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05" yWindow="660" windowWidth="16875" windowHeight="11985" tabRatio="580"/>
  </bookViews>
  <sheets>
    <sheet name="popularity" sheetId="1" r:id="rId1"/>
  </sheets>
  <calcPr calcId="125725"/>
</workbook>
</file>

<file path=xl/calcChain.xml><?xml version="1.0" encoding="utf-8"?>
<calcChain xmlns="http://schemas.openxmlformats.org/spreadsheetml/2006/main">
  <c r="CP5" i="1"/>
  <c r="CP46"/>
  <c r="CP45"/>
  <c r="CP44"/>
  <c r="CP43"/>
  <c r="CP42"/>
  <c r="CP41"/>
  <c r="CP40"/>
  <c r="CP39"/>
  <c r="CP38"/>
  <c r="CP37"/>
  <c r="CP36"/>
  <c r="CP35"/>
  <c r="CP34"/>
  <c r="CP33"/>
  <c r="CP32"/>
  <c r="CP31"/>
  <c r="CP30"/>
  <c r="CP29"/>
  <c r="CP28"/>
  <c r="CP27"/>
  <c r="CP26"/>
  <c r="CP25"/>
  <c r="CP24"/>
  <c r="CP23"/>
  <c r="CP22"/>
  <c r="CP21"/>
  <c r="CP20"/>
  <c r="CP19"/>
  <c r="CP18"/>
  <c r="CP17"/>
  <c r="CP16"/>
  <c r="CP15"/>
  <c r="CP14"/>
  <c r="CP13"/>
  <c r="CP12"/>
  <c r="CP11"/>
  <c r="CP10"/>
  <c r="CP9"/>
  <c r="CP8"/>
  <c r="CP7"/>
  <c r="CP6"/>
  <c r="CQ44"/>
  <c r="CQ43"/>
  <c r="CQ42"/>
  <c r="CQ41"/>
  <c r="CQ40"/>
  <c r="CQ39"/>
  <c r="CQ38"/>
  <c r="CQ37"/>
  <c r="CQ36"/>
  <c r="CQ35"/>
  <c r="CQ34"/>
  <c r="CQ33"/>
  <c r="CQ32"/>
  <c r="CQ31"/>
  <c r="CQ30"/>
  <c r="CQ29"/>
  <c r="CQ28"/>
  <c r="CQ27"/>
  <c r="CQ26"/>
  <c r="CQ25"/>
  <c r="CQ24"/>
  <c r="CQ23"/>
  <c r="CQ22"/>
  <c r="CQ21"/>
  <c r="CQ20"/>
  <c r="CQ19"/>
  <c r="CQ18"/>
  <c r="CQ17"/>
  <c r="CQ16"/>
  <c r="CQ15"/>
  <c r="CQ14"/>
  <c r="CQ13"/>
  <c r="CQ12"/>
  <c r="CQ11"/>
  <c r="CQ10"/>
  <c r="CQ9"/>
  <c r="CQ8"/>
  <c r="CQ7"/>
  <c r="CQ6"/>
  <c r="CQ5"/>
  <c r="CQ45"/>
  <c r="CO52"/>
  <c r="CO51"/>
  <c r="D1"/>
  <c r="J1"/>
  <c r="I1"/>
  <c r="S2"/>
  <c r="T2"/>
  <c r="U2"/>
  <c r="AY2"/>
  <c r="CC2"/>
  <c r="CE2"/>
  <c r="CF2"/>
  <c r="G3"/>
  <c r="G2"/>
  <c r="CC3"/>
  <c r="CE3"/>
  <c r="CF3"/>
  <c r="CC4"/>
  <c r="CE4"/>
  <c r="CF4"/>
  <c r="A5"/>
  <c r="E5"/>
  <c r="H5"/>
  <c r="F5"/>
  <c r="I5"/>
  <c r="Q5"/>
  <c r="R5"/>
  <c r="S5"/>
  <c r="T5"/>
  <c r="AZ5"/>
  <c r="L5"/>
  <c r="BA5"/>
  <c r="BB5"/>
  <c r="BU5"/>
  <c r="CA5"/>
  <c r="CC5"/>
  <c r="CB5"/>
  <c r="CE5"/>
  <c r="CF5"/>
  <c r="A6"/>
  <c r="E6"/>
  <c r="F6"/>
  <c r="G6"/>
  <c r="H6"/>
  <c r="I6"/>
  <c r="Q6"/>
  <c r="R6"/>
  <c r="S6"/>
  <c r="BA6"/>
  <c r="T6"/>
  <c r="AZ6"/>
  <c r="BB6"/>
  <c r="CA6"/>
  <c r="CB6"/>
  <c r="CC6"/>
  <c r="CE6"/>
  <c r="CF6"/>
  <c r="A7"/>
  <c r="E7"/>
  <c r="F7"/>
  <c r="G7"/>
  <c r="H7"/>
  <c r="I7"/>
  <c r="Q7"/>
  <c r="R7"/>
  <c r="S7"/>
  <c r="T7"/>
  <c r="AZ7"/>
  <c r="BB7"/>
  <c r="CA7"/>
  <c r="CC7"/>
  <c r="CB7"/>
  <c r="CB10"/>
  <c r="CB13"/>
  <c r="CE7"/>
  <c r="CF7"/>
  <c r="A8"/>
  <c r="E8"/>
  <c r="F8"/>
  <c r="G8"/>
  <c r="H8"/>
  <c r="I8"/>
  <c r="Q8"/>
  <c r="R8"/>
  <c r="S8"/>
  <c r="BA8"/>
  <c r="T8"/>
  <c r="AZ8"/>
  <c r="BB8"/>
  <c r="CA8"/>
  <c r="CB8"/>
  <c r="CC8"/>
  <c r="CE8"/>
  <c r="CF8"/>
  <c r="A9"/>
  <c r="E9"/>
  <c r="H9"/>
  <c r="F9"/>
  <c r="I9"/>
  <c r="Q9"/>
  <c r="R9"/>
  <c r="S9"/>
  <c r="T9"/>
  <c r="U9"/>
  <c r="BC9"/>
  <c r="AZ9"/>
  <c r="BB9"/>
  <c r="CA9"/>
  <c r="CB9"/>
  <c r="CC9"/>
  <c r="CE9"/>
  <c r="CF9"/>
  <c r="A10"/>
  <c r="E10"/>
  <c r="F10"/>
  <c r="G10"/>
  <c r="I10"/>
  <c r="Q10"/>
  <c r="R10"/>
  <c r="S10"/>
  <c r="T10"/>
  <c r="BB10"/>
  <c r="BA10"/>
  <c r="CA10"/>
  <c r="CC10"/>
  <c r="CE10"/>
  <c r="A11"/>
  <c r="F11"/>
  <c r="I11"/>
  <c r="Q11"/>
  <c r="R11"/>
  <c r="S11"/>
  <c r="T11"/>
  <c r="BB11"/>
  <c r="BA11"/>
  <c r="CA11"/>
  <c r="CE11"/>
  <c r="CC11"/>
  <c r="A12"/>
  <c r="F12"/>
  <c r="G12"/>
  <c r="I12"/>
  <c r="K12"/>
  <c r="Q12"/>
  <c r="R12"/>
  <c r="S12"/>
  <c r="BA12"/>
  <c r="T12"/>
  <c r="U12"/>
  <c r="BC12"/>
  <c r="AZ12"/>
  <c r="L12"/>
  <c r="BB12"/>
  <c r="CA12"/>
  <c r="CC12"/>
  <c r="CB12"/>
  <c r="CB15"/>
  <c r="CE12"/>
  <c r="CF12"/>
  <c r="A13"/>
  <c r="F13"/>
  <c r="G13"/>
  <c r="I13"/>
  <c r="Q13"/>
  <c r="R13"/>
  <c r="S13"/>
  <c r="T13"/>
  <c r="BB13"/>
  <c r="AZ13"/>
  <c r="BA13"/>
  <c r="CA13"/>
  <c r="CC13"/>
  <c r="CE13"/>
  <c r="A14"/>
  <c r="F14"/>
  <c r="G14"/>
  <c r="I14"/>
  <c r="Q14"/>
  <c r="R14"/>
  <c r="S14"/>
  <c r="BA14"/>
  <c r="T14"/>
  <c r="U14"/>
  <c r="AZ14"/>
  <c r="BB14"/>
  <c r="BC14"/>
  <c r="A15"/>
  <c r="F15"/>
  <c r="I15"/>
  <c r="Q15"/>
  <c r="R15"/>
  <c r="S15"/>
  <c r="BA15"/>
  <c r="T15"/>
  <c r="U15"/>
  <c r="AZ15"/>
  <c r="BB15"/>
  <c r="BC15"/>
  <c r="CA15"/>
  <c r="CC15"/>
  <c r="CE15"/>
  <c r="CF15"/>
  <c r="A16"/>
  <c r="F16"/>
  <c r="I16"/>
  <c r="Q16"/>
  <c r="R16"/>
  <c r="S16"/>
  <c r="BA16"/>
  <c r="T16"/>
  <c r="U16"/>
  <c r="BC16"/>
  <c r="BB16"/>
  <c r="CB16"/>
  <c r="A17"/>
  <c r="F17"/>
  <c r="G17"/>
  <c r="I17"/>
  <c r="Q17"/>
  <c r="R17"/>
  <c r="S17"/>
  <c r="T17"/>
  <c r="U17"/>
  <c r="BC17"/>
  <c r="AZ17"/>
  <c r="BA17"/>
  <c r="BB17"/>
  <c r="A18"/>
  <c r="F18"/>
  <c r="I18"/>
  <c r="Q18"/>
  <c r="R18"/>
  <c r="S18"/>
  <c r="T18"/>
  <c r="U18"/>
  <c r="AZ18"/>
  <c r="BA18"/>
  <c r="BB18"/>
  <c r="CA18"/>
  <c r="CC18"/>
  <c r="CB18"/>
  <c r="CE18"/>
  <c r="CF18"/>
  <c r="A19"/>
  <c r="F19"/>
  <c r="I19"/>
  <c r="Q19"/>
  <c r="R19"/>
  <c r="S19"/>
  <c r="BA19"/>
  <c r="T19"/>
  <c r="U19"/>
  <c r="AZ19"/>
  <c r="BB19"/>
  <c r="CB19"/>
  <c r="A20"/>
  <c r="F20"/>
  <c r="G20"/>
  <c r="I20"/>
  <c r="Q20"/>
  <c r="R20"/>
  <c r="S20"/>
  <c r="T20"/>
  <c r="BB20"/>
  <c r="U20"/>
  <c r="BA20"/>
  <c r="BC20"/>
  <c r="A21"/>
  <c r="F21"/>
  <c r="I21"/>
  <c r="Q21"/>
  <c r="R21"/>
  <c r="S21"/>
  <c r="T21"/>
  <c r="BB21"/>
  <c r="U21"/>
  <c r="BA21"/>
  <c r="BC21"/>
  <c r="CA21"/>
  <c r="CE21"/>
  <c r="A22"/>
  <c r="F22"/>
  <c r="G22"/>
  <c r="I22"/>
  <c r="Q22"/>
  <c r="R22"/>
  <c r="S22"/>
  <c r="T22"/>
  <c r="U22"/>
  <c r="BC22"/>
  <c r="AZ22"/>
  <c r="BB22"/>
  <c r="CB22"/>
  <c r="A23"/>
  <c r="F23"/>
  <c r="I23"/>
  <c r="K23"/>
  <c r="Q23"/>
  <c r="R23"/>
  <c r="S23"/>
  <c r="BA23"/>
  <c r="T23"/>
  <c r="U23"/>
  <c r="AZ23"/>
  <c r="L23"/>
  <c r="BB23"/>
  <c r="A24"/>
  <c r="F24"/>
  <c r="I24"/>
  <c r="Q24"/>
  <c r="R24"/>
  <c r="S24"/>
  <c r="BA24"/>
  <c r="T24"/>
  <c r="U24"/>
  <c r="BC24"/>
  <c r="AZ24"/>
  <c r="BB24"/>
  <c r="CA24"/>
  <c r="CE24"/>
  <c r="CF24"/>
  <c r="A25"/>
  <c r="F25"/>
  <c r="G25"/>
  <c r="I25"/>
  <c r="Q25"/>
  <c r="R25"/>
  <c r="S25"/>
  <c r="BA25"/>
  <c r="T25"/>
  <c r="U25"/>
  <c r="BB25"/>
  <c r="BC25"/>
  <c r="CB25"/>
  <c r="A26"/>
  <c r="F26"/>
  <c r="G26"/>
  <c r="I26"/>
  <c r="Q26"/>
  <c r="R26"/>
  <c r="S26"/>
  <c r="T26"/>
  <c r="U26"/>
  <c r="BC26"/>
  <c r="BA26"/>
  <c r="BB26"/>
  <c r="A27"/>
  <c r="F27"/>
  <c r="I27"/>
  <c r="Q27"/>
  <c r="R27"/>
  <c r="S27"/>
  <c r="T27"/>
  <c r="U27"/>
  <c r="BC27"/>
  <c r="BA27"/>
  <c r="BB27"/>
  <c r="CA27"/>
  <c r="CC27"/>
  <c r="CE27"/>
  <c r="CF27"/>
  <c r="A28"/>
  <c r="F28"/>
  <c r="I28"/>
  <c r="Q28"/>
  <c r="R28"/>
  <c r="S28"/>
  <c r="BA28"/>
  <c r="T28"/>
  <c r="U28"/>
  <c r="BC28"/>
  <c r="AZ28"/>
  <c r="BB28"/>
  <c r="CB28"/>
  <c r="A29"/>
  <c r="F29"/>
  <c r="I29"/>
  <c r="Q29"/>
  <c r="R29"/>
  <c r="S29"/>
  <c r="BA29"/>
  <c r="T29"/>
  <c r="U29"/>
  <c r="AZ29"/>
  <c r="BB29"/>
  <c r="A30"/>
  <c r="F30"/>
  <c r="I30"/>
  <c r="Q30"/>
  <c r="R30"/>
  <c r="S30"/>
  <c r="BA30"/>
  <c r="T30"/>
  <c r="U30"/>
  <c r="AZ30"/>
  <c r="BB30"/>
  <c r="CA30"/>
  <c r="CC30"/>
  <c r="CE30"/>
  <c r="CF30"/>
  <c r="A31"/>
  <c r="F31"/>
  <c r="I31"/>
  <c r="Q31"/>
  <c r="R31"/>
  <c r="S31"/>
  <c r="BA31"/>
  <c r="T31"/>
  <c r="U31"/>
  <c r="AZ31"/>
  <c r="BB31"/>
  <c r="CB31"/>
  <c r="A32"/>
  <c r="F32"/>
  <c r="I32"/>
  <c r="Q32"/>
  <c r="R32"/>
  <c r="S32"/>
  <c r="BA32"/>
  <c r="T32"/>
  <c r="U32"/>
  <c r="AZ32"/>
  <c r="BB32"/>
  <c r="A33"/>
  <c r="F33"/>
  <c r="I33"/>
  <c r="Q33"/>
  <c r="R33"/>
  <c r="S33"/>
  <c r="BA33"/>
  <c r="T33"/>
  <c r="U33"/>
  <c r="AZ33"/>
  <c r="BB33"/>
  <c r="CA33"/>
  <c r="CC33"/>
  <c r="CE33"/>
  <c r="CF33"/>
  <c r="A34"/>
  <c r="F34"/>
  <c r="I34"/>
  <c r="Q34"/>
  <c r="R34"/>
  <c r="S34"/>
  <c r="BA34"/>
  <c r="T34"/>
  <c r="U34"/>
  <c r="BC34"/>
  <c r="AZ34"/>
  <c r="L34"/>
  <c r="K34"/>
  <c r="BB34"/>
  <c r="CB34"/>
  <c r="A35"/>
  <c r="F35"/>
  <c r="I35"/>
  <c r="Q35"/>
  <c r="R35"/>
  <c r="S35"/>
  <c r="BA35"/>
  <c r="T35"/>
  <c r="U35"/>
  <c r="BC35"/>
  <c r="AZ35"/>
  <c r="BB35"/>
  <c r="A36"/>
  <c r="F36"/>
  <c r="I36"/>
  <c r="Q36"/>
  <c r="R36"/>
  <c r="S36"/>
  <c r="BA36"/>
  <c r="T36"/>
  <c r="U36"/>
  <c r="BC36"/>
  <c r="AZ36"/>
  <c r="BB36"/>
  <c r="CA36"/>
  <c r="CC36"/>
  <c r="CE36"/>
  <c r="CF36"/>
  <c r="A37"/>
  <c r="F37"/>
  <c r="I37"/>
  <c r="Q37"/>
  <c r="R37"/>
  <c r="S37"/>
  <c r="BA37"/>
  <c r="T37"/>
  <c r="U37"/>
  <c r="BC37"/>
  <c r="AZ37"/>
  <c r="BB37"/>
  <c r="CB37"/>
  <c r="A38"/>
  <c r="F38"/>
  <c r="I38"/>
  <c r="Q38"/>
  <c r="R38"/>
  <c r="S38"/>
  <c r="BA38"/>
  <c r="T38"/>
  <c r="U38"/>
  <c r="BC38"/>
  <c r="AZ38"/>
  <c r="L38"/>
  <c r="K38"/>
  <c r="BB38"/>
  <c r="A39"/>
  <c r="F39"/>
  <c r="I39"/>
  <c r="Q39"/>
  <c r="R39"/>
  <c r="S39"/>
  <c r="BA39"/>
  <c r="T39"/>
  <c r="U39"/>
  <c r="BC39"/>
  <c r="AZ39"/>
  <c r="BB39"/>
  <c r="CA39"/>
  <c r="CC39"/>
  <c r="CE39"/>
  <c r="CF39"/>
  <c r="A40"/>
  <c r="F40"/>
  <c r="I40"/>
  <c r="Q40"/>
  <c r="R40"/>
  <c r="S40"/>
  <c r="BA40"/>
  <c r="T40"/>
  <c r="U40"/>
  <c r="BC40"/>
  <c r="AZ40"/>
  <c r="L40"/>
  <c r="K40"/>
  <c r="BB40"/>
  <c r="CB40"/>
  <c r="A41"/>
  <c r="F41"/>
  <c r="I41"/>
  <c r="Q41"/>
  <c r="R41"/>
  <c r="S41"/>
  <c r="BA41"/>
  <c r="T41"/>
  <c r="U41"/>
  <c r="BC41"/>
  <c r="AZ41"/>
  <c r="BB41"/>
  <c r="A42"/>
  <c r="F42"/>
  <c r="I42"/>
  <c r="Q42"/>
  <c r="R42"/>
  <c r="S42"/>
  <c r="BA42"/>
  <c r="T42"/>
  <c r="U42"/>
  <c r="BC42"/>
  <c r="AZ42"/>
  <c r="L42"/>
  <c r="K42"/>
  <c r="BB42"/>
  <c r="CA42"/>
  <c r="CC42"/>
  <c r="CE42"/>
  <c r="CF42"/>
  <c r="A43"/>
  <c r="F43"/>
  <c r="I43"/>
  <c r="Q43"/>
  <c r="R43"/>
  <c r="S43"/>
  <c r="BA43"/>
  <c r="T43"/>
  <c r="U43"/>
  <c r="BC43"/>
  <c r="AZ43"/>
  <c r="BB43"/>
  <c r="CB43"/>
  <c r="A44"/>
  <c r="F44"/>
  <c r="I44"/>
  <c r="Q44"/>
  <c r="R44"/>
  <c r="S44"/>
  <c r="BA44"/>
  <c r="T44"/>
  <c r="U44"/>
  <c r="BC44"/>
  <c r="AZ44"/>
  <c r="BB44"/>
  <c r="A45"/>
  <c r="F45"/>
  <c r="I45"/>
  <c r="Q45"/>
  <c r="R45"/>
  <c r="S45"/>
  <c r="BA45"/>
  <c r="T45"/>
  <c r="U45"/>
  <c r="BC45"/>
  <c r="AZ45"/>
  <c r="BB45"/>
  <c r="CA45"/>
  <c r="CC45"/>
  <c r="CE45"/>
  <c r="CF45"/>
  <c r="A46"/>
  <c r="F46"/>
  <c r="I46"/>
  <c r="Q46"/>
  <c r="R46"/>
  <c r="S46"/>
  <c r="BA46"/>
  <c r="T46"/>
  <c r="U46"/>
  <c r="BC46"/>
  <c r="AZ46"/>
  <c r="BB46"/>
  <c r="CB46"/>
  <c r="A47"/>
  <c r="F47"/>
  <c r="G47"/>
  <c r="I47"/>
  <c r="Q47"/>
  <c r="R47"/>
  <c r="S47"/>
  <c r="T47"/>
  <c r="U47"/>
  <c r="AZ47"/>
  <c r="BA47"/>
  <c r="BB47"/>
  <c r="BC47"/>
  <c r="A48"/>
  <c r="F48"/>
  <c r="I48"/>
  <c r="Q48"/>
  <c r="R48"/>
  <c r="S48"/>
  <c r="T48"/>
  <c r="U48"/>
  <c r="AZ48"/>
  <c r="BA48"/>
  <c r="BB48"/>
  <c r="BC48"/>
  <c r="CA48"/>
  <c r="CC48"/>
  <c r="CE48"/>
  <c r="CF48"/>
  <c r="A49"/>
  <c r="F49"/>
  <c r="I49"/>
  <c r="Q49"/>
  <c r="R49"/>
  <c r="S49"/>
  <c r="BA49"/>
  <c r="T49"/>
  <c r="U49"/>
  <c r="BC49"/>
  <c r="AZ49"/>
  <c r="BB49"/>
  <c r="CB49"/>
  <c r="A50"/>
  <c r="F50"/>
  <c r="I50"/>
  <c r="Q50"/>
  <c r="R50"/>
  <c r="S50"/>
  <c r="BA50"/>
  <c r="T50"/>
  <c r="U50"/>
  <c r="BC50"/>
  <c r="AZ50"/>
  <c r="BB50"/>
  <c r="A51"/>
  <c r="F51"/>
  <c r="I51"/>
  <c r="Q51"/>
  <c r="R51"/>
  <c r="S51"/>
  <c r="BA51"/>
  <c r="T51"/>
  <c r="U51"/>
  <c r="BC51"/>
  <c r="AZ51"/>
  <c r="BB51"/>
  <c r="CA51"/>
  <c r="CC51"/>
  <c r="CE51"/>
  <c r="CF51"/>
  <c r="A52"/>
  <c r="F52"/>
  <c r="I52"/>
  <c r="Q52"/>
  <c r="R52"/>
  <c r="S52"/>
  <c r="BA52"/>
  <c r="T52"/>
  <c r="U52"/>
  <c r="BC52"/>
  <c r="AZ52"/>
  <c r="BB52"/>
  <c r="CB52"/>
  <c r="A53"/>
  <c r="F53"/>
  <c r="I53"/>
  <c r="Q53"/>
  <c r="R53"/>
  <c r="S53"/>
  <c r="BA53"/>
  <c r="T53"/>
  <c r="U53"/>
  <c r="BC53"/>
  <c r="AZ53"/>
  <c r="BB53"/>
  <c r="A54"/>
  <c r="F54"/>
  <c r="I54"/>
  <c r="Q54"/>
  <c r="R54"/>
  <c r="S54"/>
  <c r="BA54"/>
  <c r="T54"/>
  <c r="U54"/>
  <c r="BC54"/>
  <c r="AZ54"/>
  <c r="L54"/>
  <c r="K54"/>
  <c r="BB54"/>
  <c r="CA54"/>
  <c r="CC54"/>
  <c r="CE54"/>
  <c r="CF54"/>
  <c r="A55"/>
  <c r="F55"/>
  <c r="I55"/>
  <c r="Q55"/>
  <c r="R55"/>
  <c r="S55"/>
  <c r="BA55"/>
  <c r="T55"/>
  <c r="U55"/>
  <c r="BC55"/>
  <c r="AZ55"/>
  <c r="BB55"/>
  <c r="CB55"/>
  <c r="A56"/>
  <c r="F56"/>
  <c r="I56"/>
  <c r="Q56"/>
  <c r="R56"/>
  <c r="S56"/>
  <c r="BA56"/>
  <c r="T56"/>
  <c r="U56"/>
  <c r="BC56"/>
  <c r="AZ56"/>
  <c r="L56"/>
  <c r="K56"/>
  <c r="BB56"/>
  <c r="A57"/>
  <c r="F57"/>
  <c r="I57"/>
  <c r="Q57"/>
  <c r="R57"/>
  <c r="S57"/>
  <c r="BA57"/>
  <c r="T57"/>
  <c r="U57"/>
  <c r="BC57"/>
  <c r="AZ57"/>
  <c r="BB57"/>
  <c r="CA57"/>
  <c r="CC57"/>
  <c r="CE57"/>
  <c r="CF57"/>
  <c r="A58"/>
  <c r="F58"/>
  <c r="I58"/>
  <c r="Q58"/>
  <c r="R58"/>
  <c r="S58"/>
  <c r="BA58"/>
  <c r="T58"/>
  <c r="U58"/>
  <c r="BC58"/>
  <c r="AZ58"/>
  <c r="BB58"/>
  <c r="CB58"/>
  <c r="A59"/>
  <c r="F59"/>
  <c r="I59"/>
  <c r="Q59"/>
  <c r="R59"/>
  <c r="S59"/>
  <c r="BA59"/>
  <c r="T59"/>
  <c r="U59"/>
  <c r="BC59"/>
  <c r="AZ59"/>
  <c r="BB59"/>
  <c r="A60"/>
  <c r="F60"/>
  <c r="I60"/>
  <c r="Q60"/>
  <c r="R60"/>
  <c r="S60"/>
  <c r="BA60"/>
  <c r="T60"/>
  <c r="U60"/>
  <c r="BC60"/>
  <c r="AZ60"/>
  <c r="BB60"/>
  <c r="CA60"/>
  <c r="CC60"/>
  <c r="CE60"/>
  <c r="CF60"/>
  <c r="A61"/>
  <c r="F61"/>
  <c r="I61"/>
  <c r="Q61"/>
  <c r="R61"/>
  <c r="S61"/>
  <c r="BA61"/>
  <c r="T61"/>
  <c r="U61"/>
  <c r="BC61"/>
  <c r="AZ61"/>
  <c r="BB61"/>
  <c r="CB61"/>
  <c r="A62"/>
  <c r="F62"/>
  <c r="I62"/>
  <c r="Q62"/>
  <c r="R62"/>
  <c r="S62"/>
  <c r="BA62"/>
  <c r="T62"/>
  <c r="U62"/>
  <c r="BC62"/>
  <c r="AZ62"/>
  <c r="BB62"/>
  <c r="A63"/>
  <c r="F63"/>
  <c r="I63"/>
  <c r="Q63"/>
  <c r="R63"/>
  <c r="S63"/>
  <c r="BA63"/>
  <c r="T63"/>
  <c r="U63"/>
  <c r="BC63"/>
  <c r="AZ63"/>
  <c r="L63"/>
  <c r="K63"/>
  <c r="BB63"/>
  <c r="CA63"/>
  <c r="CC63"/>
  <c r="CE63"/>
  <c r="CF63"/>
  <c r="A64"/>
  <c r="F64"/>
  <c r="I64"/>
  <c r="Q64"/>
  <c r="R64"/>
  <c r="S64"/>
  <c r="BA64"/>
  <c r="T64"/>
  <c r="U64"/>
  <c r="BC64"/>
  <c r="AZ64"/>
  <c r="BB64"/>
  <c r="CB64"/>
  <c r="A65"/>
  <c r="F65"/>
  <c r="I65"/>
  <c r="Q65"/>
  <c r="R65"/>
  <c r="S65"/>
  <c r="T65"/>
  <c r="U65"/>
  <c r="BC65"/>
  <c r="AZ65"/>
  <c r="BA65"/>
  <c r="BB65"/>
  <c r="A66"/>
  <c r="F66"/>
  <c r="I66"/>
  <c r="Q66"/>
  <c r="R66"/>
  <c r="S66"/>
  <c r="T66"/>
  <c r="U66"/>
  <c r="BC66"/>
  <c r="AZ66"/>
  <c r="BA66"/>
  <c r="CA66"/>
  <c r="CE66"/>
  <c r="A67"/>
  <c r="F67"/>
  <c r="I67"/>
  <c r="Q67"/>
  <c r="R67"/>
  <c r="S67"/>
  <c r="T67"/>
  <c r="U67"/>
  <c r="BA67"/>
  <c r="BB67"/>
  <c r="BC67"/>
  <c r="CB67"/>
  <c r="A68"/>
  <c r="F68"/>
  <c r="I68"/>
  <c r="Q68"/>
  <c r="R68"/>
  <c r="S68"/>
  <c r="T68"/>
  <c r="U68"/>
  <c r="BC68"/>
  <c r="AZ68"/>
  <c r="BA68"/>
  <c r="BB68"/>
  <c r="A69"/>
  <c r="F69"/>
  <c r="I69"/>
  <c r="Q69"/>
  <c r="R69"/>
  <c r="S69"/>
  <c r="BA69"/>
  <c r="T69"/>
  <c r="U69"/>
  <c r="AZ69"/>
  <c r="BB69"/>
  <c r="CA69"/>
  <c r="CC69"/>
  <c r="CE69"/>
  <c r="CF69"/>
  <c r="A70"/>
  <c r="F70"/>
  <c r="I70"/>
  <c r="Q70"/>
  <c r="R70"/>
  <c r="S70"/>
  <c r="BA70"/>
  <c r="T70"/>
  <c r="U70"/>
  <c r="AZ70"/>
  <c r="L70"/>
  <c r="K70"/>
  <c r="BB70"/>
  <c r="CB70"/>
  <c r="A71"/>
  <c r="F71"/>
  <c r="I71"/>
  <c r="Q71"/>
  <c r="R71"/>
  <c r="S71"/>
  <c r="BA71"/>
  <c r="T71"/>
  <c r="U71"/>
  <c r="AZ71"/>
  <c r="BB71"/>
  <c r="A72"/>
  <c r="F72"/>
  <c r="I72"/>
  <c r="Q72"/>
  <c r="R72"/>
  <c r="S72"/>
  <c r="BA72"/>
  <c r="T72"/>
  <c r="U72"/>
  <c r="AZ72"/>
  <c r="BB72"/>
  <c r="CA72"/>
  <c r="CC72"/>
  <c r="CE72"/>
  <c r="CF72"/>
  <c r="A73"/>
  <c r="F73"/>
  <c r="I73"/>
  <c r="Q73"/>
  <c r="R73"/>
  <c r="S73"/>
  <c r="BA73"/>
  <c r="T73"/>
  <c r="U73"/>
  <c r="AZ73"/>
  <c r="BB73"/>
  <c r="CB73"/>
  <c r="A74"/>
  <c r="F74"/>
  <c r="I74"/>
  <c r="Q74"/>
  <c r="R74"/>
  <c r="S74"/>
  <c r="BA74"/>
  <c r="T74"/>
  <c r="U74"/>
  <c r="AZ74"/>
  <c r="BB74"/>
  <c r="A75"/>
  <c r="F75"/>
  <c r="I75"/>
  <c r="Q75"/>
  <c r="R75"/>
  <c r="S75"/>
  <c r="BA75"/>
  <c r="T75"/>
  <c r="U75"/>
  <c r="AZ75"/>
  <c r="L75"/>
  <c r="K75"/>
  <c r="BB75"/>
  <c r="CA75"/>
  <c r="CC75"/>
  <c r="CE75"/>
  <c r="CF75"/>
  <c r="A76"/>
  <c r="F76"/>
  <c r="I76"/>
  <c r="Q76"/>
  <c r="R76"/>
  <c r="S76"/>
  <c r="BA76"/>
  <c r="T76"/>
  <c r="U76"/>
  <c r="AZ76"/>
  <c r="BB76"/>
  <c r="CB76"/>
  <c r="A77"/>
  <c r="F77"/>
  <c r="I77"/>
  <c r="Q77"/>
  <c r="R77"/>
  <c r="S77"/>
  <c r="BA77"/>
  <c r="T77"/>
  <c r="U77"/>
  <c r="AZ77"/>
  <c r="BB77"/>
  <c r="F78"/>
  <c r="I78"/>
  <c r="Q78"/>
  <c r="R78"/>
  <c r="S78"/>
  <c r="T78"/>
  <c r="BB78"/>
  <c r="U78"/>
  <c r="BA78"/>
  <c r="BC78"/>
  <c r="CA78"/>
  <c r="CC78"/>
  <c r="CE78"/>
  <c r="F79"/>
  <c r="I79"/>
  <c r="Q79"/>
  <c r="R79"/>
  <c r="S79"/>
  <c r="T79"/>
  <c r="U79"/>
  <c r="BC79"/>
  <c r="AZ79"/>
  <c r="BB79"/>
  <c r="CB79"/>
  <c r="CB82"/>
  <c r="F80"/>
  <c r="I80"/>
  <c r="Q80"/>
  <c r="R80"/>
  <c r="S80"/>
  <c r="T80"/>
  <c r="BB80"/>
  <c r="U80"/>
  <c r="BA80"/>
  <c r="BC80"/>
  <c r="F81"/>
  <c r="I81"/>
  <c r="Q81"/>
  <c r="R81"/>
  <c r="S81"/>
  <c r="BA81"/>
  <c r="T81"/>
  <c r="U81"/>
  <c r="AZ81"/>
  <c r="BB81"/>
  <c r="F82"/>
  <c r="I82"/>
  <c r="Q82"/>
  <c r="R82"/>
  <c r="S82"/>
  <c r="T82"/>
  <c r="BB82"/>
  <c r="U82"/>
  <c r="BA82"/>
  <c r="BC82"/>
  <c r="F83"/>
  <c r="I83"/>
  <c r="Q83"/>
  <c r="R83"/>
  <c r="S83"/>
  <c r="T83"/>
  <c r="U83"/>
  <c r="BC83"/>
  <c r="AZ83"/>
  <c r="BB83"/>
  <c r="F84"/>
  <c r="I84"/>
  <c r="Q84"/>
  <c r="R84"/>
  <c r="S84"/>
  <c r="T84"/>
  <c r="BB84"/>
  <c r="U84"/>
  <c r="AZ84"/>
  <c r="BA84"/>
  <c r="BC84"/>
  <c r="F85"/>
  <c r="I85"/>
  <c r="Q85"/>
  <c r="R85"/>
  <c r="S85"/>
  <c r="T85"/>
  <c r="U85"/>
  <c r="BC85"/>
  <c r="AZ85"/>
  <c r="BA85"/>
  <c r="BB85"/>
  <c r="CB85"/>
  <c r="F86"/>
  <c r="I86"/>
  <c r="Q86"/>
  <c r="R86"/>
  <c r="S86"/>
  <c r="T86"/>
  <c r="U86"/>
  <c r="BA86"/>
  <c r="BC86"/>
  <c r="F87"/>
  <c r="I87"/>
  <c r="Q87"/>
  <c r="R87"/>
  <c r="S87"/>
  <c r="BA87"/>
  <c r="T87"/>
  <c r="U87"/>
  <c r="BC87"/>
  <c r="AZ87"/>
  <c r="L87"/>
  <c r="K87"/>
  <c r="BB87"/>
  <c r="F88"/>
  <c r="I88"/>
  <c r="Q88"/>
  <c r="R88"/>
  <c r="S88"/>
  <c r="T88"/>
  <c r="U88"/>
  <c r="BC88"/>
  <c r="AZ88"/>
  <c r="BA88"/>
  <c r="BB88"/>
  <c r="CB88"/>
  <c r="CB91"/>
  <c r="CB94"/>
  <c r="F89"/>
  <c r="I89"/>
  <c r="Q89"/>
  <c r="R89"/>
  <c r="S89"/>
  <c r="T89"/>
  <c r="U89"/>
  <c r="BA89"/>
  <c r="BB89"/>
  <c r="BC89"/>
  <c r="F90"/>
  <c r="I90"/>
  <c r="Q90"/>
  <c r="R90"/>
  <c r="S90"/>
  <c r="BA90"/>
  <c r="T90"/>
  <c r="U90"/>
  <c r="BB90"/>
  <c r="BC90"/>
  <c r="F91"/>
  <c r="I91"/>
  <c r="Q91"/>
  <c r="R91"/>
  <c r="S91"/>
  <c r="T91"/>
  <c r="BB91"/>
  <c r="U91"/>
  <c r="AZ91"/>
  <c r="BA91"/>
  <c r="BC91"/>
  <c r="F92"/>
  <c r="I92"/>
  <c r="Q92"/>
  <c r="R92"/>
  <c r="S92"/>
  <c r="T92"/>
  <c r="U92"/>
  <c r="BC92"/>
  <c r="AZ92"/>
  <c r="BA92"/>
  <c r="BB92"/>
  <c r="F93"/>
  <c r="I93"/>
  <c r="Q93"/>
  <c r="R93"/>
  <c r="S93"/>
  <c r="T93"/>
  <c r="U93"/>
  <c r="BA93"/>
  <c r="BB93"/>
  <c r="BC93"/>
  <c r="F94"/>
  <c r="I94"/>
  <c r="Q94"/>
  <c r="R94"/>
  <c r="S94"/>
  <c r="BA94"/>
  <c r="T94"/>
  <c r="U94"/>
  <c r="BB94"/>
  <c r="BC94"/>
  <c r="F95"/>
  <c r="I95"/>
  <c r="Q95"/>
  <c r="R95"/>
  <c r="S95"/>
  <c r="T95"/>
  <c r="BB95"/>
  <c r="U95"/>
  <c r="AZ95"/>
  <c r="BA95"/>
  <c r="BC95"/>
  <c r="F96"/>
  <c r="I96"/>
  <c r="Q96"/>
  <c r="R96"/>
  <c r="S96"/>
  <c r="T96"/>
  <c r="U96"/>
  <c r="BC96"/>
  <c r="AZ96"/>
  <c r="BA96"/>
  <c r="BB96"/>
  <c r="F97"/>
  <c r="I97"/>
  <c r="Q97"/>
  <c r="R97"/>
  <c r="S97"/>
  <c r="T97"/>
  <c r="U97"/>
  <c r="BA97"/>
  <c r="BB97"/>
  <c r="BC97"/>
  <c r="CB97"/>
  <c r="F98"/>
  <c r="I98"/>
  <c r="Q98"/>
  <c r="R98"/>
  <c r="S98"/>
  <c r="BA98"/>
  <c r="T98"/>
  <c r="U98"/>
  <c r="BB98"/>
  <c r="BC98"/>
  <c r="F99"/>
  <c r="I99"/>
  <c r="Q99"/>
  <c r="R99"/>
  <c r="S99"/>
  <c r="T99"/>
  <c r="BB99"/>
  <c r="U99"/>
  <c r="AZ99"/>
  <c r="BA99"/>
  <c r="BC99"/>
  <c r="F100"/>
  <c r="I100"/>
  <c r="Q100"/>
  <c r="R100"/>
  <c r="S100"/>
  <c r="T100"/>
  <c r="U100"/>
  <c r="BC100"/>
  <c r="AZ100"/>
  <c r="BA100"/>
  <c r="BB100"/>
  <c r="CB100"/>
  <c r="CB103"/>
  <c r="F101"/>
  <c r="I101"/>
  <c r="Q101"/>
  <c r="R101"/>
  <c r="S101"/>
  <c r="T101"/>
  <c r="U101"/>
  <c r="BA101"/>
  <c r="BB101"/>
  <c r="BC101"/>
  <c r="F102"/>
  <c r="I102"/>
  <c r="Q102"/>
  <c r="R102"/>
  <c r="S102"/>
  <c r="BA102"/>
  <c r="T102"/>
  <c r="U102"/>
  <c r="AZ102"/>
  <c r="BB102"/>
  <c r="BC102"/>
  <c r="F103"/>
  <c r="I103"/>
  <c r="Q103"/>
  <c r="R103"/>
  <c r="S103"/>
  <c r="T103"/>
  <c r="BB103"/>
  <c r="U103"/>
  <c r="AZ103"/>
  <c r="BA103"/>
  <c r="BC103"/>
  <c r="F104"/>
  <c r="I104"/>
  <c r="Q104"/>
  <c r="R104"/>
  <c r="S104"/>
  <c r="T104"/>
  <c r="U104"/>
  <c r="BC104"/>
  <c r="AZ104"/>
  <c r="BA104"/>
  <c r="F105"/>
  <c r="I105"/>
  <c r="Q105"/>
  <c r="R105"/>
  <c r="S105"/>
  <c r="T105"/>
  <c r="U105"/>
  <c r="BA105"/>
  <c r="BC105"/>
  <c r="F106"/>
  <c r="I106"/>
  <c r="Q106"/>
  <c r="R106"/>
  <c r="S106"/>
  <c r="BA106"/>
  <c r="T106"/>
  <c r="U106"/>
  <c r="AZ106"/>
  <c r="BB106"/>
  <c r="CB106"/>
  <c r="CB109"/>
  <c r="CB112"/>
  <c r="F107"/>
  <c r="I107"/>
  <c r="Q107"/>
  <c r="R107"/>
  <c r="S107"/>
  <c r="BA107"/>
  <c r="T107"/>
  <c r="U107"/>
  <c r="AZ107"/>
  <c r="BB107"/>
  <c r="F108"/>
  <c r="I108"/>
  <c r="Q108"/>
  <c r="R108"/>
  <c r="S108"/>
  <c r="T108"/>
  <c r="U108"/>
  <c r="BA108"/>
  <c r="BB108"/>
  <c r="BC108"/>
  <c r="F109"/>
  <c r="I109"/>
  <c r="Q109"/>
  <c r="R109"/>
  <c r="S109"/>
  <c r="T109"/>
  <c r="U109"/>
  <c r="AZ109"/>
  <c r="BB109"/>
  <c r="BC109"/>
  <c r="F110"/>
  <c r="I110"/>
  <c r="Q110"/>
  <c r="R110"/>
  <c r="S110"/>
  <c r="T110"/>
  <c r="BB110"/>
  <c r="U110"/>
  <c r="BA110"/>
  <c r="BC110"/>
  <c r="F111"/>
  <c r="I111"/>
  <c r="Q111"/>
  <c r="R111"/>
  <c r="S111"/>
  <c r="BA111"/>
  <c r="T111"/>
  <c r="U111"/>
  <c r="AZ111"/>
  <c r="BB111"/>
  <c r="F112"/>
  <c r="I112"/>
  <c r="Q112"/>
  <c r="R112"/>
  <c r="S112"/>
  <c r="T112"/>
  <c r="BB112"/>
  <c r="U112"/>
  <c r="BA112"/>
  <c r="BC112"/>
  <c r="F113"/>
  <c r="I113"/>
  <c r="Q113"/>
  <c r="R113"/>
  <c r="S113"/>
  <c r="T113"/>
  <c r="U113"/>
  <c r="BC113"/>
  <c r="AZ113"/>
  <c r="BB113"/>
  <c r="F114"/>
  <c r="I114"/>
  <c r="Q114"/>
  <c r="R114"/>
  <c r="S114"/>
  <c r="T114"/>
  <c r="BB114"/>
  <c r="U114"/>
  <c r="BA114"/>
  <c r="BC114"/>
  <c r="F115"/>
  <c r="I115"/>
  <c r="Q115"/>
  <c r="R115"/>
  <c r="S115"/>
  <c r="BA115"/>
  <c r="T115"/>
  <c r="U115"/>
  <c r="AZ115"/>
  <c r="BB115"/>
  <c r="CB115"/>
  <c r="CB118"/>
  <c r="F116"/>
  <c r="I116"/>
  <c r="Q116"/>
  <c r="R116"/>
  <c r="S116"/>
  <c r="T116"/>
  <c r="BB116"/>
  <c r="U116"/>
  <c r="BA116"/>
  <c r="BC116"/>
  <c r="F117"/>
  <c r="I117"/>
  <c r="Q117"/>
  <c r="R117"/>
  <c r="S117"/>
  <c r="T117"/>
  <c r="U117"/>
  <c r="BC117"/>
  <c r="AZ117"/>
  <c r="BB117"/>
  <c r="F118"/>
  <c r="I118"/>
  <c r="Q118"/>
  <c r="R118"/>
  <c r="S118"/>
  <c r="T118"/>
  <c r="BB118"/>
  <c r="U118"/>
  <c r="BA118"/>
  <c r="BC118"/>
  <c r="F119"/>
  <c r="I119"/>
  <c r="Q119"/>
  <c r="R119"/>
  <c r="S119"/>
  <c r="BA119"/>
  <c r="T119"/>
  <c r="U119"/>
  <c r="AZ119"/>
  <c r="BB119"/>
  <c r="F120"/>
  <c r="I120"/>
  <c r="Q120"/>
  <c r="R120"/>
  <c r="S120"/>
  <c r="T120"/>
  <c r="BB120"/>
  <c r="U120"/>
  <c r="BA120"/>
  <c r="BC120"/>
  <c r="F121"/>
  <c r="I121"/>
  <c r="Q121"/>
  <c r="R121"/>
  <c r="S121"/>
  <c r="BA121"/>
  <c r="T121"/>
  <c r="U121"/>
  <c r="AZ121"/>
  <c r="BB121"/>
  <c r="BC121"/>
  <c r="CB121"/>
  <c r="F122"/>
  <c r="I122"/>
  <c r="Q122"/>
  <c r="R122"/>
  <c r="S122"/>
  <c r="T122"/>
  <c r="BB122"/>
  <c r="U122"/>
  <c r="AZ122"/>
  <c r="BA122"/>
  <c r="BC122"/>
  <c r="F123"/>
  <c r="I123"/>
  <c r="Q123"/>
  <c r="R123"/>
  <c r="S123"/>
  <c r="T123"/>
  <c r="U123"/>
  <c r="BC123"/>
  <c r="AZ123"/>
  <c r="BA123"/>
  <c r="F124"/>
  <c r="I124"/>
  <c r="Q124"/>
  <c r="R124"/>
  <c r="S124"/>
  <c r="T124"/>
  <c r="U124"/>
  <c r="BA124"/>
  <c r="BB124"/>
  <c r="BC124"/>
  <c r="CB124"/>
  <c r="F125"/>
  <c r="I125"/>
  <c r="Q125"/>
  <c r="R125"/>
  <c r="S125"/>
  <c r="BA125"/>
  <c r="T125"/>
  <c r="U125"/>
  <c r="AZ125"/>
  <c r="L125"/>
  <c r="K125"/>
  <c r="BB125"/>
  <c r="BC125"/>
  <c r="F126"/>
  <c r="I126"/>
  <c r="Q126"/>
  <c r="R126"/>
  <c r="S126"/>
  <c r="T126"/>
  <c r="BB126"/>
  <c r="U126"/>
  <c r="AZ126"/>
  <c r="BA126"/>
  <c r="L126"/>
  <c r="K126"/>
  <c r="BC126"/>
  <c r="F127"/>
  <c r="I127"/>
  <c r="Q127"/>
  <c r="R127"/>
  <c r="S127"/>
  <c r="T127"/>
  <c r="U127"/>
  <c r="BC127"/>
  <c r="AZ127"/>
  <c r="BB127"/>
  <c r="CB127"/>
  <c r="F128"/>
  <c r="I128"/>
  <c r="Q128"/>
  <c r="R128"/>
  <c r="S128"/>
  <c r="T128"/>
  <c r="U128"/>
  <c r="BA128"/>
  <c r="BB128"/>
  <c r="F129"/>
  <c r="I129"/>
  <c r="Q129"/>
  <c r="R129"/>
  <c r="S129"/>
  <c r="BA129"/>
  <c r="T129"/>
  <c r="U129"/>
  <c r="BB129"/>
  <c r="BC129"/>
  <c r="F130"/>
  <c r="I130"/>
  <c r="Q130"/>
  <c r="R130"/>
  <c r="S130"/>
  <c r="T130"/>
  <c r="BB130"/>
  <c r="U130"/>
  <c r="AZ130"/>
  <c r="BC130"/>
  <c r="CB130"/>
  <c r="F131"/>
  <c r="I131"/>
  <c r="Q131"/>
  <c r="R131"/>
  <c r="S131"/>
  <c r="T131"/>
  <c r="U131"/>
  <c r="BC131"/>
  <c r="AZ131"/>
  <c r="BA131"/>
  <c r="F132"/>
  <c r="I132"/>
  <c r="Q132"/>
  <c r="R132"/>
  <c r="S132"/>
  <c r="T132"/>
  <c r="U132"/>
  <c r="BC132"/>
  <c r="BA132"/>
  <c r="BB132"/>
  <c r="F133"/>
  <c r="I133"/>
  <c r="Q133"/>
  <c r="R133"/>
  <c r="S133"/>
  <c r="BA133"/>
  <c r="T133"/>
  <c r="U133"/>
  <c r="BB133"/>
  <c r="BC133"/>
  <c r="CB133"/>
  <c r="F134"/>
  <c r="I134"/>
  <c r="Q134"/>
  <c r="R134"/>
  <c r="S134"/>
  <c r="T134"/>
  <c r="BB134"/>
  <c r="U134"/>
  <c r="AZ134"/>
  <c r="BC134"/>
  <c r="F135"/>
  <c r="I135"/>
  <c r="Q135"/>
  <c r="R135"/>
  <c r="S135"/>
  <c r="T135"/>
  <c r="U135"/>
  <c r="BC135"/>
  <c r="AZ135"/>
  <c r="BA135"/>
  <c r="F136"/>
  <c r="I136"/>
  <c r="Q136"/>
  <c r="R136"/>
  <c r="S136"/>
  <c r="T136"/>
  <c r="U136"/>
  <c r="BC136"/>
  <c r="BA136"/>
  <c r="BB136"/>
  <c r="CB136"/>
  <c r="F137"/>
  <c r="I137"/>
  <c r="Q137"/>
  <c r="R137"/>
  <c r="S137"/>
  <c r="BA137"/>
  <c r="T137"/>
  <c r="U137"/>
  <c r="BB137"/>
  <c r="BC137"/>
  <c r="F138"/>
  <c r="I138"/>
  <c r="Q138"/>
  <c r="R138"/>
  <c r="S138"/>
  <c r="T138"/>
  <c r="BB138"/>
  <c r="U138"/>
  <c r="AZ138"/>
  <c r="BC138"/>
  <c r="F139"/>
  <c r="I139"/>
  <c r="Q139"/>
  <c r="R139"/>
  <c r="S139"/>
  <c r="T139"/>
  <c r="U139"/>
  <c r="BC139"/>
  <c r="AZ139"/>
  <c r="BA139"/>
  <c r="L139"/>
  <c r="K139"/>
  <c r="CB139"/>
  <c r="F140"/>
  <c r="I140"/>
  <c r="Q140"/>
  <c r="R140"/>
  <c r="S140"/>
  <c r="T140"/>
  <c r="U140"/>
  <c r="BC140"/>
  <c r="BA140"/>
  <c r="BB140"/>
  <c r="F141"/>
  <c r="I141"/>
  <c r="Q141"/>
  <c r="R141"/>
  <c r="S141"/>
  <c r="BA141"/>
  <c r="T141"/>
  <c r="U141"/>
  <c r="BB141"/>
  <c r="BC141"/>
  <c r="F142"/>
  <c r="I142"/>
  <c r="Q142"/>
  <c r="R142"/>
  <c r="S142"/>
  <c r="T142"/>
  <c r="BB142"/>
  <c r="U142"/>
  <c r="AZ142"/>
  <c r="BC142"/>
  <c r="CB142"/>
  <c r="F143"/>
  <c r="I143"/>
  <c r="Q143"/>
  <c r="R143"/>
  <c r="S143"/>
  <c r="T143"/>
  <c r="U143"/>
  <c r="BC143"/>
  <c r="AZ143"/>
  <c r="BA143"/>
  <c r="F144"/>
  <c r="I144"/>
  <c r="Q144"/>
  <c r="R144"/>
  <c r="S144"/>
  <c r="T144"/>
  <c r="U144"/>
  <c r="BC144"/>
  <c r="BA144"/>
  <c r="BB144"/>
  <c r="F145"/>
  <c r="I145"/>
  <c r="Q145"/>
  <c r="R145"/>
  <c r="S145"/>
  <c r="BA145"/>
  <c r="T145"/>
  <c r="U145"/>
  <c r="BB145"/>
  <c r="BC145"/>
  <c r="CB145"/>
  <c r="F146"/>
  <c r="I146"/>
  <c r="Q146"/>
  <c r="R146"/>
  <c r="S146"/>
  <c r="T146"/>
  <c r="BB146"/>
  <c r="U146"/>
  <c r="AZ146"/>
  <c r="BC146"/>
  <c r="F147"/>
  <c r="I147"/>
  <c r="Q147"/>
  <c r="R147"/>
  <c r="S147"/>
  <c r="T147"/>
  <c r="U147"/>
  <c r="BC147"/>
  <c r="AZ147"/>
  <c r="BA147"/>
  <c r="F148"/>
  <c r="I148"/>
  <c r="Q148"/>
  <c r="R148"/>
  <c r="S148"/>
  <c r="T148"/>
  <c r="U148"/>
  <c r="BC148"/>
  <c r="BA148"/>
  <c r="BB148"/>
  <c r="CB148"/>
  <c r="F149"/>
  <c r="I149"/>
  <c r="Q149"/>
  <c r="R149"/>
  <c r="S149"/>
  <c r="BA149"/>
  <c r="T149"/>
  <c r="U149"/>
  <c r="BB149"/>
  <c r="BC149"/>
  <c r="F150"/>
  <c r="I150"/>
  <c r="Q150"/>
  <c r="R150"/>
  <c r="S150"/>
  <c r="T150"/>
  <c r="BB150"/>
  <c r="U150"/>
  <c r="AZ150"/>
  <c r="BC150"/>
  <c r="F151"/>
  <c r="I151"/>
  <c r="Q151"/>
  <c r="R151"/>
  <c r="S151"/>
  <c r="T151"/>
  <c r="U151"/>
  <c r="BC151"/>
  <c r="AZ151"/>
  <c r="BA151"/>
  <c r="CB151"/>
  <c r="F152"/>
  <c r="I152"/>
  <c r="Q152"/>
  <c r="R152"/>
  <c r="S152"/>
  <c r="T152"/>
  <c r="U152"/>
  <c r="BC152"/>
  <c r="BA152"/>
  <c r="BB152"/>
  <c r="F153"/>
  <c r="I153"/>
  <c r="Q153"/>
  <c r="R153"/>
  <c r="S153"/>
  <c r="BA153"/>
  <c r="T153"/>
  <c r="U153"/>
  <c r="BB153"/>
  <c r="BC153"/>
  <c r="F154"/>
  <c r="I154"/>
  <c r="Q154"/>
  <c r="R154"/>
  <c r="S154"/>
  <c r="T154"/>
  <c r="BB154"/>
  <c r="U154"/>
  <c r="AZ154"/>
  <c r="BC154"/>
  <c r="CB154"/>
  <c r="F155"/>
  <c r="I155"/>
  <c r="Q155"/>
  <c r="R155"/>
  <c r="S155"/>
  <c r="T155"/>
  <c r="U155"/>
  <c r="BC155"/>
  <c r="AZ155"/>
  <c r="BA155"/>
  <c r="F156"/>
  <c r="I156"/>
  <c r="Q156"/>
  <c r="R156"/>
  <c r="S156"/>
  <c r="T156"/>
  <c r="U156"/>
  <c r="BC156"/>
  <c r="BA156"/>
  <c r="BB156"/>
  <c r="F157"/>
  <c r="I157"/>
  <c r="Q157"/>
  <c r="R157"/>
  <c r="S157"/>
  <c r="BA157"/>
  <c r="T157"/>
  <c r="U157"/>
  <c r="BB157"/>
  <c r="BC157"/>
  <c r="CB157"/>
  <c r="F158"/>
  <c r="I158"/>
  <c r="Q158"/>
  <c r="R158"/>
  <c r="S158"/>
  <c r="T158"/>
  <c r="BB158"/>
  <c r="U158"/>
  <c r="AZ158"/>
  <c r="BC158"/>
  <c r="F159"/>
  <c r="I159"/>
  <c r="Q159"/>
  <c r="R159"/>
  <c r="S159"/>
  <c r="T159"/>
  <c r="U159"/>
  <c r="BC159"/>
  <c r="AZ159"/>
  <c r="BA159"/>
  <c r="F160"/>
  <c r="I160"/>
  <c r="Q160"/>
  <c r="R160"/>
  <c r="S160"/>
  <c r="T160"/>
  <c r="U160"/>
  <c r="BC160"/>
  <c r="BA160"/>
  <c r="BB160"/>
  <c r="CB160"/>
  <c r="CB163"/>
  <c r="CB166"/>
  <c r="CB169"/>
  <c r="CB172"/>
  <c r="CB175"/>
  <c r="CB178"/>
  <c r="CB181"/>
  <c r="CB184"/>
  <c r="CB187"/>
  <c r="CB190"/>
  <c r="CB193"/>
  <c r="CB196"/>
  <c r="CB199"/>
  <c r="CB202"/>
  <c r="CB205"/>
  <c r="CB208"/>
  <c r="CB211"/>
  <c r="CB214"/>
  <c r="F161"/>
  <c r="I161"/>
  <c r="Q161"/>
  <c r="R161"/>
  <c r="S161"/>
  <c r="BA161"/>
  <c r="T161"/>
  <c r="U161"/>
  <c r="BB161"/>
  <c r="BC161"/>
  <c r="F162"/>
  <c r="I162"/>
  <c r="Q162"/>
  <c r="R162"/>
  <c r="S162"/>
  <c r="T162"/>
  <c r="U162"/>
  <c r="AZ162"/>
  <c r="BB162"/>
  <c r="BC162"/>
  <c r="F163"/>
  <c r="I163"/>
  <c r="Q163"/>
  <c r="R163"/>
  <c r="S163"/>
  <c r="T163"/>
  <c r="U163"/>
  <c r="AZ163"/>
  <c r="BA163"/>
  <c r="BC163"/>
  <c r="F164"/>
  <c r="I164"/>
  <c r="Q164"/>
  <c r="R164"/>
  <c r="S164"/>
  <c r="T164"/>
  <c r="U164"/>
  <c r="BC164"/>
  <c r="BA164"/>
  <c r="BB164"/>
  <c r="F165"/>
  <c r="I165"/>
  <c r="Q165"/>
  <c r="R165"/>
  <c r="S165"/>
  <c r="BA165"/>
  <c r="T165"/>
  <c r="U165"/>
  <c r="BB165"/>
  <c r="BC165"/>
  <c r="F166"/>
  <c r="I166"/>
  <c r="Q166"/>
  <c r="R166"/>
  <c r="S166"/>
  <c r="T166"/>
  <c r="U166"/>
  <c r="AZ166"/>
  <c r="BB166"/>
  <c r="BC166"/>
  <c r="F167"/>
  <c r="I167"/>
  <c r="Q167"/>
  <c r="R167"/>
  <c r="S167"/>
  <c r="T167"/>
  <c r="U167"/>
  <c r="AZ167"/>
  <c r="BA167"/>
  <c r="BC167"/>
  <c r="F168"/>
  <c r="I168"/>
  <c r="Q168"/>
  <c r="R168"/>
  <c r="S168"/>
  <c r="T168"/>
  <c r="U168"/>
  <c r="BC168"/>
  <c r="AZ168"/>
  <c r="L168"/>
  <c r="K168"/>
  <c r="BA168"/>
  <c r="BB168"/>
  <c r="F169"/>
  <c r="I169"/>
  <c r="Q169"/>
  <c r="R169"/>
  <c r="S169"/>
  <c r="T169"/>
  <c r="U169"/>
  <c r="BA169"/>
  <c r="BB169"/>
  <c r="BC169"/>
  <c r="F170"/>
  <c r="I170"/>
  <c r="Q170"/>
  <c r="R170"/>
  <c r="S170"/>
  <c r="T170"/>
  <c r="U170"/>
  <c r="AZ170"/>
  <c r="BB170"/>
  <c r="BC170"/>
  <c r="F171"/>
  <c r="I171"/>
  <c r="Q171"/>
  <c r="R171"/>
  <c r="S171"/>
  <c r="T171"/>
  <c r="U171"/>
  <c r="AZ171"/>
  <c r="BA171"/>
  <c r="BC171"/>
  <c r="F172"/>
  <c r="I172"/>
  <c r="Q172"/>
  <c r="R172"/>
  <c r="S172"/>
  <c r="T172"/>
  <c r="U172"/>
  <c r="AZ172"/>
  <c r="BA172"/>
  <c r="BB172"/>
  <c r="BC172"/>
  <c r="F173"/>
  <c r="I173"/>
  <c r="Q173"/>
  <c r="R173"/>
  <c r="S173"/>
  <c r="T173"/>
  <c r="U173"/>
  <c r="AZ173"/>
  <c r="BB173"/>
  <c r="BC173"/>
  <c r="F174"/>
  <c r="I174"/>
  <c r="Q174"/>
  <c r="R174"/>
  <c r="S174"/>
  <c r="T174"/>
  <c r="BB174"/>
  <c r="U174"/>
  <c r="BA174"/>
  <c r="BC174"/>
  <c r="F175"/>
  <c r="I175"/>
  <c r="Q175"/>
  <c r="R175"/>
  <c r="S175"/>
  <c r="T175"/>
  <c r="U175"/>
  <c r="BC175"/>
  <c r="AZ175"/>
  <c r="BB175"/>
  <c r="F176"/>
  <c r="I176"/>
  <c r="Q176"/>
  <c r="R176"/>
  <c r="S176"/>
  <c r="T176"/>
  <c r="BB176"/>
  <c r="U176"/>
  <c r="BA176"/>
  <c r="BC176"/>
  <c r="F177"/>
  <c r="I177"/>
  <c r="Q177"/>
  <c r="R177"/>
  <c r="S177"/>
  <c r="BA177"/>
  <c r="T177"/>
  <c r="U177"/>
  <c r="AZ177"/>
  <c r="BB177"/>
  <c r="F178"/>
  <c r="I178"/>
  <c r="Q178"/>
  <c r="R178"/>
  <c r="S178"/>
  <c r="T178"/>
  <c r="BB178"/>
  <c r="U178"/>
  <c r="BA178"/>
  <c r="BC178"/>
  <c r="F179"/>
  <c r="I179"/>
  <c r="Q179"/>
  <c r="R179"/>
  <c r="S179"/>
  <c r="T179"/>
  <c r="U179"/>
  <c r="BC179"/>
  <c r="AZ179"/>
  <c r="BB179"/>
  <c r="F180"/>
  <c r="I180"/>
  <c r="Q180"/>
  <c r="R180"/>
  <c r="S180"/>
  <c r="T180"/>
  <c r="BB180"/>
  <c r="U180"/>
  <c r="BA180"/>
  <c r="BC180"/>
  <c r="F181"/>
  <c r="I181"/>
  <c r="Q181"/>
  <c r="R181"/>
  <c r="S181"/>
  <c r="BA181"/>
  <c r="T181"/>
  <c r="U181"/>
  <c r="AZ181"/>
  <c r="BB181"/>
  <c r="F182"/>
  <c r="I182"/>
  <c r="Q182"/>
  <c r="R182"/>
  <c r="S182"/>
  <c r="T182"/>
  <c r="BB182"/>
  <c r="U182"/>
  <c r="BA182"/>
  <c r="BC182"/>
  <c r="F183"/>
  <c r="I183"/>
  <c r="Q183"/>
  <c r="R183"/>
  <c r="S183"/>
  <c r="T183"/>
  <c r="U183"/>
  <c r="BC183"/>
  <c r="AZ183"/>
  <c r="BB183"/>
  <c r="F184"/>
  <c r="I184"/>
  <c r="Q184"/>
  <c r="R184"/>
  <c r="S184"/>
  <c r="T184"/>
  <c r="BB184"/>
  <c r="U184"/>
  <c r="BA184"/>
  <c r="BC184"/>
  <c r="F185"/>
  <c r="I185"/>
  <c r="Q185"/>
  <c r="R185"/>
  <c r="S185"/>
  <c r="BA185"/>
  <c r="T185"/>
  <c r="U185"/>
  <c r="AZ185"/>
  <c r="BB185"/>
  <c r="F186"/>
  <c r="I186"/>
  <c r="Q186"/>
  <c r="R186"/>
  <c r="S186"/>
  <c r="T186"/>
  <c r="BB186"/>
  <c r="U186"/>
  <c r="BA186"/>
  <c r="BC186"/>
  <c r="F187"/>
  <c r="I187"/>
  <c r="Q187"/>
  <c r="R187"/>
  <c r="S187"/>
  <c r="T187"/>
  <c r="U187"/>
  <c r="BC187"/>
  <c r="AZ187"/>
  <c r="L187"/>
  <c r="K187"/>
  <c r="BB187"/>
  <c r="F188"/>
  <c r="I188"/>
  <c r="Q188"/>
  <c r="R188"/>
  <c r="S188"/>
  <c r="T188"/>
  <c r="BB188"/>
  <c r="U188"/>
  <c r="BA188"/>
  <c r="BC188"/>
  <c r="F189"/>
  <c r="I189"/>
  <c r="Q189"/>
  <c r="R189"/>
  <c r="S189"/>
  <c r="BA189"/>
  <c r="T189"/>
  <c r="U189"/>
  <c r="AZ189"/>
  <c r="L189"/>
  <c r="K189"/>
  <c r="BB189"/>
  <c r="F190"/>
  <c r="I190"/>
  <c r="Q190"/>
  <c r="R190"/>
  <c r="S190"/>
  <c r="T190"/>
  <c r="BB190"/>
  <c r="U190"/>
  <c r="BA190"/>
  <c r="BC190"/>
  <c r="F191"/>
  <c r="I191"/>
  <c r="Q191"/>
  <c r="R191"/>
  <c r="S191"/>
  <c r="T191"/>
  <c r="U191"/>
  <c r="BC191"/>
  <c r="AZ191"/>
  <c r="BB191"/>
  <c r="F192"/>
  <c r="I192"/>
  <c r="Q192"/>
  <c r="R192"/>
  <c r="S192"/>
  <c r="T192"/>
  <c r="BB192"/>
  <c r="U192"/>
  <c r="BA192"/>
  <c r="BC192"/>
  <c r="F193"/>
  <c r="I193"/>
  <c r="Q193"/>
  <c r="R193"/>
  <c r="S193"/>
  <c r="BA193"/>
  <c r="T193"/>
  <c r="U193"/>
  <c r="AZ193"/>
  <c r="L193"/>
  <c r="K193"/>
  <c r="BB193"/>
  <c r="F194"/>
  <c r="I194"/>
  <c r="Q194"/>
  <c r="R194"/>
  <c r="S194"/>
  <c r="T194"/>
  <c r="BB194"/>
  <c r="U194"/>
  <c r="BA194"/>
  <c r="BC194"/>
  <c r="F195"/>
  <c r="I195"/>
  <c r="Q195"/>
  <c r="R195"/>
  <c r="S195"/>
  <c r="T195"/>
  <c r="U195"/>
  <c r="BC195"/>
  <c r="AZ195"/>
  <c r="BB195"/>
  <c r="F196"/>
  <c r="I196"/>
  <c r="Q196"/>
  <c r="R196"/>
  <c r="S196"/>
  <c r="T196"/>
  <c r="BB196"/>
  <c r="U196"/>
  <c r="BA196"/>
  <c r="BC196"/>
  <c r="F197"/>
  <c r="I197"/>
  <c r="Q197"/>
  <c r="R197"/>
  <c r="S197"/>
  <c r="BA197"/>
  <c r="T197"/>
  <c r="U197"/>
  <c r="AZ197"/>
  <c r="BB197"/>
  <c r="F198"/>
  <c r="I198"/>
  <c r="Q198"/>
  <c r="R198"/>
  <c r="S198"/>
  <c r="T198"/>
  <c r="BB198"/>
  <c r="U198"/>
  <c r="BA198"/>
  <c r="BC198"/>
  <c r="F199"/>
  <c r="I199"/>
  <c r="Q199"/>
  <c r="R199"/>
  <c r="S199"/>
  <c r="T199"/>
  <c r="U199"/>
  <c r="BC199"/>
  <c r="AZ199"/>
  <c r="BB199"/>
  <c r="F200"/>
  <c r="I200"/>
  <c r="Q200"/>
  <c r="R200"/>
  <c r="S200"/>
  <c r="T200"/>
  <c r="BB200"/>
  <c r="U200"/>
  <c r="BA200"/>
  <c r="BC200"/>
  <c r="F201"/>
  <c r="I201"/>
  <c r="Q201"/>
  <c r="R201"/>
  <c r="S201"/>
  <c r="BA201"/>
  <c r="T201"/>
  <c r="U201"/>
  <c r="AZ201"/>
  <c r="BB201"/>
  <c r="F202"/>
  <c r="I202"/>
  <c r="Q202"/>
  <c r="R202"/>
  <c r="S202"/>
  <c r="T202"/>
  <c r="BB202"/>
  <c r="U202"/>
  <c r="BA202"/>
  <c r="BC202"/>
  <c r="F203"/>
  <c r="I203"/>
  <c r="Q203"/>
  <c r="R203"/>
  <c r="S203"/>
  <c r="T203"/>
  <c r="U203"/>
  <c r="BC203"/>
  <c r="AZ203"/>
  <c r="BB203"/>
  <c r="F204"/>
  <c r="I204"/>
  <c r="Q204"/>
  <c r="R204"/>
  <c r="S204"/>
  <c r="T204"/>
  <c r="BB204"/>
  <c r="U204"/>
  <c r="BA204"/>
  <c r="BC204"/>
  <c r="F205"/>
  <c r="I205"/>
  <c r="Q205"/>
  <c r="R205"/>
  <c r="S205"/>
  <c r="BA205"/>
  <c r="T205"/>
  <c r="U205"/>
  <c r="AZ205"/>
  <c r="BB205"/>
  <c r="F206"/>
  <c r="I206"/>
  <c r="Q206"/>
  <c r="R206"/>
  <c r="S206"/>
  <c r="T206"/>
  <c r="BB206"/>
  <c r="U206"/>
  <c r="BA206"/>
  <c r="BC206"/>
  <c r="F207"/>
  <c r="I207"/>
  <c r="Q207"/>
  <c r="R207"/>
  <c r="S207"/>
  <c r="T207"/>
  <c r="U207"/>
  <c r="BC207"/>
  <c r="AZ207"/>
  <c r="BB207"/>
  <c r="F208"/>
  <c r="I208"/>
  <c r="Q208"/>
  <c r="R208"/>
  <c r="S208"/>
  <c r="T208"/>
  <c r="BB208"/>
  <c r="U208"/>
  <c r="BA208"/>
  <c r="BC208"/>
  <c r="F209"/>
  <c r="I209"/>
  <c r="Q209"/>
  <c r="R209"/>
  <c r="S209"/>
  <c r="BA209"/>
  <c r="T209"/>
  <c r="U209"/>
  <c r="AZ209"/>
  <c r="L209"/>
  <c r="K209"/>
  <c r="BB209"/>
  <c r="F210"/>
  <c r="I210"/>
  <c r="Q210"/>
  <c r="R210"/>
  <c r="S210"/>
  <c r="T210"/>
  <c r="BB210"/>
  <c r="U210"/>
  <c r="BA210"/>
  <c r="BC210"/>
  <c r="F211"/>
  <c r="I211"/>
  <c r="Q211"/>
  <c r="R211"/>
  <c r="S211"/>
  <c r="T211"/>
  <c r="U211"/>
  <c r="BC211"/>
  <c r="AZ211"/>
  <c r="BB211"/>
  <c r="F212"/>
  <c r="I212"/>
  <c r="Q212"/>
  <c r="R212"/>
  <c r="S212"/>
  <c r="T212"/>
  <c r="BB212"/>
  <c r="U212"/>
  <c r="BA212"/>
  <c r="BC212"/>
  <c r="F213"/>
  <c r="I213"/>
  <c r="Q213"/>
  <c r="R213"/>
  <c r="S213"/>
  <c r="BA213"/>
  <c r="T213"/>
  <c r="U213"/>
  <c r="AZ213"/>
  <c r="BB213"/>
  <c r="F214"/>
  <c r="I214"/>
  <c r="Q214"/>
  <c r="R214"/>
  <c r="S214"/>
  <c r="T214"/>
  <c r="BB214"/>
  <c r="U214"/>
  <c r="BA214"/>
  <c r="BC214"/>
  <c r="F215"/>
  <c r="I215"/>
  <c r="Q215"/>
  <c r="R215"/>
  <c r="S215"/>
  <c r="T215"/>
  <c r="U215"/>
  <c r="BC215"/>
  <c r="AZ215"/>
  <c r="L215"/>
  <c r="K215"/>
  <c r="BB215"/>
  <c r="F216"/>
  <c r="I216"/>
  <c r="Q216"/>
  <c r="R216"/>
  <c r="S216"/>
  <c r="T216"/>
  <c r="BB216"/>
  <c r="U216"/>
  <c r="BA216"/>
  <c r="BC216"/>
  <c r="F217"/>
  <c r="I217"/>
  <c r="Q217"/>
  <c r="R217"/>
  <c r="S217"/>
  <c r="BA217"/>
  <c r="T217"/>
  <c r="U217"/>
  <c r="AZ217"/>
  <c r="BB217"/>
  <c r="CB217"/>
  <c r="CB220"/>
  <c r="CB223"/>
  <c r="CB226"/>
  <c r="CB229"/>
  <c r="CB232"/>
  <c r="CB235"/>
  <c r="CB238"/>
  <c r="CB241"/>
  <c r="CB244"/>
  <c r="CB247"/>
  <c r="CB250"/>
  <c r="CB253"/>
  <c r="CB256"/>
  <c r="CB259"/>
  <c r="CB262"/>
  <c r="CB265"/>
  <c r="CB268"/>
  <c r="CB271"/>
  <c r="F218"/>
  <c r="I218"/>
  <c r="Q218"/>
  <c r="R218"/>
  <c r="S218"/>
  <c r="T218"/>
  <c r="BB218"/>
  <c r="U218"/>
  <c r="BA218"/>
  <c r="BC218"/>
  <c r="F219"/>
  <c r="I219"/>
  <c r="Q219"/>
  <c r="R219"/>
  <c r="S219"/>
  <c r="BA219"/>
  <c r="T219"/>
  <c r="U219"/>
  <c r="BC219"/>
  <c r="AZ219"/>
  <c r="BB219"/>
  <c r="F220"/>
  <c r="I220"/>
  <c r="Q220"/>
  <c r="R220"/>
  <c r="S220"/>
  <c r="T220"/>
  <c r="BB220"/>
  <c r="U220"/>
  <c r="BA220"/>
  <c r="BC220"/>
  <c r="F221"/>
  <c r="I221"/>
  <c r="Q221"/>
  <c r="R221"/>
  <c r="S221"/>
  <c r="BA221"/>
  <c r="T221"/>
  <c r="U221"/>
  <c r="BC221"/>
  <c r="AZ221"/>
  <c r="BB221"/>
  <c r="F222"/>
  <c r="I222"/>
  <c r="Q222"/>
  <c r="R222"/>
  <c r="S222"/>
  <c r="T222"/>
  <c r="U222"/>
  <c r="BC222"/>
  <c r="AZ222"/>
  <c r="BB222"/>
  <c r="F223"/>
  <c r="I223"/>
  <c r="Q223"/>
  <c r="R223"/>
  <c r="S223"/>
  <c r="T223"/>
  <c r="BB223"/>
  <c r="U223"/>
  <c r="BA223"/>
  <c r="BC223"/>
  <c r="F224"/>
  <c r="I224"/>
  <c r="Q224"/>
  <c r="R224"/>
  <c r="S224"/>
  <c r="BA224"/>
  <c r="T224"/>
  <c r="U224"/>
  <c r="AZ224"/>
  <c r="BB224"/>
  <c r="F225"/>
  <c r="I225"/>
  <c r="Q225"/>
  <c r="R225"/>
  <c r="S225"/>
  <c r="T225"/>
  <c r="BB225"/>
  <c r="U225"/>
  <c r="BA225"/>
  <c r="BC225"/>
  <c r="F226"/>
  <c r="I226"/>
  <c r="Q226"/>
  <c r="R226"/>
  <c r="S226"/>
  <c r="T226"/>
  <c r="U226"/>
  <c r="BC226"/>
  <c r="AZ226"/>
  <c r="BB226"/>
  <c r="F227"/>
  <c r="I227"/>
  <c r="Q227"/>
  <c r="R227"/>
  <c r="S227"/>
  <c r="T227"/>
  <c r="BB227"/>
  <c r="U227"/>
  <c r="BA227"/>
  <c r="BC227"/>
  <c r="F228"/>
  <c r="I228"/>
  <c r="Q228"/>
  <c r="R228"/>
  <c r="S228"/>
  <c r="BA228"/>
  <c r="T228"/>
  <c r="U228"/>
  <c r="AZ228"/>
  <c r="BB228"/>
  <c r="F229"/>
  <c r="I229"/>
  <c r="Q229"/>
  <c r="R229"/>
  <c r="S229"/>
  <c r="T229"/>
  <c r="BB229"/>
  <c r="U229"/>
  <c r="BA229"/>
  <c r="BC229"/>
  <c r="F230"/>
  <c r="I230"/>
  <c r="Q230"/>
  <c r="R230"/>
  <c r="S230"/>
  <c r="BA230"/>
  <c r="T230"/>
  <c r="U230"/>
  <c r="AZ230"/>
  <c r="L230"/>
  <c r="K230"/>
  <c r="BB230"/>
  <c r="F231"/>
  <c r="I231"/>
  <c r="Q231"/>
  <c r="R231"/>
  <c r="S231"/>
  <c r="T231"/>
  <c r="BB231"/>
  <c r="U231"/>
  <c r="BA231"/>
  <c r="BC231"/>
  <c r="F232"/>
  <c r="I232"/>
  <c r="Q232"/>
  <c r="R232"/>
  <c r="S232"/>
  <c r="T232"/>
  <c r="U232"/>
  <c r="BC232"/>
  <c r="AZ232"/>
  <c r="BB232"/>
  <c r="F233"/>
  <c r="I233"/>
  <c r="Q233"/>
  <c r="R233"/>
  <c r="S233"/>
  <c r="T233"/>
  <c r="BB233"/>
  <c r="U233"/>
  <c r="BA233"/>
  <c r="BC233"/>
  <c r="F234"/>
  <c r="I234"/>
  <c r="Q234"/>
  <c r="R234"/>
  <c r="S234"/>
  <c r="BA234"/>
  <c r="T234"/>
  <c r="U234"/>
  <c r="AZ234"/>
  <c r="BB234"/>
  <c r="F235"/>
  <c r="I235"/>
  <c r="Q235"/>
  <c r="R235"/>
  <c r="S235"/>
  <c r="T235"/>
  <c r="BB235"/>
  <c r="U235"/>
  <c r="BA235"/>
  <c r="BC235"/>
  <c r="F236"/>
  <c r="I236"/>
  <c r="Q236"/>
  <c r="R236"/>
  <c r="S236"/>
  <c r="T236"/>
  <c r="U236"/>
  <c r="BC236"/>
  <c r="AZ236"/>
  <c r="BB236"/>
  <c r="F237"/>
  <c r="I237"/>
  <c r="Q237"/>
  <c r="R237"/>
  <c r="S237"/>
  <c r="T237"/>
  <c r="BB237"/>
  <c r="U237"/>
  <c r="BA237"/>
  <c r="BC237"/>
  <c r="F238"/>
  <c r="I238"/>
  <c r="Q238"/>
  <c r="R238"/>
  <c r="S238"/>
  <c r="BA238"/>
  <c r="T238"/>
  <c r="U238"/>
  <c r="AZ238"/>
  <c r="BB238"/>
  <c r="F239"/>
  <c r="I239"/>
  <c r="Q239"/>
  <c r="R239"/>
  <c r="S239"/>
  <c r="T239"/>
  <c r="BB239"/>
  <c r="U239"/>
  <c r="BA239"/>
  <c r="BC239"/>
  <c r="F240"/>
  <c r="I240"/>
  <c r="Q240"/>
  <c r="R240"/>
  <c r="S240"/>
  <c r="T240"/>
  <c r="U240"/>
  <c r="BC240"/>
  <c r="AZ240"/>
  <c r="BB240"/>
  <c r="F241"/>
  <c r="I241"/>
  <c r="Q241"/>
  <c r="R241"/>
  <c r="S241"/>
  <c r="T241"/>
  <c r="BB241"/>
  <c r="U241"/>
  <c r="BA241"/>
  <c r="BC241"/>
  <c r="F242"/>
  <c r="I242"/>
  <c r="Q242"/>
  <c r="R242"/>
  <c r="S242"/>
  <c r="BA242"/>
  <c r="T242"/>
  <c r="U242"/>
  <c r="AZ242"/>
  <c r="BB242"/>
  <c r="F243"/>
  <c r="I243"/>
  <c r="Q243"/>
  <c r="R243"/>
  <c r="S243"/>
  <c r="T243"/>
  <c r="BB243"/>
  <c r="U243"/>
  <c r="BA243"/>
  <c r="BC243"/>
  <c r="F244"/>
  <c r="I244"/>
  <c r="Q244"/>
  <c r="R244"/>
  <c r="S244"/>
  <c r="T244"/>
  <c r="U244"/>
  <c r="BC244"/>
  <c r="AZ244"/>
  <c r="BB244"/>
  <c r="F245"/>
  <c r="I245"/>
  <c r="Q245"/>
  <c r="R245"/>
  <c r="S245"/>
  <c r="T245"/>
  <c r="BB245"/>
  <c r="U245"/>
  <c r="BA245"/>
  <c r="BC245"/>
  <c r="F246"/>
  <c r="I246"/>
  <c r="Q246"/>
  <c r="R246"/>
  <c r="S246"/>
  <c r="BA246"/>
  <c r="T246"/>
  <c r="U246"/>
  <c r="AZ246"/>
  <c r="BB246"/>
  <c r="F247"/>
  <c r="I247"/>
  <c r="Q247"/>
  <c r="R247"/>
  <c r="S247"/>
  <c r="T247"/>
  <c r="BB247"/>
  <c r="U247"/>
  <c r="BA247"/>
  <c r="BC247"/>
  <c r="F248"/>
  <c r="I248"/>
  <c r="Q248"/>
  <c r="R248"/>
  <c r="S248"/>
  <c r="T248"/>
  <c r="U248"/>
  <c r="BC248"/>
  <c r="AZ248"/>
  <c r="L248"/>
  <c r="K248"/>
  <c r="BB248"/>
  <c r="F249"/>
  <c r="I249"/>
  <c r="Q249"/>
  <c r="R249"/>
  <c r="S249"/>
  <c r="T249"/>
  <c r="BB249"/>
  <c r="U249"/>
  <c r="BA249"/>
  <c r="BC249"/>
  <c r="F250"/>
  <c r="I250"/>
  <c r="Q250"/>
  <c r="R250"/>
  <c r="S250"/>
  <c r="BA250"/>
  <c r="T250"/>
  <c r="U250"/>
  <c r="AZ250"/>
  <c r="BB250"/>
  <c r="F251"/>
  <c r="I251"/>
  <c r="Q251"/>
  <c r="R251"/>
  <c r="S251"/>
  <c r="T251"/>
  <c r="BB251"/>
  <c r="U251"/>
  <c r="BA251"/>
  <c r="BC251"/>
  <c r="F252"/>
  <c r="I252"/>
  <c r="Q252"/>
  <c r="R252"/>
  <c r="S252"/>
  <c r="T252"/>
  <c r="U252"/>
  <c r="BC252"/>
  <c r="AZ252"/>
  <c r="BB252"/>
  <c r="F253"/>
  <c r="I253"/>
  <c r="Q253"/>
  <c r="R253"/>
  <c r="S253"/>
  <c r="T253"/>
  <c r="BB253"/>
  <c r="U253"/>
  <c r="BA253"/>
  <c r="BC253"/>
  <c r="F254"/>
  <c r="I254"/>
  <c r="Q254"/>
  <c r="R254"/>
  <c r="S254"/>
  <c r="BA254"/>
  <c r="T254"/>
  <c r="U254"/>
  <c r="AZ254"/>
  <c r="BB254"/>
  <c r="F255"/>
  <c r="I255"/>
  <c r="Q255"/>
  <c r="R255"/>
  <c r="S255"/>
  <c r="T255"/>
  <c r="BB255"/>
  <c r="U255"/>
  <c r="BA255"/>
  <c r="BC255"/>
  <c r="F256"/>
  <c r="I256"/>
  <c r="Q256"/>
  <c r="R256"/>
  <c r="S256"/>
  <c r="T256"/>
  <c r="U256"/>
  <c r="BC256"/>
  <c r="AZ256"/>
  <c r="BB256"/>
  <c r="F257"/>
  <c r="I257"/>
  <c r="Q257"/>
  <c r="R257"/>
  <c r="S257"/>
  <c r="T257"/>
  <c r="BB257"/>
  <c r="U257"/>
  <c r="BA257"/>
  <c r="BC257"/>
  <c r="F258"/>
  <c r="I258"/>
  <c r="Q258"/>
  <c r="R258"/>
  <c r="S258"/>
  <c r="BA258"/>
  <c r="T258"/>
  <c r="U258"/>
  <c r="AZ258"/>
  <c r="BB258"/>
  <c r="F259"/>
  <c r="I259"/>
  <c r="Q259"/>
  <c r="R259"/>
  <c r="S259"/>
  <c r="T259"/>
  <c r="BB259"/>
  <c r="U259"/>
  <c r="BA259"/>
  <c r="BC259"/>
  <c r="F260"/>
  <c r="I260"/>
  <c r="Q260"/>
  <c r="R260"/>
  <c r="S260"/>
  <c r="T260"/>
  <c r="U260"/>
  <c r="BC260"/>
  <c r="AZ260"/>
  <c r="BB260"/>
  <c r="F261"/>
  <c r="I261"/>
  <c r="Q261"/>
  <c r="R261"/>
  <c r="S261"/>
  <c r="T261"/>
  <c r="BB261"/>
  <c r="U261"/>
  <c r="BA261"/>
  <c r="BC261"/>
  <c r="F262"/>
  <c r="I262"/>
  <c r="Q262"/>
  <c r="R262"/>
  <c r="S262"/>
  <c r="BA262"/>
  <c r="T262"/>
  <c r="U262"/>
  <c r="AZ262"/>
  <c r="BB262"/>
  <c r="F263"/>
  <c r="I263"/>
  <c r="Q263"/>
  <c r="R263"/>
  <c r="S263"/>
  <c r="T263"/>
  <c r="BB263"/>
  <c r="U263"/>
  <c r="BA263"/>
  <c r="BC263"/>
  <c r="F264"/>
  <c r="I264"/>
  <c r="Q264"/>
  <c r="R264"/>
  <c r="S264"/>
  <c r="T264"/>
  <c r="U264"/>
  <c r="BC264"/>
  <c r="AZ264"/>
  <c r="BB264"/>
  <c r="F265"/>
  <c r="I265"/>
  <c r="Q265"/>
  <c r="R265"/>
  <c r="S265"/>
  <c r="T265"/>
  <c r="BB265"/>
  <c r="U265"/>
  <c r="BA265"/>
  <c r="BC265"/>
  <c r="F266"/>
  <c r="I266"/>
  <c r="Q266"/>
  <c r="R266"/>
  <c r="S266"/>
  <c r="BA266"/>
  <c r="T266"/>
  <c r="U266"/>
  <c r="AZ266"/>
  <c r="BB266"/>
  <c r="F267"/>
  <c r="I267"/>
  <c r="Q267"/>
  <c r="R267"/>
  <c r="S267"/>
  <c r="T267"/>
  <c r="BB267"/>
  <c r="U267"/>
  <c r="BA267"/>
  <c r="BC267"/>
  <c r="F268"/>
  <c r="I268"/>
  <c r="Q268"/>
  <c r="R268"/>
  <c r="S268"/>
  <c r="T268"/>
  <c r="U268"/>
  <c r="BC268"/>
  <c r="AZ268"/>
  <c r="BB268"/>
  <c r="F269"/>
  <c r="I269"/>
  <c r="Q269"/>
  <c r="R269"/>
  <c r="S269"/>
  <c r="T269"/>
  <c r="BB269"/>
  <c r="U269"/>
  <c r="BA269"/>
  <c r="BC269"/>
  <c r="F270"/>
  <c r="I270"/>
  <c r="Q270"/>
  <c r="R270"/>
  <c r="S270"/>
  <c r="BA270"/>
  <c r="T270"/>
  <c r="U270"/>
  <c r="AZ270"/>
  <c r="BB270"/>
  <c r="F271"/>
  <c r="I271"/>
  <c r="Q271"/>
  <c r="R271"/>
  <c r="S271"/>
  <c r="T271"/>
  <c r="BB271"/>
  <c r="U271"/>
  <c r="BA271"/>
  <c r="BC271"/>
  <c r="F272"/>
  <c r="I272"/>
  <c r="Q272"/>
  <c r="R272"/>
  <c r="S272"/>
  <c r="BA272"/>
  <c r="T272"/>
  <c r="U272"/>
  <c r="BC272"/>
  <c r="AZ272"/>
  <c r="BB272"/>
  <c r="F273"/>
  <c r="I273"/>
  <c r="Q273"/>
  <c r="R273"/>
  <c r="S273"/>
  <c r="T273"/>
  <c r="BB273"/>
  <c r="U273"/>
  <c r="BA273"/>
  <c r="BC273"/>
  <c r="F274"/>
  <c r="I274"/>
  <c r="Q274"/>
  <c r="R274"/>
  <c r="S274"/>
  <c r="BA274"/>
  <c r="T274"/>
  <c r="U274"/>
  <c r="BC274"/>
  <c r="AZ274"/>
  <c r="BB274"/>
  <c r="CB274"/>
  <c r="CB277"/>
  <c r="CB280"/>
  <c r="CB283"/>
  <c r="CB286"/>
  <c r="CB289"/>
  <c r="CB292"/>
  <c r="CB295"/>
  <c r="CB298"/>
  <c r="CB301"/>
  <c r="CB304"/>
  <c r="CB307"/>
  <c r="CB310"/>
  <c r="CB313"/>
  <c r="CB316"/>
  <c r="CB319"/>
  <c r="CB322"/>
  <c r="CB325"/>
  <c r="CB328"/>
  <c r="F275"/>
  <c r="I275"/>
  <c r="Q275"/>
  <c r="R275"/>
  <c r="S275"/>
  <c r="T275"/>
  <c r="BB275"/>
  <c r="U275"/>
  <c r="BA275"/>
  <c r="BC275"/>
  <c r="F276"/>
  <c r="I276"/>
  <c r="Q276"/>
  <c r="R276"/>
  <c r="S276"/>
  <c r="BA276"/>
  <c r="T276"/>
  <c r="U276"/>
  <c r="BC276"/>
  <c r="AZ276"/>
  <c r="BB276"/>
  <c r="F277"/>
  <c r="I277"/>
  <c r="Q277"/>
  <c r="R277"/>
  <c r="S277"/>
  <c r="T277"/>
  <c r="BB277"/>
  <c r="U277"/>
  <c r="BA277"/>
  <c r="BC277"/>
  <c r="F278"/>
  <c r="I278"/>
  <c r="Q278"/>
  <c r="R278"/>
  <c r="S278"/>
  <c r="BA278"/>
  <c r="T278"/>
  <c r="U278"/>
  <c r="BC278"/>
  <c r="AZ278"/>
  <c r="BB278"/>
  <c r="F279"/>
  <c r="I279"/>
  <c r="Q279"/>
  <c r="R279"/>
  <c r="S279"/>
  <c r="T279"/>
  <c r="U279"/>
  <c r="AZ279"/>
  <c r="BA279"/>
  <c r="BB279"/>
  <c r="BC279"/>
  <c r="F280"/>
  <c r="I280"/>
  <c r="Q280"/>
  <c r="R280"/>
  <c r="S280"/>
  <c r="T280"/>
  <c r="BB280"/>
  <c r="U280"/>
  <c r="BA280"/>
  <c r="BC280"/>
  <c r="F281"/>
  <c r="I281"/>
  <c r="Q281"/>
  <c r="R281"/>
  <c r="S281"/>
  <c r="T281"/>
  <c r="U281"/>
  <c r="BC281"/>
  <c r="AZ281"/>
  <c r="BB281"/>
  <c r="F282"/>
  <c r="I282"/>
  <c r="Q282"/>
  <c r="R282"/>
  <c r="S282"/>
  <c r="T282"/>
  <c r="BB282"/>
  <c r="U282"/>
  <c r="BA282"/>
  <c r="BC282"/>
  <c r="F283"/>
  <c r="I283"/>
  <c r="Q283"/>
  <c r="R283"/>
  <c r="S283"/>
  <c r="BA283"/>
  <c r="T283"/>
  <c r="U283"/>
  <c r="AZ283"/>
  <c r="BB283"/>
  <c r="F284"/>
  <c r="I284"/>
  <c r="Q284"/>
  <c r="R284"/>
  <c r="S284"/>
  <c r="T284"/>
  <c r="BB284"/>
  <c r="U284"/>
  <c r="BA284"/>
  <c r="BC284"/>
  <c r="F285"/>
  <c r="I285"/>
  <c r="Q285"/>
  <c r="R285"/>
  <c r="S285"/>
  <c r="T285"/>
  <c r="U285"/>
  <c r="BC285"/>
  <c r="AZ285"/>
  <c r="BB285"/>
  <c r="F286"/>
  <c r="I286"/>
  <c r="Q286"/>
  <c r="R286"/>
  <c r="S286"/>
  <c r="T286"/>
  <c r="BB286"/>
  <c r="U286"/>
  <c r="BA286"/>
  <c r="BC286"/>
  <c r="F287"/>
  <c r="I287"/>
  <c r="Q287"/>
  <c r="R287"/>
  <c r="S287"/>
  <c r="BA287"/>
  <c r="T287"/>
  <c r="U287"/>
  <c r="AZ287"/>
  <c r="BB287"/>
  <c r="F288"/>
  <c r="I288"/>
  <c r="Q288"/>
  <c r="R288"/>
  <c r="S288"/>
  <c r="T288"/>
  <c r="BB288"/>
  <c r="U288"/>
  <c r="BA288"/>
  <c r="BC288"/>
  <c r="F289"/>
  <c r="I289"/>
  <c r="Q289"/>
  <c r="R289"/>
  <c r="S289"/>
  <c r="T289"/>
  <c r="U289"/>
  <c r="BC289"/>
  <c r="AZ289"/>
  <c r="BB289"/>
  <c r="F290"/>
  <c r="I290"/>
  <c r="Q290"/>
  <c r="R290"/>
  <c r="S290"/>
  <c r="T290"/>
  <c r="BB290"/>
  <c r="U290"/>
  <c r="BA290"/>
  <c r="BC290"/>
  <c r="F291"/>
  <c r="I291"/>
  <c r="Q291"/>
  <c r="R291"/>
  <c r="S291"/>
  <c r="BA291"/>
  <c r="T291"/>
  <c r="U291"/>
  <c r="AZ291"/>
  <c r="BB291"/>
  <c r="F292"/>
  <c r="I292"/>
  <c r="Q292"/>
  <c r="R292"/>
  <c r="S292"/>
  <c r="T292"/>
  <c r="BB292"/>
  <c r="U292"/>
  <c r="BA292"/>
  <c r="BC292"/>
  <c r="F293"/>
  <c r="I293"/>
  <c r="Q293"/>
  <c r="R293"/>
  <c r="S293"/>
  <c r="T293"/>
  <c r="U293"/>
  <c r="BC293"/>
  <c r="AZ293"/>
  <c r="L293"/>
  <c r="K293"/>
  <c r="BB293"/>
  <c r="F294"/>
  <c r="I294"/>
  <c r="Q294"/>
  <c r="R294"/>
  <c r="S294"/>
  <c r="T294"/>
  <c r="BB294"/>
  <c r="U294"/>
  <c r="BA294"/>
  <c r="BC294"/>
  <c r="F295"/>
  <c r="I295"/>
  <c r="Q295"/>
  <c r="R295"/>
  <c r="S295"/>
  <c r="BA295"/>
  <c r="T295"/>
  <c r="U295"/>
  <c r="AZ295"/>
  <c r="BB295"/>
  <c r="F296"/>
  <c r="I296"/>
  <c r="Q296"/>
  <c r="R296"/>
  <c r="S296"/>
  <c r="T296"/>
  <c r="BB296"/>
  <c r="U296"/>
  <c r="BA296"/>
  <c r="BC296"/>
  <c r="F297"/>
  <c r="I297"/>
  <c r="Q297"/>
  <c r="R297"/>
  <c r="S297"/>
  <c r="T297"/>
  <c r="U297"/>
  <c r="BC297"/>
  <c r="AZ297"/>
  <c r="BB297"/>
  <c r="F298"/>
  <c r="I298"/>
  <c r="Q298"/>
  <c r="R298"/>
  <c r="S298"/>
  <c r="T298"/>
  <c r="BB298"/>
  <c r="U298"/>
  <c r="BA298"/>
  <c r="BC298"/>
  <c r="F299"/>
  <c r="I299"/>
  <c r="Q299"/>
  <c r="R299"/>
  <c r="S299"/>
  <c r="BA299"/>
  <c r="T299"/>
  <c r="U299"/>
  <c r="AZ299"/>
  <c r="BB299"/>
  <c r="F300"/>
  <c r="I300"/>
  <c r="Q300"/>
  <c r="R300"/>
  <c r="S300"/>
  <c r="T300"/>
  <c r="BB300"/>
  <c r="U300"/>
  <c r="BA300"/>
  <c r="BC300"/>
  <c r="F301"/>
  <c r="I301"/>
  <c r="Q301"/>
  <c r="R301"/>
  <c r="S301"/>
  <c r="T301"/>
  <c r="U301"/>
  <c r="BC301"/>
  <c r="AZ301"/>
  <c r="BB301"/>
  <c r="F302"/>
  <c r="I302"/>
  <c r="Q302"/>
  <c r="R302"/>
  <c r="S302"/>
  <c r="T302"/>
  <c r="BB302"/>
  <c r="U302"/>
  <c r="BA302"/>
  <c r="BC302"/>
  <c r="F303"/>
  <c r="I303"/>
  <c r="Q303"/>
  <c r="R303"/>
  <c r="S303"/>
  <c r="BA303"/>
  <c r="T303"/>
  <c r="U303"/>
  <c r="AZ303"/>
  <c r="BB303"/>
  <c r="F304"/>
  <c r="I304"/>
  <c r="Q304"/>
  <c r="R304"/>
  <c r="S304"/>
  <c r="T304"/>
  <c r="BB304"/>
  <c r="U304"/>
  <c r="BA304"/>
  <c r="BC304"/>
  <c r="F305"/>
  <c r="I305"/>
  <c r="Q305"/>
  <c r="R305"/>
  <c r="S305"/>
  <c r="T305"/>
  <c r="U305"/>
  <c r="BC305"/>
  <c r="AZ305"/>
  <c r="BB305"/>
  <c r="F306"/>
  <c r="I306"/>
  <c r="Q306"/>
  <c r="R306"/>
  <c r="S306"/>
  <c r="T306"/>
  <c r="BB306"/>
  <c r="U306"/>
  <c r="BA306"/>
  <c r="BC306"/>
  <c r="F307"/>
  <c r="I307"/>
  <c r="Q307"/>
  <c r="R307"/>
  <c r="S307"/>
  <c r="BA307"/>
  <c r="T307"/>
  <c r="U307"/>
  <c r="AZ307"/>
  <c r="BB307"/>
  <c r="F308"/>
  <c r="I308"/>
  <c r="Q308"/>
  <c r="R308"/>
  <c r="S308"/>
  <c r="T308"/>
  <c r="BB308"/>
  <c r="U308"/>
  <c r="BA308"/>
  <c r="BC308"/>
  <c r="F309"/>
  <c r="I309"/>
  <c r="Q309"/>
  <c r="R309"/>
  <c r="S309"/>
  <c r="T309"/>
  <c r="U309"/>
  <c r="BC309"/>
  <c r="AZ309"/>
  <c r="BB309"/>
  <c r="F310"/>
  <c r="I310"/>
  <c r="Q310"/>
  <c r="R310"/>
  <c r="S310"/>
  <c r="T310"/>
  <c r="BB310"/>
  <c r="U310"/>
  <c r="BA310"/>
  <c r="BC310"/>
  <c r="F311"/>
  <c r="I311"/>
  <c r="Q311"/>
  <c r="R311"/>
  <c r="S311"/>
  <c r="BA311"/>
  <c r="T311"/>
  <c r="U311"/>
  <c r="AZ311"/>
  <c r="BB311"/>
  <c r="F312"/>
  <c r="I312"/>
  <c r="Q312"/>
  <c r="R312"/>
  <c r="S312"/>
  <c r="T312"/>
  <c r="BB312"/>
  <c r="U312"/>
  <c r="BA312"/>
  <c r="BC312"/>
  <c r="F313"/>
  <c r="I313"/>
  <c r="Q313"/>
  <c r="R313"/>
  <c r="S313"/>
  <c r="T313"/>
  <c r="U313"/>
  <c r="BC313"/>
  <c r="AZ313"/>
  <c r="BB313"/>
  <c r="F314"/>
  <c r="I314"/>
  <c r="Q314"/>
  <c r="R314"/>
  <c r="S314"/>
  <c r="T314"/>
  <c r="BB314"/>
  <c r="U314"/>
  <c r="BA314"/>
  <c r="BC314"/>
  <c r="F315"/>
  <c r="I315"/>
  <c r="Q315"/>
  <c r="R315"/>
  <c r="S315"/>
  <c r="BA315"/>
  <c r="T315"/>
  <c r="U315"/>
  <c r="AZ315"/>
  <c r="BB315"/>
  <c r="F316"/>
  <c r="I316"/>
  <c r="Q316"/>
  <c r="R316"/>
  <c r="S316"/>
  <c r="T316"/>
  <c r="BB316"/>
  <c r="U316"/>
  <c r="BA316"/>
  <c r="BC316"/>
  <c r="F317"/>
  <c r="I317"/>
  <c r="Q317"/>
  <c r="R317"/>
  <c r="S317"/>
  <c r="T317"/>
  <c r="U317"/>
  <c r="BC317"/>
  <c r="AZ317"/>
  <c r="BB317"/>
  <c r="F318"/>
  <c r="I318"/>
  <c r="Q318"/>
  <c r="R318"/>
  <c r="S318"/>
  <c r="T318"/>
  <c r="BB318"/>
  <c r="U318"/>
  <c r="BA318"/>
  <c r="BC318"/>
  <c r="F319"/>
  <c r="I319"/>
  <c r="Q319"/>
  <c r="R319"/>
  <c r="S319"/>
  <c r="BA319"/>
  <c r="T319"/>
  <c r="U319"/>
  <c r="AZ319"/>
  <c r="BB319"/>
  <c r="F320"/>
  <c r="I320"/>
  <c r="Q320"/>
  <c r="R320"/>
  <c r="S320"/>
  <c r="T320"/>
  <c r="BB320"/>
  <c r="U320"/>
  <c r="BA320"/>
  <c r="BC320"/>
  <c r="F321"/>
  <c r="I321"/>
  <c r="Q321"/>
  <c r="R321"/>
  <c r="S321"/>
  <c r="T321"/>
  <c r="U321"/>
  <c r="BC321"/>
  <c r="AZ321"/>
  <c r="L321"/>
  <c r="K321"/>
  <c r="BB321"/>
  <c r="F322"/>
  <c r="I322"/>
  <c r="Q322"/>
  <c r="R322"/>
  <c r="S322"/>
  <c r="T322"/>
  <c r="BB322"/>
  <c r="U322"/>
  <c r="BA322"/>
  <c r="BC322"/>
  <c r="F323"/>
  <c r="I323"/>
  <c r="Q323"/>
  <c r="R323"/>
  <c r="S323"/>
  <c r="BA323"/>
  <c r="T323"/>
  <c r="U323"/>
  <c r="AZ323"/>
  <c r="BB323"/>
  <c r="F324"/>
  <c r="I324"/>
  <c r="Q324"/>
  <c r="R324"/>
  <c r="S324"/>
  <c r="T324"/>
  <c r="BB324"/>
  <c r="U324"/>
  <c r="BA324"/>
  <c r="BC324"/>
  <c r="F325"/>
  <c r="I325"/>
  <c r="Q325"/>
  <c r="R325"/>
  <c r="S325"/>
  <c r="T325"/>
  <c r="U325"/>
  <c r="BC325"/>
  <c r="AZ325"/>
  <c r="L325"/>
  <c r="K325"/>
  <c r="BB325"/>
  <c r="F326"/>
  <c r="I326"/>
  <c r="Q326"/>
  <c r="R326"/>
  <c r="S326"/>
  <c r="T326"/>
  <c r="BB326"/>
  <c r="U326"/>
  <c r="BA326"/>
  <c r="BC326"/>
  <c r="F327"/>
  <c r="I327"/>
  <c r="Q327"/>
  <c r="R327"/>
  <c r="S327"/>
  <c r="BA327"/>
  <c r="T327"/>
  <c r="U327"/>
  <c r="BC327"/>
  <c r="AZ327"/>
  <c r="BB327"/>
  <c r="F328"/>
  <c r="I328"/>
  <c r="Q328"/>
  <c r="R328"/>
  <c r="S328"/>
  <c r="T328"/>
  <c r="BB328"/>
  <c r="U328"/>
  <c r="BA328"/>
  <c r="BC328"/>
  <c r="F329"/>
  <c r="I329"/>
  <c r="Q329"/>
  <c r="R329"/>
  <c r="S329"/>
  <c r="BA329"/>
  <c r="T329"/>
  <c r="U329"/>
  <c r="BC329"/>
  <c r="AZ329"/>
  <c r="L329"/>
  <c r="K329"/>
  <c r="BB329"/>
  <c r="F330"/>
  <c r="I330"/>
  <c r="Q330"/>
  <c r="R330"/>
  <c r="S330"/>
  <c r="T330"/>
  <c r="BB330"/>
  <c r="U330"/>
  <c r="BA330"/>
  <c r="BC330"/>
  <c r="F331"/>
  <c r="I331"/>
  <c r="Q331"/>
  <c r="R331"/>
  <c r="S331"/>
  <c r="BA331"/>
  <c r="T331"/>
  <c r="U331"/>
  <c r="BC331"/>
  <c r="AZ331"/>
  <c r="BB331"/>
  <c r="CB331"/>
  <c r="CB334"/>
  <c r="F332"/>
  <c r="I332"/>
  <c r="Q332"/>
  <c r="R332"/>
  <c r="S332"/>
  <c r="T332"/>
  <c r="BB332"/>
  <c r="U332"/>
  <c r="BA332"/>
  <c r="BC332"/>
  <c r="F333"/>
  <c r="I333"/>
  <c r="Q333"/>
  <c r="R333"/>
  <c r="S333"/>
  <c r="BA333"/>
  <c r="T333"/>
  <c r="U333"/>
  <c r="BC333"/>
  <c r="AZ333"/>
  <c r="L333"/>
  <c r="K333"/>
  <c r="BB333"/>
  <c r="F334"/>
  <c r="I334"/>
  <c r="Q334"/>
  <c r="R334"/>
  <c r="S334"/>
  <c r="T334"/>
  <c r="BB334"/>
  <c r="U334"/>
  <c r="BA334"/>
  <c r="BC334"/>
  <c r="F335"/>
  <c r="I335"/>
  <c r="Q335"/>
  <c r="R335"/>
  <c r="S335"/>
  <c r="BA335"/>
  <c r="T335"/>
  <c r="U335"/>
  <c r="BC335"/>
  <c r="AZ335"/>
  <c r="BB335"/>
  <c r="F336"/>
  <c r="I336"/>
  <c r="Q336"/>
  <c r="R336"/>
  <c r="S336"/>
  <c r="T336"/>
  <c r="U336"/>
  <c r="AZ336"/>
  <c r="BA336"/>
  <c r="BC336"/>
  <c r="F337"/>
  <c r="I337"/>
  <c r="Q337"/>
  <c r="R337"/>
  <c r="S337"/>
  <c r="T337"/>
  <c r="U337"/>
  <c r="BC337"/>
  <c r="AZ337"/>
  <c r="BA337"/>
  <c r="BB337"/>
  <c r="CB337"/>
  <c r="CB340"/>
  <c r="CB343"/>
  <c r="CB346"/>
  <c r="CB349"/>
  <c r="CB352"/>
  <c r="CB355"/>
  <c r="CB358"/>
  <c r="CB361"/>
  <c r="CB364"/>
  <c r="CB367"/>
  <c r="CB370"/>
  <c r="CB373"/>
  <c r="CB376"/>
  <c r="CB379"/>
  <c r="CB382"/>
  <c r="CB385"/>
  <c r="CB388"/>
  <c r="CB391"/>
  <c r="CB394"/>
  <c r="CB397"/>
  <c r="CB400"/>
  <c r="CB403"/>
  <c r="CB406"/>
  <c r="CB409"/>
  <c r="CB412"/>
  <c r="CB415"/>
  <c r="CB418"/>
  <c r="F338"/>
  <c r="I338"/>
  <c r="Q338"/>
  <c r="R338"/>
  <c r="S338"/>
  <c r="T338"/>
  <c r="U338"/>
  <c r="BA338"/>
  <c r="BB338"/>
  <c r="BC338"/>
  <c r="F339"/>
  <c r="I339"/>
  <c r="Q339"/>
  <c r="R339"/>
  <c r="S339"/>
  <c r="BA339"/>
  <c r="T339"/>
  <c r="U339"/>
  <c r="AZ339"/>
  <c r="BB339"/>
  <c r="BC339"/>
  <c r="F340"/>
  <c r="I340"/>
  <c r="Q340"/>
  <c r="R340"/>
  <c r="S340"/>
  <c r="T340"/>
  <c r="U340"/>
  <c r="AZ340"/>
  <c r="BA340"/>
  <c r="BC340"/>
  <c r="F341"/>
  <c r="I341"/>
  <c r="Q341"/>
  <c r="R341"/>
  <c r="S341"/>
  <c r="T341"/>
  <c r="U341"/>
  <c r="BC341"/>
  <c r="AZ341"/>
  <c r="L341"/>
  <c r="K341"/>
  <c r="BA341"/>
  <c r="BB341"/>
  <c r="F342"/>
  <c r="I342"/>
  <c r="Q342"/>
  <c r="R342"/>
  <c r="S342"/>
  <c r="T342"/>
  <c r="U342"/>
  <c r="BA342"/>
  <c r="BB342"/>
  <c r="BC342"/>
  <c r="F343"/>
  <c r="I343"/>
  <c r="Q343"/>
  <c r="R343"/>
  <c r="S343"/>
  <c r="BA343"/>
  <c r="T343"/>
  <c r="U343"/>
  <c r="AZ343"/>
  <c r="BB343"/>
  <c r="BC343"/>
  <c r="F344"/>
  <c r="I344"/>
  <c r="Q344"/>
  <c r="R344"/>
  <c r="S344"/>
  <c r="T344"/>
  <c r="U344"/>
  <c r="AZ344"/>
  <c r="BA344"/>
  <c r="BC344"/>
  <c r="F345"/>
  <c r="I345"/>
  <c r="Q345"/>
  <c r="R345"/>
  <c r="S345"/>
  <c r="T345"/>
  <c r="U345"/>
  <c r="BC345"/>
  <c r="AZ345"/>
  <c r="L345"/>
  <c r="K345"/>
  <c r="BA345"/>
  <c r="BB345"/>
  <c r="F346"/>
  <c r="I346"/>
  <c r="Q346"/>
  <c r="R346"/>
  <c r="S346"/>
  <c r="T346"/>
  <c r="U346"/>
  <c r="BA346"/>
  <c r="BB346"/>
  <c r="BC346"/>
  <c r="F347"/>
  <c r="I347"/>
  <c r="Q347"/>
  <c r="R347"/>
  <c r="S347"/>
  <c r="BA347"/>
  <c r="T347"/>
  <c r="U347"/>
  <c r="AZ347"/>
  <c r="BB347"/>
  <c r="BC347"/>
  <c r="F348"/>
  <c r="I348"/>
  <c r="Q348"/>
  <c r="R348"/>
  <c r="S348"/>
  <c r="T348"/>
  <c r="U348"/>
  <c r="AZ348"/>
  <c r="BA348"/>
  <c r="BC348"/>
  <c r="F349"/>
  <c r="I349"/>
  <c r="Q349"/>
  <c r="R349"/>
  <c r="S349"/>
  <c r="T349"/>
  <c r="U349"/>
  <c r="BC349"/>
  <c r="AZ349"/>
  <c r="BA349"/>
  <c r="BB349"/>
  <c r="F350"/>
  <c r="I350"/>
  <c r="Q350"/>
  <c r="R350"/>
  <c r="S350"/>
  <c r="T350"/>
  <c r="U350"/>
  <c r="BA350"/>
  <c r="BB350"/>
  <c r="BC350"/>
  <c r="F351"/>
  <c r="I351"/>
  <c r="Q351"/>
  <c r="R351"/>
  <c r="S351"/>
  <c r="BA351"/>
  <c r="T351"/>
  <c r="U351"/>
  <c r="AZ351"/>
  <c r="L351"/>
  <c r="K351"/>
  <c r="BB351"/>
  <c r="BC351"/>
  <c r="F352"/>
  <c r="I352"/>
  <c r="Q352"/>
  <c r="R352"/>
  <c r="S352"/>
  <c r="T352"/>
  <c r="U352"/>
  <c r="AZ352"/>
  <c r="BA352"/>
  <c r="BC352"/>
  <c r="F353"/>
  <c r="I353"/>
  <c r="Q353"/>
  <c r="R353"/>
  <c r="S353"/>
  <c r="T353"/>
  <c r="U353"/>
  <c r="BC353"/>
  <c r="AZ353"/>
  <c r="BA353"/>
  <c r="BB353"/>
  <c r="F354"/>
  <c r="I354"/>
  <c r="Q354"/>
  <c r="R354"/>
  <c r="S354"/>
  <c r="T354"/>
  <c r="U354"/>
  <c r="BA354"/>
  <c r="BB354"/>
  <c r="BC354"/>
  <c r="F355"/>
  <c r="I355"/>
  <c r="Q355"/>
  <c r="R355"/>
  <c r="S355"/>
  <c r="BA355"/>
  <c r="T355"/>
  <c r="U355"/>
  <c r="AZ355"/>
  <c r="BB355"/>
  <c r="BC355"/>
  <c r="F356"/>
  <c r="I356"/>
  <c r="Q356"/>
  <c r="R356"/>
  <c r="S356"/>
  <c r="T356"/>
  <c r="U356"/>
  <c r="AZ356"/>
  <c r="BA356"/>
  <c r="BC356"/>
  <c r="F357"/>
  <c r="I357"/>
  <c r="Q357"/>
  <c r="R357"/>
  <c r="S357"/>
  <c r="T357"/>
  <c r="U357"/>
  <c r="BC357"/>
  <c r="AZ357"/>
  <c r="BA357"/>
  <c r="BB357"/>
  <c r="F358"/>
  <c r="I358"/>
  <c r="Q358"/>
  <c r="R358"/>
  <c r="S358"/>
  <c r="T358"/>
  <c r="U358"/>
  <c r="BA358"/>
  <c r="BB358"/>
  <c r="BC358"/>
  <c r="F359"/>
  <c r="I359"/>
  <c r="Q359"/>
  <c r="R359"/>
  <c r="S359"/>
  <c r="BA359"/>
  <c r="T359"/>
  <c r="U359"/>
  <c r="AZ359"/>
  <c r="L359"/>
  <c r="K359"/>
  <c r="BB359"/>
  <c r="BC359"/>
  <c r="F360"/>
  <c r="I360"/>
  <c r="Q360"/>
  <c r="R360"/>
  <c r="S360"/>
  <c r="T360"/>
  <c r="U360"/>
  <c r="AZ360"/>
  <c r="BA360"/>
  <c r="BC360"/>
  <c r="F361"/>
  <c r="I361"/>
  <c r="Q361"/>
  <c r="R361"/>
  <c r="S361"/>
  <c r="T361"/>
  <c r="U361"/>
  <c r="BC361"/>
  <c r="AZ361"/>
  <c r="BA361"/>
  <c r="BB361"/>
  <c r="F362"/>
  <c r="I362"/>
  <c r="Q362"/>
  <c r="R362"/>
  <c r="S362"/>
  <c r="T362"/>
  <c r="U362"/>
  <c r="BA362"/>
  <c r="BB362"/>
  <c r="BC362"/>
  <c r="F363"/>
  <c r="I363"/>
  <c r="Q363"/>
  <c r="R363"/>
  <c r="S363"/>
  <c r="BA363"/>
  <c r="T363"/>
  <c r="U363"/>
  <c r="AZ363"/>
  <c r="BB363"/>
  <c r="BC363"/>
  <c r="F364"/>
  <c r="I364"/>
  <c r="Q364"/>
  <c r="R364"/>
  <c r="S364"/>
  <c r="T364"/>
  <c r="U364"/>
  <c r="AZ364"/>
  <c r="BA364"/>
  <c r="BC364"/>
  <c r="F365"/>
  <c r="I365"/>
  <c r="Q365"/>
  <c r="R365"/>
  <c r="S365"/>
  <c r="T365"/>
  <c r="U365"/>
  <c r="BC365"/>
  <c r="AZ365"/>
  <c r="L365"/>
  <c r="K365"/>
  <c r="BA365"/>
  <c r="BB365"/>
  <c r="F366"/>
  <c r="I366"/>
  <c r="Q366"/>
  <c r="R366"/>
  <c r="S366"/>
  <c r="T366"/>
  <c r="U366"/>
  <c r="BA366"/>
  <c r="BB366"/>
  <c r="BC366"/>
  <c r="F367"/>
  <c r="I367"/>
  <c r="Q367"/>
  <c r="R367"/>
  <c r="S367"/>
  <c r="BA367"/>
  <c r="T367"/>
  <c r="U367"/>
  <c r="AZ367"/>
  <c r="BB367"/>
  <c r="BC367"/>
  <c r="F368"/>
  <c r="I368"/>
  <c r="L368"/>
  <c r="K368"/>
  <c r="Q368"/>
  <c r="R368"/>
  <c r="S368"/>
  <c r="T368"/>
  <c r="U368"/>
  <c r="AZ368"/>
  <c r="BA368"/>
  <c r="BC368"/>
  <c r="F369"/>
  <c r="I369"/>
  <c r="Q369"/>
  <c r="R369"/>
  <c r="S369"/>
  <c r="T369"/>
  <c r="U369"/>
  <c r="BC369"/>
  <c r="AZ369"/>
  <c r="L369"/>
  <c r="K369"/>
  <c r="BA369"/>
  <c r="BB369"/>
  <c r="F370"/>
  <c r="I370"/>
  <c r="Q370"/>
  <c r="R370"/>
  <c r="S370"/>
  <c r="T370"/>
  <c r="U370"/>
  <c r="BA370"/>
  <c r="BB370"/>
  <c r="BC370"/>
  <c r="F371"/>
  <c r="I371"/>
  <c r="Q371"/>
  <c r="R371"/>
  <c r="S371"/>
  <c r="BA371"/>
  <c r="T371"/>
  <c r="U371"/>
  <c r="AZ371"/>
  <c r="L371"/>
  <c r="K371"/>
  <c r="BB371"/>
  <c r="BC371"/>
  <c r="F372"/>
  <c r="I372"/>
  <c r="Q372"/>
  <c r="R372"/>
  <c r="S372"/>
  <c r="T372"/>
  <c r="U372"/>
  <c r="AZ372"/>
  <c r="BA372"/>
  <c r="L372"/>
  <c r="K372"/>
  <c r="BC372"/>
  <c r="F373"/>
  <c r="I373"/>
  <c r="Q373"/>
  <c r="R373"/>
  <c r="S373"/>
  <c r="T373"/>
  <c r="U373"/>
  <c r="BC373"/>
  <c r="AZ373"/>
  <c r="L373"/>
  <c r="K373"/>
  <c r="BA373"/>
  <c r="BB373"/>
  <c r="F374"/>
  <c r="I374"/>
  <c r="Q374"/>
  <c r="R374"/>
  <c r="S374"/>
  <c r="T374"/>
  <c r="U374"/>
  <c r="BA374"/>
  <c r="BB374"/>
  <c r="BC374"/>
  <c r="F375"/>
  <c r="I375"/>
  <c r="Q375"/>
  <c r="R375"/>
  <c r="S375"/>
  <c r="BA375"/>
  <c r="T375"/>
  <c r="U375"/>
  <c r="AZ375"/>
  <c r="BB375"/>
  <c r="BC375"/>
  <c r="F376"/>
  <c r="I376"/>
  <c r="Q376"/>
  <c r="R376"/>
  <c r="S376"/>
  <c r="T376"/>
  <c r="U376"/>
  <c r="AZ376"/>
  <c r="BA376"/>
  <c r="BC376"/>
  <c r="F377"/>
  <c r="I377"/>
  <c r="Q377"/>
  <c r="R377"/>
  <c r="S377"/>
  <c r="T377"/>
  <c r="U377"/>
  <c r="BC377"/>
  <c r="AZ377"/>
  <c r="BA377"/>
  <c r="BB377"/>
  <c r="F378"/>
  <c r="I378"/>
  <c r="Q378"/>
  <c r="R378"/>
  <c r="S378"/>
  <c r="T378"/>
  <c r="U378"/>
  <c r="BA378"/>
  <c r="BB378"/>
  <c r="BC378"/>
  <c r="F379"/>
  <c r="I379"/>
  <c r="Q379"/>
  <c r="R379"/>
  <c r="S379"/>
  <c r="BA379"/>
  <c r="T379"/>
  <c r="U379"/>
  <c r="AZ379"/>
  <c r="BB379"/>
  <c r="BC379"/>
  <c r="F380"/>
  <c r="I380"/>
  <c r="Q380"/>
  <c r="R380"/>
  <c r="S380"/>
  <c r="T380"/>
  <c r="U380"/>
  <c r="AZ380"/>
  <c r="BA380"/>
  <c r="BC380"/>
  <c r="F381"/>
  <c r="I381"/>
  <c r="Q381"/>
  <c r="R381"/>
  <c r="S381"/>
  <c r="T381"/>
  <c r="U381"/>
  <c r="BC381"/>
  <c r="AZ381"/>
  <c r="BA381"/>
  <c r="BB381"/>
  <c r="F382"/>
  <c r="I382"/>
  <c r="Q382"/>
  <c r="R382"/>
  <c r="S382"/>
  <c r="T382"/>
  <c r="U382"/>
  <c r="BA382"/>
  <c r="BB382"/>
  <c r="BC382"/>
  <c r="F383"/>
  <c r="I383"/>
  <c r="Q383"/>
  <c r="R383"/>
  <c r="S383"/>
  <c r="BA383"/>
  <c r="T383"/>
  <c r="U383"/>
  <c r="AZ383"/>
  <c r="BB383"/>
  <c r="BC383"/>
  <c r="F384"/>
  <c r="I384"/>
  <c r="Q384"/>
  <c r="R384"/>
  <c r="S384"/>
  <c r="T384"/>
  <c r="U384"/>
  <c r="AZ384"/>
  <c r="BA384"/>
  <c r="BC384"/>
  <c r="F385"/>
  <c r="I385"/>
  <c r="Q385"/>
  <c r="R385"/>
  <c r="S385"/>
  <c r="T385"/>
  <c r="U385"/>
  <c r="BC385"/>
  <c r="AZ385"/>
  <c r="BA385"/>
  <c r="BB385"/>
  <c r="F386"/>
  <c r="I386"/>
  <c r="Q386"/>
  <c r="R386"/>
  <c r="S386"/>
  <c r="T386"/>
  <c r="U386"/>
  <c r="BA386"/>
  <c r="BB386"/>
  <c r="BC386"/>
  <c r="F387"/>
  <c r="I387"/>
  <c r="Q387"/>
  <c r="R387"/>
  <c r="S387"/>
  <c r="BA387"/>
  <c r="T387"/>
  <c r="U387"/>
  <c r="AZ387"/>
  <c r="BB387"/>
  <c r="BC387"/>
  <c r="F388"/>
  <c r="I388"/>
  <c r="Q388"/>
  <c r="R388"/>
  <c r="S388"/>
  <c r="T388"/>
  <c r="U388"/>
  <c r="AZ388"/>
  <c r="BA388"/>
  <c r="BC388"/>
  <c r="F389"/>
  <c r="I389"/>
  <c r="Q389"/>
  <c r="R389"/>
  <c r="S389"/>
  <c r="T389"/>
  <c r="U389"/>
  <c r="BC389"/>
  <c r="AZ389"/>
  <c r="BA389"/>
  <c r="BB389"/>
  <c r="F390"/>
  <c r="I390"/>
  <c r="Q390"/>
  <c r="R390"/>
  <c r="S390"/>
  <c r="T390"/>
  <c r="U390"/>
  <c r="BA390"/>
  <c r="BB390"/>
  <c r="BC390"/>
  <c r="F391"/>
  <c r="I391"/>
  <c r="Q391"/>
  <c r="R391"/>
  <c r="S391"/>
  <c r="BA391"/>
  <c r="T391"/>
  <c r="U391"/>
  <c r="AZ391"/>
  <c r="BB391"/>
  <c r="BC391"/>
  <c r="F392"/>
  <c r="I392"/>
  <c r="Q392"/>
  <c r="R392"/>
  <c r="S392"/>
  <c r="T392"/>
  <c r="U392"/>
  <c r="AZ392"/>
  <c r="BA392"/>
  <c r="BC392"/>
  <c r="F393"/>
  <c r="I393"/>
  <c r="Q393"/>
  <c r="R393"/>
  <c r="S393"/>
  <c r="T393"/>
  <c r="U393"/>
  <c r="BC393"/>
  <c r="AZ393"/>
  <c r="BA393"/>
  <c r="BB393"/>
  <c r="F394"/>
  <c r="I394"/>
  <c r="Q394"/>
  <c r="R394"/>
  <c r="S394"/>
  <c r="T394"/>
  <c r="U394"/>
  <c r="BA394"/>
  <c r="BB394"/>
  <c r="BC394"/>
  <c r="F395"/>
  <c r="I395"/>
  <c r="Q395"/>
  <c r="R395"/>
  <c r="S395"/>
  <c r="BA395"/>
  <c r="T395"/>
  <c r="U395"/>
  <c r="AZ395"/>
  <c r="BB395"/>
  <c r="BC395"/>
  <c r="F396"/>
  <c r="I396"/>
  <c r="Q396"/>
  <c r="R396"/>
  <c r="S396"/>
  <c r="T396"/>
  <c r="U396"/>
  <c r="AZ396"/>
  <c r="BA396"/>
  <c r="BC396"/>
  <c r="F397"/>
  <c r="I397"/>
  <c r="Q397"/>
  <c r="R397"/>
  <c r="S397"/>
  <c r="T397"/>
  <c r="U397"/>
  <c r="BC397"/>
  <c r="AZ397"/>
  <c r="BA397"/>
  <c r="L397"/>
  <c r="K397"/>
  <c r="BB397"/>
  <c r="F398"/>
  <c r="I398"/>
  <c r="Q398"/>
  <c r="R398"/>
  <c r="S398"/>
  <c r="T398"/>
  <c r="U398"/>
  <c r="BA398"/>
  <c r="BB398"/>
  <c r="BC398"/>
  <c r="F399"/>
  <c r="I399"/>
  <c r="Q399"/>
  <c r="R399"/>
  <c r="S399"/>
  <c r="BA399"/>
  <c r="T399"/>
  <c r="U399"/>
  <c r="AZ399"/>
  <c r="BB399"/>
  <c r="BC399"/>
  <c r="F400"/>
  <c r="I400"/>
  <c r="Q400"/>
  <c r="R400"/>
  <c r="S400"/>
  <c r="T400"/>
  <c r="U400"/>
  <c r="AZ400"/>
  <c r="BA400"/>
  <c r="BC400"/>
  <c r="F401"/>
  <c r="I401"/>
  <c r="Q401"/>
  <c r="R401"/>
  <c r="S401"/>
  <c r="T401"/>
  <c r="U401"/>
  <c r="BC401"/>
  <c r="AZ401"/>
  <c r="BA401"/>
  <c r="BB401"/>
  <c r="F402"/>
  <c r="I402"/>
  <c r="Q402"/>
  <c r="R402"/>
  <c r="S402"/>
  <c r="T402"/>
  <c r="U402"/>
  <c r="BA402"/>
  <c r="BB402"/>
  <c r="BC402"/>
  <c r="F403"/>
  <c r="I403"/>
  <c r="Q403"/>
  <c r="R403"/>
  <c r="S403"/>
  <c r="BA403"/>
  <c r="T403"/>
  <c r="U403"/>
  <c r="AZ403"/>
  <c r="BB403"/>
  <c r="BC403"/>
  <c r="F404"/>
  <c r="I404"/>
  <c r="Q404"/>
  <c r="R404"/>
  <c r="S404"/>
  <c r="T404"/>
  <c r="U404"/>
  <c r="AZ404"/>
  <c r="BA404"/>
  <c r="BC404"/>
  <c r="F405"/>
  <c r="I405"/>
  <c r="Q405"/>
  <c r="R405"/>
  <c r="S405"/>
  <c r="T405"/>
  <c r="U405"/>
  <c r="BC405"/>
  <c r="AZ405"/>
  <c r="BA405"/>
  <c r="BB405"/>
  <c r="F406"/>
  <c r="I406"/>
  <c r="Q406"/>
  <c r="R406"/>
  <c r="S406"/>
  <c r="T406"/>
  <c r="U406"/>
  <c r="BA406"/>
  <c r="BB406"/>
  <c r="BC406"/>
  <c r="F407"/>
  <c r="I407"/>
  <c r="Q407"/>
  <c r="R407"/>
  <c r="S407"/>
  <c r="BA407"/>
  <c r="T407"/>
  <c r="U407"/>
  <c r="AZ407"/>
  <c r="BB407"/>
  <c r="BC407"/>
  <c r="F408"/>
  <c r="I408"/>
  <c r="Q408"/>
  <c r="R408"/>
  <c r="S408"/>
  <c r="T408"/>
  <c r="U408"/>
  <c r="AZ408"/>
  <c r="BA408"/>
  <c r="BC408"/>
  <c r="F409"/>
  <c r="I409"/>
  <c r="Q409"/>
  <c r="R409"/>
  <c r="S409"/>
  <c r="T409"/>
  <c r="U409"/>
  <c r="BC409"/>
  <c r="AZ409"/>
  <c r="BA409"/>
  <c r="BB409"/>
  <c r="F410"/>
  <c r="I410"/>
  <c r="Q410"/>
  <c r="R410"/>
  <c r="S410"/>
  <c r="T410"/>
  <c r="U410"/>
  <c r="BA410"/>
  <c r="BB410"/>
  <c r="BC410"/>
  <c r="F411"/>
  <c r="I411"/>
  <c r="Q411"/>
  <c r="R411"/>
  <c r="S411"/>
  <c r="BA411"/>
  <c r="T411"/>
  <c r="U411"/>
  <c r="AZ411"/>
  <c r="BB411"/>
  <c r="BC411"/>
  <c r="F412"/>
  <c r="I412"/>
  <c r="Q412"/>
  <c r="R412"/>
  <c r="S412"/>
  <c r="T412"/>
  <c r="U412"/>
  <c r="AZ412"/>
  <c r="BA412"/>
  <c r="BC412"/>
  <c r="F413"/>
  <c r="I413"/>
  <c r="Q413"/>
  <c r="R413"/>
  <c r="S413"/>
  <c r="T413"/>
  <c r="U413"/>
  <c r="BC413"/>
  <c r="AZ413"/>
  <c r="BA413"/>
  <c r="BB413"/>
  <c r="F414"/>
  <c r="I414"/>
  <c r="Q414"/>
  <c r="R414"/>
  <c r="S414"/>
  <c r="T414"/>
  <c r="U414"/>
  <c r="BA414"/>
  <c r="BB414"/>
  <c r="BC414"/>
  <c r="F415"/>
  <c r="I415"/>
  <c r="Q415"/>
  <c r="R415"/>
  <c r="S415"/>
  <c r="BA415"/>
  <c r="T415"/>
  <c r="U415"/>
  <c r="AZ415"/>
  <c r="L415"/>
  <c r="K415"/>
  <c r="BB415"/>
  <c r="BC415"/>
  <c r="F416"/>
  <c r="I416"/>
  <c r="Q416"/>
  <c r="R416"/>
  <c r="S416"/>
  <c r="T416"/>
  <c r="U416"/>
  <c r="AZ416"/>
  <c r="BA416"/>
  <c r="BC416"/>
  <c r="F417"/>
  <c r="I417"/>
  <c r="Q417"/>
  <c r="R417"/>
  <c r="S417"/>
  <c r="T417"/>
  <c r="U417"/>
  <c r="BC417"/>
  <c r="AZ417"/>
  <c r="BA417"/>
  <c r="L417"/>
  <c r="K417"/>
  <c r="BB417"/>
  <c r="F418"/>
  <c r="I418"/>
  <c r="Q418"/>
  <c r="R418"/>
  <c r="S418"/>
  <c r="T418"/>
  <c r="U418"/>
  <c r="BA418"/>
  <c r="BB418"/>
  <c r="BC418"/>
  <c r="F419"/>
  <c r="I419"/>
  <c r="Q419"/>
  <c r="R419"/>
  <c r="S419"/>
  <c r="BA419"/>
  <c r="T419"/>
  <c r="U419"/>
  <c r="AZ419"/>
  <c r="BB419"/>
  <c r="BC419"/>
  <c r="F420"/>
  <c r="I420"/>
  <c r="L420"/>
  <c r="K420"/>
  <c r="Q420"/>
  <c r="R420"/>
  <c r="S420"/>
  <c r="T420"/>
  <c r="U420"/>
  <c r="AZ420"/>
  <c r="BA420"/>
  <c r="BC420"/>
  <c r="F421"/>
  <c r="I421"/>
  <c r="Q421"/>
  <c r="R421"/>
  <c r="S421"/>
  <c r="T421"/>
  <c r="U421"/>
  <c r="BC421"/>
  <c r="AZ421"/>
  <c r="BA421"/>
  <c r="BB421"/>
  <c r="CB421"/>
  <c r="CB424"/>
  <c r="CB427"/>
  <c r="F422"/>
  <c r="I422"/>
  <c r="Q422"/>
  <c r="R422"/>
  <c r="S422"/>
  <c r="T422"/>
  <c r="U422"/>
  <c r="BA422"/>
  <c r="BB422"/>
  <c r="BC422"/>
  <c r="F423"/>
  <c r="I423"/>
  <c r="Q423"/>
  <c r="R423"/>
  <c r="S423"/>
  <c r="BA423"/>
  <c r="T423"/>
  <c r="U423"/>
  <c r="AZ423"/>
  <c r="BB423"/>
  <c r="BC423"/>
  <c r="F424"/>
  <c r="I424"/>
  <c r="Q424"/>
  <c r="R424"/>
  <c r="S424"/>
  <c r="T424"/>
  <c r="U424"/>
  <c r="AZ424"/>
  <c r="BA424"/>
  <c r="BC424"/>
  <c r="F425"/>
  <c r="I425"/>
  <c r="Q425"/>
  <c r="R425"/>
  <c r="S425"/>
  <c r="T425"/>
  <c r="U425"/>
  <c r="BC425"/>
  <c r="AZ425"/>
  <c r="BA425"/>
  <c r="BB425"/>
  <c r="F426"/>
  <c r="I426"/>
  <c r="Q426"/>
  <c r="R426"/>
  <c r="S426"/>
  <c r="T426"/>
  <c r="U426"/>
  <c r="BA426"/>
  <c r="BB426"/>
  <c r="BC426"/>
  <c r="F427"/>
  <c r="I427"/>
  <c r="Q427"/>
  <c r="R427"/>
  <c r="S427"/>
  <c r="BA427"/>
  <c r="T427"/>
  <c r="U427"/>
  <c r="AZ427"/>
  <c r="L427"/>
  <c r="K427"/>
  <c r="BB427"/>
  <c r="BC427"/>
  <c r="F428"/>
  <c r="I428"/>
  <c r="Q428"/>
  <c r="R428"/>
  <c r="S428"/>
  <c r="T428"/>
  <c r="U428"/>
  <c r="AZ428"/>
  <c r="BA428"/>
  <c r="BC428"/>
  <c r="F429"/>
  <c r="I429"/>
  <c r="Q429"/>
  <c r="R429"/>
  <c r="S429"/>
  <c r="T429"/>
  <c r="U429"/>
  <c r="BC429"/>
  <c r="AZ429"/>
  <c r="BA429"/>
  <c r="F430"/>
  <c r="I430"/>
  <c r="Q430"/>
  <c r="R430"/>
  <c r="S430"/>
  <c r="T430"/>
  <c r="U430"/>
  <c r="BA430"/>
  <c r="BB430"/>
  <c r="BC430"/>
  <c r="CB430"/>
  <c r="F431"/>
  <c r="I431"/>
  <c r="Q431"/>
  <c r="R431"/>
  <c r="S431"/>
  <c r="BA431"/>
  <c r="T431"/>
  <c r="U431"/>
  <c r="AZ431"/>
  <c r="BB431"/>
  <c r="BC431"/>
  <c r="F432"/>
  <c r="I432"/>
  <c r="Q432"/>
  <c r="R432"/>
  <c r="S432"/>
  <c r="T432"/>
  <c r="BB432"/>
  <c r="U432"/>
  <c r="AZ432"/>
  <c r="BA432"/>
  <c r="BC432"/>
  <c r="F433"/>
  <c r="I433"/>
  <c r="Q433"/>
  <c r="R433"/>
  <c r="S433"/>
  <c r="T433"/>
  <c r="U433"/>
  <c r="AZ433"/>
  <c r="BA433"/>
  <c r="BB433"/>
  <c r="BC433"/>
  <c r="L433"/>
  <c r="K433"/>
  <c r="CB433"/>
  <c r="F434"/>
  <c r="I434"/>
  <c r="Q434"/>
  <c r="R434"/>
  <c r="S434"/>
  <c r="BA434"/>
  <c r="T434"/>
  <c r="BB434"/>
  <c r="U434"/>
  <c r="AZ434"/>
  <c r="BC434"/>
  <c r="F435"/>
  <c r="I435"/>
  <c r="Q435"/>
  <c r="R435"/>
  <c r="S435"/>
  <c r="T435"/>
  <c r="U435"/>
  <c r="BC435"/>
  <c r="AZ435"/>
  <c r="BA435"/>
  <c r="F436"/>
  <c r="I436"/>
  <c r="Q436"/>
  <c r="R436"/>
  <c r="S436"/>
  <c r="T436"/>
  <c r="U436"/>
  <c r="BC436"/>
  <c r="BA436"/>
  <c r="BB436"/>
  <c r="CB436"/>
  <c r="F437"/>
  <c r="I437"/>
  <c r="Q437"/>
  <c r="R437"/>
  <c r="S437"/>
  <c r="BA437"/>
  <c r="T437"/>
  <c r="U437"/>
  <c r="BB437"/>
  <c r="BC437"/>
  <c r="F438"/>
  <c r="I438"/>
  <c r="Q438"/>
  <c r="R438"/>
  <c r="S438"/>
  <c r="BA438"/>
  <c r="T438"/>
  <c r="BB438"/>
  <c r="U438"/>
  <c r="AZ438"/>
  <c r="BC438"/>
  <c r="F439"/>
  <c r="I439"/>
  <c r="Q439"/>
  <c r="R439"/>
  <c r="S439"/>
  <c r="T439"/>
  <c r="U439"/>
  <c r="BC439"/>
  <c r="AZ439"/>
  <c r="BA439"/>
  <c r="CB439"/>
  <c r="F440"/>
  <c r="I440"/>
  <c r="Q440"/>
  <c r="R440"/>
  <c r="S440"/>
  <c r="T440"/>
  <c r="U440"/>
  <c r="BC440"/>
  <c r="BA440"/>
  <c r="BB440"/>
  <c r="F441"/>
  <c r="I441"/>
  <c r="Q441"/>
  <c r="R441"/>
  <c r="S441"/>
  <c r="BA441"/>
  <c r="T441"/>
  <c r="U441"/>
  <c r="BB441"/>
  <c r="BC441"/>
  <c r="F442"/>
  <c r="I442"/>
  <c r="Q442"/>
  <c r="R442"/>
  <c r="S442"/>
  <c r="BA442"/>
  <c r="T442"/>
  <c r="BB442"/>
  <c r="U442"/>
  <c r="AZ442"/>
  <c r="BC442"/>
  <c r="CB442"/>
  <c r="F443"/>
  <c r="I443"/>
  <c r="Q443"/>
  <c r="R443"/>
  <c r="S443"/>
  <c r="T443"/>
  <c r="U443"/>
  <c r="BC443"/>
  <c r="AZ443"/>
  <c r="BA443"/>
  <c r="F444"/>
  <c r="I444"/>
  <c r="Q444"/>
  <c r="R444"/>
  <c r="S444"/>
  <c r="T444"/>
  <c r="U444"/>
  <c r="BC444"/>
  <c r="BA444"/>
  <c r="BB444"/>
  <c r="F445"/>
  <c r="I445"/>
  <c r="Q445"/>
  <c r="R445"/>
  <c r="S445"/>
  <c r="BA445"/>
  <c r="T445"/>
  <c r="U445"/>
  <c r="BB445"/>
  <c r="BC445"/>
  <c r="CB445"/>
  <c r="F446"/>
  <c r="I446"/>
  <c r="Q446"/>
  <c r="R446"/>
  <c r="S446"/>
  <c r="BA446"/>
  <c r="T446"/>
  <c r="BB446"/>
  <c r="U446"/>
  <c r="AZ446"/>
  <c r="BC446"/>
  <c r="F447"/>
  <c r="I447"/>
  <c r="Q447"/>
  <c r="R447"/>
  <c r="S447"/>
  <c r="T447"/>
  <c r="U447"/>
  <c r="BC447"/>
  <c r="AZ447"/>
  <c r="BA447"/>
  <c r="F448"/>
  <c r="I448"/>
  <c r="Q448"/>
  <c r="R448"/>
  <c r="S448"/>
  <c r="T448"/>
  <c r="U448"/>
  <c r="BC448"/>
  <c r="BA448"/>
  <c r="BB448"/>
  <c r="CB448"/>
  <c r="F449"/>
  <c r="I449"/>
  <c r="Q449"/>
  <c r="R449"/>
  <c r="S449"/>
  <c r="BA449"/>
  <c r="T449"/>
  <c r="U449"/>
  <c r="BB449"/>
  <c r="BC449"/>
  <c r="F450"/>
  <c r="I450"/>
  <c r="Q450"/>
  <c r="R450"/>
  <c r="S450"/>
  <c r="BA450"/>
  <c r="T450"/>
  <c r="BB450"/>
  <c r="U450"/>
  <c r="AZ450"/>
  <c r="L450"/>
  <c r="K450"/>
  <c r="BC450"/>
  <c r="F451"/>
  <c r="I451"/>
  <c r="Q451"/>
  <c r="R451"/>
  <c r="S451"/>
  <c r="T451"/>
  <c r="U451"/>
  <c r="BC451"/>
  <c r="AZ451"/>
  <c r="BA451"/>
  <c r="CB451"/>
  <c r="F452"/>
  <c r="I452"/>
  <c r="Q452"/>
  <c r="R452"/>
  <c r="S452"/>
  <c r="T452"/>
  <c r="U452"/>
  <c r="BC452"/>
  <c r="BA452"/>
  <c r="BB452"/>
  <c r="F453"/>
  <c r="I453"/>
  <c r="Q453"/>
  <c r="R453"/>
  <c r="S453"/>
  <c r="BA453"/>
  <c r="T453"/>
  <c r="U453"/>
  <c r="BB453"/>
  <c r="BC453"/>
  <c r="F454"/>
  <c r="I454"/>
  <c r="Q454"/>
  <c r="R454"/>
  <c r="S454"/>
  <c r="BA454"/>
  <c r="T454"/>
  <c r="BB454"/>
  <c r="U454"/>
  <c r="AZ454"/>
  <c r="L454"/>
  <c r="K454"/>
  <c r="BC454"/>
  <c r="CB454"/>
  <c r="F455"/>
  <c r="I455"/>
  <c r="Q455"/>
  <c r="R455"/>
  <c r="S455"/>
  <c r="T455"/>
  <c r="U455"/>
  <c r="BC455"/>
  <c r="AZ455"/>
  <c r="BA455"/>
  <c r="F456"/>
  <c r="I456"/>
  <c r="Q456"/>
  <c r="R456"/>
  <c r="S456"/>
  <c r="T456"/>
  <c r="U456"/>
  <c r="BC456"/>
  <c r="BA456"/>
  <c r="BB456"/>
  <c r="F457"/>
  <c r="I457"/>
  <c r="Q457"/>
  <c r="R457"/>
  <c r="S457"/>
  <c r="BA457"/>
  <c r="T457"/>
  <c r="U457"/>
  <c r="BB457"/>
  <c r="BC457"/>
  <c r="CB457"/>
  <c r="F458"/>
  <c r="I458"/>
  <c r="Q458"/>
  <c r="R458"/>
  <c r="S458"/>
  <c r="BA458"/>
  <c r="T458"/>
  <c r="BB458"/>
  <c r="U458"/>
  <c r="AZ458"/>
  <c r="BC458"/>
  <c r="F459"/>
  <c r="I459"/>
  <c r="Q459"/>
  <c r="R459"/>
  <c r="S459"/>
  <c r="T459"/>
  <c r="U459"/>
  <c r="BC459"/>
  <c r="AZ459"/>
  <c r="BA459"/>
  <c r="F460"/>
  <c r="I460"/>
  <c r="Q460"/>
  <c r="R460"/>
  <c r="S460"/>
  <c r="T460"/>
  <c r="U460"/>
  <c r="BC460"/>
  <c r="BA460"/>
  <c r="BB460"/>
  <c r="CB460"/>
  <c r="F461"/>
  <c r="I461"/>
  <c r="Q461"/>
  <c r="R461"/>
  <c r="S461"/>
  <c r="BA461"/>
  <c r="T461"/>
  <c r="U461"/>
  <c r="BB461"/>
  <c r="BC461"/>
  <c r="F462"/>
  <c r="I462"/>
  <c r="Q462"/>
  <c r="R462"/>
  <c r="S462"/>
  <c r="BA462"/>
  <c r="T462"/>
  <c r="BB462"/>
  <c r="U462"/>
  <c r="AZ462"/>
  <c r="BC462"/>
  <c r="F463"/>
  <c r="I463"/>
  <c r="Q463"/>
  <c r="R463"/>
  <c r="S463"/>
  <c r="T463"/>
  <c r="U463"/>
  <c r="BC463"/>
  <c r="AZ463"/>
  <c r="BA463"/>
  <c r="CB463"/>
  <c r="CB466"/>
  <c r="CB469"/>
  <c r="CB472"/>
  <c r="CB475"/>
  <c r="CB478"/>
  <c r="CB481"/>
  <c r="CB484"/>
  <c r="CB487"/>
  <c r="CB490"/>
  <c r="CB493"/>
  <c r="CB496"/>
  <c r="CB499"/>
  <c r="CB502"/>
  <c r="CB505"/>
  <c r="CB508"/>
  <c r="CB511"/>
  <c r="CB514"/>
  <c r="CB517"/>
  <c r="F464"/>
  <c r="I464"/>
  <c r="Q464"/>
  <c r="R464"/>
  <c r="S464"/>
  <c r="T464"/>
  <c r="U464"/>
  <c r="BC464"/>
  <c r="BA464"/>
  <c r="BB464"/>
  <c r="F465"/>
  <c r="I465"/>
  <c r="Q465"/>
  <c r="R465"/>
  <c r="S465"/>
  <c r="BA465"/>
  <c r="T465"/>
  <c r="U465"/>
  <c r="BB465"/>
  <c r="BC465"/>
  <c r="F466"/>
  <c r="I466"/>
  <c r="Q466"/>
  <c r="R466"/>
  <c r="S466"/>
  <c r="BA466"/>
  <c r="T466"/>
  <c r="BB466"/>
  <c r="U466"/>
  <c r="AZ466"/>
  <c r="BC466"/>
  <c r="F467"/>
  <c r="I467"/>
  <c r="Q467"/>
  <c r="R467"/>
  <c r="S467"/>
  <c r="T467"/>
  <c r="U467"/>
  <c r="BC467"/>
  <c r="AZ467"/>
  <c r="BA467"/>
  <c r="F468"/>
  <c r="I468"/>
  <c r="Q468"/>
  <c r="R468"/>
  <c r="S468"/>
  <c r="T468"/>
  <c r="U468"/>
  <c r="BC468"/>
  <c r="BA468"/>
  <c r="BB468"/>
  <c r="F469"/>
  <c r="I469"/>
  <c r="Q469"/>
  <c r="R469"/>
  <c r="S469"/>
  <c r="BA469"/>
  <c r="T469"/>
  <c r="U469"/>
  <c r="BB469"/>
  <c r="BC469"/>
  <c r="F470"/>
  <c r="I470"/>
  <c r="Q470"/>
  <c r="R470"/>
  <c r="S470"/>
  <c r="BA470"/>
  <c r="T470"/>
  <c r="BB470"/>
  <c r="U470"/>
  <c r="AZ470"/>
  <c r="L470"/>
  <c r="K470"/>
  <c r="BC470"/>
  <c r="F471"/>
  <c r="I471"/>
  <c r="Q471"/>
  <c r="R471"/>
  <c r="S471"/>
  <c r="T471"/>
  <c r="U471"/>
  <c r="BC471"/>
  <c r="AZ471"/>
  <c r="BA471"/>
  <c r="F472"/>
  <c r="I472"/>
  <c r="Q472"/>
  <c r="R472"/>
  <c r="S472"/>
  <c r="T472"/>
  <c r="U472"/>
  <c r="BC472"/>
  <c r="BA472"/>
  <c r="BB472"/>
  <c r="F473"/>
  <c r="I473"/>
  <c r="Q473"/>
  <c r="R473"/>
  <c r="S473"/>
  <c r="BA473"/>
  <c r="T473"/>
  <c r="U473"/>
  <c r="BB473"/>
  <c r="BC473"/>
  <c r="F474"/>
  <c r="I474"/>
  <c r="Q474"/>
  <c r="R474"/>
  <c r="S474"/>
  <c r="BA474"/>
  <c r="T474"/>
  <c r="BB474"/>
  <c r="U474"/>
  <c r="AZ474"/>
  <c r="BC474"/>
  <c r="F475"/>
  <c r="I475"/>
  <c r="Q475"/>
  <c r="R475"/>
  <c r="S475"/>
  <c r="T475"/>
  <c r="U475"/>
  <c r="BC475"/>
  <c r="AZ475"/>
  <c r="BA475"/>
  <c r="F476"/>
  <c r="I476"/>
  <c r="Q476"/>
  <c r="R476"/>
  <c r="S476"/>
  <c r="T476"/>
  <c r="U476"/>
  <c r="BC476"/>
  <c r="BA476"/>
  <c r="BB476"/>
  <c r="F477"/>
  <c r="I477"/>
  <c r="Q477"/>
  <c r="R477"/>
  <c r="S477"/>
  <c r="BA477"/>
  <c r="T477"/>
  <c r="U477"/>
  <c r="BB477"/>
  <c r="BC477"/>
  <c r="F478"/>
  <c r="I478"/>
  <c r="Q478"/>
  <c r="R478"/>
  <c r="S478"/>
  <c r="BA478"/>
  <c r="T478"/>
  <c r="BB478"/>
  <c r="U478"/>
  <c r="AZ478"/>
  <c r="L478"/>
  <c r="K478"/>
  <c r="BC478"/>
  <c r="F479"/>
  <c r="I479"/>
  <c r="Q479"/>
  <c r="R479"/>
  <c r="S479"/>
  <c r="T479"/>
  <c r="U479"/>
  <c r="BC479"/>
  <c r="AZ479"/>
  <c r="BA479"/>
  <c r="F480"/>
  <c r="I480"/>
  <c r="Q480"/>
  <c r="R480"/>
  <c r="S480"/>
  <c r="T480"/>
  <c r="U480"/>
  <c r="BC480"/>
  <c r="BA480"/>
  <c r="BB480"/>
  <c r="F481"/>
  <c r="I481"/>
  <c r="Q481"/>
  <c r="R481"/>
  <c r="S481"/>
  <c r="BA481"/>
  <c r="T481"/>
  <c r="U481"/>
  <c r="BB481"/>
  <c r="BC481"/>
  <c r="F482"/>
  <c r="I482"/>
  <c r="Q482"/>
  <c r="R482"/>
  <c r="S482"/>
  <c r="BA482"/>
  <c r="T482"/>
  <c r="BB482"/>
  <c r="U482"/>
  <c r="AZ482"/>
  <c r="BC482"/>
  <c r="F483"/>
  <c r="I483"/>
  <c r="Q483"/>
  <c r="R483"/>
  <c r="S483"/>
  <c r="T483"/>
  <c r="U483"/>
  <c r="BC483"/>
  <c r="AZ483"/>
  <c r="BA483"/>
  <c r="F484"/>
  <c r="I484"/>
  <c r="Q484"/>
  <c r="R484"/>
  <c r="S484"/>
  <c r="T484"/>
  <c r="U484"/>
  <c r="BC484"/>
  <c r="BA484"/>
  <c r="BB484"/>
  <c r="F485"/>
  <c r="I485"/>
  <c r="Q485"/>
  <c r="R485"/>
  <c r="S485"/>
  <c r="BA485"/>
  <c r="T485"/>
  <c r="U485"/>
  <c r="BB485"/>
  <c r="BC485"/>
  <c r="F486"/>
  <c r="I486"/>
  <c r="Q486"/>
  <c r="R486"/>
  <c r="S486"/>
  <c r="BA486"/>
  <c r="T486"/>
  <c r="BB486"/>
  <c r="U486"/>
  <c r="AZ486"/>
  <c r="BC486"/>
  <c r="F487"/>
  <c r="I487"/>
  <c r="Q487"/>
  <c r="R487"/>
  <c r="S487"/>
  <c r="T487"/>
  <c r="U487"/>
  <c r="BC487"/>
  <c r="AZ487"/>
  <c r="BA487"/>
  <c r="F488"/>
  <c r="I488"/>
  <c r="Q488"/>
  <c r="R488"/>
  <c r="S488"/>
  <c r="T488"/>
  <c r="U488"/>
  <c r="BC488"/>
  <c r="BA488"/>
  <c r="BB488"/>
  <c r="F489"/>
  <c r="I489"/>
  <c r="Q489"/>
  <c r="R489"/>
  <c r="S489"/>
  <c r="BA489"/>
  <c r="T489"/>
  <c r="U489"/>
  <c r="BB489"/>
  <c r="BC489"/>
  <c r="F490"/>
  <c r="I490"/>
  <c r="Q490"/>
  <c r="R490"/>
  <c r="S490"/>
  <c r="BA490"/>
  <c r="T490"/>
  <c r="BB490"/>
  <c r="U490"/>
  <c r="AZ490"/>
  <c r="BC490"/>
  <c r="F491"/>
  <c r="I491"/>
  <c r="L491"/>
  <c r="K491"/>
  <c r="Q491"/>
  <c r="R491"/>
  <c r="S491"/>
  <c r="T491"/>
  <c r="U491"/>
  <c r="BC491"/>
  <c r="AZ491"/>
  <c r="BA491"/>
  <c r="F492"/>
  <c r="I492"/>
  <c r="Q492"/>
  <c r="R492"/>
  <c r="S492"/>
  <c r="T492"/>
  <c r="U492"/>
  <c r="BC492"/>
  <c r="BA492"/>
  <c r="BB492"/>
  <c r="F493"/>
  <c r="I493"/>
  <c r="Q493"/>
  <c r="R493"/>
  <c r="S493"/>
  <c r="BA493"/>
  <c r="T493"/>
  <c r="U493"/>
  <c r="BB493"/>
  <c r="BC493"/>
  <c r="F494"/>
  <c r="I494"/>
  <c r="Q494"/>
  <c r="R494"/>
  <c r="S494"/>
  <c r="BA494"/>
  <c r="T494"/>
  <c r="BB494"/>
  <c r="U494"/>
  <c r="AZ494"/>
  <c r="BC494"/>
  <c r="F495"/>
  <c r="I495"/>
  <c r="Q495"/>
  <c r="R495"/>
  <c r="S495"/>
  <c r="T495"/>
  <c r="U495"/>
  <c r="BC495"/>
  <c r="AZ495"/>
  <c r="BA495"/>
  <c r="F496"/>
  <c r="I496"/>
  <c r="Q496"/>
  <c r="R496"/>
  <c r="S496"/>
  <c r="T496"/>
  <c r="U496"/>
  <c r="BC496"/>
  <c r="BA496"/>
  <c r="BB496"/>
  <c r="F497"/>
  <c r="I497"/>
  <c r="Q497"/>
  <c r="R497"/>
  <c r="S497"/>
  <c r="BA497"/>
  <c r="T497"/>
  <c r="U497"/>
  <c r="BB497"/>
  <c r="BC497"/>
  <c r="F498"/>
  <c r="I498"/>
  <c r="Q498"/>
  <c r="R498"/>
  <c r="S498"/>
  <c r="BA498"/>
  <c r="T498"/>
  <c r="BB498"/>
  <c r="U498"/>
  <c r="AZ498"/>
  <c r="BC498"/>
  <c r="F499"/>
  <c r="I499"/>
  <c r="Q499"/>
  <c r="R499"/>
  <c r="S499"/>
  <c r="T499"/>
  <c r="U499"/>
  <c r="BC499"/>
  <c r="AZ499"/>
  <c r="BA499"/>
  <c r="F500"/>
  <c r="I500"/>
  <c r="Q500"/>
  <c r="R500"/>
  <c r="S500"/>
  <c r="T500"/>
  <c r="U500"/>
  <c r="BC500"/>
  <c r="BA500"/>
  <c r="BB500"/>
  <c r="F501"/>
  <c r="I501"/>
  <c r="Q501"/>
  <c r="R501"/>
  <c r="S501"/>
  <c r="BA501"/>
  <c r="T501"/>
  <c r="U501"/>
  <c r="BB501"/>
  <c r="BC501"/>
  <c r="F502"/>
  <c r="I502"/>
  <c r="Q502"/>
  <c r="R502"/>
  <c r="S502"/>
  <c r="BA502"/>
  <c r="T502"/>
  <c r="BB502"/>
  <c r="U502"/>
  <c r="AZ502"/>
  <c r="BC502"/>
  <c r="F503"/>
  <c r="I503"/>
  <c r="Q503"/>
  <c r="R503"/>
  <c r="S503"/>
  <c r="T503"/>
  <c r="U503"/>
  <c r="BC503"/>
  <c r="AZ503"/>
  <c r="BA503"/>
  <c r="F504"/>
  <c r="I504"/>
  <c r="Q504"/>
  <c r="R504"/>
  <c r="S504"/>
  <c r="T504"/>
  <c r="U504"/>
  <c r="BC504"/>
  <c r="BA504"/>
  <c r="BB504"/>
  <c r="F505"/>
  <c r="I505"/>
  <c r="Q505"/>
  <c r="R505"/>
  <c r="S505"/>
  <c r="BA505"/>
  <c r="T505"/>
  <c r="U505"/>
  <c r="BB505"/>
  <c r="BC505"/>
  <c r="F506"/>
  <c r="I506"/>
  <c r="Q506"/>
  <c r="R506"/>
  <c r="S506"/>
  <c r="BA506"/>
  <c r="T506"/>
  <c r="BB506"/>
  <c r="U506"/>
  <c r="AZ506"/>
  <c r="BC506"/>
  <c r="F507"/>
  <c r="I507"/>
  <c r="Q507"/>
  <c r="R507"/>
  <c r="S507"/>
  <c r="T507"/>
  <c r="U507"/>
  <c r="BC507"/>
  <c r="AZ507"/>
  <c r="BA507"/>
  <c r="F508"/>
  <c r="I508"/>
  <c r="Q508"/>
  <c r="R508"/>
  <c r="S508"/>
  <c r="T508"/>
  <c r="U508"/>
  <c r="BC508"/>
  <c r="BA508"/>
  <c r="BB508"/>
  <c r="F509"/>
  <c r="I509"/>
  <c r="Q509"/>
  <c r="R509"/>
  <c r="S509"/>
  <c r="BA509"/>
  <c r="T509"/>
  <c r="U509"/>
  <c r="BB509"/>
  <c r="BC509"/>
  <c r="F510"/>
  <c r="I510"/>
  <c r="Q510"/>
  <c r="R510"/>
  <c r="S510"/>
  <c r="BA510"/>
  <c r="T510"/>
  <c r="BB510"/>
  <c r="U510"/>
  <c r="AZ510"/>
  <c r="BC510"/>
  <c r="F511"/>
  <c r="I511"/>
  <c r="Q511"/>
  <c r="R511"/>
  <c r="S511"/>
  <c r="T511"/>
  <c r="U511"/>
  <c r="BC511"/>
  <c r="AZ511"/>
  <c r="BA511"/>
  <c r="F512"/>
  <c r="I512"/>
  <c r="Q512"/>
  <c r="R512"/>
  <c r="S512"/>
  <c r="T512"/>
  <c r="U512"/>
  <c r="BC512"/>
  <c r="BA512"/>
  <c r="BB512"/>
  <c r="F513"/>
  <c r="I513"/>
  <c r="Q513"/>
  <c r="R513"/>
  <c r="S513"/>
  <c r="BA513"/>
  <c r="T513"/>
  <c r="U513"/>
  <c r="BB513"/>
  <c r="BC513"/>
  <c r="F514"/>
  <c r="I514"/>
  <c r="Q514"/>
  <c r="R514"/>
  <c r="S514"/>
  <c r="BA514"/>
  <c r="T514"/>
  <c r="BB514"/>
  <c r="U514"/>
  <c r="AZ514"/>
  <c r="BC514"/>
  <c r="F515"/>
  <c r="I515"/>
  <c r="Q515"/>
  <c r="R515"/>
  <c r="S515"/>
  <c r="T515"/>
  <c r="U515"/>
  <c r="BC515"/>
  <c r="AZ515"/>
  <c r="BA515"/>
  <c r="F516"/>
  <c r="I516"/>
  <c r="Q516"/>
  <c r="R516"/>
  <c r="S516"/>
  <c r="T516"/>
  <c r="U516"/>
  <c r="BC516"/>
  <c r="BA516"/>
  <c r="BB516"/>
  <c r="F517"/>
  <c r="I517"/>
  <c r="Q517"/>
  <c r="R517"/>
  <c r="S517"/>
  <c r="BA517"/>
  <c r="T517"/>
  <c r="U517"/>
  <c r="BB517"/>
  <c r="BC517"/>
  <c r="F518"/>
  <c r="I518"/>
  <c r="Q518"/>
  <c r="R518"/>
  <c r="S518"/>
  <c r="BA518"/>
  <c r="T518"/>
  <c r="BB518"/>
  <c r="U518"/>
  <c r="AZ518"/>
  <c r="BC518"/>
  <c r="F519"/>
  <c r="I519"/>
  <c r="Q519"/>
  <c r="R519"/>
  <c r="S519"/>
  <c r="T519"/>
  <c r="U519"/>
  <c r="BC519"/>
  <c r="AZ519"/>
  <c r="BA519"/>
  <c r="F520"/>
  <c r="I520"/>
  <c r="Q520"/>
  <c r="R520"/>
  <c r="S520"/>
  <c r="T520"/>
  <c r="U520"/>
  <c r="BC520"/>
  <c r="BA520"/>
  <c r="BB520"/>
  <c r="CB520"/>
  <c r="F521"/>
  <c r="I521"/>
  <c r="Q521"/>
  <c r="R521"/>
  <c r="S521"/>
  <c r="BA521"/>
  <c r="T521"/>
  <c r="U521"/>
  <c r="AZ521"/>
  <c r="L521"/>
  <c r="K521"/>
  <c r="BB521"/>
  <c r="BC521"/>
  <c r="F522"/>
  <c r="I522"/>
  <c r="Q522"/>
  <c r="R522"/>
  <c r="S522"/>
  <c r="T522"/>
  <c r="BB522"/>
  <c r="U522"/>
  <c r="AZ522"/>
  <c r="BA522"/>
  <c r="L522"/>
  <c r="K522"/>
  <c r="BC522"/>
  <c r="F523"/>
  <c r="I523"/>
  <c r="Q523"/>
  <c r="R523"/>
  <c r="S523"/>
  <c r="T523"/>
  <c r="U523"/>
  <c r="BC523"/>
  <c r="AZ523"/>
  <c r="BB523"/>
  <c r="CB523"/>
  <c r="CB526"/>
  <c r="F524"/>
  <c r="I524"/>
  <c r="Q524"/>
  <c r="R524"/>
  <c r="S524"/>
  <c r="T524"/>
  <c r="U524"/>
  <c r="BA524"/>
  <c r="BB524"/>
  <c r="F525"/>
  <c r="I525"/>
  <c r="Q525"/>
  <c r="R525"/>
  <c r="S525"/>
  <c r="BA525"/>
  <c r="T525"/>
  <c r="U525"/>
  <c r="AZ525"/>
  <c r="BB525"/>
  <c r="BC525"/>
  <c r="F526"/>
  <c r="I526"/>
  <c r="Q526"/>
  <c r="R526"/>
  <c r="S526"/>
  <c r="T526"/>
  <c r="BB526"/>
  <c r="U526"/>
  <c r="AZ526"/>
  <c r="BA526"/>
  <c r="BC526"/>
  <c r="F527"/>
  <c r="I527"/>
  <c r="Q527"/>
  <c r="R527"/>
  <c r="S527"/>
  <c r="T527"/>
  <c r="U527"/>
  <c r="BC527"/>
  <c r="AZ527"/>
  <c r="L527"/>
  <c r="K527"/>
  <c r="BB527"/>
  <c r="F528"/>
  <c r="I528"/>
  <c r="Q528"/>
  <c r="R528"/>
  <c r="S528"/>
  <c r="T528"/>
  <c r="BB528"/>
  <c r="U528"/>
  <c r="BC528"/>
  <c r="AZ528"/>
  <c r="BA528"/>
  <c r="F529"/>
  <c r="I529"/>
  <c r="Q529"/>
  <c r="R529"/>
  <c r="S529"/>
  <c r="T529"/>
  <c r="U529"/>
  <c r="BC529"/>
  <c r="BA529"/>
  <c r="BB529"/>
  <c r="CB529"/>
  <c r="CB532"/>
  <c r="CB535"/>
  <c r="CB538"/>
  <c r="CB541"/>
  <c r="CB544"/>
  <c r="CB547"/>
  <c r="CB550"/>
  <c r="CB553"/>
  <c r="CB556"/>
  <c r="CB559"/>
  <c r="CB562"/>
  <c r="CB565"/>
  <c r="CB568"/>
  <c r="CB571"/>
  <c r="CB574"/>
  <c r="CB577"/>
  <c r="CB580"/>
  <c r="CB583"/>
  <c r="CB586"/>
  <c r="CB589"/>
  <c r="CB592"/>
  <c r="CB595"/>
  <c r="CB598"/>
  <c r="CB601"/>
  <c r="CB604"/>
  <c r="CB607"/>
  <c r="CB610"/>
  <c r="CB613"/>
  <c r="CB616"/>
  <c r="CB619"/>
  <c r="F530"/>
  <c r="I530"/>
  <c r="Q530"/>
  <c r="R530"/>
  <c r="S530"/>
  <c r="BA530"/>
  <c r="T530"/>
  <c r="U530"/>
  <c r="BB530"/>
  <c r="BC530"/>
  <c r="F531"/>
  <c r="I531"/>
  <c r="Q531"/>
  <c r="R531"/>
  <c r="S531"/>
  <c r="BA531"/>
  <c r="T531"/>
  <c r="BB531"/>
  <c r="U531"/>
  <c r="AZ531"/>
  <c r="BC531"/>
  <c r="F532"/>
  <c r="I532"/>
  <c r="Q532"/>
  <c r="R532"/>
  <c r="S532"/>
  <c r="T532"/>
  <c r="BB532"/>
  <c r="U532"/>
  <c r="BC532"/>
  <c r="AZ532"/>
  <c r="BA532"/>
  <c r="F533"/>
  <c r="I533"/>
  <c r="Q533"/>
  <c r="R533"/>
  <c r="S533"/>
  <c r="T533"/>
  <c r="U533"/>
  <c r="BC533"/>
  <c r="BA533"/>
  <c r="BB533"/>
  <c r="F534"/>
  <c r="I534"/>
  <c r="Q534"/>
  <c r="R534"/>
  <c r="S534"/>
  <c r="BA534"/>
  <c r="T534"/>
  <c r="U534"/>
  <c r="BB534"/>
  <c r="BC534"/>
  <c r="F535"/>
  <c r="I535"/>
  <c r="Q535"/>
  <c r="R535"/>
  <c r="S535"/>
  <c r="BA535"/>
  <c r="T535"/>
  <c r="BB535"/>
  <c r="U535"/>
  <c r="AZ535"/>
  <c r="BC535"/>
  <c r="F536"/>
  <c r="I536"/>
  <c r="Q536"/>
  <c r="R536"/>
  <c r="S536"/>
  <c r="T536"/>
  <c r="BB536"/>
  <c r="U536"/>
  <c r="BC536"/>
  <c r="AZ536"/>
  <c r="BA536"/>
  <c r="F537"/>
  <c r="I537"/>
  <c r="Q537"/>
  <c r="R537"/>
  <c r="S537"/>
  <c r="T537"/>
  <c r="U537"/>
  <c r="BC537"/>
  <c r="BA537"/>
  <c r="BB537"/>
  <c r="F538"/>
  <c r="I538"/>
  <c r="Q538"/>
  <c r="R538"/>
  <c r="S538"/>
  <c r="BA538"/>
  <c r="T538"/>
  <c r="U538"/>
  <c r="BB538"/>
  <c r="BC538"/>
  <c r="F539"/>
  <c r="I539"/>
  <c r="Q539"/>
  <c r="R539"/>
  <c r="S539"/>
  <c r="BA539"/>
  <c r="T539"/>
  <c r="BB539"/>
  <c r="U539"/>
  <c r="AZ539"/>
  <c r="BC539"/>
  <c r="F540"/>
  <c r="I540"/>
  <c r="Q540"/>
  <c r="R540"/>
  <c r="S540"/>
  <c r="T540"/>
  <c r="BB540"/>
  <c r="U540"/>
  <c r="BC540"/>
  <c r="AZ540"/>
  <c r="L540"/>
  <c r="K540"/>
  <c r="BA540"/>
  <c r="F541"/>
  <c r="I541"/>
  <c r="Q541"/>
  <c r="R541"/>
  <c r="S541"/>
  <c r="T541"/>
  <c r="U541"/>
  <c r="BC541"/>
  <c r="BA541"/>
  <c r="BB541"/>
  <c r="F542"/>
  <c r="I542"/>
  <c r="Q542"/>
  <c r="R542"/>
  <c r="S542"/>
  <c r="BA542"/>
  <c r="T542"/>
  <c r="U542"/>
  <c r="BB542"/>
  <c r="BC542"/>
  <c r="F543"/>
  <c r="I543"/>
  <c r="Q543"/>
  <c r="R543"/>
  <c r="S543"/>
  <c r="BA543"/>
  <c r="T543"/>
  <c r="BB543"/>
  <c r="U543"/>
  <c r="BC543"/>
  <c r="F544"/>
  <c r="I544"/>
  <c r="Q544"/>
  <c r="R544"/>
  <c r="S544"/>
  <c r="T544"/>
  <c r="BB544"/>
  <c r="U544"/>
  <c r="BC544"/>
  <c r="AZ544"/>
  <c r="F545"/>
  <c r="I545"/>
  <c r="Q545"/>
  <c r="R545"/>
  <c r="S545"/>
  <c r="T545"/>
  <c r="U545"/>
  <c r="BC545"/>
  <c r="BA545"/>
  <c r="BB545"/>
  <c r="F546"/>
  <c r="I546"/>
  <c r="Q546"/>
  <c r="R546"/>
  <c r="S546"/>
  <c r="BA546"/>
  <c r="T546"/>
  <c r="U546"/>
  <c r="BB546"/>
  <c r="BC546"/>
  <c r="F547"/>
  <c r="I547"/>
  <c r="Q547"/>
  <c r="R547"/>
  <c r="S547"/>
  <c r="BA547"/>
  <c r="T547"/>
  <c r="BB547"/>
  <c r="U547"/>
  <c r="BC547"/>
  <c r="F548"/>
  <c r="I548"/>
  <c r="Q548"/>
  <c r="R548"/>
  <c r="S548"/>
  <c r="T548"/>
  <c r="BB548"/>
  <c r="U548"/>
  <c r="BC548"/>
  <c r="AZ548"/>
  <c r="F549"/>
  <c r="I549"/>
  <c r="Q549"/>
  <c r="R549"/>
  <c r="S549"/>
  <c r="T549"/>
  <c r="U549"/>
  <c r="BC549"/>
  <c r="BA549"/>
  <c r="BB549"/>
  <c r="F550"/>
  <c r="I550"/>
  <c r="Q550"/>
  <c r="R550"/>
  <c r="S550"/>
  <c r="BA550"/>
  <c r="T550"/>
  <c r="U550"/>
  <c r="BB550"/>
  <c r="BC550"/>
  <c r="F551"/>
  <c r="I551"/>
  <c r="Q551"/>
  <c r="R551"/>
  <c r="S551"/>
  <c r="BA551"/>
  <c r="T551"/>
  <c r="BB551"/>
  <c r="U551"/>
  <c r="BC551"/>
  <c r="F552"/>
  <c r="I552"/>
  <c r="Q552"/>
  <c r="R552"/>
  <c r="S552"/>
  <c r="T552"/>
  <c r="BB552"/>
  <c r="U552"/>
  <c r="BC552"/>
  <c r="AZ552"/>
  <c r="F553"/>
  <c r="I553"/>
  <c r="Q553"/>
  <c r="R553"/>
  <c r="S553"/>
  <c r="T553"/>
  <c r="U553"/>
  <c r="BC553"/>
  <c r="BA553"/>
  <c r="BB553"/>
  <c r="F554"/>
  <c r="I554"/>
  <c r="Q554"/>
  <c r="R554"/>
  <c r="S554"/>
  <c r="BA554"/>
  <c r="T554"/>
  <c r="U554"/>
  <c r="BB554"/>
  <c r="BC554"/>
  <c r="F555"/>
  <c r="I555"/>
  <c r="Q555"/>
  <c r="R555"/>
  <c r="S555"/>
  <c r="BA555"/>
  <c r="T555"/>
  <c r="BB555"/>
  <c r="U555"/>
  <c r="BC555"/>
  <c r="F556"/>
  <c r="I556"/>
  <c r="Q556"/>
  <c r="R556"/>
  <c r="S556"/>
  <c r="T556"/>
  <c r="BB556"/>
  <c r="U556"/>
  <c r="BC556"/>
  <c r="AZ556"/>
  <c r="F557"/>
  <c r="I557"/>
  <c r="Q557"/>
  <c r="R557"/>
  <c r="S557"/>
  <c r="T557"/>
  <c r="U557"/>
  <c r="BC557"/>
  <c r="BA557"/>
  <c r="BB557"/>
  <c r="F558"/>
  <c r="I558"/>
  <c r="Q558"/>
  <c r="R558"/>
  <c r="S558"/>
  <c r="BA558"/>
  <c r="T558"/>
  <c r="U558"/>
  <c r="BB558"/>
  <c r="BC558"/>
  <c r="F559"/>
  <c r="I559"/>
  <c r="Q559"/>
  <c r="R559"/>
  <c r="S559"/>
  <c r="BA559"/>
  <c r="T559"/>
  <c r="BB559"/>
  <c r="U559"/>
  <c r="BC559"/>
  <c r="F560"/>
  <c r="I560"/>
  <c r="Q560"/>
  <c r="R560"/>
  <c r="S560"/>
  <c r="T560"/>
  <c r="BB560"/>
  <c r="U560"/>
  <c r="BC560"/>
  <c r="AZ560"/>
  <c r="F561"/>
  <c r="I561"/>
  <c r="Q561"/>
  <c r="R561"/>
  <c r="S561"/>
  <c r="T561"/>
  <c r="U561"/>
  <c r="BC561"/>
  <c r="BA561"/>
  <c r="BB561"/>
  <c r="F562"/>
  <c r="I562"/>
  <c r="Q562"/>
  <c r="R562"/>
  <c r="S562"/>
  <c r="BA562"/>
  <c r="T562"/>
  <c r="U562"/>
  <c r="BC562"/>
  <c r="BB562"/>
  <c r="F563"/>
  <c r="I563"/>
  <c r="Q563"/>
  <c r="R563"/>
  <c r="S563"/>
  <c r="BA563"/>
  <c r="T563"/>
  <c r="BB563"/>
  <c r="U563"/>
  <c r="BC563"/>
  <c r="F564"/>
  <c r="I564"/>
  <c r="Q564"/>
  <c r="R564"/>
  <c r="S564"/>
  <c r="T564"/>
  <c r="BB564"/>
  <c r="U564"/>
  <c r="BC564"/>
  <c r="AZ564"/>
  <c r="F565"/>
  <c r="I565"/>
  <c r="Q565"/>
  <c r="R565"/>
  <c r="S565"/>
  <c r="T565"/>
  <c r="U565"/>
  <c r="BC565"/>
  <c r="BA565"/>
  <c r="F566"/>
  <c r="I566"/>
  <c r="Q566"/>
  <c r="R566"/>
  <c r="S566"/>
  <c r="BA566"/>
  <c r="T566"/>
  <c r="U566"/>
  <c r="BC566"/>
  <c r="BB566"/>
  <c r="F567"/>
  <c r="I567"/>
  <c r="Q567"/>
  <c r="R567"/>
  <c r="S567"/>
  <c r="BA567"/>
  <c r="T567"/>
  <c r="BB567"/>
  <c r="U567"/>
  <c r="BC567"/>
  <c r="F568"/>
  <c r="I568"/>
  <c r="Q568"/>
  <c r="R568"/>
  <c r="S568"/>
  <c r="T568"/>
  <c r="BB568"/>
  <c r="U568"/>
  <c r="BC568"/>
  <c r="AZ568"/>
  <c r="F569"/>
  <c r="I569"/>
  <c r="Q569"/>
  <c r="R569"/>
  <c r="S569"/>
  <c r="T569"/>
  <c r="U569"/>
  <c r="BC569"/>
  <c r="BA569"/>
  <c r="F570"/>
  <c r="I570"/>
  <c r="Q570"/>
  <c r="R570"/>
  <c r="S570"/>
  <c r="BA570"/>
  <c r="T570"/>
  <c r="U570"/>
  <c r="BC570"/>
  <c r="BB570"/>
  <c r="F571"/>
  <c r="I571"/>
  <c r="Q571"/>
  <c r="R571"/>
  <c r="S571"/>
  <c r="BA571"/>
  <c r="T571"/>
  <c r="BB571"/>
  <c r="U571"/>
  <c r="BC571"/>
  <c r="F572"/>
  <c r="I572"/>
  <c r="Q572"/>
  <c r="R572"/>
  <c r="S572"/>
  <c r="T572"/>
  <c r="BB572"/>
  <c r="U572"/>
  <c r="BC572"/>
  <c r="AZ572"/>
  <c r="F573"/>
  <c r="I573"/>
  <c r="Q573"/>
  <c r="R573"/>
  <c r="S573"/>
  <c r="T573"/>
  <c r="U573"/>
  <c r="BC573"/>
  <c r="BA573"/>
  <c r="F574"/>
  <c r="I574"/>
  <c r="Q574"/>
  <c r="R574"/>
  <c r="S574"/>
  <c r="BA574"/>
  <c r="T574"/>
  <c r="U574"/>
  <c r="BC574"/>
  <c r="BB574"/>
  <c r="F575"/>
  <c r="I575"/>
  <c r="Q575"/>
  <c r="R575"/>
  <c r="S575"/>
  <c r="BA575"/>
  <c r="T575"/>
  <c r="BB575"/>
  <c r="U575"/>
  <c r="BC575"/>
  <c r="F576"/>
  <c r="I576"/>
  <c r="Q576"/>
  <c r="R576"/>
  <c r="S576"/>
  <c r="T576"/>
  <c r="BB576"/>
  <c r="U576"/>
  <c r="BC576"/>
  <c r="AZ576"/>
  <c r="F577"/>
  <c r="I577"/>
  <c r="Q577"/>
  <c r="R577"/>
  <c r="S577"/>
  <c r="T577"/>
  <c r="U577"/>
  <c r="BC577"/>
  <c r="BA577"/>
  <c r="F578"/>
  <c r="I578"/>
  <c r="Q578"/>
  <c r="R578"/>
  <c r="S578"/>
  <c r="BA578"/>
  <c r="T578"/>
  <c r="U578"/>
  <c r="BC578"/>
  <c r="BB578"/>
  <c r="F579"/>
  <c r="I579"/>
  <c r="Q579"/>
  <c r="R579"/>
  <c r="S579"/>
  <c r="BA579"/>
  <c r="T579"/>
  <c r="BB579"/>
  <c r="U579"/>
  <c r="BC579"/>
  <c r="F580"/>
  <c r="I580"/>
  <c r="Q580"/>
  <c r="R580"/>
  <c r="S580"/>
  <c r="T580"/>
  <c r="BB580"/>
  <c r="U580"/>
  <c r="BC580"/>
  <c r="AZ580"/>
  <c r="L580"/>
  <c r="K580"/>
  <c r="F581"/>
  <c r="I581"/>
  <c r="Q581"/>
  <c r="R581"/>
  <c r="S581"/>
  <c r="T581"/>
  <c r="U581"/>
  <c r="BC581"/>
  <c r="BA581"/>
  <c r="F582"/>
  <c r="I582"/>
  <c r="Q582"/>
  <c r="R582"/>
  <c r="S582"/>
  <c r="BA582"/>
  <c r="T582"/>
  <c r="U582"/>
  <c r="BC582"/>
  <c r="BB582"/>
  <c r="F583"/>
  <c r="I583"/>
  <c r="Q583"/>
  <c r="R583"/>
  <c r="S583"/>
  <c r="BA583"/>
  <c r="T583"/>
  <c r="BB583"/>
  <c r="U583"/>
  <c r="BC583"/>
  <c r="F584"/>
  <c r="I584"/>
  <c r="Q584"/>
  <c r="R584"/>
  <c r="S584"/>
  <c r="T584"/>
  <c r="BB584"/>
  <c r="U584"/>
  <c r="BC584"/>
  <c r="AZ584"/>
  <c r="L584"/>
  <c r="K584"/>
  <c r="F585"/>
  <c r="I585"/>
  <c r="Q585"/>
  <c r="R585"/>
  <c r="S585"/>
  <c r="T585"/>
  <c r="U585"/>
  <c r="BC585"/>
  <c r="BA585"/>
  <c r="F586"/>
  <c r="I586"/>
  <c r="Q586"/>
  <c r="R586"/>
  <c r="S586"/>
  <c r="BA586"/>
  <c r="T586"/>
  <c r="U586"/>
  <c r="BC586"/>
  <c r="BB586"/>
  <c r="F587"/>
  <c r="I587"/>
  <c r="Q587"/>
  <c r="R587"/>
  <c r="S587"/>
  <c r="BA587"/>
  <c r="T587"/>
  <c r="BB587"/>
  <c r="U587"/>
  <c r="BC587"/>
  <c r="F588"/>
  <c r="I588"/>
  <c r="Q588"/>
  <c r="R588"/>
  <c r="S588"/>
  <c r="T588"/>
  <c r="BB588"/>
  <c r="U588"/>
  <c r="BC588"/>
  <c r="AZ588"/>
  <c r="F589"/>
  <c r="I589"/>
  <c r="Q589"/>
  <c r="R589"/>
  <c r="S589"/>
  <c r="T589"/>
  <c r="U589"/>
  <c r="BC589"/>
  <c r="BA589"/>
  <c r="F590"/>
  <c r="I590"/>
  <c r="Q590"/>
  <c r="R590"/>
  <c r="S590"/>
  <c r="BA590"/>
  <c r="T590"/>
  <c r="U590"/>
  <c r="BC590"/>
  <c r="BB590"/>
  <c r="F591"/>
  <c r="I591"/>
  <c r="Q591"/>
  <c r="R591"/>
  <c r="S591"/>
  <c r="BA591"/>
  <c r="T591"/>
  <c r="BB591"/>
  <c r="U591"/>
  <c r="BC591"/>
  <c r="F592"/>
  <c r="I592"/>
  <c r="Q592"/>
  <c r="R592"/>
  <c r="S592"/>
  <c r="T592"/>
  <c r="BB592"/>
  <c r="U592"/>
  <c r="BC592"/>
  <c r="AZ592"/>
  <c r="F593"/>
  <c r="I593"/>
  <c r="Q593"/>
  <c r="R593"/>
  <c r="S593"/>
  <c r="T593"/>
  <c r="U593"/>
  <c r="BC593"/>
  <c r="BA593"/>
  <c r="F594"/>
  <c r="I594"/>
  <c r="Q594"/>
  <c r="R594"/>
  <c r="S594"/>
  <c r="BA594"/>
  <c r="T594"/>
  <c r="U594"/>
  <c r="BC594"/>
  <c r="BB594"/>
  <c r="F595"/>
  <c r="I595"/>
  <c r="Q595"/>
  <c r="R595"/>
  <c r="S595"/>
  <c r="BA595"/>
  <c r="T595"/>
  <c r="BB595"/>
  <c r="U595"/>
  <c r="BC595"/>
  <c r="F596"/>
  <c r="I596"/>
  <c r="Q596"/>
  <c r="R596"/>
  <c r="S596"/>
  <c r="T596"/>
  <c r="BB596"/>
  <c r="U596"/>
  <c r="BC596"/>
  <c r="AZ596"/>
  <c r="F597"/>
  <c r="I597"/>
  <c r="Q597"/>
  <c r="R597"/>
  <c r="S597"/>
  <c r="T597"/>
  <c r="U597"/>
  <c r="BC597"/>
  <c r="BA597"/>
  <c r="F598"/>
  <c r="I598"/>
  <c r="Q598"/>
  <c r="R598"/>
  <c r="S598"/>
  <c r="BA598"/>
  <c r="T598"/>
  <c r="U598"/>
  <c r="BC598"/>
  <c r="BB598"/>
  <c r="F599"/>
  <c r="I599"/>
  <c r="Q599"/>
  <c r="R599"/>
  <c r="S599"/>
  <c r="BA599"/>
  <c r="T599"/>
  <c r="BB599"/>
  <c r="U599"/>
  <c r="BC599"/>
  <c r="F600"/>
  <c r="I600"/>
  <c r="Q600"/>
  <c r="R600"/>
  <c r="S600"/>
  <c r="T600"/>
  <c r="BB600"/>
  <c r="U600"/>
  <c r="BC600"/>
  <c r="AZ600"/>
  <c r="F601"/>
  <c r="I601"/>
  <c r="Q601"/>
  <c r="R601"/>
  <c r="S601"/>
  <c r="T601"/>
  <c r="U601"/>
  <c r="BC601"/>
  <c r="BA601"/>
  <c r="F602"/>
  <c r="I602"/>
  <c r="Q602"/>
  <c r="R602"/>
  <c r="S602"/>
  <c r="BA602"/>
  <c r="T602"/>
  <c r="U602"/>
  <c r="BC602"/>
  <c r="BB602"/>
  <c r="F603"/>
  <c r="I603"/>
  <c r="Q603"/>
  <c r="R603"/>
  <c r="S603"/>
  <c r="BA603"/>
  <c r="T603"/>
  <c r="BB603"/>
  <c r="U603"/>
  <c r="BC603"/>
  <c r="F604"/>
  <c r="I604"/>
  <c r="Q604"/>
  <c r="R604"/>
  <c r="S604"/>
  <c r="T604"/>
  <c r="BB604"/>
  <c r="U604"/>
  <c r="BC604"/>
  <c r="AZ604"/>
  <c r="F605"/>
  <c r="I605"/>
  <c r="Q605"/>
  <c r="R605"/>
  <c r="S605"/>
  <c r="T605"/>
  <c r="U605"/>
  <c r="BC605"/>
  <c r="BA605"/>
  <c r="F606"/>
  <c r="I606"/>
  <c r="Q606"/>
  <c r="R606"/>
  <c r="S606"/>
  <c r="BA606"/>
  <c r="T606"/>
  <c r="U606"/>
  <c r="BC606"/>
  <c r="BB606"/>
  <c r="F607"/>
  <c r="I607"/>
  <c r="Q607"/>
  <c r="R607"/>
  <c r="S607"/>
  <c r="BA607"/>
  <c r="T607"/>
  <c r="BB607"/>
  <c r="U607"/>
  <c r="BC607"/>
  <c r="F608"/>
  <c r="I608"/>
  <c r="Q608"/>
  <c r="R608"/>
  <c r="S608"/>
  <c r="T608"/>
  <c r="BB608"/>
  <c r="U608"/>
  <c r="BC608"/>
  <c r="AZ608"/>
  <c r="F609"/>
  <c r="I609"/>
  <c r="Q609"/>
  <c r="R609"/>
  <c r="S609"/>
  <c r="T609"/>
  <c r="U609"/>
  <c r="BC609"/>
  <c r="BA609"/>
  <c r="F610"/>
  <c r="I610"/>
  <c r="Q610"/>
  <c r="R610"/>
  <c r="S610"/>
  <c r="BA610"/>
  <c r="T610"/>
  <c r="U610"/>
  <c r="BC610"/>
  <c r="BB610"/>
  <c r="F611"/>
  <c r="I611"/>
  <c r="Q611"/>
  <c r="R611"/>
  <c r="S611"/>
  <c r="BA611"/>
  <c r="T611"/>
  <c r="BB611"/>
  <c r="U611"/>
  <c r="BC611"/>
  <c r="F612"/>
  <c r="I612"/>
  <c r="Q612"/>
  <c r="R612"/>
  <c r="S612"/>
  <c r="T612"/>
  <c r="BB612"/>
  <c r="U612"/>
  <c r="BC612"/>
  <c r="AZ612"/>
  <c r="F613"/>
  <c r="I613"/>
  <c r="Q613"/>
  <c r="R613"/>
  <c r="S613"/>
  <c r="T613"/>
  <c r="U613"/>
  <c r="BC613"/>
  <c r="BA613"/>
  <c r="F614"/>
  <c r="I614"/>
  <c r="Q614"/>
  <c r="R614"/>
  <c r="S614"/>
  <c r="BA614"/>
  <c r="T614"/>
  <c r="U614"/>
  <c r="BC614"/>
  <c r="BB614"/>
  <c r="F615"/>
  <c r="I615"/>
  <c r="Q615"/>
  <c r="R615"/>
  <c r="S615"/>
  <c r="BA615"/>
  <c r="T615"/>
  <c r="BB615"/>
  <c r="U615"/>
  <c r="BC615"/>
  <c r="F616"/>
  <c r="I616"/>
  <c r="Q616"/>
  <c r="R616"/>
  <c r="S616"/>
  <c r="T616"/>
  <c r="BB616"/>
  <c r="U616"/>
  <c r="BC616"/>
  <c r="AZ616"/>
  <c r="F617"/>
  <c r="I617"/>
  <c r="Q617"/>
  <c r="R617"/>
  <c r="S617"/>
  <c r="T617"/>
  <c r="U617"/>
  <c r="BC617"/>
  <c r="BA617"/>
  <c r="BB617"/>
  <c r="F618"/>
  <c r="I618"/>
  <c r="Q618"/>
  <c r="R618"/>
  <c r="S618"/>
  <c r="BA618"/>
  <c r="T618"/>
  <c r="U618"/>
  <c r="BC618"/>
  <c r="BB618"/>
  <c r="F619"/>
  <c r="I619"/>
  <c r="Q619"/>
  <c r="R619"/>
  <c r="S619"/>
  <c r="BA619"/>
  <c r="T619"/>
  <c r="BB619"/>
  <c r="U619"/>
  <c r="BC619"/>
  <c r="F620"/>
  <c r="I620"/>
  <c r="Q620"/>
  <c r="R620"/>
  <c r="S620"/>
  <c r="T620"/>
  <c r="U620"/>
  <c r="BC620"/>
  <c r="AZ620"/>
  <c r="BA620"/>
  <c r="F621"/>
  <c r="I621"/>
  <c r="Q621"/>
  <c r="R621"/>
  <c r="S621"/>
  <c r="T621"/>
  <c r="U621"/>
  <c r="BA621"/>
  <c r="BB621"/>
  <c r="F622"/>
  <c r="I622"/>
  <c r="Q622"/>
  <c r="R622"/>
  <c r="S622"/>
  <c r="BA622"/>
  <c r="T622"/>
  <c r="U622"/>
  <c r="BC622"/>
  <c r="BB622"/>
  <c r="CB622"/>
  <c r="F623"/>
  <c r="I623"/>
  <c r="Q623"/>
  <c r="R623"/>
  <c r="S623"/>
  <c r="BA623"/>
  <c r="T623"/>
  <c r="BB623"/>
  <c r="U623"/>
  <c r="BC623"/>
  <c r="F624"/>
  <c r="I624"/>
  <c r="Q624"/>
  <c r="R624"/>
  <c r="S624"/>
  <c r="T624"/>
  <c r="U624"/>
  <c r="AZ624"/>
  <c r="BB624"/>
  <c r="F625"/>
  <c r="I625"/>
  <c r="Q625"/>
  <c r="R625"/>
  <c r="S625"/>
  <c r="T625"/>
  <c r="U625"/>
  <c r="BA625"/>
  <c r="BB625"/>
  <c r="CB625"/>
  <c r="CB628"/>
  <c r="F626"/>
  <c r="I626"/>
  <c r="Q626"/>
  <c r="R626"/>
  <c r="S626"/>
  <c r="BA626"/>
  <c r="T626"/>
  <c r="U626"/>
  <c r="AZ626"/>
  <c r="L626"/>
  <c r="K626"/>
  <c r="BB626"/>
  <c r="BC626"/>
  <c r="F627"/>
  <c r="I627"/>
  <c r="L627"/>
  <c r="K627"/>
  <c r="Q627"/>
  <c r="R627"/>
  <c r="S627"/>
  <c r="BA627"/>
  <c r="T627"/>
  <c r="U627"/>
  <c r="AZ627"/>
  <c r="BB627"/>
  <c r="BC627"/>
  <c r="F628"/>
  <c r="I628"/>
  <c r="Q628"/>
  <c r="R628"/>
  <c r="S628"/>
  <c r="T628"/>
  <c r="BB628"/>
  <c r="U628"/>
  <c r="BA628"/>
  <c r="BC628"/>
  <c r="F629"/>
  <c r="I629"/>
  <c r="Q629"/>
  <c r="R629"/>
  <c r="S629"/>
  <c r="T629"/>
  <c r="U629"/>
  <c r="BC629"/>
  <c r="AZ629"/>
  <c r="BB629"/>
  <c r="F630"/>
  <c r="I630"/>
  <c r="Q630"/>
  <c r="R630"/>
  <c r="S630"/>
  <c r="T630"/>
  <c r="BB630"/>
  <c r="U630"/>
  <c r="BA630"/>
  <c r="BC630"/>
  <c r="F631"/>
  <c r="I631"/>
  <c r="Q631"/>
  <c r="R631"/>
  <c r="S631"/>
  <c r="BA631"/>
  <c r="T631"/>
  <c r="U631"/>
  <c r="AZ631"/>
  <c r="L631"/>
  <c r="K631"/>
  <c r="BB631"/>
  <c r="CB631"/>
  <c r="CB634"/>
  <c r="CB637"/>
  <c r="CB640"/>
  <c r="F632"/>
  <c r="I632"/>
  <c r="Q632"/>
  <c r="R632"/>
  <c r="S632"/>
  <c r="T632"/>
  <c r="BB632"/>
  <c r="U632"/>
  <c r="BA632"/>
  <c r="BC632"/>
  <c r="F633"/>
  <c r="I633"/>
  <c r="Q633"/>
  <c r="R633"/>
  <c r="S633"/>
  <c r="T633"/>
  <c r="U633"/>
  <c r="BC633"/>
  <c r="AZ633"/>
  <c r="BB633"/>
  <c r="F634"/>
  <c r="I634"/>
  <c r="Q634"/>
  <c r="R634"/>
  <c r="S634"/>
  <c r="T634"/>
  <c r="BB634"/>
  <c r="U634"/>
  <c r="BA634"/>
  <c r="BC634"/>
  <c r="F635"/>
  <c r="I635"/>
  <c r="Q635"/>
  <c r="R635"/>
  <c r="S635"/>
  <c r="BA635"/>
  <c r="T635"/>
  <c r="U635"/>
  <c r="AZ635"/>
  <c r="L635"/>
  <c r="K635"/>
  <c r="BB635"/>
  <c r="F636"/>
  <c r="I636"/>
  <c r="Q636"/>
  <c r="R636"/>
  <c r="S636"/>
  <c r="T636"/>
  <c r="BB636"/>
  <c r="U636"/>
  <c r="BA636"/>
  <c r="BC636"/>
  <c r="F637"/>
  <c r="I637"/>
  <c r="Q637"/>
  <c r="R637"/>
  <c r="S637"/>
  <c r="T637"/>
  <c r="U637"/>
  <c r="BC637"/>
  <c r="AZ637"/>
  <c r="BB637"/>
  <c r="F638"/>
  <c r="I638"/>
  <c r="Q638"/>
  <c r="R638"/>
  <c r="S638"/>
  <c r="T638"/>
  <c r="BB638"/>
  <c r="U638"/>
  <c r="BA638"/>
  <c r="BC638"/>
  <c r="F639"/>
  <c r="I639"/>
  <c r="Q639"/>
  <c r="R639"/>
  <c r="S639"/>
  <c r="BA639"/>
  <c r="T639"/>
  <c r="U639"/>
  <c r="AZ639"/>
  <c r="L639"/>
  <c r="K639"/>
  <c r="BB639"/>
  <c r="F640"/>
  <c r="I640"/>
  <c r="Q640"/>
  <c r="R640"/>
  <c r="S640"/>
  <c r="T640"/>
  <c r="BB640"/>
  <c r="U640"/>
  <c r="BA640"/>
  <c r="BC640"/>
  <c r="F641"/>
  <c r="I641"/>
  <c r="Q641"/>
  <c r="R641"/>
  <c r="S641"/>
  <c r="T641"/>
  <c r="U641"/>
  <c r="BC641"/>
  <c r="AZ641"/>
  <c r="BB641"/>
  <c r="F642"/>
  <c r="I642"/>
  <c r="Q642"/>
  <c r="R642"/>
  <c r="S642"/>
  <c r="T642"/>
  <c r="BB642"/>
  <c r="U642"/>
  <c r="BA642"/>
  <c r="BC642"/>
  <c r="F643"/>
  <c r="I643"/>
  <c r="Q643"/>
  <c r="R643"/>
  <c r="S643"/>
  <c r="BA643"/>
  <c r="T643"/>
  <c r="U643"/>
  <c r="AZ643"/>
  <c r="BB643"/>
  <c r="CB643"/>
  <c r="CB646"/>
  <c r="CB649"/>
  <c r="CB652"/>
  <c r="F644"/>
  <c r="I644"/>
  <c r="Q644"/>
  <c r="R644"/>
  <c r="S644"/>
  <c r="T644"/>
  <c r="BB644"/>
  <c r="U644"/>
  <c r="BA644"/>
  <c r="BC644"/>
  <c r="F645"/>
  <c r="I645"/>
  <c r="Q645"/>
  <c r="R645"/>
  <c r="S645"/>
  <c r="T645"/>
  <c r="U645"/>
  <c r="BC645"/>
  <c r="AZ645"/>
  <c r="BB645"/>
  <c r="F646"/>
  <c r="I646"/>
  <c r="Q646"/>
  <c r="R646"/>
  <c r="S646"/>
  <c r="T646"/>
  <c r="BB646"/>
  <c r="U646"/>
  <c r="BA646"/>
  <c r="BC646"/>
  <c r="F647"/>
  <c r="I647"/>
  <c r="Q647"/>
  <c r="R647"/>
  <c r="S647"/>
  <c r="BA647"/>
  <c r="T647"/>
  <c r="U647"/>
  <c r="AZ647"/>
  <c r="BB647"/>
  <c r="F648"/>
  <c r="I648"/>
  <c r="Q648"/>
  <c r="R648"/>
  <c r="S648"/>
  <c r="T648"/>
  <c r="U648"/>
  <c r="BA648"/>
  <c r="BB648"/>
  <c r="BC648"/>
  <c r="F649"/>
  <c r="I649"/>
  <c r="Q649"/>
  <c r="R649"/>
  <c r="S649"/>
  <c r="BA649"/>
  <c r="T649"/>
  <c r="U649"/>
  <c r="AZ649"/>
  <c r="BB649"/>
  <c r="BC649"/>
  <c r="F650"/>
  <c r="I650"/>
  <c r="Q650"/>
  <c r="R650"/>
  <c r="S650"/>
  <c r="T650"/>
  <c r="U650"/>
  <c r="AZ650"/>
  <c r="BA650"/>
  <c r="BC650"/>
  <c r="F651"/>
  <c r="I651"/>
  <c r="Q651"/>
  <c r="R651"/>
  <c r="S651"/>
  <c r="T651"/>
  <c r="U651"/>
  <c r="BC651"/>
  <c r="AZ651"/>
  <c r="BA651"/>
  <c r="L651"/>
  <c r="K651"/>
  <c r="BB651"/>
  <c r="F652"/>
  <c r="I652"/>
  <c r="Q652"/>
  <c r="R652"/>
  <c r="S652"/>
  <c r="T652"/>
  <c r="U652"/>
  <c r="BA652"/>
  <c r="BB652"/>
  <c r="BC652"/>
  <c r="F653"/>
  <c r="I653"/>
  <c r="Q653"/>
  <c r="R653"/>
  <c r="S653"/>
  <c r="BA653"/>
  <c r="T653"/>
  <c r="U653"/>
  <c r="AZ653"/>
  <c r="L653"/>
  <c r="K653"/>
  <c r="BB653"/>
  <c r="BC653"/>
  <c r="F654"/>
  <c r="I654"/>
  <c r="L654"/>
  <c r="K654"/>
  <c r="Q654"/>
  <c r="R654"/>
  <c r="S654"/>
  <c r="T654"/>
  <c r="U654"/>
  <c r="AZ654"/>
  <c r="BA654"/>
  <c r="BC654"/>
  <c r="F655"/>
  <c r="I655"/>
  <c r="Q655"/>
  <c r="R655"/>
  <c r="S655"/>
  <c r="T655"/>
  <c r="U655"/>
  <c r="BC655"/>
  <c r="AZ655"/>
  <c r="BA655"/>
  <c r="BB655"/>
  <c r="CB655"/>
  <c r="CB658"/>
  <c r="CB661"/>
  <c r="CB664"/>
  <c r="F656"/>
  <c r="I656"/>
  <c r="Q656"/>
  <c r="R656"/>
  <c r="S656"/>
  <c r="T656"/>
  <c r="U656"/>
  <c r="BA656"/>
  <c r="BB656"/>
  <c r="BC656"/>
  <c r="F657"/>
  <c r="I657"/>
  <c r="Q657"/>
  <c r="R657"/>
  <c r="S657"/>
  <c r="BA657"/>
  <c r="T657"/>
  <c r="U657"/>
  <c r="AZ657"/>
  <c r="BB657"/>
  <c r="BC657"/>
  <c r="F658"/>
  <c r="I658"/>
  <c r="Q658"/>
  <c r="R658"/>
  <c r="S658"/>
  <c r="T658"/>
  <c r="U658"/>
  <c r="AZ658"/>
  <c r="BA658"/>
  <c r="BC658"/>
  <c r="F659"/>
  <c r="I659"/>
  <c r="Q659"/>
  <c r="R659"/>
  <c r="S659"/>
  <c r="T659"/>
  <c r="U659"/>
  <c r="BC659"/>
  <c r="AZ659"/>
  <c r="BA659"/>
  <c r="BB659"/>
  <c r="F660"/>
  <c r="I660"/>
  <c r="Q660"/>
  <c r="R660"/>
  <c r="S660"/>
  <c r="T660"/>
  <c r="U660"/>
  <c r="BA660"/>
  <c r="BB660"/>
  <c r="BC660"/>
  <c r="F661"/>
  <c r="I661"/>
  <c r="Q661"/>
  <c r="R661"/>
  <c r="S661"/>
  <c r="BA661"/>
  <c r="T661"/>
  <c r="U661"/>
  <c r="AZ661"/>
  <c r="BB661"/>
  <c r="BC661"/>
  <c r="F662"/>
  <c r="I662"/>
  <c r="Q662"/>
  <c r="R662"/>
  <c r="S662"/>
  <c r="T662"/>
  <c r="U662"/>
  <c r="AZ662"/>
  <c r="BA662"/>
  <c r="BC662"/>
  <c r="F663"/>
  <c r="I663"/>
  <c r="L663"/>
  <c r="K663"/>
  <c r="Q663"/>
  <c r="R663"/>
  <c r="S663"/>
  <c r="T663"/>
  <c r="U663"/>
  <c r="BC663"/>
  <c r="AZ663"/>
  <c r="BA663"/>
  <c r="BB663"/>
  <c r="F664"/>
  <c r="I664"/>
  <c r="Q664"/>
  <c r="R664"/>
  <c r="S664"/>
  <c r="T664"/>
  <c r="U664"/>
  <c r="BA664"/>
  <c r="BB664"/>
  <c r="BC664"/>
  <c r="F665"/>
  <c r="I665"/>
  <c r="Q665"/>
  <c r="R665"/>
  <c r="S665"/>
  <c r="BA665"/>
  <c r="T665"/>
  <c r="U665"/>
  <c r="AZ665"/>
  <c r="BB665"/>
  <c r="BC665"/>
  <c r="F666"/>
  <c r="I666"/>
  <c r="Q666"/>
  <c r="R666"/>
  <c r="S666"/>
  <c r="T666"/>
  <c r="U666"/>
  <c r="AZ666"/>
  <c r="BA666"/>
  <c r="BC666"/>
  <c r="F667"/>
  <c r="I667"/>
  <c r="Q667"/>
  <c r="R667"/>
  <c r="S667"/>
  <c r="T667"/>
  <c r="U667"/>
  <c r="BC667"/>
  <c r="AZ667"/>
  <c r="BA667"/>
  <c r="BB667"/>
  <c r="CB667"/>
  <c r="CB670"/>
  <c r="CB673"/>
  <c r="CB676"/>
  <c r="CB679"/>
  <c r="CB682"/>
  <c r="CB685"/>
  <c r="CB688"/>
  <c r="CB691"/>
  <c r="CB694"/>
  <c r="CB697"/>
  <c r="CB700"/>
  <c r="CB703"/>
  <c r="CB706"/>
  <c r="CB709"/>
  <c r="CB712"/>
  <c r="CB715"/>
  <c r="CB718"/>
  <c r="CB721"/>
  <c r="CB724"/>
  <c r="CB727"/>
  <c r="CB730"/>
  <c r="CB733"/>
  <c r="CB736"/>
  <c r="CB739"/>
  <c r="CB742"/>
  <c r="CB745"/>
  <c r="CB748"/>
  <c r="CB751"/>
  <c r="CB754"/>
  <c r="CB757"/>
  <c r="CB760"/>
  <c r="CB763"/>
  <c r="CB766"/>
  <c r="CB769"/>
  <c r="CB772"/>
  <c r="CB775"/>
  <c r="CB778"/>
  <c r="CB781"/>
  <c r="CB784"/>
  <c r="CB787"/>
  <c r="CB790"/>
  <c r="CB793"/>
  <c r="CB796"/>
  <c r="CB799"/>
  <c r="CB802"/>
  <c r="F668"/>
  <c r="I668"/>
  <c r="Q668"/>
  <c r="R668"/>
  <c r="S668"/>
  <c r="T668"/>
  <c r="U668"/>
  <c r="BA668"/>
  <c r="BB668"/>
  <c r="BC668"/>
  <c r="F669"/>
  <c r="I669"/>
  <c r="Q669"/>
  <c r="R669"/>
  <c r="S669"/>
  <c r="BA669"/>
  <c r="T669"/>
  <c r="U669"/>
  <c r="AZ669"/>
  <c r="BB669"/>
  <c r="BC669"/>
  <c r="F670"/>
  <c r="I670"/>
  <c r="Q670"/>
  <c r="R670"/>
  <c r="S670"/>
  <c r="T670"/>
  <c r="U670"/>
  <c r="AZ670"/>
  <c r="BA670"/>
  <c r="BC670"/>
  <c r="F671"/>
  <c r="I671"/>
  <c r="Q671"/>
  <c r="R671"/>
  <c r="S671"/>
  <c r="T671"/>
  <c r="U671"/>
  <c r="BC671"/>
  <c r="AZ671"/>
  <c r="BA671"/>
  <c r="BB671"/>
  <c r="F672"/>
  <c r="I672"/>
  <c r="Q672"/>
  <c r="R672"/>
  <c r="S672"/>
  <c r="T672"/>
  <c r="U672"/>
  <c r="BA672"/>
  <c r="BB672"/>
  <c r="BC672"/>
  <c r="F673"/>
  <c r="I673"/>
  <c r="Q673"/>
  <c r="R673"/>
  <c r="S673"/>
  <c r="BA673"/>
  <c r="T673"/>
  <c r="U673"/>
  <c r="AZ673"/>
  <c r="BB673"/>
  <c r="BC673"/>
  <c r="F674"/>
  <c r="I674"/>
  <c r="Q674"/>
  <c r="R674"/>
  <c r="S674"/>
  <c r="T674"/>
  <c r="U674"/>
  <c r="AZ674"/>
  <c r="BA674"/>
  <c r="L674"/>
  <c r="K674"/>
  <c r="BC674"/>
  <c r="F675"/>
  <c r="I675"/>
  <c r="Q675"/>
  <c r="R675"/>
  <c r="S675"/>
  <c r="T675"/>
  <c r="U675"/>
  <c r="BC675"/>
  <c r="AZ675"/>
  <c r="BA675"/>
  <c r="BB675"/>
  <c r="F676"/>
  <c r="I676"/>
  <c r="Q676"/>
  <c r="R676"/>
  <c r="S676"/>
  <c r="T676"/>
  <c r="U676"/>
  <c r="BA676"/>
  <c r="BB676"/>
  <c r="BC676"/>
  <c r="F677"/>
  <c r="I677"/>
  <c r="Q677"/>
  <c r="R677"/>
  <c r="S677"/>
  <c r="BA677"/>
  <c r="T677"/>
  <c r="U677"/>
  <c r="AZ677"/>
  <c r="BB677"/>
  <c r="BC677"/>
  <c r="F678"/>
  <c r="I678"/>
  <c r="Q678"/>
  <c r="R678"/>
  <c r="S678"/>
  <c r="T678"/>
  <c r="U678"/>
  <c r="AZ678"/>
  <c r="BA678"/>
  <c r="BC678"/>
  <c r="F679"/>
  <c r="I679"/>
  <c r="Q679"/>
  <c r="R679"/>
  <c r="S679"/>
  <c r="T679"/>
  <c r="U679"/>
  <c r="BC679"/>
  <c r="AZ679"/>
  <c r="BA679"/>
  <c r="F680"/>
  <c r="I680"/>
  <c r="Q680"/>
  <c r="R680"/>
  <c r="S680"/>
  <c r="T680"/>
  <c r="U680"/>
  <c r="BC680"/>
  <c r="BA680"/>
  <c r="BB680"/>
  <c r="F681"/>
  <c r="I681"/>
  <c r="Q681"/>
  <c r="R681"/>
  <c r="S681"/>
  <c r="BA681"/>
  <c r="T681"/>
  <c r="U681"/>
  <c r="AZ681"/>
  <c r="L681"/>
  <c r="K681"/>
  <c r="BB681"/>
  <c r="BC681"/>
  <c r="F682"/>
  <c r="I682"/>
  <c r="Q682"/>
  <c r="R682"/>
  <c r="S682"/>
  <c r="T682"/>
  <c r="BB682"/>
  <c r="U682"/>
  <c r="AZ682"/>
  <c r="BC682"/>
  <c r="F683"/>
  <c r="I683"/>
  <c r="Q683"/>
  <c r="R683"/>
  <c r="S683"/>
  <c r="T683"/>
  <c r="U683"/>
  <c r="BC683"/>
  <c r="AZ683"/>
  <c r="BA683"/>
  <c r="L683"/>
  <c r="K683"/>
  <c r="F684"/>
  <c r="I684"/>
  <c r="Q684"/>
  <c r="R684"/>
  <c r="S684"/>
  <c r="T684"/>
  <c r="U684"/>
  <c r="BC684"/>
  <c r="BA684"/>
  <c r="BB684"/>
  <c r="F685"/>
  <c r="I685"/>
  <c r="Q685"/>
  <c r="R685"/>
  <c r="S685"/>
  <c r="BA685"/>
  <c r="T685"/>
  <c r="U685"/>
  <c r="AZ685"/>
  <c r="L685"/>
  <c r="K685"/>
  <c r="BB685"/>
  <c r="BC685"/>
  <c r="F686"/>
  <c r="I686"/>
  <c r="Q686"/>
  <c r="R686"/>
  <c r="S686"/>
  <c r="T686"/>
  <c r="BB686"/>
  <c r="U686"/>
  <c r="AZ686"/>
  <c r="BC686"/>
  <c r="F687"/>
  <c r="I687"/>
  <c r="Q687"/>
  <c r="R687"/>
  <c r="S687"/>
  <c r="T687"/>
  <c r="U687"/>
  <c r="BC687"/>
  <c r="AZ687"/>
  <c r="BA687"/>
  <c r="F688"/>
  <c r="I688"/>
  <c r="Q688"/>
  <c r="R688"/>
  <c r="S688"/>
  <c r="T688"/>
  <c r="U688"/>
  <c r="BA688"/>
  <c r="BB688"/>
  <c r="F689"/>
  <c r="I689"/>
  <c r="Q689"/>
  <c r="R689"/>
  <c r="S689"/>
  <c r="BA689"/>
  <c r="T689"/>
  <c r="U689"/>
  <c r="AZ689"/>
  <c r="BB689"/>
  <c r="BC689"/>
  <c r="F690"/>
  <c r="I690"/>
  <c r="Q690"/>
  <c r="R690"/>
  <c r="S690"/>
  <c r="T690"/>
  <c r="BB690"/>
  <c r="U690"/>
  <c r="AZ690"/>
  <c r="L690"/>
  <c r="K690"/>
  <c r="BC690"/>
  <c r="F691"/>
  <c r="I691"/>
  <c r="Q691"/>
  <c r="R691"/>
  <c r="S691"/>
  <c r="T691"/>
  <c r="U691"/>
  <c r="BC691"/>
  <c r="AZ691"/>
  <c r="BA691"/>
  <c r="F692"/>
  <c r="I692"/>
  <c r="Q692"/>
  <c r="R692"/>
  <c r="S692"/>
  <c r="T692"/>
  <c r="U692"/>
  <c r="BA692"/>
  <c r="BB692"/>
  <c r="F693"/>
  <c r="I693"/>
  <c r="Q693"/>
  <c r="R693"/>
  <c r="S693"/>
  <c r="BA693"/>
  <c r="T693"/>
  <c r="U693"/>
  <c r="AZ693"/>
  <c r="BB693"/>
  <c r="BC693"/>
  <c r="F694"/>
  <c r="I694"/>
  <c r="Q694"/>
  <c r="R694"/>
  <c r="S694"/>
  <c r="T694"/>
  <c r="BB694"/>
  <c r="U694"/>
  <c r="AZ694"/>
  <c r="BC694"/>
  <c r="F695"/>
  <c r="I695"/>
  <c r="Q695"/>
  <c r="R695"/>
  <c r="S695"/>
  <c r="T695"/>
  <c r="U695"/>
  <c r="BC695"/>
  <c r="AZ695"/>
  <c r="BA695"/>
  <c r="F696"/>
  <c r="I696"/>
  <c r="Q696"/>
  <c r="R696"/>
  <c r="S696"/>
  <c r="T696"/>
  <c r="U696"/>
  <c r="BA696"/>
  <c r="BB696"/>
  <c r="F697"/>
  <c r="I697"/>
  <c r="Q697"/>
  <c r="R697"/>
  <c r="S697"/>
  <c r="BA697"/>
  <c r="T697"/>
  <c r="U697"/>
  <c r="AZ697"/>
  <c r="L697"/>
  <c r="K697"/>
  <c r="BB697"/>
  <c r="BC697"/>
  <c r="F698"/>
  <c r="I698"/>
  <c r="Q698"/>
  <c r="R698"/>
  <c r="S698"/>
  <c r="T698"/>
  <c r="BB698"/>
  <c r="U698"/>
  <c r="AZ698"/>
  <c r="BC698"/>
  <c r="F699"/>
  <c r="I699"/>
  <c r="Q699"/>
  <c r="R699"/>
  <c r="S699"/>
  <c r="T699"/>
  <c r="U699"/>
  <c r="BC699"/>
  <c r="AZ699"/>
  <c r="BA699"/>
  <c r="F700"/>
  <c r="I700"/>
  <c r="Q700"/>
  <c r="R700"/>
  <c r="S700"/>
  <c r="T700"/>
  <c r="U700"/>
  <c r="BA700"/>
  <c r="BB700"/>
  <c r="F701"/>
  <c r="I701"/>
  <c r="Q701"/>
  <c r="R701"/>
  <c r="S701"/>
  <c r="BA701"/>
  <c r="T701"/>
  <c r="U701"/>
  <c r="AZ701"/>
  <c r="L701"/>
  <c r="K701"/>
  <c r="BB701"/>
  <c r="BC701"/>
  <c r="F702"/>
  <c r="I702"/>
  <c r="Q702"/>
  <c r="R702"/>
  <c r="S702"/>
  <c r="T702"/>
  <c r="BB702"/>
  <c r="U702"/>
  <c r="AZ702"/>
  <c r="BC702"/>
  <c r="F703"/>
  <c r="I703"/>
  <c r="Q703"/>
  <c r="R703"/>
  <c r="S703"/>
  <c r="T703"/>
  <c r="U703"/>
  <c r="BC703"/>
  <c r="AZ703"/>
  <c r="BA703"/>
  <c r="F704"/>
  <c r="I704"/>
  <c r="Q704"/>
  <c r="R704"/>
  <c r="S704"/>
  <c r="T704"/>
  <c r="U704"/>
  <c r="BA704"/>
  <c r="BB704"/>
  <c r="F705"/>
  <c r="I705"/>
  <c r="Q705"/>
  <c r="R705"/>
  <c r="S705"/>
  <c r="BA705"/>
  <c r="T705"/>
  <c r="U705"/>
  <c r="AZ705"/>
  <c r="L705"/>
  <c r="K705"/>
  <c r="BB705"/>
  <c r="BC705"/>
  <c r="F706"/>
  <c r="I706"/>
  <c r="Q706"/>
  <c r="R706"/>
  <c r="S706"/>
  <c r="T706"/>
  <c r="BB706"/>
  <c r="U706"/>
  <c r="AZ706"/>
  <c r="BC706"/>
  <c r="F707"/>
  <c r="I707"/>
  <c r="Q707"/>
  <c r="R707"/>
  <c r="S707"/>
  <c r="T707"/>
  <c r="U707"/>
  <c r="BC707"/>
  <c r="AZ707"/>
  <c r="BA707"/>
  <c r="BB707"/>
  <c r="F708"/>
  <c r="I708"/>
  <c r="Q708"/>
  <c r="R708"/>
  <c r="S708"/>
  <c r="T708"/>
  <c r="U708"/>
  <c r="BA708"/>
  <c r="BB708"/>
  <c r="BC708"/>
  <c r="F709"/>
  <c r="I709"/>
  <c r="Q709"/>
  <c r="R709"/>
  <c r="S709"/>
  <c r="BA709"/>
  <c r="T709"/>
  <c r="U709"/>
  <c r="AZ709"/>
  <c r="BB709"/>
  <c r="BC709"/>
  <c r="F710"/>
  <c r="I710"/>
  <c r="Q710"/>
  <c r="R710"/>
  <c r="S710"/>
  <c r="T710"/>
  <c r="BB710"/>
  <c r="U710"/>
  <c r="AZ710"/>
  <c r="BC710"/>
  <c r="F711"/>
  <c r="I711"/>
  <c r="Q711"/>
  <c r="R711"/>
  <c r="S711"/>
  <c r="T711"/>
  <c r="U711"/>
  <c r="BC711"/>
  <c r="AZ711"/>
  <c r="BA711"/>
  <c r="BB711"/>
  <c r="F712"/>
  <c r="I712"/>
  <c r="Q712"/>
  <c r="R712"/>
  <c r="S712"/>
  <c r="T712"/>
  <c r="U712"/>
  <c r="BA712"/>
  <c r="BB712"/>
  <c r="BC712"/>
  <c r="F713"/>
  <c r="I713"/>
  <c r="Q713"/>
  <c r="R713"/>
  <c r="S713"/>
  <c r="BA713"/>
  <c r="T713"/>
  <c r="U713"/>
  <c r="AZ713"/>
  <c r="BB713"/>
  <c r="BC713"/>
  <c r="F714"/>
  <c r="I714"/>
  <c r="Q714"/>
  <c r="R714"/>
  <c r="S714"/>
  <c r="T714"/>
  <c r="BB714"/>
  <c r="U714"/>
  <c r="AZ714"/>
  <c r="BC714"/>
  <c r="F715"/>
  <c r="I715"/>
  <c r="Q715"/>
  <c r="R715"/>
  <c r="S715"/>
  <c r="T715"/>
  <c r="U715"/>
  <c r="BC715"/>
  <c r="AZ715"/>
  <c r="BA715"/>
  <c r="BB715"/>
  <c r="F716"/>
  <c r="I716"/>
  <c r="Q716"/>
  <c r="R716"/>
  <c r="S716"/>
  <c r="T716"/>
  <c r="U716"/>
  <c r="BA716"/>
  <c r="BB716"/>
  <c r="BC716"/>
  <c r="F717"/>
  <c r="I717"/>
  <c r="Q717"/>
  <c r="R717"/>
  <c r="S717"/>
  <c r="BA717"/>
  <c r="T717"/>
  <c r="U717"/>
  <c r="AZ717"/>
  <c r="BB717"/>
  <c r="BC717"/>
  <c r="F718"/>
  <c r="I718"/>
  <c r="Q718"/>
  <c r="R718"/>
  <c r="S718"/>
  <c r="T718"/>
  <c r="BB718"/>
  <c r="U718"/>
  <c r="AZ718"/>
  <c r="BA718"/>
  <c r="BC718"/>
  <c r="F719"/>
  <c r="I719"/>
  <c r="Q719"/>
  <c r="R719"/>
  <c r="S719"/>
  <c r="T719"/>
  <c r="U719"/>
  <c r="BC719"/>
  <c r="AZ719"/>
  <c r="BA719"/>
  <c r="F720"/>
  <c r="I720"/>
  <c r="Q720"/>
  <c r="R720"/>
  <c r="S720"/>
  <c r="T720"/>
  <c r="U720"/>
  <c r="BA720"/>
  <c r="BB720"/>
  <c r="BC720"/>
  <c r="F721"/>
  <c r="I721"/>
  <c r="Q721"/>
  <c r="R721"/>
  <c r="S721"/>
  <c r="BA721"/>
  <c r="T721"/>
  <c r="U721"/>
  <c r="AZ721"/>
  <c r="BB721"/>
  <c r="BC721"/>
  <c r="F722"/>
  <c r="I722"/>
  <c r="Q722"/>
  <c r="R722"/>
  <c r="S722"/>
  <c r="BA722"/>
  <c r="T722"/>
  <c r="U722"/>
  <c r="BB722"/>
  <c r="BC722"/>
  <c r="F723"/>
  <c r="I723"/>
  <c r="Q723"/>
  <c r="R723"/>
  <c r="S723"/>
  <c r="BA723"/>
  <c r="T723"/>
  <c r="BB723"/>
  <c r="U723"/>
  <c r="AZ723"/>
  <c r="BC723"/>
  <c r="F724"/>
  <c r="I724"/>
  <c r="Q724"/>
  <c r="R724"/>
  <c r="S724"/>
  <c r="T724"/>
  <c r="U724"/>
  <c r="BC724"/>
  <c r="AZ724"/>
  <c r="BA724"/>
  <c r="F725"/>
  <c r="I725"/>
  <c r="Q725"/>
  <c r="R725"/>
  <c r="S725"/>
  <c r="T725"/>
  <c r="U725"/>
  <c r="BC725"/>
  <c r="BA725"/>
  <c r="BB725"/>
  <c r="F726"/>
  <c r="I726"/>
  <c r="Q726"/>
  <c r="R726"/>
  <c r="S726"/>
  <c r="BA726"/>
  <c r="T726"/>
  <c r="U726"/>
  <c r="BB726"/>
  <c r="BC726"/>
  <c r="F727"/>
  <c r="I727"/>
  <c r="Q727"/>
  <c r="R727"/>
  <c r="S727"/>
  <c r="BA727"/>
  <c r="T727"/>
  <c r="BB727"/>
  <c r="U727"/>
  <c r="AZ727"/>
  <c r="L727"/>
  <c r="K727"/>
  <c r="BC727"/>
  <c r="F728"/>
  <c r="I728"/>
  <c r="Q728"/>
  <c r="R728"/>
  <c r="S728"/>
  <c r="T728"/>
  <c r="U728"/>
  <c r="BC728"/>
  <c r="AZ728"/>
  <c r="BA728"/>
  <c r="F729"/>
  <c r="I729"/>
  <c r="Q729"/>
  <c r="R729"/>
  <c r="S729"/>
  <c r="T729"/>
  <c r="U729"/>
  <c r="BC729"/>
  <c r="BA729"/>
  <c r="BB729"/>
  <c r="F730"/>
  <c r="I730"/>
  <c r="Q730"/>
  <c r="R730"/>
  <c r="S730"/>
  <c r="BA730"/>
  <c r="T730"/>
  <c r="U730"/>
  <c r="BB730"/>
  <c r="BC730"/>
  <c r="F731"/>
  <c r="I731"/>
  <c r="Q731"/>
  <c r="R731"/>
  <c r="S731"/>
  <c r="BA731"/>
  <c r="T731"/>
  <c r="BB731"/>
  <c r="U731"/>
  <c r="AZ731"/>
  <c r="L731"/>
  <c r="K731"/>
  <c r="BC731"/>
  <c r="F732"/>
  <c r="I732"/>
  <c r="Q732"/>
  <c r="R732"/>
  <c r="S732"/>
  <c r="T732"/>
  <c r="U732"/>
  <c r="BC732"/>
  <c r="AZ732"/>
  <c r="BA732"/>
  <c r="F733"/>
  <c r="I733"/>
  <c r="Q733"/>
  <c r="R733"/>
  <c r="S733"/>
  <c r="T733"/>
  <c r="U733"/>
  <c r="BC733"/>
  <c r="BA733"/>
  <c r="BB733"/>
  <c r="F734"/>
  <c r="I734"/>
  <c r="Q734"/>
  <c r="R734"/>
  <c r="S734"/>
  <c r="BA734"/>
  <c r="T734"/>
  <c r="U734"/>
  <c r="BB734"/>
  <c r="BC734"/>
  <c r="F735"/>
  <c r="I735"/>
  <c r="Q735"/>
  <c r="R735"/>
  <c r="S735"/>
  <c r="BA735"/>
  <c r="T735"/>
  <c r="BB735"/>
  <c r="U735"/>
  <c r="AZ735"/>
  <c r="BC735"/>
  <c r="F736"/>
  <c r="I736"/>
  <c r="Q736"/>
  <c r="R736"/>
  <c r="S736"/>
  <c r="T736"/>
  <c r="U736"/>
  <c r="BC736"/>
  <c r="AZ736"/>
  <c r="BA736"/>
  <c r="F737"/>
  <c r="I737"/>
  <c r="Q737"/>
  <c r="R737"/>
  <c r="S737"/>
  <c r="T737"/>
  <c r="U737"/>
  <c r="BC737"/>
  <c r="BA737"/>
  <c r="BB737"/>
  <c r="F738"/>
  <c r="I738"/>
  <c r="Q738"/>
  <c r="R738"/>
  <c r="S738"/>
  <c r="BA738"/>
  <c r="T738"/>
  <c r="U738"/>
  <c r="BB738"/>
  <c r="BC738"/>
  <c r="F739"/>
  <c r="I739"/>
  <c r="Q739"/>
  <c r="R739"/>
  <c r="S739"/>
  <c r="BA739"/>
  <c r="T739"/>
  <c r="BB739"/>
  <c r="U739"/>
  <c r="AZ739"/>
  <c r="BC739"/>
  <c r="F740"/>
  <c r="I740"/>
  <c r="Q740"/>
  <c r="R740"/>
  <c r="S740"/>
  <c r="T740"/>
  <c r="U740"/>
  <c r="BC740"/>
  <c r="AZ740"/>
  <c r="BA740"/>
  <c r="F741"/>
  <c r="I741"/>
  <c r="Q741"/>
  <c r="R741"/>
  <c r="S741"/>
  <c r="T741"/>
  <c r="U741"/>
  <c r="BC741"/>
  <c r="BA741"/>
  <c r="BB741"/>
  <c r="F742"/>
  <c r="I742"/>
  <c r="Q742"/>
  <c r="R742"/>
  <c r="S742"/>
  <c r="BA742"/>
  <c r="T742"/>
  <c r="U742"/>
  <c r="BB742"/>
  <c r="BC742"/>
  <c r="F743"/>
  <c r="I743"/>
  <c r="Q743"/>
  <c r="R743"/>
  <c r="S743"/>
  <c r="BA743"/>
  <c r="T743"/>
  <c r="BB743"/>
  <c r="U743"/>
  <c r="AZ743"/>
  <c r="L743"/>
  <c r="K743"/>
  <c r="BC743"/>
  <c r="F744"/>
  <c r="I744"/>
  <c r="Q744"/>
  <c r="R744"/>
  <c r="S744"/>
  <c r="T744"/>
  <c r="U744"/>
  <c r="BC744"/>
  <c r="AZ744"/>
  <c r="BA744"/>
  <c r="F745"/>
  <c r="I745"/>
  <c r="Q745"/>
  <c r="R745"/>
  <c r="S745"/>
  <c r="T745"/>
  <c r="U745"/>
  <c r="BC745"/>
  <c r="BA745"/>
  <c r="BB745"/>
  <c r="F746"/>
  <c r="I746"/>
  <c r="Q746"/>
  <c r="R746"/>
  <c r="S746"/>
  <c r="BA746"/>
  <c r="T746"/>
  <c r="U746"/>
  <c r="BB746"/>
  <c r="BC746"/>
  <c r="F747"/>
  <c r="I747"/>
  <c r="Q747"/>
  <c r="R747"/>
  <c r="S747"/>
  <c r="BA747"/>
  <c r="T747"/>
  <c r="BB747"/>
  <c r="U747"/>
  <c r="AZ747"/>
  <c r="BC747"/>
  <c r="F748"/>
  <c r="I748"/>
  <c r="L748"/>
  <c r="K748"/>
  <c r="Q748"/>
  <c r="R748"/>
  <c r="S748"/>
  <c r="T748"/>
  <c r="U748"/>
  <c r="BC748"/>
  <c r="AZ748"/>
  <c r="BA748"/>
  <c r="F749"/>
  <c r="I749"/>
  <c r="Q749"/>
  <c r="R749"/>
  <c r="S749"/>
  <c r="T749"/>
  <c r="U749"/>
  <c r="BC749"/>
  <c r="BA749"/>
  <c r="BB749"/>
  <c r="F750"/>
  <c r="I750"/>
  <c r="Q750"/>
  <c r="R750"/>
  <c r="S750"/>
  <c r="BA750"/>
  <c r="T750"/>
  <c r="U750"/>
  <c r="BB750"/>
  <c r="BC750"/>
  <c r="F751"/>
  <c r="I751"/>
  <c r="Q751"/>
  <c r="R751"/>
  <c r="S751"/>
  <c r="BA751"/>
  <c r="T751"/>
  <c r="BB751"/>
  <c r="U751"/>
  <c r="AZ751"/>
  <c r="BC751"/>
  <c r="F752"/>
  <c r="I752"/>
  <c r="Q752"/>
  <c r="R752"/>
  <c r="S752"/>
  <c r="T752"/>
  <c r="U752"/>
  <c r="BC752"/>
  <c r="AZ752"/>
  <c r="BA752"/>
  <c r="F753"/>
  <c r="I753"/>
  <c r="Q753"/>
  <c r="R753"/>
  <c r="S753"/>
  <c r="T753"/>
  <c r="U753"/>
  <c r="BC753"/>
  <c r="BA753"/>
  <c r="BB753"/>
  <c r="F754"/>
  <c r="I754"/>
  <c r="Q754"/>
  <c r="R754"/>
  <c r="S754"/>
  <c r="BA754"/>
  <c r="T754"/>
  <c r="U754"/>
  <c r="BB754"/>
  <c r="BC754"/>
  <c r="F755"/>
  <c r="I755"/>
  <c r="Q755"/>
  <c r="R755"/>
  <c r="S755"/>
  <c r="BA755"/>
  <c r="T755"/>
  <c r="BB755"/>
  <c r="U755"/>
  <c r="AZ755"/>
  <c r="BC755"/>
  <c r="F756"/>
  <c r="I756"/>
  <c r="Q756"/>
  <c r="R756"/>
  <c r="S756"/>
  <c r="T756"/>
  <c r="U756"/>
  <c r="BC756"/>
  <c r="AZ756"/>
  <c r="BA756"/>
  <c r="F757"/>
  <c r="I757"/>
  <c r="Q757"/>
  <c r="R757"/>
  <c r="S757"/>
  <c r="T757"/>
  <c r="U757"/>
  <c r="BC757"/>
  <c r="BA757"/>
  <c r="BB757"/>
  <c r="F758"/>
  <c r="I758"/>
  <c r="Q758"/>
  <c r="R758"/>
  <c r="S758"/>
  <c r="BA758"/>
  <c r="T758"/>
  <c r="U758"/>
  <c r="BB758"/>
  <c r="BC758"/>
  <c r="F759"/>
  <c r="I759"/>
  <c r="Q759"/>
  <c r="R759"/>
  <c r="S759"/>
  <c r="BA759"/>
  <c r="T759"/>
  <c r="BB759"/>
  <c r="U759"/>
  <c r="AZ759"/>
  <c r="BC759"/>
  <c r="F760"/>
  <c r="I760"/>
  <c r="Q760"/>
  <c r="R760"/>
  <c r="S760"/>
  <c r="T760"/>
  <c r="U760"/>
  <c r="BC760"/>
  <c r="AZ760"/>
  <c r="BA760"/>
  <c r="F761"/>
  <c r="I761"/>
  <c r="Q761"/>
  <c r="R761"/>
  <c r="S761"/>
  <c r="T761"/>
  <c r="U761"/>
  <c r="BC761"/>
  <c r="BA761"/>
  <c r="BB761"/>
  <c r="F762"/>
  <c r="I762"/>
  <c r="Q762"/>
  <c r="R762"/>
  <c r="S762"/>
  <c r="BA762"/>
  <c r="T762"/>
  <c r="U762"/>
  <c r="BB762"/>
  <c r="BC762"/>
  <c r="F763"/>
  <c r="I763"/>
  <c r="Q763"/>
  <c r="R763"/>
  <c r="S763"/>
  <c r="BA763"/>
  <c r="T763"/>
  <c r="BB763"/>
  <c r="U763"/>
  <c r="AZ763"/>
  <c r="BC763"/>
  <c r="F764"/>
  <c r="I764"/>
  <c r="Q764"/>
  <c r="R764"/>
  <c r="S764"/>
  <c r="T764"/>
  <c r="U764"/>
  <c r="BC764"/>
  <c r="AZ764"/>
  <c r="BA764"/>
  <c r="F765"/>
  <c r="I765"/>
  <c r="Q765"/>
  <c r="R765"/>
  <c r="S765"/>
  <c r="T765"/>
  <c r="U765"/>
  <c r="BC765"/>
  <c r="BA765"/>
  <c r="BB765"/>
  <c r="F766"/>
  <c r="I766"/>
  <c r="Q766"/>
  <c r="R766"/>
  <c r="S766"/>
  <c r="BA766"/>
  <c r="T766"/>
  <c r="U766"/>
  <c r="BB766"/>
  <c r="BC766"/>
  <c r="F767"/>
  <c r="I767"/>
  <c r="Q767"/>
  <c r="R767"/>
  <c r="S767"/>
  <c r="BA767"/>
  <c r="T767"/>
  <c r="BB767"/>
  <c r="U767"/>
  <c r="AZ767"/>
  <c r="BC767"/>
  <c r="F768"/>
  <c r="I768"/>
  <c r="Q768"/>
  <c r="R768"/>
  <c r="S768"/>
  <c r="T768"/>
  <c r="U768"/>
  <c r="BC768"/>
  <c r="AZ768"/>
  <c r="BA768"/>
  <c r="F769"/>
  <c r="I769"/>
  <c r="Q769"/>
  <c r="R769"/>
  <c r="S769"/>
  <c r="T769"/>
  <c r="U769"/>
  <c r="BC769"/>
  <c r="BA769"/>
  <c r="BB769"/>
  <c r="F770"/>
  <c r="I770"/>
  <c r="Q770"/>
  <c r="R770"/>
  <c r="S770"/>
  <c r="BA770"/>
  <c r="T770"/>
  <c r="U770"/>
  <c r="BB770"/>
  <c r="BC770"/>
  <c r="F771"/>
  <c r="I771"/>
  <c r="Q771"/>
  <c r="R771"/>
  <c r="S771"/>
  <c r="BA771"/>
  <c r="T771"/>
  <c r="BB771"/>
  <c r="U771"/>
  <c r="AZ771"/>
  <c r="BC771"/>
  <c r="F772"/>
  <c r="I772"/>
  <c r="Q772"/>
  <c r="R772"/>
  <c r="S772"/>
  <c r="T772"/>
  <c r="U772"/>
  <c r="BC772"/>
  <c r="AZ772"/>
  <c r="BA772"/>
  <c r="F773"/>
  <c r="I773"/>
  <c r="Q773"/>
  <c r="R773"/>
  <c r="S773"/>
  <c r="T773"/>
  <c r="U773"/>
  <c r="BC773"/>
  <c r="BA773"/>
  <c r="BB773"/>
  <c r="F774"/>
  <c r="I774"/>
  <c r="Q774"/>
  <c r="R774"/>
  <c r="S774"/>
  <c r="BA774"/>
  <c r="T774"/>
  <c r="U774"/>
  <c r="BB774"/>
  <c r="BC774"/>
  <c r="F775"/>
  <c r="I775"/>
  <c r="Q775"/>
  <c r="R775"/>
  <c r="S775"/>
  <c r="BA775"/>
  <c r="T775"/>
  <c r="BB775"/>
  <c r="U775"/>
  <c r="AZ775"/>
  <c r="BC775"/>
  <c r="F776"/>
  <c r="I776"/>
  <c r="Q776"/>
  <c r="R776"/>
  <c r="S776"/>
  <c r="T776"/>
  <c r="U776"/>
  <c r="BC776"/>
  <c r="AZ776"/>
  <c r="BA776"/>
  <c r="F777"/>
  <c r="I777"/>
  <c r="Q777"/>
  <c r="R777"/>
  <c r="S777"/>
  <c r="T777"/>
  <c r="U777"/>
  <c r="BC777"/>
  <c r="BA777"/>
  <c r="BB777"/>
  <c r="F778"/>
  <c r="I778"/>
  <c r="Q778"/>
  <c r="R778"/>
  <c r="S778"/>
  <c r="BA778"/>
  <c r="T778"/>
  <c r="U778"/>
  <c r="BB778"/>
  <c r="BC778"/>
  <c r="F779"/>
  <c r="I779"/>
  <c r="Q779"/>
  <c r="R779"/>
  <c r="S779"/>
  <c r="BA779"/>
  <c r="T779"/>
  <c r="BB779"/>
  <c r="U779"/>
  <c r="AZ779"/>
  <c r="BC779"/>
  <c r="F780"/>
  <c r="I780"/>
  <c r="L780"/>
  <c r="K780"/>
  <c r="Q780"/>
  <c r="R780"/>
  <c r="S780"/>
  <c r="T780"/>
  <c r="U780"/>
  <c r="BC780"/>
  <c r="AZ780"/>
  <c r="BA780"/>
  <c r="F781"/>
  <c r="I781"/>
  <c r="Q781"/>
  <c r="R781"/>
  <c r="S781"/>
  <c r="T781"/>
  <c r="U781"/>
  <c r="BC781"/>
  <c r="BA781"/>
  <c r="BB781"/>
  <c r="F782"/>
  <c r="I782"/>
  <c r="Q782"/>
  <c r="R782"/>
  <c r="S782"/>
  <c r="BA782"/>
  <c r="T782"/>
  <c r="U782"/>
  <c r="BB782"/>
  <c r="BC782"/>
  <c r="F783"/>
  <c r="I783"/>
  <c r="Q783"/>
  <c r="R783"/>
  <c r="S783"/>
  <c r="BA783"/>
  <c r="T783"/>
  <c r="BB783"/>
  <c r="U783"/>
  <c r="AZ783"/>
  <c r="BC783"/>
  <c r="F784"/>
  <c r="I784"/>
  <c r="Q784"/>
  <c r="R784"/>
  <c r="S784"/>
  <c r="T784"/>
  <c r="U784"/>
  <c r="BC784"/>
  <c r="AZ784"/>
  <c r="BA784"/>
  <c r="F785"/>
  <c r="I785"/>
  <c r="Q785"/>
  <c r="R785"/>
  <c r="S785"/>
  <c r="T785"/>
  <c r="U785"/>
  <c r="BC785"/>
  <c r="BA785"/>
  <c r="BB785"/>
  <c r="F786"/>
  <c r="I786"/>
  <c r="Q786"/>
  <c r="R786"/>
  <c r="S786"/>
  <c r="BA786"/>
  <c r="T786"/>
  <c r="U786"/>
  <c r="BB786"/>
  <c r="BC786"/>
  <c r="F787"/>
  <c r="I787"/>
  <c r="Q787"/>
  <c r="R787"/>
  <c r="S787"/>
  <c r="BA787"/>
  <c r="T787"/>
  <c r="BB787"/>
  <c r="U787"/>
  <c r="AZ787"/>
  <c r="BC787"/>
  <c r="F788"/>
  <c r="I788"/>
  <c r="Q788"/>
  <c r="R788"/>
  <c r="S788"/>
  <c r="T788"/>
  <c r="U788"/>
  <c r="BC788"/>
  <c r="AZ788"/>
  <c r="BA788"/>
  <c r="F789"/>
  <c r="I789"/>
  <c r="Q789"/>
  <c r="R789"/>
  <c r="S789"/>
  <c r="T789"/>
  <c r="U789"/>
  <c r="BC789"/>
  <c r="BA789"/>
  <c r="BB789"/>
  <c r="F790"/>
  <c r="I790"/>
  <c r="Q790"/>
  <c r="R790"/>
  <c r="S790"/>
  <c r="BA790"/>
  <c r="T790"/>
  <c r="U790"/>
  <c r="BB790"/>
  <c r="BC790"/>
  <c r="F791"/>
  <c r="I791"/>
  <c r="Q791"/>
  <c r="R791"/>
  <c r="S791"/>
  <c r="BA791"/>
  <c r="T791"/>
  <c r="BB791"/>
  <c r="U791"/>
  <c r="AZ791"/>
  <c r="BC791"/>
  <c r="F792"/>
  <c r="I792"/>
  <c r="Q792"/>
  <c r="R792"/>
  <c r="S792"/>
  <c r="T792"/>
  <c r="U792"/>
  <c r="BC792"/>
  <c r="AZ792"/>
  <c r="BA792"/>
  <c r="F793"/>
  <c r="I793"/>
  <c r="Q793"/>
  <c r="R793"/>
  <c r="S793"/>
  <c r="T793"/>
  <c r="U793"/>
  <c r="BC793"/>
  <c r="BA793"/>
  <c r="BB793"/>
  <c r="F794"/>
  <c r="I794"/>
  <c r="Q794"/>
  <c r="R794"/>
  <c r="S794"/>
  <c r="BA794"/>
  <c r="T794"/>
  <c r="U794"/>
  <c r="BB794"/>
  <c r="BC794"/>
  <c r="F795"/>
  <c r="I795"/>
  <c r="Q795"/>
  <c r="R795"/>
  <c r="S795"/>
  <c r="BA795"/>
  <c r="T795"/>
  <c r="BB795"/>
  <c r="U795"/>
  <c r="AZ795"/>
  <c r="BC795"/>
  <c r="F796"/>
  <c r="I796"/>
  <c r="Q796"/>
  <c r="R796"/>
  <c r="S796"/>
  <c r="T796"/>
  <c r="U796"/>
  <c r="BC796"/>
  <c r="AZ796"/>
  <c r="BA796"/>
  <c r="F797"/>
  <c r="I797"/>
  <c r="Q797"/>
  <c r="R797"/>
  <c r="S797"/>
  <c r="T797"/>
  <c r="U797"/>
  <c r="BC797"/>
  <c r="BA797"/>
  <c r="BB797"/>
  <c r="F798"/>
  <c r="I798"/>
  <c r="Q798"/>
  <c r="R798"/>
  <c r="S798"/>
  <c r="BA798"/>
  <c r="T798"/>
  <c r="U798"/>
  <c r="BB798"/>
  <c r="BC798"/>
  <c r="F799"/>
  <c r="I799"/>
  <c r="Q799"/>
  <c r="R799"/>
  <c r="S799"/>
  <c r="BA799"/>
  <c r="T799"/>
  <c r="BB799"/>
  <c r="U799"/>
  <c r="AZ799"/>
  <c r="L799"/>
  <c r="K799"/>
  <c r="BC799"/>
  <c r="F800"/>
  <c r="I800"/>
  <c r="Q800"/>
  <c r="R800"/>
  <c r="S800"/>
  <c r="T800"/>
  <c r="U800"/>
  <c r="BC800"/>
  <c r="AZ800"/>
  <c r="BA800"/>
  <c r="L800"/>
  <c r="K800"/>
  <c r="F801"/>
  <c r="I801"/>
  <c r="Q801"/>
  <c r="R801"/>
  <c r="S801"/>
  <c r="T801"/>
  <c r="U801"/>
  <c r="BC801"/>
  <c r="BA801"/>
  <c r="BB801"/>
  <c r="F802"/>
  <c r="I802"/>
  <c r="Q802"/>
  <c r="R802"/>
  <c r="S802"/>
  <c r="BA802"/>
  <c r="T802"/>
  <c r="U802"/>
  <c r="BB802"/>
  <c r="BC802"/>
  <c r="F803"/>
  <c r="I803"/>
  <c r="Q803"/>
  <c r="R803"/>
  <c r="S803"/>
  <c r="BA803"/>
  <c r="T803"/>
  <c r="BB803"/>
  <c r="U803"/>
  <c r="AZ803"/>
  <c r="BC803"/>
  <c r="F804"/>
  <c r="I804"/>
  <c r="Q804"/>
  <c r="R804"/>
  <c r="S804"/>
  <c r="T804"/>
  <c r="U804"/>
  <c r="BC804"/>
  <c r="AZ804"/>
  <c r="BA804"/>
  <c r="F805"/>
  <c r="I805"/>
  <c r="Q805"/>
  <c r="R805"/>
  <c r="S805"/>
  <c r="T805"/>
  <c r="U805"/>
  <c r="BC805"/>
  <c r="BA805"/>
  <c r="BB805"/>
  <c r="CB805"/>
  <c r="CB808"/>
  <c r="CB811"/>
  <c r="CB814"/>
  <c r="F806"/>
  <c r="I806"/>
  <c r="Q806"/>
  <c r="R806"/>
  <c r="S806"/>
  <c r="BA806"/>
  <c r="T806"/>
  <c r="U806"/>
  <c r="BB806"/>
  <c r="BC806"/>
  <c r="F807"/>
  <c r="I807"/>
  <c r="Q807"/>
  <c r="R807"/>
  <c r="S807"/>
  <c r="BA807"/>
  <c r="T807"/>
  <c r="BB807"/>
  <c r="U807"/>
  <c r="AZ807"/>
  <c r="BC807"/>
  <c r="F808"/>
  <c r="I808"/>
  <c r="Q808"/>
  <c r="R808"/>
  <c r="S808"/>
  <c r="T808"/>
  <c r="U808"/>
  <c r="BC808"/>
  <c r="AZ808"/>
  <c r="BA808"/>
  <c r="F809"/>
  <c r="I809"/>
  <c r="Q809"/>
  <c r="R809"/>
  <c r="S809"/>
  <c r="T809"/>
  <c r="U809"/>
  <c r="BC809"/>
  <c r="BA809"/>
  <c r="BB809"/>
  <c r="F810"/>
  <c r="I810"/>
  <c r="Q810"/>
  <c r="R810"/>
  <c r="S810"/>
  <c r="BA810"/>
  <c r="T810"/>
  <c r="U810"/>
  <c r="BB810"/>
  <c r="BC810"/>
  <c r="F811"/>
  <c r="I811"/>
  <c r="Q811"/>
  <c r="R811"/>
  <c r="S811"/>
  <c r="BA811"/>
  <c r="T811"/>
  <c r="BB811"/>
  <c r="U811"/>
  <c r="AZ811"/>
  <c r="BC811"/>
  <c r="F812"/>
  <c r="I812"/>
  <c r="Q812"/>
  <c r="R812"/>
  <c r="S812"/>
  <c r="T812"/>
  <c r="U812"/>
  <c r="BC812"/>
  <c r="AZ812"/>
  <c r="BA812"/>
  <c r="F813"/>
  <c r="I813"/>
  <c r="Q813"/>
  <c r="R813"/>
  <c r="S813"/>
  <c r="T813"/>
  <c r="U813"/>
  <c r="BC813"/>
  <c r="BA813"/>
  <c r="BB813"/>
  <c r="F814"/>
  <c r="I814"/>
  <c r="Q814"/>
  <c r="R814"/>
  <c r="S814"/>
  <c r="BA814"/>
  <c r="T814"/>
  <c r="U814"/>
  <c r="BB814"/>
  <c r="BC814"/>
  <c r="F815"/>
  <c r="I815"/>
  <c r="Q815"/>
  <c r="R815"/>
  <c r="S815"/>
  <c r="BA815"/>
  <c r="T815"/>
  <c r="BB815"/>
  <c r="U815"/>
  <c r="AZ815"/>
  <c r="L815"/>
  <c r="K815"/>
  <c r="BC815"/>
  <c r="F816"/>
  <c r="I816"/>
  <c r="Q816"/>
  <c r="R816"/>
  <c r="S816"/>
  <c r="T816"/>
  <c r="U816"/>
  <c r="BC816"/>
  <c r="AZ816"/>
  <c r="BA816"/>
  <c r="F817"/>
  <c r="I817"/>
  <c r="Q817"/>
  <c r="R817"/>
  <c r="S817"/>
  <c r="T817"/>
  <c r="U817"/>
  <c r="BC817"/>
  <c r="BA817"/>
  <c r="BB817"/>
  <c r="CB817"/>
  <c r="CB820"/>
  <c r="CB823"/>
  <c r="F818"/>
  <c r="I818"/>
  <c r="Q818"/>
  <c r="R818"/>
  <c r="S818"/>
  <c r="BA818"/>
  <c r="T818"/>
  <c r="U818"/>
  <c r="BB818"/>
  <c r="BC818"/>
  <c r="F819"/>
  <c r="I819"/>
  <c r="Q819"/>
  <c r="R819"/>
  <c r="S819"/>
  <c r="BA819"/>
  <c r="T819"/>
  <c r="BB819"/>
  <c r="U819"/>
  <c r="BC819"/>
  <c r="F820"/>
  <c r="I820"/>
  <c r="Q820"/>
  <c r="R820"/>
  <c r="S820"/>
  <c r="T820"/>
  <c r="BB820"/>
  <c r="U820"/>
  <c r="BC820"/>
  <c r="AZ820"/>
  <c r="F821"/>
  <c r="I821"/>
  <c r="Q821"/>
  <c r="R821"/>
  <c r="S821"/>
  <c r="T821"/>
  <c r="U821"/>
  <c r="BC821"/>
  <c r="BA821"/>
  <c r="BB821"/>
  <c r="F822"/>
  <c r="I822"/>
  <c r="Q822"/>
  <c r="R822"/>
  <c r="S822"/>
  <c r="BA822"/>
  <c r="T822"/>
  <c r="U822"/>
  <c r="AZ822"/>
  <c r="BB822"/>
  <c r="BC822"/>
  <c r="F823"/>
  <c r="I823"/>
  <c r="L823"/>
  <c r="K823"/>
  <c r="Q823"/>
  <c r="R823"/>
  <c r="S823"/>
  <c r="T823"/>
  <c r="BB823"/>
  <c r="U823"/>
  <c r="AZ823"/>
  <c r="BA823"/>
  <c r="BC823"/>
  <c r="F824"/>
  <c r="I824"/>
  <c r="Q824"/>
  <c r="R824"/>
  <c r="S824"/>
  <c r="T824"/>
  <c r="U824"/>
  <c r="BC824"/>
  <c r="AZ824"/>
  <c r="BA824"/>
  <c r="CB826"/>
  <c r="CB829"/>
  <c r="CB832"/>
  <c r="CB835"/>
  <c r="CB838"/>
  <c r="CB841"/>
  <c r="CB844"/>
  <c r="CB847"/>
  <c r="CB850"/>
  <c r="CB853"/>
  <c r="CB856"/>
  <c r="CB859"/>
  <c r="CB862"/>
  <c r="CB865"/>
  <c r="CB868"/>
  <c r="CB871"/>
  <c r="CB874"/>
  <c r="CB877"/>
  <c r="CB880"/>
  <c r="CB883"/>
  <c r="CB886"/>
  <c r="CB889"/>
  <c r="CB892"/>
  <c r="CB895"/>
  <c r="CB898"/>
  <c r="CB901"/>
  <c r="CB904"/>
  <c r="CB907"/>
  <c r="CB910"/>
  <c r="CB913"/>
  <c r="CB916"/>
  <c r="CB919"/>
  <c r="CB922"/>
  <c r="CB925"/>
  <c r="CB928"/>
  <c r="CB931"/>
  <c r="CB934"/>
  <c r="CB937"/>
  <c r="CB940"/>
  <c r="CB943"/>
  <c r="CB946"/>
  <c r="CB949"/>
  <c r="CB952"/>
  <c r="CB955"/>
  <c r="CB958"/>
  <c r="CB961"/>
  <c r="CB964"/>
  <c r="CB967"/>
  <c r="CB970"/>
  <c r="CB973"/>
  <c r="CB976"/>
  <c r="CB979"/>
  <c r="CB982"/>
  <c r="CB985"/>
  <c r="CB988"/>
  <c r="CB991"/>
  <c r="CB994"/>
  <c r="CB997"/>
  <c r="CB1000"/>
  <c r="CB1003"/>
  <c r="CB1006"/>
  <c r="CB1009"/>
  <c r="CB1012"/>
  <c r="CB1015"/>
  <c r="CB1018"/>
  <c r="CB1021"/>
  <c r="CB1024"/>
  <c r="CB1027"/>
  <c r="CB1030"/>
  <c r="CB1033"/>
  <c r="CB1036"/>
  <c r="CB1039"/>
  <c r="CB1042"/>
  <c r="CB1045"/>
  <c r="CB1048"/>
  <c r="CB1051"/>
  <c r="CB1054"/>
  <c r="CB1057"/>
  <c r="CB1060"/>
  <c r="CB1063"/>
  <c r="CB1066"/>
  <c r="CB1069"/>
  <c r="CB1072"/>
  <c r="CB1075"/>
  <c r="CB1078"/>
  <c r="CB1081"/>
  <c r="CB1084"/>
  <c r="CB1087"/>
  <c r="CB1090"/>
  <c r="CB1093"/>
  <c r="CB1096"/>
  <c r="CB1099"/>
  <c r="CB1102"/>
  <c r="CB1105"/>
  <c r="CB1108"/>
  <c r="CB1111"/>
  <c r="CB1114"/>
  <c r="CB1117"/>
  <c r="CB1120"/>
  <c r="CB1123"/>
  <c r="CB1126"/>
  <c r="CB1129"/>
  <c r="CB1132"/>
  <c r="CB1135"/>
  <c r="CB1138"/>
  <c r="CB1141"/>
  <c r="CB1144"/>
  <c r="CB1147"/>
  <c r="CB1150"/>
  <c r="CB1153"/>
  <c r="CB1156"/>
  <c r="CB1159"/>
  <c r="CB1162"/>
  <c r="CB1165"/>
  <c r="CB1168"/>
  <c r="CB1171"/>
  <c r="CB1174"/>
  <c r="CB1177"/>
  <c r="CB1180"/>
  <c r="CB1183"/>
  <c r="CB1186"/>
  <c r="CB1189"/>
  <c r="CB1192"/>
  <c r="CB1195"/>
  <c r="CB1198"/>
  <c r="CB1201"/>
  <c r="CB1204"/>
  <c r="CB1207"/>
  <c r="CB1210"/>
  <c r="CB1213"/>
  <c r="CB1216"/>
  <c r="CB1219"/>
  <c r="CB1222"/>
  <c r="CB1225"/>
  <c r="CB1228"/>
  <c r="CB1231"/>
  <c r="CB1234"/>
  <c r="CB1237"/>
  <c r="CB1240"/>
  <c r="CB1243"/>
  <c r="CB1246"/>
  <c r="CB1249"/>
  <c r="CB1252"/>
  <c r="CB1255"/>
  <c r="CB1258"/>
  <c r="CB1261"/>
  <c r="CB1264"/>
  <c r="CB1267"/>
  <c r="CB1270"/>
  <c r="CB1273"/>
  <c r="CB1276"/>
  <c r="CB1279"/>
  <c r="CB1282"/>
  <c r="CB1285"/>
  <c r="CB1288"/>
  <c r="CB1291"/>
  <c r="CB1294"/>
  <c r="CB1297"/>
  <c r="CB1300"/>
  <c r="CB1303"/>
  <c r="CB1306"/>
  <c r="CB1309"/>
  <c r="CB1312"/>
  <c r="CB1315"/>
  <c r="CB1318"/>
  <c r="CB1321"/>
  <c r="CB1324"/>
  <c r="CB1327"/>
  <c r="CB1330"/>
  <c r="CB1333"/>
  <c r="CB1336"/>
  <c r="CB1339"/>
  <c r="CB1342"/>
  <c r="CB1345"/>
  <c r="CB1348"/>
  <c r="CB1351"/>
  <c r="CB1354"/>
  <c r="CB1357"/>
  <c r="CB1360"/>
  <c r="CB1363"/>
  <c r="CB1366"/>
  <c r="CB1369"/>
  <c r="CB1372"/>
  <c r="CB1375"/>
  <c r="CB1378"/>
  <c r="CB1381"/>
  <c r="CB1384"/>
  <c r="CB1387"/>
  <c r="CB1390"/>
  <c r="CB1393"/>
  <c r="CB1396"/>
  <c r="CB1399"/>
  <c r="CB1402"/>
  <c r="CB1405"/>
  <c r="CB1408"/>
  <c r="CB1411"/>
  <c r="CB1414"/>
  <c r="CB1417"/>
  <c r="CB1420"/>
  <c r="CB1423"/>
  <c r="CB1426"/>
  <c r="CB1429"/>
  <c r="CB1432"/>
  <c r="CB1435"/>
  <c r="CB1438"/>
  <c r="CB1441"/>
  <c r="CB1444"/>
  <c r="CB1447"/>
  <c r="CB1450"/>
  <c r="CB1453"/>
  <c r="CB1456"/>
  <c r="CB1459"/>
  <c r="CB1462"/>
  <c r="CB1465"/>
  <c r="CB1468"/>
  <c r="CB1471"/>
  <c r="CB1474"/>
  <c r="CB1477"/>
  <c r="CB1480"/>
  <c r="CB1483"/>
  <c r="CB1486"/>
  <c r="CB1489"/>
  <c r="CB1492"/>
  <c r="CB1495"/>
  <c r="CB1498"/>
  <c r="CB1501"/>
  <c r="CB1504"/>
  <c r="CB1507"/>
  <c r="CB1510"/>
  <c r="CB1513"/>
  <c r="CB1516"/>
  <c r="CB1519"/>
  <c r="CB1522"/>
  <c r="CB1525"/>
  <c r="CB1528"/>
  <c r="CB1531"/>
  <c r="CB1534"/>
  <c r="CB1537"/>
  <c r="CB1540"/>
  <c r="CB1543"/>
  <c r="CB1546"/>
  <c r="CB1549"/>
  <c r="CB1552"/>
  <c r="CB1555"/>
  <c r="CB1558"/>
  <c r="CB1561"/>
  <c r="CB1564"/>
  <c r="CB1567"/>
  <c r="CB1570"/>
  <c r="CB1573"/>
  <c r="CB1576"/>
  <c r="CB1579"/>
  <c r="CB1582"/>
  <c r="CB1585"/>
  <c r="CB1588"/>
  <c r="CB1591"/>
  <c r="CB1594"/>
  <c r="CB1597"/>
  <c r="CB1600"/>
  <c r="CB1603"/>
  <c r="CB1606"/>
  <c r="CB1609"/>
  <c r="CB1612"/>
  <c r="CB1615"/>
  <c r="CB1618"/>
  <c r="CB1621"/>
  <c r="CB1624"/>
  <c r="CB1627"/>
  <c r="CB1630"/>
  <c r="CB1633"/>
  <c r="CB1636"/>
  <c r="CB1639"/>
  <c r="CB1642"/>
  <c r="CB1645"/>
  <c r="CB1648"/>
  <c r="CB1651"/>
  <c r="CB1654"/>
  <c r="CB1657"/>
  <c r="CB1660"/>
  <c r="CB1663"/>
  <c r="CB1666"/>
  <c r="CB1669"/>
  <c r="CB1672"/>
  <c r="CB1675"/>
  <c r="CB1678"/>
  <c r="CB1681"/>
  <c r="CB1684"/>
  <c r="CB1687"/>
  <c r="CB1690"/>
  <c r="CB1693"/>
  <c r="CB1696"/>
  <c r="CB1699"/>
  <c r="CB1702"/>
  <c r="CB1705"/>
  <c r="CB1708"/>
  <c r="CB1711"/>
  <c r="CB1714"/>
  <c r="CB1717"/>
  <c r="CB1720"/>
  <c r="CB1723"/>
  <c r="CB1726"/>
  <c r="CB1729"/>
  <c r="CB1732"/>
  <c r="CB1735"/>
  <c r="CB1738"/>
  <c r="CB1741"/>
  <c r="CB1744"/>
  <c r="CB1747"/>
  <c r="CB1750"/>
  <c r="CB1753"/>
  <c r="CB1756"/>
  <c r="CB1759"/>
  <c r="CB1762"/>
  <c r="CB1765"/>
  <c r="CB1768"/>
  <c r="CB1771"/>
  <c r="CB1774"/>
  <c r="CB1777"/>
  <c r="CB1780"/>
  <c r="CB1783"/>
  <c r="CB1786"/>
  <c r="CB1789"/>
  <c r="CB1792"/>
  <c r="CB1795"/>
  <c r="CB1798"/>
  <c r="CB1801"/>
  <c r="CB1804"/>
  <c r="CB1807"/>
  <c r="CB1810"/>
  <c r="CB1813"/>
  <c r="CB1816"/>
  <c r="CB1819"/>
  <c r="CB1822"/>
  <c r="CB1825"/>
  <c r="CB1828"/>
  <c r="CB1831"/>
  <c r="CB1834"/>
  <c r="CB1837"/>
  <c r="CB1840"/>
  <c r="CB1843"/>
  <c r="CB1846"/>
  <c r="CB1849"/>
  <c r="CB1852"/>
  <c r="CB1855"/>
  <c r="CB1858"/>
  <c r="CB1861"/>
  <c r="CB1864"/>
  <c r="CB1867"/>
  <c r="CB1870"/>
  <c r="CB1873"/>
  <c r="CB1876"/>
  <c r="CB1879"/>
  <c r="CB1882"/>
  <c r="CB1885"/>
  <c r="CB1888"/>
  <c r="CB1891"/>
  <c r="CB1894"/>
  <c r="CB1897"/>
  <c r="CB1900"/>
  <c r="CB1903"/>
  <c r="CB1906"/>
  <c r="CB1909"/>
  <c r="CB1912"/>
  <c r="CB1915"/>
  <c r="CB1918"/>
  <c r="CB1921"/>
  <c r="CB1924"/>
  <c r="CB1927"/>
  <c r="CB1930"/>
  <c r="CB1933"/>
  <c r="CB1936"/>
  <c r="CB1939"/>
  <c r="CB1942"/>
  <c r="CB1945"/>
  <c r="CB1948"/>
  <c r="CB1951"/>
  <c r="CB1954"/>
  <c r="CB1957"/>
  <c r="CB1960"/>
  <c r="CB1963"/>
  <c r="CB1966"/>
  <c r="CB1969"/>
  <c r="CB1972"/>
  <c r="CB1975"/>
  <c r="CB1978"/>
  <c r="CB1981"/>
  <c r="CB1984"/>
  <c r="CB1987"/>
  <c r="CB1990"/>
  <c r="CB1993"/>
  <c r="CB1996"/>
  <c r="CB1999"/>
  <c r="CB2002"/>
  <c r="CB2005"/>
  <c r="CB2008"/>
  <c r="CB2011"/>
  <c r="CB2014"/>
  <c r="CB2017"/>
  <c r="CB2020"/>
  <c r="CB2023"/>
  <c r="CB2026"/>
  <c r="CB2029"/>
  <c r="CB2032"/>
  <c r="CB2035"/>
  <c r="CB2038"/>
  <c r="CB2041"/>
  <c r="CB2044"/>
  <c r="CB2047"/>
  <c r="CB2050"/>
  <c r="CB2053"/>
  <c r="CB2056"/>
  <c r="CB2059"/>
  <c r="CB2062"/>
  <c r="CB2065"/>
  <c r="CB2068"/>
  <c r="CB2071"/>
  <c r="CB2074"/>
  <c r="CB2077"/>
  <c r="CB2080"/>
  <c r="CB2083"/>
  <c r="CB2086"/>
  <c r="CB2089"/>
  <c r="CB2092"/>
  <c r="CB2095"/>
  <c r="CB2098"/>
  <c r="CB2101"/>
  <c r="CB2104"/>
  <c r="CB2107"/>
  <c r="CB2110"/>
  <c r="CB2113"/>
  <c r="CB2116"/>
  <c r="CB2119"/>
  <c r="CB2122"/>
  <c r="CB2125"/>
  <c r="CB2128"/>
  <c r="CB2131"/>
  <c r="CB2134"/>
  <c r="CB2137"/>
  <c r="CB2140"/>
  <c r="CB2143"/>
  <c r="CB2146"/>
  <c r="CB2149"/>
  <c r="CB2152"/>
  <c r="CB2155"/>
  <c r="CB2158"/>
  <c r="CB2161"/>
  <c r="CB2164"/>
  <c r="CB2167"/>
  <c r="CB2170"/>
  <c r="CB2173"/>
  <c r="CB2176"/>
  <c r="CB2179"/>
  <c r="CB2182"/>
  <c r="CB2185"/>
  <c r="CB2188"/>
  <c r="CB2191"/>
  <c r="CB2194"/>
  <c r="CB2197"/>
  <c r="CB2200"/>
  <c r="CB2203"/>
  <c r="CB2206"/>
  <c r="CB2209"/>
  <c r="CB2212"/>
  <c r="CB2215"/>
  <c r="CB2218"/>
  <c r="CB2221"/>
  <c r="CB2224"/>
  <c r="CB2227"/>
  <c r="CB2230"/>
  <c r="CB2233"/>
  <c r="CB2236"/>
  <c r="CB2239"/>
  <c r="CB2242"/>
  <c r="CB2245"/>
  <c r="CB2248"/>
  <c r="CB2251"/>
  <c r="CB2254"/>
  <c r="CB2257"/>
  <c r="CB2260"/>
  <c r="CB2263"/>
  <c r="CB2266"/>
  <c r="CB2269"/>
  <c r="CB2272"/>
  <c r="CB2275"/>
  <c r="CB2278"/>
  <c r="CB2281"/>
  <c r="CB2284"/>
  <c r="CB2287"/>
  <c r="CB2290"/>
  <c r="CB2293"/>
  <c r="CB2296"/>
  <c r="CB2299"/>
  <c r="CB2302"/>
  <c r="CB2305"/>
  <c r="CB2308"/>
  <c r="CB2311"/>
  <c r="CB2314"/>
  <c r="CB2317"/>
  <c r="CB2320"/>
  <c r="CB2323"/>
  <c r="CB2326"/>
  <c r="CB2329"/>
  <c r="CB2332"/>
  <c r="CB2335"/>
  <c r="CB2338"/>
  <c r="CB2341"/>
  <c r="CB2344"/>
  <c r="CB2347"/>
  <c r="CB2350"/>
  <c r="CB2353"/>
  <c r="CB2356"/>
  <c r="CB2359"/>
  <c r="CB2362"/>
  <c r="CB2365"/>
  <c r="CB2368"/>
  <c r="CB2371"/>
  <c r="CB2374"/>
  <c r="CB2377"/>
  <c r="CB2380"/>
  <c r="CB2383"/>
  <c r="CB2386"/>
  <c r="CB2389"/>
  <c r="CB2392"/>
  <c r="CB2395"/>
  <c r="CB2398"/>
  <c r="CB2401"/>
  <c r="CB2404"/>
  <c r="CB2407"/>
  <c r="CB2410"/>
  <c r="CB2413"/>
  <c r="CB2416"/>
  <c r="CB2419"/>
  <c r="CB2422"/>
  <c r="CB2425"/>
  <c r="CB2428"/>
  <c r="CB2431"/>
  <c r="CB2434"/>
  <c r="CB2437"/>
  <c r="CB2440"/>
  <c r="CB2443"/>
  <c r="CB2446"/>
  <c r="CB2449"/>
  <c r="CB2452"/>
  <c r="CB2455"/>
  <c r="CB2458"/>
  <c r="CB2461"/>
  <c r="AZ814"/>
  <c r="AZ810"/>
  <c r="L810"/>
  <c r="K810"/>
  <c r="AZ806"/>
  <c r="AZ802"/>
  <c r="L802"/>
  <c r="K802"/>
  <c r="AZ798"/>
  <c r="L779"/>
  <c r="K779"/>
  <c r="L767"/>
  <c r="K767"/>
  <c r="L751"/>
  <c r="K751"/>
  <c r="BB824"/>
  <c r="L822"/>
  <c r="K822"/>
  <c r="BA820"/>
  <c r="AZ819"/>
  <c r="L819"/>
  <c r="K819"/>
  <c r="AZ821"/>
  <c r="L821"/>
  <c r="K821"/>
  <c r="L795"/>
  <c r="K795"/>
  <c r="AZ818"/>
  <c r="BB816"/>
  <c r="BB812"/>
  <c r="L812"/>
  <c r="K812"/>
  <c r="BB808"/>
  <c r="BB804"/>
  <c r="L804"/>
  <c r="K804"/>
  <c r="BB800"/>
  <c r="BB796"/>
  <c r="BB678"/>
  <c r="BB674"/>
  <c r="BB670"/>
  <c r="BB666"/>
  <c r="L666"/>
  <c r="K666"/>
  <c r="BA645"/>
  <c r="BA641"/>
  <c r="BA637"/>
  <c r="L637"/>
  <c r="K637"/>
  <c r="BA633"/>
  <c r="BA629"/>
  <c r="BC624"/>
  <c r="L629"/>
  <c r="K629"/>
  <c r="BC621"/>
  <c r="AZ794"/>
  <c r="L794"/>
  <c r="K794"/>
  <c r="BB792"/>
  <c r="AZ790"/>
  <c r="BB788"/>
  <c r="AZ786"/>
  <c r="L786"/>
  <c r="K786"/>
  <c r="BB784"/>
  <c r="AZ782"/>
  <c r="L782"/>
  <c r="K782"/>
  <c r="BB780"/>
  <c r="AZ778"/>
  <c r="BB776"/>
  <c r="AZ774"/>
  <c r="L774"/>
  <c r="K774"/>
  <c r="BB772"/>
  <c r="L772"/>
  <c r="K772"/>
  <c r="AZ770"/>
  <c r="BB768"/>
  <c r="L768"/>
  <c r="K768"/>
  <c r="AZ766"/>
  <c r="L766"/>
  <c r="K766"/>
  <c r="BB764"/>
  <c r="AZ762"/>
  <c r="L762"/>
  <c r="K762"/>
  <c r="BB760"/>
  <c r="L760"/>
  <c r="K760"/>
  <c r="AZ758"/>
  <c r="BB756"/>
  <c r="AZ754"/>
  <c r="BB752"/>
  <c r="AZ750"/>
  <c r="L750"/>
  <c r="K750"/>
  <c r="BB748"/>
  <c r="AZ746"/>
  <c r="L746"/>
  <c r="K746"/>
  <c r="BB744"/>
  <c r="AZ742"/>
  <c r="BB740"/>
  <c r="AZ738"/>
  <c r="BB736"/>
  <c r="AZ734"/>
  <c r="BB732"/>
  <c r="AZ730"/>
  <c r="BB728"/>
  <c r="AZ726"/>
  <c r="L726"/>
  <c r="K726"/>
  <c r="BB724"/>
  <c r="AZ722"/>
  <c r="AZ712"/>
  <c r="L712"/>
  <c r="K712"/>
  <c r="AZ708"/>
  <c r="AZ704"/>
  <c r="AZ700"/>
  <c r="L700"/>
  <c r="K700"/>
  <c r="AZ696"/>
  <c r="L696"/>
  <c r="K696"/>
  <c r="AZ692"/>
  <c r="AZ688"/>
  <c r="AZ684"/>
  <c r="AZ680"/>
  <c r="AZ660"/>
  <c r="AZ656"/>
  <c r="AZ652"/>
  <c r="AZ648"/>
  <c r="L648"/>
  <c r="K648"/>
  <c r="BC647"/>
  <c r="AZ644"/>
  <c r="BC643"/>
  <c r="AZ640"/>
  <c r="L640"/>
  <c r="K640"/>
  <c r="BC639"/>
  <c r="AZ636"/>
  <c r="BC635"/>
  <c r="AZ632"/>
  <c r="L632"/>
  <c r="K632"/>
  <c r="BC631"/>
  <c r="AZ628"/>
  <c r="AZ817"/>
  <c r="AZ813"/>
  <c r="AZ809"/>
  <c r="AZ805"/>
  <c r="AZ801"/>
  <c r="AZ797"/>
  <c r="AZ793"/>
  <c r="AZ789"/>
  <c r="AZ785"/>
  <c r="AZ781"/>
  <c r="L781"/>
  <c r="K781"/>
  <c r="AZ777"/>
  <c r="AZ773"/>
  <c r="L773"/>
  <c r="K773"/>
  <c r="AZ769"/>
  <c r="AZ765"/>
  <c r="AZ761"/>
  <c r="L761"/>
  <c r="K761"/>
  <c r="AZ757"/>
  <c r="AZ753"/>
  <c r="AZ749"/>
  <c r="AZ745"/>
  <c r="L745"/>
  <c r="K745"/>
  <c r="AZ741"/>
  <c r="AZ737"/>
  <c r="L737"/>
  <c r="K737"/>
  <c r="AZ733"/>
  <c r="AZ729"/>
  <c r="AZ725"/>
  <c r="BB719"/>
  <c r="L719"/>
  <c r="K719"/>
  <c r="BA714"/>
  <c r="BA710"/>
  <c r="BA706"/>
  <c r="BA702"/>
  <c r="L702"/>
  <c r="K702"/>
  <c r="BA698"/>
  <c r="BA694"/>
  <c r="BA690"/>
  <c r="BA686"/>
  <c r="BA682"/>
  <c r="AZ720"/>
  <c r="AZ716"/>
  <c r="L716"/>
  <c r="K716"/>
  <c r="AZ676"/>
  <c r="AZ672"/>
  <c r="AZ668"/>
  <c r="AZ664"/>
  <c r="L664"/>
  <c r="K664"/>
  <c r="BB662"/>
  <c r="BB658"/>
  <c r="L658"/>
  <c r="K658"/>
  <c r="BB654"/>
  <c r="BB650"/>
  <c r="BB620"/>
  <c r="L620"/>
  <c r="K620"/>
  <c r="BC704"/>
  <c r="BB703"/>
  <c r="L703"/>
  <c r="K703"/>
  <c r="BC700"/>
  <c r="BB699"/>
  <c r="BC696"/>
  <c r="BB695"/>
  <c r="BC692"/>
  <c r="BB691"/>
  <c r="BC688"/>
  <c r="BB687"/>
  <c r="BB683"/>
  <c r="BB679"/>
  <c r="BC625"/>
  <c r="BA624"/>
  <c r="AZ623"/>
  <c r="AZ619"/>
  <c r="AZ615"/>
  <c r="AZ625"/>
  <c r="AZ622"/>
  <c r="AZ618"/>
  <c r="L618"/>
  <c r="K618"/>
  <c r="BA616"/>
  <c r="AZ646"/>
  <c r="L646"/>
  <c r="K646"/>
  <c r="AZ642"/>
  <c r="AZ638"/>
  <c r="AZ634"/>
  <c r="AZ630"/>
  <c r="AZ621"/>
  <c r="AZ617"/>
  <c r="L617"/>
  <c r="K617"/>
  <c r="AZ613"/>
  <c r="AZ609"/>
  <c r="AZ605"/>
  <c r="AZ601"/>
  <c r="AZ597"/>
  <c r="L597"/>
  <c r="K597"/>
  <c r="AZ593"/>
  <c r="AZ589"/>
  <c r="AZ585"/>
  <c r="AZ581"/>
  <c r="AZ577"/>
  <c r="AZ573"/>
  <c r="AZ569"/>
  <c r="AZ565"/>
  <c r="L565"/>
  <c r="K565"/>
  <c r="AZ561"/>
  <c r="AZ557"/>
  <c r="AZ553"/>
  <c r="AZ549"/>
  <c r="AZ545"/>
  <c r="AZ541"/>
  <c r="AZ537"/>
  <c r="L537"/>
  <c r="K537"/>
  <c r="AZ533"/>
  <c r="AZ529"/>
  <c r="L529"/>
  <c r="K529"/>
  <c r="BA527"/>
  <c r="BC524"/>
  <c r="BA523"/>
  <c r="L446"/>
  <c r="K446"/>
  <c r="AZ524"/>
  <c r="L524"/>
  <c r="K524"/>
  <c r="BB519"/>
  <c r="L519"/>
  <c r="K519"/>
  <c r="BB613"/>
  <c r="BA612"/>
  <c r="L612"/>
  <c r="K612"/>
  <c r="AZ611"/>
  <c r="BB609"/>
  <c r="BA608"/>
  <c r="AZ607"/>
  <c r="BB605"/>
  <c r="BA604"/>
  <c r="AZ603"/>
  <c r="L603"/>
  <c r="K603"/>
  <c r="BB601"/>
  <c r="BA600"/>
  <c r="AZ599"/>
  <c r="BB597"/>
  <c r="BA596"/>
  <c r="AZ595"/>
  <c r="BB593"/>
  <c r="BA592"/>
  <c r="AZ591"/>
  <c r="L591"/>
  <c r="K591"/>
  <c r="BB589"/>
  <c r="BA588"/>
  <c r="L588"/>
  <c r="K588"/>
  <c r="AZ587"/>
  <c r="BB585"/>
  <c r="BA584"/>
  <c r="AZ583"/>
  <c r="BB581"/>
  <c r="BA580"/>
  <c r="AZ579"/>
  <c r="BB577"/>
  <c r="BA576"/>
  <c r="AZ575"/>
  <c r="L575"/>
  <c r="K575"/>
  <c r="BB573"/>
  <c r="BA572"/>
  <c r="L572"/>
  <c r="K572"/>
  <c r="AZ571"/>
  <c r="L571"/>
  <c r="K571"/>
  <c r="BB569"/>
  <c r="BA568"/>
  <c r="L568"/>
  <c r="K568"/>
  <c r="AZ567"/>
  <c r="L567"/>
  <c r="K567"/>
  <c r="BB565"/>
  <c r="BA564"/>
  <c r="L564"/>
  <c r="K564"/>
  <c r="AZ563"/>
  <c r="BA560"/>
  <c r="AZ559"/>
  <c r="L559"/>
  <c r="K559"/>
  <c r="BA556"/>
  <c r="AZ555"/>
  <c r="L555"/>
  <c r="K555"/>
  <c r="BA552"/>
  <c r="L552"/>
  <c r="K552"/>
  <c r="AZ551"/>
  <c r="BA548"/>
  <c r="AZ547"/>
  <c r="L547"/>
  <c r="K547"/>
  <c r="BA544"/>
  <c r="AZ543"/>
  <c r="L543"/>
  <c r="K543"/>
  <c r="L442"/>
  <c r="K442"/>
  <c r="AZ614"/>
  <c r="AZ610"/>
  <c r="AZ606"/>
  <c r="AZ602"/>
  <c r="AZ598"/>
  <c r="AZ594"/>
  <c r="L594"/>
  <c r="K594"/>
  <c r="AZ590"/>
  <c r="AZ586"/>
  <c r="AZ582"/>
  <c r="L582"/>
  <c r="K582"/>
  <c r="AZ578"/>
  <c r="AZ574"/>
  <c r="L574"/>
  <c r="K574"/>
  <c r="AZ570"/>
  <c r="L570"/>
  <c r="K570"/>
  <c r="AZ566"/>
  <c r="AZ562"/>
  <c r="L562"/>
  <c r="K562"/>
  <c r="AZ558"/>
  <c r="AZ554"/>
  <c r="AZ550"/>
  <c r="AZ546"/>
  <c r="AZ542"/>
  <c r="AZ538"/>
  <c r="AZ534"/>
  <c r="AZ530"/>
  <c r="AZ517"/>
  <c r="BB515"/>
  <c r="AZ513"/>
  <c r="BB511"/>
  <c r="L511"/>
  <c r="K511"/>
  <c r="AZ509"/>
  <c r="L509"/>
  <c r="K509"/>
  <c r="BB507"/>
  <c r="AZ505"/>
  <c r="L505"/>
  <c r="K505"/>
  <c r="BB503"/>
  <c r="AZ501"/>
  <c r="BB499"/>
  <c r="AZ497"/>
  <c r="L497"/>
  <c r="K497"/>
  <c r="BB495"/>
  <c r="L495"/>
  <c r="K495"/>
  <c r="AZ493"/>
  <c r="L493"/>
  <c r="K493"/>
  <c r="BB491"/>
  <c r="AZ489"/>
  <c r="L489"/>
  <c r="K489"/>
  <c r="BB487"/>
  <c r="AZ485"/>
  <c r="L485"/>
  <c r="K485"/>
  <c r="BB483"/>
  <c r="AZ481"/>
  <c r="BB479"/>
  <c r="AZ477"/>
  <c r="BB475"/>
  <c r="AZ473"/>
  <c r="BB471"/>
  <c r="AZ469"/>
  <c r="BB467"/>
  <c r="AZ465"/>
  <c r="BB463"/>
  <c r="L463"/>
  <c r="K463"/>
  <c r="AZ461"/>
  <c r="BB459"/>
  <c r="AZ457"/>
  <c r="BB455"/>
  <c r="L455"/>
  <c r="K455"/>
  <c r="AZ453"/>
  <c r="L453"/>
  <c r="K453"/>
  <c r="BB451"/>
  <c r="AZ449"/>
  <c r="BB447"/>
  <c r="L447"/>
  <c r="K447"/>
  <c r="AZ445"/>
  <c r="BB443"/>
  <c r="AZ441"/>
  <c r="BB439"/>
  <c r="L439"/>
  <c r="K439"/>
  <c r="AZ437"/>
  <c r="L437"/>
  <c r="K437"/>
  <c r="BB435"/>
  <c r="L435"/>
  <c r="K435"/>
  <c r="AZ426"/>
  <c r="L426"/>
  <c r="K426"/>
  <c r="AZ422"/>
  <c r="L422"/>
  <c r="K422"/>
  <c r="AZ418"/>
  <c r="AZ520"/>
  <c r="L520"/>
  <c r="K520"/>
  <c r="AZ516"/>
  <c r="L516"/>
  <c r="K516"/>
  <c r="AZ512"/>
  <c r="AZ508"/>
  <c r="L508"/>
  <c r="K508"/>
  <c r="AZ504"/>
  <c r="L504"/>
  <c r="K504"/>
  <c r="AZ500"/>
  <c r="AZ496"/>
  <c r="AZ492"/>
  <c r="AZ488"/>
  <c r="AZ484"/>
  <c r="AZ480"/>
  <c r="AZ476"/>
  <c r="L476"/>
  <c r="K476"/>
  <c r="AZ472"/>
  <c r="AZ468"/>
  <c r="L468"/>
  <c r="K468"/>
  <c r="AZ464"/>
  <c r="AZ460"/>
  <c r="AZ456"/>
  <c r="AZ452"/>
  <c r="AZ448"/>
  <c r="L448"/>
  <c r="K448"/>
  <c r="AZ444"/>
  <c r="L444"/>
  <c r="K444"/>
  <c r="AZ440"/>
  <c r="AZ436"/>
  <c r="L436"/>
  <c r="K436"/>
  <c r="BB429"/>
  <c r="L429"/>
  <c r="K429"/>
  <c r="L391"/>
  <c r="K391"/>
  <c r="L383"/>
  <c r="K383"/>
  <c r="AZ430"/>
  <c r="L430"/>
  <c r="K430"/>
  <c r="BB428"/>
  <c r="L428"/>
  <c r="K428"/>
  <c r="BB424"/>
  <c r="BB420"/>
  <c r="BB416"/>
  <c r="AZ414"/>
  <c r="BB412"/>
  <c r="AZ410"/>
  <c r="L410"/>
  <c r="K410"/>
  <c r="BB408"/>
  <c r="AZ406"/>
  <c r="L406"/>
  <c r="K406"/>
  <c r="BB404"/>
  <c r="AZ402"/>
  <c r="BB400"/>
  <c r="AZ398"/>
  <c r="L398"/>
  <c r="K398"/>
  <c r="BB396"/>
  <c r="AZ394"/>
  <c r="L394"/>
  <c r="K394"/>
  <c r="BB392"/>
  <c r="AZ390"/>
  <c r="BB388"/>
  <c r="L388"/>
  <c r="K388"/>
  <c r="AZ386"/>
  <c r="BB384"/>
  <c r="AZ382"/>
  <c r="L382"/>
  <c r="K382"/>
  <c r="BB380"/>
  <c r="AZ378"/>
  <c r="L378"/>
  <c r="K378"/>
  <c r="BB376"/>
  <c r="AZ374"/>
  <c r="L374"/>
  <c r="K374"/>
  <c r="BB372"/>
  <c r="AZ370"/>
  <c r="L370"/>
  <c r="K370"/>
  <c r="BB368"/>
  <c r="AZ366"/>
  <c r="L366"/>
  <c r="K366"/>
  <c r="BB364"/>
  <c r="AZ362"/>
  <c r="L362"/>
  <c r="K362"/>
  <c r="BB360"/>
  <c r="AZ358"/>
  <c r="BB356"/>
  <c r="AZ354"/>
  <c r="L354"/>
  <c r="K354"/>
  <c r="BB352"/>
  <c r="AZ350"/>
  <c r="BB348"/>
  <c r="AZ346"/>
  <c r="BB344"/>
  <c r="AZ342"/>
  <c r="L342"/>
  <c r="K342"/>
  <c r="BB340"/>
  <c r="L340"/>
  <c r="K340"/>
  <c r="AZ338"/>
  <c r="BB336"/>
  <c r="L336"/>
  <c r="K336"/>
  <c r="L307"/>
  <c r="K307"/>
  <c r="L291"/>
  <c r="K291"/>
  <c r="L287"/>
  <c r="K287"/>
  <c r="L283"/>
  <c r="K283"/>
  <c r="AZ332"/>
  <c r="AZ328"/>
  <c r="L328"/>
  <c r="K328"/>
  <c r="AZ324"/>
  <c r="L324"/>
  <c r="K324"/>
  <c r="L327"/>
  <c r="K327"/>
  <c r="AZ334"/>
  <c r="L334"/>
  <c r="K334"/>
  <c r="AZ330"/>
  <c r="BA325"/>
  <c r="AZ275"/>
  <c r="L275"/>
  <c r="K275"/>
  <c r="AZ271"/>
  <c r="AZ326"/>
  <c r="AZ322"/>
  <c r="AZ318"/>
  <c r="AZ314"/>
  <c r="AZ310"/>
  <c r="L310"/>
  <c r="K310"/>
  <c r="AZ306"/>
  <c r="L306"/>
  <c r="K306"/>
  <c r="AZ302"/>
  <c r="L302"/>
  <c r="K302"/>
  <c r="AZ298"/>
  <c r="AZ294"/>
  <c r="L294"/>
  <c r="K294"/>
  <c r="AZ290"/>
  <c r="L290"/>
  <c r="K290"/>
  <c r="AZ286"/>
  <c r="AZ282"/>
  <c r="L282"/>
  <c r="K282"/>
  <c r="L266"/>
  <c r="K266"/>
  <c r="AZ277"/>
  <c r="AZ273"/>
  <c r="L273"/>
  <c r="K273"/>
  <c r="BC323"/>
  <c r="L323"/>
  <c r="K323"/>
  <c r="BA321"/>
  <c r="AZ320"/>
  <c r="L320"/>
  <c r="K320"/>
  <c r="BC319"/>
  <c r="BA317"/>
  <c r="AZ316"/>
  <c r="BC315"/>
  <c r="L315"/>
  <c r="K315"/>
  <c r="BA313"/>
  <c r="AZ312"/>
  <c r="L312"/>
  <c r="K312"/>
  <c r="BC311"/>
  <c r="BA309"/>
  <c r="L309"/>
  <c r="K309"/>
  <c r="AZ308"/>
  <c r="BC307"/>
  <c r="BA305"/>
  <c r="AZ304"/>
  <c r="BC303"/>
  <c r="BA301"/>
  <c r="AZ300"/>
  <c r="L300"/>
  <c r="K300"/>
  <c r="BC299"/>
  <c r="L299"/>
  <c r="K299"/>
  <c r="BA297"/>
  <c r="AZ296"/>
  <c r="L296"/>
  <c r="K296"/>
  <c r="BC295"/>
  <c r="L295"/>
  <c r="K295"/>
  <c r="BA293"/>
  <c r="AZ292"/>
  <c r="L292"/>
  <c r="K292"/>
  <c r="BC291"/>
  <c r="BA289"/>
  <c r="L289"/>
  <c r="K289"/>
  <c r="AZ288"/>
  <c r="BC287"/>
  <c r="BA285"/>
  <c r="AZ284"/>
  <c r="BC283"/>
  <c r="BA281"/>
  <c r="L281"/>
  <c r="K281"/>
  <c r="AZ280"/>
  <c r="BC270"/>
  <c r="AZ218"/>
  <c r="BA268"/>
  <c r="AZ267"/>
  <c r="BC266"/>
  <c r="BA264"/>
  <c r="AZ263"/>
  <c r="L263"/>
  <c r="K263"/>
  <c r="BC262"/>
  <c r="BA260"/>
  <c r="AZ259"/>
  <c r="L259"/>
  <c r="K259"/>
  <c r="BC258"/>
  <c r="BA256"/>
  <c r="L256"/>
  <c r="K256"/>
  <c r="AZ255"/>
  <c r="BC254"/>
  <c r="L254"/>
  <c r="K254"/>
  <c r="BA252"/>
  <c r="AZ251"/>
  <c r="L251"/>
  <c r="K251"/>
  <c r="BC250"/>
  <c r="BA248"/>
  <c r="AZ247"/>
  <c r="BC246"/>
  <c r="BA244"/>
  <c r="AZ243"/>
  <c r="L243"/>
  <c r="K243"/>
  <c r="BC242"/>
  <c r="BA240"/>
  <c r="AZ239"/>
  <c r="BC238"/>
  <c r="BA236"/>
  <c r="AZ235"/>
  <c r="L235"/>
  <c r="K235"/>
  <c r="BC234"/>
  <c r="BA232"/>
  <c r="L232"/>
  <c r="K232"/>
  <c r="AZ231"/>
  <c r="BC230"/>
  <c r="AZ227"/>
  <c r="AZ223"/>
  <c r="L223"/>
  <c r="K223"/>
  <c r="L217"/>
  <c r="K217"/>
  <c r="BC217"/>
  <c r="AZ214"/>
  <c r="L214"/>
  <c r="K214"/>
  <c r="BC213"/>
  <c r="AZ210"/>
  <c r="L210"/>
  <c r="K210"/>
  <c r="AZ220"/>
  <c r="L220"/>
  <c r="K220"/>
  <c r="AZ269"/>
  <c r="AZ265"/>
  <c r="L265"/>
  <c r="K265"/>
  <c r="AZ261"/>
  <c r="AZ257"/>
  <c r="AZ253"/>
  <c r="AZ249"/>
  <c r="L249"/>
  <c r="K249"/>
  <c r="AZ245"/>
  <c r="AZ241"/>
  <c r="L241"/>
  <c r="K241"/>
  <c r="AZ237"/>
  <c r="AZ233"/>
  <c r="L233"/>
  <c r="K233"/>
  <c r="AZ229"/>
  <c r="BC228"/>
  <c r="BA226"/>
  <c r="L226"/>
  <c r="K226"/>
  <c r="AZ225"/>
  <c r="BC224"/>
  <c r="BA222"/>
  <c r="L219"/>
  <c r="K219"/>
  <c r="L177"/>
  <c r="K177"/>
  <c r="BA215"/>
  <c r="BA211"/>
  <c r="BB171"/>
  <c r="L171"/>
  <c r="K171"/>
  <c r="BB167"/>
  <c r="BC209"/>
  <c r="BA207"/>
  <c r="AZ206"/>
  <c r="BC205"/>
  <c r="BA203"/>
  <c r="AZ202"/>
  <c r="BC201"/>
  <c r="BA199"/>
  <c r="L199"/>
  <c r="K199"/>
  <c r="AZ198"/>
  <c r="BC197"/>
  <c r="BA195"/>
  <c r="AZ194"/>
  <c r="BC193"/>
  <c r="BA191"/>
  <c r="AZ190"/>
  <c r="BC189"/>
  <c r="BA187"/>
  <c r="AZ186"/>
  <c r="L186"/>
  <c r="K186"/>
  <c r="BC185"/>
  <c r="BA183"/>
  <c r="AZ182"/>
  <c r="BC181"/>
  <c r="BA179"/>
  <c r="AZ178"/>
  <c r="L178"/>
  <c r="K178"/>
  <c r="BC177"/>
  <c r="BA175"/>
  <c r="AZ174"/>
  <c r="L174"/>
  <c r="K174"/>
  <c r="BA170"/>
  <c r="AZ216"/>
  <c r="L216"/>
  <c r="K216"/>
  <c r="AZ212"/>
  <c r="AZ208"/>
  <c r="L208"/>
  <c r="K208"/>
  <c r="AZ204"/>
  <c r="L204"/>
  <c r="K204"/>
  <c r="AZ200"/>
  <c r="L200"/>
  <c r="K200"/>
  <c r="AZ196"/>
  <c r="AZ192"/>
  <c r="AZ188"/>
  <c r="L188"/>
  <c r="K188"/>
  <c r="AZ184"/>
  <c r="AZ180"/>
  <c r="AZ176"/>
  <c r="L176"/>
  <c r="K176"/>
  <c r="BA173"/>
  <c r="L172"/>
  <c r="K172"/>
  <c r="AZ169"/>
  <c r="AZ124"/>
  <c r="BA166"/>
  <c r="AZ165"/>
  <c r="BB163"/>
  <c r="L163"/>
  <c r="K163"/>
  <c r="BA162"/>
  <c r="AZ161"/>
  <c r="L161"/>
  <c r="K161"/>
  <c r="BB159"/>
  <c r="L159"/>
  <c r="K159"/>
  <c r="BA158"/>
  <c r="AZ157"/>
  <c r="BB155"/>
  <c r="BA154"/>
  <c r="L154"/>
  <c r="K154"/>
  <c r="AZ153"/>
  <c r="BB151"/>
  <c r="BA150"/>
  <c r="L150"/>
  <c r="K150"/>
  <c r="AZ149"/>
  <c r="L149"/>
  <c r="K149"/>
  <c r="BB147"/>
  <c r="BA146"/>
  <c r="AZ145"/>
  <c r="L145"/>
  <c r="K145"/>
  <c r="BB143"/>
  <c r="BA142"/>
  <c r="AZ141"/>
  <c r="BB139"/>
  <c r="BA138"/>
  <c r="AZ137"/>
  <c r="BB135"/>
  <c r="BA134"/>
  <c r="L134"/>
  <c r="K134"/>
  <c r="AZ133"/>
  <c r="BB131"/>
  <c r="BA130"/>
  <c r="L130"/>
  <c r="K130"/>
  <c r="AZ129"/>
  <c r="L129"/>
  <c r="K129"/>
  <c r="BC128"/>
  <c r="BC119"/>
  <c r="AZ116"/>
  <c r="AZ164"/>
  <c r="AZ160"/>
  <c r="AZ156"/>
  <c r="L156"/>
  <c r="K156"/>
  <c r="AZ152"/>
  <c r="L152"/>
  <c r="K152"/>
  <c r="AZ148"/>
  <c r="AZ144"/>
  <c r="L144"/>
  <c r="K144"/>
  <c r="AZ140"/>
  <c r="AZ136"/>
  <c r="AZ132"/>
  <c r="AZ128"/>
  <c r="L128"/>
  <c r="K128"/>
  <c r="AZ120"/>
  <c r="L120"/>
  <c r="K120"/>
  <c r="BA127"/>
  <c r="BA117"/>
  <c r="L117"/>
  <c r="K117"/>
  <c r="BB123"/>
  <c r="AZ101"/>
  <c r="AZ97"/>
  <c r="L97"/>
  <c r="K97"/>
  <c r="AZ93"/>
  <c r="AZ89"/>
  <c r="BC81"/>
  <c r="AZ118"/>
  <c r="AZ114"/>
  <c r="L114"/>
  <c r="K114"/>
  <c r="AZ110"/>
  <c r="BC106"/>
  <c r="BB105"/>
  <c r="BB86"/>
  <c r="BA79"/>
  <c r="BC115"/>
  <c r="BA113"/>
  <c r="AZ112"/>
  <c r="BC111"/>
  <c r="BA109"/>
  <c r="AZ108"/>
  <c r="L108"/>
  <c r="K108"/>
  <c r="BC107"/>
  <c r="L106"/>
  <c r="K106"/>
  <c r="BB104"/>
  <c r="AZ105"/>
  <c r="BA83"/>
  <c r="L102"/>
  <c r="K102"/>
  <c r="AZ98"/>
  <c r="AZ94"/>
  <c r="AZ90"/>
  <c r="AZ80"/>
  <c r="L80"/>
  <c r="K80"/>
  <c r="BC74"/>
  <c r="AZ86"/>
  <c r="CF78"/>
  <c r="CA81"/>
  <c r="BC76"/>
  <c r="BC75"/>
  <c r="AZ82"/>
  <c r="AZ78"/>
  <c r="L78"/>
  <c r="K78"/>
  <c r="BC77"/>
  <c r="L81"/>
  <c r="K81"/>
  <c r="L77"/>
  <c r="K77"/>
  <c r="CF66"/>
  <c r="L58"/>
  <c r="K58"/>
  <c r="BC73"/>
  <c r="L73"/>
  <c r="K73"/>
  <c r="BC72"/>
  <c r="BC71"/>
  <c r="BC70"/>
  <c r="BC69"/>
  <c r="CC66"/>
  <c r="AZ67"/>
  <c r="BB66"/>
  <c r="L64"/>
  <c r="K64"/>
  <c r="L55"/>
  <c r="K55"/>
  <c r="L49"/>
  <c r="K49"/>
  <c r="L57"/>
  <c r="K57"/>
  <c r="L52"/>
  <c r="K52"/>
  <c r="L51"/>
  <c r="K51"/>
  <c r="BC32"/>
  <c r="BC33"/>
  <c r="BA22"/>
  <c r="BC29"/>
  <c r="AZ25"/>
  <c r="BC23"/>
  <c r="L43"/>
  <c r="K43"/>
  <c r="L37"/>
  <c r="K37"/>
  <c r="BC31"/>
  <c r="BC30"/>
  <c r="L30"/>
  <c r="K30"/>
  <c r="AZ16"/>
  <c r="L28"/>
  <c r="K28"/>
  <c r="CC24"/>
  <c r="CB21"/>
  <c r="CB24"/>
  <c r="CB27"/>
  <c r="CC21"/>
  <c r="CF21"/>
  <c r="BC19"/>
  <c r="BC18"/>
  <c r="BA9"/>
  <c r="AZ27"/>
  <c r="L27"/>
  <c r="K27"/>
  <c r="AZ26"/>
  <c r="L26"/>
  <c r="K26"/>
  <c r="CF13"/>
  <c r="CA16"/>
  <c r="AZ11"/>
  <c r="L11"/>
  <c r="K11"/>
  <c r="CF10"/>
  <c r="L15"/>
  <c r="K15"/>
  <c r="L14"/>
  <c r="K14"/>
  <c r="CA14"/>
  <c r="CF11"/>
  <c r="AZ10"/>
  <c r="E11"/>
  <c r="H10"/>
  <c r="CB11"/>
  <c r="K5"/>
  <c r="CG2"/>
  <c r="CH2"/>
  <c r="U5"/>
  <c r="U13"/>
  <c r="V2"/>
  <c r="U7"/>
  <c r="U10"/>
  <c r="BC10"/>
  <c r="U11"/>
  <c r="BC11"/>
  <c r="U6"/>
  <c r="U8"/>
  <c r="AZ21"/>
  <c r="AZ20"/>
  <c r="BA7"/>
  <c r="G1"/>
  <c r="CI2"/>
  <c r="CJ2" s="1"/>
  <c r="CB14"/>
  <c r="CB17"/>
  <c r="CB20"/>
  <c r="CB23"/>
  <c r="CB26"/>
  <c r="CB29"/>
  <c r="CB32"/>
  <c r="CB35"/>
  <c r="CB38"/>
  <c r="CB41"/>
  <c r="CB44"/>
  <c r="CB47"/>
  <c r="CB50"/>
  <c r="CB53"/>
  <c r="CB56"/>
  <c r="CB59"/>
  <c r="CB62"/>
  <c r="CB65"/>
  <c r="CB68"/>
  <c r="CB71"/>
  <c r="CB74"/>
  <c r="CB77"/>
  <c r="CB80"/>
  <c r="CB83"/>
  <c r="CB86"/>
  <c r="CB89"/>
  <c r="CB92"/>
  <c r="CB95"/>
  <c r="CB98"/>
  <c r="CB101"/>
  <c r="CB104"/>
  <c r="CB107"/>
  <c r="CB110"/>
  <c r="CB113"/>
  <c r="CB116"/>
  <c r="CB119"/>
  <c r="CB122"/>
  <c r="CB125"/>
  <c r="CB128"/>
  <c r="CB131"/>
  <c r="CB134"/>
  <c r="CB137"/>
  <c r="CB140"/>
  <c r="CB143"/>
  <c r="CB146"/>
  <c r="CB149"/>
  <c r="CB152"/>
  <c r="CB155"/>
  <c r="CB158"/>
  <c r="CB161"/>
  <c r="CB164"/>
  <c r="CB167"/>
  <c r="CB170"/>
  <c r="CB173"/>
  <c r="CB176"/>
  <c r="CB179"/>
  <c r="CB182"/>
  <c r="CB185"/>
  <c r="CB188"/>
  <c r="CB191"/>
  <c r="CB194"/>
  <c r="CB197"/>
  <c r="CB200"/>
  <c r="CB203"/>
  <c r="CB206"/>
  <c r="CB209"/>
  <c r="CB212"/>
  <c r="CB215"/>
  <c r="CB218"/>
  <c r="CB221"/>
  <c r="CB224"/>
  <c r="CB227"/>
  <c r="CB230"/>
  <c r="CB233"/>
  <c r="CB236"/>
  <c r="CB239"/>
  <c r="CB242"/>
  <c r="CB245"/>
  <c r="CB248"/>
  <c r="CB251"/>
  <c r="CB254"/>
  <c r="CB257"/>
  <c r="CB260"/>
  <c r="CB263"/>
  <c r="CB266"/>
  <c r="CB269"/>
  <c r="CB272"/>
  <c r="CB275"/>
  <c r="CB278"/>
  <c r="CB281"/>
  <c r="CB284"/>
  <c r="CB287"/>
  <c r="CB290"/>
  <c r="CB293"/>
  <c r="CB296"/>
  <c r="CB299"/>
  <c r="CB302"/>
  <c r="CB305"/>
  <c r="CB308"/>
  <c r="CB311"/>
  <c r="CB314"/>
  <c r="CB317"/>
  <c r="CB320"/>
  <c r="CB323"/>
  <c r="CB326"/>
  <c r="CB329"/>
  <c r="CB332"/>
  <c r="CB335"/>
  <c r="CB338"/>
  <c r="CB341"/>
  <c r="CB344"/>
  <c r="CB347"/>
  <c r="CB350"/>
  <c r="CB353"/>
  <c r="CB356"/>
  <c r="CB359"/>
  <c r="CB362"/>
  <c r="CB365"/>
  <c r="CB368"/>
  <c r="CB371"/>
  <c r="CB374"/>
  <c r="CB377"/>
  <c r="CB380"/>
  <c r="CB383"/>
  <c r="CB386"/>
  <c r="CB389"/>
  <c r="CB392"/>
  <c r="CB395"/>
  <c r="CB398"/>
  <c r="CB401"/>
  <c r="CB404"/>
  <c r="CB407"/>
  <c r="CB410"/>
  <c r="CB413"/>
  <c r="CB416"/>
  <c r="CB419"/>
  <c r="CB422"/>
  <c r="CB425"/>
  <c r="CB428"/>
  <c r="CB431"/>
  <c r="CB434"/>
  <c r="CB437"/>
  <c r="CB440"/>
  <c r="CB443"/>
  <c r="CB446"/>
  <c r="CB449"/>
  <c r="CB452"/>
  <c r="CB455"/>
  <c r="CB458"/>
  <c r="CB461"/>
  <c r="CB464"/>
  <c r="CB467"/>
  <c r="CB470"/>
  <c r="CB473"/>
  <c r="CB476"/>
  <c r="CB479"/>
  <c r="CB482"/>
  <c r="CB485"/>
  <c r="CB488"/>
  <c r="CB491"/>
  <c r="CB494"/>
  <c r="CB497"/>
  <c r="CB500"/>
  <c r="CB503"/>
  <c r="CB506"/>
  <c r="CB509"/>
  <c r="CB512"/>
  <c r="CB515"/>
  <c r="CB518"/>
  <c r="CB521"/>
  <c r="CB524"/>
  <c r="CB527"/>
  <c r="CB530"/>
  <c r="CB533"/>
  <c r="CB536"/>
  <c r="CB539"/>
  <c r="CB542"/>
  <c r="CB545"/>
  <c r="CB548"/>
  <c r="CB551"/>
  <c r="CB554"/>
  <c r="CB557"/>
  <c r="CB560"/>
  <c r="CB563"/>
  <c r="CB566"/>
  <c r="CB569"/>
  <c r="CB572"/>
  <c r="CB575"/>
  <c r="CB578"/>
  <c r="CB581"/>
  <c r="CB584"/>
  <c r="CB587"/>
  <c r="CB590"/>
  <c r="CB593"/>
  <c r="CB596"/>
  <c r="CB599"/>
  <c r="CB602"/>
  <c r="CB605"/>
  <c r="CB608"/>
  <c r="CB611"/>
  <c r="CB614"/>
  <c r="CB617"/>
  <c r="CB620"/>
  <c r="CB623"/>
  <c r="CB626"/>
  <c r="CB629"/>
  <c r="CB632"/>
  <c r="CB635"/>
  <c r="CB638"/>
  <c r="CB641"/>
  <c r="CB644"/>
  <c r="CB647"/>
  <c r="CB650"/>
  <c r="CB653"/>
  <c r="CB656"/>
  <c r="CB659"/>
  <c r="CB662"/>
  <c r="CB665"/>
  <c r="CB668"/>
  <c r="CB671"/>
  <c r="CB674"/>
  <c r="CB677"/>
  <c r="CB680"/>
  <c r="CB683"/>
  <c r="CB686"/>
  <c r="CB689"/>
  <c r="CB692"/>
  <c r="CB695"/>
  <c r="CB698"/>
  <c r="CB701"/>
  <c r="CB704"/>
  <c r="CB707"/>
  <c r="CB710"/>
  <c r="CB713"/>
  <c r="CB716"/>
  <c r="CB719"/>
  <c r="CB722"/>
  <c r="CB725"/>
  <c r="CB728"/>
  <c r="CB731"/>
  <c r="CB734"/>
  <c r="CB737"/>
  <c r="CB740"/>
  <c r="CB743"/>
  <c r="CB746"/>
  <c r="CB749"/>
  <c r="CB752"/>
  <c r="CB755"/>
  <c r="CB758"/>
  <c r="CB761"/>
  <c r="CB764"/>
  <c r="CB767"/>
  <c r="CB770"/>
  <c r="CB773"/>
  <c r="CB776"/>
  <c r="CB779"/>
  <c r="CB782"/>
  <c r="CB785"/>
  <c r="CB788"/>
  <c r="CB791"/>
  <c r="CB794"/>
  <c r="CB797"/>
  <c r="CB800"/>
  <c r="CB803"/>
  <c r="CB806"/>
  <c r="CB809"/>
  <c r="CB812"/>
  <c r="CB815"/>
  <c r="CB818"/>
  <c r="CB821"/>
  <c r="CB824"/>
  <c r="CB827"/>
  <c r="CB830"/>
  <c r="CB833"/>
  <c r="CB836"/>
  <c r="CB839"/>
  <c r="CB842"/>
  <c r="CB845"/>
  <c r="CB848"/>
  <c r="CB851"/>
  <c r="CB854"/>
  <c r="CB857"/>
  <c r="CB860"/>
  <c r="CB863"/>
  <c r="CB866"/>
  <c r="CB869"/>
  <c r="CB872"/>
  <c r="CB875"/>
  <c r="CB878"/>
  <c r="CB881"/>
  <c r="CB884"/>
  <c r="CB887"/>
  <c r="CB890"/>
  <c r="CB893"/>
  <c r="CB896"/>
  <c r="CB899"/>
  <c r="CB902"/>
  <c r="CB905"/>
  <c r="CB908"/>
  <c r="CB911"/>
  <c r="CB914"/>
  <c r="CB917"/>
  <c r="CB920"/>
  <c r="CB923"/>
  <c r="CB926"/>
  <c r="CB929"/>
  <c r="CB932"/>
  <c r="CB935"/>
  <c r="CB938"/>
  <c r="CB941"/>
  <c r="CB944"/>
  <c r="CB947"/>
  <c r="CB950"/>
  <c r="CB953"/>
  <c r="CB956"/>
  <c r="CB959"/>
  <c r="CB962"/>
  <c r="CB965"/>
  <c r="CB968"/>
  <c r="CB971"/>
  <c r="CB974"/>
  <c r="CB977"/>
  <c r="CB980"/>
  <c r="CB983"/>
  <c r="CB986"/>
  <c r="CB989"/>
  <c r="CB992"/>
  <c r="CB995"/>
  <c r="CB998"/>
  <c r="CB1001"/>
  <c r="CB1004"/>
  <c r="CB1007"/>
  <c r="CB1010"/>
  <c r="CB1013"/>
  <c r="CB1016"/>
  <c r="CB1019"/>
  <c r="CB1022"/>
  <c r="CB1025"/>
  <c r="CB1028"/>
  <c r="CB1031"/>
  <c r="CB1034"/>
  <c r="CB1037"/>
  <c r="CB1040"/>
  <c r="CB1043"/>
  <c r="CB1046"/>
  <c r="CB1049"/>
  <c r="CB1052"/>
  <c r="CB1055"/>
  <c r="CB1058"/>
  <c r="CB1061"/>
  <c r="CB1064"/>
  <c r="CB1067"/>
  <c r="CB1070"/>
  <c r="CB1073"/>
  <c r="CB1076"/>
  <c r="CB1079"/>
  <c r="CB1082"/>
  <c r="CB1085"/>
  <c r="CB1088"/>
  <c r="CB1091"/>
  <c r="CB1094"/>
  <c r="CB1097"/>
  <c r="CB1100"/>
  <c r="CB1103"/>
  <c r="CB1106"/>
  <c r="CB1109"/>
  <c r="CB1112"/>
  <c r="CB1115"/>
  <c r="CB1118"/>
  <c r="CB1121"/>
  <c r="CB1124"/>
  <c r="CB1127"/>
  <c r="CB1130"/>
  <c r="CB1133"/>
  <c r="CB1136"/>
  <c r="CB1139"/>
  <c r="CB1142"/>
  <c r="CB1145"/>
  <c r="CB1148"/>
  <c r="CB1151"/>
  <c r="CB1154"/>
  <c r="CB1157"/>
  <c r="CB1160"/>
  <c r="CB1163"/>
  <c r="CB1166"/>
  <c r="CB1169"/>
  <c r="CB1172"/>
  <c r="CB1175"/>
  <c r="CB1178"/>
  <c r="CB1181"/>
  <c r="CB1184"/>
  <c r="CB1187"/>
  <c r="CB1190"/>
  <c r="CB1193"/>
  <c r="CB1196"/>
  <c r="CB1199"/>
  <c r="CB1202"/>
  <c r="CB1205"/>
  <c r="CB1208"/>
  <c r="CB1211"/>
  <c r="CB1214"/>
  <c r="CB1217"/>
  <c r="CB1220"/>
  <c r="CB1223"/>
  <c r="CB1226"/>
  <c r="CB1229"/>
  <c r="CB1232"/>
  <c r="CB1235"/>
  <c r="CB1238"/>
  <c r="CB1241"/>
  <c r="CB1244"/>
  <c r="CB1247"/>
  <c r="CB1250"/>
  <c r="CB1253"/>
  <c r="CB1256"/>
  <c r="CB1259"/>
  <c r="CB1262"/>
  <c r="CB1265"/>
  <c r="CB1268"/>
  <c r="CB1271"/>
  <c r="CB1274"/>
  <c r="CB1277"/>
  <c r="CB1280"/>
  <c r="CB1283"/>
  <c r="CB1286"/>
  <c r="CB1289"/>
  <c r="CB1292"/>
  <c r="CB1295"/>
  <c r="CB1298"/>
  <c r="CB1301"/>
  <c r="CB1304"/>
  <c r="CB1307"/>
  <c r="CB1310"/>
  <c r="CB1313"/>
  <c r="CB1316"/>
  <c r="CB1319"/>
  <c r="CB1322"/>
  <c r="CB1325"/>
  <c r="CB1328"/>
  <c r="CB1331"/>
  <c r="CB1334"/>
  <c r="CB1337"/>
  <c r="CB1340"/>
  <c r="CB1343"/>
  <c r="CB1346"/>
  <c r="CB1349"/>
  <c r="CB1352"/>
  <c r="CB1355"/>
  <c r="CB1358"/>
  <c r="CB1361"/>
  <c r="CB1364"/>
  <c r="CB1367"/>
  <c r="CB1370"/>
  <c r="CB1373"/>
  <c r="CB1376"/>
  <c r="CB1379"/>
  <c r="CB1382"/>
  <c r="CB1385"/>
  <c r="CB1388"/>
  <c r="CB1391"/>
  <c r="CB1394"/>
  <c r="CB1397"/>
  <c r="CB1400"/>
  <c r="CB1403"/>
  <c r="CB1406"/>
  <c r="CB1409"/>
  <c r="CB1412"/>
  <c r="CB1415"/>
  <c r="CB1418"/>
  <c r="CB1421"/>
  <c r="CB1424"/>
  <c r="CB1427"/>
  <c r="CB1430"/>
  <c r="CB1433"/>
  <c r="CB1436"/>
  <c r="CB1439"/>
  <c r="CB1442"/>
  <c r="CB1445"/>
  <c r="CB1448"/>
  <c r="CB1451"/>
  <c r="CB1454"/>
  <c r="CB1457"/>
  <c r="CB1460"/>
  <c r="CB1463"/>
  <c r="CB1466"/>
  <c r="CB1469"/>
  <c r="CB1472"/>
  <c r="CB1475"/>
  <c r="CB1478"/>
  <c r="CB1481"/>
  <c r="CB1484"/>
  <c r="CB1487"/>
  <c r="CB1490"/>
  <c r="CB1493"/>
  <c r="CB1496"/>
  <c r="CB1499"/>
  <c r="CB1502"/>
  <c r="CB1505"/>
  <c r="CB1508"/>
  <c r="CB1511"/>
  <c r="CB1514"/>
  <c r="CB1517"/>
  <c r="CB1520"/>
  <c r="CB1523"/>
  <c r="CB1526"/>
  <c r="CB1529"/>
  <c r="CB1532"/>
  <c r="CB1535"/>
  <c r="CB1538"/>
  <c r="CB1541"/>
  <c r="CB1544"/>
  <c r="CB1547"/>
  <c r="CB1550"/>
  <c r="CB1553"/>
  <c r="CB1556"/>
  <c r="CB1559"/>
  <c r="CB1562"/>
  <c r="CB1565"/>
  <c r="CB1568"/>
  <c r="CB1571"/>
  <c r="CB1574"/>
  <c r="CB1577"/>
  <c r="CB1580"/>
  <c r="CB1583"/>
  <c r="CB1586"/>
  <c r="CB1589"/>
  <c r="CB1592"/>
  <c r="CB1595"/>
  <c r="CB1598"/>
  <c r="CB1601"/>
  <c r="CB1604"/>
  <c r="CB1607"/>
  <c r="CB1610"/>
  <c r="CB1613"/>
  <c r="CB1616"/>
  <c r="CB1619"/>
  <c r="CB1622"/>
  <c r="CB1625"/>
  <c r="CB1628"/>
  <c r="CB1631"/>
  <c r="CB1634"/>
  <c r="CB1637"/>
  <c r="CB1640"/>
  <c r="CB1643"/>
  <c r="CB1646"/>
  <c r="CB1649"/>
  <c r="CB1652"/>
  <c r="CB1655"/>
  <c r="CB1658"/>
  <c r="CB1661"/>
  <c r="CB1664"/>
  <c r="CB1667"/>
  <c r="CB1670"/>
  <c r="CB1673"/>
  <c r="CB1676"/>
  <c r="CB1679"/>
  <c r="CB1682"/>
  <c r="CB1685"/>
  <c r="CB1688"/>
  <c r="CB1691"/>
  <c r="CB1694"/>
  <c r="CB1697"/>
  <c r="CB1700"/>
  <c r="CB1703"/>
  <c r="CB1706"/>
  <c r="CB1709"/>
  <c r="CB1712"/>
  <c r="CB1715"/>
  <c r="CB1718"/>
  <c r="CB1721"/>
  <c r="CB1724"/>
  <c r="CB1727"/>
  <c r="CB1730"/>
  <c r="CB1733"/>
  <c r="CB1736"/>
  <c r="CB1739"/>
  <c r="CB1742"/>
  <c r="CB1745"/>
  <c r="CB1748"/>
  <c r="CB1751"/>
  <c r="CB1754"/>
  <c r="CB1757"/>
  <c r="CB1760"/>
  <c r="CB1763"/>
  <c r="CB1766"/>
  <c r="CB1769"/>
  <c r="CB1772"/>
  <c r="CB1775"/>
  <c r="CB1778"/>
  <c r="CB1781"/>
  <c r="CB1784"/>
  <c r="CB1787"/>
  <c r="CB1790"/>
  <c r="CB1793"/>
  <c r="CB1796"/>
  <c r="CB1799"/>
  <c r="CB1802"/>
  <c r="CB1805"/>
  <c r="CB1808"/>
  <c r="CB1811"/>
  <c r="CB1814"/>
  <c r="CB1817"/>
  <c r="CB1820"/>
  <c r="CB1823"/>
  <c r="CB1826"/>
  <c r="CB1829"/>
  <c r="CB1832"/>
  <c r="CB1835"/>
  <c r="CB1838"/>
  <c r="CB1841"/>
  <c r="CB1844"/>
  <c r="CB1847"/>
  <c r="CB1850"/>
  <c r="CB1853"/>
  <c r="CB1856"/>
  <c r="CB1859"/>
  <c r="CB1862"/>
  <c r="CB1865"/>
  <c r="CB1868"/>
  <c r="CB1871"/>
  <c r="CB1874"/>
  <c r="CB1877"/>
  <c r="CB1880"/>
  <c r="CB1883"/>
  <c r="CB1886"/>
  <c r="CB1889"/>
  <c r="CB1892"/>
  <c r="CB1895"/>
  <c r="CB1898"/>
  <c r="CB1901"/>
  <c r="CB1904"/>
  <c r="CB1907"/>
  <c r="CB1910"/>
  <c r="CB1913"/>
  <c r="CB1916"/>
  <c r="CB1919"/>
  <c r="CB1922"/>
  <c r="CB1925"/>
  <c r="CB1928"/>
  <c r="CB1931"/>
  <c r="CB1934"/>
  <c r="CB1937"/>
  <c r="CB1940"/>
  <c r="CB1943"/>
  <c r="CB1946"/>
  <c r="CB1949"/>
  <c r="CB1952"/>
  <c r="CB1955"/>
  <c r="CB1958"/>
  <c r="CB1961"/>
  <c r="CB1964"/>
  <c r="CB1967"/>
  <c r="CB1970"/>
  <c r="CB1973"/>
  <c r="CB1976"/>
  <c r="CB1979"/>
  <c r="CB1982"/>
  <c r="CB1985"/>
  <c r="CB1988"/>
  <c r="CB1991"/>
  <c r="CB1994"/>
  <c r="CB1997"/>
  <c r="CB2000"/>
  <c r="CB2003"/>
  <c r="CB2006"/>
  <c r="CB2009"/>
  <c r="CB2012"/>
  <c r="CB2015"/>
  <c r="CB2018"/>
  <c r="CB2021"/>
  <c r="CB2024"/>
  <c r="CB2027"/>
  <c r="CB2030"/>
  <c r="CB2033"/>
  <c r="CB2036"/>
  <c r="CB2039"/>
  <c r="CB2042"/>
  <c r="CB2045"/>
  <c r="CB2048"/>
  <c r="CB2051"/>
  <c r="CB2054"/>
  <c r="CB2057"/>
  <c r="CB2060"/>
  <c r="CB2063"/>
  <c r="CB2066"/>
  <c r="CB2069"/>
  <c r="CB2072"/>
  <c r="CB2075"/>
  <c r="CB2078"/>
  <c r="CB2081"/>
  <c r="CB2084"/>
  <c r="CB2087"/>
  <c r="CB2090"/>
  <c r="CB2093"/>
  <c r="CB2096"/>
  <c r="CB2099"/>
  <c r="CB2102"/>
  <c r="CB2105"/>
  <c r="CB2108"/>
  <c r="CB2111"/>
  <c r="CB2114"/>
  <c r="CB2117"/>
  <c r="CB2120"/>
  <c r="CB2123"/>
  <c r="CB2126"/>
  <c r="CB2129"/>
  <c r="CB2132"/>
  <c r="CB2135"/>
  <c r="CB2138"/>
  <c r="CB2141"/>
  <c r="CB2144"/>
  <c r="CB2147"/>
  <c r="CB2150"/>
  <c r="CB2153"/>
  <c r="CB2156"/>
  <c r="CB2159"/>
  <c r="CB2162"/>
  <c r="CB2165"/>
  <c r="CB2168"/>
  <c r="CB2171"/>
  <c r="CB2174"/>
  <c r="CB2177"/>
  <c r="CB2180"/>
  <c r="CB2183"/>
  <c r="CB2186"/>
  <c r="CB2189"/>
  <c r="CB2192"/>
  <c r="CB2195"/>
  <c r="CB2198"/>
  <c r="CB2201"/>
  <c r="CB2204"/>
  <c r="CB2207"/>
  <c r="CB2210"/>
  <c r="CB2213"/>
  <c r="CB2216"/>
  <c r="CB2219"/>
  <c r="CB2222"/>
  <c r="CB2225"/>
  <c r="CB2228"/>
  <c r="CB2231"/>
  <c r="CB2234"/>
  <c r="CB2237"/>
  <c r="CB2240"/>
  <c r="CB2243"/>
  <c r="CB2246"/>
  <c r="CB2249"/>
  <c r="CB2252"/>
  <c r="CB2255"/>
  <c r="CB2258"/>
  <c r="CB2261"/>
  <c r="CB2264"/>
  <c r="CB2267"/>
  <c r="CB2270"/>
  <c r="CB2273"/>
  <c r="CB2276"/>
  <c r="CB2279"/>
  <c r="CB2282"/>
  <c r="CB2285"/>
  <c r="CB2288"/>
  <c r="CB2291"/>
  <c r="CB2294"/>
  <c r="CB2297"/>
  <c r="CB2300"/>
  <c r="CB2303"/>
  <c r="CB2306"/>
  <c r="CB2309"/>
  <c r="CB2312"/>
  <c r="CB2315"/>
  <c r="CB2318"/>
  <c r="CB2321"/>
  <c r="CB2324"/>
  <c r="CB2327"/>
  <c r="CB2330"/>
  <c r="CB2333"/>
  <c r="CB2336"/>
  <c r="CB2339"/>
  <c r="CB2342"/>
  <c r="CB2345"/>
  <c r="CB2348"/>
  <c r="CB2351"/>
  <c r="CB2354"/>
  <c r="CB2357"/>
  <c r="CB2360"/>
  <c r="CB2363"/>
  <c r="CB2366"/>
  <c r="CB2369"/>
  <c r="CB2372"/>
  <c r="CB2375"/>
  <c r="CB2378"/>
  <c r="CB2381"/>
  <c r="CB2384"/>
  <c r="CB2387"/>
  <c r="CB2390"/>
  <c r="CB2393"/>
  <c r="CB2396"/>
  <c r="CB2399"/>
  <c r="CB2402"/>
  <c r="CB2405"/>
  <c r="CB2408"/>
  <c r="CB2411"/>
  <c r="CB2414"/>
  <c r="CB2417"/>
  <c r="CB2420"/>
  <c r="CB2423"/>
  <c r="CB2426"/>
  <c r="CB2429"/>
  <c r="CB2432"/>
  <c r="CB2435"/>
  <c r="CB2438"/>
  <c r="CB2441"/>
  <c r="CB2444"/>
  <c r="CB2447"/>
  <c r="CB2450"/>
  <c r="CB2453"/>
  <c r="CB2456"/>
  <c r="CB2459"/>
  <c r="BC6"/>
  <c r="W2"/>
  <c r="V7"/>
  <c r="BD7"/>
  <c r="V12"/>
  <c r="V6"/>
  <c r="V8"/>
  <c r="V9"/>
  <c r="V5"/>
  <c r="BD5"/>
  <c r="V22"/>
  <c r="V23"/>
  <c r="V24"/>
  <c r="V10"/>
  <c r="V13"/>
  <c r="BD13"/>
  <c r="V14"/>
  <c r="V15"/>
  <c r="V20"/>
  <c r="V21"/>
  <c r="V17"/>
  <c r="V18"/>
  <c r="V19"/>
  <c r="V11"/>
  <c r="BD11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16"/>
  <c r="V48"/>
  <c r="V49"/>
  <c r="V50"/>
  <c r="V51"/>
  <c r="V52"/>
  <c r="V53"/>
  <c r="V54"/>
  <c r="V55"/>
  <c r="V56"/>
  <c r="V57"/>
  <c r="V25"/>
  <c r="V47"/>
  <c r="V59"/>
  <c r="V60"/>
  <c r="V61"/>
  <c r="V62"/>
  <c r="V63"/>
  <c r="V64"/>
  <c r="V65"/>
  <c r="V66"/>
  <c r="V58"/>
  <c r="V79"/>
  <c r="V83"/>
  <c r="V67"/>
  <c r="V68"/>
  <c r="V69"/>
  <c r="V70"/>
  <c r="V71"/>
  <c r="V72"/>
  <c r="V73"/>
  <c r="V74"/>
  <c r="V75"/>
  <c r="V76"/>
  <c r="V77"/>
  <c r="V81"/>
  <c r="V85"/>
  <c r="V78"/>
  <c r="V82"/>
  <c r="V91"/>
  <c r="V95"/>
  <c r="V99"/>
  <c r="V103"/>
  <c r="V86"/>
  <c r="V88"/>
  <c r="V92"/>
  <c r="V96"/>
  <c r="V100"/>
  <c r="V104"/>
  <c r="V80"/>
  <c r="V84"/>
  <c r="V105"/>
  <c r="V110"/>
  <c r="V114"/>
  <c r="V118"/>
  <c r="V87"/>
  <c r="V106"/>
  <c r="V107"/>
  <c r="V111"/>
  <c r="V115"/>
  <c r="V119"/>
  <c r="V123"/>
  <c r="V127"/>
  <c r="V108"/>
  <c r="V112"/>
  <c r="V89"/>
  <c r="V90"/>
  <c r="V93"/>
  <c r="V94"/>
  <c r="V97"/>
  <c r="V98"/>
  <c r="V101"/>
  <c r="V102"/>
  <c r="V109"/>
  <c r="V113"/>
  <c r="V117"/>
  <c r="V121"/>
  <c r="V125"/>
  <c r="V129"/>
  <c r="V133"/>
  <c r="V137"/>
  <c r="V141"/>
  <c r="V145"/>
  <c r="V149"/>
  <c r="V153"/>
  <c r="V157"/>
  <c r="V161"/>
  <c r="V165"/>
  <c r="V120"/>
  <c r="V122"/>
  <c r="V126"/>
  <c r="V130"/>
  <c r="V134"/>
  <c r="V138"/>
  <c r="V142"/>
  <c r="V146"/>
  <c r="V150"/>
  <c r="V154"/>
  <c r="V158"/>
  <c r="V162"/>
  <c r="V166"/>
  <c r="V170"/>
  <c r="V116"/>
  <c r="V131"/>
  <c r="V135"/>
  <c r="V139"/>
  <c r="V143"/>
  <c r="V147"/>
  <c r="V151"/>
  <c r="V155"/>
  <c r="V159"/>
  <c r="V163"/>
  <c r="V167"/>
  <c r="V171"/>
  <c r="V124"/>
  <c r="V128"/>
  <c r="V132"/>
  <c r="V136"/>
  <c r="V140"/>
  <c r="V144"/>
  <c r="V148"/>
  <c r="V152"/>
  <c r="V156"/>
  <c r="V160"/>
  <c r="V164"/>
  <c r="V168"/>
  <c r="V169"/>
  <c r="V174"/>
  <c r="V178"/>
  <c r="V182"/>
  <c r="V186"/>
  <c r="V190"/>
  <c r="V194"/>
  <c r="V198"/>
  <c r="V202"/>
  <c r="V206"/>
  <c r="V172"/>
  <c r="V173"/>
  <c r="V175"/>
  <c r="V179"/>
  <c r="V183"/>
  <c r="V187"/>
  <c r="V191"/>
  <c r="V195"/>
  <c r="V199"/>
  <c r="V203"/>
  <c r="V207"/>
  <c r="V211"/>
  <c r="V215"/>
  <c r="V219"/>
  <c r="V176"/>
  <c r="V180"/>
  <c r="V184"/>
  <c r="V188"/>
  <c r="V192"/>
  <c r="V196"/>
  <c r="V200"/>
  <c r="V204"/>
  <c r="V208"/>
  <c r="V212"/>
  <c r="V216"/>
  <c r="V177"/>
  <c r="V181"/>
  <c r="V185"/>
  <c r="V189"/>
  <c r="V193"/>
  <c r="V197"/>
  <c r="V201"/>
  <c r="V205"/>
  <c r="V209"/>
  <c r="V213"/>
  <c r="V217"/>
  <c r="V221"/>
  <c r="V223"/>
  <c r="V227"/>
  <c r="V231"/>
  <c r="V235"/>
  <c r="V239"/>
  <c r="V243"/>
  <c r="V247"/>
  <c r="V251"/>
  <c r="V255"/>
  <c r="V259"/>
  <c r="V263"/>
  <c r="V267"/>
  <c r="V220"/>
  <c r="V224"/>
  <c r="V228"/>
  <c r="V232"/>
  <c r="V236"/>
  <c r="V240"/>
  <c r="V244"/>
  <c r="V248"/>
  <c r="V252"/>
  <c r="V256"/>
  <c r="V260"/>
  <c r="V264"/>
  <c r="V268"/>
  <c r="V272"/>
  <c r="V276"/>
  <c r="V210"/>
  <c r="V214"/>
  <c r="V225"/>
  <c r="V229"/>
  <c r="V233"/>
  <c r="V237"/>
  <c r="V241"/>
  <c r="V245"/>
  <c r="V249"/>
  <c r="V253"/>
  <c r="V257"/>
  <c r="V261"/>
  <c r="V265"/>
  <c r="V269"/>
  <c r="V218"/>
  <c r="V222"/>
  <c r="V226"/>
  <c r="V230"/>
  <c r="V234"/>
  <c r="V238"/>
  <c r="V242"/>
  <c r="V246"/>
  <c r="V250"/>
  <c r="V254"/>
  <c r="V258"/>
  <c r="V262"/>
  <c r="V266"/>
  <c r="V270"/>
  <c r="V274"/>
  <c r="V278"/>
  <c r="V282"/>
  <c r="V286"/>
  <c r="V290"/>
  <c r="V294"/>
  <c r="V298"/>
  <c r="V302"/>
  <c r="V306"/>
  <c r="V310"/>
  <c r="V314"/>
  <c r="V318"/>
  <c r="V322"/>
  <c r="V326"/>
  <c r="V273"/>
  <c r="V277"/>
  <c r="V283"/>
  <c r="V287"/>
  <c r="V291"/>
  <c r="V295"/>
  <c r="V299"/>
  <c r="V303"/>
  <c r="V307"/>
  <c r="V311"/>
  <c r="V315"/>
  <c r="V319"/>
  <c r="V323"/>
  <c r="V327"/>
  <c r="V331"/>
  <c r="V335"/>
  <c r="V280"/>
  <c r="V284"/>
  <c r="V288"/>
  <c r="V292"/>
  <c r="V296"/>
  <c r="V300"/>
  <c r="V304"/>
  <c r="V308"/>
  <c r="V312"/>
  <c r="V316"/>
  <c r="V320"/>
  <c r="V271"/>
  <c r="V275"/>
  <c r="V279"/>
  <c r="V281"/>
  <c r="V285"/>
  <c r="V289"/>
  <c r="V293"/>
  <c r="V297"/>
  <c r="V301"/>
  <c r="V305"/>
  <c r="V309"/>
  <c r="V313"/>
  <c r="V317"/>
  <c r="V321"/>
  <c r="V325"/>
  <c r="V329"/>
  <c r="V333"/>
  <c r="V330"/>
  <c r="V334"/>
  <c r="V338"/>
  <c r="V342"/>
  <c r="V346"/>
  <c r="V350"/>
  <c r="V354"/>
  <c r="V358"/>
  <c r="V362"/>
  <c r="V366"/>
  <c r="V370"/>
  <c r="V374"/>
  <c r="V378"/>
  <c r="V382"/>
  <c r="V386"/>
  <c r="V390"/>
  <c r="V394"/>
  <c r="V398"/>
  <c r="V402"/>
  <c r="V406"/>
  <c r="V410"/>
  <c r="V414"/>
  <c r="V339"/>
  <c r="V343"/>
  <c r="V347"/>
  <c r="V351"/>
  <c r="V355"/>
  <c r="V359"/>
  <c r="V363"/>
  <c r="V367"/>
  <c r="V371"/>
  <c r="V375"/>
  <c r="V379"/>
  <c r="V383"/>
  <c r="V387"/>
  <c r="V391"/>
  <c r="V395"/>
  <c r="V399"/>
  <c r="V403"/>
  <c r="V407"/>
  <c r="V411"/>
  <c r="V415"/>
  <c r="V419"/>
  <c r="V423"/>
  <c r="V427"/>
  <c r="V324"/>
  <c r="V328"/>
  <c r="V332"/>
  <c r="V336"/>
  <c r="V340"/>
  <c r="V344"/>
  <c r="V348"/>
  <c r="V352"/>
  <c r="V356"/>
  <c r="V360"/>
  <c r="V364"/>
  <c r="V368"/>
  <c r="V372"/>
  <c r="V376"/>
  <c r="V380"/>
  <c r="V384"/>
  <c r="V388"/>
  <c r="V392"/>
  <c r="V396"/>
  <c r="V400"/>
  <c r="V404"/>
  <c r="V408"/>
  <c r="V412"/>
  <c r="V416"/>
  <c r="V420"/>
  <c r="V424"/>
  <c r="V428"/>
  <c r="V337"/>
  <c r="V341"/>
  <c r="V345"/>
  <c r="V349"/>
  <c r="V353"/>
  <c r="V357"/>
  <c r="V361"/>
  <c r="V365"/>
  <c r="V369"/>
  <c r="V373"/>
  <c r="V377"/>
  <c r="V381"/>
  <c r="V385"/>
  <c r="V389"/>
  <c r="V393"/>
  <c r="V397"/>
  <c r="V401"/>
  <c r="V405"/>
  <c r="V409"/>
  <c r="V413"/>
  <c r="V417"/>
  <c r="V421"/>
  <c r="V425"/>
  <c r="V429"/>
  <c r="V433"/>
  <c r="V430"/>
  <c r="V434"/>
  <c r="V438"/>
  <c r="V442"/>
  <c r="V446"/>
  <c r="V450"/>
  <c r="V454"/>
  <c r="V458"/>
  <c r="V462"/>
  <c r="V466"/>
  <c r="V470"/>
  <c r="V474"/>
  <c r="V478"/>
  <c r="V482"/>
  <c r="V486"/>
  <c r="V490"/>
  <c r="V494"/>
  <c r="V498"/>
  <c r="V502"/>
  <c r="V506"/>
  <c r="V510"/>
  <c r="V514"/>
  <c r="V518"/>
  <c r="V418"/>
  <c r="V422"/>
  <c r="V426"/>
  <c r="V431"/>
  <c r="V435"/>
  <c r="V439"/>
  <c r="V443"/>
  <c r="V447"/>
  <c r="V451"/>
  <c r="V455"/>
  <c r="V459"/>
  <c r="V463"/>
  <c r="V467"/>
  <c r="V471"/>
  <c r="V475"/>
  <c r="V479"/>
  <c r="V483"/>
  <c r="V487"/>
  <c r="V491"/>
  <c r="V495"/>
  <c r="V499"/>
  <c r="V503"/>
  <c r="V507"/>
  <c r="V511"/>
  <c r="V515"/>
  <c r="V519"/>
  <c r="V523"/>
  <c r="V527"/>
  <c r="V432"/>
  <c r="V436"/>
  <c r="V440"/>
  <c r="V444"/>
  <c r="V448"/>
  <c r="V452"/>
  <c r="V456"/>
  <c r="V460"/>
  <c r="V464"/>
  <c r="V468"/>
  <c r="V472"/>
  <c r="V476"/>
  <c r="V480"/>
  <c r="V484"/>
  <c r="V488"/>
  <c r="V492"/>
  <c r="V496"/>
  <c r="V500"/>
  <c r="V504"/>
  <c r="V508"/>
  <c r="V512"/>
  <c r="V516"/>
  <c r="V520"/>
  <c r="V437"/>
  <c r="V441"/>
  <c r="V445"/>
  <c r="V449"/>
  <c r="V453"/>
  <c r="V457"/>
  <c r="V461"/>
  <c r="V465"/>
  <c r="V469"/>
  <c r="V473"/>
  <c r="V477"/>
  <c r="V481"/>
  <c r="V485"/>
  <c r="V489"/>
  <c r="V493"/>
  <c r="V497"/>
  <c r="V501"/>
  <c r="V505"/>
  <c r="V509"/>
  <c r="V513"/>
  <c r="V517"/>
  <c r="V521"/>
  <c r="V529"/>
  <c r="V533"/>
  <c r="V537"/>
  <c r="V541"/>
  <c r="V545"/>
  <c r="V549"/>
  <c r="V553"/>
  <c r="V557"/>
  <c r="V561"/>
  <c r="V565"/>
  <c r="V569"/>
  <c r="V573"/>
  <c r="V577"/>
  <c r="V581"/>
  <c r="V585"/>
  <c r="V589"/>
  <c r="V593"/>
  <c r="V597"/>
  <c r="V601"/>
  <c r="V605"/>
  <c r="V609"/>
  <c r="V613"/>
  <c r="V617"/>
  <c r="V621"/>
  <c r="V524"/>
  <c r="V530"/>
  <c r="V534"/>
  <c r="V538"/>
  <c r="V542"/>
  <c r="V546"/>
  <c r="V550"/>
  <c r="V554"/>
  <c r="V558"/>
  <c r="V562"/>
  <c r="V566"/>
  <c r="V570"/>
  <c r="V574"/>
  <c r="V578"/>
  <c r="V582"/>
  <c r="V586"/>
  <c r="V590"/>
  <c r="V594"/>
  <c r="V598"/>
  <c r="V602"/>
  <c r="V606"/>
  <c r="V610"/>
  <c r="V614"/>
  <c r="V525"/>
  <c r="V531"/>
  <c r="V535"/>
  <c r="V539"/>
  <c r="V543"/>
  <c r="V547"/>
  <c r="V551"/>
  <c r="V555"/>
  <c r="V559"/>
  <c r="V563"/>
  <c r="V567"/>
  <c r="V571"/>
  <c r="V575"/>
  <c r="V579"/>
  <c r="V583"/>
  <c r="V587"/>
  <c r="V591"/>
  <c r="V595"/>
  <c r="V599"/>
  <c r="V603"/>
  <c r="V607"/>
  <c r="V611"/>
  <c r="V522"/>
  <c r="V526"/>
  <c r="V528"/>
  <c r="V532"/>
  <c r="V536"/>
  <c r="V540"/>
  <c r="V544"/>
  <c r="V548"/>
  <c r="V552"/>
  <c r="V556"/>
  <c r="V560"/>
  <c r="V564"/>
  <c r="V568"/>
  <c r="V572"/>
  <c r="V576"/>
  <c r="V580"/>
  <c r="V584"/>
  <c r="V588"/>
  <c r="V592"/>
  <c r="V596"/>
  <c r="V600"/>
  <c r="V604"/>
  <c r="V608"/>
  <c r="V612"/>
  <c r="V616"/>
  <c r="V620"/>
  <c r="V624"/>
  <c r="V618"/>
  <c r="V622"/>
  <c r="V625"/>
  <c r="V629"/>
  <c r="V633"/>
  <c r="V637"/>
  <c r="V641"/>
  <c r="V645"/>
  <c r="V649"/>
  <c r="V653"/>
  <c r="V657"/>
  <c r="V661"/>
  <c r="V665"/>
  <c r="V669"/>
  <c r="V673"/>
  <c r="V677"/>
  <c r="V615"/>
  <c r="V619"/>
  <c r="V623"/>
  <c r="V626"/>
  <c r="V630"/>
  <c r="V634"/>
  <c r="V638"/>
  <c r="V642"/>
  <c r="V646"/>
  <c r="V650"/>
  <c r="V654"/>
  <c r="V658"/>
  <c r="V662"/>
  <c r="V666"/>
  <c r="V670"/>
  <c r="V674"/>
  <c r="V678"/>
  <c r="V682"/>
  <c r="V686"/>
  <c r="V690"/>
  <c r="V694"/>
  <c r="V698"/>
  <c r="V702"/>
  <c r="V706"/>
  <c r="V710"/>
  <c r="V714"/>
  <c r="V627"/>
  <c r="V631"/>
  <c r="V635"/>
  <c r="V639"/>
  <c r="V643"/>
  <c r="V647"/>
  <c r="V651"/>
  <c r="V655"/>
  <c r="V659"/>
  <c r="V663"/>
  <c r="V667"/>
  <c r="V671"/>
  <c r="V675"/>
  <c r="V679"/>
  <c r="V683"/>
  <c r="V687"/>
  <c r="V691"/>
  <c r="V695"/>
  <c r="V699"/>
  <c r="V703"/>
  <c r="V707"/>
  <c r="V711"/>
  <c r="V715"/>
  <c r="V719"/>
  <c r="V664"/>
  <c r="V668"/>
  <c r="V672"/>
  <c r="V676"/>
  <c r="V716"/>
  <c r="V720"/>
  <c r="V723"/>
  <c r="V727"/>
  <c r="V731"/>
  <c r="V735"/>
  <c r="V739"/>
  <c r="V743"/>
  <c r="V747"/>
  <c r="V751"/>
  <c r="V755"/>
  <c r="V759"/>
  <c r="V763"/>
  <c r="V767"/>
  <c r="V771"/>
  <c r="V775"/>
  <c r="V779"/>
  <c r="V783"/>
  <c r="V787"/>
  <c r="V791"/>
  <c r="V795"/>
  <c r="V799"/>
  <c r="V803"/>
  <c r="V807"/>
  <c r="V811"/>
  <c r="V815"/>
  <c r="V628"/>
  <c r="V632"/>
  <c r="V636"/>
  <c r="V640"/>
  <c r="V644"/>
  <c r="V648"/>
  <c r="V652"/>
  <c r="V656"/>
  <c r="V660"/>
  <c r="V680"/>
  <c r="V681"/>
  <c r="V684"/>
  <c r="V685"/>
  <c r="V688"/>
  <c r="V689"/>
  <c r="V692"/>
  <c r="V693"/>
  <c r="V696"/>
  <c r="V697"/>
  <c r="V700"/>
  <c r="V701"/>
  <c r="V704"/>
  <c r="V705"/>
  <c r="V708"/>
  <c r="V709"/>
  <c r="V712"/>
  <c r="V713"/>
  <c r="V717"/>
  <c r="V721"/>
  <c r="V724"/>
  <c r="V728"/>
  <c r="V732"/>
  <c r="V736"/>
  <c r="V740"/>
  <c r="V744"/>
  <c r="V748"/>
  <c r="V752"/>
  <c r="V756"/>
  <c r="V760"/>
  <c r="V764"/>
  <c r="V768"/>
  <c r="V772"/>
  <c r="V776"/>
  <c r="V780"/>
  <c r="V784"/>
  <c r="V788"/>
  <c r="V792"/>
  <c r="V796"/>
  <c r="V800"/>
  <c r="V804"/>
  <c r="V808"/>
  <c r="V812"/>
  <c r="V816"/>
  <c r="V820"/>
  <c r="V824"/>
  <c r="V718"/>
  <c r="V725"/>
  <c r="V729"/>
  <c r="V733"/>
  <c r="V737"/>
  <c r="V741"/>
  <c r="V745"/>
  <c r="V749"/>
  <c r="V753"/>
  <c r="V757"/>
  <c r="V761"/>
  <c r="V765"/>
  <c r="V769"/>
  <c r="V773"/>
  <c r="V777"/>
  <c r="V781"/>
  <c r="V785"/>
  <c r="V789"/>
  <c r="V793"/>
  <c r="V797"/>
  <c r="V801"/>
  <c r="V805"/>
  <c r="V809"/>
  <c r="V813"/>
  <c r="V817"/>
  <c r="V722"/>
  <c r="V726"/>
  <c r="V730"/>
  <c r="V734"/>
  <c r="V738"/>
  <c r="V742"/>
  <c r="V746"/>
  <c r="V750"/>
  <c r="V754"/>
  <c r="V758"/>
  <c r="V762"/>
  <c r="V766"/>
  <c r="V770"/>
  <c r="V774"/>
  <c r="V778"/>
  <c r="V782"/>
  <c r="V786"/>
  <c r="V790"/>
  <c r="V794"/>
  <c r="V818"/>
  <c r="V819"/>
  <c r="V821"/>
  <c r="V822"/>
  <c r="V798"/>
  <c r="V802"/>
  <c r="V806"/>
  <c r="V810"/>
  <c r="V814"/>
  <c r="V823"/>
  <c r="E12"/>
  <c r="H11"/>
  <c r="L613"/>
  <c r="K613"/>
  <c r="BC13"/>
  <c r="CE16"/>
  <c r="CA19"/>
  <c r="CF16"/>
  <c r="CC16"/>
  <c r="BC8"/>
  <c r="CB30"/>
  <c r="BC7"/>
  <c r="CE14"/>
  <c r="CA17"/>
  <c r="CC14"/>
  <c r="CF14"/>
  <c r="BC5"/>
  <c r="CE81"/>
  <c r="CC81"/>
  <c r="CA84"/>
  <c r="CF81"/>
  <c r="BD818"/>
  <c r="BD750"/>
  <c r="BD785"/>
  <c r="BD737"/>
  <c r="BD796"/>
  <c r="BD717"/>
  <c r="BD692"/>
  <c r="BD640"/>
  <c r="BD783"/>
  <c r="BD720"/>
  <c r="BD695"/>
  <c r="BD631"/>
  <c r="BD658"/>
  <c r="BD661"/>
  <c r="BD624"/>
  <c r="BD576"/>
  <c r="BD544"/>
  <c r="BD607"/>
  <c r="BD559"/>
  <c r="BD602"/>
  <c r="BD570"/>
  <c r="BD538"/>
  <c r="BD605"/>
  <c r="BD573"/>
  <c r="BD541"/>
  <c r="BD505"/>
  <c r="BD457"/>
  <c r="BD512"/>
  <c r="L512"/>
  <c r="K512"/>
  <c r="BD480"/>
  <c r="BD464"/>
  <c r="BD432"/>
  <c r="L432"/>
  <c r="K432"/>
  <c r="BD515"/>
  <c r="BD499"/>
  <c r="BD483"/>
  <c r="BD467"/>
  <c r="BD451"/>
  <c r="BD435"/>
  <c r="BD418"/>
  <c r="L418"/>
  <c r="K418"/>
  <c r="BD506"/>
  <c r="BD490"/>
  <c r="BD474"/>
  <c r="BD458"/>
  <c r="BD442"/>
  <c r="BD433"/>
  <c r="BD417"/>
  <c r="BD401"/>
  <c r="BD385"/>
  <c r="BD369"/>
  <c r="BD353"/>
  <c r="BD337"/>
  <c r="BD416"/>
  <c r="BD400"/>
  <c r="BD798"/>
  <c r="BD766"/>
  <c r="BD817"/>
  <c r="L817"/>
  <c r="K817"/>
  <c r="BD769"/>
  <c r="BD718"/>
  <c r="BD764"/>
  <c r="L764"/>
  <c r="K764"/>
  <c r="BD748"/>
  <c r="BD708"/>
  <c r="BD684"/>
  <c r="BD815"/>
  <c r="BD767"/>
  <c r="BD735"/>
  <c r="BD711"/>
  <c r="BD663"/>
  <c r="BD706"/>
  <c r="L706"/>
  <c r="K706"/>
  <c r="BD674"/>
  <c r="BD626"/>
  <c r="BD645"/>
  <c r="L645"/>
  <c r="K645"/>
  <c r="BD608"/>
  <c r="BD560"/>
  <c r="BD528"/>
  <c r="BD591"/>
  <c r="BD575"/>
  <c r="BD525"/>
  <c r="BD586"/>
  <c r="L586"/>
  <c r="K586"/>
  <c r="BD554"/>
  <c r="BD621"/>
  <c r="BD589"/>
  <c r="BD557"/>
  <c r="BD521"/>
  <c r="BD489"/>
  <c r="BD473"/>
  <c r="BD441"/>
  <c r="BD496"/>
  <c r="BD448"/>
  <c r="CE17"/>
  <c r="CC17"/>
  <c r="CF17"/>
  <c r="CA20"/>
  <c r="BD814"/>
  <c r="BD782"/>
  <c r="BD734"/>
  <c r="BD801"/>
  <c r="BD753"/>
  <c r="BD812"/>
  <c r="BD780"/>
  <c r="BD732"/>
  <c r="BD700"/>
  <c r="BD656"/>
  <c r="BD799"/>
  <c r="BD751"/>
  <c r="BD668"/>
  <c r="BD679"/>
  <c r="L679"/>
  <c r="K679"/>
  <c r="BD647"/>
  <c r="BD690"/>
  <c r="BD642"/>
  <c r="BD677"/>
  <c r="BD629"/>
  <c r="BD592"/>
  <c r="BD543"/>
  <c r="BD368"/>
  <c r="BD336"/>
  <c r="BD411"/>
  <c r="BD395"/>
  <c r="BD363"/>
  <c r="BD410"/>
  <c r="BD378"/>
  <c r="BD346"/>
  <c r="BD305"/>
  <c r="L305"/>
  <c r="K305"/>
  <c r="BD275"/>
  <c r="BD296"/>
  <c r="BD323"/>
  <c r="BD291"/>
  <c r="BD273"/>
  <c r="BD298"/>
  <c r="BD266"/>
  <c r="BD234"/>
  <c r="L234"/>
  <c r="K234"/>
  <c r="BD257"/>
  <c r="BD225"/>
  <c r="BD240"/>
  <c r="L240"/>
  <c r="K240"/>
  <c r="BD259"/>
  <c r="BD227"/>
  <c r="BD197"/>
  <c r="BD208"/>
  <c r="BD176"/>
  <c r="BD191"/>
  <c r="BD202"/>
  <c r="BD169"/>
  <c r="BD140"/>
  <c r="BD159"/>
  <c r="BD116"/>
  <c r="BD142"/>
  <c r="L142"/>
  <c r="K142"/>
  <c r="BD161"/>
  <c r="BD129"/>
  <c r="BD98"/>
  <c r="BD111"/>
  <c r="BD84"/>
  <c r="BD96"/>
  <c r="BD82"/>
  <c r="BD73"/>
  <c r="BD79"/>
  <c r="BD60"/>
  <c r="BD53"/>
  <c r="BD45"/>
  <c r="BD37"/>
  <c r="BD29"/>
  <c r="BD21"/>
  <c r="BD22"/>
  <c r="BD6"/>
  <c r="CE19"/>
  <c r="CC19"/>
  <c r="CA22"/>
  <c r="CF19"/>
  <c r="BD823"/>
  <c r="BD802"/>
  <c r="BD819"/>
  <c r="BD786"/>
  <c r="BD770"/>
  <c r="L770"/>
  <c r="K770"/>
  <c r="BD754"/>
  <c r="BD738"/>
  <c r="BD722"/>
  <c r="BD805"/>
  <c r="BD789"/>
  <c r="BD773"/>
  <c r="BD757"/>
  <c r="BD741"/>
  <c r="BD725"/>
  <c r="BD816"/>
  <c r="BD800"/>
  <c r="BD784"/>
  <c r="L784"/>
  <c r="K784"/>
  <c r="BD768"/>
  <c r="BD752"/>
  <c r="L752"/>
  <c r="K752"/>
  <c r="BD736"/>
  <c r="BD721"/>
  <c r="L721"/>
  <c r="K721"/>
  <c r="BD709"/>
  <c r="BD701"/>
  <c r="BD693"/>
  <c r="BD685"/>
  <c r="BD660"/>
  <c r="BD644"/>
  <c r="L644"/>
  <c r="K644"/>
  <c r="BD628"/>
  <c r="BD803"/>
  <c r="BD787"/>
  <c r="BD771"/>
  <c r="BD755"/>
  <c r="BD739"/>
  <c r="L739"/>
  <c r="K739"/>
  <c r="BD723"/>
  <c r="BD672"/>
  <c r="L672"/>
  <c r="K672"/>
  <c r="BD715"/>
  <c r="BD699"/>
  <c r="BD683"/>
  <c r="BD667"/>
  <c r="BD651"/>
  <c r="BD635"/>
  <c r="BD710"/>
  <c r="BD694"/>
  <c r="BD678"/>
  <c r="L678"/>
  <c r="K678"/>
  <c r="BD662"/>
  <c r="BD646"/>
  <c r="BD630"/>
  <c r="BD615"/>
  <c r="BD665"/>
  <c r="BD649"/>
  <c r="BD633"/>
  <c r="L633"/>
  <c r="K633"/>
  <c r="BD618"/>
  <c r="BD612"/>
  <c r="BD596"/>
  <c r="BD580"/>
  <c r="BD564"/>
  <c r="BD548"/>
  <c r="BD532"/>
  <c r="L532"/>
  <c r="K532"/>
  <c r="BD611"/>
  <c r="BD595"/>
  <c r="BD579"/>
  <c r="BD563"/>
  <c r="BD547"/>
  <c r="BD531"/>
  <c r="L531"/>
  <c r="K531"/>
  <c r="BD606"/>
  <c r="L606"/>
  <c r="K606"/>
  <c r="BD590"/>
  <c r="BD574"/>
  <c r="BD558"/>
  <c r="BD542"/>
  <c r="L542"/>
  <c r="K542"/>
  <c r="BD524"/>
  <c r="BD609"/>
  <c r="BD593"/>
  <c r="L593"/>
  <c r="K593"/>
  <c r="BD577"/>
  <c r="BD561"/>
  <c r="BD545"/>
  <c r="BD529"/>
  <c r="BD509"/>
  <c r="BD493"/>
  <c r="BD477"/>
  <c r="BD461"/>
  <c r="BD445"/>
  <c r="L445"/>
  <c r="K445"/>
  <c r="BD516"/>
  <c r="BD500"/>
  <c r="BD484"/>
  <c r="BD468"/>
  <c r="BD452"/>
  <c r="L452"/>
  <c r="K452"/>
  <c r="BD436"/>
  <c r="BD519"/>
  <c r="BD503"/>
  <c r="BD487"/>
  <c r="BD471"/>
  <c r="BD455"/>
  <c r="BD439"/>
  <c r="BD422"/>
  <c r="BD510"/>
  <c r="L510"/>
  <c r="K510"/>
  <c r="BD494"/>
  <c r="BD478"/>
  <c r="BD462"/>
  <c r="L462"/>
  <c r="K462"/>
  <c r="BD446"/>
  <c r="BD430"/>
  <c r="BD421"/>
  <c r="BD405"/>
  <c r="BD389"/>
  <c r="BD373"/>
  <c r="BD357"/>
  <c r="BD341"/>
  <c r="BD420"/>
  <c r="BD404"/>
  <c r="BD388"/>
  <c r="BD372"/>
  <c r="BD356"/>
  <c r="BD340"/>
  <c r="BD324"/>
  <c r="BD415"/>
  <c r="BD399"/>
  <c r="BD383"/>
  <c r="BD367"/>
  <c r="BD351"/>
  <c r="BD414"/>
  <c r="BD398"/>
  <c r="BD382"/>
  <c r="BD366"/>
  <c r="BD350"/>
  <c r="BD334"/>
  <c r="BD325"/>
  <c r="BD309"/>
  <c r="BD293"/>
  <c r="BD279"/>
  <c r="BD316"/>
  <c r="L316"/>
  <c r="K316"/>
  <c r="BD300"/>
  <c r="BD284"/>
  <c r="BD327"/>
  <c r="BD311"/>
  <c r="BD295"/>
  <c r="BD277"/>
  <c r="L277"/>
  <c r="K277"/>
  <c r="BD318"/>
  <c r="BD302"/>
  <c r="BD286"/>
  <c r="BD270"/>
  <c r="BD254"/>
  <c r="BD238"/>
  <c r="BD222"/>
  <c r="BD261"/>
  <c r="BD245"/>
  <c r="L245"/>
  <c r="K245"/>
  <c r="BD229"/>
  <c r="L229"/>
  <c r="K229"/>
  <c r="BD276"/>
  <c r="BD260"/>
  <c r="BD244"/>
  <c r="BD228"/>
  <c r="BD263"/>
  <c r="BD247"/>
  <c r="BD231"/>
  <c r="BD217"/>
  <c r="BD201"/>
  <c r="BD185"/>
  <c r="BD212"/>
  <c r="BD196"/>
  <c r="BD180"/>
  <c r="BD211"/>
  <c r="BD195"/>
  <c r="BD179"/>
  <c r="BD206"/>
  <c r="BD190"/>
  <c r="BD174"/>
  <c r="BD160"/>
  <c r="BD144"/>
  <c r="BD128"/>
  <c r="BD163"/>
  <c r="BD147"/>
  <c r="BD131"/>
  <c r="L131"/>
  <c r="K131"/>
  <c r="BD162"/>
  <c r="BD146"/>
  <c r="BD130"/>
  <c r="BD165"/>
  <c r="BD149"/>
  <c r="BD133"/>
  <c r="BD117"/>
  <c r="BD101"/>
  <c r="L101"/>
  <c r="K101"/>
  <c r="BD93"/>
  <c r="BD108"/>
  <c r="BD115"/>
  <c r="BD87"/>
  <c r="BD105"/>
  <c r="BD100"/>
  <c r="BD86"/>
  <c r="BD91"/>
  <c r="BD81"/>
  <c r="BD74"/>
  <c r="BD70"/>
  <c r="BD83"/>
  <c r="BD65"/>
  <c r="BD61"/>
  <c r="BD25"/>
  <c r="L25"/>
  <c r="K25"/>
  <c r="BD54"/>
  <c r="BD50"/>
  <c r="BD46"/>
  <c r="BD42"/>
  <c r="BD38"/>
  <c r="BD34"/>
  <c r="BD30"/>
  <c r="BD26"/>
  <c r="BD17"/>
  <c r="BD14"/>
  <c r="BD23"/>
  <c r="BD8"/>
  <c r="W10"/>
  <c r="W11"/>
  <c r="W17"/>
  <c r="BE17"/>
  <c r="W6"/>
  <c r="BE6"/>
  <c r="W8"/>
  <c r="W5"/>
  <c r="W13"/>
  <c r="X2"/>
  <c r="W7"/>
  <c r="W9"/>
  <c r="BE9"/>
  <c r="W14"/>
  <c r="BE14"/>
  <c r="W15"/>
  <c r="BE15"/>
  <c r="W20"/>
  <c r="BE20"/>
  <c r="W21"/>
  <c r="BE21"/>
  <c r="W18"/>
  <c r="BE18"/>
  <c r="W19"/>
  <c r="BE19"/>
  <c r="W16"/>
  <c r="BE16"/>
  <c r="W12"/>
  <c r="BE12"/>
  <c r="W22"/>
  <c r="BE22"/>
  <c r="W47"/>
  <c r="BE47"/>
  <c r="W24"/>
  <c r="BE24"/>
  <c r="W26"/>
  <c r="BE26"/>
  <c r="W27"/>
  <c r="BE27"/>
  <c r="W28"/>
  <c r="BE28"/>
  <c r="W29"/>
  <c r="BE29"/>
  <c r="W30"/>
  <c r="BE30"/>
  <c r="W31"/>
  <c r="BE31"/>
  <c r="W32"/>
  <c r="BE32"/>
  <c r="W33"/>
  <c r="BE33"/>
  <c r="W23"/>
  <c r="BE23"/>
  <c r="W25"/>
  <c r="BE25"/>
  <c r="W35"/>
  <c r="BE35"/>
  <c r="W41"/>
  <c r="BE41"/>
  <c r="W34"/>
  <c r="BE34"/>
  <c r="W39"/>
  <c r="BE39"/>
  <c r="W40"/>
  <c r="BE40"/>
  <c r="W45"/>
  <c r="BE45"/>
  <c r="W38"/>
  <c r="BE38"/>
  <c r="W44"/>
  <c r="BE44"/>
  <c r="W46"/>
  <c r="BE46"/>
  <c r="W36"/>
  <c r="BE36"/>
  <c r="W37"/>
  <c r="BE37"/>
  <c r="W42"/>
  <c r="BE42"/>
  <c r="W43"/>
  <c r="BE43"/>
  <c r="W48"/>
  <c r="BE48"/>
  <c r="W49"/>
  <c r="BE49"/>
  <c r="W50"/>
  <c r="BE50"/>
  <c r="W56"/>
  <c r="BE56"/>
  <c r="W54"/>
  <c r="BE54"/>
  <c r="W55"/>
  <c r="BE55"/>
  <c r="W53"/>
  <c r="BE53"/>
  <c r="W51"/>
  <c r="BE51"/>
  <c r="W52"/>
  <c r="BE52"/>
  <c r="W57"/>
  <c r="BE57"/>
  <c r="W58"/>
  <c r="BE58"/>
  <c r="W59"/>
  <c r="BE59"/>
  <c r="W61"/>
  <c r="BE61"/>
  <c r="W80"/>
  <c r="BE80"/>
  <c r="W84"/>
  <c r="BE84"/>
  <c r="W67"/>
  <c r="BE67"/>
  <c r="W68"/>
  <c r="BE68"/>
  <c r="W69"/>
  <c r="BE69"/>
  <c r="W70"/>
  <c r="BE70"/>
  <c r="W71"/>
  <c r="BE71"/>
  <c r="W72"/>
  <c r="BE72"/>
  <c r="W73"/>
  <c r="BE73"/>
  <c r="W74"/>
  <c r="BE74"/>
  <c r="W75"/>
  <c r="BE75"/>
  <c r="W76"/>
  <c r="BE76"/>
  <c r="W77"/>
  <c r="BE77"/>
  <c r="W63"/>
  <c r="BE63"/>
  <c r="W65"/>
  <c r="BE65"/>
  <c r="W66"/>
  <c r="BE66"/>
  <c r="W78"/>
  <c r="BE78"/>
  <c r="W82"/>
  <c r="BE82"/>
  <c r="W86"/>
  <c r="BE86"/>
  <c r="W60"/>
  <c r="BE60"/>
  <c r="W62"/>
  <c r="BE62"/>
  <c r="W64"/>
  <c r="BE64"/>
  <c r="W79"/>
  <c r="BE79"/>
  <c r="W83"/>
  <c r="BE83"/>
  <c r="W88"/>
  <c r="BE88"/>
  <c r="W92"/>
  <c r="BE92"/>
  <c r="W96"/>
  <c r="BE96"/>
  <c r="W100"/>
  <c r="BE100"/>
  <c r="W104"/>
  <c r="BE104"/>
  <c r="W87"/>
  <c r="BE87"/>
  <c r="W89"/>
  <c r="BE89"/>
  <c r="W93"/>
  <c r="BE93"/>
  <c r="W97"/>
  <c r="BE97"/>
  <c r="W101"/>
  <c r="BE101"/>
  <c r="W105"/>
  <c r="BE105"/>
  <c r="W81"/>
  <c r="BE81"/>
  <c r="W106"/>
  <c r="BE106"/>
  <c r="W107"/>
  <c r="BE107"/>
  <c r="W111"/>
  <c r="BE111"/>
  <c r="W115"/>
  <c r="BE115"/>
  <c r="W119"/>
  <c r="BE119"/>
  <c r="W85"/>
  <c r="BE85"/>
  <c r="W108"/>
  <c r="BE108"/>
  <c r="W112"/>
  <c r="BE112"/>
  <c r="W116"/>
  <c r="BE116"/>
  <c r="W120"/>
  <c r="BE120"/>
  <c r="W124"/>
  <c r="BE124"/>
  <c r="W128"/>
  <c r="BE128"/>
  <c r="W90"/>
  <c r="BE90"/>
  <c r="W91"/>
  <c r="BE91"/>
  <c r="W94"/>
  <c r="BE94"/>
  <c r="W95"/>
  <c r="BE95"/>
  <c r="W98"/>
  <c r="BE98"/>
  <c r="W99"/>
  <c r="BE99"/>
  <c r="W102"/>
  <c r="BE102"/>
  <c r="W103"/>
  <c r="BE103"/>
  <c r="W109"/>
  <c r="BE109"/>
  <c r="W113"/>
  <c r="BE113"/>
  <c r="W110"/>
  <c r="BE110"/>
  <c r="W114"/>
  <c r="BE114"/>
  <c r="W118"/>
  <c r="BE118"/>
  <c r="W122"/>
  <c r="BE122"/>
  <c r="W126"/>
  <c r="BE126"/>
  <c r="W130"/>
  <c r="BE130"/>
  <c r="W134"/>
  <c r="BE134"/>
  <c r="W138"/>
  <c r="BE138"/>
  <c r="W142"/>
  <c r="BE142"/>
  <c r="W146"/>
  <c r="BE146"/>
  <c r="W150"/>
  <c r="BE150"/>
  <c r="W154"/>
  <c r="BE154"/>
  <c r="W158"/>
  <c r="BE158"/>
  <c r="W162"/>
  <c r="BE162"/>
  <c r="W166"/>
  <c r="BE166"/>
  <c r="W117"/>
  <c r="BE117"/>
  <c r="W121"/>
  <c r="BE121"/>
  <c r="W123"/>
  <c r="BE123"/>
  <c r="W127"/>
  <c r="BE127"/>
  <c r="W131"/>
  <c r="BE131"/>
  <c r="W135"/>
  <c r="BE135"/>
  <c r="W139"/>
  <c r="BE139"/>
  <c r="W143"/>
  <c r="BE143"/>
  <c r="W147"/>
  <c r="BE147"/>
  <c r="W151"/>
  <c r="BE151"/>
  <c r="W155"/>
  <c r="BE155"/>
  <c r="W159"/>
  <c r="BE159"/>
  <c r="W163"/>
  <c r="BE163"/>
  <c r="W167"/>
  <c r="BE167"/>
  <c r="W171"/>
  <c r="BE171"/>
  <c r="W132"/>
  <c r="BE132"/>
  <c r="W136"/>
  <c r="BE136"/>
  <c r="W140"/>
  <c r="BE140"/>
  <c r="W144"/>
  <c r="BE144"/>
  <c r="W148"/>
  <c r="BE148"/>
  <c r="W152"/>
  <c r="BE152"/>
  <c r="W156"/>
  <c r="BE156"/>
  <c r="W160"/>
  <c r="BE160"/>
  <c r="W164"/>
  <c r="BE164"/>
  <c r="W168"/>
  <c r="BE168"/>
  <c r="W172"/>
  <c r="BE172"/>
  <c r="W125"/>
  <c r="BE125"/>
  <c r="W129"/>
  <c r="BE129"/>
  <c r="W133"/>
  <c r="BE133"/>
  <c r="W137"/>
  <c r="BE137"/>
  <c r="W141"/>
  <c r="BE141"/>
  <c r="W145"/>
  <c r="BE145"/>
  <c r="W149"/>
  <c r="BE149"/>
  <c r="W153"/>
  <c r="BE153"/>
  <c r="W157"/>
  <c r="BE157"/>
  <c r="W161"/>
  <c r="BE161"/>
  <c r="W165"/>
  <c r="BE165"/>
  <c r="W169"/>
  <c r="BE169"/>
  <c r="W173"/>
  <c r="BE173"/>
  <c r="W175"/>
  <c r="BE175"/>
  <c r="W179"/>
  <c r="BE179"/>
  <c r="W183"/>
  <c r="BE183"/>
  <c r="W187"/>
  <c r="BE187"/>
  <c r="W191"/>
  <c r="BE191"/>
  <c r="W195"/>
  <c r="BE195"/>
  <c r="W199"/>
  <c r="BE199"/>
  <c r="W203"/>
  <c r="BE203"/>
  <c r="W207"/>
  <c r="BE207"/>
  <c r="W176"/>
  <c r="BE176"/>
  <c r="W180"/>
  <c r="BE180"/>
  <c r="W184"/>
  <c r="BE184"/>
  <c r="W188"/>
  <c r="BE188"/>
  <c r="W192"/>
  <c r="BE192"/>
  <c r="W196"/>
  <c r="BE196"/>
  <c r="W200"/>
  <c r="BE200"/>
  <c r="W204"/>
  <c r="BE204"/>
  <c r="W208"/>
  <c r="BE208"/>
  <c r="W212"/>
  <c r="BE212"/>
  <c r="W216"/>
  <c r="BE216"/>
  <c r="W220"/>
  <c r="BE220"/>
  <c r="W170"/>
  <c r="BE170"/>
  <c r="W177"/>
  <c r="BE177"/>
  <c r="W181"/>
  <c r="BE181"/>
  <c r="W185"/>
  <c r="BE185"/>
  <c r="W189"/>
  <c r="BE189"/>
  <c r="W193"/>
  <c r="BE193"/>
  <c r="W197"/>
  <c r="BE197"/>
  <c r="W201"/>
  <c r="BE201"/>
  <c r="W205"/>
  <c r="BE205"/>
  <c r="W209"/>
  <c r="BE209"/>
  <c r="W213"/>
  <c r="BE213"/>
  <c r="W217"/>
  <c r="BE217"/>
  <c r="W174"/>
  <c r="BE174"/>
  <c r="W178"/>
  <c r="BE178"/>
  <c r="W182"/>
  <c r="BE182"/>
  <c r="W186"/>
  <c r="BE186"/>
  <c r="W190"/>
  <c r="BE190"/>
  <c r="W194"/>
  <c r="BE194"/>
  <c r="W198"/>
  <c r="BE198"/>
  <c r="W202"/>
  <c r="BE202"/>
  <c r="W206"/>
  <c r="BE206"/>
  <c r="W210"/>
  <c r="BE210"/>
  <c r="W214"/>
  <c r="BE214"/>
  <c r="W218"/>
  <c r="BE218"/>
  <c r="W224"/>
  <c r="BE224"/>
  <c r="W228"/>
  <c r="BE228"/>
  <c r="W232"/>
  <c r="BE232"/>
  <c r="W236"/>
  <c r="BE236"/>
  <c r="W240"/>
  <c r="BE240"/>
  <c r="W244"/>
  <c r="BE244"/>
  <c r="W248"/>
  <c r="BE248"/>
  <c r="W252"/>
  <c r="BE252"/>
  <c r="W256"/>
  <c r="BE256"/>
  <c r="W260"/>
  <c r="BE260"/>
  <c r="W264"/>
  <c r="BE264"/>
  <c r="W268"/>
  <c r="BE268"/>
  <c r="W211"/>
  <c r="BE211"/>
  <c r="W215"/>
  <c r="BE215"/>
  <c r="W221"/>
  <c r="BE221"/>
  <c r="W225"/>
  <c r="BE225"/>
  <c r="W229"/>
  <c r="BE229"/>
  <c r="W233"/>
  <c r="BE233"/>
  <c r="W237"/>
  <c r="BE237"/>
  <c r="W241"/>
  <c r="BE241"/>
  <c r="W245"/>
  <c r="BE245"/>
  <c r="W249"/>
  <c r="BE249"/>
  <c r="W253"/>
  <c r="BE253"/>
  <c r="W257"/>
  <c r="BE257"/>
  <c r="W261"/>
  <c r="BE261"/>
  <c r="W265"/>
  <c r="BE265"/>
  <c r="W269"/>
  <c r="BE269"/>
  <c r="W273"/>
  <c r="BE273"/>
  <c r="W277"/>
  <c r="BE277"/>
  <c r="W222"/>
  <c r="BE222"/>
  <c r="W226"/>
  <c r="BE226"/>
  <c r="W230"/>
  <c r="BE230"/>
  <c r="W234"/>
  <c r="BE234"/>
  <c r="W238"/>
  <c r="BE238"/>
  <c r="W242"/>
  <c r="BE242"/>
  <c r="W246"/>
  <c r="BE246"/>
  <c r="W250"/>
  <c r="BE250"/>
  <c r="W254"/>
  <c r="BE254"/>
  <c r="W258"/>
  <c r="BE258"/>
  <c r="W262"/>
  <c r="BE262"/>
  <c r="W266"/>
  <c r="BE266"/>
  <c r="W270"/>
  <c r="BE270"/>
  <c r="W219"/>
  <c r="BE219"/>
  <c r="W223"/>
  <c r="BE223"/>
  <c r="W227"/>
  <c r="BE227"/>
  <c r="W231"/>
  <c r="BE231"/>
  <c r="W235"/>
  <c r="BE235"/>
  <c r="W239"/>
  <c r="BE239"/>
  <c r="W243"/>
  <c r="BE243"/>
  <c r="W247"/>
  <c r="BE247"/>
  <c r="W251"/>
  <c r="BE251"/>
  <c r="W255"/>
  <c r="BE255"/>
  <c r="W259"/>
  <c r="BE259"/>
  <c r="W263"/>
  <c r="BE263"/>
  <c r="W267"/>
  <c r="BE267"/>
  <c r="W271"/>
  <c r="BE271"/>
  <c r="W275"/>
  <c r="BE275"/>
  <c r="W279"/>
  <c r="BE279"/>
  <c r="W283"/>
  <c r="BE283"/>
  <c r="W287"/>
  <c r="BE287"/>
  <c r="W291"/>
  <c r="BE291"/>
  <c r="W295"/>
  <c r="BE295"/>
  <c r="W299"/>
  <c r="BE299"/>
  <c r="W303"/>
  <c r="BE303"/>
  <c r="W307"/>
  <c r="BE307"/>
  <c r="W311"/>
  <c r="BE311"/>
  <c r="W315"/>
  <c r="BE315"/>
  <c r="W319"/>
  <c r="BE319"/>
  <c r="W323"/>
  <c r="BE323"/>
  <c r="W327"/>
  <c r="BE327"/>
  <c r="W274"/>
  <c r="BE274"/>
  <c r="W278"/>
  <c r="BE278"/>
  <c r="W280"/>
  <c r="BE280"/>
  <c r="W284"/>
  <c r="BE284"/>
  <c r="W288"/>
  <c r="BE288"/>
  <c r="W292"/>
  <c r="BE292"/>
  <c r="W296"/>
  <c r="BE296"/>
  <c r="W300"/>
  <c r="BE300"/>
  <c r="W304"/>
  <c r="BE304"/>
  <c r="W308"/>
  <c r="BE308"/>
  <c r="W312"/>
  <c r="BE312"/>
  <c r="W316"/>
  <c r="BE316"/>
  <c r="W320"/>
  <c r="BE320"/>
  <c r="W324"/>
  <c r="BE324"/>
  <c r="W328"/>
  <c r="BE328"/>
  <c r="W332"/>
  <c r="BE332"/>
  <c r="W281"/>
  <c r="BE281"/>
  <c r="W285"/>
  <c r="BE285"/>
  <c r="W289"/>
  <c r="BE289"/>
  <c r="W293"/>
  <c r="BE293"/>
  <c r="W297"/>
  <c r="BE297"/>
  <c r="W301"/>
  <c r="BE301"/>
  <c r="W305"/>
  <c r="BE305"/>
  <c r="W309"/>
  <c r="BE309"/>
  <c r="W313"/>
  <c r="BE313"/>
  <c r="W317"/>
  <c r="BE317"/>
  <c r="W321"/>
  <c r="BE321"/>
  <c r="W272"/>
  <c r="BE272"/>
  <c r="W276"/>
  <c r="BE276"/>
  <c r="W282"/>
  <c r="BE282"/>
  <c r="W286"/>
  <c r="BE286"/>
  <c r="W290"/>
  <c r="BE290"/>
  <c r="W294"/>
  <c r="BE294"/>
  <c r="W298"/>
  <c r="BE298"/>
  <c r="W302"/>
  <c r="BE302"/>
  <c r="W306"/>
  <c r="BE306"/>
  <c r="W310"/>
  <c r="BE310"/>
  <c r="W314"/>
  <c r="BE314"/>
  <c r="W318"/>
  <c r="BE318"/>
  <c r="W322"/>
  <c r="BE322"/>
  <c r="W326"/>
  <c r="BE326"/>
  <c r="W330"/>
  <c r="BE330"/>
  <c r="W334"/>
  <c r="BE334"/>
  <c r="W331"/>
  <c r="BE331"/>
  <c r="W335"/>
  <c r="BE335"/>
  <c r="W339"/>
  <c r="BE339"/>
  <c r="W343"/>
  <c r="BE343"/>
  <c r="W347"/>
  <c r="BE347"/>
  <c r="W351"/>
  <c r="BE351"/>
  <c r="W355"/>
  <c r="BE355"/>
  <c r="W359"/>
  <c r="BE359"/>
  <c r="W363"/>
  <c r="BE363"/>
  <c r="W367"/>
  <c r="BE367"/>
  <c r="W371"/>
  <c r="BE371"/>
  <c r="W375"/>
  <c r="BE375"/>
  <c r="W379"/>
  <c r="BE379"/>
  <c r="W383"/>
  <c r="BE383"/>
  <c r="W387"/>
  <c r="BE387"/>
  <c r="W391"/>
  <c r="BE391"/>
  <c r="W395"/>
  <c r="BE395"/>
  <c r="W399"/>
  <c r="BE399"/>
  <c r="W403"/>
  <c r="BE403"/>
  <c r="W407"/>
  <c r="BE407"/>
  <c r="W411"/>
  <c r="BE411"/>
  <c r="W415"/>
  <c r="BE415"/>
  <c r="W325"/>
  <c r="BE325"/>
  <c r="W336"/>
  <c r="BE336"/>
  <c r="W340"/>
  <c r="BE340"/>
  <c r="W344"/>
  <c r="BE344"/>
  <c r="W348"/>
  <c r="BE348"/>
  <c r="W352"/>
  <c r="BE352"/>
  <c r="W356"/>
  <c r="BE356"/>
  <c r="W360"/>
  <c r="BE360"/>
  <c r="W364"/>
  <c r="BE364"/>
  <c r="W368"/>
  <c r="BE368"/>
  <c r="W372"/>
  <c r="BE372"/>
  <c r="W376"/>
  <c r="BE376"/>
  <c r="W380"/>
  <c r="BE380"/>
  <c r="W384"/>
  <c r="BE384"/>
  <c r="W388"/>
  <c r="BE388"/>
  <c r="W392"/>
  <c r="BE392"/>
  <c r="W396"/>
  <c r="BE396"/>
  <c r="W400"/>
  <c r="BE400"/>
  <c r="W404"/>
  <c r="BE404"/>
  <c r="W408"/>
  <c r="BE408"/>
  <c r="W412"/>
  <c r="BE412"/>
  <c r="W416"/>
  <c r="BE416"/>
  <c r="W420"/>
  <c r="BE420"/>
  <c r="W424"/>
  <c r="BE424"/>
  <c r="W428"/>
  <c r="BE428"/>
  <c r="W329"/>
  <c r="BE329"/>
  <c r="W333"/>
  <c r="BE333"/>
  <c r="W337"/>
  <c r="BE337"/>
  <c r="W341"/>
  <c r="BE341"/>
  <c r="W345"/>
  <c r="BE345"/>
  <c r="W349"/>
  <c r="BE349"/>
  <c r="W353"/>
  <c r="BE353"/>
  <c r="W357"/>
  <c r="BE357"/>
  <c r="W361"/>
  <c r="BE361"/>
  <c r="W365"/>
  <c r="BE365"/>
  <c r="W369"/>
  <c r="BE369"/>
  <c r="W373"/>
  <c r="BE373"/>
  <c r="W377"/>
  <c r="BE377"/>
  <c r="W381"/>
  <c r="BE381"/>
  <c r="W385"/>
  <c r="BE385"/>
  <c r="W389"/>
  <c r="BE389"/>
  <c r="W393"/>
  <c r="BE393"/>
  <c r="W397"/>
  <c r="BE397"/>
  <c r="W401"/>
  <c r="BE401"/>
  <c r="W405"/>
  <c r="BE405"/>
  <c r="W409"/>
  <c r="BE409"/>
  <c r="W413"/>
  <c r="BE413"/>
  <c r="W417"/>
  <c r="BE417"/>
  <c r="W421"/>
  <c r="BE421"/>
  <c r="W425"/>
  <c r="BE425"/>
  <c r="W429"/>
  <c r="BE429"/>
  <c r="W338"/>
  <c r="BE338"/>
  <c r="W342"/>
  <c r="BE342"/>
  <c r="W346"/>
  <c r="BE346"/>
  <c r="W350"/>
  <c r="BE350"/>
  <c r="W354"/>
  <c r="BE354"/>
  <c r="W358"/>
  <c r="BE358"/>
  <c r="W362"/>
  <c r="BE362"/>
  <c r="W366"/>
  <c r="BE366"/>
  <c r="W370"/>
  <c r="BE370"/>
  <c r="W374"/>
  <c r="BE374"/>
  <c r="W378"/>
  <c r="BE378"/>
  <c r="W382"/>
  <c r="BE382"/>
  <c r="W386"/>
  <c r="BE386"/>
  <c r="W390"/>
  <c r="BE390"/>
  <c r="W394"/>
  <c r="BE394"/>
  <c r="W398"/>
  <c r="BE398"/>
  <c r="W402"/>
  <c r="BE402"/>
  <c r="W406"/>
  <c r="BE406"/>
  <c r="W410"/>
  <c r="BE410"/>
  <c r="W414"/>
  <c r="BE414"/>
  <c r="W418"/>
  <c r="BE418"/>
  <c r="W422"/>
  <c r="BE422"/>
  <c r="W426"/>
  <c r="BE426"/>
  <c r="W430"/>
  <c r="BE430"/>
  <c r="W431"/>
  <c r="BE431"/>
  <c r="W435"/>
  <c r="BE435"/>
  <c r="W439"/>
  <c r="BE439"/>
  <c r="W443"/>
  <c r="BE443"/>
  <c r="W447"/>
  <c r="BE447"/>
  <c r="W451"/>
  <c r="BE451"/>
  <c r="W455"/>
  <c r="BE455"/>
  <c r="W459"/>
  <c r="BE459"/>
  <c r="W463"/>
  <c r="BE463"/>
  <c r="W467"/>
  <c r="BE467"/>
  <c r="W471"/>
  <c r="BE471"/>
  <c r="W475"/>
  <c r="BE475"/>
  <c r="W479"/>
  <c r="BE479"/>
  <c r="W483"/>
  <c r="BE483"/>
  <c r="W487"/>
  <c r="BE487"/>
  <c r="W491"/>
  <c r="BE491"/>
  <c r="W495"/>
  <c r="BE495"/>
  <c r="W499"/>
  <c r="BE499"/>
  <c r="W503"/>
  <c r="BE503"/>
  <c r="W507"/>
  <c r="BE507"/>
  <c r="W511"/>
  <c r="BE511"/>
  <c r="W515"/>
  <c r="BE515"/>
  <c r="W519"/>
  <c r="BE519"/>
  <c r="W432"/>
  <c r="BE432"/>
  <c r="W436"/>
  <c r="BE436"/>
  <c r="W440"/>
  <c r="BE440"/>
  <c r="W444"/>
  <c r="BE444"/>
  <c r="W448"/>
  <c r="BE448"/>
  <c r="W452"/>
  <c r="BE452"/>
  <c r="W456"/>
  <c r="BE456"/>
  <c r="W460"/>
  <c r="BE460"/>
  <c r="W464"/>
  <c r="BE464"/>
  <c r="W468"/>
  <c r="BE468"/>
  <c r="W472"/>
  <c r="BE472"/>
  <c r="W476"/>
  <c r="BE476"/>
  <c r="W480"/>
  <c r="BE480"/>
  <c r="W484"/>
  <c r="BE484"/>
  <c r="W488"/>
  <c r="BE488"/>
  <c r="W492"/>
  <c r="BE492"/>
  <c r="W496"/>
  <c r="BE496"/>
  <c r="W500"/>
  <c r="BE500"/>
  <c r="W504"/>
  <c r="BE504"/>
  <c r="W508"/>
  <c r="BE508"/>
  <c r="W512"/>
  <c r="BE512"/>
  <c r="W516"/>
  <c r="BE516"/>
  <c r="W520"/>
  <c r="BE520"/>
  <c r="W524"/>
  <c r="BE524"/>
  <c r="W433"/>
  <c r="BE433"/>
  <c r="W437"/>
  <c r="BE437"/>
  <c r="W441"/>
  <c r="BE441"/>
  <c r="W445"/>
  <c r="BE445"/>
  <c r="W449"/>
  <c r="BE449"/>
  <c r="W453"/>
  <c r="BE453"/>
  <c r="W457"/>
  <c r="BE457"/>
  <c r="W461"/>
  <c r="BE461"/>
  <c r="W465"/>
  <c r="BE465"/>
  <c r="W469"/>
  <c r="BE469"/>
  <c r="W473"/>
  <c r="BE473"/>
  <c r="W477"/>
  <c r="BE477"/>
  <c r="W481"/>
  <c r="BE481"/>
  <c r="W485"/>
  <c r="BE485"/>
  <c r="W489"/>
  <c r="BE489"/>
  <c r="W493"/>
  <c r="BE493"/>
  <c r="W497"/>
  <c r="BE497"/>
  <c r="W501"/>
  <c r="BE501"/>
  <c r="W505"/>
  <c r="BE505"/>
  <c r="W509"/>
  <c r="BE509"/>
  <c r="W513"/>
  <c r="BE513"/>
  <c r="W517"/>
  <c r="BE517"/>
  <c r="W521"/>
  <c r="BE521"/>
  <c r="W419"/>
  <c r="BE419"/>
  <c r="W423"/>
  <c r="BE423"/>
  <c r="W427"/>
  <c r="BE427"/>
  <c r="W434"/>
  <c r="BE434"/>
  <c r="W438"/>
  <c r="BE438"/>
  <c r="W442"/>
  <c r="BE442"/>
  <c r="W446"/>
  <c r="BE446"/>
  <c r="W450"/>
  <c r="BE450"/>
  <c r="W454"/>
  <c r="BE454"/>
  <c r="W458"/>
  <c r="BE458"/>
  <c r="W462"/>
  <c r="BE462"/>
  <c r="W466"/>
  <c r="BE466"/>
  <c r="W470"/>
  <c r="BE470"/>
  <c r="W474"/>
  <c r="BE474"/>
  <c r="W478"/>
  <c r="BE478"/>
  <c r="W482"/>
  <c r="BE482"/>
  <c r="W486"/>
  <c r="BE486"/>
  <c r="W490"/>
  <c r="BE490"/>
  <c r="W494"/>
  <c r="BE494"/>
  <c r="W498"/>
  <c r="BE498"/>
  <c r="W502"/>
  <c r="BE502"/>
  <c r="W506"/>
  <c r="BE506"/>
  <c r="W510"/>
  <c r="BE510"/>
  <c r="W514"/>
  <c r="BE514"/>
  <c r="W518"/>
  <c r="BE518"/>
  <c r="W530"/>
  <c r="BE530"/>
  <c r="W534"/>
  <c r="BE534"/>
  <c r="W538"/>
  <c r="BE538"/>
  <c r="W542"/>
  <c r="BE542"/>
  <c r="W546"/>
  <c r="BE546"/>
  <c r="W550"/>
  <c r="BE550"/>
  <c r="W554"/>
  <c r="BE554"/>
  <c r="W558"/>
  <c r="BE558"/>
  <c r="W562"/>
  <c r="BE562"/>
  <c r="W566"/>
  <c r="BE566"/>
  <c r="W570"/>
  <c r="BE570"/>
  <c r="W574"/>
  <c r="BE574"/>
  <c r="W578"/>
  <c r="BE578"/>
  <c r="W582"/>
  <c r="BE582"/>
  <c r="W586"/>
  <c r="BE586"/>
  <c r="W590"/>
  <c r="BE590"/>
  <c r="W594"/>
  <c r="BE594"/>
  <c r="W598"/>
  <c r="BE598"/>
  <c r="W602"/>
  <c r="BE602"/>
  <c r="W606"/>
  <c r="BE606"/>
  <c r="W610"/>
  <c r="BE610"/>
  <c r="W614"/>
  <c r="BE614"/>
  <c r="W618"/>
  <c r="BE618"/>
  <c r="W622"/>
  <c r="BE622"/>
  <c r="W525"/>
  <c r="BE525"/>
  <c r="W531"/>
  <c r="BE531"/>
  <c r="W535"/>
  <c r="BE535"/>
  <c r="W539"/>
  <c r="BE539"/>
  <c r="W543"/>
  <c r="BE543"/>
  <c r="W547"/>
  <c r="BE547"/>
  <c r="W551"/>
  <c r="BE551"/>
  <c r="W555"/>
  <c r="BE555"/>
  <c r="W559"/>
  <c r="BE559"/>
  <c r="W563"/>
  <c r="BE563"/>
  <c r="W567"/>
  <c r="BE567"/>
  <c r="W571"/>
  <c r="BE571"/>
  <c r="W575"/>
  <c r="BE575"/>
  <c r="W579"/>
  <c r="BE579"/>
  <c r="W583"/>
  <c r="BE583"/>
  <c r="W587"/>
  <c r="BE587"/>
  <c r="W591"/>
  <c r="BE591"/>
  <c r="W595"/>
  <c r="BE595"/>
  <c r="W599"/>
  <c r="BE599"/>
  <c r="W603"/>
  <c r="BE603"/>
  <c r="W607"/>
  <c r="BE607"/>
  <c r="W611"/>
  <c r="BE611"/>
  <c r="W615"/>
  <c r="BE615"/>
  <c r="W522"/>
  <c r="BE522"/>
  <c r="W526"/>
  <c r="BE526"/>
  <c r="W528"/>
  <c r="BE528"/>
  <c r="W532"/>
  <c r="BE532"/>
  <c r="W536"/>
  <c r="BE536"/>
  <c r="W540"/>
  <c r="BE540"/>
  <c r="W544"/>
  <c r="BE544"/>
  <c r="W548"/>
  <c r="BE548"/>
  <c r="W552"/>
  <c r="BE552"/>
  <c r="W556"/>
  <c r="BE556"/>
  <c r="W560"/>
  <c r="BE560"/>
  <c r="W564"/>
  <c r="BE564"/>
  <c r="W568"/>
  <c r="BE568"/>
  <c r="W572"/>
  <c r="BE572"/>
  <c r="W576"/>
  <c r="BE576"/>
  <c r="W580"/>
  <c r="BE580"/>
  <c r="W584"/>
  <c r="BE584"/>
  <c r="W588"/>
  <c r="BE588"/>
  <c r="W592"/>
  <c r="BE592"/>
  <c r="W596"/>
  <c r="BE596"/>
  <c r="W600"/>
  <c r="BE600"/>
  <c r="W604"/>
  <c r="BE604"/>
  <c r="W608"/>
  <c r="BE608"/>
  <c r="W612"/>
  <c r="BE612"/>
  <c r="W523"/>
  <c r="BE523"/>
  <c r="W527"/>
  <c r="BE527"/>
  <c r="W529"/>
  <c r="BE529"/>
  <c r="W533"/>
  <c r="BE533"/>
  <c r="W537"/>
  <c r="BE537"/>
  <c r="W541"/>
  <c r="BE541"/>
  <c r="W545"/>
  <c r="BE545"/>
  <c r="W549"/>
  <c r="BE549"/>
  <c r="W553"/>
  <c r="BE553"/>
  <c r="W557"/>
  <c r="BE557"/>
  <c r="W561"/>
  <c r="BE561"/>
  <c r="W565"/>
  <c r="BE565"/>
  <c r="W569"/>
  <c r="BE569"/>
  <c r="W573"/>
  <c r="BE573"/>
  <c r="W577"/>
  <c r="BE577"/>
  <c r="W581"/>
  <c r="BE581"/>
  <c r="W585"/>
  <c r="BE585"/>
  <c r="W589"/>
  <c r="BE589"/>
  <c r="W593"/>
  <c r="BE593"/>
  <c r="W597"/>
  <c r="BE597"/>
  <c r="W601"/>
  <c r="BE601"/>
  <c r="W605"/>
  <c r="BE605"/>
  <c r="W609"/>
  <c r="BE609"/>
  <c r="W613"/>
  <c r="BE613"/>
  <c r="W617"/>
  <c r="BE617"/>
  <c r="W621"/>
  <c r="BE621"/>
  <c r="W625"/>
  <c r="BE625"/>
  <c r="W619"/>
  <c r="BE619"/>
  <c r="W623"/>
  <c r="BE623"/>
  <c r="W626"/>
  <c r="BE626"/>
  <c r="W630"/>
  <c r="BE630"/>
  <c r="W634"/>
  <c r="BE634"/>
  <c r="W638"/>
  <c r="BE638"/>
  <c r="W642"/>
  <c r="BE642"/>
  <c r="W646"/>
  <c r="BE646"/>
  <c r="W650"/>
  <c r="BE650"/>
  <c r="W654"/>
  <c r="BE654"/>
  <c r="W658"/>
  <c r="BE658"/>
  <c r="W662"/>
  <c r="BE662"/>
  <c r="W666"/>
  <c r="BE666"/>
  <c r="W670"/>
  <c r="BE670"/>
  <c r="W674"/>
  <c r="BE674"/>
  <c r="W678"/>
  <c r="BE678"/>
  <c r="W616"/>
  <c r="BE616"/>
  <c r="W620"/>
  <c r="BE620"/>
  <c r="W627"/>
  <c r="BE627"/>
  <c r="W631"/>
  <c r="BE631"/>
  <c r="W635"/>
  <c r="BE635"/>
  <c r="W639"/>
  <c r="BE639"/>
  <c r="W643"/>
  <c r="BE643"/>
  <c r="W647"/>
  <c r="BE647"/>
  <c r="W651"/>
  <c r="BE651"/>
  <c r="W655"/>
  <c r="BE655"/>
  <c r="W659"/>
  <c r="BE659"/>
  <c r="W663"/>
  <c r="BE663"/>
  <c r="W667"/>
  <c r="BE667"/>
  <c r="W671"/>
  <c r="BE671"/>
  <c r="W675"/>
  <c r="BE675"/>
  <c r="W679"/>
  <c r="BE679"/>
  <c r="W683"/>
  <c r="BE683"/>
  <c r="W687"/>
  <c r="BE687"/>
  <c r="W691"/>
  <c r="BE691"/>
  <c r="W695"/>
  <c r="BE695"/>
  <c r="W699"/>
  <c r="BE699"/>
  <c r="W703"/>
  <c r="BE703"/>
  <c r="W707"/>
  <c r="BE707"/>
  <c r="W711"/>
  <c r="BE711"/>
  <c r="W715"/>
  <c r="BE715"/>
  <c r="W624"/>
  <c r="BE624"/>
  <c r="W628"/>
  <c r="BE628"/>
  <c r="W632"/>
  <c r="BE632"/>
  <c r="W636"/>
  <c r="BE636"/>
  <c r="W640"/>
  <c r="BE640"/>
  <c r="W644"/>
  <c r="BE644"/>
  <c r="W648"/>
  <c r="BE648"/>
  <c r="W652"/>
  <c r="BE652"/>
  <c r="W656"/>
  <c r="BE656"/>
  <c r="W660"/>
  <c r="BE660"/>
  <c r="W664"/>
  <c r="BE664"/>
  <c r="W668"/>
  <c r="BE668"/>
  <c r="W672"/>
  <c r="BE672"/>
  <c r="W676"/>
  <c r="BE676"/>
  <c r="W680"/>
  <c r="BE680"/>
  <c r="W684"/>
  <c r="BE684"/>
  <c r="W688"/>
  <c r="BE688"/>
  <c r="W692"/>
  <c r="BE692"/>
  <c r="W696"/>
  <c r="BE696"/>
  <c r="W700"/>
  <c r="BE700"/>
  <c r="W704"/>
  <c r="BE704"/>
  <c r="W708"/>
  <c r="BE708"/>
  <c r="W712"/>
  <c r="BE712"/>
  <c r="W716"/>
  <c r="BE716"/>
  <c r="W720"/>
  <c r="BE720"/>
  <c r="W629"/>
  <c r="BE629"/>
  <c r="W633"/>
  <c r="BE633"/>
  <c r="W637"/>
  <c r="BE637"/>
  <c r="W641"/>
  <c r="BE641"/>
  <c r="W645"/>
  <c r="BE645"/>
  <c r="W681"/>
  <c r="BE681"/>
  <c r="W682"/>
  <c r="BE682"/>
  <c r="W685"/>
  <c r="BE685"/>
  <c r="W686"/>
  <c r="BE686"/>
  <c r="W689"/>
  <c r="BE689"/>
  <c r="W690"/>
  <c r="BE690"/>
  <c r="W693"/>
  <c r="BE693"/>
  <c r="W694"/>
  <c r="BE694"/>
  <c r="W697"/>
  <c r="BE697"/>
  <c r="W698"/>
  <c r="BE698"/>
  <c r="W701"/>
  <c r="BE701"/>
  <c r="W702"/>
  <c r="BE702"/>
  <c r="W705"/>
  <c r="BE705"/>
  <c r="W706"/>
  <c r="BE706"/>
  <c r="W709"/>
  <c r="BE709"/>
  <c r="W710"/>
  <c r="BE710"/>
  <c r="W713"/>
  <c r="BE713"/>
  <c r="W714"/>
  <c r="BE714"/>
  <c r="W717"/>
  <c r="BE717"/>
  <c r="W721"/>
  <c r="BE721"/>
  <c r="W724"/>
  <c r="BE724"/>
  <c r="W728"/>
  <c r="BE728"/>
  <c r="W732"/>
  <c r="BE732"/>
  <c r="W736"/>
  <c r="BE736"/>
  <c r="W740"/>
  <c r="BE740"/>
  <c r="W744"/>
  <c r="BE744"/>
  <c r="W748"/>
  <c r="BE748"/>
  <c r="W752"/>
  <c r="BE752"/>
  <c r="W756"/>
  <c r="BE756"/>
  <c r="W760"/>
  <c r="BE760"/>
  <c r="W764"/>
  <c r="BE764"/>
  <c r="W768"/>
  <c r="BE768"/>
  <c r="W772"/>
  <c r="BE772"/>
  <c r="W776"/>
  <c r="BE776"/>
  <c r="W780"/>
  <c r="BE780"/>
  <c r="W784"/>
  <c r="BE784"/>
  <c r="W788"/>
  <c r="BE788"/>
  <c r="W792"/>
  <c r="BE792"/>
  <c r="W796"/>
  <c r="BE796"/>
  <c r="W800"/>
  <c r="BE800"/>
  <c r="W804"/>
  <c r="BE804"/>
  <c r="W808"/>
  <c r="BE808"/>
  <c r="W812"/>
  <c r="BE812"/>
  <c r="W816"/>
  <c r="BE816"/>
  <c r="W718"/>
  <c r="BE718"/>
  <c r="W725"/>
  <c r="BE725"/>
  <c r="W729"/>
  <c r="BE729"/>
  <c r="W733"/>
  <c r="BE733"/>
  <c r="W737"/>
  <c r="BE737"/>
  <c r="W741"/>
  <c r="BE741"/>
  <c r="W745"/>
  <c r="BE745"/>
  <c r="W749"/>
  <c r="BE749"/>
  <c r="W753"/>
  <c r="BE753"/>
  <c r="W757"/>
  <c r="BE757"/>
  <c r="W761"/>
  <c r="BE761"/>
  <c r="W765"/>
  <c r="BE765"/>
  <c r="W769"/>
  <c r="BE769"/>
  <c r="W773"/>
  <c r="BE773"/>
  <c r="W777"/>
  <c r="BE777"/>
  <c r="W781"/>
  <c r="BE781"/>
  <c r="W785"/>
  <c r="BE785"/>
  <c r="W789"/>
  <c r="BE789"/>
  <c r="W793"/>
  <c r="BE793"/>
  <c r="W797"/>
  <c r="BE797"/>
  <c r="W801"/>
  <c r="BE801"/>
  <c r="W805"/>
  <c r="BE805"/>
  <c r="W809"/>
  <c r="BE809"/>
  <c r="W813"/>
  <c r="BE813"/>
  <c r="W817"/>
  <c r="BE817"/>
  <c r="W821"/>
  <c r="BE821"/>
  <c r="W665"/>
  <c r="BE665"/>
  <c r="W669"/>
  <c r="BE669"/>
  <c r="W673"/>
  <c r="BE673"/>
  <c r="W677"/>
  <c r="BE677"/>
  <c r="W719"/>
  <c r="BE719"/>
  <c r="W722"/>
  <c r="BE722"/>
  <c r="W726"/>
  <c r="BE726"/>
  <c r="W730"/>
  <c r="BE730"/>
  <c r="W734"/>
  <c r="BE734"/>
  <c r="W738"/>
  <c r="BE738"/>
  <c r="W742"/>
  <c r="BE742"/>
  <c r="W746"/>
  <c r="BE746"/>
  <c r="W750"/>
  <c r="BE750"/>
  <c r="W754"/>
  <c r="BE754"/>
  <c r="W758"/>
  <c r="BE758"/>
  <c r="W762"/>
  <c r="BE762"/>
  <c r="W766"/>
  <c r="BE766"/>
  <c r="W770"/>
  <c r="BE770"/>
  <c r="W774"/>
  <c r="BE774"/>
  <c r="W778"/>
  <c r="BE778"/>
  <c r="W782"/>
  <c r="BE782"/>
  <c r="W786"/>
  <c r="BE786"/>
  <c r="W790"/>
  <c r="BE790"/>
  <c r="W794"/>
  <c r="BE794"/>
  <c r="W798"/>
  <c r="BE798"/>
  <c r="W802"/>
  <c r="BE802"/>
  <c r="W806"/>
  <c r="BE806"/>
  <c r="W810"/>
  <c r="BE810"/>
  <c r="W814"/>
  <c r="BE814"/>
  <c r="W818"/>
  <c r="BE818"/>
  <c r="W649"/>
  <c r="BE649"/>
  <c r="W653"/>
  <c r="BE653"/>
  <c r="W657"/>
  <c r="BE657"/>
  <c r="W661"/>
  <c r="BE661"/>
  <c r="W723"/>
  <c r="BE723"/>
  <c r="W727"/>
  <c r="BE727"/>
  <c r="W731"/>
  <c r="BE731"/>
  <c r="W735"/>
  <c r="BE735"/>
  <c r="W739"/>
  <c r="BE739"/>
  <c r="W743"/>
  <c r="BE743"/>
  <c r="W747"/>
  <c r="BE747"/>
  <c r="W751"/>
  <c r="BE751"/>
  <c r="W755"/>
  <c r="BE755"/>
  <c r="W759"/>
  <c r="BE759"/>
  <c r="W763"/>
  <c r="BE763"/>
  <c r="W767"/>
  <c r="BE767"/>
  <c r="W771"/>
  <c r="BE771"/>
  <c r="W775"/>
  <c r="BE775"/>
  <c r="W779"/>
  <c r="BE779"/>
  <c r="W783"/>
  <c r="BE783"/>
  <c r="W787"/>
  <c r="BE787"/>
  <c r="W791"/>
  <c r="BE791"/>
  <c r="W795"/>
  <c r="BE795"/>
  <c r="W819"/>
  <c r="BE819"/>
  <c r="W820"/>
  <c r="BE820"/>
  <c r="W822"/>
  <c r="BE822"/>
  <c r="W799"/>
  <c r="BE799"/>
  <c r="W803"/>
  <c r="BE803"/>
  <c r="W807"/>
  <c r="BE807"/>
  <c r="W811"/>
  <c r="BE811"/>
  <c r="W815"/>
  <c r="BE815"/>
  <c r="W823"/>
  <c r="BE823"/>
  <c r="W824"/>
  <c r="BE824"/>
  <c r="L6"/>
  <c r="E13"/>
  <c r="H12"/>
  <c r="BD806"/>
  <c r="BD821"/>
  <c r="BD790"/>
  <c r="BD774"/>
  <c r="BD758"/>
  <c r="BD742"/>
  <c r="BD726"/>
  <c r="BD809"/>
  <c r="BD793"/>
  <c r="BD777"/>
  <c r="BD761"/>
  <c r="BD745"/>
  <c r="BD729"/>
  <c r="BD820"/>
  <c r="BD804"/>
  <c r="BD788"/>
  <c r="BD772"/>
  <c r="BD756"/>
  <c r="L756"/>
  <c r="K756"/>
  <c r="BD740"/>
  <c r="BD724"/>
  <c r="BD712"/>
  <c r="BD704"/>
  <c r="BD696"/>
  <c r="BD688"/>
  <c r="BD680"/>
  <c r="BD648"/>
  <c r="BD632"/>
  <c r="BD807"/>
  <c r="L807"/>
  <c r="K807"/>
  <c r="BD791"/>
  <c r="BD775"/>
  <c r="BD759"/>
  <c r="L759"/>
  <c r="K759"/>
  <c r="BD743"/>
  <c r="BD727"/>
  <c r="BD676"/>
  <c r="L676"/>
  <c r="K676"/>
  <c r="BD719"/>
  <c r="BD703"/>
  <c r="BD687"/>
  <c r="L687"/>
  <c r="K687"/>
  <c r="BD671"/>
  <c r="BD655"/>
  <c r="BD639"/>
  <c r="BD714"/>
  <c r="BD698"/>
  <c r="L698"/>
  <c r="K698"/>
  <c r="BD682"/>
  <c r="BD666"/>
  <c r="BD650"/>
  <c r="BD634"/>
  <c r="BD619"/>
  <c r="BD669"/>
  <c r="BD653"/>
  <c r="BD637"/>
  <c r="BD622"/>
  <c r="BD616"/>
  <c r="BD600"/>
  <c r="BD584"/>
  <c r="BD568"/>
  <c r="BD552"/>
  <c r="BD536"/>
  <c r="BD522"/>
  <c r="BD599"/>
  <c r="BD583"/>
  <c r="L583"/>
  <c r="K583"/>
  <c r="BD567"/>
  <c r="BD551"/>
  <c r="BD535"/>
  <c r="BD610"/>
  <c r="BD594"/>
  <c r="BD578"/>
  <c r="BD562"/>
  <c r="BD546"/>
  <c r="L546"/>
  <c r="K546"/>
  <c r="BD530"/>
  <c r="BD613"/>
  <c r="BD597"/>
  <c r="BD581"/>
  <c r="BD565"/>
  <c r="BD549"/>
  <c r="BD533"/>
  <c r="BD513"/>
  <c r="BD497"/>
  <c r="BD481"/>
  <c r="BD465"/>
  <c r="BD449"/>
  <c r="BD520"/>
  <c r="BD504"/>
  <c r="BD488"/>
  <c r="BD472"/>
  <c r="L472"/>
  <c r="K472"/>
  <c r="BD456"/>
  <c r="L456"/>
  <c r="K456"/>
  <c r="BD440"/>
  <c r="BD523"/>
  <c r="BD507"/>
  <c r="BD491"/>
  <c r="BD475"/>
  <c r="BD459"/>
  <c r="L459"/>
  <c r="K459"/>
  <c r="BD443"/>
  <c r="BD426"/>
  <c r="BD514"/>
  <c r="BD498"/>
  <c r="BD482"/>
  <c r="BD466"/>
  <c r="BD450"/>
  <c r="BD434"/>
  <c r="L434"/>
  <c r="K434"/>
  <c r="BD425"/>
  <c r="BD409"/>
  <c r="BD393"/>
  <c r="L393"/>
  <c r="K393"/>
  <c r="BD377"/>
  <c r="BD361"/>
  <c r="BD345"/>
  <c r="BD424"/>
  <c r="BD408"/>
  <c r="BD392"/>
  <c r="L392"/>
  <c r="K392"/>
  <c r="BD376"/>
  <c r="L376"/>
  <c r="K376"/>
  <c r="BD360"/>
  <c r="BD344"/>
  <c r="BD328"/>
  <c r="BD419"/>
  <c r="BD403"/>
  <c r="L403"/>
  <c r="K403"/>
  <c r="BD387"/>
  <c r="L387"/>
  <c r="K387"/>
  <c r="BD371"/>
  <c r="BD355"/>
  <c r="BD339"/>
  <c r="L339"/>
  <c r="K339"/>
  <c r="BD402"/>
  <c r="BD386"/>
  <c r="L386"/>
  <c r="K386"/>
  <c r="BD370"/>
  <c r="BD354"/>
  <c r="BD338"/>
  <c r="BD329"/>
  <c r="BD313"/>
  <c r="BD297"/>
  <c r="BD281"/>
  <c r="BD320"/>
  <c r="BD304"/>
  <c r="BD288"/>
  <c r="BD331"/>
  <c r="BD315"/>
  <c r="BD299"/>
  <c r="BD283"/>
  <c r="BD322"/>
  <c r="BD306"/>
  <c r="BD290"/>
  <c r="BD274"/>
  <c r="BD258"/>
  <c r="BD242"/>
  <c r="L242"/>
  <c r="K242"/>
  <c r="BD226"/>
  <c r="BD265"/>
  <c r="BD249"/>
  <c r="BD233"/>
  <c r="BD210"/>
  <c r="BD264"/>
  <c r="BD248"/>
  <c r="BD232"/>
  <c r="BD267"/>
  <c r="L267"/>
  <c r="K267"/>
  <c r="BD251"/>
  <c r="BD235"/>
  <c r="BD221"/>
  <c r="L221"/>
  <c r="K221"/>
  <c r="BD205"/>
  <c r="BD189"/>
  <c r="BD216"/>
  <c r="BD200"/>
  <c r="BD184"/>
  <c r="BD215"/>
  <c r="BD199"/>
  <c r="BD183"/>
  <c r="BD172"/>
  <c r="BD194"/>
  <c r="BD178"/>
  <c r="BD164"/>
  <c r="L164"/>
  <c r="K164"/>
  <c r="BD148"/>
  <c r="BD132"/>
  <c r="BD167"/>
  <c r="L167"/>
  <c r="K167"/>
  <c r="BD151"/>
  <c r="BD135"/>
  <c r="BD166"/>
  <c r="BD150"/>
  <c r="BD134"/>
  <c r="BD120"/>
  <c r="BD153"/>
  <c r="BD137"/>
  <c r="BD121"/>
  <c r="BD102"/>
  <c r="BD94"/>
  <c r="BD112"/>
  <c r="BD119"/>
  <c r="BD106"/>
  <c r="BD110"/>
  <c r="BD104"/>
  <c r="BD88"/>
  <c r="L88"/>
  <c r="K88"/>
  <c r="BD95"/>
  <c r="BD85"/>
  <c r="L85"/>
  <c r="K85"/>
  <c r="BD75"/>
  <c r="BD71"/>
  <c r="BD67"/>
  <c r="BD66"/>
  <c r="BD62"/>
  <c r="BD47"/>
  <c r="L47"/>
  <c r="K47"/>
  <c r="BD55"/>
  <c r="BD51"/>
  <c r="BD16"/>
  <c r="BD43"/>
  <c r="BD39"/>
  <c r="BD35"/>
  <c r="BD31"/>
  <c r="L31"/>
  <c r="K31"/>
  <c r="BD27"/>
  <c r="BD18"/>
  <c r="BD15"/>
  <c r="BD24"/>
  <c r="L24"/>
  <c r="K24"/>
  <c r="BD9"/>
  <c r="BD384"/>
  <c r="BD352"/>
  <c r="BD427"/>
  <c r="BD379"/>
  <c r="L379"/>
  <c r="K379"/>
  <c r="BD347"/>
  <c r="BD394"/>
  <c r="BD362"/>
  <c r="BD330"/>
  <c r="L330"/>
  <c r="K330"/>
  <c r="BD321"/>
  <c r="BD289"/>
  <c r="BD312"/>
  <c r="BD280"/>
  <c r="BD307"/>
  <c r="BD314"/>
  <c r="L314"/>
  <c r="K314"/>
  <c r="BD282"/>
  <c r="BD250"/>
  <c r="BD218"/>
  <c r="L218"/>
  <c r="K218"/>
  <c r="BD241"/>
  <c r="BD272"/>
  <c r="BD256"/>
  <c r="BD224"/>
  <c r="BD243"/>
  <c r="BD213"/>
  <c r="L213"/>
  <c r="K213"/>
  <c r="BD181"/>
  <c r="L181"/>
  <c r="K181"/>
  <c r="BD192"/>
  <c r="BD207"/>
  <c r="BD175"/>
  <c r="L175"/>
  <c r="K175"/>
  <c r="BD186"/>
  <c r="BD156"/>
  <c r="BD124"/>
  <c r="BD143"/>
  <c r="L143"/>
  <c r="K143"/>
  <c r="BD158"/>
  <c r="BD126"/>
  <c r="BD145"/>
  <c r="BD113"/>
  <c r="BD90"/>
  <c r="BD127"/>
  <c r="BD118"/>
  <c r="BD103"/>
  <c r="L103"/>
  <c r="K103"/>
  <c r="BD77"/>
  <c r="BD69"/>
  <c r="L69"/>
  <c r="K69"/>
  <c r="BD64"/>
  <c r="BD57"/>
  <c r="BD49"/>
  <c r="BD41"/>
  <c r="BD33"/>
  <c r="CF84"/>
  <c r="CA87"/>
  <c r="CE84"/>
  <c r="CC84"/>
  <c r="CB33"/>
  <c r="BD810"/>
  <c r="BD822"/>
  <c r="BD794"/>
  <c r="BD778"/>
  <c r="BD762"/>
  <c r="BD746"/>
  <c r="BD730"/>
  <c r="L730"/>
  <c r="K730"/>
  <c r="BD813"/>
  <c r="BD797"/>
  <c r="L797"/>
  <c r="K797"/>
  <c r="BD781"/>
  <c r="BD765"/>
  <c r="L765"/>
  <c r="K765"/>
  <c r="BD749"/>
  <c r="BD733"/>
  <c r="BD824"/>
  <c r="BD808"/>
  <c r="BD792"/>
  <c r="BD776"/>
  <c r="BD760"/>
  <c r="BD744"/>
  <c r="BD728"/>
  <c r="BD713"/>
  <c r="L713"/>
  <c r="K713"/>
  <c r="BD705"/>
  <c r="BD697"/>
  <c r="BD689"/>
  <c r="BD681"/>
  <c r="BD652"/>
  <c r="L652"/>
  <c r="K652"/>
  <c r="BD636"/>
  <c r="BD811"/>
  <c r="BD795"/>
  <c r="BD779"/>
  <c r="BD763"/>
  <c r="BD747"/>
  <c r="L747"/>
  <c r="K747"/>
  <c r="BD731"/>
  <c r="BD716"/>
  <c r="BD664"/>
  <c r="BD707"/>
  <c r="L707"/>
  <c r="K707"/>
  <c r="BD691"/>
  <c r="BD675"/>
  <c r="BD659"/>
  <c r="BD643"/>
  <c r="BD627"/>
  <c r="BD702"/>
  <c r="BD686"/>
  <c r="BD670"/>
  <c r="L670"/>
  <c r="K670"/>
  <c r="BD654"/>
  <c r="BD638"/>
  <c r="BD623"/>
  <c r="BD673"/>
  <c r="BD657"/>
  <c r="BD641"/>
  <c r="L641"/>
  <c r="K641"/>
  <c r="BD625"/>
  <c r="BD620"/>
  <c r="BD604"/>
  <c r="BD588"/>
  <c r="BD572"/>
  <c r="BD556"/>
  <c r="BD540"/>
  <c r="BD526"/>
  <c r="BD603"/>
  <c r="BD587"/>
  <c r="L587"/>
  <c r="K587"/>
  <c r="BD571"/>
  <c r="BD555"/>
  <c r="BD539"/>
  <c r="BD614"/>
  <c r="L614"/>
  <c r="K614"/>
  <c r="BD598"/>
  <c r="L598"/>
  <c r="K598"/>
  <c r="BD582"/>
  <c r="BD566"/>
  <c r="BD550"/>
  <c r="BD534"/>
  <c r="BD617"/>
  <c r="BD601"/>
  <c r="BD585"/>
  <c r="BD569"/>
  <c r="BD553"/>
  <c r="L553"/>
  <c r="K553"/>
  <c r="BD537"/>
  <c r="BD517"/>
  <c r="BD501"/>
  <c r="L501"/>
  <c r="K501"/>
  <c r="BD485"/>
  <c r="BD469"/>
  <c r="BD453"/>
  <c r="BD437"/>
  <c r="BD508"/>
  <c r="BD492"/>
  <c r="BD476"/>
  <c r="BD460"/>
  <c r="L460"/>
  <c r="K460"/>
  <c r="BD444"/>
  <c r="BD527"/>
  <c r="BD511"/>
  <c r="BD495"/>
  <c r="BD479"/>
  <c r="L479"/>
  <c r="K479"/>
  <c r="BD463"/>
  <c r="BD447"/>
  <c r="BD431"/>
  <c r="BD518"/>
  <c r="BD502"/>
  <c r="BD486"/>
  <c r="BD470"/>
  <c r="BD454"/>
  <c r="BD438"/>
  <c r="BD429"/>
  <c r="BD413"/>
  <c r="BD397"/>
  <c r="BD381"/>
  <c r="BD365"/>
  <c r="BD349"/>
  <c r="BD428"/>
  <c r="BD412"/>
  <c r="L412"/>
  <c r="K412"/>
  <c r="BD396"/>
  <c r="BD380"/>
  <c r="L380"/>
  <c r="K380"/>
  <c r="BD364"/>
  <c r="L364"/>
  <c r="K364"/>
  <c r="BD348"/>
  <c r="L348"/>
  <c r="K348"/>
  <c r="BD332"/>
  <c r="L332"/>
  <c r="K332"/>
  <c r="BD423"/>
  <c r="BD407"/>
  <c r="BD391"/>
  <c r="BD375"/>
  <c r="BD359"/>
  <c r="BD343"/>
  <c r="BD406"/>
  <c r="BD390"/>
  <c r="L390"/>
  <c r="K390"/>
  <c r="BD374"/>
  <c r="BD358"/>
  <c r="BD342"/>
  <c r="BD333"/>
  <c r="BD317"/>
  <c r="BD301"/>
  <c r="BD285"/>
  <c r="BD271"/>
  <c r="BD308"/>
  <c r="BD292"/>
  <c r="BD335"/>
  <c r="BD319"/>
  <c r="BD303"/>
  <c r="BD287"/>
  <c r="BD326"/>
  <c r="BD310"/>
  <c r="BD294"/>
  <c r="BD278"/>
  <c r="BD262"/>
  <c r="BD246"/>
  <c r="BD230"/>
  <c r="BD269"/>
  <c r="L269"/>
  <c r="K269"/>
  <c r="BD253"/>
  <c r="BD237"/>
  <c r="BD214"/>
  <c r="BD268"/>
  <c r="BD252"/>
  <c r="BD236"/>
  <c r="BD220"/>
  <c r="BD255"/>
  <c r="BD239"/>
  <c r="BD223"/>
  <c r="BD209"/>
  <c r="BD193"/>
  <c r="BD177"/>
  <c r="BD204"/>
  <c r="BD188"/>
  <c r="BD219"/>
  <c r="BD203"/>
  <c r="BD187"/>
  <c r="BD173"/>
  <c r="BD198"/>
  <c r="BD182"/>
  <c r="BD168"/>
  <c r="BD152"/>
  <c r="BD136"/>
  <c r="BD171"/>
  <c r="BD155"/>
  <c r="L155"/>
  <c r="K155"/>
  <c r="BD139"/>
  <c r="BD170"/>
  <c r="BD154"/>
  <c r="BD138"/>
  <c r="L138"/>
  <c r="K138"/>
  <c r="BD122"/>
  <c r="BD157"/>
  <c r="BD141"/>
  <c r="BD125"/>
  <c r="BD109"/>
  <c r="BD97"/>
  <c r="BD89"/>
  <c r="BD123"/>
  <c r="BD107"/>
  <c r="BD114"/>
  <c r="BD80"/>
  <c r="BD92"/>
  <c r="BD99"/>
  <c r="BD78"/>
  <c r="BD76"/>
  <c r="L76"/>
  <c r="K76"/>
  <c r="BD72"/>
  <c r="BD68"/>
  <c r="L68"/>
  <c r="K68"/>
  <c r="BD58"/>
  <c r="BD63"/>
  <c r="BD59"/>
  <c r="BD56"/>
  <c r="BD52"/>
  <c r="BD48"/>
  <c r="BD44"/>
  <c r="L44"/>
  <c r="K44"/>
  <c r="BD40"/>
  <c r="BD36"/>
  <c r="L36"/>
  <c r="K36"/>
  <c r="BD32"/>
  <c r="BD28"/>
  <c r="BD19"/>
  <c r="L19"/>
  <c r="K19"/>
  <c r="BD20"/>
  <c r="BD10"/>
  <c r="BD12"/>
  <c r="BE7"/>
  <c r="BE8"/>
  <c r="BE10"/>
  <c r="CC22"/>
  <c r="CE22"/>
  <c r="CA25"/>
  <c r="CF22"/>
  <c r="CH20"/>
  <c r="CC20"/>
  <c r="CG20"/>
  <c r="CF20"/>
  <c r="CA23"/>
  <c r="CE20"/>
  <c r="L261"/>
  <c r="K261"/>
  <c r="L477"/>
  <c r="K477"/>
  <c r="L609"/>
  <c r="K609"/>
  <c r="L803"/>
  <c r="K803"/>
  <c r="L98"/>
  <c r="K98"/>
  <c r="L116"/>
  <c r="K116"/>
  <c r="L202"/>
  <c r="K202"/>
  <c r="L684"/>
  <c r="K684"/>
  <c r="L661"/>
  <c r="K661"/>
  <c r="CB36"/>
  <c r="BE5"/>
  <c r="BE11"/>
  <c r="L74"/>
  <c r="K74"/>
  <c r="L494"/>
  <c r="K494"/>
  <c r="L693"/>
  <c r="K693"/>
  <c r="L401"/>
  <c r="K401"/>
  <c r="L538"/>
  <c r="K538"/>
  <c r="L720"/>
  <c r="K720"/>
  <c r="CE87"/>
  <c r="CF87"/>
  <c r="CA90"/>
  <c r="CC87"/>
  <c r="H13"/>
  <c r="E14"/>
  <c r="BE13"/>
  <c r="L115"/>
  <c r="K115"/>
  <c r="L147"/>
  <c r="K147"/>
  <c r="L160"/>
  <c r="K160"/>
  <c r="L357"/>
  <c r="K357"/>
  <c r="L548"/>
  <c r="K548"/>
  <c r="L649"/>
  <c r="K649"/>
  <c r="L662"/>
  <c r="K662"/>
  <c r="L642"/>
  <c r="K642"/>
  <c r="L668"/>
  <c r="K668"/>
  <c r="L814"/>
  <c r="K814"/>
  <c r="L624"/>
  <c r="K624"/>
  <c r="L695"/>
  <c r="K695"/>
  <c r="L692"/>
  <c r="K692"/>
  <c r="K6"/>
  <c r="CG5"/>
  <c r="CH5"/>
  <c r="X6"/>
  <c r="X8"/>
  <c r="X9"/>
  <c r="X14"/>
  <c r="X15"/>
  <c r="X16"/>
  <c r="X5"/>
  <c r="BF5"/>
  <c r="Y2"/>
  <c r="X7"/>
  <c r="BF7"/>
  <c r="X12"/>
  <c r="X10"/>
  <c r="X13"/>
  <c r="X18"/>
  <c r="X19"/>
  <c r="X17"/>
  <c r="X11"/>
  <c r="X22"/>
  <c r="BF22"/>
  <c r="X23"/>
  <c r="BF23"/>
  <c r="X24"/>
  <c r="X26"/>
  <c r="BF26"/>
  <c r="X27"/>
  <c r="X28"/>
  <c r="X29"/>
  <c r="BF29"/>
  <c r="X30"/>
  <c r="BF30"/>
  <c r="X31"/>
  <c r="X32"/>
  <c r="X33"/>
  <c r="X34"/>
  <c r="BF34"/>
  <c r="X35"/>
  <c r="X36"/>
  <c r="X37"/>
  <c r="BF37"/>
  <c r="X38"/>
  <c r="BF38"/>
  <c r="X39"/>
  <c r="X40"/>
  <c r="X41"/>
  <c r="X42"/>
  <c r="X43"/>
  <c r="X44"/>
  <c r="X45"/>
  <c r="BF45"/>
  <c r="X46"/>
  <c r="BF46"/>
  <c r="X21"/>
  <c r="BF21"/>
  <c r="L21"/>
  <c r="K21"/>
  <c r="X25"/>
  <c r="X20"/>
  <c r="X47"/>
  <c r="X48"/>
  <c r="X49"/>
  <c r="X50"/>
  <c r="X51"/>
  <c r="X52"/>
  <c r="X53"/>
  <c r="BF53"/>
  <c r="L53"/>
  <c r="K53"/>
  <c r="X54"/>
  <c r="BF54"/>
  <c r="X55"/>
  <c r="X56"/>
  <c r="X57"/>
  <c r="X58"/>
  <c r="X59"/>
  <c r="X60"/>
  <c r="BF60"/>
  <c r="X61"/>
  <c r="BF61"/>
  <c r="X62"/>
  <c r="X63"/>
  <c r="X64"/>
  <c r="X65"/>
  <c r="BF65"/>
  <c r="X67"/>
  <c r="X68"/>
  <c r="X69"/>
  <c r="X70"/>
  <c r="BF70"/>
  <c r="X71"/>
  <c r="X72"/>
  <c r="X73"/>
  <c r="BF73"/>
  <c r="X74"/>
  <c r="BF74"/>
  <c r="X75"/>
  <c r="X76"/>
  <c r="X77"/>
  <c r="X81"/>
  <c r="BF81"/>
  <c r="X66"/>
  <c r="X79"/>
  <c r="BF79"/>
  <c r="X83"/>
  <c r="BF83"/>
  <c r="X87"/>
  <c r="BF87"/>
  <c r="X86"/>
  <c r="BF86"/>
  <c r="X89"/>
  <c r="X93"/>
  <c r="BF93"/>
  <c r="L93"/>
  <c r="K93"/>
  <c r="X97"/>
  <c r="X101"/>
  <c r="BF101"/>
  <c r="X80"/>
  <c r="X84"/>
  <c r="BF84"/>
  <c r="X90"/>
  <c r="X94"/>
  <c r="X98"/>
  <c r="BF98"/>
  <c r="X102"/>
  <c r="X106"/>
  <c r="X85"/>
  <c r="X82"/>
  <c r="BF82"/>
  <c r="X108"/>
  <c r="BF108"/>
  <c r="X112"/>
  <c r="X116"/>
  <c r="BF116"/>
  <c r="X91"/>
  <c r="BF91"/>
  <c r="X95"/>
  <c r="X99"/>
  <c r="X103"/>
  <c r="X109"/>
  <c r="X113"/>
  <c r="X117"/>
  <c r="BF117"/>
  <c r="X121"/>
  <c r="X125"/>
  <c r="X88"/>
  <c r="X92"/>
  <c r="X96"/>
  <c r="BF96"/>
  <c r="X100"/>
  <c r="BF100"/>
  <c r="X104"/>
  <c r="X110"/>
  <c r="X114"/>
  <c r="X78"/>
  <c r="X105"/>
  <c r="BF105"/>
  <c r="X107"/>
  <c r="X111"/>
  <c r="BF111"/>
  <c r="X115"/>
  <c r="BF115"/>
  <c r="X119"/>
  <c r="X120"/>
  <c r="X123"/>
  <c r="X127"/>
  <c r="X131"/>
  <c r="BF131"/>
  <c r="X135"/>
  <c r="X139"/>
  <c r="X143"/>
  <c r="X147"/>
  <c r="BF147"/>
  <c r="X151"/>
  <c r="X155"/>
  <c r="X159"/>
  <c r="BF159"/>
  <c r="X163"/>
  <c r="BF163"/>
  <c r="X118"/>
  <c r="X132"/>
  <c r="X136"/>
  <c r="X140"/>
  <c r="BF140"/>
  <c r="X144"/>
  <c r="BF144"/>
  <c r="X148"/>
  <c r="X152"/>
  <c r="X156"/>
  <c r="X160"/>
  <c r="BF160"/>
  <c r="X164"/>
  <c r="X168"/>
  <c r="X172"/>
  <c r="X124"/>
  <c r="X128"/>
  <c r="BF128"/>
  <c r="X129"/>
  <c r="BF129"/>
  <c r="X133"/>
  <c r="BF133"/>
  <c r="X137"/>
  <c r="X141"/>
  <c r="X145"/>
  <c r="X149"/>
  <c r="BF149"/>
  <c r="X153"/>
  <c r="X157"/>
  <c r="X161"/>
  <c r="BF161"/>
  <c r="X165"/>
  <c r="BF165"/>
  <c r="X169"/>
  <c r="BF169"/>
  <c r="X122"/>
  <c r="X126"/>
  <c r="X130"/>
  <c r="BF130"/>
  <c r="X134"/>
  <c r="X138"/>
  <c r="X142"/>
  <c r="BF142"/>
  <c r="X146"/>
  <c r="BF146"/>
  <c r="X150"/>
  <c r="X154"/>
  <c r="X158"/>
  <c r="X162"/>
  <c r="BF162"/>
  <c r="X166"/>
  <c r="X170"/>
  <c r="X176"/>
  <c r="BF176"/>
  <c r="X180"/>
  <c r="BF180"/>
  <c r="X184"/>
  <c r="X188"/>
  <c r="X192"/>
  <c r="X196"/>
  <c r="BF196"/>
  <c r="L196"/>
  <c r="K196"/>
  <c r="X200"/>
  <c r="X204"/>
  <c r="X208"/>
  <c r="BF208"/>
  <c r="X167"/>
  <c r="X171"/>
  <c r="X177"/>
  <c r="X181"/>
  <c r="X185"/>
  <c r="BF185"/>
  <c r="X189"/>
  <c r="X193"/>
  <c r="X197"/>
  <c r="BF197"/>
  <c r="X201"/>
  <c r="BF201"/>
  <c r="X205"/>
  <c r="X209"/>
  <c r="X213"/>
  <c r="X217"/>
  <c r="BF217"/>
  <c r="X221"/>
  <c r="X174"/>
  <c r="BF174"/>
  <c r="X178"/>
  <c r="X182"/>
  <c r="X186"/>
  <c r="X190"/>
  <c r="BF190"/>
  <c r="X194"/>
  <c r="X198"/>
  <c r="X202"/>
  <c r="BF202"/>
  <c r="X206"/>
  <c r="BF206"/>
  <c r="X210"/>
  <c r="X214"/>
  <c r="X173"/>
  <c r="X175"/>
  <c r="X179"/>
  <c r="BF179"/>
  <c r="X183"/>
  <c r="X187"/>
  <c r="X191"/>
  <c r="BF191"/>
  <c r="X195"/>
  <c r="BF195"/>
  <c r="X199"/>
  <c r="X203"/>
  <c r="X207"/>
  <c r="X211"/>
  <c r="BF211"/>
  <c r="X215"/>
  <c r="X219"/>
  <c r="X220"/>
  <c r="X225"/>
  <c r="BF225"/>
  <c r="L225"/>
  <c r="K225"/>
  <c r="X229"/>
  <c r="BF229"/>
  <c r="X233"/>
  <c r="X237"/>
  <c r="X241"/>
  <c r="X245"/>
  <c r="BF245"/>
  <c r="X249"/>
  <c r="X253"/>
  <c r="X257"/>
  <c r="BF257"/>
  <c r="X261"/>
  <c r="BF261"/>
  <c r="X265"/>
  <c r="X212"/>
  <c r="BF212"/>
  <c r="X216"/>
  <c r="X222"/>
  <c r="BF222"/>
  <c r="X226"/>
  <c r="X230"/>
  <c r="X234"/>
  <c r="BF234"/>
  <c r="X238"/>
  <c r="BF238"/>
  <c r="X242"/>
  <c r="X246"/>
  <c r="X250"/>
  <c r="X254"/>
  <c r="BF254"/>
  <c r="X258"/>
  <c r="X262"/>
  <c r="X266"/>
  <c r="BF266"/>
  <c r="X270"/>
  <c r="BF270"/>
  <c r="X274"/>
  <c r="X278"/>
  <c r="X218"/>
  <c r="X223"/>
  <c r="X227"/>
  <c r="BF227"/>
  <c r="X231"/>
  <c r="BF231"/>
  <c r="X235"/>
  <c r="X239"/>
  <c r="X243"/>
  <c r="X247"/>
  <c r="BF247"/>
  <c r="X251"/>
  <c r="X255"/>
  <c r="X259"/>
  <c r="BF259"/>
  <c r="X263"/>
  <c r="BF263"/>
  <c r="X267"/>
  <c r="X224"/>
  <c r="X228"/>
  <c r="BF228"/>
  <c r="X232"/>
  <c r="X236"/>
  <c r="X240"/>
  <c r="BF240"/>
  <c r="X244"/>
  <c r="BF244"/>
  <c r="X248"/>
  <c r="X252"/>
  <c r="X256"/>
  <c r="X260"/>
  <c r="BF260"/>
  <c r="X264"/>
  <c r="X268"/>
  <c r="X272"/>
  <c r="X276"/>
  <c r="BF276"/>
  <c r="X273"/>
  <c r="BF273"/>
  <c r="X277"/>
  <c r="BF277"/>
  <c r="X280"/>
  <c r="X284"/>
  <c r="BF284"/>
  <c r="X288"/>
  <c r="X292"/>
  <c r="X296"/>
  <c r="BF296"/>
  <c r="X300"/>
  <c r="BF300"/>
  <c r="X304"/>
  <c r="X308"/>
  <c r="X312"/>
  <c r="X316"/>
  <c r="BF316"/>
  <c r="X320"/>
  <c r="X324"/>
  <c r="BF324"/>
  <c r="X281"/>
  <c r="X285"/>
  <c r="X289"/>
  <c r="X293"/>
  <c r="BF293"/>
  <c r="X297"/>
  <c r="X301"/>
  <c r="X305"/>
  <c r="BF305"/>
  <c r="X309"/>
  <c r="BF309"/>
  <c r="X313"/>
  <c r="X317"/>
  <c r="X321"/>
  <c r="X325"/>
  <c r="BF325"/>
  <c r="X329"/>
  <c r="X333"/>
  <c r="X271"/>
  <c r="X275"/>
  <c r="BF275"/>
  <c r="X279"/>
  <c r="BF279"/>
  <c r="X282"/>
  <c r="X286"/>
  <c r="BF286"/>
  <c r="X290"/>
  <c r="X294"/>
  <c r="X298"/>
  <c r="BF298"/>
  <c r="X302"/>
  <c r="BF302"/>
  <c r="X306"/>
  <c r="X310"/>
  <c r="X314"/>
  <c r="X318"/>
  <c r="BF318"/>
  <c r="X322"/>
  <c r="X269"/>
  <c r="X283"/>
  <c r="X287"/>
  <c r="X291"/>
  <c r="BF291"/>
  <c r="X295"/>
  <c r="BF295"/>
  <c r="X299"/>
  <c r="X303"/>
  <c r="X307"/>
  <c r="X311"/>
  <c r="BF311"/>
  <c r="X315"/>
  <c r="X319"/>
  <c r="X323"/>
  <c r="BF323"/>
  <c r="X327"/>
  <c r="BF327"/>
  <c r="X331"/>
  <c r="X335"/>
  <c r="X336"/>
  <c r="BF336"/>
  <c r="X340"/>
  <c r="BF340"/>
  <c r="X344"/>
  <c r="X348"/>
  <c r="X352"/>
  <c r="X356"/>
  <c r="BF356"/>
  <c r="X360"/>
  <c r="X364"/>
  <c r="X368"/>
  <c r="BF368"/>
  <c r="X372"/>
  <c r="BF372"/>
  <c r="X376"/>
  <c r="X380"/>
  <c r="X384"/>
  <c r="X388"/>
  <c r="BF388"/>
  <c r="X392"/>
  <c r="X396"/>
  <c r="X400"/>
  <c r="BF400"/>
  <c r="X404"/>
  <c r="BF404"/>
  <c r="X408"/>
  <c r="X412"/>
  <c r="X416"/>
  <c r="BF416"/>
  <c r="X326"/>
  <c r="X328"/>
  <c r="X332"/>
  <c r="X337"/>
  <c r="BF337"/>
  <c r="X341"/>
  <c r="BF341"/>
  <c r="X345"/>
  <c r="X349"/>
  <c r="X353"/>
  <c r="BF353"/>
  <c r="X357"/>
  <c r="BF357"/>
  <c r="X361"/>
  <c r="X365"/>
  <c r="X369"/>
  <c r="BF369"/>
  <c r="X373"/>
  <c r="BF373"/>
  <c r="X377"/>
  <c r="X381"/>
  <c r="X385"/>
  <c r="BF385"/>
  <c r="X389"/>
  <c r="BF389"/>
  <c r="X393"/>
  <c r="X397"/>
  <c r="X401"/>
  <c r="BF401"/>
  <c r="X405"/>
  <c r="BF405"/>
  <c r="X409"/>
  <c r="X413"/>
  <c r="X417"/>
  <c r="BF417"/>
  <c r="X421"/>
  <c r="BF421"/>
  <c r="X425"/>
  <c r="X338"/>
  <c r="X342"/>
  <c r="X346"/>
  <c r="BF346"/>
  <c r="X350"/>
  <c r="BF350"/>
  <c r="X354"/>
  <c r="X358"/>
  <c r="X362"/>
  <c r="X366"/>
  <c r="BF366"/>
  <c r="X370"/>
  <c r="X374"/>
  <c r="X378"/>
  <c r="BF378"/>
  <c r="X382"/>
  <c r="BF382"/>
  <c r="X386"/>
  <c r="X390"/>
  <c r="X394"/>
  <c r="X398"/>
  <c r="BF398"/>
  <c r="X402"/>
  <c r="X406"/>
  <c r="X410"/>
  <c r="BF410"/>
  <c r="X414"/>
  <c r="BF414"/>
  <c r="X418"/>
  <c r="BF418"/>
  <c r="X422"/>
  <c r="BF422"/>
  <c r="X426"/>
  <c r="X330"/>
  <c r="X334"/>
  <c r="BF334"/>
  <c r="X339"/>
  <c r="X343"/>
  <c r="X347"/>
  <c r="X351"/>
  <c r="BF351"/>
  <c r="X355"/>
  <c r="X359"/>
  <c r="X363"/>
  <c r="BF363"/>
  <c r="X367"/>
  <c r="BF367"/>
  <c r="X371"/>
  <c r="X375"/>
  <c r="X379"/>
  <c r="X383"/>
  <c r="BF383"/>
  <c r="X387"/>
  <c r="X391"/>
  <c r="X395"/>
  <c r="BF395"/>
  <c r="L395"/>
  <c r="K395"/>
  <c r="X399"/>
  <c r="BF399"/>
  <c r="X403"/>
  <c r="X407"/>
  <c r="X411"/>
  <c r="BF411"/>
  <c r="L411"/>
  <c r="K411"/>
  <c r="X415"/>
  <c r="BF415"/>
  <c r="X419"/>
  <c r="X423"/>
  <c r="X427"/>
  <c r="X431"/>
  <c r="X432"/>
  <c r="BF432"/>
  <c r="X436"/>
  <c r="BF436"/>
  <c r="X440"/>
  <c r="X444"/>
  <c r="X448"/>
  <c r="BF448"/>
  <c r="X452"/>
  <c r="BF452"/>
  <c r="X456"/>
  <c r="X460"/>
  <c r="X464"/>
  <c r="BF464"/>
  <c r="X468"/>
  <c r="BF468"/>
  <c r="X472"/>
  <c r="X476"/>
  <c r="X480"/>
  <c r="BF480"/>
  <c r="X484"/>
  <c r="BF484"/>
  <c r="X488"/>
  <c r="X492"/>
  <c r="X496"/>
  <c r="BF496"/>
  <c r="X500"/>
  <c r="BF500"/>
  <c r="X504"/>
  <c r="X508"/>
  <c r="X512"/>
  <c r="BF512"/>
  <c r="X516"/>
  <c r="BF516"/>
  <c r="X520"/>
  <c r="X429"/>
  <c r="X433"/>
  <c r="BF433"/>
  <c r="X437"/>
  <c r="X441"/>
  <c r="BF441"/>
  <c r="X445"/>
  <c r="BF445"/>
  <c r="X449"/>
  <c r="X453"/>
  <c r="X457"/>
  <c r="BF457"/>
  <c r="L457"/>
  <c r="K457"/>
  <c r="X461"/>
  <c r="BF461"/>
  <c r="L461"/>
  <c r="K461"/>
  <c r="X465"/>
  <c r="X469"/>
  <c r="X473"/>
  <c r="BF473"/>
  <c r="X477"/>
  <c r="BF477"/>
  <c r="X481"/>
  <c r="X485"/>
  <c r="X489"/>
  <c r="BF489"/>
  <c r="X493"/>
  <c r="BF493"/>
  <c r="X497"/>
  <c r="X501"/>
  <c r="X505"/>
  <c r="BF505"/>
  <c r="X509"/>
  <c r="BF509"/>
  <c r="X513"/>
  <c r="X517"/>
  <c r="X521"/>
  <c r="BF521"/>
  <c r="X525"/>
  <c r="BF525"/>
  <c r="X420"/>
  <c r="BF420"/>
  <c r="X424"/>
  <c r="X428"/>
  <c r="X434"/>
  <c r="X438"/>
  <c r="X442"/>
  <c r="BF442"/>
  <c r="X446"/>
  <c r="BF446"/>
  <c r="X450"/>
  <c r="X454"/>
  <c r="X458"/>
  <c r="BF458"/>
  <c r="X462"/>
  <c r="BF462"/>
  <c r="X466"/>
  <c r="X470"/>
  <c r="X474"/>
  <c r="BF474"/>
  <c r="X478"/>
  <c r="BF478"/>
  <c r="X482"/>
  <c r="X486"/>
  <c r="X490"/>
  <c r="BF490"/>
  <c r="X494"/>
  <c r="BF494"/>
  <c r="X498"/>
  <c r="X502"/>
  <c r="X506"/>
  <c r="BF506"/>
  <c r="X510"/>
  <c r="BF510"/>
  <c r="X514"/>
  <c r="X518"/>
  <c r="X430"/>
  <c r="BF430"/>
  <c r="X435"/>
  <c r="BF435"/>
  <c r="X439"/>
  <c r="BF439"/>
  <c r="X443"/>
  <c r="X447"/>
  <c r="X451"/>
  <c r="BF451"/>
  <c r="X455"/>
  <c r="BF455"/>
  <c r="X459"/>
  <c r="X463"/>
  <c r="X467"/>
  <c r="BF467"/>
  <c r="X471"/>
  <c r="BF471"/>
  <c r="X475"/>
  <c r="X479"/>
  <c r="X483"/>
  <c r="BF483"/>
  <c r="X487"/>
  <c r="BF487"/>
  <c r="X491"/>
  <c r="X495"/>
  <c r="X499"/>
  <c r="BF499"/>
  <c r="X503"/>
  <c r="BF503"/>
  <c r="X507"/>
  <c r="X511"/>
  <c r="X515"/>
  <c r="BF515"/>
  <c r="X524"/>
  <c r="BF524"/>
  <c r="X531"/>
  <c r="BF531"/>
  <c r="X535"/>
  <c r="X539"/>
  <c r="X543"/>
  <c r="BF543"/>
  <c r="X547"/>
  <c r="BF547"/>
  <c r="X551"/>
  <c r="X555"/>
  <c r="X559"/>
  <c r="BF559"/>
  <c r="X563"/>
  <c r="BF563"/>
  <c r="X567"/>
  <c r="X571"/>
  <c r="X575"/>
  <c r="BF575"/>
  <c r="X579"/>
  <c r="BF579"/>
  <c r="X583"/>
  <c r="X587"/>
  <c r="X591"/>
  <c r="BF591"/>
  <c r="X595"/>
  <c r="BF595"/>
  <c r="X599"/>
  <c r="X603"/>
  <c r="X607"/>
  <c r="BF607"/>
  <c r="X611"/>
  <c r="BF611"/>
  <c r="L611"/>
  <c r="K611"/>
  <c r="X615"/>
  <c r="BF615"/>
  <c r="X619"/>
  <c r="X623"/>
  <c r="X522"/>
  <c r="X526"/>
  <c r="X528"/>
  <c r="BF528"/>
  <c r="L528"/>
  <c r="K528"/>
  <c r="X532"/>
  <c r="BF532"/>
  <c r="X536"/>
  <c r="X540"/>
  <c r="X544"/>
  <c r="BF544"/>
  <c r="X548"/>
  <c r="BF548"/>
  <c r="X552"/>
  <c r="X556"/>
  <c r="X560"/>
  <c r="BF560"/>
  <c r="X564"/>
  <c r="BF564"/>
  <c r="X568"/>
  <c r="X572"/>
  <c r="X576"/>
  <c r="BF576"/>
  <c r="X580"/>
  <c r="BF580"/>
  <c r="X584"/>
  <c r="X588"/>
  <c r="X592"/>
  <c r="BF592"/>
  <c r="X596"/>
  <c r="BF596"/>
  <c r="X600"/>
  <c r="X604"/>
  <c r="X608"/>
  <c r="BF608"/>
  <c r="X612"/>
  <c r="BF612"/>
  <c r="X616"/>
  <c r="X523"/>
  <c r="X527"/>
  <c r="X529"/>
  <c r="BF529"/>
  <c r="X533"/>
  <c r="X537"/>
  <c r="X541"/>
  <c r="BF541"/>
  <c r="X545"/>
  <c r="BF545"/>
  <c r="X549"/>
  <c r="X553"/>
  <c r="X557"/>
  <c r="BF557"/>
  <c r="X561"/>
  <c r="BF561"/>
  <c r="X565"/>
  <c r="X569"/>
  <c r="X573"/>
  <c r="BF573"/>
  <c r="X577"/>
  <c r="BF577"/>
  <c r="X581"/>
  <c r="X585"/>
  <c r="X589"/>
  <c r="BF589"/>
  <c r="X593"/>
  <c r="BF593"/>
  <c r="X597"/>
  <c r="X601"/>
  <c r="X605"/>
  <c r="BF605"/>
  <c r="X609"/>
  <c r="BF609"/>
  <c r="X613"/>
  <c r="X519"/>
  <c r="BF519"/>
  <c r="X530"/>
  <c r="X534"/>
  <c r="X538"/>
  <c r="BF538"/>
  <c r="X542"/>
  <c r="BF542"/>
  <c r="X546"/>
  <c r="X550"/>
  <c r="X554"/>
  <c r="BF554"/>
  <c r="X558"/>
  <c r="BF558"/>
  <c r="X562"/>
  <c r="X566"/>
  <c r="X570"/>
  <c r="BF570"/>
  <c r="X574"/>
  <c r="BF574"/>
  <c r="X578"/>
  <c r="X582"/>
  <c r="X586"/>
  <c r="BF586"/>
  <c r="X590"/>
  <c r="BF590"/>
  <c r="X594"/>
  <c r="X598"/>
  <c r="X602"/>
  <c r="BF602"/>
  <c r="X606"/>
  <c r="BF606"/>
  <c r="X610"/>
  <c r="X614"/>
  <c r="X618"/>
  <c r="BF618"/>
  <c r="X622"/>
  <c r="X626"/>
  <c r="BF626"/>
  <c r="X620"/>
  <c r="X627"/>
  <c r="X631"/>
  <c r="BF631"/>
  <c r="X635"/>
  <c r="BF635"/>
  <c r="X639"/>
  <c r="X643"/>
  <c r="X647"/>
  <c r="BF647"/>
  <c r="X651"/>
  <c r="BF651"/>
  <c r="X655"/>
  <c r="X659"/>
  <c r="X663"/>
  <c r="BF663"/>
  <c r="X667"/>
  <c r="BF667"/>
  <c r="X671"/>
  <c r="X675"/>
  <c r="X624"/>
  <c r="BF624"/>
  <c r="X628"/>
  <c r="BF628"/>
  <c r="X632"/>
  <c r="X636"/>
  <c r="X640"/>
  <c r="BF640"/>
  <c r="X644"/>
  <c r="BF644"/>
  <c r="X648"/>
  <c r="X652"/>
  <c r="X656"/>
  <c r="BF656"/>
  <c r="X660"/>
  <c r="BF660"/>
  <c r="L660"/>
  <c r="K660"/>
  <c r="X664"/>
  <c r="X668"/>
  <c r="BF668"/>
  <c r="X672"/>
  <c r="BF672"/>
  <c r="X676"/>
  <c r="X680"/>
  <c r="X684"/>
  <c r="BF684"/>
  <c r="X688"/>
  <c r="X692"/>
  <c r="BF692"/>
  <c r="X696"/>
  <c r="X700"/>
  <c r="BF700"/>
  <c r="X704"/>
  <c r="X708"/>
  <c r="BF708"/>
  <c r="X712"/>
  <c r="X617"/>
  <c r="X621"/>
  <c r="BF621"/>
  <c r="X629"/>
  <c r="BF629"/>
  <c r="X633"/>
  <c r="BF633"/>
  <c r="X637"/>
  <c r="X641"/>
  <c r="X645"/>
  <c r="BF645"/>
  <c r="X649"/>
  <c r="BF649"/>
  <c r="X653"/>
  <c r="X657"/>
  <c r="X661"/>
  <c r="BF661"/>
  <c r="X665"/>
  <c r="BF665"/>
  <c r="X669"/>
  <c r="X673"/>
  <c r="X677"/>
  <c r="BF677"/>
  <c r="X681"/>
  <c r="X685"/>
  <c r="BF685"/>
  <c r="X689"/>
  <c r="X693"/>
  <c r="BF693"/>
  <c r="X697"/>
  <c r="X701"/>
  <c r="BF701"/>
  <c r="X705"/>
  <c r="X709"/>
  <c r="BF709"/>
  <c r="X713"/>
  <c r="X717"/>
  <c r="BF717"/>
  <c r="X721"/>
  <c r="BF721"/>
  <c r="X630"/>
  <c r="BF630"/>
  <c r="X634"/>
  <c r="X638"/>
  <c r="X642"/>
  <c r="BF642"/>
  <c r="X646"/>
  <c r="BF646"/>
  <c r="X679"/>
  <c r="BF679"/>
  <c r="X683"/>
  <c r="BF683"/>
  <c r="X687"/>
  <c r="X691"/>
  <c r="X695"/>
  <c r="BF695"/>
  <c r="X699"/>
  <c r="BF699"/>
  <c r="X703"/>
  <c r="X707"/>
  <c r="X711"/>
  <c r="BF711"/>
  <c r="L711"/>
  <c r="K711"/>
  <c r="X715"/>
  <c r="BF715"/>
  <c r="X718"/>
  <c r="BF718"/>
  <c r="X725"/>
  <c r="BF725"/>
  <c r="X729"/>
  <c r="X733"/>
  <c r="X737"/>
  <c r="BF737"/>
  <c r="X741"/>
  <c r="BF741"/>
  <c r="X745"/>
  <c r="X749"/>
  <c r="X753"/>
  <c r="BF753"/>
  <c r="X757"/>
  <c r="BF757"/>
  <c r="X761"/>
  <c r="X765"/>
  <c r="X769"/>
  <c r="BF769"/>
  <c r="X773"/>
  <c r="BF773"/>
  <c r="X777"/>
  <c r="X781"/>
  <c r="X785"/>
  <c r="BF785"/>
  <c r="X789"/>
  <c r="BF789"/>
  <c r="X793"/>
  <c r="X797"/>
  <c r="X801"/>
  <c r="BF801"/>
  <c r="X805"/>
  <c r="BF805"/>
  <c r="X809"/>
  <c r="X813"/>
  <c r="X666"/>
  <c r="X670"/>
  <c r="X674"/>
  <c r="BF674"/>
  <c r="X678"/>
  <c r="BF678"/>
  <c r="X719"/>
  <c r="X722"/>
  <c r="BF722"/>
  <c r="X726"/>
  <c r="X730"/>
  <c r="X734"/>
  <c r="BF734"/>
  <c r="L734"/>
  <c r="K734"/>
  <c r="X738"/>
  <c r="BF738"/>
  <c r="L738"/>
  <c r="K738"/>
  <c r="X742"/>
  <c r="X746"/>
  <c r="X750"/>
  <c r="BF750"/>
  <c r="X754"/>
  <c r="BF754"/>
  <c r="X758"/>
  <c r="X762"/>
  <c r="X766"/>
  <c r="BF766"/>
  <c r="X770"/>
  <c r="BF770"/>
  <c r="X774"/>
  <c r="X778"/>
  <c r="X782"/>
  <c r="BF782"/>
  <c r="X786"/>
  <c r="BF786"/>
  <c r="X790"/>
  <c r="X794"/>
  <c r="X798"/>
  <c r="BF798"/>
  <c r="X802"/>
  <c r="BF802"/>
  <c r="X806"/>
  <c r="X810"/>
  <c r="X814"/>
  <c r="BF814"/>
  <c r="X818"/>
  <c r="BF818"/>
  <c r="X822"/>
  <c r="X650"/>
  <c r="X654"/>
  <c r="X658"/>
  <c r="BF658"/>
  <c r="X662"/>
  <c r="BF662"/>
  <c r="X723"/>
  <c r="BF723"/>
  <c r="X727"/>
  <c r="X731"/>
  <c r="X735"/>
  <c r="BF735"/>
  <c r="X739"/>
  <c r="BF739"/>
  <c r="X743"/>
  <c r="X747"/>
  <c r="X751"/>
  <c r="BF751"/>
  <c r="X755"/>
  <c r="BF755"/>
  <c r="X759"/>
  <c r="X763"/>
  <c r="X767"/>
  <c r="BF767"/>
  <c r="X771"/>
  <c r="BF771"/>
  <c r="L771"/>
  <c r="K771"/>
  <c r="X775"/>
  <c r="X779"/>
  <c r="X783"/>
  <c r="BF783"/>
  <c r="X787"/>
  <c r="BF787"/>
  <c r="X791"/>
  <c r="X795"/>
  <c r="X799"/>
  <c r="BF799"/>
  <c r="X803"/>
  <c r="BF803"/>
  <c r="X807"/>
  <c r="X811"/>
  <c r="X815"/>
  <c r="BF815"/>
  <c r="X819"/>
  <c r="BF819"/>
  <c r="X625"/>
  <c r="X682"/>
  <c r="X686"/>
  <c r="X690"/>
  <c r="BF690"/>
  <c r="X694"/>
  <c r="BF694"/>
  <c r="X698"/>
  <c r="X702"/>
  <c r="X706"/>
  <c r="BF706"/>
  <c r="X710"/>
  <c r="BF710"/>
  <c r="X714"/>
  <c r="X716"/>
  <c r="X720"/>
  <c r="BF720"/>
  <c r="X724"/>
  <c r="X728"/>
  <c r="X732"/>
  <c r="BF732"/>
  <c r="X736"/>
  <c r="BF736"/>
  <c r="X740"/>
  <c r="X744"/>
  <c r="X748"/>
  <c r="BF748"/>
  <c r="X752"/>
  <c r="BF752"/>
  <c r="X756"/>
  <c r="X760"/>
  <c r="X764"/>
  <c r="BF764"/>
  <c r="X768"/>
  <c r="BF768"/>
  <c r="X772"/>
  <c r="X776"/>
  <c r="X780"/>
  <c r="BF780"/>
  <c r="X784"/>
  <c r="BF784"/>
  <c r="X788"/>
  <c r="X792"/>
  <c r="X820"/>
  <c r="X821"/>
  <c r="X823"/>
  <c r="BF823"/>
  <c r="X796"/>
  <c r="BF796"/>
  <c r="X800"/>
  <c r="BF800"/>
  <c r="X804"/>
  <c r="X808"/>
  <c r="X812"/>
  <c r="BF812"/>
  <c r="X816"/>
  <c r="BF816"/>
  <c r="X817"/>
  <c r="BF817"/>
  <c r="X824"/>
  <c r="L61"/>
  <c r="K61"/>
  <c r="L165"/>
  <c r="K165"/>
  <c r="L206"/>
  <c r="K206"/>
  <c r="L180"/>
  <c r="K180"/>
  <c r="L710"/>
  <c r="K710"/>
  <c r="L725"/>
  <c r="K725"/>
  <c r="L227"/>
  <c r="K227"/>
  <c r="L656"/>
  <c r="K656"/>
  <c r="L589"/>
  <c r="K589"/>
  <c r="CI5"/>
  <c r="CJ5" s="1"/>
  <c r="BF792"/>
  <c r="BF776"/>
  <c r="BF760"/>
  <c r="BF744"/>
  <c r="BF728"/>
  <c r="BF714"/>
  <c r="BF698"/>
  <c r="BF682"/>
  <c r="BF811"/>
  <c r="BF795"/>
  <c r="BF779"/>
  <c r="BF763"/>
  <c r="L763"/>
  <c r="K763"/>
  <c r="BF747"/>
  <c r="BF731"/>
  <c r="BF670"/>
  <c r="BF707"/>
  <c r="BF691"/>
  <c r="BF676"/>
  <c r="BF610"/>
  <c r="BF594"/>
  <c r="BF578"/>
  <c r="BF562"/>
  <c r="BF546"/>
  <c r="BF530"/>
  <c r="BF527"/>
  <c r="BF619"/>
  <c r="BF603"/>
  <c r="BF587"/>
  <c r="BF571"/>
  <c r="BF555"/>
  <c r="BF539"/>
  <c r="BF428"/>
  <c r="BF520"/>
  <c r="BF504"/>
  <c r="BF488"/>
  <c r="L488"/>
  <c r="K488"/>
  <c r="BF472"/>
  <c r="BF456"/>
  <c r="BF440"/>
  <c r="BF427"/>
  <c r="BF379"/>
  <c r="BF347"/>
  <c r="L347"/>
  <c r="K347"/>
  <c r="BF330"/>
  <c r="BF425"/>
  <c r="BF409"/>
  <c r="BF393"/>
  <c r="BF377"/>
  <c r="BF361"/>
  <c r="BF345"/>
  <c r="BF328"/>
  <c r="BF408"/>
  <c r="BF392"/>
  <c r="BF376"/>
  <c r="BF360"/>
  <c r="BF344"/>
  <c r="BF331"/>
  <c r="BF315"/>
  <c r="BF299"/>
  <c r="BF283"/>
  <c r="BF314"/>
  <c r="BF282"/>
  <c r="BF333"/>
  <c r="BF317"/>
  <c r="BF301"/>
  <c r="BF285"/>
  <c r="BF243"/>
  <c r="BF274"/>
  <c r="BF258"/>
  <c r="BF242"/>
  <c r="BF226"/>
  <c r="BF265"/>
  <c r="BF249"/>
  <c r="BF233"/>
  <c r="BF219"/>
  <c r="BF203"/>
  <c r="BF187"/>
  <c r="BF173"/>
  <c r="BF186"/>
  <c r="BF221"/>
  <c r="BF205"/>
  <c r="BF189"/>
  <c r="BF171"/>
  <c r="BF200"/>
  <c r="BF184"/>
  <c r="BF166"/>
  <c r="BF150"/>
  <c r="BF134"/>
  <c r="BF153"/>
  <c r="L153"/>
  <c r="K153"/>
  <c r="BF137"/>
  <c r="BF124"/>
  <c r="BF118"/>
  <c r="L118"/>
  <c r="K118"/>
  <c r="BF151"/>
  <c r="BF135"/>
  <c r="BF120"/>
  <c r="BF107"/>
  <c r="BF110"/>
  <c r="L110"/>
  <c r="K110"/>
  <c r="BF92"/>
  <c r="BF99"/>
  <c r="BF112"/>
  <c r="BF106"/>
  <c r="BF90"/>
  <c r="BF97"/>
  <c r="BF57"/>
  <c r="BF49"/>
  <c r="BF25"/>
  <c r="BF44"/>
  <c r="BF40"/>
  <c r="BF36"/>
  <c r="BF32"/>
  <c r="BF28"/>
  <c r="BF19"/>
  <c r="BF12"/>
  <c r="BF16"/>
  <c r="BF8"/>
  <c r="BF820"/>
  <c r="BF716"/>
  <c r="BF702"/>
  <c r="BF686"/>
  <c r="BF822"/>
  <c r="BF806"/>
  <c r="BF790"/>
  <c r="BF774"/>
  <c r="BF758"/>
  <c r="L758"/>
  <c r="K758"/>
  <c r="BF742"/>
  <c r="BF726"/>
  <c r="BF809"/>
  <c r="L809"/>
  <c r="K809"/>
  <c r="BF793"/>
  <c r="BF777"/>
  <c r="BF761"/>
  <c r="BF745"/>
  <c r="BF729"/>
  <c r="L729"/>
  <c r="K729"/>
  <c r="BF634"/>
  <c r="BF713"/>
  <c r="BF697"/>
  <c r="BF681"/>
  <c r="BF712"/>
  <c r="BF696"/>
  <c r="BF680"/>
  <c r="BF664"/>
  <c r="BF648"/>
  <c r="BF632"/>
  <c r="BF671"/>
  <c r="BF655"/>
  <c r="BF639"/>
  <c r="BF620"/>
  <c r="BF614"/>
  <c r="BF598"/>
  <c r="BF582"/>
  <c r="BF566"/>
  <c r="BF550"/>
  <c r="BF534"/>
  <c r="L534"/>
  <c r="K534"/>
  <c r="BF623"/>
  <c r="BF514"/>
  <c r="BF498"/>
  <c r="BF482"/>
  <c r="BF466"/>
  <c r="BF450"/>
  <c r="BF434"/>
  <c r="BF429"/>
  <c r="BF508"/>
  <c r="BF492"/>
  <c r="BF476"/>
  <c r="BF460"/>
  <c r="BF444"/>
  <c r="BF431"/>
  <c r="BF402"/>
  <c r="L402"/>
  <c r="K402"/>
  <c r="BF386"/>
  <c r="BF370"/>
  <c r="BF354"/>
  <c r="BF338"/>
  <c r="BF413"/>
  <c r="BF397"/>
  <c r="BF381"/>
  <c r="BF365"/>
  <c r="BF349"/>
  <c r="BF332"/>
  <c r="BF412"/>
  <c r="BF396"/>
  <c r="BF380"/>
  <c r="BF364"/>
  <c r="BF348"/>
  <c r="BF335"/>
  <c r="BF319"/>
  <c r="BF303"/>
  <c r="BF287"/>
  <c r="BF271"/>
  <c r="BF321"/>
  <c r="BF289"/>
  <c r="BF320"/>
  <c r="BF304"/>
  <c r="BF288"/>
  <c r="BF264"/>
  <c r="BF248"/>
  <c r="BF232"/>
  <c r="BF278"/>
  <c r="BF262"/>
  <c r="BF246"/>
  <c r="BF230"/>
  <c r="BF253"/>
  <c r="L253"/>
  <c r="K253"/>
  <c r="BF237"/>
  <c r="BF220"/>
  <c r="BF207"/>
  <c r="BF175"/>
  <c r="BF209"/>
  <c r="BF193"/>
  <c r="BF177"/>
  <c r="BF204"/>
  <c r="BF188"/>
  <c r="BF170"/>
  <c r="L170"/>
  <c r="K170"/>
  <c r="BF154"/>
  <c r="BF138"/>
  <c r="BF122"/>
  <c r="BF157"/>
  <c r="BF141"/>
  <c r="BF164"/>
  <c r="BF148"/>
  <c r="BF132"/>
  <c r="BF155"/>
  <c r="BF139"/>
  <c r="BF123"/>
  <c r="BF114"/>
  <c r="BF121"/>
  <c r="BF103"/>
  <c r="BF85"/>
  <c r="BF94"/>
  <c r="BF66"/>
  <c r="BF75"/>
  <c r="BF71"/>
  <c r="BF67"/>
  <c r="BF62"/>
  <c r="BF58"/>
  <c r="BF50"/>
  <c r="BF20"/>
  <c r="BF41"/>
  <c r="BF33"/>
  <c r="BF24"/>
  <c r="BF17"/>
  <c r="BF10"/>
  <c r="L10"/>
  <c r="BF9"/>
  <c r="CF90"/>
  <c r="CA93"/>
  <c r="CE90"/>
  <c r="CC90"/>
  <c r="CF25"/>
  <c r="CA28"/>
  <c r="CE25"/>
  <c r="CC25"/>
  <c r="BF804"/>
  <c r="BF821"/>
  <c r="BF650"/>
  <c r="BF810"/>
  <c r="BF794"/>
  <c r="BF778"/>
  <c r="BF762"/>
  <c r="BF746"/>
  <c r="BF730"/>
  <c r="BF813"/>
  <c r="BF797"/>
  <c r="BF781"/>
  <c r="BF765"/>
  <c r="BF749"/>
  <c r="BF733"/>
  <c r="L733"/>
  <c r="K733"/>
  <c r="BF638"/>
  <c r="BF669"/>
  <c r="BF653"/>
  <c r="BF637"/>
  <c r="BF617"/>
  <c r="BF652"/>
  <c r="BF636"/>
  <c r="L636"/>
  <c r="K636"/>
  <c r="BF675"/>
  <c r="BF659"/>
  <c r="BF643"/>
  <c r="BF627"/>
  <c r="BF613"/>
  <c r="BF597"/>
  <c r="BF581"/>
  <c r="BF565"/>
  <c r="BF549"/>
  <c r="BF533"/>
  <c r="BF616"/>
  <c r="L616"/>
  <c r="K616"/>
  <c r="BF600"/>
  <c r="BF584"/>
  <c r="BF568"/>
  <c r="BF552"/>
  <c r="BF536"/>
  <c r="BF522"/>
  <c r="BF507"/>
  <c r="BF491"/>
  <c r="BF475"/>
  <c r="BF459"/>
  <c r="BF443"/>
  <c r="BF518"/>
  <c r="BF502"/>
  <c r="BF486"/>
  <c r="BF470"/>
  <c r="BF454"/>
  <c r="BF438"/>
  <c r="BF513"/>
  <c r="BF497"/>
  <c r="BF481"/>
  <c r="BF465"/>
  <c r="L465"/>
  <c r="K465"/>
  <c r="BF449"/>
  <c r="BF419"/>
  <c r="L419"/>
  <c r="K419"/>
  <c r="BF403"/>
  <c r="BF387"/>
  <c r="BF371"/>
  <c r="BF355"/>
  <c r="BF339"/>
  <c r="BF406"/>
  <c r="BF390"/>
  <c r="BF374"/>
  <c r="BF358"/>
  <c r="L358"/>
  <c r="K358"/>
  <c r="BF342"/>
  <c r="BF384"/>
  <c r="BF352"/>
  <c r="BF307"/>
  <c r="BF322"/>
  <c r="BF306"/>
  <c r="BF290"/>
  <c r="BF308"/>
  <c r="BF292"/>
  <c r="BF268"/>
  <c r="BF252"/>
  <c r="BF236"/>
  <c r="BF267"/>
  <c r="BF251"/>
  <c r="BF235"/>
  <c r="BF218"/>
  <c r="BF250"/>
  <c r="BF216"/>
  <c r="BF241"/>
  <c r="BF210"/>
  <c r="BF194"/>
  <c r="BF178"/>
  <c r="BF213"/>
  <c r="BF181"/>
  <c r="BF192"/>
  <c r="BF158"/>
  <c r="BF126"/>
  <c r="BF145"/>
  <c r="BF168"/>
  <c r="BF152"/>
  <c r="BF136"/>
  <c r="BF143"/>
  <c r="BF127"/>
  <c r="BF78"/>
  <c r="BF125"/>
  <c r="BF109"/>
  <c r="L109"/>
  <c r="K109"/>
  <c r="BF80"/>
  <c r="BF89"/>
  <c r="BF76"/>
  <c r="BF72"/>
  <c r="BF68"/>
  <c r="BF63"/>
  <c r="BF59"/>
  <c r="BF55"/>
  <c r="BF51"/>
  <c r="BF47"/>
  <c r="BF42"/>
  <c r="BF11"/>
  <c r="BF13"/>
  <c r="Y5"/>
  <c r="BG5"/>
  <c r="Y13"/>
  <c r="BG13"/>
  <c r="Z2"/>
  <c r="Y7"/>
  <c r="BG7"/>
  <c r="Y10"/>
  <c r="BG10"/>
  <c r="Y11"/>
  <c r="BG11"/>
  <c r="Y6"/>
  <c r="Y8"/>
  <c r="BG8"/>
  <c r="Y17"/>
  <c r="BG17"/>
  <c r="Y16"/>
  <c r="BG16"/>
  <c r="Y22"/>
  <c r="Y12"/>
  <c r="BG12"/>
  <c r="Y20"/>
  <c r="BG20"/>
  <c r="Y21"/>
  <c r="Y14"/>
  <c r="BG14"/>
  <c r="Y15"/>
  <c r="BG15"/>
  <c r="Y18"/>
  <c r="BG18"/>
  <c r="Y19"/>
  <c r="BG19"/>
  <c r="Y24"/>
  <c r="BG24"/>
  <c r="Y25"/>
  <c r="BG25"/>
  <c r="Y23"/>
  <c r="Y9"/>
  <c r="BG9"/>
  <c r="Y47"/>
  <c r="BG47"/>
  <c r="Y29"/>
  <c r="Y34"/>
  <c r="Y39"/>
  <c r="BG39"/>
  <c r="Y40"/>
  <c r="BG40"/>
  <c r="Y45"/>
  <c r="Y27"/>
  <c r="BG27"/>
  <c r="Y28"/>
  <c r="BG28"/>
  <c r="Y33"/>
  <c r="BG33"/>
  <c r="Y38"/>
  <c r="Y44"/>
  <c r="BG44"/>
  <c r="Y46"/>
  <c r="Y48"/>
  <c r="BG48"/>
  <c r="Y49"/>
  <c r="BG49"/>
  <c r="Y26"/>
  <c r="Y32"/>
  <c r="BG32"/>
  <c r="Y36"/>
  <c r="BG36"/>
  <c r="Y37"/>
  <c r="Y42"/>
  <c r="Y43"/>
  <c r="BG43"/>
  <c r="Y30"/>
  <c r="Y31"/>
  <c r="BG31"/>
  <c r="Y35"/>
  <c r="BG35"/>
  <c r="Y41"/>
  <c r="BG41"/>
  <c r="Y54"/>
  <c r="Y55"/>
  <c r="BG55"/>
  <c r="Y53"/>
  <c r="Y58"/>
  <c r="BG58"/>
  <c r="Y51"/>
  <c r="BG51"/>
  <c r="Y52"/>
  <c r="BG52"/>
  <c r="Y57"/>
  <c r="BG57"/>
  <c r="Y50"/>
  <c r="Y56"/>
  <c r="BG56"/>
  <c r="Y66"/>
  <c r="BG66"/>
  <c r="Y78"/>
  <c r="BG78"/>
  <c r="Y82"/>
  <c r="Y63"/>
  <c r="BG63"/>
  <c r="Y65"/>
  <c r="BG65"/>
  <c r="Y60"/>
  <c r="Y62"/>
  <c r="BG62"/>
  <c r="Y64"/>
  <c r="BG64"/>
  <c r="Y80"/>
  <c r="BG80"/>
  <c r="Y84"/>
  <c r="Y59"/>
  <c r="BG59"/>
  <c r="Y61"/>
  <c r="BG61"/>
  <c r="Y67"/>
  <c r="BG67"/>
  <c r="Y68"/>
  <c r="BG68"/>
  <c r="Y69"/>
  <c r="BG69"/>
  <c r="Y70"/>
  <c r="BG70"/>
  <c r="Y71"/>
  <c r="BG71"/>
  <c r="Y72"/>
  <c r="BG72"/>
  <c r="Y73"/>
  <c r="Y75"/>
  <c r="BG75"/>
  <c r="Y76"/>
  <c r="BG76"/>
  <c r="Y87"/>
  <c r="BG87"/>
  <c r="Y90"/>
  <c r="BG90"/>
  <c r="Y94"/>
  <c r="BG94"/>
  <c r="Y98"/>
  <c r="Y102"/>
  <c r="BG102"/>
  <c r="Y74"/>
  <c r="Y81"/>
  <c r="BG81"/>
  <c r="Y85"/>
  <c r="BG85"/>
  <c r="Y91"/>
  <c r="Y95"/>
  <c r="BG95"/>
  <c r="Y99"/>
  <c r="BG99"/>
  <c r="Y103"/>
  <c r="BG103"/>
  <c r="Y77"/>
  <c r="BG77"/>
  <c r="Y86"/>
  <c r="Y109"/>
  <c r="BG109"/>
  <c r="Y113"/>
  <c r="BG113"/>
  <c r="Y117"/>
  <c r="Y83"/>
  <c r="Y88"/>
  <c r="BG88"/>
  <c r="Y92"/>
  <c r="BG92"/>
  <c r="Y96"/>
  <c r="Y100"/>
  <c r="Y104"/>
  <c r="BG104"/>
  <c r="Y110"/>
  <c r="BG110"/>
  <c r="Y114"/>
  <c r="BG114"/>
  <c r="Y118"/>
  <c r="BG118"/>
  <c r="Y122"/>
  <c r="BG122"/>
  <c r="Y126"/>
  <c r="BG126"/>
  <c r="Y79"/>
  <c r="Y89"/>
  <c r="BG89"/>
  <c r="Y93"/>
  <c r="Y97"/>
  <c r="BG97"/>
  <c r="Y101"/>
  <c r="Y105"/>
  <c r="Y107"/>
  <c r="BG107"/>
  <c r="Y111"/>
  <c r="Y115"/>
  <c r="Y106"/>
  <c r="BG106"/>
  <c r="Y108"/>
  <c r="Y112"/>
  <c r="BG112"/>
  <c r="Y116"/>
  <c r="Y120"/>
  <c r="BG120"/>
  <c r="Y121"/>
  <c r="BG121"/>
  <c r="Y132"/>
  <c r="BG132"/>
  <c r="Y136"/>
  <c r="BG136"/>
  <c r="Y140"/>
  <c r="Y144"/>
  <c r="BG144"/>
  <c r="Y148"/>
  <c r="BG148"/>
  <c r="Y152"/>
  <c r="BG152"/>
  <c r="Y156"/>
  <c r="BG156"/>
  <c r="Y160"/>
  <c r="Y164"/>
  <c r="BG164"/>
  <c r="Y119"/>
  <c r="BG119"/>
  <c r="Y124"/>
  <c r="BG124"/>
  <c r="Y128"/>
  <c r="Y129"/>
  <c r="Y133"/>
  <c r="Y137"/>
  <c r="BG137"/>
  <c r="Y141"/>
  <c r="BG141"/>
  <c r="Y145"/>
  <c r="BG145"/>
  <c r="Y149"/>
  <c r="Y153"/>
  <c r="BG153"/>
  <c r="Y157"/>
  <c r="BG157"/>
  <c r="Y161"/>
  <c r="Y165"/>
  <c r="Y169"/>
  <c r="Y173"/>
  <c r="BG173"/>
  <c r="Y125"/>
  <c r="BG125"/>
  <c r="Y130"/>
  <c r="Y134"/>
  <c r="BG134"/>
  <c r="Y138"/>
  <c r="BG138"/>
  <c r="Y142"/>
  <c r="Y146"/>
  <c r="Y150"/>
  <c r="BG150"/>
  <c r="Y154"/>
  <c r="BG154"/>
  <c r="Y158"/>
  <c r="BG158"/>
  <c r="Y162"/>
  <c r="Y166"/>
  <c r="BG166"/>
  <c r="Y170"/>
  <c r="BG170"/>
  <c r="Y123"/>
  <c r="BG123"/>
  <c r="Y127"/>
  <c r="BG127"/>
  <c r="Y131"/>
  <c r="Y135"/>
  <c r="BG135"/>
  <c r="Y139"/>
  <c r="BG139"/>
  <c r="Y143"/>
  <c r="BG143"/>
  <c r="Y147"/>
  <c r="Y151"/>
  <c r="BG151"/>
  <c r="Y155"/>
  <c r="BG155"/>
  <c r="Y159"/>
  <c r="Y163"/>
  <c r="Y167"/>
  <c r="BG167"/>
  <c r="Y171"/>
  <c r="BG171"/>
  <c r="Y168"/>
  <c r="BG168"/>
  <c r="Y172"/>
  <c r="BG172"/>
  <c r="Y177"/>
  <c r="BG177"/>
  <c r="Y181"/>
  <c r="BG181"/>
  <c r="Y185"/>
  <c r="Y189"/>
  <c r="BG189"/>
  <c r="Y193"/>
  <c r="BG193"/>
  <c r="Y197"/>
  <c r="Y201"/>
  <c r="Y205"/>
  <c r="BG205"/>
  <c r="Y209"/>
  <c r="BG209"/>
  <c r="Y174"/>
  <c r="Y178"/>
  <c r="BG178"/>
  <c r="Y182"/>
  <c r="BG182"/>
  <c r="Y186"/>
  <c r="BG186"/>
  <c r="Y190"/>
  <c r="Y194"/>
  <c r="BG194"/>
  <c r="Y198"/>
  <c r="BG198"/>
  <c r="Y202"/>
  <c r="Y206"/>
  <c r="Y210"/>
  <c r="BG210"/>
  <c r="Y214"/>
  <c r="BG214"/>
  <c r="Y218"/>
  <c r="BG218"/>
  <c r="Y175"/>
  <c r="BG175"/>
  <c r="Y179"/>
  <c r="Y183"/>
  <c r="BG183"/>
  <c r="Y187"/>
  <c r="BG187"/>
  <c r="Y191"/>
  <c r="Y195"/>
  <c r="Y199"/>
  <c r="BG199"/>
  <c r="Y203"/>
  <c r="BG203"/>
  <c r="Y207"/>
  <c r="BG207"/>
  <c r="Y211"/>
  <c r="Y215"/>
  <c r="BG215"/>
  <c r="Y176"/>
  <c r="Y180"/>
  <c r="Y184"/>
  <c r="BG184"/>
  <c r="Y188"/>
  <c r="BG188"/>
  <c r="Y192"/>
  <c r="BG192"/>
  <c r="Y196"/>
  <c r="Y200"/>
  <c r="BG200"/>
  <c r="Y204"/>
  <c r="BG204"/>
  <c r="Y208"/>
  <c r="Y212"/>
  <c r="Y216"/>
  <c r="BG216"/>
  <c r="Y220"/>
  <c r="BG220"/>
  <c r="Y221"/>
  <c r="BG221"/>
  <c r="Y222"/>
  <c r="Y226"/>
  <c r="BG226"/>
  <c r="Y230"/>
  <c r="BG230"/>
  <c r="Y234"/>
  <c r="Y238"/>
  <c r="Y242"/>
  <c r="BG242"/>
  <c r="Y246"/>
  <c r="BG246"/>
  <c r="Y250"/>
  <c r="BG250"/>
  <c r="Y254"/>
  <c r="Y258"/>
  <c r="BG258"/>
  <c r="Y262"/>
  <c r="BG262"/>
  <c r="Y266"/>
  <c r="Y213"/>
  <c r="BG213"/>
  <c r="Y217"/>
  <c r="Y223"/>
  <c r="BG223"/>
  <c r="Y227"/>
  <c r="Y231"/>
  <c r="Y235"/>
  <c r="BG235"/>
  <c r="Y239"/>
  <c r="BG239"/>
  <c r="Y243"/>
  <c r="BG243"/>
  <c r="Y247"/>
  <c r="Y251"/>
  <c r="BG251"/>
  <c r="Y255"/>
  <c r="BG255"/>
  <c r="Y259"/>
  <c r="Y263"/>
  <c r="Y267"/>
  <c r="BG267"/>
  <c r="Y271"/>
  <c r="BG271"/>
  <c r="Y275"/>
  <c r="Y279"/>
  <c r="Y219"/>
  <c r="BG219"/>
  <c r="Y224"/>
  <c r="BG224"/>
  <c r="Y228"/>
  <c r="Y232"/>
  <c r="BG232"/>
  <c r="Y236"/>
  <c r="BG236"/>
  <c r="Y240"/>
  <c r="Y244"/>
  <c r="BG244"/>
  <c r="Y248"/>
  <c r="BG248"/>
  <c r="Y252"/>
  <c r="BG252"/>
  <c r="Y256"/>
  <c r="BG256"/>
  <c r="Y260"/>
  <c r="Y264"/>
  <c r="BG264"/>
  <c r="Y268"/>
  <c r="BG268"/>
  <c r="Y225"/>
  <c r="Y229"/>
  <c r="Y233"/>
  <c r="BG233"/>
  <c r="Y237"/>
  <c r="BG237"/>
  <c r="Y241"/>
  <c r="BG241"/>
  <c r="Y245"/>
  <c r="Y249"/>
  <c r="BG249"/>
  <c r="Y253"/>
  <c r="BG253"/>
  <c r="Y257"/>
  <c r="Y261"/>
  <c r="Y265"/>
  <c r="BG265"/>
  <c r="Y269"/>
  <c r="BG269"/>
  <c r="Y273"/>
  <c r="Y277"/>
  <c r="Y274"/>
  <c r="BG274"/>
  <c r="Y278"/>
  <c r="BG278"/>
  <c r="Y281"/>
  <c r="BG281"/>
  <c r="Y285"/>
  <c r="BG285"/>
  <c r="Y289"/>
  <c r="BG289"/>
  <c r="Y293"/>
  <c r="Y297"/>
  <c r="BG297"/>
  <c r="Y301"/>
  <c r="BG301"/>
  <c r="Y305"/>
  <c r="Y309"/>
  <c r="Y313"/>
  <c r="BG313"/>
  <c r="Y317"/>
  <c r="BG317"/>
  <c r="Y321"/>
  <c r="BG321"/>
  <c r="Y325"/>
  <c r="Y282"/>
  <c r="BG282"/>
  <c r="Y286"/>
  <c r="Y290"/>
  <c r="BG290"/>
  <c r="Y294"/>
  <c r="BG294"/>
  <c r="Y298"/>
  <c r="Y302"/>
  <c r="Y306"/>
  <c r="BG306"/>
  <c r="Y310"/>
  <c r="BG310"/>
  <c r="Y314"/>
  <c r="BG314"/>
  <c r="Y318"/>
  <c r="Y322"/>
  <c r="BG322"/>
  <c r="Y326"/>
  <c r="BG326"/>
  <c r="Y330"/>
  <c r="BG330"/>
  <c r="Y334"/>
  <c r="Y272"/>
  <c r="BG272"/>
  <c r="Y276"/>
  <c r="BG276"/>
  <c r="Y283"/>
  <c r="BG283"/>
  <c r="Y287"/>
  <c r="BG287"/>
  <c r="Y291"/>
  <c r="Y295"/>
  <c r="Y299"/>
  <c r="BG299"/>
  <c r="Y303"/>
  <c r="BG303"/>
  <c r="Y307"/>
  <c r="BG307"/>
  <c r="Y311"/>
  <c r="Y315"/>
  <c r="BG315"/>
  <c r="Y319"/>
  <c r="BG319"/>
  <c r="Y323"/>
  <c r="Y270"/>
  <c r="Y280"/>
  <c r="BG280"/>
  <c r="Y284"/>
  <c r="Y288"/>
  <c r="BG288"/>
  <c r="Y292"/>
  <c r="BG292"/>
  <c r="Y296"/>
  <c r="Y300"/>
  <c r="BG300"/>
  <c r="Y304"/>
  <c r="BG304"/>
  <c r="Y308"/>
  <c r="BG308"/>
  <c r="Y312"/>
  <c r="BG312"/>
  <c r="Y316"/>
  <c r="Y320"/>
  <c r="BG320"/>
  <c r="Y324"/>
  <c r="Y328"/>
  <c r="BG328"/>
  <c r="Y332"/>
  <c r="BG332"/>
  <c r="Y337"/>
  <c r="Y341"/>
  <c r="Y345"/>
  <c r="BG345"/>
  <c r="Y349"/>
  <c r="BG349"/>
  <c r="Y353"/>
  <c r="Y357"/>
  <c r="Y361"/>
  <c r="BG361"/>
  <c r="Y365"/>
  <c r="BG365"/>
  <c r="Y369"/>
  <c r="Y373"/>
  <c r="Y377"/>
  <c r="BG377"/>
  <c r="Y381"/>
  <c r="BG381"/>
  <c r="Y385"/>
  <c r="Y389"/>
  <c r="Y393"/>
  <c r="BG393"/>
  <c r="Y397"/>
  <c r="BG397"/>
  <c r="Y401"/>
  <c r="Y405"/>
  <c r="Y409"/>
  <c r="BG409"/>
  <c r="Y413"/>
  <c r="BG413"/>
  <c r="Y417"/>
  <c r="Y327"/>
  <c r="Y329"/>
  <c r="BG329"/>
  <c r="Y333"/>
  <c r="BG333"/>
  <c r="Y338"/>
  <c r="BG338"/>
  <c r="Y342"/>
  <c r="BG342"/>
  <c r="Y346"/>
  <c r="Y350"/>
  <c r="Y354"/>
  <c r="BG354"/>
  <c r="Y358"/>
  <c r="BG358"/>
  <c r="Y362"/>
  <c r="BG362"/>
  <c r="Y366"/>
  <c r="BG366"/>
  <c r="Y370"/>
  <c r="BG370"/>
  <c r="Y374"/>
  <c r="BG374"/>
  <c r="Y378"/>
  <c r="Y382"/>
  <c r="Y386"/>
  <c r="BG386"/>
  <c r="Y390"/>
  <c r="BG390"/>
  <c r="Y394"/>
  <c r="BG394"/>
  <c r="Y398"/>
  <c r="BG398"/>
  <c r="Y402"/>
  <c r="BG402"/>
  <c r="Y406"/>
  <c r="BG406"/>
  <c r="Y410"/>
  <c r="Y414"/>
  <c r="Y418"/>
  <c r="Y422"/>
  <c r="Y426"/>
  <c r="BG426"/>
  <c r="Y339"/>
  <c r="BG339"/>
  <c r="Y343"/>
  <c r="BG343"/>
  <c r="Y347"/>
  <c r="BG347"/>
  <c r="Y351"/>
  <c r="Y355"/>
  <c r="BG355"/>
  <c r="Y359"/>
  <c r="BG359"/>
  <c r="Y363"/>
  <c r="Y367"/>
  <c r="Y371"/>
  <c r="BG371"/>
  <c r="Y375"/>
  <c r="BG375"/>
  <c r="Y379"/>
  <c r="BG379"/>
  <c r="Y383"/>
  <c r="Y387"/>
  <c r="BG387"/>
  <c r="Y391"/>
  <c r="BG391"/>
  <c r="Y395"/>
  <c r="Y399"/>
  <c r="Y403"/>
  <c r="BG403"/>
  <c r="Y407"/>
  <c r="BG407"/>
  <c r="Y411"/>
  <c r="Y415"/>
  <c r="Y419"/>
  <c r="BG419"/>
  <c r="Y423"/>
  <c r="BG423"/>
  <c r="Y427"/>
  <c r="BG427"/>
  <c r="Y331"/>
  <c r="BG331"/>
  <c r="Y335"/>
  <c r="BG335"/>
  <c r="Y336"/>
  <c r="Y340"/>
  <c r="Y344"/>
  <c r="BG344"/>
  <c r="Y348"/>
  <c r="BG348"/>
  <c r="Y352"/>
  <c r="BG352"/>
  <c r="Y356"/>
  <c r="Y360"/>
  <c r="BG360"/>
  <c r="Y364"/>
  <c r="BG364"/>
  <c r="Y368"/>
  <c r="Y372"/>
  <c r="Y376"/>
  <c r="BG376"/>
  <c r="Y380"/>
  <c r="BG380"/>
  <c r="Y384"/>
  <c r="BG384"/>
  <c r="Y388"/>
  <c r="Y392"/>
  <c r="BG392"/>
  <c r="Y396"/>
  <c r="BG396"/>
  <c r="Y400"/>
  <c r="Y404"/>
  <c r="Y408"/>
  <c r="BG408"/>
  <c r="Y412"/>
  <c r="BG412"/>
  <c r="Y416"/>
  <c r="Y420"/>
  <c r="Y424"/>
  <c r="BG424"/>
  <c r="Y428"/>
  <c r="BG428"/>
  <c r="Y432"/>
  <c r="Y429"/>
  <c r="BG429"/>
  <c r="Y433"/>
  <c r="Y437"/>
  <c r="BG437"/>
  <c r="Y441"/>
  <c r="Y445"/>
  <c r="Y449"/>
  <c r="BG449"/>
  <c r="Y453"/>
  <c r="BG453"/>
  <c r="Y457"/>
  <c r="Y461"/>
  <c r="Y465"/>
  <c r="BG465"/>
  <c r="Y469"/>
  <c r="BG469"/>
  <c r="Y473"/>
  <c r="Y477"/>
  <c r="Y481"/>
  <c r="BG481"/>
  <c r="Y485"/>
  <c r="BG485"/>
  <c r="Y489"/>
  <c r="Y493"/>
  <c r="Y497"/>
  <c r="BG497"/>
  <c r="Y501"/>
  <c r="BG501"/>
  <c r="Y505"/>
  <c r="Y509"/>
  <c r="Y513"/>
  <c r="BG513"/>
  <c r="Y517"/>
  <c r="BG517"/>
  <c r="Y521"/>
  <c r="Y421"/>
  <c r="Y425"/>
  <c r="BG425"/>
  <c r="Y434"/>
  <c r="BG434"/>
  <c r="Y438"/>
  <c r="BG438"/>
  <c r="Y442"/>
  <c r="Y446"/>
  <c r="Y450"/>
  <c r="BG450"/>
  <c r="Y454"/>
  <c r="BG454"/>
  <c r="Y458"/>
  <c r="Y462"/>
  <c r="BG462"/>
  <c r="Y466"/>
  <c r="BG466"/>
  <c r="Y470"/>
  <c r="BG470"/>
  <c r="Y474"/>
  <c r="Y478"/>
  <c r="Y482"/>
  <c r="BG482"/>
  <c r="Y486"/>
  <c r="BG486"/>
  <c r="Y490"/>
  <c r="Y494"/>
  <c r="BG494"/>
  <c r="Y498"/>
  <c r="BG498"/>
  <c r="Y502"/>
  <c r="BG502"/>
  <c r="Y506"/>
  <c r="Y510"/>
  <c r="Y514"/>
  <c r="BG514"/>
  <c r="Y518"/>
  <c r="BG518"/>
  <c r="Y522"/>
  <c r="BG522"/>
  <c r="Y526"/>
  <c r="BG526"/>
  <c r="Y430"/>
  <c r="Y435"/>
  <c r="Y439"/>
  <c r="Y443"/>
  <c r="BG443"/>
  <c r="Y447"/>
  <c r="BG447"/>
  <c r="Y451"/>
  <c r="Y455"/>
  <c r="Y459"/>
  <c r="BG459"/>
  <c r="Y463"/>
  <c r="BG463"/>
  <c r="Y467"/>
  <c r="Y471"/>
  <c r="Y475"/>
  <c r="BG475"/>
  <c r="Y479"/>
  <c r="BG479"/>
  <c r="Y483"/>
  <c r="Y487"/>
  <c r="Y491"/>
  <c r="BG491"/>
  <c r="Y495"/>
  <c r="BG495"/>
  <c r="Y499"/>
  <c r="Y503"/>
  <c r="Y507"/>
  <c r="BG507"/>
  <c r="Y511"/>
  <c r="BG511"/>
  <c r="Y515"/>
  <c r="Y519"/>
  <c r="Y431"/>
  <c r="BG431"/>
  <c r="Y436"/>
  <c r="Y440"/>
  <c r="BG440"/>
  <c r="Y444"/>
  <c r="BG444"/>
  <c r="Y448"/>
  <c r="Y452"/>
  <c r="Y456"/>
  <c r="BG456"/>
  <c r="Y460"/>
  <c r="BG460"/>
  <c r="Y464"/>
  <c r="Y468"/>
  <c r="Y472"/>
  <c r="BG472"/>
  <c r="Y476"/>
  <c r="BG476"/>
  <c r="Y480"/>
  <c r="Y484"/>
  <c r="Y488"/>
  <c r="BG488"/>
  <c r="Y492"/>
  <c r="BG492"/>
  <c r="Y496"/>
  <c r="Y500"/>
  <c r="Y504"/>
  <c r="BG504"/>
  <c r="Y508"/>
  <c r="BG508"/>
  <c r="Y512"/>
  <c r="Y516"/>
  <c r="Y525"/>
  <c r="Y528"/>
  <c r="Y532"/>
  <c r="Y536"/>
  <c r="BG536"/>
  <c r="Y540"/>
  <c r="BG540"/>
  <c r="Y544"/>
  <c r="Y548"/>
  <c r="Y552"/>
  <c r="BG552"/>
  <c r="Y556"/>
  <c r="BG556"/>
  <c r="Y560"/>
  <c r="Y564"/>
  <c r="Y568"/>
  <c r="BG568"/>
  <c r="Y572"/>
  <c r="BG572"/>
  <c r="Y576"/>
  <c r="Y580"/>
  <c r="Y584"/>
  <c r="BG584"/>
  <c r="Y588"/>
  <c r="BG588"/>
  <c r="Y592"/>
  <c r="Y596"/>
  <c r="Y600"/>
  <c r="BG600"/>
  <c r="Y604"/>
  <c r="BG604"/>
  <c r="Y608"/>
  <c r="Y612"/>
  <c r="Y616"/>
  <c r="BG616"/>
  <c r="Y620"/>
  <c r="BG620"/>
  <c r="Y523"/>
  <c r="BG523"/>
  <c r="Y527"/>
  <c r="BG527"/>
  <c r="Y529"/>
  <c r="Y533"/>
  <c r="BG533"/>
  <c r="Y537"/>
  <c r="BG537"/>
  <c r="Y541"/>
  <c r="Y545"/>
  <c r="Y549"/>
  <c r="BG549"/>
  <c r="Y553"/>
  <c r="BG553"/>
  <c r="Y557"/>
  <c r="Y561"/>
  <c r="Y565"/>
  <c r="BG565"/>
  <c r="Y569"/>
  <c r="BG569"/>
  <c r="Y573"/>
  <c r="Y577"/>
  <c r="Y581"/>
  <c r="BG581"/>
  <c r="Y585"/>
  <c r="BG585"/>
  <c r="Y589"/>
  <c r="Y593"/>
  <c r="Y597"/>
  <c r="BG597"/>
  <c r="Y601"/>
  <c r="BG601"/>
  <c r="Y605"/>
  <c r="Y609"/>
  <c r="Y613"/>
  <c r="BG613"/>
  <c r="Y617"/>
  <c r="BG617"/>
  <c r="Y530"/>
  <c r="BG530"/>
  <c r="Y534"/>
  <c r="BG534"/>
  <c r="Y538"/>
  <c r="Y542"/>
  <c r="Y546"/>
  <c r="BG546"/>
  <c r="Y550"/>
  <c r="BG550"/>
  <c r="Y554"/>
  <c r="Y558"/>
  <c r="Y562"/>
  <c r="BG562"/>
  <c r="Y566"/>
  <c r="BG566"/>
  <c r="Y570"/>
  <c r="Y574"/>
  <c r="Y578"/>
  <c r="BG578"/>
  <c r="Y582"/>
  <c r="BG582"/>
  <c r="Y586"/>
  <c r="Y590"/>
  <c r="Y594"/>
  <c r="BG594"/>
  <c r="Y598"/>
  <c r="BG598"/>
  <c r="Y602"/>
  <c r="Y606"/>
  <c r="Y610"/>
  <c r="BG610"/>
  <c r="Y614"/>
  <c r="BG614"/>
  <c r="Y520"/>
  <c r="BG520"/>
  <c r="Y524"/>
  <c r="Y531"/>
  <c r="Y535"/>
  <c r="BG535"/>
  <c r="Y539"/>
  <c r="BG539"/>
  <c r="Y543"/>
  <c r="Y547"/>
  <c r="Y551"/>
  <c r="BG551"/>
  <c r="Y555"/>
  <c r="BG555"/>
  <c r="Y559"/>
  <c r="Y563"/>
  <c r="Y567"/>
  <c r="BG567"/>
  <c r="Y571"/>
  <c r="BG571"/>
  <c r="Y575"/>
  <c r="Y579"/>
  <c r="Y583"/>
  <c r="BG583"/>
  <c r="Y587"/>
  <c r="BG587"/>
  <c r="Y591"/>
  <c r="Y595"/>
  <c r="Y599"/>
  <c r="BG599"/>
  <c r="Y603"/>
  <c r="BG603"/>
  <c r="Y607"/>
  <c r="Y611"/>
  <c r="Y615"/>
  <c r="Y619"/>
  <c r="BG619"/>
  <c r="Y623"/>
  <c r="BG623"/>
  <c r="Y627"/>
  <c r="BG627"/>
  <c r="Y624"/>
  <c r="Y628"/>
  <c r="Y632"/>
  <c r="BG632"/>
  <c r="Y636"/>
  <c r="BG636"/>
  <c r="Y640"/>
  <c r="Y644"/>
  <c r="BG644"/>
  <c r="Y648"/>
  <c r="BG648"/>
  <c r="Y652"/>
  <c r="BG652"/>
  <c r="Y656"/>
  <c r="Y660"/>
  <c r="Y664"/>
  <c r="BG664"/>
  <c r="Y668"/>
  <c r="Y672"/>
  <c r="Y676"/>
  <c r="BG676"/>
  <c r="Y621"/>
  <c r="Y629"/>
  <c r="Y633"/>
  <c r="Y637"/>
  <c r="BG637"/>
  <c r="Y641"/>
  <c r="BG641"/>
  <c r="Y645"/>
  <c r="Y649"/>
  <c r="Y653"/>
  <c r="BG653"/>
  <c r="Y657"/>
  <c r="BG657"/>
  <c r="Y661"/>
  <c r="Y665"/>
  <c r="Y669"/>
  <c r="BG669"/>
  <c r="Y673"/>
  <c r="BG673"/>
  <c r="Y677"/>
  <c r="Y681"/>
  <c r="BG681"/>
  <c r="Y685"/>
  <c r="Y689"/>
  <c r="BG689"/>
  <c r="Y693"/>
  <c r="BG693"/>
  <c r="Y697"/>
  <c r="BG697"/>
  <c r="Y701"/>
  <c r="Y705"/>
  <c r="BG705"/>
  <c r="Y709"/>
  <c r="BG709"/>
  <c r="Y713"/>
  <c r="BG713"/>
  <c r="Y625"/>
  <c r="BG625"/>
  <c r="Y630"/>
  <c r="Y634"/>
  <c r="BG634"/>
  <c r="Y638"/>
  <c r="BG638"/>
  <c r="Y642"/>
  <c r="Y646"/>
  <c r="BG646"/>
  <c r="Y650"/>
  <c r="BG650"/>
  <c r="Y654"/>
  <c r="BG654"/>
  <c r="Y658"/>
  <c r="Y662"/>
  <c r="Y666"/>
  <c r="BG666"/>
  <c r="Y670"/>
  <c r="BG670"/>
  <c r="Y674"/>
  <c r="Y678"/>
  <c r="Y682"/>
  <c r="BG682"/>
  <c r="Y686"/>
  <c r="BG686"/>
  <c r="Y690"/>
  <c r="Y694"/>
  <c r="Y698"/>
  <c r="BG698"/>
  <c r="Y702"/>
  <c r="BG702"/>
  <c r="Y706"/>
  <c r="Y710"/>
  <c r="Y714"/>
  <c r="BG714"/>
  <c r="Y718"/>
  <c r="Y631"/>
  <c r="Y635"/>
  <c r="Y639"/>
  <c r="BG639"/>
  <c r="Y643"/>
  <c r="BG643"/>
  <c r="Y647"/>
  <c r="Y663"/>
  <c r="Y667"/>
  <c r="Y671"/>
  <c r="BG671"/>
  <c r="Y675"/>
  <c r="BG675"/>
  <c r="Y680"/>
  <c r="BG680"/>
  <c r="Y684"/>
  <c r="Y688"/>
  <c r="BG688"/>
  <c r="Y692"/>
  <c r="Y696"/>
  <c r="BG696"/>
  <c r="Y700"/>
  <c r="Y704"/>
  <c r="BG704"/>
  <c r="Y708"/>
  <c r="Y712"/>
  <c r="BG712"/>
  <c r="Y719"/>
  <c r="BG719"/>
  <c r="Y722"/>
  <c r="Y726"/>
  <c r="BG726"/>
  <c r="Y730"/>
  <c r="BG730"/>
  <c r="Y734"/>
  <c r="Y738"/>
  <c r="BG738"/>
  <c r="Y742"/>
  <c r="BG742"/>
  <c r="Y746"/>
  <c r="BG746"/>
  <c r="Y750"/>
  <c r="Y754"/>
  <c r="Y758"/>
  <c r="BG758"/>
  <c r="Y762"/>
  <c r="BG762"/>
  <c r="Y766"/>
  <c r="Y770"/>
  <c r="Y774"/>
  <c r="BG774"/>
  <c r="Y778"/>
  <c r="BG778"/>
  <c r="Y782"/>
  <c r="Y786"/>
  <c r="BG786"/>
  <c r="Y790"/>
  <c r="BG790"/>
  <c r="Y794"/>
  <c r="BG794"/>
  <c r="Y798"/>
  <c r="Y802"/>
  <c r="BG802"/>
  <c r="Y806"/>
  <c r="BG806"/>
  <c r="Y810"/>
  <c r="BG810"/>
  <c r="Y814"/>
  <c r="Y651"/>
  <c r="BG651"/>
  <c r="Y655"/>
  <c r="BG655"/>
  <c r="Y659"/>
  <c r="BG659"/>
  <c r="Y723"/>
  <c r="Y727"/>
  <c r="BG727"/>
  <c r="Y731"/>
  <c r="BG731"/>
  <c r="Y735"/>
  <c r="Y739"/>
  <c r="Y743"/>
  <c r="BG743"/>
  <c r="Y747"/>
  <c r="BG747"/>
  <c r="Y751"/>
  <c r="Y755"/>
  <c r="Y759"/>
  <c r="BG759"/>
  <c r="Y763"/>
  <c r="BG763"/>
  <c r="Y767"/>
  <c r="Y771"/>
  <c r="Y775"/>
  <c r="BG775"/>
  <c r="Y779"/>
  <c r="BG779"/>
  <c r="Y783"/>
  <c r="Y787"/>
  <c r="Y791"/>
  <c r="BG791"/>
  <c r="Y795"/>
  <c r="BG795"/>
  <c r="Y799"/>
  <c r="Y803"/>
  <c r="Y807"/>
  <c r="BG807"/>
  <c r="Y811"/>
  <c r="BG811"/>
  <c r="Y815"/>
  <c r="Y819"/>
  <c r="Y823"/>
  <c r="Y618"/>
  <c r="Y716"/>
  <c r="BG716"/>
  <c r="Y720"/>
  <c r="Y724"/>
  <c r="BG724"/>
  <c r="Y728"/>
  <c r="BG728"/>
  <c r="Y732"/>
  <c r="Y736"/>
  <c r="Y740"/>
  <c r="BG740"/>
  <c r="Y744"/>
  <c r="BG744"/>
  <c r="Y748"/>
  <c r="Y752"/>
  <c r="Y756"/>
  <c r="BG756"/>
  <c r="Y760"/>
  <c r="BG760"/>
  <c r="Y764"/>
  <c r="Y768"/>
  <c r="Y772"/>
  <c r="BG772"/>
  <c r="Y776"/>
  <c r="BG776"/>
  <c r="Y780"/>
  <c r="Y784"/>
  <c r="Y788"/>
  <c r="BG788"/>
  <c r="Y792"/>
  <c r="BG792"/>
  <c r="Y796"/>
  <c r="Y800"/>
  <c r="Y804"/>
  <c r="BG804"/>
  <c r="Y808"/>
  <c r="BG808"/>
  <c r="Y812"/>
  <c r="Y816"/>
  <c r="Y820"/>
  <c r="BG820"/>
  <c r="Y622"/>
  <c r="BG622"/>
  <c r="Y626"/>
  <c r="Y679"/>
  <c r="Y683"/>
  <c r="Y687"/>
  <c r="BG687"/>
  <c r="Y691"/>
  <c r="BG691"/>
  <c r="Y695"/>
  <c r="Y699"/>
  <c r="Y703"/>
  <c r="BG703"/>
  <c r="Y707"/>
  <c r="BG707"/>
  <c r="Y711"/>
  <c r="Y715"/>
  <c r="Y717"/>
  <c r="Y721"/>
  <c r="Y725"/>
  <c r="BG725"/>
  <c r="Y729"/>
  <c r="BG729"/>
  <c r="Y733"/>
  <c r="BG733"/>
  <c r="Y737"/>
  <c r="Y741"/>
  <c r="BG741"/>
  <c r="Y745"/>
  <c r="BG745"/>
  <c r="Y749"/>
  <c r="BG749"/>
  <c r="Y753"/>
  <c r="Y757"/>
  <c r="Y761"/>
  <c r="BG761"/>
  <c r="Y765"/>
  <c r="BG765"/>
  <c r="Y769"/>
  <c r="Y773"/>
  <c r="BG773"/>
  <c r="Y777"/>
  <c r="BG777"/>
  <c r="Y781"/>
  <c r="BG781"/>
  <c r="Y785"/>
  <c r="Y789"/>
  <c r="Y793"/>
  <c r="BG793"/>
  <c r="Y822"/>
  <c r="BG822"/>
  <c r="Y817"/>
  <c r="Y824"/>
  <c r="BG824"/>
  <c r="Y797"/>
  <c r="BG797"/>
  <c r="Y801"/>
  <c r="Y805"/>
  <c r="BG805"/>
  <c r="Y809"/>
  <c r="BG809"/>
  <c r="Y813"/>
  <c r="BG813"/>
  <c r="Y818"/>
  <c r="Y821"/>
  <c r="BF14"/>
  <c r="H14"/>
  <c r="E15"/>
  <c r="BF824"/>
  <c r="BF808"/>
  <c r="BF788"/>
  <c r="BF772"/>
  <c r="BF756"/>
  <c r="BF740"/>
  <c r="BF724"/>
  <c r="BF625"/>
  <c r="BF807"/>
  <c r="BF791"/>
  <c r="L791"/>
  <c r="K791"/>
  <c r="BF775"/>
  <c r="BF759"/>
  <c r="BF743"/>
  <c r="BF727"/>
  <c r="BF654"/>
  <c r="BF719"/>
  <c r="BF666"/>
  <c r="BF703"/>
  <c r="BF687"/>
  <c r="BF705"/>
  <c r="BF689"/>
  <c r="L689"/>
  <c r="K689"/>
  <c r="BF673"/>
  <c r="L673"/>
  <c r="K673"/>
  <c r="BF657"/>
  <c r="BF641"/>
  <c r="BF704"/>
  <c r="L704"/>
  <c r="K704"/>
  <c r="BF688"/>
  <c r="BF622"/>
  <c r="BF601"/>
  <c r="L601"/>
  <c r="K601"/>
  <c r="BF585"/>
  <c r="BF569"/>
  <c r="BF553"/>
  <c r="BF537"/>
  <c r="BF523"/>
  <c r="BF604"/>
  <c r="BF588"/>
  <c r="BF572"/>
  <c r="BF556"/>
  <c r="BF540"/>
  <c r="BF526"/>
  <c r="BF599"/>
  <c r="BF583"/>
  <c r="BF567"/>
  <c r="BF551"/>
  <c r="BF535"/>
  <c r="BF511"/>
  <c r="BF495"/>
  <c r="BF479"/>
  <c r="BF463"/>
  <c r="BF447"/>
  <c r="BF424"/>
  <c r="BF517"/>
  <c r="BF501"/>
  <c r="BF485"/>
  <c r="BF469"/>
  <c r="BF453"/>
  <c r="BF437"/>
  <c r="BF423"/>
  <c r="L423"/>
  <c r="K423"/>
  <c r="BF407"/>
  <c r="L407"/>
  <c r="K407"/>
  <c r="BF391"/>
  <c r="BF375"/>
  <c r="BF359"/>
  <c r="BF343"/>
  <c r="BF426"/>
  <c r="BF394"/>
  <c r="BF362"/>
  <c r="BF326"/>
  <c r="BF269"/>
  <c r="BF310"/>
  <c r="BF294"/>
  <c r="BF329"/>
  <c r="BF313"/>
  <c r="BF297"/>
  <c r="BF281"/>
  <c r="BF312"/>
  <c r="BF280"/>
  <c r="BF272"/>
  <c r="BF256"/>
  <c r="BF224"/>
  <c r="BF255"/>
  <c r="L255"/>
  <c r="K255"/>
  <c r="BF239"/>
  <c r="L239"/>
  <c r="K239"/>
  <c r="BF223"/>
  <c r="BF215"/>
  <c r="BF199"/>
  <c r="BF183"/>
  <c r="BF214"/>
  <c r="BF198"/>
  <c r="L198"/>
  <c r="K198"/>
  <c r="BF182"/>
  <c r="L182"/>
  <c r="K182"/>
  <c r="BF167"/>
  <c r="BF172"/>
  <c r="BF156"/>
  <c r="BF119"/>
  <c r="L119"/>
  <c r="K119"/>
  <c r="BF104"/>
  <c r="BF88"/>
  <c r="BF113"/>
  <c r="BF95"/>
  <c r="BF102"/>
  <c r="BF77"/>
  <c r="BF69"/>
  <c r="BF64"/>
  <c r="BF56"/>
  <c r="BF52"/>
  <c r="BF48"/>
  <c r="BF43"/>
  <c r="BF39"/>
  <c r="BF35"/>
  <c r="BF31"/>
  <c r="BF27"/>
  <c r="BF18"/>
  <c r="BF15"/>
  <c r="BF6"/>
  <c r="CB39"/>
  <c r="CC23"/>
  <c r="CG23"/>
  <c r="CE23"/>
  <c r="CH23"/>
  <c r="CA26"/>
  <c r="CF23"/>
  <c r="CI20"/>
  <c r="CJ20" s="1"/>
  <c r="BG818"/>
  <c r="BG801"/>
  <c r="BG717"/>
  <c r="BG618"/>
  <c r="BG708"/>
  <c r="BG692"/>
  <c r="BG647"/>
  <c r="BG631"/>
  <c r="BG706"/>
  <c r="BG690"/>
  <c r="BG674"/>
  <c r="BG658"/>
  <c r="BG642"/>
  <c r="BG701"/>
  <c r="BG685"/>
  <c r="BG660"/>
  <c r="BG628"/>
  <c r="BG602"/>
  <c r="BG586"/>
  <c r="BG570"/>
  <c r="BG554"/>
  <c r="BG538"/>
  <c r="BG525"/>
  <c r="BG515"/>
  <c r="BG499"/>
  <c r="BG483"/>
  <c r="BG467"/>
  <c r="BG451"/>
  <c r="BG435"/>
  <c r="BG521"/>
  <c r="BG505"/>
  <c r="BG489"/>
  <c r="BG473"/>
  <c r="BG457"/>
  <c r="BG441"/>
  <c r="BG432"/>
  <c r="BG416"/>
  <c r="BG400"/>
  <c r="BG368"/>
  <c r="BG336"/>
  <c r="BG418"/>
  <c r="BG417"/>
  <c r="BG401"/>
  <c r="BG385"/>
  <c r="BG369"/>
  <c r="BG353"/>
  <c r="BG337"/>
  <c r="BG323"/>
  <c r="BG291"/>
  <c r="BG305"/>
  <c r="BG279"/>
  <c r="BG263"/>
  <c r="BG247"/>
  <c r="BG231"/>
  <c r="BG254"/>
  <c r="BG238"/>
  <c r="BG222"/>
  <c r="BG212"/>
  <c r="BG196"/>
  <c r="BG180"/>
  <c r="BG191"/>
  <c r="BG206"/>
  <c r="BG190"/>
  <c r="BG174"/>
  <c r="BG197"/>
  <c r="BG142"/>
  <c r="BG161"/>
  <c r="BG129"/>
  <c r="BG111"/>
  <c r="BG98"/>
  <c r="BG37"/>
  <c r="BG38"/>
  <c r="BG45"/>
  <c r="BG29"/>
  <c r="K10"/>
  <c r="CG17"/>
  <c r="CH17"/>
  <c r="L136"/>
  <c r="K136"/>
  <c r="L121"/>
  <c r="K121"/>
  <c r="L440"/>
  <c r="K440"/>
  <c r="CB42"/>
  <c r="BG821"/>
  <c r="BG817"/>
  <c r="BG785"/>
  <c r="BG769"/>
  <c r="BG753"/>
  <c r="BG737"/>
  <c r="BG721"/>
  <c r="BG626"/>
  <c r="BG812"/>
  <c r="BG796"/>
  <c r="BG780"/>
  <c r="BG764"/>
  <c r="BG748"/>
  <c r="BG732"/>
  <c r="BG815"/>
  <c r="BG799"/>
  <c r="BG783"/>
  <c r="BG767"/>
  <c r="BG751"/>
  <c r="BG735"/>
  <c r="L735"/>
  <c r="K735"/>
  <c r="BG663"/>
  <c r="BG635"/>
  <c r="BG710"/>
  <c r="BG694"/>
  <c r="BG678"/>
  <c r="BG662"/>
  <c r="BG630"/>
  <c r="BG621"/>
  <c r="BG607"/>
  <c r="BG591"/>
  <c r="BG575"/>
  <c r="BG559"/>
  <c r="BG543"/>
  <c r="BG524"/>
  <c r="BG606"/>
  <c r="BG590"/>
  <c r="BG574"/>
  <c r="BG558"/>
  <c r="BG542"/>
  <c r="BG608"/>
  <c r="BG592"/>
  <c r="BG576"/>
  <c r="BG560"/>
  <c r="BG544"/>
  <c r="BG528"/>
  <c r="BG519"/>
  <c r="BG503"/>
  <c r="BG487"/>
  <c r="BG471"/>
  <c r="BG455"/>
  <c r="BG439"/>
  <c r="BG506"/>
  <c r="BG490"/>
  <c r="BG474"/>
  <c r="BG458"/>
  <c r="BG442"/>
  <c r="BG421"/>
  <c r="BG509"/>
  <c r="BG493"/>
  <c r="BG477"/>
  <c r="BG461"/>
  <c r="BG445"/>
  <c r="BG420"/>
  <c r="BG404"/>
  <c r="BG388"/>
  <c r="BG372"/>
  <c r="BG356"/>
  <c r="BG340"/>
  <c r="BG411"/>
  <c r="BG395"/>
  <c r="BG363"/>
  <c r="BG422"/>
  <c r="BG327"/>
  <c r="BG405"/>
  <c r="L405"/>
  <c r="K405"/>
  <c r="BG389"/>
  <c r="BG373"/>
  <c r="BG357"/>
  <c r="BG341"/>
  <c r="BG324"/>
  <c r="BG270"/>
  <c r="BG311"/>
  <c r="BG295"/>
  <c r="BG325"/>
  <c r="BG309"/>
  <c r="BG293"/>
  <c r="BG217"/>
  <c r="BG211"/>
  <c r="BG195"/>
  <c r="BG179"/>
  <c r="BG201"/>
  <c r="BG185"/>
  <c r="BG159"/>
  <c r="BG162"/>
  <c r="BG146"/>
  <c r="BG130"/>
  <c r="BG165"/>
  <c r="BG149"/>
  <c r="BG133"/>
  <c r="BG116"/>
  <c r="BG115"/>
  <c r="BG101"/>
  <c r="BG79"/>
  <c r="BG96"/>
  <c r="BG117"/>
  <c r="BG91"/>
  <c r="BG84"/>
  <c r="BG60"/>
  <c r="L60"/>
  <c r="K60"/>
  <c r="BG53"/>
  <c r="BG42"/>
  <c r="BG26"/>
  <c r="BG34"/>
  <c r="BG23"/>
  <c r="CE93"/>
  <c r="CF93"/>
  <c r="CC93"/>
  <c r="CA96"/>
  <c r="L17"/>
  <c r="K17"/>
  <c r="L278"/>
  <c r="K278"/>
  <c r="L413"/>
  <c r="K413"/>
  <c r="L482"/>
  <c r="K482"/>
  <c r="L793"/>
  <c r="K793"/>
  <c r="L425"/>
  <c r="K425"/>
  <c r="BG789"/>
  <c r="BG757"/>
  <c r="BG711"/>
  <c r="BG695"/>
  <c r="BG679"/>
  <c r="BG816"/>
  <c r="BG800"/>
  <c r="BG784"/>
  <c r="BG768"/>
  <c r="BG752"/>
  <c r="BG736"/>
  <c r="BG720"/>
  <c r="BG819"/>
  <c r="BG803"/>
  <c r="BG787"/>
  <c r="L787"/>
  <c r="K787"/>
  <c r="BG771"/>
  <c r="BG755"/>
  <c r="BG739"/>
  <c r="BG723"/>
  <c r="BG814"/>
  <c r="BG798"/>
  <c r="BG782"/>
  <c r="BG766"/>
  <c r="BG750"/>
  <c r="BG734"/>
  <c r="BG700"/>
  <c r="BG684"/>
  <c r="BG667"/>
  <c r="BG677"/>
  <c r="BG661"/>
  <c r="BG645"/>
  <c r="BG629"/>
  <c r="BG668"/>
  <c r="BG611"/>
  <c r="BG595"/>
  <c r="BG579"/>
  <c r="BG563"/>
  <c r="BG547"/>
  <c r="BG531"/>
  <c r="BG605"/>
  <c r="BG589"/>
  <c r="BG573"/>
  <c r="BG557"/>
  <c r="BG541"/>
  <c r="BG612"/>
  <c r="BG596"/>
  <c r="BG580"/>
  <c r="BG564"/>
  <c r="BG548"/>
  <c r="BG532"/>
  <c r="BG512"/>
  <c r="BG496"/>
  <c r="BG480"/>
  <c r="BG464"/>
  <c r="BG448"/>
  <c r="BG510"/>
  <c r="BG478"/>
  <c r="BG446"/>
  <c r="BG433"/>
  <c r="BG415"/>
  <c r="BG399"/>
  <c r="BG383"/>
  <c r="BG367"/>
  <c r="BG351"/>
  <c r="BG410"/>
  <c r="BG378"/>
  <c r="BG346"/>
  <c r="BG296"/>
  <c r="BG298"/>
  <c r="BG273"/>
  <c r="BG257"/>
  <c r="BG225"/>
  <c r="BG240"/>
  <c r="BG163"/>
  <c r="BG147"/>
  <c r="BG131"/>
  <c r="BG169"/>
  <c r="BG140"/>
  <c r="BG105"/>
  <c r="BG100"/>
  <c r="BG83"/>
  <c r="BG86"/>
  <c r="BG74"/>
  <c r="BG73"/>
  <c r="BG82"/>
  <c r="BG50"/>
  <c r="BG46"/>
  <c r="BG21"/>
  <c r="CI23"/>
  <c r="CJ23" s="1"/>
  <c r="L536"/>
  <c r="K536"/>
  <c r="CE26"/>
  <c r="CA29"/>
  <c r="CC26"/>
  <c r="CF26"/>
  <c r="H15"/>
  <c r="E16"/>
  <c r="BG715"/>
  <c r="BG699"/>
  <c r="BG683"/>
  <c r="BG823"/>
  <c r="BG770"/>
  <c r="BG754"/>
  <c r="BG722"/>
  <c r="BG718"/>
  <c r="BG665"/>
  <c r="BG649"/>
  <c r="BG633"/>
  <c r="BG672"/>
  <c r="BG656"/>
  <c r="BG640"/>
  <c r="BG624"/>
  <c r="BG615"/>
  <c r="BG609"/>
  <c r="BG593"/>
  <c r="BG577"/>
  <c r="BG561"/>
  <c r="BG545"/>
  <c r="BG529"/>
  <c r="BG516"/>
  <c r="BG500"/>
  <c r="BG484"/>
  <c r="BG468"/>
  <c r="BG452"/>
  <c r="BG436"/>
  <c r="BG430"/>
  <c r="BG414"/>
  <c r="BG382"/>
  <c r="BG350"/>
  <c r="BG316"/>
  <c r="BG284"/>
  <c r="BG334"/>
  <c r="BG318"/>
  <c r="BG302"/>
  <c r="BG286"/>
  <c r="L286"/>
  <c r="K286"/>
  <c r="BG277"/>
  <c r="BG261"/>
  <c r="BG245"/>
  <c r="BG229"/>
  <c r="BG260"/>
  <c r="BG228"/>
  <c r="BG275"/>
  <c r="BG259"/>
  <c r="BG227"/>
  <c r="BG266"/>
  <c r="BG234"/>
  <c r="BG208"/>
  <c r="BG176"/>
  <c r="BG202"/>
  <c r="BG128"/>
  <c r="BG160"/>
  <c r="BG108"/>
  <c r="BG93"/>
  <c r="BG54"/>
  <c r="BG30"/>
  <c r="BG22"/>
  <c r="BG6"/>
  <c r="AA2"/>
  <c r="Z7"/>
  <c r="Z12"/>
  <c r="BH12"/>
  <c r="Z6"/>
  <c r="Z8"/>
  <c r="Z9"/>
  <c r="BH9"/>
  <c r="Z5"/>
  <c r="Z16"/>
  <c r="BH16"/>
  <c r="Z22"/>
  <c r="Z23"/>
  <c r="Z24"/>
  <c r="BH24"/>
  <c r="Z11"/>
  <c r="Z20"/>
  <c r="BH20"/>
  <c r="Z21"/>
  <c r="Z14"/>
  <c r="Z15"/>
  <c r="Z18"/>
  <c r="Z19"/>
  <c r="BH19"/>
  <c r="Z10"/>
  <c r="Z13"/>
  <c r="Z17"/>
  <c r="Z26"/>
  <c r="Z27"/>
  <c r="Z28"/>
  <c r="BH28"/>
  <c r="Z29"/>
  <c r="Z30"/>
  <c r="Z31"/>
  <c r="Z32"/>
  <c r="BH32"/>
  <c r="Z33"/>
  <c r="BH33"/>
  <c r="Z34"/>
  <c r="Z35"/>
  <c r="Z36"/>
  <c r="BH36"/>
  <c r="Z37"/>
  <c r="Z38"/>
  <c r="Z39"/>
  <c r="Z40"/>
  <c r="BH40"/>
  <c r="Z41"/>
  <c r="BH41"/>
  <c r="Z42"/>
  <c r="Z43"/>
  <c r="Z44"/>
  <c r="BH44"/>
  <c r="Z45"/>
  <c r="Z46"/>
  <c r="Z25"/>
  <c r="Z48"/>
  <c r="Z49"/>
  <c r="BH49"/>
  <c r="Z50"/>
  <c r="Z51"/>
  <c r="BH51"/>
  <c r="Z52"/>
  <c r="Z53"/>
  <c r="Z54"/>
  <c r="Z55"/>
  <c r="Z56"/>
  <c r="Z57"/>
  <c r="BH57"/>
  <c r="Z47"/>
  <c r="BH47"/>
  <c r="Z59"/>
  <c r="Z60"/>
  <c r="Z61"/>
  <c r="Z62"/>
  <c r="BH62"/>
  <c r="Z63"/>
  <c r="BH63"/>
  <c r="Z64"/>
  <c r="Z65"/>
  <c r="Z66"/>
  <c r="BH66"/>
  <c r="Z79"/>
  <c r="Z83"/>
  <c r="Z67"/>
  <c r="BH67"/>
  <c r="Z68"/>
  <c r="Z69"/>
  <c r="Z70"/>
  <c r="Z71"/>
  <c r="BH71"/>
  <c r="Z72"/>
  <c r="Z73"/>
  <c r="Z74"/>
  <c r="Z75"/>
  <c r="BH75"/>
  <c r="Z76"/>
  <c r="Z77"/>
  <c r="Z81"/>
  <c r="Z85"/>
  <c r="BH85"/>
  <c r="Z58"/>
  <c r="BH58"/>
  <c r="Z80"/>
  <c r="Z84"/>
  <c r="Z91"/>
  <c r="Z95"/>
  <c r="Z99"/>
  <c r="BH99"/>
  <c r="Z103"/>
  <c r="BH103"/>
  <c r="Z88"/>
  <c r="Z92"/>
  <c r="BH92"/>
  <c r="Z96"/>
  <c r="Z100"/>
  <c r="Z104"/>
  <c r="Z78"/>
  <c r="Z82"/>
  <c r="Z86"/>
  <c r="Z87"/>
  <c r="Z110"/>
  <c r="BH110"/>
  <c r="Z114"/>
  <c r="BH114"/>
  <c r="Z118"/>
  <c r="BH118"/>
  <c r="Z89"/>
  <c r="Z90"/>
  <c r="BH90"/>
  <c r="Z93"/>
  <c r="Z94"/>
  <c r="BH94"/>
  <c r="Z97"/>
  <c r="BH97"/>
  <c r="Z98"/>
  <c r="Z101"/>
  <c r="Z102"/>
  <c r="Z105"/>
  <c r="Z107"/>
  <c r="BH107"/>
  <c r="Z111"/>
  <c r="Z115"/>
  <c r="Z119"/>
  <c r="Z123"/>
  <c r="BH123"/>
  <c r="Z127"/>
  <c r="Z106"/>
  <c r="BH106"/>
  <c r="Z108"/>
  <c r="Z112"/>
  <c r="BH112"/>
  <c r="Z109"/>
  <c r="BH109"/>
  <c r="Z113"/>
  <c r="Z117"/>
  <c r="Z121"/>
  <c r="BH121"/>
  <c r="Z124"/>
  <c r="BH124"/>
  <c r="Z128"/>
  <c r="Z129"/>
  <c r="Z133"/>
  <c r="Z137"/>
  <c r="BH137"/>
  <c r="Z141"/>
  <c r="BH141"/>
  <c r="Z145"/>
  <c r="Z149"/>
  <c r="Z153"/>
  <c r="BH153"/>
  <c r="Z157"/>
  <c r="BH157"/>
  <c r="Z161"/>
  <c r="Z165"/>
  <c r="Z116"/>
  <c r="Z125"/>
  <c r="Z130"/>
  <c r="Z134"/>
  <c r="BH134"/>
  <c r="Z138"/>
  <c r="BH138"/>
  <c r="Z142"/>
  <c r="Z146"/>
  <c r="Z150"/>
  <c r="BH150"/>
  <c r="Z154"/>
  <c r="BH154"/>
  <c r="Z158"/>
  <c r="Z162"/>
  <c r="Z166"/>
  <c r="BH166"/>
  <c r="Z170"/>
  <c r="BH170"/>
  <c r="Z122"/>
  <c r="BH122"/>
  <c r="Z126"/>
  <c r="Z131"/>
  <c r="Z135"/>
  <c r="BH135"/>
  <c r="Z139"/>
  <c r="BH139"/>
  <c r="Z143"/>
  <c r="Z147"/>
  <c r="Z151"/>
  <c r="BH151"/>
  <c r="Z155"/>
  <c r="BH155"/>
  <c r="Z159"/>
  <c r="Z163"/>
  <c r="Z167"/>
  <c r="Z171"/>
  <c r="BH171"/>
  <c r="Z120"/>
  <c r="BH120"/>
  <c r="Z132"/>
  <c r="BH132"/>
  <c r="Z136"/>
  <c r="Z140"/>
  <c r="Z144"/>
  <c r="Z148"/>
  <c r="BH148"/>
  <c r="Z152"/>
  <c r="Z156"/>
  <c r="Z160"/>
  <c r="Z164"/>
  <c r="BH164"/>
  <c r="Z168"/>
  <c r="Z174"/>
  <c r="Z178"/>
  <c r="Z182"/>
  <c r="Z186"/>
  <c r="BH186"/>
  <c r="Z190"/>
  <c r="Z194"/>
  <c r="Z198"/>
  <c r="Z202"/>
  <c r="Z206"/>
  <c r="Z175"/>
  <c r="BH175"/>
  <c r="Z179"/>
  <c r="Z183"/>
  <c r="Z187"/>
  <c r="BH187"/>
  <c r="Z191"/>
  <c r="Z195"/>
  <c r="Z199"/>
  <c r="Z203"/>
  <c r="BH203"/>
  <c r="Z207"/>
  <c r="BH207"/>
  <c r="Z211"/>
  <c r="Z215"/>
  <c r="Z219"/>
  <c r="BH219"/>
  <c r="Z173"/>
  <c r="BH173"/>
  <c r="Z176"/>
  <c r="Z180"/>
  <c r="Z184"/>
  <c r="BH184"/>
  <c r="Z188"/>
  <c r="BH188"/>
  <c r="Z192"/>
  <c r="BH192"/>
  <c r="Z196"/>
  <c r="Z200"/>
  <c r="BH200"/>
  <c r="Z204"/>
  <c r="BH204"/>
  <c r="Z208"/>
  <c r="Z212"/>
  <c r="Z216"/>
  <c r="Z169"/>
  <c r="Z172"/>
  <c r="Z177"/>
  <c r="BH177"/>
  <c r="Z181"/>
  <c r="Z185"/>
  <c r="Z189"/>
  <c r="BH189"/>
  <c r="Z193"/>
  <c r="BH193"/>
  <c r="Z197"/>
  <c r="Z201"/>
  <c r="Z205"/>
  <c r="BH205"/>
  <c r="Z209"/>
  <c r="BH209"/>
  <c r="Z213"/>
  <c r="Z217"/>
  <c r="Z221"/>
  <c r="BH221"/>
  <c r="Z223"/>
  <c r="Z227"/>
  <c r="Z231"/>
  <c r="Z235"/>
  <c r="Z239"/>
  <c r="Z243"/>
  <c r="BH243"/>
  <c r="Z247"/>
  <c r="Z251"/>
  <c r="Z255"/>
  <c r="Z259"/>
  <c r="Z263"/>
  <c r="Z267"/>
  <c r="Z210"/>
  <c r="Z214"/>
  <c r="Z218"/>
  <c r="BH218"/>
  <c r="Z224"/>
  <c r="Z228"/>
  <c r="Z232"/>
  <c r="BH232"/>
  <c r="Z236"/>
  <c r="Z240"/>
  <c r="Z244"/>
  <c r="Z248"/>
  <c r="BH248"/>
  <c r="Z252"/>
  <c r="Z256"/>
  <c r="Z260"/>
  <c r="Z264"/>
  <c r="BH264"/>
  <c r="Z268"/>
  <c r="Z272"/>
  <c r="Z276"/>
  <c r="Z225"/>
  <c r="Z229"/>
  <c r="Z233"/>
  <c r="BH233"/>
  <c r="Z237"/>
  <c r="BH237"/>
  <c r="Z241"/>
  <c r="Z245"/>
  <c r="Z249"/>
  <c r="BH249"/>
  <c r="Z253"/>
  <c r="BH253"/>
  <c r="Z257"/>
  <c r="Z261"/>
  <c r="Z265"/>
  <c r="BH265"/>
  <c r="Z269"/>
  <c r="Z220"/>
  <c r="BH220"/>
  <c r="Z222"/>
  <c r="Z226"/>
  <c r="BH226"/>
  <c r="Z230"/>
  <c r="BH230"/>
  <c r="Z234"/>
  <c r="Z238"/>
  <c r="Z242"/>
  <c r="BH242"/>
  <c r="Z246"/>
  <c r="BH246"/>
  <c r="Z250"/>
  <c r="BH250"/>
  <c r="Z254"/>
  <c r="Z258"/>
  <c r="BH258"/>
  <c r="Z262"/>
  <c r="BH262"/>
  <c r="Z266"/>
  <c r="Z270"/>
  <c r="Z274"/>
  <c r="BH274"/>
  <c r="Z278"/>
  <c r="BH278"/>
  <c r="Z282"/>
  <c r="BH282"/>
  <c r="Z286"/>
  <c r="Z290"/>
  <c r="Z294"/>
  <c r="Z298"/>
  <c r="Z302"/>
  <c r="Z306"/>
  <c r="Z310"/>
  <c r="Z314"/>
  <c r="BH314"/>
  <c r="Z318"/>
  <c r="Z322"/>
  <c r="Z326"/>
  <c r="Z271"/>
  <c r="BH271"/>
  <c r="Z275"/>
  <c r="Z279"/>
  <c r="Z283"/>
  <c r="BH283"/>
  <c r="Z287"/>
  <c r="BH287"/>
  <c r="Z291"/>
  <c r="Z295"/>
  <c r="Z299"/>
  <c r="BH299"/>
  <c r="Z303"/>
  <c r="BH303"/>
  <c r="Z307"/>
  <c r="Z311"/>
  <c r="Z315"/>
  <c r="BH315"/>
  <c r="Z319"/>
  <c r="BH319"/>
  <c r="Z323"/>
  <c r="Z327"/>
  <c r="Z331"/>
  <c r="BH331"/>
  <c r="Z335"/>
  <c r="BH335"/>
  <c r="Z280"/>
  <c r="Z284"/>
  <c r="Z288"/>
  <c r="BH288"/>
  <c r="Z292"/>
  <c r="Z296"/>
  <c r="Z300"/>
  <c r="Z304"/>
  <c r="BH304"/>
  <c r="Z308"/>
  <c r="Z312"/>
  <c r="Z316"/>
  <c r="Z320"/>
  <c r="BH320"/>
  <c r="Z273"/>
  <c r="Z277"/>
  <c r="Z281"/>
  <c r="Z285"/>
  <c r="BH285"/>
  <c r="Z289"/>
  <c r="BH289"/>
  <c r="Z293"/>
  <c r="Z297"/>
  <c r="Z301"/>
  <c r="BH301"/>
  <c r="Z305"/>
  <c r="Z309"/>
  <c r="Z313"/>
  <c r="Z317"/>
  <c r="BH317"/>
  <c r="Z321"/>
  <c r="BH321"/>
  <c r="Z325"/>
  <c r="Z329"/>
  <c r="Z333"/>
  <c r="BH333"/>
  <c r="Z328"/>
  <c r="BH328"/>
  <c r="Z332"/>
  <c r="BH332"/>
  <c r="Z338"/>
  <c r="BH338"/>
  <c r="Z342"/>
  <c r="Z346"/>
  <c r="Z350"/>
  <c r="Z354"/>
  <c r="BH354"/>
  <c r="Z358"/>
  <c r="Z362"/>
  <c r="Z366"/>
  <c r="Z370"/>
  <c r="BH370"/>
  <c r="Z374"/>
  <c r="Z378"/>
  <c r="Z382"/>
  <c r="Z386"/>
  <c r="BH386"/>
  <c r="Z390"/>
  <c r="BH390"/>
  <c r="Z394"/>
  <c r="Z398"/>
  <c r="Z402"/>
  <c r="BH402"/>
  <c r="Z406"/>
  <c r="BH406"/>
  <c r="Z410"/>
  <c r="Z414"/>
  <c r="Z324"/>
  <c r="Z339"/>
  <c r="BH339"/>
  <c r="Z343"/>
  <c r="Z347"/>
  <c r="BH347"/>
  <c r="Z351"/>
  <c r="Z355"/>
  <c r="BH355"/>
  <c r="Z359"/>
  <c r="Z363"/>
  <c r="Z367"/>
  <c r="Z371"/>
  <c r="BH371"/>
  <c r="Z375"/>
  <c r="Z379"/>
  <c r="BH379"/>
  <c r="Z383"/>
  <c r="Z387"/>
  <c r="BH387"/>
  <c r="Z391"/>
  <c r="Z395"/>
  <c r="Z399"/>
  <c r="Z403"/>
  <c r="BH403"/>
  <c r="Z407"/>
  <c r="Z411"/>
  <c r="Z415"/>
  <c r="Z419"/>
  <c r="BH419"/>
  <c r="Z423"/>
  <c r="Z427"/>
  <c r="BH427"/>
  <c r="Z330"/>
  <c r="BH330"/>
  <c r="Z334"/>
  <c r="Z336"/>
  <c r="Z340"/>
  <c r="Z344"/>
  <c r="BH344"/>
  <c r="Z348"/>
  <c r="BH348"/>
  <c r="Z352"/>
  <c r="BH352"/>
  <c r="Z356"/>
  <c r="Z360"/>
  <c r="BH360"/>
  <c r="Z364"/>
  <c r="BH364"/>
  <c r="Z368"/>
  <c r="Z372"/>
  <c r="Z376"/>
  <c r="BH376"/>
  <c r="Z380"/>
  <c r="BH380"/>
  <c r="Z384"/>
  <c r="BH384"/>
  <c r="Z388"/>
  <c r="Z392"/>
  <c r="BH392"/>
  <c r="Z396"/>
  <c r="BH396"/>
  <c r="Z400"/>
  <c r="Z404"/>
  <c r="Z408"/>
  <c r="BH408"/>
  <c r="Z412"/>
  <c r="BH412"/>
  <c r="Z416"/>
  <c r="Z420"/>
  <c r="Z424"/>
  <c r="Z428"/>
  <c r="BH428"/>
  <c r="Z337"/>
  <c r="Z341"/>
  <c r="Z345"/>
  <c r="BH345"/>
  <c r="Z349"/>
  <c r="BH349"/>
  <c r="Z353"/>
  <c r="Z357"/>
  <c r="Z361"/>
  <c r="BH361"/>
  <c r="Z365"/>
  <c r="BH365"/>
  <c r="Z369"/>
  <c r="Z373"/>
  <c r="Z377"/>
  <c r="BH377"/>
  <c r="Z381"/>
  <c r="BH381"/>
  <c r="Z385"/>
  <c r="Z389"/>
  <c r="Z393"/>
  <c r="BH393"/>
  <c r="Z397"/>
  <c r="BH397"/>
  <c r="Z401"/>
  <c r="Z405"/>
  <c r="Z409"/>
  <c r="BH409"/>
  <c r="Z413"/>
  <c r="BH413"/>
  <c r="Z417"/>
  <c r="Z421"/>
  <c r="Z425"/>
  <c r="BH425"/>
  <c r="Z429"/>
  <c r="BH429"/>
  <c r="Z418"/>
  <c r="Z422"/>
  <c r="Z426"/>
  <c r="Z434"/>
  <c r="BH434"/>
  <c r="Z438"/>
  <c r="BH438"/>
  <c r="Z442"/>
  <c r="Z446"/>
  <c r="Z450"/>
  <c r="BH450"/>
  <c r="Z454"/>
  <c r="BH454"/>
  <c r="Z458"/>
  <c r="Z462"/>
  <c r="Z466"/>
  <c r="BH466"/>
  <c r="Z470"/>
  <c r="BH470"/>
  <c r="Z474"/>
  <c r="Z478"/>
  <c r="Z482"/>
  <c r="BH482"/>
  <c r="Z486"/>
  <c r="BH486"/>
  <c r="Z490"/>
  <c r="BH490"/>
  <c r="Z494"/>
  <c r="Z498"/>
  <c r="BH498"/>
  <c r="Z502"/>
  <c r="BH502"/>
  <c r="Z506"/>
  <c r="Z510"/>
  <c r="Z514"/>
  <c r="BH514"/>
  <c r="Z518"/>
  <c r="BH518"/>
  <c r="Z430"/>
  <c r="Z435"/>
  <c r="Z439"/>
  <c r="Z443"/>
  <c r="BH443"/>
  <c r="Z447"/>
  <c r="Z451"/>
  <c r="Z455"/>
  <c r="Z459"/>
  <c r="BH459"/>
  <c r="Z463"/>
  <c r="Z467"/>
  <c r="Z471"/>
  <c r="Z475"/>
  <c r="BH475"/>
  <c r="Z479"/>
  <c r="Z483"/>
  <c r="Z487"/>
  <c r="Z491"/>
  <c r="BH491"/>
  <c r="Z495"/>
  <c r="Z499"/>
  <c r="Z503"/>
  <c r="Z507"/>
  <c r="BH507"/>
  <c r="Z511"/>
  <c r="Z515"/>
  <c r="Z519"/>
  <c r="Z523"/>
  <c r="Z527"/>
  <c r="BH527"/>
  <c r="Z431"/>
  <c r="BH431"/>
  <c r="Z436"/>
  <c r="Z440"/>
  <c r="BH440"/>
  <c r="Z444"/>
  <c r="BH444"/>
  <c r="Z448"/>
  <c r="Z452"/>
  <c r="Z456"/>
  <c r="BH456"/>
  <c r="Z460"/>
  <c r="BH460"/>
  <c r="Z464"/>
  <c r="Z468"/>
  <c r="Z472"/>
  <c r="BH472"/>
  <c r="Z476"/>
  <c r="BH476"/>
  <c r="Z480"/>
  <c r="Z484"/>
  <c r="Z488"/>
  <c r="BH488"/>
  <c r="Z492"/>
  <c r="BH492"/>
  <c r="Z496"/>
  <c r="Z500"/>
  <c r="Z504"/>
  <c r="BH504"/>
  <c r="Z508"/>
  <c r="BH508"/>
  <c r="Z512"/>
  <c r="Z516"/>
  <c r="BH516"/>
  <c r="Z520"/>
  <c r="BH520"/>
  <c r="Z432"/>
  <c r="Z433"/>
  <c r="Z437"/>
  <c r="Z441"/>
  <c r="Z445"/>
  <c r="Z449"/>
  <c r="BH449"/>
  <c r="Z453"/>
  <c r="Z457"/>
  <c r="Z461"/>
  <c r="Z465"/>
  <c r="BH465"/>
  <c r="Z469"/>
  <c r="Z473"/>
  <c r="Z477"/>
  <c r="Z481"/>
  <c r="BH481"/>
  <c r="Z485"/>
  <c r="Z489"/>
  <c r="Z493"/>
  <c r="Z497"/>
  <c r="BH497"/>
  <c r="Z501"/>
  <c r="Z505"/>
  <c r="Z509"/>
  <c r="Z513"/>
  <c r="BH513"/>
  <c r="Z517"/>
  <c r="Z522"/>
  <c r="BH522"/>
  <c r="Z526"/>
  <c r="Z529"/>
  <c r="Z533"/>
  <c r="BH533"/>
  <c r="Z537"/>
  <c r="Z541"/>
  <c r="Z545"/>
  <c r="Z549"/>
  <c r="BH549"/>
  <c r="Z553"/>
  <c r="Z557"/>
  <c r="Z561"/>
  <c r="Z565"/>
  <c r="BH565"/>
  <c r="Z569"/>
  <c r="Z573"/>
  <c r="Z577"/>
  <c r="Z581"/>
  <c r="BH581"/>
  <c r="Z585"/>
  <c r="Z589"/>
  <c r="Z593"/>
  <c r="Z597"/>
  <c r="BH597"/>
  <c r="Z601"/>
  <c r="Z605"/>
  <c r="Z609"/>
  <c r="Z613"/>
  <c r="BH613"/>
  <c r="Z617"/>
  <c r="BH617"/>
  <c r="Z621"/>
  <c r="Z530"/>
  <c r="BH530"/>
  <c r="Z534"/>
  <c r="BH534"/>
  <c r="Z538"/>
  <c r="Z542"/>
  <c r="Z546"/>
  <c r="BH546"/>
  <c r="Z550"/>
  <c r="BH550"/>
  <c r="Z554"/>
  <c r="Z558"/>
  <c r="Z562"/>
  <c r="BH562"/>
  <c r="Z566"/>
  <c r="BH566"/>
  <c r="Z570"/>
  <c r="Z574"/>
  <c r="Z578"/>
  <c r="BH578"/>
  <c r="Z582"/>
  <c r="BH582"/>
  <c r="Z586"/>
  <c r="Z590"/>
  <c r="Z594"/>
  <c r="BH594"/>
  <c r="Z598"/>
  <c r="BH598"/>
  <c r="Z602"/>
  <c r="Z606"/>
  <c r="Z610"/>
  <c r="BH610"/>
  <c r="Z614"/>
  <c r="BH614"/>
  <c r="Z524"/>
  <c r="Z531"/>
  <c r="Z535"/>
  <c r="Z539"/>
  <c r="BH539"/>
  <c r="Z543"/>
  <c r="Z547"/>
  <c r="Z551"/>
  <c r="Z555"/>
  <c r="BH555"/>
  <c r="Z559"/>
  <c r="Z563"/>
  <c r="Z567"/>
  <c r="Z571"/>
  <c r="BH571"/>
  <c r="Z575"/>
  <c r="Z579"/>
  <c r="Z583"/>
  <c r="Z587"/>
  <c r="BH587"/>
  <c r="Z591"/>
  <c r="Z595"/>
  <c r="Z599"/>
  <c r="Z603"/>
  <c r="BH603"/>
  <c r="Z607"/>
  <c r="Z611"/>
  <c r="Z521"/>
  <c r="Z525"/>
  <c r="Z528"/>
  <c r="Z532"/>
  <c r="Z536"/>
  <c r="BH536"/>
  <c r="Z540"/>
  <c r="Z544"/>
  <c r="Z548"/>
  <c r="Z552"/>
  <c r="BH552"/>
  <c r="Z556"/>
  <c r="Z560"/>
  <c r="Z564"/>
  <c r="Z568"/>
  <c r="BH568"/>
  <c r="Z572"/>
  <c r="Z576"/>
  <c r="Z580"/>
  <c r="Z584"/>
  <c r="BH584"/>
  <c r="Z588"/>
  <c r="Z592"/>
  <c r="Z596"/>
  <c r="Z600"/>
  <c r="BH600"/>
  <c r="Z604"/>
  <c r="Z608"/>
  <c r="Z612"/>
  <c r="Z616"/>
  <c r="BH616"/>
  <c r="Z620"/>
  <c r="BH620"/>
  <c r="Z624"/>
  <c r="Z615"/>
  <c r="Z629"/>
  <c r="Z633"/>
  <c r="Z637"/>
  <c r="BH637"/>
  <c r="Z641"/>
  <c r="Z645"/>
  <c r="Z649"/>
  <c r="Z653"/>
  <c r="BH653"/>
  <c r="Z657"/>
  <c r="Z661"/>
  <c r="Z665"/>
  <c r="Z669"/>
  <c r="BH669"/>
  <c r="Z673"/>
  <c r="Z677"/>
  <c r="BH677"/>
  <c r="Z625"/>
  <c r="Z630"/>
  <c r="Z634"/>
  <c r="BH634"/>
  <c r="Z638"/>
  <c r="BH638"/>
  <c r="Z642"/>
  <c r="Z646"/>
  <c r="Z650"/>
  <c r="BH650"/>
  <c r="Z654"/>
  <c r="Z658"/>
  <c r="Z662"/>
  <c r="Z666"/>
  <c r="Z670"/>
  <c r="BH670"/>
  <c r="Z674"/>
  <c r="Z678"/>
  <c r="Z682"/>
  <c r="BH682"/>
  <c r="Z686"/>
  <c r="BH686"/>
  <c r="Z690"/>
  <c r="BH690"/>
  <c r="Z694"/>
  <c r="Z698"/>
  <c r="BH698"/>
  <c r="Z702"/>
  <c r="BH702"/>
  <c r="Z706"/>
  <c r="Z710"/>
  <c r="Z714"/>
  <c r="BH714"/>
  <c r="Z618"/>
  <c r="Z622"/>
  <c r="Z626"/>
  <c r="Z631"/>
  <c r="Z635"/>
  <c r="Z639"/>
  <c r="BH639"/>
  <c r="Z643"/>
  <c r="BH643"/>
  <c r="Z647"/>
  <c r="Z651"/>
  <c r="Z655"/>
  <c r="BH655"/>
  <c r="Z659"/>
  <c r="BH659"/>
  <c r="Z663"/>
  <c r="Z667"/>
  <c r="Z671"/>
  <c r="BH671"/>
  <c r="Z675"/>
  <c r="BH675"/>
  <c r="Z679"/>
  <c r="Z683"/>
  <c r="Z687"/>
  <c r="Z691"/>
  <c r="BH691"/>
  <c r="Z695"/>
  <c r="Z699"/>
  <c r="Z703"/>
  <c r="Z707"/>
  <c r="BH707"/>
  <c r="Z711"/>
  <c r="Z715"/>
  <c r="Z719"/>
  <c r="Z619"/>
  <c r="BH619"/>
  <c r="Z623"/>
  <c r="BH623"/>
  <c r="Z628"/>
  <c r="Z632"/>
  <c r="BH632"/>
  <c r="Z636"/>
  <c r="BH636"/>
  <c r="Z640"/>
  <c r="Z644"/>
  <c r="Z648"/>
  <c r="BH648"/>
  <c r="Z652"/>
  <c r="BH652"/>
  <c r="Z656"/>
  <c r="Z660"/>
  <c r="Z723"/>
  <c r="Z727"/>
  <c r="Z731"/>
  <c r="BH731"/>
  <c r="Z735"/>
  <c r="Z739"/>
  <c r="Z743"/>
  <c r="Z747"/>
  <c r="BH747"/>
  <c r="Z751"/>
  <c r="Z755"/>
  <c r="Z759"/>
  <c r="Z763"/>
  <c r="BH763"/>
  <c r="Z767"/>
  <c r="Z771"/>
  <c r="Z775"/>
  <c r="Z779"/>
  <c r="BH779"/>
  <c r="Z783"/>
  <c r="Z787"/>
  <c r="Z791"/>
  <c r="Z795"/>
  <c r="BH795"/>
  <c r="Z799"/>
  <c r="Z803"/>
  <c r="Z807"/>
  <c r="Z811"/>
  <c r="BH811"/>
  <c r="Z815"/>
  <c r="Z716"/>
  <c r="BH716"/>
  <c r="Z720"/>
  <c r="Z724"/>
  <c r="Z728"/>
  <c r="BH728"/>
  <c r="Z732"/>
  <c r="Z736"/>
  <c r="Z740"/>
  <c r="Z744"/>
  <c r="BH744"/>
  <c r="Z748"/>
  <c r="Z752"/>
  <c r="Z756"/>
  <c r="Z760"/>
  <c r="BH760"/>
  <c r="Z764"/>
  <c r="Z768"/>
  <c r="Z772"/>
  <c r="Z776"/>
  <c r="BH776"/>
  <c r="Z780"/>
  <c r="Z784"/>
  <c r="Z788"/>
  <c r="Z792"/>
  <c r="BH792"/>
  <c r="Z796"/>
  <c r="Z800"/>
  <c r="Z804"/>
  <c r="BH804"/>
  <c r="Z808"/>
  <c r="Z812"/>
  <c r="Z816"/>
  <c r="Z820"/>
  <c r="BH820"/>
  <c r="Z824"/>
  <c r="Z717"/>
  <c r="Z721"/>
  <c r="Z725"/>
  <c r="Z729"/>
  <c r="BH729"/>
  <c r="Z733"/>
  <c r="BH733"/>
  <c r="Z737"/>
  <c r="Z741"/>
  <c r="Z745"/>
  <c r="BH745"/>
  <c r="Z749"/>
  <c r="BH749"/>
  <c r="Z753"/>
  <c r="Z757"/>
  <c r="Z761"/>
  <c r="BH761"/>
  <c r="Z765"/>
  <c r="BH765"/>
  <c r="Z769"/>
  <c r="Z773"/>
  <c r="Z777"/>
  <c r="BH777"/>
  <c r="Z781"/>
  <c r="BH781"/>
  <c r="Z785"/>
  <c r="Z789"/>
  <c r="Z793"/>
  <c r="BH793"/>
  <c r="Z797"/>
  <c r="BH797"/>
  <c r="Z801"/>
  <c r="Z805"/>
  <c r="Z809"/>
  <c r="BH809"/>
  <c r="Z813"/>
  <c r="BH813"/>
  <c r="Z817"/>
  <c r="Z627"/>
  <c r="BH627"/>
  <c r="Z664"/>
  <c r="BH664"/>
  <c r="Z668"/>
  <c r="Z672"/>
  <c r="Z676"/>
  <c r="BH676"/>
  <c r="Z680"/>
  <c r="BH680"/>
  <c r="Z681"/>
  <c r="BH681"/>
  <c r="Z684"/>
  <c r="Z685"/>
  <c r="Z688"/>
  <c r="Z689"/>
  <c r="Z692"/>
  <c r="Z693"/>
  <c r="Z696"/>
  <c r="BH696"/>
  <c r="Z697"/>
  <c r="BH697"/>
  <c r="Z700"/>
  <c r="Z701"/>
  <c r="Z704"/>
  <c r="Z705"/>
  <c r="Z708"/>
  <c r="Z709"/>
  <c r="Z712"/>
  <c r="BH712"/>
  <c r="Z713"/>
  <c r="BH713"/>
  <c r="Z718"/>
  <c r="Z722"/>
  <c r="Z726"/>
  <c r="BH726"/>
  <c r="Z730"/>
  <c r="BH730"/>
  <c r="Z734"/>
  <c r="BH734"/>
  <c r="Z738"/>
  <c r="Z742"/>
  <c r="BH742"/>
  <c r="Z746"/>
  <c r="BH746"/>
  <c r="Z750"/>
  <c r="Z754"/>
  <c r="Z758"/>
  <c r="BH758"/>
  <c r="Z762"/>
  <c r="BH762"/>
  <c r="Z766"/>
  <c r="Z770"/>
  <c r="Z774"/>
  <c r="BH774"/>
  <c r="Z778"/>
  <c r="BH778"/>
  <c r="Z782"/>
  <c r="Z786"/>
  <c r="Z790"/>
  <c r="BH790"/>
  <c r="Z794"/>
  <c r="BH794"/>
  <c r="Z823"/>
  <c r="Z798"/>
  <c r="Z802"/>
  <c r="Z806"/>
  <c r="Z810"/>
  <c r="BH810"/>
  <c r="Z814"/>
  <c r="Z818"/>
  <c r="Z821"/>
  <c r="Z819"/>
  <c r="Z822"/>
  <c r="BH822"/>
  <c r="CE28"/>
  <c r="CA31"/>
  <c r="CC28"/>
  <c r="CF28"/>
  <c r="L549"/>
  <c r="K549"/>
  <c r="L157"/>
  <c r="K157"/>
  <c r="L566"/>
  <c r="K566"/>
  <c r="L790"/>
  <c r="K790"/>
  <c r="L16"/>
  <c r="K16"/>
  <c r="L32"/>
  <c r="K32"/>
  <c r="L691"/>
  <c r="K691"/>
  <c r="CI17"/>
  <c r="CJ17" s="1"/>
  <c r="BH798"/>
  <c r="BH738"/>
  <c r="BH773"/>
  <c r="BH725"/>
  <c r="BH772"/>
  <c r="BH711"/>
  <c r="BH647"/>
  <c r="BH673"/>
  <c r="BH564"/>
  <c r="BH595"/>
  <c r="BH531"/>
  <c r="BH558"/>
  <c r="BH573"/>
  <c r="BH493"/>
  <c r="BH432"/>
  <c r="BH495"/>
  <c r="BH422"/>
  <c r="BH373"/>
  <c r="BH388"/>
  <c r="BH363"/>
  <c r="BH382"/>
  <c r="BH309"/>
  <c r="BH280"/>
  <c r="BH307"/>
  <c r="BH318"/>
  <c r="BH302"/>
  <c r="BH286"/>
  <c r="BH270"/>
  <c r="BH254"/>
  <c r="BH238"/>
  <c r="BH222"/>
  <c r="BH261"/>
  <c r="BH245"/>
  <c r="BH229"/>
  <c r="BH268"/>
  <c r="BH236"/>
  <c r="BH263"/>
  <c r="BH231"/>
  <c r="BH217"/>
  <c r="BH201"/>
  <c r="BH185"/>
  <c r="BH169"/>
  <c r="BH191"/>
  <c r="BH194"/>
  <c r="BH178"/>
  <c r="BH160"/>
  <c r="BH144"/>
  <c r="BH159"/>
  <c r="BH143"/>
  <c r="BH126"/>
  <c r="BH162"/>
  <c r="BH146"/>
  <c r="BH130"/>
  <c r="BH161"/>
  <c r="BH145"/>
  <c r="BH129"/>
  <c r="BH117"/>
  <c r="BH108"/>
  <c r="BH119"/>
  <c r="BH105"/>
  <c r="BH89"/>
  <c r="BH87"/>
  <c r="BH104"/>
  <c r="BH88"/>
  <c r="BH91"/>
  <c r="BH65"/>
  <c r="BH61"/>
  <c r="BH53"/>
  <c r="BH45"/>
  <c r="BH37"/>
  <c r="BH29"/>
  <c r="BH17"/>
  <c r="BH18"/>
  <c r="BH22"/>
  <c r="BH8"/>
  <c r="AA10"/>
  <c r="AA11"/>
  <c r="BI11"/>
  <c r="AA17"/>
  <c r="AA6"/>
  <c r="BI6"/>
  <c r="AA8"/>
  <c r="BI8"/>
  <c r="AA5"/>
  <c r="AA13"/>
  <c r="BI13"/>
  <c r="AB2"/>
  <c r="AA7"/>
  <c r="BI7"/>
  <c r="AA20"/>
  <c r="AA21"/>
  <c r="BI21"/>
  <c r="AA12"/>
  <c r="AA14"/>
  <c r="BI14"/>
  <c r="AA15"/>
  <c r="BI15"/>
  <c r="AA18"/>
  <c r="BI18"/>
  <c r="AA19"/>
  <c r="AA9"/>
  <c r="AA23"/>
  <c r="AA47"/>
  <c r="BI47"/>
  <c r="AA26"/>
  <c r="BI26"/>
  <c r="AA27"/>
  <c r="BI27"/>
  <c r="AA28"/>
  <c r="AA29"/>
  <c r="BI29"/>
  <c r="AA30"/>
  <c r="AA31"/>
  <c r="BI31"/>
  <c r="AA32"/>
  <c r="AA33"/>
  <c r="AA16"/>
  <c r="AA25"/>
  <c r="AA24"/>
  <c r="AA38"/>
  <c r="BI38"/>
  <c r="AA44"/>
  <c r="AA46"/>
  <c r="AA36"/>
  <c r="AA37"/>
  <c r="BI37"/>
  <c r="AA42"/>
  <c r="BI42"/>
  <c r="AA43"/>
  <c r="BI43"/>
  <c r="AA35"/>
  <c r="BI35"/>
  <c r="AA41"/>
  <c r="BI41"/>
  <c r="AA22"/>
  <c r="BI22"/>
  <c r="AA34"/>
  <c r="AA39"/>
  <c r="BI39"/>
  <c r="AA40"/>
  <c r="AA45"/>
  <c r="AA48"/>
  <c r="BI48"/>
  <c r="AA49"/>
  <c r="AA53"/>
  <c r="BI53"/>
  <c r="AA51"/>
  <c r="AA52"/>
  <c r="BI52"/>
  <c r="AA57"/>
  <c r="BI57"/>
  <c r="AA50"/>
  <c r="AA56"/>
  <c r="BI56"/>
  <c r="AA54"/>
  <c r="AA55"/>
  <c r="AA58"/>
  <c r="AA63"/>
  <c r="AA65"/>
  <c r="BI65"/>
  <c r="AA80"/>
  <c r="BI80"/>
  <c r="AA84"/>
  <c r="BI84"/>
  <c r="AA60"/>
  <c r="BI60"/>
  <c r="AA62"/>
  <c r="AA64"/>
  <c r="BI64"/>
  <c r="AA67"/>
  <c r="AA68"/>
  <c r="BI68"/>
  <c r="AA69"/>
  <c r="BI69"/>
  <c r="AA70"/>
  <c r="AA71"/>
  <c r="BI71"/>
  <c r="AA72"/>
  <c r="BI72"/>
  <c r="AA73"/>
  <c r="BI73"/>
  <c r="AA74"/>
  <c r="AA75"/>
  <c r="AA76"/>
  <c r="BI76"/>
  <c r="AA77"/>
  <c r="BI77"/>
  <c r="AA59"/>
  <c r="BI59"/>
  <c r="AA61"/>
  <c r="BI61"/>
  <c r="AA78"/>
  <c r="BI78"/>
  <c r="AA82"/>
  <c r="BI82"/>
  <c r="AA86"/>
  <c r="BI86"/>
  <c r="AA66"/>
  <c r="AA81"/>
  <c r="BI81"/>
  <c r="AA85"/>
  <c r="AA88"/>
  <c r="BI88"/>
  <c r="AA92"/>
  <c r="AA96"/>
  <c r="BI96"/>
  <c r="AA100"/>
  <c r="AA104"/>
  <c r="BI104"/>
  <c r="AA89"/>
  <c r="BI89"/>
  <c r="AA93"/>
  <c r="AA97"/>
  <c r="AA101"/>
  <c r="AA105"/>
  <c r="BI105"/>
  <c r="AA79"/>
  <c r="BI79"/>
  <c r="AA83"/>
  <c r="BI83"/>
  <c r="AA90"/>
  <c r="AA91"/>
  <c r="BI91"/>
  <c r="AA94"/>
  <c r="AA95"/>
  <c r="BI95"/>
  <c r="AA98"/>
  <c r="AA99"/>
  <c r="AA102"/>
  <c r="BI102"/>
  <c r="AA103"/>
  <c r="AA107"/>
  <c r="AA111"/>
  <c r="AA115"/>
  <c r="BI115"/>
  <c r="AA119"/>
  <c r="BI119"/>
  <c r="AA106"/>
  <c r="AA108"/>
  <c r="BI108"/>
  <c r="AA112"/>
  <c r="AA116"/>
  <c r="BI116"/>
  <c r="AA120"/>
  <c r="BI120"/>
  <c r="AA124"/>
  <c r="AA128"/>
  <c r="AA109"/>
  <c r="AA113"/>
  <c r="BI113"/>
  <c r="AA87"/>
  <c r="BI87"/>
  <c r="AA110"/>
  <c r="AA114"/>
  <c r="AA118"/>
  <c r="AA117"/>
  <c r="BI117"/>
  <c r="AA125"/>
  <c r="BI125"/>
  <c r="AA130"/>
  <c r="BI130"/>
  <c r="AA134"/>
  <c r="AA138"/>
  <c r="AA142"/>
  <c r="BI142"/>
  <c r="AA146"/>
  <c r="BI146"/>
  <c r="AA150"/>
  <c r="AA154"/>
  <c r="AA158"/>
  <c r="AA162"/>
  <c r="BI162"/>
  <c r="AA166"/>
  <c r="AA122"/>
  <c r="AA126"/>
  <c r="BI126"/>
  <c r="AA131"/>
  <c r="BI131"/>
  <c r="AA135"/>
  <c r="AA139"/>
  <c r="AA143"/>
  <c r="BI143"/>
  <c r="AA147"/>
  <c r="BI147"/>
  <c r="AA151"/>
  <c r="AA155"/>
  <c r="AA159"/>
  <c r="BI159"/>
  <c r="AA163"/>
  <c r="BI163"/>
  <c r="AA167"/>
  <c r="BI167"/>
  <c r="AA171"/>
  <c r="AA123"/>
  <c r="AA127"/>
  <c r="BI127"/>
  <c r="AA132"/>
  <c r="AA136"/>
  <c r="BI136"/>
  <c r="AA140"/>
  <c r="BI140"/>
  <c r="AA144"/>
  <c r="BI144"/>
  <c r="AA148"/>
  <c r="AA152"/>
  <c r="AA156"/>
  <c r="BI156"/>
  <c r="AA160"/>
  <c r="BI160"/>
  <c r="AA164"/>
  <c r="AA168"/>
  <c r="BI168"/>
  <c r="AA172"/>
  <c r="BI172"/>
  <c r="AA121"/>
  <c r="AA129"/>
  <c r="BI129"/>
  <c r="AA133"/>
  <c r="BI133"/>
  <c r="AA137"/>
  <c r="AA141"/>
  <c r="AA145"/>
  <c r="BI145"/>
  <c r="AA149"/>
  <c r="BI149"/>
  <c r="AA153"/>
  <c r="AA157"/>
  <c r="AA161"/>
  <c r="BI161"/>
  <c r="AA165"/>
  <c r="AA169"/>
  <c r="BI169"/>
  <c r="AA175"/>
  <c r="AA179"/>
  <c r="BI179"/>
  <c r="AA183"/>
  <c r="BI183"/>
  <c r="AA187"/>
  <c r="AA191"/>
  <c r="BI191"/>
  <c r="AA195"/>
  <c r="BI195"/>
  <c r="AA199"/>
  <c r="BI199"/>
  <c r="AA203"/>
  <c r="AA207"/>
  <c r="BI207"/>
  <c r="AA170"/>
  <c r="AA173"/>
  <c r="BI173"/>
  <c r="AA176"/>
  <c r="AA180"/>
  <c r="BI180"/>
  <c r="AA184"/>
  <c r="AA188"/>
  <c r="BI188"/>
  <c r="AA192"/>
  <c r="AA196"/>
  <c r="BI196"/>
  <c r="AA200"/>
  <c r="AA204"/>
  <c r="AA208"/>
  <c r="AA212"/>
  <c r="BI212"/>
  <c r="AA216"/>
  <c r="BI216"/>
  <c r="AA220"/>
  <c r="AA177"/>
  <c r="AA181"/>
  <c r="BI181"/>
  <c r="AA185"/>
  <c r="BI185"/>
  <c r="AA189"/>
  <c r="AA193"/>
  <c r="AA197"/>
  <c r="BI197"/>
  <c r="AA201"/>
  <c r="AA205"/>
  <c r="AA209"/>
  <c r="AA213"/>
  <c r="AA217"/>
  <c r="BI217"/>
  <c r="AA174"/>
  <c r="BI174"/>
  <c r="AA178"/>
  <c r="BI178"/>
  <c r="AA182"/>
  <c r="BI182"/>
  <c r="AA186"/>
  <c r="AA190"/>
  <c r="AA194"/>
  <c r="BI194"/>
  <c r="AA198"/>
  <c r="BI198"/>
  <c r="AA202"/>
  <c r="BI202"/>
  <c r="AA206"/>
  <c r="BI206"/>
  <c r="AA210"/>
  <c r="BI210"/>
  <c r="AA214"/>
  <c r="BI214"/>
  <c r="AA218"/>
  <c r="AA211"/>
  <c r="AA215"/>
  <c r="BI215"/>
  <c r="AA224"/>
  <c r="BI224"/>
  <c r="AA228"/>
  <c r="AA232"/>
  <c r="AA236"/>
  <c r="BI236"/>
  <c r="AA240"/>
  <c r="BI240"/>
  <c r="AA244"/>
  <c r="BI244"/>
  <c r="AA248"/>
  <c r="AA252"/>
  <c r="BI252"/>
  <c r="AA256"/>
  <c r="BI256"/>
  <c r="AA260"/>
  <c r="AA264"/>
  <c r="AA268"/>
  <c r="BI268"/>
  <c r="AA219"/>
  <c r="AA225"/>
  <c r="BI225"/>
  <c r="AA229"/>
  <c r="BI229"/>
  <c r="AA233"/>
  <c r="AA237"/>
  <c r="AA241"/>
  <c r="AA245"/>
  <c r="BI245"/>
  <c r="AA249"/>
  <c r="AA253"/>
  <c r="AA257"/>
  <c r="AA261"/>
  <c r="BI261"/>
  <c r="AA265"/>
  <c r="AA269"/>
  <c r="BI269"/>
  <c r="AA273"/>
  <c r="BI273"/>
  <c r="AA277"/>
  <c r="BI277"/>
  <c r="AA222"/>
  <c r="BI222"/>
  <c r="AA226"/>
  <c r="AA230"/>
  <c r="AA234"/>
  <c r="AA238"/>
  <c r="AA242"/>
  <c r="AA246"/>
  <c r="AA250"/>
  <c r="AA254"/>
  <c r="BI254"/>
  <c r="AA258"/>
  <c r="AA262"/>
  <c r="AA266"/>
  <c r="AA270"/>
  <c r="BI270"/>
  <c r="AA221"/>
  <c r="AA223"/>
  <c r="BI223"/>
  <c r="AA227"/>
  <c r="BI227"/>
  <c r="AA231"/>
  <c r="BI231"/>
  <c r="AA235"/>
  <c r="BI235"/>
  <c r="AA239"/>
  <c r="BI239"/>
  <c r="AA243"/>
  <c r="AA247"/>
  <c r="BI247"/>
  <c r="AA251"/>
  <c r="BI251"/>
  <c r="AA255"/>
  <c r="BI255"/>
  <c r="AA259"/>
  <c r="AA263"/>
  <c r="BI263"/>
  <c r="AA267"/>
  <c r="BI267"/>
  <c r="AA271"/>
  <c r="AA275"/>
  <c r="BI275"/>
  <c r="AA279"/>
  <c r="BI279"/>
  <c r="AA283"/>
  <c r="AA287"/>
  <c r="AA291"/>
  <c r="BI291"/>
  <c r="AA295"/>
  <c r="BI295"/>
  <c r="AA299"/>
  <c r="AA303"/>
  <c r="AA307"/>
  <c r="BI307"/>
  <c r="AA311"/>
  <c r="AA315"/>
  <c r="AA319"/>
  <c r="AA323"/>
  <c r="BI323"/>
  <c r="AA327"/>
  <c r="BI327"/>
  <c r="AA272"/>
  <c r="BI272"/>
  <c r="AA276"/>
  <c r="BI276"/>
  <c r="AA280"/>
  <c r="BI280"/>
  <c r="AA284"/>
  <c r="BI284"/>
  <c r="AA288"/>
  <c r="AA292"/>
  <c r="AA296"/>
  <c r="BI296"/>
  <c r="AA300"/>
  <c r="BI300"/>
  <c r="AA304"/>
  <c r="AA308"/>
  <c r="BI308"/>
  <c r="AA312"/>
  <c r="BI312"/>
  <c r="AA316"/>
  <c r="AA320"/>
  <c r="AA324"/>
  <c r="BI324"/>
  <c r="AA328"/>
  <c r="AA332"/>
  <c r="BI332"/>
  <c r="AA281"/>
  <c r="BI281"/>
  <c r="AA285"/>
  <c r="AA289"/>
  <c r="AA293"/>
  <c r="BI293"/>
  <c r="AA297"/>
  <c r="BI297"/>
  <c r="AA301"/>
  <c r="AA305"/>
  <c r="AA309"/>
  <c r="BI309"/>
  <c r="AA313"/>
  <c r="BI313"/>
  <c r="AA317"/>
  <c r="AA321"/>
  <c r="AA274"/>
  <c r="AA278"/>
  <c r="AA282"/>
  <c r="AA286"/>
  <c r="BI286"/>
  <c r="AA290"/>
  <c r="BI290"/>
  <c r="AA294"/>
  <c r="BI294"/>
  <c r="AA298"/>
  <c r="AA302"/>
  <c r="BI302"/>
  <c r="AA306"/>
  <c r="BI306"/>
  <c r="AA310"/>
  <c r="BI310"/>
  <c r="AA314"/>
  <c r="AA318"/>
  <c r="AA322"/>
  <c r="BI322"/>
  <c r="AA326"/>
  <c r="BI326"/>
  <c r="AA330"/>
  <c r="AA334"/>
  <c r="AA325"/>
  <c r="BI325"/>
  <c r="AA329"/>
  <c r="BI329"/>
  <c r="AA333"/>
  <c r="AA339"/>
  <c r="AA343"/>
  <c r="BI343"/>
  <c r="AA347"/>
  <c r="BI347"/>
  <c r="AA351"/>
  <c r="AA355"/>
  <c r="AA359"/>
  <c r="BI359"/>
  <c r="AA363"/>
  <c r="BI363"/>
  <c r="AA367"/>
  <c r="AA371"/>
  <c r="AA375"/>
  <c r="BI375"/>
  <c r="AA379"/>
  <c r="AA383"/>
  <c r="BI383"/>
  <c r="AA387"/>
  <c r="AA391"/>
  <c r="BI391"/>
  <c r="AA395"/>
  <c r="BI395"/>
  <c r="AA399"/>
  <c r="AA403"/>
  <c r="AA407"/>
  <c r="BI407"/>
  <c r="AA411"/>
  <c r="BI411"/>
  <c r="AA415"/>
  <c r="BI415"/>
  <c r="AA336"/>
  <c r="BI336"/>
  <c r="AA340"/>
  <c r="BI340"/>
  <c r="AA344"/>
  <c r="AA348"/>
  <c r="AA352"/>
  <c r="AA356"/>
  <c r="BI356"/>
  <c r="AA360"/>
  <c r="AA364"/>
  <c r="AA368"/>
  <c r="BI368"/>
  <c r="AA372"/>
  <c r="BI372"/>
  <c r="AA376"/>
  <c r="AA380"/>
  <c r="AA384"/>
  <c r="AA388"/>
  <c r="BI388"/>
  <c r="AA392"/>
  <c r="AA396"/>
  <c r="AA400"/>
  <c r="BI400"/>
  <c r="AA404"/>
  <c r="BI404"/>
  <c r="AA408"/>
  <c r="AA412"/>
  <c r="AA416"/>
  <c r="BI416"/>
  <c r="AA420"/>
  <c r="BI420"/>
  <c r="AA424"/>
  <c r="BI424"/>
  <c r="AA428"/>
  <c r="AA331"/>
  <c r="AA335"/>
  <c r="AA337"/>
  <c r="BI337"/>
  <c r="AA341"/>
  <c r="BI341"/>
  <c r="AA345"/>
  <c r="AA349"/>
  <c r="AA353"/>
  <c r="AA357"/>
  <c r="BI357"/>
  <c r="AA361"/>
  <c r="AA365"/>
  <c r="AA369"/>
  <c r="BI369"/>
  <c r="AA373"/>
  <c r="BI373"/>
  <c r="AA377"/>
  <c r="AA381"/>
  <c r="AA385"/>
  <c r="AA389"/>
  <c r="BI389"/>
  <c r="AA393"/>
  <c r="AA397"/>
  <c r="AA401"/>
  <c r="AA405"/>
  <c r="BI405"/>
  <c r="AA409"/>
  <c r="AA413"/>
  <c r="AA417"/>
  <c r="AA421"/>
  <c r="BI421"/>
  <c r="AA425"/>
  <c r="AA429"/>
  <c r="AA338"/>
  <c r="AA342"/>
  <c r="BI342"/>
  <c r="AA346"/>
  <c r="AA350"/>
  <c r="BI350"/>
  <c r="AA354"/>
  <c r="AA358"/>
  <c r="AA362"/>
  <c r="BI362"/>
  <c r="AA366"/>
  <c r="BI366"/>
  <c r="AA370"/>
  <c r="AA374"/>
  <c r="BI374"/>
  <c r="AA378"/>
  <c r="BI378"/>
  <c r="AA382"/>
  <c r="BI382"/>
  <c r="AA386"/>
  <c r="AA390"/>
  <c r="AA394"/>
  <c r="BI394"/>
  <c r="AA398"/>
  <c r="BI398"/>
  <c r="AA402"/>
  <c r="AA406"/>
  <c r="AA410"/>
  <c r="BI410"/>
  <c r="AA414"/>
  <c r="BI414"/>
  <c r="AA418"/>
  <c r="BI418"/>
  <c r="AA422"/>
  <c r="BI422"/>
  <c r="AA426"/>
  <c r="BI426"/>
  <c r="AA430"/>
  <c r="BI430"/>
  <c r="AA435"/>
  <c r="BI435"/>
  <c r="AA439"/>
  <c r="BI439"/>
  <c r="AA443"/>
  <c r="AA447"/>
  <c r="BI447"/>
  <c r="AA451"/>
  <c r="BI451"/>
  <c r="AA455"/>
  <c r="BI455"/>
  <c r="AA459"/>
  <c r="AA463"/>
  <c r="BI463"/>
  <c r="AA467"/>
  <c r="BI467"/>
  <c r="AA471"/>
  <c r="BI471"/>
  <c r="AA475"/>
  <c r="AA479"/>
  <c r="BI479"/>
  <c r="AA483"/>
  <c r="BI483"/>
  <c r="AA487"/>
  <c r="BI487"/>
  <c r="AA491"/>
  <c r="AA495"/>
  <c r="BI495"/>
  <c r="AA499"/>
  <c r="AA503"/>
  <c r="BI503"/>
  <c r="AA507"/>
  <c r="AA511"/>
  <c r="BI511"/>
  <c r="AA515"/>
  <c r="BI515"/>
  <c r="AA519"/>
  <c r="BI519"/>
  <c r="AA431"/>
  <c r="AA436"/>
  <c r="AA440"/>
  <c r="AA444"/>
  <c r="AA448"/>
  <c r="BI448"/>
  <c r="AA452"/>
  <c r="AA456"/>
  <c r="AA460"/>
  <c r="BI460"/>
  <c r="AA464"/>
  <c r="BI464"/>
  <c r="AA468"/>
  <c r="BI468"/>
  <c r="AA472"/>
  <c r="AA476"/>
  <c r="AA480"/>
  <c r="BI480"/>
  <c r="AA484"/>
  <c r="AA488"/>
  <c r="AA492"/>
  <c r="BI492"/>
  <c r="AA496"/>
  <c r="BI496"/>
  <c r="AA500"/>
  <c r="AA504"/>
  <c r="AA508"/>
  <c r="AA512"/>
  <c r="AA516"/>
  <c r="AA520"/>
  <c r="AA524"/>
  <c r="BI524"/>
  <c r="AA419"/>
  <c r="AA423"/>
  <c r="BI423"/>
  <c r="AA427"/>
  <c r="BI427"/>
  <c r="AA432"/>
  <c r="BI432"/>
  <c r="AA433"/>
  <c r="BI433"/>
  <c r="AA437"/>
  <c r="BI437"/>
  <c r="AA441"/>
  <c r="BI441"/>
  <c r="AA445"/>
  <c r="BI445"/>
  <c r="AA449"/>
  <c r="AA453"/>
  <c r="BI453"/>
  <c r="AA457"/>
  <c r="AA461"/>
  <c r="BI461"/>
  <c r="AA465"/>
  <c r="AA469"/>
  <c r="BI469"/>
  <c r="AA473"/>
  <c r="BI473"/>
  <c r="AA477"/>
  <c r="BI477"/>
  <c r="AA481"/>
  <c r="BI481"/>
  <c r="AA485"/>
  <c r="BI485"/>
  <c r="AA489"/>
  <c r="BI489"/>
  <c r="AA493"/>
  <c r="BI493"/>
  <c r="AA497"/>
  <c r="AA501"/>
  <c r="BI501"/>
  <c r="AA505"/>
  <c r="BI505"/>
  <c r="AA509"/>
  <c r="BI509"/>
  <c r="AA513"/>
  <c r="BI513"/>
  <c r="AA517"/>
  <c r="BI517"/>
  <c r="AA521"/>
  <c r="AA434"/>
  <c r="AA438"/>
  <c r="AA442"/>
  <c r="BI442"/>
  <c r="AA446"/>
  <c r="BI446"/>
  <c r="AA450"/>
  <c r="AA454"/>
  <c r="AA458"/>
  <c r="BI458"/>
  <c r="AA462"/>
  <c r="BI462"/>
  <c r="AA466"/>
  <c r="AA470"/>
  <c r="AA474"/>
  <c r="BI474"/>
  <c r="AA478"/>
  <c r="AA482"/>
  <c r="AA486"/>
  <c r="AA490"/>
  <c r="BI490"/>
  <c r="AA494"/>
  <c r="BI494"/>
  <c r="AA498"/>
  <c r="AA502"/>
  <c r="AA506"/>
  <c r="BI506"/>
  <c r="AA510"/>
  <c r="BI510"/>
  <c r="AA514"/>
  <c r="AA518"/>
  <c r="AA523"/>
  <c r="BI523"/>
  <c r="AA527"/>
  <c r="BI527"/>
  <c r="AA530"/>
  <c r="AA534"/>
  <c r="AA538"/>
  <c r="BI538"/>
  <c r="AA542"/>
  <c r="AA546"/>
  <c r="AA550"/>
  <c r="AA554"/>
  <c r="BI554"/>
  <c r="AA558"/>
  <c r="BI558"/>
  <c r="AA562"/>
  <c r="AA566"/>
  <c r="AA570"/>
  <c r="BI570"/>
  <c r="AA574"/>
  <c r="BI574"/>
  <c r="AA578"/>
  <c r="AA582"/>
  <c r="AA586"/>
  <c r="BI586"/>
  <c r="AA590"/>
  <c r="BI590"/>
  <c r="AA594"/>
  <c r="AA598"/>
  <c r="AA602"/>
  <c r="AA606"/>
  <c r="BI606"/>
  <c r="AA610"/>
  <c r="AA614"/>
  <c r="AA618"/>
  <c r="AA622"/>
  <c r="BI622"/>
  <c r="AA531"/>
  <c r="BI531"/>
  <c r="AA535"/>
  <c r="BI535"/>
  <c r="AA539"/>
  <c r="AA543"/>
  <c r="BI543"/>
  <c r="AA547"/>
  <c r="BI547"/>
  <c r="AA551"/>
  <c r="BI551"/>
  <c r="AA555"/>
  <c r="AA559"/>
  <c r="BI559"/>
  <c r="AA563"/>
  <c r="BI563"/>
  <c r="AA567"/>
  <c r="BI567"/>
  <c r="AA571"/>
  <c r="AA575"/>
  <c r="BI575"/>
  <c r="AA579"/>
  <c r="BI579"/>
  <c r="AA583"/>
  <c r="BI583"/>
  <c r="AA587"/>
  <c r="AA591"/>
  <c r="BI591"/>
  <c r="AA595"/>
  <c r="BI595"/>
  <c r="AA599"/>
  <c r="BI599"/>
  <c r="AA603"/>
  <c r="AA607"/>
  <c r="BI607"/>
  <c r="AA611"/>
  <c r="BI611"/>
  <c r="AA615"/>
  <c r="BI615"/>
  <c r="AA525"/>
  <c r="BI525"/>
  <c r="AA528"/>
  <c r="BI528"/>
  <c r="AA532"/>
  <c r="BI532"/>
  <c r="AA536"/>
  <c r="BI536"/>
  <c r="AA540"/>
  <c r="BI540"/>
  <c r="AA544"/>
  <c r="BI544"/>
  <c r="AA548"/>
  <c r="BI548"/>
  <c r="AA552"/>
  <c r="AA556"/>
  <c r="BI556"/>
  <c r="AA560"/>
  <c r="AA564"/>
  <c r="BI564"/>
  <c r="AA568"/>
  <c r="BI568"/>
  <c r="AA572"/>
  <c r="BI572"/>
  <c r="AA576"/>
  <c r="AA580"/>
  <c r="BI580"/>
  <c r="AA584"/>
  <c r="AA588"/>
  <c r="BI588"/>
  <c r="AA592"/>
  <c r="BI592"/>
  <c r="AA596"/>
  <c r="BI596"/>
  <c r="AA600"/>
  <c r="BI600"/>
  <c r="AA604"/>
  <c r="BI604"/>
  <c r="AA608"/>
  <c r="BI608"/>
  <c r="AA612"/>
  <c r="BI612"/>
  <c r="AA522"/>
  <c r="AA526"/>
  <c r="BI526"/>
  <c r="AA529"/>
  <c r="BI529"/>
  <c r="AA533"/>
  <c r="AA537"/>
  <c r="BI537"/>
  <c r="AA541"/>
  <c r="BI541"/>
  <c r="AA545"/>
  <c r="AA549"/>
  <c r="AA553"/>
  <c r="BI553"/>
  <c r="AA557"/>
  <c r="BI557"/>
  <c r="AA561"/>
  <c r="AA565"/>
  <c r="AA569"/>
  <c r="BI569"/>
  <c r="AA573"/>
  <c r="BI573"/>
  <c r="AA577"/>
  <c r="BI577"/>
  <c r="AA581"/>
  <c r="AA585"/>
  <c r="BI585"/>
  <c r="AA589"/>
  <c r="BI589"/>
  <c r="AA593"/>
  <c r="BI593"/>
  <c r="AA597"/>
  <c r="AA601"/>
  <c r="BI601"/>
  <c r="AA605"/>
  <c r="BI605"/>
  <c r="AA609"/>
  <c r="AA613"/>
  <c r="AA617"/>
  <c r="AA621"/>
  <c r="BI621"/>
  <c r="AA625"/>
  <c r="BI625"/>
  <c r="AA616"/>
  <c r="AA630"/>
  <c r="BI630"/>
  <c r="AA634"/>
  <c r="BI634"/>
  <c r="AA638"/>
  <c r="AA642"/>
  <c r="BI642"/>
  <c r="AA646"/>
  <c r="AA650"/>
  <c r="BI650"/>
  <c r="AA654"/>
  <c r="BI654"/>
  <c r="AA658"/>
  <c r="BI658"/>
  <c r="AA662"/>
  <c r="BI662"/>
  <c r="AA666"/>
  <c r="BI666"/>
  <c r="AA670"/>
  <c r="AA674"/>
  <c r="AA678"/>
  <c r="AA626"/>
  <c r="BI626"/>
  <c r="AA631"/>
  <c r="BI631"/>
  <c r="AA635"/>
  <c r="BI635"/>
  <c r="AA639"/>
  <c r="AA643"/>
  <c r="AA647"/>
  <c r="BI647"/>
  <c r="AA651"/>
  <c r="BI651"/>
  <c r="AA655"/>
  <c r="AA659"/>
  <c r="AA663"/>
  <c r="BI663"/>
  <c r="AA667"/>
  <c r="BI667"/>
  <c r="AA671"/>
  <c r="AA675"/>
  <c r="AA679"/>
  <c r="BI679"/>
  <c r="AA683"/>
  <c r="AA687"/>
  <c r="BI687"/>
  <c r="AA691"/>
  <c r="AA695"/>
  <c r="BI695"/>
  <c r="AA699"/>
  <c r="BI699"/>
  <c r="AA703"/>
  <c r="BI703"/>
  <c r="AA707"/>
  <c r="AA711"/>
  <c r="BI711"/>
  <c r="AA715"/>
  <c r="BI715"/>
  <c r="AA619"/>
  <c r="AA623"/>
  <c r="BI623"/>
  <c r="AA627"/>
  <c r="AA628"/>
  <c r="BI628"/>
  <c r="AA632"/>
  <c r="AA636"/>
  <c r="AA640"/>
  <c r="BI640"/>
  <c r="AA644"/>
  <c r="AA648"/>
  <c r="AA652"/>
  <c r="AA656"/>
  <c r="BI656"/>
  <c r="AA660"/>
  <c r="BI660"/>
  <c r="AA664"/>
  <c r="AA668"/>
  <c r="BI668"/>
  <c r="AA672"/>
  <c r="BI672"/>
  <c r="AA676"/>
  <c r="BI676"/>
  <c r="AA680"/>
  <c r="AA684"/>
  <c r="AA688"/>
  <c r="BI688"/>
  <c r="AA692"/>
  <c r="BI692"/>
  <c r="AA696"/>
  <c r="AA700"/>
  <c r="BI700"/>
  <c r="AA704"/>
  <c r="BI704"/>
  <c r="AA708"/>
  <c r="BI708"/>
  <c r="AA712"/>
  <c r="AA716"/>
  <c r="AA720"/>
  <c r="BI720"/>
  <c r="AA724"/>
  <c r="BI724"/>
  <c r="AA728"/>
  <c r="AA732"/>
  <c r="BI732"/>
  <c r="AA736"/>
  <c r="BI736"/>
  <c r="AA740"/>
  <c r="BI740"/>
  <c r="AA744"/>
  <c r="AA748"/>
  <c r="AA752"/>
  <c r="AA756"/>
  <c r="BI756"/>
  <c r="AA760"/>
  <c r="AA764"/>
  <c r="BI764"/>
  <c r="AA768"/>
  <c r="BI768"/>
  <c r="AA772"/>
  <c r="BI772"/>
  <c r="AA776"/>
  <c r="AA780"/>
  <c r="AA784"/>
  <c r="BI784"/>
  <c r="AA788"/>
  <c r="BI788"/>
  <c r="AA792"/>
  <c r="AA796"/>
  <c r="BI796"/>
  <c r="AA800"/>
  <c r="BI800"/>
  <c r="AA804"/>
  <c r="BI804"/>
  <c r="AA808"/>
  <c r="BI808"/>
  <c r="AA812"/>
  <c r="BI812"/>
  <c r="AA816"/>
  <c r="BI816"/>
  <c r="AA665"/>
  <c r="AA669"/>
  <c r="AA673"/>
  <c r="BI673"/>
  <c r="AA677"/>
  <c r="BI677"/>
  <c r="AA717"/>
  <c r="AA721"/>
  <c r="BI721"/>
  <c r="AA725"/>
  <c r="BI725"/>
  <c r="AA729"/>
  <c r="AA733"/>
  <c r="AA737"/>
  <c r="AA741"/>
  <c r="BI741"/>
  <c r="AA745"/>
  <c r="AA749"/>
  <c r="AA753"/>
  <c r="BI753"/>
  <c r="AA757"/>
  <c r="BI757"/>
  <c r="AA761"/>
  <c r="AA765"/>
  <c r="AA769"/>
  <c r="BI769"/>
  <c r="AA773"/>
  <c r="AA777"/>
  <c r="AA781"/>
  <c r="AA785"/>
  <c r="BI785"/>
  <c r="AA789"/>
  <c r="BI789"/>
  <c r="AA793"/>
  <c r="AA797"/>
  <c r="AA801"/>
  <c r="BI801"/>
  <c r="AA805"/>
  <c r="BI805"/>
  <c r="AA809"/>
  <c r="AA813"/>
  <c r="AA817"/>
  <c r="BI817"/>
  <c r="AA821"/>
  <c r="BI821"/>
  <c r="AA620"/>
  <c r="AA624"/>
  <c r="AA649"/>
  <c r="AA653"/>
  <c r="AA657"/>
  <c r="BI657"/>
  <c r="AA661"/>
  <c r="BI661"/>
  <c r="AA681"/>
  <c r="AA682"/>
  <c r="AA685"/>
  <c r="BI685"/>
  <c r="AA686"/>
  <c r="AA689"/>
  <c r="BI689"/>
  <c r="AA690"/>
  <c r="BI690"/>
  <c r="AA693"/>
  <c r="BI693"/>
  <c r="AA694"/>
  <c r="BI694"/>
  <c r="AA697"/>
  <c r="AA698"/>
  <c r="BI698"/>
  <c r="AA701"/>
  <c r="BI701"/>
  <c r="AA702"/>
  <c r="AA705"/>
  <c r="BI705"/>
  <c r="AA706"/>
  <c r="BI706"/>
  <c r="AA709"/>
  <c r="BI709"/>
  <c r="AA710"/>
  <c r="BI710"/>
  <c r="AA713"/>
  <c r="AA714"/>
  <c r="AA718"/>
  <c r="AA722"/>
  <c r="BI722"/>
  <c r="AA726"/>
  <c r="AA730"/>
  <c r="AA734"/>
  <c r="BI734"/>
  <c r="AA738"/>
  <c r="BI738"/>
  <c r="AA742"/>
  <c r="AA746"/>
  <c r="AA750"/>
  <c r="AA754"/>
  <c r="BI754"/>
  <c r="AA758"/>
  <c r="AA762"/>
  <c r="AA766"/>
  <c r="AA770"/>
  <c r="BI770"/>
  <c r="AA774"/>
  <c r="AA778"/>
  <c r="AA782"/>
  <c r="BI782"/>
  <c r="AA786"/>
  <c r="BI786"/>
  <c r="AA790"/>
  <c r="AA794"/>
  <c r="AA798"/>
  <c r="BI798"/>
  <c r="AA802"/>
  <c r="BI802"/>
  <c r="AA806"/>
  <c r="AA810"/>
  <c r="AA814"/>
  <c r="BI814"/>
  <c r="AA818"/>
  <c r="BI818"/>
  <c r="AA629"/>
  <c r="BI629"/>
  <c r="AA633"/>
  <c r="BI633"/>
  <c r="AA637"/>
  <c r="AA641"/>
  <c r="BI641"/>
  <c r="AA645"/>
  <c r="BI645"/>
  <c r="AA719"/>
  <c r="BI719"/>
  <c r="AA723"/>
  <c r="BI723"/>
  <c r="AA727"/>
  <c r="BI727"/>
  <c r="AA731"/>
  <c r="BI731"/>
  <c r="AA735"/>
  <c r="AA739"/>
  <c r="BI739"/>
  <c r="AA743"/>
  <c r="BI743"/>
  <c r="AA747"/>
  <c r="AA751"/>
  <c r="BI751"/>
  <c r="AA755"/>
  <c r="BI755"/>
  <c r="AA759"/>
  <c r="BI759"/>
  <c r="AA763"/>
  <c r="BI763"/>
  <c r="AA767"/>
  <c r="AA771"/>
  <c r="BI771"/>
  <c r="AA775"/>
  <c r="BI775"/>
  <c r="AA779"/>
  <c r="AA783"/>
  <c r="AA787"/>
  <c r="BI787"/>
  <c r="AA791"/>
  <c r="BI791"/>
  <c r="AA795"/>
  <c r="BI795"/>
  <c r="AA824"/>
  <c r="BI824"/>
  <c r="AA799"/>
  <c r="BI799"/>
  <c r="AA803"/>
  <c r="BI803"/>
  <c r="AA807"/>
  <c r="BI807"/>
  <c r="AA811"/>
  <c r="AA815"/>
  <c r="BI815"/>
  <c r="AA819"/>
  <c r="BI819"/>
  <c r="AA822"/>
  <c r="AA820"/>
  <c r="AA823"/>
  <c r="E17"/>
  <c r="H16"/>
  <c r="CB45"/>
  <c r="L490"/>
  <c r="K490"/>
  <c r="BH786"/>
  <c r="BH709"/>
  <c r="BH685"/>
  <c r="BH805"/>
  <c r="BH741"/>
  <c r="BH788"/>
  <c r="BH740"/>
  <c r="BH663"/>
  <c r="BH631"/>
  <c r="BH657"/>
  <c r="BH612"/>
  <c r="BH548"/>
  <c r="BH579"/>
  <c r="BH606"/>
  <c r="BH542"/>
  <c r="BH589"/>
  <c r="BH526"/>
  <c r="BH461"/>
  <c r="BH463"/>
  <c r="BH506"/>
  <c r="BH442"/>
  <c r="BH389"/>
  <c r="BH420"/>
  <c r="BH356"/>
  <c r="BH395"/>
  <c r="BH414"/>
  <c r="BH350"/>
  <c r="BH293"/>
  <c r="BH312"/>
  <c r="BH291"/>
  <c r="BH818"/>
  <c r="BH802"/>
  <c r="BH704"/>
  <c r="BH688"/>
  <c r="BH824"/>
  <c r="BH808"/>
  <c r="BH815"/>
  <c r="BH799"/>
  <c r="BH783"/>
  <c r="BH767"/>
  <c r="BH751"/>
  <c r="BH735"/>
  <c r="BH660"/>
  <c r="BH644"/>
  <c r="BH628"/>
  <c r="BH715"/>
  <c r="BH699"/>
  <c r="BH683"/>
  <c r="BH667"/>
  <c r="BH651"/>
  <c r="BH635"/>
  <c r="BH618"/>
  <c r="BH654"/>
  <c r="BH661"/>
  <c r="BH645"/>
  <c r="BH629"/>
  <c r="BH521"/>
  <c r="BH599"/>
  <c r="BH583"/>
  <c r="BH567"/>
  <c r="BH551"/>
  <c r="BH535"/>
  <c r="BH609"/>
  <c r="BH593"/>
  <c r="BH577"/>
  <c r="BH561"/>
  <c r="BH545"/>
  <c r="BH529"/>
  <c r="BH433"/>
  <c r="BH512"/>
  <c r="BH496"/>
  <c r="BH480"/>
  <c r="BH464"/>
  <c r="BH448"/>
  <c r="BH515"/>
  <c r="BH499"/>
  <c r="BH483"/>
  <c r="BH467"/>
  <c r="BH451"/>
  <c r="BH435"/>
  <c r="BH510"/>
  <c r="BH494"/>
  <c r="BH478"/>
  <c r="BH462"/>
  <c r="BH446"/>
  <c r="BH426"/>
  <c r="BH424"/>
  <c r="BH415"/>
  <c r="BH399"/>
  <c r="BH383"/>
  <c r="BH367"/>
  <c r="BH351"/>
  <c r="BH324"/>
  <c r="BH329"/>
  <c r="BH313"/>
  <c r="BH297"/>
  <c r="BH281"/>
  <c r="BH316"/>
  <c r="BH300"/>
  <c r="BH284"/>
  <c r="BH327"/>
  <c r="BH311"/>
  <c r="BH295"/>
  <c r="BH279"/>
  <c r="BH322"/>
  <c r="BH306"/>
  <c r="BH290"/>
  <c r="BH272"/>
  <c r="BH256"/>
  <c r="BH240"/>
  <c r="BH224"/>
  <c r="BH267"/>
  <c r="BH251"/>
  <c r="BH235"/>
  <c r="BH172"/>
  <c r="BH208"/>
  <c r="BH176"/>
  <c r="BH211"/>
  <c r="BH195"/>
  <c r="BH179"/>
  <c r="BH198"/>
  <c r="BH182"/>
  <c r="BH163"/>
  <c r="BH147"/>
  <c r="BH131"/>
  <c r="BH165"/>
  <c r="BH149"/>
  <c r="BH133"/>
  <c r="BH98"/>
  <c r="BH78"/>
  <c r="BH95"/>
  <c r="L95"/>
  <c r="K95"/>
  <c r="BH76"/>
  <c r="BH72"/>
  <c r="BH68"/>
  <c r="BH54"/>
  <c r="BH50"/>
  <c r="BH46"/>
  <c r="BH42"/>
  <c r="BH38"/>
  <c r="BH34"/>
  <c r="BH30"/>
  <c r="BH26"/>
  <c r="BH21"/>
  <c r="BH23"/>
  <c r="BH7"/>
  <c r="BH814"/>
  <c r="BH754"/>
  <c r="BH701"/>
  <c r="BH757"/>
  <c r="BH640"/>
  <c r="BH679"/>
  <c r="BH641"/>
  <c r="BH596"/>
  <c r="BH532"/>
  <c r="BH547"/>
  <c r="BH574"/>
  <c r="BH605"/>
  <c r="BH541"/>
  <c r="BH477"/>
  <c r="BH479"/>
  <c r="BH430"/>
  <c r="BH458"/>
  <c r="BH405"/>
  <c r="BH341"/>
  <c r="BH372"/>
  <c r="BH411"/>
  <c r="BH366"/>
  <c r="BH325"/>
  <c r="BH296"/>
  <c r="BH252"/>
  <c r="CE31"/>
  <c r="CA34"/>
  <c r="CC31"/>
  <c r="CF31"/>
  <c r="BH821"/>
  <c r="BH806"/>
  <c r="BH705"/>
  <c r="BH689"/>
  <c r="BH668"/>
  <c r="BH717"/>
  <c r="BH812"/>
  <c r="BH796"/>
  <c r="BH780"/>
  <c r="BH764"/>
  <c r="BH748"/>
  <c r="BH732"/>
  <c r="BH803"/>
  <c r="BH787"/>
  <c r="BH771"/>
  <c r="BH755"/>
  <c r="BH739"/>
  <c r="BH723"/>
  <c r="BH719"/>
  <c r="BH703"/>
  <c r="BH687"/>
  <c r="BH622"/>
  <c r="BH706"/>
  <c r="BH674"/>
  <c r="BH658"/>
  <c r="BH642"/>
  <c r="BH625"/>
  <c r="BH665"/>
  <c r="BH649"/>
  <c r="BH633"/>
  <c r="BH604"/>
  <c r="BH588"/>
  <c r="BH572"/>
  <c r="BH556"/>
  <c r="BH540"/>
  <c r="BH525"/>
  <c r="BH517"/>
  <c r="BH501"/>
  <c r="BH485"/>
  <c r="BH469"/>
  <c r="BH453"/>
  <c r="BH437"/>
  <c r="BH500"/>
  <c r="BH484"/>
  <c r="BH468"/>
  <c r="BH452"/>
  <c r="BH436"/>
  <c r="BH519"/>
  <c r="BH503"/>
  <c r="BH487"/>
  <c r="BH471"/>
  <c r="BH455"/>
  <c r="BH439"/>
  <c r="BH334"/>
  <c r="BH374"/>
  <c r="BH358"/>
  <c r="BH342"/>
  <c r="BH326"/>
  <c r="BH310"/>
  <c r="BH294"/>
  <c r="BH269"/>
  <c r="BH276"/>
  <c r="BH260"/>
  <c r="BH244"/>
  <c r="BH228"/>
  <c r="BH210"/>
  <c r="BH255"/>
  <c r="BH239"/>
  <c r="BH223"/>
  <c r="BH212"/>
  <c r="BH196"/>
  <c r="BH180"/>
  <c r="BH215"/>
  <c r="BH199"/>
  <c r="BH183"/>
  <c r="BH202"/>
  <c r="BH168"/>
  <c r="BH152"/>
  <c r="BH136"/>
  <c r="BH167"/>
  <c r="BH116"/>
  <c r="BH127"/>
  <c r="BH111"/>
  <c r="BH101"/>
  <c r="BH93"/>
  <c r="BH82"/>
  <c r="BH96"/>
  <c r="BH80"/>
  <c r="BH77"/>
  <c r="BH73"/>
  <c r="BH69"/>
  <c r="BH79"/>
  <c r="BH59"/>
  <c r="BH55"/>
  <c r="BH25"/>
  <c r="BH43"/>
  <c r="BH39"/>
  <c r="BH35"/>
  <c r="BH31"/>
  <c r="BH27"/>
  <c r="BH10"/>
  <c r="BH14"/>
  <c r="BH5"/>
  <c r="CE29"/>
  <c r="CA32"/>
  <c r="CH29"/>
  <c r="CC29"/>
  <c r="CG29"/>
  <c r="CF29"/>
  <c r="BH770"/>
  <c r="BH722"/>
  <c r="BH693"/>
  <c r="BH789"/>
  <c r="BH756"/>
  <c r="BH724"/>
  <c r="BH656"/>
  <c r="BH695"/>
  <c r="BH666"/>
  <c r="BH615"/>
  <c r="BH580"/>
  <c r="BH611"/>
  <c r="BH563"/>
  <c r="BH590"/>
  <c r="BH621"/>
  <c r="BH557"/>
  <c r="BH509"/>
  <c r="BH445"/>
  <c r="BH511"/>
  <c r="BH447"/>
  <c r="BH474"/>
  <c r="BH421"/>
  <c r="BH357"/>
  <c r="BH404"/>
  <c r="BH340"/>
  <c r="BH398"/>
  <c r="BH277"/>
  <c r="BH323"/>
  <c r="BH275"/>
  <c r="BH247"/>
  <c r="BH819"/>
  <c r="BH823"/>
  <c r="BH782"/>
  <c r="BH766"/>
  <c r="BH750"/>
  <c r="BH718"/>
  <c r="BH708"/>
  <c r="BH700"/>
  <c r="BH692"/>
  <c r="BH684"/>
  <c r="BH672"/>
  <c r="BH817"/>
  <c r="BH801"/>
  <c r="BH785"/>
  <c r="BH769"/>
  <c r="BH753"/>
  <c r="BH737"/>
  <c r="BH721"/>
  <c r="BH816"/>
  <c r="BH800"/>
  <c r="BH784"/>
  <c r="BH768"/>
  <c r="BH752"/>
  <c r="BH736"/>
  <c r="BH720"/>
  <c r="BH807"/>
  <c r="BH791"/>
  <c r="BH775"/>
  <c r="BH759"/>
  <c r="BH743"/>
  <c r="BH727"/>
  <c r="BH626"/>
  <c r="BH710"/>
  <c r="BH694"/>
  <c r="BH678"/>
  <c r="BH662"/>
  <c r="BH646"/>
  <c r="BH630"/>
  <c r="BH624"/>
  <c r="BH608"/>
  <c r="BH592"/>
  <c r="BH576"/>
  <c r="BH560"/>
  <c r="BH544"/>
  <c r="BH528"/>
  <c r="BH607"/>
  <c r="BH591"/>
  <c r="BH575"/>
  <c r="BH559"/>
  <c r="BH543"/>
  <c r="BH524"/>
  <c r="BH602"/>
  <c r="BH586"/>
  <c r="BH570"/>
  <c r="BH554"/>
  <c r="BH538"/>
  <c r="BH601"/>
  <c r="BH585"/>
  <c r="BH569"/>
  <c r="BH553"/>
  <c r="BH537"/>
  <c r="BH505"/>
  <c r="BH489"/>
  <c r="BH473"/>
  <c r="BH457"/>
  <c r="BH441"/>
  <c r="BH523"/>
  <c r="BH418"/>
  <c r="BH417"/>
  <c r="BH401"/>
  <c r="BH385"/>
  <c r="BH369"/>
  <c r="BH353"/>
  <c r="BH337"/>
  <c r="BH416"/>
  <c r="BH400"/>
  <c r="BH368"/>
  <c r="BH336"/>
  <c r="BH423"/>
  <c r="BH407"/>
  <c r="BH391"/>
  <c r="BH375"/>
  <c r="BH359"/>
  <c r="BH343"/>
  <c r="BH410"/>
  <c r="BH394"/>
  <c r="BH378"/>
  <c r="BH362"/>
  <c r="BH346"/>
  <c r="BH305"/>
  <c r="BH273"/>
  <c r="BH308"/>
  <c r="BH292"/>
  <c r="BH298"/>
  <c r="BH266"/>
  <c r="BH234"/>
  <c r="BH257"/>
  <c r="BH241"/>
  <c r="BH225"/>
  <c r="BH214"/>
  <c r="BH259"/>
  <c r="BH227"/>
  <c r="BH213"/>
  <c r="BH197"/>
  <c r="BH181"/>
  <c r="BH216"/>
  <c r="BH206"/>
  <c r="BH190"/>
  <c r="BH174"/>
  <c r="BH156"/>
  <c r="BH140"/>
  <c r="BH158"/>
  <c r="BH142"/>
  <c r="BH125"/>
  <c r="BH128"/>
  <c r="BH113"/>
  <c r="BH115"/>
  <c r="BH102"/>
  <c r="BH86"/>
  <c r="BH100"/>
  <c r="BH84"/>
  <c r="BH81"/>
  <c r="BH74"/>
  <c r="BH70"/>
  <c r="BH83"/>
  <c r="BH64"/>
  <c r="BH60"/>
  <c r="BH56"/>
  <c r="BH52"/>
  <c r="BH48"/>
  <c r="BH13"/>
  <c r="BH15"/>
  <c r="BH11"/>
  <c r="BH6"/>
  <c r="CC96"/>
  <c r="CF96"/>
  <c r="CE96"/>
  <c r="CA99"/>
  <c r="L561"/>
  <c r="K561"/>
  <c r="L573"/>
  <c r="K573"/>
  <c r="L785"/>
  <c r="K785"/>
  <c r="CI29"/>
  <c r="CJ29" s="1"/>
  <c r="BI820"/>
  <c r="BI811"/>
  <c r="BI783"/>
  <c r="BI767"/>
  <c r="BI735"/>
  <c r="BI810"/>
  <c r="BI794"/>
  <c r="BI778"/>
  <c r="BI762"/>
  <c r="BI746"/>
  <c r="BI730"/>
  <c r="BI714"/>
  <c r="BI682"/>
  <c r="BI653"/>
  <c r="BI773"/>
  <c r="BI780"/>
  <c r="BI748"/>
  <c r="BI716"/>
  <c r="BI684"/>
  <c r="BI652"/>
  <c r="BI636"/>
  <c r="BI707"/>
  <c r="BI691"/>
  <c r="BI675"/>
  <c r="BI659"/>
  <c r="BI643"/>
  <c r="BI603"/>
  <c r="BI587"/>
  <c r="BI571"/>
  <c r="BI555"/>
  <c r="BI539"/>
  <c r="BI618"/>
  <c r="BI602"/>
  <c r="BI516"/>
  <c r="BI500"/>
  <c r="BI484"/>
  <c r="BI452"/>
  <c r="BI436"/>
  <c r="BI429"/>
  <c r="BI413"/>
  <c r="BI397"/>
  <c r="BI381"/>
  <c r="BI365"/>
  <c r="BI349"/>
  <c r="BI335"/>
  <c r="BI274"/>
  <c r="BI316"/>
  <c r="BI311"/>
  <c r="BI238"/>
  <c r="BI265"/>
  <c r="BI249"/>
  <c r="BI233"/>
  <c r="BI209"/>
  <c r="BI193"/>
  <c r="BI177"/>
  <c r="BI208"/>
  <c r="BI192"/>
  <c r="BI176"/>
  <c r="BI203"/>
  <c r="BI187"/>
  <c r="BI153"/>
  <c r="BI137"/>
  <c r="BI123"/>
  <c r="BI158"/>
  <c r="BI110"/>
  <c r="BI128"/>
  <c r="BI112"/>
  <c r="BI94"/>
  <c r="BI93"/>
  <c r="BI63"/>
  <c r="BI51"/>
  <c r="BI45"/>
  <c r="BI44"/>
  <c r="BI16"/>
  <c r="BI30"/>
  <c r="BI19"/>
  <c r="BI12"/>
  <c r="AB6"/>
  <c r="AB8"/>
  <c r="BJ8"/>
  <c r="AB9"/>
  <c r="AB14"/>
  <c r="AB15"/>
  <c r="AB16"/>
  <c r="AB5"/>
  <c r="AC2"/>
  <c r="AB7"/>
  <c r="AB12"/>
  <c r="AB11"/>
  <c r="AB18"/>
  <c r="AB19"/>
  <c r="AB10"/>
  <c r="BJ10"/>
  <c r="AB13"/>
  <c r="AB17"/>
  <c r="AB22"/>
  <c r="AB23"/>
  <c r="BJ23"/>
  <c r="AB24"/>
  <c r="AB21"/>
  <c r="BJ21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20"/>
  <c r="AB25"/>
  <c r="BJ25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7"/>
  <c r="AB68"/>
  <c r="AB69"/>
  <c r="AB70"/>
  <c r="AB71"/>
  <c r="AB72"/>
  <c r="AB73"/>
  <c r="AB74"/>
  <c r="BJ74"/>
  <c r="AB75"/>
  <c r="AB76"/>
  <c r="AB77"/>
  <c r="AB81"/>
  <c r="AB66"/>
  <c r="AB79"/>
  <c r="AB83"/>
  <c r="AB87"/>
  <c r="AB89"/>
  <c r="AB93"/>
  <c r="BJ93"/>
  <c r="AB97"/>
  <c r="AB101"/>
  <c r="AB78"/>
  <c r="AB82"/>
  <c r="AB86"/>
  <c r="AB90"/>
  <c r="AB94"/>
  <c r="AB98"/>
  <c r="AB102"/>
  <c r="AB106"/>
  <c r="AB85"/>
  <c r="AB88"/>
  <c r="BJ88"/>
  <c r="AB92"/>
  <c r="AB96"/>
  <c r="AB100"/>
  <c r="AB104"/>
  <c r="BJ104"/>
  <c r="AB105"/>
  <c r="AB108"/>
  <c r="AB112"/>
  <c r="AB116"/>
  <c r="AB109"/>
  <c r="AB113"/>
  <c r="AB117"/>
  <c r="AB121"/>
  <c r="AB125"/>
  <c r="AB110"/>
  <c r="AB114"/>
  <c r="AB80"/>
  <c r="AB84"/>
  <c r="AB91"/>
  <c r="AB95"/>
  <c r="AB99"/>
  <c r="AB103"/>
  <c r="AB107"/>
  <c r="AB111"/>
  <c r="AB115"/>
  <c r="AB119"/>
  <c r="BJ119"/>
  <c r="AB118"/>
  <c r="AB122"/>
  <c r="AB126"/>
  <c r="AB131"/>
  <c r="AB135"/>
  <c r="BJ135"/>
  <c r="AB139"/>
  <c r="AB143"/>
  <c r="AB147"/>
  <c r="BJ147"/>
  <c r="AB151"/>
  <c r="AB155"/>
  <c r="BJ155"/>
  <c r="AB159"/>
  <c r="BJ159"/>
  <c r="AB163"/>
  <c r="AB123"/>
  <c r="AB127"/>
  <c r="AB132"/>
  <c r="AB136"/>
  <c r="AB140"/>
  <c r="AB144"/>
  <c r="AB148"/>
  <c r="AB152"/>
  <c r="AB156"/>
  <c r="AB160"/>
  <c r="BJ160"/>
  <c r="AB164"/>
  <c r="AB168"/>
  <c r="AB172"/>
  <c r="AB120"/>
  <c r="AB129"/>
  <c r="BJ129"/>
  <c r="AB133"/>
  <c r="AB137"/>
  <c r="BJ137"/>
  <c r="AB141"/>
  <c r="AB145"/>
  <c r="AB149"/>
  <c r="AB153"/>
  <c r="AB157"/>
  <c r="AB161"/>
  <c r="AB165"/>
  <c r="BJ165"/>
  <c r="AB169"/>
  <c r="AB124"/>
  <c r="AB128"/>
  <c r="AB130"/>
  <c r="AB134"/>
  <c r="AB138"/>
  <c r="AB142"/>
  <c r="AB146"/>
  <c r="AB150"/>
  <c r="AB154"/>
  <c r="AB158"/>
  <c r="AB162"/>
  <c r="AB166"/>
  <c r="AB170"/>
  <c r="AB167"/>
  <c r="AB171"/>
  <c r="AB173"/>
  <c r="AB176"/>
  <c r="AB180"/>
  <c r="AB184"/>
  <c r="AB188"/>
  <c r="AB192"/>
  <c r="AB196"/>
  <c r="AB200"/>
  <c r="AB204"/>
  <c r="AB208"/>
  <c r="AB177"/>
  <c r="AB181"/>
  <c r="AB185"/>
  <c r="AB189"/>
  <c r="AB193"/>
  <c r="AB197"/>
  <c r="AB201"/>
  <c r="AB205"/>
  <c r="AB209"/>
  <c r="AB213"/>
  <c r="AB217"/>
  <c r="AB221"/>
  <c r="AB174"/>
  <c r="AB178"/>
  <c r="BJ178"/>
  <c r="AB182"/>
  <c r="AB186"/>
  <c r="AB190"/>
  <c r="BJ190"/>
  <c r="AB194"/>
  <c r="AB198"/>
  <c r="AB202"/>
  <c r="AB206"/>
  <c r="AB210"/>
  <c r="AB214"/>
  <c r="AB175"/>
  <c r="AB179"/>
  <c r="AB183"/>
  <c r="AB187"/>
  <c r="AB191"/>
  <c r="AB195"/>
  <c r="AB199"/>
  <c r="AB203"/>
  <c r="AB207"/>
  <c r="AB211"/>
  <c r="AB215"/>
  <c r="AB219"/>
  <c r="AB212"/>
  <c r="AB216"/>
  <c r="AB218"/>
  <c r="AB225"/>
  <c r="AB229"/>
  <c r="AB233"/>
  <c r="AB237"/>
  <c r="BJ237"/>
  <c r="AB241"/>
  <c r="AB245"/>
  <c r="BJ245"/>
  <c r="AB249"/>
  <c r="AB253"/>
  <c r="AB257"/>
  <c r="BJ257"/>
  <c r="AB261"/>
  <c r="AB265"/>
  <c r="BJ265"/>
  <c r="AB222"/>
  <c r="AB226"/>
  <c r="AB230"/>
  <c r="AB234"/>
  <c r="AB238"/>
  <c r="AB242"/>
  <c r="AB246"/>
  <c r="AB250"/>
  <c r="AB254"/>
  <c r="AB258"/>
  <c r="AB262"/>
  <c r="AB266"/>
  <c r="AB270"/>
  <c r="AB274"/>
  <c r="AB278"/>
  <c r="AB220"/>
  <c r="AB223"/>
  <c r="AB227"/>
  <c r="AB231"/>
  <c r="AB235"/>
  <c r="AB239"/>
  <c r="AB243"/>
  <c r="BJ243"/>
  <c r="AB247"/>
  <c r="BJ247"/>
  <c r="AB251"/>
  <c r="AB255"/>
  <c r="AB259"/>
  <c r="AB263"/>
  <c r="BJ263"/>
  <c r="AB267"/>
  <c r="AB224"/>
  <c r="AB228"/>
  <c r="AB232"/>
  <c r="AB236"/>
  <c r="AB240"/>
  <c r="AB244"/>
  <c r="AB248"/>
  <c r="AB252"/>
  <c r="AB256"/>
  <c r="AB260"/>
  <c r="AB264"/>
  <c r="AB268"/>
  <c r="AB272"/>
  <c r="AB276"/>
  <c r="AB271"/>
  <c r="AB275"/>
  <c r="AB279"/>
  <c r="AB280"/>
  <c r="BJ280"/>
  <c r="AB284"/>
  <c r="AB288"/>
  <c r="AB292"/>
  <c r="AB296"/>
  <c r="AB300"/>
  <c r="AB304"/>
  <c r="AB308"/>
  <c r="AB312"/>
  <c r="AB316"/>
  <c r="BJ316"/>
  <c r="AB320"/>
  <c r="AB324"/>
  <c r="AB281"/>
  <c r="AB285"/>
  <c r="AB289"/>
  <c r="AB293"/>
  <c r="AB297"/>
  <c r="AB301"/>
  <c r="AB305"/>
  <c r="AB309"/>
  <c r="AB313"/>
  <c r="AB317"/>
  <c r="AB321"/>
  <c r="AB325"/>
  <c r="BJ325"/>
  <c r="AB329"/>
  <c r="AB333"/>
  <c r="AB269"/>
  <c r="AB273"/>
  <c r="BJ273"/>
  <c r="AB277"/>
  <c r="BJ277"/>
  <c r="AB282"/>
  <c r="BJ282"/>
  <c r="AB286"/>
  <c r="AB290"/>
  <c r="AB294"/>
  <c r="AB298"/>
  <c r="BJ298"/>
  <c r="AB302"/>
  <c r="AB306"/>
  <c r="AB310"/>
  <c r="AB314"/>
  <c r="AB318"/>
  <c r="BJ318"/>
  <c r="AB322"/>
  <c r="AB283"/>
  <c r="AB287"/>
  <c r="AB291"/>
  <c r="AB295"/>
  <c r="AB299"/>
  <c r="AB303"/>
  <c r="AB307"/>
  <c r="AB311"/>
  <c r="AB315"/>
  <c r="AB319"/>
  <c r="AB323"/>
  <c r="AB327"/>
  <c r="AB331"/>
  <c r="AB335"/>
  <c r="AB326"/>
  <c r="AB336"/>
  <c r="AB340"/>
  <c r="AB344"/>
  <c r="AB348"/>
  <c r="AB352"/>
  <c r="AB356"/>
  <c r="AB360"/>
  <c r="AB364"/>
  <c r="AB368"/>
  <c r="AB372"/>
  <c r="AB376"/>
  <c r="AB380"/>
  <c r="AB384"/>
  <c r="BJ384"/>
  <c r="AB388"/>
  <c r="BJ388"/>
  <c r="AB392"/>
  <c r="AB396"/>
  <c r="AB400"/>
  <c r="AB404"/>
  <c r="AB408"/>
  <c r="AB412"/>
  <c r="BJ412"/>
  <c r="AB416"/>
  <c r="AB330"/>
  <c r="AB334"/>
  <c r="BJ334"/>
  <c r="AB337"/>
  <c r="AB341"/>
  <c r="AB345"/>
  <c r="AB349"/>
  <c r="AB353"/>
  <c r="AB357"/>
  <c r="AB361"/>
  <c r="AB365"/>
  <c r="AB369"/>
  <c r="AB373"/>
  <c r="AB377"/>
  <c r="AB381"/>
  <c r="AB385"/>
  <c r="AB389"/>
  <c r="AB393"/>
  <c r="AB397"/>
  <c r="AB401"/>
  <c r="AB405"/>
  <c r="AB409"/>
  <c r="AB413"/>
  <c r="AB417"/>
  <c r="AB421"/>
  <c r="AB425"/>
  <c r="AB338"/>
  <c r="AB342"/>
  <c r="AB346"/>
  <c r="BJ346"/>
  <c r="AB350"/>
  <c r="AB354"/>
  <c r="BJ354"/>
  <c r="AB358"/>
  <c r="AB362"/>
  <c r="AB366"/>
  <c r="BJ366"/>
  <c r="AB370"/>
  <c r="AB374"/>
  <c r="AB378"/>
  <c r="BJ378"/>
  <c r="AB382"/>
  <c r="AB386"/>
  <c r="AB390"/>
  <c r="BJ390"/>
  <c r="AB394"/>
  <c r="AB398"/>
  <c r="BJ398"/>
  <c r="AB402"/>
  <c r="AB406"/>
  <c r="BJ406"/>
  <c r="AB410"/>
  <c r="BJ410"/>
  <c r="AB414"/>
  <c r="AB418"/>
  <c r="AB422"/>
  <c r="AB426"/>
  <c r="AB328"/>
  <c r="AB332"/>
  <c r="AB339"/>
  <c r="AB343"/>
  <c r="AB347"/>
  <c r="AB351"/>
  <c r="AB355"/>
  <c r="AB359"/>
  <c r="AB363"/>
  <c r="AB367"/>
  <c r="AB371"/>
  <c r="AB375"/>
  <c r="AB379"/>
  <c r="AB383"/>
  <c r="AB387"/>
  <c r="AB391"/>
  <c r="AB395"/>
  <c r="AB399"/>
  <c r="AB403"/>
  <c r="AB407"/>
  <c r="AB411"/>
  <c r="AB415"/>
  <c r="AB419"/>
  <c r="AB423"/>
  <c r="AB427"/>
  <c r="AB431"/>
  <c r="AB430"/>
  <c r="AB436"/>
  <c r="AB440"/>
  <c r="AB444"/>
  <c r="AB448"/>
  <c r="AB452"/>
  <c r="AB456"/>
  <c r="AB460"/>
  <c r="AB464"/>
  <c r="AB468"/>
  <c r="AB472"/>
  <c r="AB476"/>
  <c r="AB480"/>
  <c r="AB484"/>
  <c r="AB488"/>
  <c r="AB492"/>
  <c r="AB496"/>
  <c r="AB500"/>
  <c r="AB504"/>
  <c r="AB508"/>
  <c r="AB512"/>
  <c r="AB516"/>
  <c r="AB520"/>
  <c r="AB420"/>
  <c r="AB424"/>
  <c r="AB428"/>
  <c r="AB432"/>
  <c r="AB433"/>
  <c r="BJ433"/>
  <c r="AB437"/>
  <c r="AB441"/>
  <c r="AB445"/>
  <c r="BJ445"/>
  <c r="AB449"/>
  <c r="AB453"/>
  <c r="AB457"/>
  <c r="BJ457"/>
  <c r="AB461"/>
  <c r="AB465"/>
  <c r="AB469"/>
  <c r="AB473"/>
  <c r="AB477"/>
  <c r="AB481"/>
  <c r="AB485"/>
  <c r="AB489"/>
  <c r="AB493"/>
  <c r="AB497"/>
  <c r="AB501"/>
  <c r="AB505"/>
  <c r="AB509"/>
  <c r="AB513"/>
  <c r="AB517"/>
  <c r="AB521"/>
  <c r="AB525"/>
  <c r="AB434"/>
  <c r="AB438"/>
  <c r="AB442"/>
  <c r="AB446"/>
  <c r="AB450"/>
  <c r="AB454"/>
  <c r="AB458"/>
  <c r="AB462"/>
  <c r="AB466"/>
  <c r="AB470"/>
  <c r="AB474"/>
  <c r="AB478"/>
  <c r="AB482"/>
  <c r="AB486"/>
  <c r="AB490"/>
  <c r="AB494"/>
  <c r="AB498"/>
  <c r="AB502"/>
  <c r="AB506"/>
  <c r="AB510"/>
  <c r="AB514"/>
  <c r="AB518"/>
  <c r="AB429"/>
  <c r="AB435"/>
  <c r="AB439"/>
  <c r="AB443"/>
  <c r="BJ443"/>
  <c r="AB447"/>
  <c r="AB451"/>
  <c r="AB455"/>
  <c r="AB459"/>
  <c r="AB463"/>
  <c r="AB467"/>
  <c r="AB471"/>
  <c r="AB475"/>
  <c r="AB479"/>
  <c r="AB483"/>
  <c r="AB487"/>
  <c r="BJ487"/>
  <c r="AB491"/>
  <c r="BJ491"/>
  <c r="AB495"/>
  <c r="BJ495"/>
  <c r="AB499"/>
  <c r="BJ499"/>
  <c r="AB503"/>
  <c r="AB507"/>
  <c r="AB511"/>
  <c r="AB515"/>
  <c r="AB531"/>
  <c r="BJ531"/>
  <c r="AB535"/>
  <c r="AB539"/>
  <c r="AB543"/>
  <c r="AB547"/>
  <c r="AB551"/>
  <c r="AB555"/>
  <c r="BJ555"/>
  <c r="AB559"/>
  <c r="BJ559"/>
  <c r="AB563"/>
  <c r="AB567"/>
  <c r="AB571"/>
  <c r="BJ571"/>
  <c r="AB575"/>
  <c r="AB579"/>
  <c r="BJ579"/>
  <c r="AB583"/>
  <c r="AB587"/>
  <c r="AB591"/>
  <c r="AB595"/>
  <c r="AB599"/>
  <c r="AB603"/>
  <c r="AB607"/>
  <c r="AB611"/>
  <c r="AB615"/>
  <c r="AB619"/>
  <c r="BJ619"/>
  <c r="AB623"/>
  <c r="AB524"/>
  <c r="BJ524"/>
  <c r="AB528"/>
  <c r="AB532"/>
  <c r="AB536"/>
  <c r="AB540"/>
  <c r="AB544"/>
  <c r="AB548"/>
  <c r="AB552"/>
  <c r="AB556"/>
  <c r="AB560"/>
  <c r="AB564"/>
  <c r="AB568"/>
  <c r="AB572"/>
  <c r="AB576"/>
  <c r="AB580"/>
  <c r="AB584"/>
  <c r="AB588"/>
  <c r="AB592"/>
  <c r="AB596"/>
  <c r="AB600"/>
  <c r="AB604"/>
  <c r="AB608"/>
  <c r="AB612"/>
  <c r="AB616"/>
  <c r="AB519"/>
  <c r="AB522"/>
  <c r="AB526"/>
  <c r="AB529"/>
  <c r="AB533"/>
  <c r="AB537"/>
  <c r="AB541"/>
  <c r="BJ541"/>
  <c r="AB545"/>
  <c r="BJ545"/>
  <c r="AB549"/>
  <c r="AB553"/>
  <c r="AB557"/>
  <c r="BJ557"/>
  <c r="AB561"/>
  <c r="AB565"/>
  <c r="BJ565"/>
  <c r="AB569"/>
  <c r="AB573"/>
  <c r="AB577"/>
  <c r="BJ577"/>
  <c r="AB581"/>
  <c r="AB585"/>
  <c r="AB589"/>
  <c r="AB593"/>
  <c r="AB597"/>
  <c r="BJ597"/>
  <c r="AB601"/>
  <c r="AB605"/>
  <c r="AB609"/>
  <c r="BJ609"/>
  <c r="AB613"/>
  <c r="BJ613"/>
  <c r="AB523"/>
  <c r="AB527"/>
  <c r="AB530"/>
  <c r="AB534"/>
  <c r="AB538"/>
  <c r="AB542"/>
  <c r="AB546"/>
  <c r="AB550"/>
  <c r="AB554"/>
  <c r="AB558"/>
  <c r="AB562"/>
  <c r="AB566"/>
  <c r="AB570"/>
  <c r="AB574"/>
  <c r="AB578"/>
  <c r="AB582"/>
  <c r="AB586"/>
  <c r="AB590"/>
  <c r="AB594"/>
  <c r="AB598"/>
  <c r="AB602"/>
  <c r="AB606"/>
  <c r="AB610"/>
  <c r="AB614"/>
  <c r="AB618"/>
  <c r="AB622"/>
  <c r="AB626"/>
  <c r="AB621"/>
  <c r="AB625"/>
  <c r="AB631"/>
  <c r="AB635"/>
  <c r="AB639"/>
  <c r="AB643"/>
  <c r="AB647"/>
  <c r="AB651"/>
  <c r="AB655"/>
  <c r="AB659"/>
  <c r="AB663"/>
  <c r="AB667"/>
  <c r="AB671"/>
  <c r="AB675"/>
  <c r="AB617"/>
  <c r="AB627"/>
  <c r="AB628"/>
  <c r="AB632"/>
  <c r="AB636"/>
  <c r="AB640"/>
  <c r="AB644"/>
  <c r="BJ644"/>
  <c r="AB648"/>
  <c r="BJ648"/>
  <c r="AB652"/>
  <c r="AB656"/>
  <c r="BJ656"/>
  <c r="AB660"/>
  <c r="AB664"/>
  <c r="AB668"/>
  <c r="BJ668"/>
  <c r="AB672"/>
  <c r="AB676"/>
  <c r="AB680"/>
  <c r="AB684"/>
  <c r="BJ684"/>
  <c r="AB688"/>
  <c r="AB692"/>
  <c r="AB696"/>
  <c r="AB700"/>
  <c r="AB704"/>
  <c r="AB708"/>
  <c r="AB712"/>
  <c r="AB620"/>
  <c r="AB624"/>
  <c r="AB629"/>
  <c r="AB633"/>
  <c r="BJ633"/>
  <c r="AB637"/>
  <c r="AB641"/>
  <c r="AB645"/>
  <c r="AB649"/>
  <c r="AB653"/>
  <c r="AB657"/>
  <c r="AB661"/>
  <c r="AB665"/>
  <c r="AB669"/>
  <c r="AB673"/>
  <c r="BJ673"/>
  <c r="AB677"/>
  <c r="AB681"/>
  <c r="AB685"/>
  <c r="AB689"/>
  <c r="AB693"/>
  <c r="AB697"/>
  <c r="AB701"/>
  <c r="AB705"/>
  <c r="AB709"/>
  <c r="AB713"/>
  <c r="AB717"/>
  <c r="AB721"/>
  <c r="AB666"/>
  <c r="AB670"/>
  <c r="BJ670"/>
  <c r="AB674"/>
  <c r="BJ674"/>
  <c r="AB678"/>
  <c r="BJ678"/>
  <c r="AB716"/>
  <c r="AB720"/>
  <c r="AB725"/>
  <c r="AB729"/>
  <c r="AB733"/>
  <c r="AB737"/>
  <c r="AB741"/>
  <c r="AB745"/>
  <c r="AB749"/>
  <c r="AB753"/>
  <c r="AB757"/>
  <c r="AB761"/>
  <c r="AB765"/>
  <c r="AB769"/>
  <c r="AB773"/>
  <c r="BJ773"/>
  <c r="AB777"/>
  <c r="AB781"/>
  <c r="AB785"/>
  <c r="AB789"/>
  <c r="AB793"/>
  <c r="AB797"/>
  <c r="AB801"/>
  <c r="AB805"/>
  <c r="AB809"/>
  <c r="AB813"/>
  <c r="AB650"/>
  <c r="AB654"/>
  <c r="AB658"/>
  <c r="AB662"/>
  <c r="AB682"/>
  <c r="AB686"/>
  <c r="AB690"/>
  <c r="AB694"/>
  <c r="AB698"/>
  <c r="AB702"/>
  <c r="BJ702"/>
  <c r="AB706"/>
  <c r="AB710"/>
  <c r="AB714"/>
  <c r="AB718"/>
  <c r="AB722"/>
  <c r="AB726"/>
  <c r="BJ726"/>
  <c r="AB730"/>
  <c r="BJ730"/>
  <c r="AB734"/>
  <c r="AB738"/>
  <c r="AB742"/>
  <c r="AB746"/>
  <c r="BJ746"/>
  <c r="AB750"/>
  <c r="BJ750"/>
  <c r="AB754"/>
  <c r="BJ754"/>
  <c r="AB758"/>
  <c r="AB762"/>
  <c r="AB766"/>
  <c r="BJ766"/>
  <c r="AB770"/>
  <c r="AB774"/>
  <c r="BJ774"/>
  <c r="AB778"/>
  <c r="AB782"/>
  <c r="AB786"/>
  <c r="AB790"/>
  <c r="BJ790"/>
  <c r="AB794"/>
  <c r="AB798"/>
  <c r="BJ798"/>
  <c r="AB802"/>
  <c r="AB806"/>
  <c r="AB810"/>
  <c r="BJ810"/>
  <c r="AB814"/>
  <c r="AB818"/>
  <c r="AB822"/>
  <c r="AB679"/>
  <c r="AB683"/>
  <c r="AB687"/>
  <c r="AB691"/>
  <c r="AB695"/>
  <c r="AB699"/>
  <c r="AB703"/>
  <c r="AB707"/>
  <c r="AB711"/>
  <c r="BJ711"/>
  <c r="AB715"/>
  <c r="AB719"/>
  <c r="AB723"/>
  <c r="AB727"/>
  <c r="AB731"/>
  <c r="AB735"/>
  <c r="AB739"/>
  <c r="AB743"/>
  <c r="AB747"/>
  <c r="AB751"/>
  <c r="AB755"/>
  <c r="AB759"/>
  <c r="AB763"/>
  <c r="AB767"/>
  <c r="AB771"/>
  <c r="AB775"/>
  <c r="AB779"/>
  <c r="AB783"/>
  <c r="AB787"/>
  <c r="AB791"/>
  <c r="AB795"/>
  <c r="AB799"/>
  <c r="AB803"/>
  <c r="AB807"/>
  <c r="AB811"/>
  <c r="AB815"/>
  <c r="AB819"/>
  <c r="AB630"/>
  <c r="AB634"/>
  <c r="AB638"/>
  <c r="BJ638"/>
  <c r="AB642"/>
  <c r="BJ642"/>
  <c r="AB646"/>
  <c r="BJ646"/>
  <c r="AB724"/>
  <c r="AB728"/>
  <c r="AB732"/>
  <c r="AB736"/>
  <c r="AB740"/>
  <c r="AB744"/>
  <c r="BJ744"/>
  <c r="AB748"/>
  <c r="BJ748"/>
  <c r="AB752"/>
  <c r="BJ752"/>
  <c r="AB756"/>
  <c r="AB760"/>
  <c r="AB764"/>
  <c r="AB768"/>
  <c r="AB772"/>
  <c r="BJ772"/>
  <c r="AB776"/>
  <c r="AB780"/>
  <c r="BJ780"/>
  <c r="AB784"/>
  <c r="AB788"/>
  <c r="AB792"/>
  <c r="BJ792"/>
  <c r="AB817"/>
  <c r="AB796"/>
  <c r="AB800"/>
  <c r="BJ800"/>
  <c r="AB804"/>
  <c r="AB808"/>
  <c r="AB812"/>
  <c r="AB816"/>
  <c r="AB821"/>
  <c r="AB820"/>
  <c r="AB823"/>
  <c r="AB824"/>
  <c r="CE32"/>
  <c r="CA35"/>
  <c r="CH32"/>
  <c r="CC32"/>
  <c r="CG32"/>
  <c r="CF32"/>
  <c r="CE34"/>
  <c r="CA37"/>
  <c r="CC34"/>
  <c r="CF34"/>
  <c r="CB48"/>
  <c r="BI823"/>
  <c r="BI637"/>
  <c r="BI766"/>
  <c r="BI750"/>
  <c r="BI718"/>
  <c r="BI620"/>
  <c r="BI809"/>
  <c r="BI793"/>
  <c r="BI777"/>
  <c r="BI761"/>
  <c r="BI745"/>
  <c r="BI729"/>
  <c r="BI752"/>
  <c r="BI627"/>
  <c r="BI670"/>
  <c r="BI638"/>
  <c r="BI609"/>
  <c r="BI561"/>
  <c r="BI545"/>
  <c r="BI576"/>
  <c r="BI560"/>
  <c r="BI542"/>
  <c r="BI478"/>
  <c r="BI521"/>
  <c r="BI457"/>
  <c r="BI520"/>
  <c r="BI504"/>
  <c r="BI488"/>
  <c r="BI472"/>
  <c r="BI456"/>
  <c r="BI440"/>
  <c r="BI499"/>
  <c r="BI402"/>
  <c r="BI386"/>
  <c r="BI370"/>
  <c r="BI354"/>
  <c r="BI338"/>
  <c r="BI417"/>
  <c r="BI401"/>
  <c r="BI385"/>
  <c r="BI353"/>
  <c r="BI408"/>
  <c r="BI392"/>
  <c r="BI376"/>
  <c r="BI360"/>
  <c r="BI344"/>
  <c r="BI379"/>
  <c r="BI278"/>
  <c r="BI320"/>
  <c r="BI304"/>
  <c r="BI288"/>
  <c r="BI315"/>
  <c r="BI299"/>
  <c r="BI283"/>
  <c r="BI221"/>
  <c r="BI258"/>
  <c r="BI242"/>
  <c r="BI226"/>
  <c r="BI253"/>
  <c r="BI237"/>
  <c r="BI219"/>
  <c r="BI213"/>
  <c r="BI175"/>
  <c r="BI157"/>
  <c r="BI141"/>
  <c r="BI121"/>
  <c r="BI114"/>
  <c r="BI109"/>
  <c r="BI103"/>
  <c r="BI97"/>
  <c r="BI100"/>
  <c r="BI85"/>
  <c r="BI62"/>
  <c r="BI54"/>
  <c r="BI34"/>
  <c r="BI46"/>
  <c r="BI25"/>
  <c r="BI9"/>
  <c r="BI10"/>
  <c r="H17"/>
  <c r="E18"/>
  <c r="BI702"/>
  <c r="BI686"/>
  <c r="BI624"/>
  <c r="BI813"/>
  <c r="BI797"/>
  <c r="BI781"/>
  <c r="BI765"/>
  <c r="BI749"/>
  <c r="BI733"/>
  <c r="BI717"/>
  <c r="BI665"/>
  <c r="BI644"/>
  <c r="BI683"/>
  <c r="BI674"/>
  <c r="BI616"/>
  <c r="BI613"/>
  <c r="BI597"/>
  <c r="BI581"/>
  <c r="BI565"/>
  <c r="BI549"/>
  <c r="BI533"/>
  <c r="BI610"/>
  <c r="BI594"/>
  <c r="BI578"/>
  <c r="BI562"/>
  <c r="BI546"/>
  <c r="BI530"/>
  <c r="BI514"/>
  <c r="BI498"/>
  <c r="BI482"/>
  <c r="BI466"/>
  <c r="BI450"/>
  <c r="BI434"/>
  <c r="BI508"/>
  <c r="BI476"/>
  <c r="BI444"/>
  <c r="BI406"/>
  <c r="BI390"/>
  <c r="BI358"/>
  <c r="BI428"/>
  <c r="BI412"/>
  <c r="BI396"/>
  <c r="BI380"/>
  <c r="BI364"/>
  <c r="BI348"/>
  <c r="BI399"/>
  <c r="BI367"/>
  <c r="BI351"/>
  <c r="BI333"/>
  <c r="BI330"/>
  <c r="BI314"/>
  <c r="BI298"/>
  <c r="BI282"/>
  <c r="BI317"/>
  <c r="BI301"/>
  <c r="BI285"/>
  <c r="BI292"/>
  <c r="BI319"/>
  <c r="BI303"/>
  <c r="BI287"/>
  <c r="BI271"/>
  <c r="BI262"/>
  <c r="BI246"/>
  <c r="BI230"/>
  <c r="BI257"/>
  <c r="BI241"/>
  <c r="BI260"/>
  <c r="BI228"/>
  <c r="BI218"/>
  <c r="BI186"/>
  <c r="BI201"/>
  <c r="BI200"/>
  <c r="BI184"/>
  <c r="BI170"/>
  <c r="BI164"/>
  <c r="BI148"/>
  <c r="BI132"/>
  <c r="BI151"/>
  <c r="BI135"/>
  <c r="BI166"/>
  <c r="BI150"/>
  <c r="BI134"/>
  <c r="BI118"/>
  <c r="BI106"/>
  <c r="BI107"/>
  <c r="BI98"/>
  <c r="BI90"/>
  <c r="BI101"/>
  <c r="BI74"/>
  <c r="BI70"/>
  <c r="BI55"/>
  <c r="BI49"/>
  <c r="BI36"/>
  <c r="BI24"/>
  <c r="BI32"/>
  <c r="BI28"/>
  <c r="BI23"/>
  <c r="BI20"/>
  <c r="BI5"/>
  <c r="CC99"/>
  <c r="CF99"/>
  <c r="CA102"/>
  <c r="CE99"/>
  <c r="BI822"/>
  <c r="BI779"/>
  <c r="BI747"/>
  <c r="BI806"/>
  <c r="BI790"/>
  <c r="BI774"/>
  <c r="BI758"/>
  <c r="BI742"/>
  <c r="BI726"/>
  <c r="BI713"/>
  <c r="BI697"/>
  <c r="BI681"/>
  <c r="BI649"/>
  <c r="BI737"/>
  <c r="BI669"/>
  <c r="BI792"/>
  <c r="BI776"/>
  <c r="BI760"/>
  <c r="BI744"/>
  <c r="BI728"/>
  <c r="BI712"/>
  <c r="BI696"/>
  <c r="BI680"/>
  <c r="BI664"/>
  <c r="BI648"/>
  <c r="BI632"/>
  <c r="BI619"/>
  <c r="BI671"/>
  <c r="BI655"/>
  <c r="BI639"/>
  <c r="BI678"/>
  <c r="BI646"/>
  <c r="BI617"/>
  <c r="BI522"/>
  <c r="BI584"/>
  <c r="BI552"/>
  <c r="BI614"/>
  <c r="BI598"/>
  <c r="BI582"/>
  <c r="BI566"/>
  <c r="BI550"/>
  <c r="BI534"/>
  <c r="BI518"/>
  <c r="BI502"/>
  <c r="BI486"/>
  <c r="BI470"/>
  <c r="BI454"/>
  <c r="BI438"/>
  <c r="BI497"/>
  <c r="BI465"/>
  <c r="BI449"/>
  <c r="BI419"/>
  <c r="BI512"/>
  <c r="BI431"/>
  <c r="BI507"/>
  <c r="BI491"/>
  <c r="BI475"/>
  <c r="BI459"/>
  <c r="BI443"/>
  <c r="BI346"/>
  <c r="BI425"/>
  <c r="BI409"/>
  <c r="BI393"/>
  <c r="BI377"/>
  <c r="BI361"/>
  <c r="BI345"/>
  <c r="BI331"/>
  <c r="BI384"/>
  <c r="BI352"/>
  <c r="BI403"/>
  <c r="BI387"/>
  <c r="BI371"/>
  <c r="BI355"/>
  <c r="BI339"/>
  <c r="BI334"/>
  <c r="BI318"/>
  <c r="BI321"/>
  <c r="BI305"/>
  <c r="BI289"/>
  <c r="BI328"/>
  <c r="BI259"/>
  <c r="BI243"/>
  <c r="BI266"/>
  <c r="BI250"/>
  <c r="BI234"/>
  <c r="BI264"/>
  <c r="BI248"/>
  <c r="BI232"/>
  <c r="BI211"/>
  <c r="BI190"/>
  <c r="BI205"/>
  <c r="BI189"/>
  <c r="BI220"/>
  <c r="BI204"/>
  <c r="BI165"/>
  <c r="BI152"/>
  <c r="BI171"/>
  <c r="BI155"/>
  <c r="BI139"/>
  <c r="BI122"/>
  <c r="BI154"/>
  <c r="BI138"/>
  <c r="BI124"/>
  <c r="BI111"/>
  <c r="BI99"/>
  <c r="L99"/>
  <c r="K99"/>
  <c r="BI92"/>
  <c r="BI66"/>
  <c r="BI75"/>
  <c r="BI67"/>
  <c r="BI58"/>
  <c r="BI50"/>
  <c r="BI40"/>
  <c r="BI33"/>
  <c r="BI17"/>
  <c r="E19"/>
  <c r="H18"/>
  <c r="BJ820"/>
  <c r="BJ808"/>
  <c r="BJ817"/>
  <c r="BJ764"/>
  <c r="BJ732"/>
  <c r="BJ819"/>
  <c r="BJ803"/>
  <c r="BJ787"/>
  <c r="BJ771"/>
  <c r="BJ755"/>
  <c r="BJ739"/>
  <c r="BJ723"/>
  <c r="BJ707"/>
  <c r="BJ691"/>
  <c r="BJ822"/>
  <c r="BJ806"/>
  <c r="BJ758"/>
  <c r="BJ742"/>
  <c r="BJ710"/>
  <c r="BJ694"/>
  <c r="BJ662"/>
  <c r="BJ813"/>
  <c r="BJ797"/>
  <c r="BJ781"/>
  <c r="BJ765"/>
  <c r="BJ749"/>
  <c r="BJ733"/>
  <c r="BJ716"/>
  <c r="BJ666"/>
  <c r="BJ709"/>
  <c r="BJ693"/>
  <c r="BJ677"/>
  <c r="BJ661"/>
  <c r="BJ645"/>
  <c r="BJ629"/>
  <c r="BJ708"/>
  <c r="BJ692"/>
  <c r="BJ676"/>
  <c r="BJ660"/>
  <c r="BJ628"/>
  <c r="BJ671"/>
  <c r="BJ655"/>
  <c r="BJ639"/>
  <c r="BJ621"/>
  <c r="BJ614"/>
  <c r="BJ598"/>
  <c r="BJ582"/>
  <c r="BJ566"/>
  <c r="BJ550"/>
  <c r="BJ534"/>
  <c r="BJ581"/>
  <c r="BJ549"/>
  <c r="BJ533"/>
  <c r="BJ519"/>
  <c r="BJ604"/>
  <c r="BJ588"/>
  <c r="BJ572"/>
  <c r="BJ556"/>
  <c r="BJ540"/>
  <c r="BJ611"/>
  <c r="BJ595"/>
  <c r="BJ563"/>
  <c r="BJ547"/>
  <c r="BJ503"/>
  <c r="BJ471"/>
  <c r="BJ455"/>
  <c r="BJ439"/>
  <c r="BJ514"/>
  <c r="BJ498"/>
  <c r="BJ482"/>
  <c r="BJ466"/>
  <c r="BJ450"/>
  <c r="BJ434"/>
  <c r="BJ513"/>
  <c r="BJ497"/>
  <c r="BJ481"/>
  <c r="BJ465"/>
  <c r="BJ449"/>
  <c r="BJ420"/>
  <c r="BJ508"/>
  <c r="BJ492"/>
  <c r="BJ476"/>
  <c r="BJ460"/>
  <c r="BJ444"/>
  <c r="BJ431"/>
  <c r="BJ415"/>
  <c r="BJ399"/>
  <c r="BJ383"/>
  <c r="BJ367"/>
  <c r="BJ351"/>
  <c r="BJ332"/>
  <c r="BJ418"/>
  <c r="BJ402"/>
  <c r="BJ386"/>
  <c r="BJ370"/>
  <c r="BJ338"/>
  <c r="BJ413"/>
  <c r="BJ397"/>
  <c r="BJ381"/>
  <c r="BJ365"/>
  <c r="BJ349"/>
  <c r="BJ408"/>
  <c r="BJ392"/>
  <c r="BJ376"/>
  <c r="BJ360"/>
  <c r="BJ344"/>
  <c r="BJ335"/>
  <c r="BJ319"/>
  <c r="BJ303"/>
  <c r="BJ287"/>
  <c r="BJ314"/>
  <c r="BJ333"/>
  <c r="BJ317"/>
  <c r="BJ301"/>
  <c r="BJ285"/>
  <c r="BJ300"/>
  <c r="BJ284"/>
  <c r="BJ271"/>
  <c r="BJ264"/>
  <c r="BJ248"/>
  <c r="BJ232"/>
  <c r="BJ231"/>
  <c r="BJ278"/>
  <c r="BJ262"/>
  <c r="BJ246"/>
  <c r="BJ230"/>
  <c r="BJ261"/>
  <c r="BJ229"/>
  <c r="BJ212"/>
  <c r="BJ207"/>
  <c r="BJ191"/>
  <c r="BJ175"/>
  <c r="BJ202"/>
  <c r="BJ186"/>
  <c r="BJ221"/>
  <c r="BJ205"/>
  <c r="BJ189"/>
  <c r="BJ208"/>
  <c r="BJ192"/>
  <c r="BJ176"/>
  <c r="BJ170"/>
  <c r="BJ154"/>
  <c r="BJ138"/>
  <c r="BJ124"/>
  <c r="BJ157"/>
  <c r="BJ141"/>
  <c r="BJ120"/>
  <c r="BJ144"/>
  <c r="BJ127"/>
  <c r="BJ139"/>
  <c r="BJ122"/>
  <c r="BJ111"/>
  <c r="BJ95"/>
  <c r="BJ114"/>
  <c r="BJ117"/>
  <c r="BJ112"/>
  <c r="BJ100"/>
  <c r="BJ85"/>
  <c r="BJ94"/>
  <c r="BJ78"/>
  <c r="BJ89"/>
  <c r="BJ66"/>
  <c r="BJ75"/>
  <c r="BJ71"/>
  <c r="BJ67"/>
  <c r="BJ62"/>
  <c r="BJ58"/>
  <c r="BJ54"/>
  <c r="BJ50"/>
  <c r="BJ44"/>
  <c r="BJ40"/>
  <c r="BJ36"/>
  <c r="BJ32"/>
  <c r="BJ28"/>
  <c r="BJ24"/>
  <c r="BJ13"/>
  <c r="BJ11"/>
  <c r="BJ5"/>
  <c r="BJ9"/>
  <c r="CF102"/>
  <c r="CE102"/>
  <c r="CC102"/>
  <c r="CA105"/>
  <c r="CE35"/>
  <c r="CA38"/>
  <c r="CC35"/>
  <c r="CG35"/>
  <c r="CH35"/>
  <c r="CF35"/>
  <c r="BJ823"/>
  <c r="BJ812"/>
  <c r="BJ796"/>
  <c r="BJ784"/>
  <c r="BJ768"/>
  <c r="BJ736"/>
  <c r="BJ630"/>
  <c r="BJ807"/>
  <c r="BJ791"/>
  <c r="BJ775"/>
  <c r="BJ759"/>
  <c r="BJ743"/>
  <c r="BJ727"/>
  <c r="BJ695"/>
  <c r="BJ679"/>
  <c r="BJ794"/>
  <c r="BJ778"/>
  <c r="BJ762"/>
  <c r="BJ714"/>
  <c r="BJ698"/>
  <c r="BJ682"/>
  <c r="BJ650"/>
  <c r="BJ801"/>
  <c r="BJ785"/>
  <c r="BJ769"/>
  <c r="BJ753"/>
  <c r="BJ737"/>
  <c r="BJ720"/>
  <c r="BJ713"/>
  <c r="BJ697"/>
  <c r="BJ681"/>
  <c r="BJ665"/>
  <c r="BJ649"/>
  <c r="BJ712"/>
  <c r="BJ696"/>
  <c r="BJ680"/>
  <c r="BJ664"/>
  <c r="BJ632"/>
  <c r="BJ675"/>
  <c r="BJ659"/>
  <c r="BJ643"/>
  <c r="BJ625"/>
  <c r="BJ618"/>
  <c r="BJ602"/>
  <c r="BJ586"/>
  <c r="BJ570"/>
  <c r="BJ554"/>
  <c r="BJ538"/>
  <c r="BJ523"/>
  <c r="BJ601"/>
  <c r="BJ585"/>
  <c r="BJ569"/>
  <c r="BJ553"/>
  <c r="BJ537"/>
  <c r="BJ522"/>
  <c r="BJ608"/>
  <c r="BJ592"/>
  <c r="BJ576"/>
  <c r="BJ560"/>
  <c r="BJ544"/>
  <c r="BJ528"/>
  <c r="BJ615"/>
  <c r="BJ599"/>
  <c r="BJ583"/>
  <c r="BJ567"/>
  <c r="BJ551"/>
  <c r="BJ535"/>
  <c r="BJ507"/>
  <c r="BJ475"/>
  <c r="BJ459"/>
  <c r="BJ518"/>
  <c r="BJ502"/>
  <c r="BJ486"/>
  <c r="BJ470"/>
  <c r="BJ454"/>
  <c r="BJ438"/>
  <c r="BJ517"/>
  <c r="BJ501"/>
  <c r="BJ485"/>
  <c r="BJ469"/>
  <c r="BJ453"/>
  <c r="BJ437"/>
  <c r="BJ424"/>
  <c r="BJ512"/>
  <c r="BJ496"/>
  <c r="BJ480"/>
  <c r="BJ464"/>
  <c r="BJ448"/>
  <c r="BJ430"/>
  <c r="BJ419"/>
  <c r="BJ403"/>
  <c r="BJ387"/>
  <c r="BJ371"/>
  <c r="BJ355"/>
  <c r="BJ339"/>
  <c r="BJ422"/>
  <c r="BJ374"/>
  <c r="BJ358"/>
  <c r="BJ342"/>
  <c r="BJ417"/>
  <c r="BJ401"/>
  <c r="BJ385"/>
  <c r="BJ369"/>
  <c r="BJ353"/>
  <c r="BJ337"/>
  <c r="BJ396"/>
  <c r="BJ380"/>
  <c r="BJ364"/>
  <c r="BJ348"/>
  <c r="BJ326"/>
  <c r="BJ323"/>
  <c r="BJ307"/>
  <c r="BJ291"/>
  <c r="BJ302"/>
  <c r="BJ286"/>
  <c r="BJ269"/>
  <c r="BJ321"/>
  <c r="BJ305"/>
  <c r="BJ289"/>
  <c r="BJ320"/>
  <c r="BJ304"/>
  <c r="BJ288"/>
  <c r="BJ275"/>
  <c r="BJ268"/>
  <c r="BJ252"/>
  <c r="BJ236"/>
  <c r="BJ267"/>
  <c r="BJ251"/>
  <c r="BJ235"/>
  <c r="BJ220"/>
  <c r="BJ266"/>
  <c r="BJ250"/>
  <c r="BJ234"/>
  <c r="BJ249"/>
  <c r="BJ233"/>
  <c r="BJ216"/>
  <c r="BJ211"/>
  <c r="BJ195"/>
  <c r="BJ179"/>
  <c r="BJ206"/>
  <c r="BJ174"/>
  <c r="BJ209"/>
  <c r="BJ193"/>
  <c r="BJ177"/>
  <c r="BJ196"/>
  <c r="BJ180"/>
  <c r="BJ167"/>
  <c r="BJ158"/>
  <c r="BJ142"/>
  <c r="BJ128"/>
  <c r="BJ161"/>
  <c r="BJ145"/>
  <c r="BJ164"/>
  <c r="BJ148"/>
  <c r="BJ132"/>
  <c r="BJ143"/>
  <c r="BJ126"/>
  <c r="BJ115"/>
  <c r="BJ99"/>
  <c r="BJ80"/>
  <c r="BJ121"/>
  <c r="BJ116"/>
  <c r="BJ98"/>
  <c r="BJ82"/>
  <c r="BJ79"/>
  <c r="BJ76"/>
  <c r="BJ72"/>
  <c r="BJ68"/>
  <c r="BJ63"/>
  <c r="BJ59"/>
  <c r="BJ55"/>
  <c r="BJ51"/>
  <c r="BJ47"/>
  <c r="BJ45"/>
  <c r="BJ41"/>
  <c r="BJ37"/>
  <c r="BJ33"/>
  <c r="BJ29"/>
  <c r="BJ17"/>
  <c r="BJ18"/>
  <c r="AC5"/>
  <c r="BK5"/>
  <c r="AC13"/>
  <c r="AD2"/>
  <c r="AC7"/>
  <c r="BK7"/>
  <c r="AC10"/>
  <c r="BK10"/>
  <c r="AC11"/>
  <c r="BK11"/>
  <c r="AC6"/>
  <c r="BK6"/>
  <c r="AC8"/>
  <c r="AC12"/>
  <c r="AC14"/>
  <c r="BK14"/>
  <c r="AC15"/>
  <c r="BK15"/>
  <c r="AC9"/>
  <c r="BK9"/>
  <c r="AC17"/>
  <c r="BK17"/>
  <c r="AC22"/>
  <c r="BK22"/>
  <c r="AC16"/>
  <c r="BK16"/>
  <c r="AC20"/>
  <c r="BK20"/>
  <c r="AC21"/>
  <c r="AC25"/>
  <c r="AC24"/>
  <c r="AC47"/>
  <c r="BK47"/>
  <c r="AC23"/>
  <c r="AC27"/>
  <c r="BK27"/>
  <c r="AC28"/>
  <c r="AC33"/>
  <c r="BK33"/>
  <c r="AC36"/>
  <c r="AC37"/>
  <c r="BK37"/>
  <c r="AC42"/>
  <c r="BK42"/>
  <c r="AC43"/>
  <c r="BK43"/>
  <c r="AC26"/>
  <c r="AC32"/>
  <c r="AC35"/>
  <c r="BK35"/>
  <c r="AC41"/>
  <c r="BK41"/>
  <c r="AC48"/>
  <c r="BK48"/>
  <c r="AC49"/>
  <c r="BK49"/>
  <c r="AC18"/>
  <c r="AC30"/>
  <c r="AC31"/>
  <c r="BK31"/>
  <c r="AC34"/>
  <c r="BK34"/>
  <c r="AC39"/>
  <c r="BK39"/>
  <c r="AC40"/>
  <c r="AC45"/>
  <c r="BK45"/>
  <c r="AC19"/>
  <c r="BK19"/>
  <c r="AC29"/>
  <c r="BK29"/>
  <c r="AC38"/>
  <c r="BK38"/>
  <c r="AC44"/>
  <c r="BK44"/>
  <c r="AC46"/>
  <c r="AC51"/>
  <c r="BK51"/>
  <c r="AC52"/>
  <c r="BK52"/>
  <c r="AC57"/>
  <c r="BK57"/>
  <c r="AC50"/>
  <c r="AC56"/>
  <c r="BK56"/>
  <c r="AC54"/>
  <c r="BK54"/>
  <c r="AC55"/>
  <c r="AC53"/>
  <c r="AC60"/>
  <c r="BK60"/>
  <c r="AC62"/>
  <c r="AC64"/>
  <c r="BK64"/>
  <c r="AC78"/>
  <c r="BK78"/>
  <c r="AC82"/>
  <c r="BK82"/>
  <c r="AC59"/>
  <c r="BK59"/>
  <c r="AC61"/>
  <c r="AC66"/>
  <c r="AC58"/>
  <c r="AC80"/>
  <c r="BK80"/>
  <c r="AC84"/>
  <c r="BK84"/>
  <c r="AC63"/>
  <c r="BK63"/>
  <c r="AC65"/>
  <c r="BK65"/>
  <c r="AC67"/>
  <c r="BK67"/>
  <c r="AC68"/>
  <c r="BK68"/>
  <c r="AC69"/>
  <c r="BK69"/>
  <c r="AC70"/>
  <c r="BK70"/>
  <c r="AC71"/>
  <c r="BK71"/>
  <c r="AC72"/>
  <c r="BK72"/>
  <c r="AC73"/>
  <c r="BK73"/>
  <c r="AC74"/>
  <c r="AC86"/>
  <c r="BK86"/>
  <c r="AC90"/>
  <c r="BK90"/>
  <c r="AC94"/>
  <c r="BK94"/>
  <c r="AC98"/>
  <c r="BK98"/>
  <c r="AC102"/>
  <c r="BK102"/>
  <c r="AC79"/>
  <c r="BK79"/>
  <c r="AC83"/>
  <c r="BK83"/>
  <c r="AC87"/>
  <c r="BK87"/>
  <c r="AC91"/>
  <c r="BK91"/>
  <c r="AC95"/>
  <c r="BK95"/>
  <c r="AC99"/>
  <c r="BK99"/>
  <c r="AC103"/>
  <c r="AC77"/>
  <c r="BK77"/>
  <c r="AC85"/>
  <c r="BK85"/>
  <c r="AC76"/>
  <c r="BK76"/>
  <c r="AC89"/>
  <c r="BK89"/>
  <c r="AC93"/>
  <c r="AC97"/>
  <c r="AC101"/>
  <c r="BK101"/>
  <c r="AC106"/>
  <c r="AC109"/>
  <c r="AC113"/>
  <c r="BK113"/>
  <c r="AC117"/>
  <c r="BK117"/>
  <c r="AC110"/>
  <c r="BK110"/>
  <c r="AC114"/>
  <c r="BK114"/>
  <c r="AC118"/>
  <c r="BK118"/>
  <c r="AC122"/>
  <c r="AC126"/>
  <c r="BK126"/>
  <c r="AC81"/>
  <c r="BK81"/>
  <c r="AC107"/>
  <c r="AC111"/>
  <c r="BK111"/>
  <c r="AC115"/>
  <c r="BK115"/>
  <c r="AC75"/>
  <c r="BK75"/>
  <c r="AC88"/>
  <c r="AC92"/>
  <c r="AC96"/>
  <c r="BK96"/>
  <c r="AC100"/>
  <c r="AC104"/>
  <c r="AC105"/>
  <c r="BK105"/>
  <c r="AC108"/>
  <c r="BK108"/>
  <c r="AC112"/>
  <c r="BK112"/>
  <c r="AC116"/>
  <c r="BK116"/>
  <c r="AC120"/>
  <c r="BK120"/>
  <c r="AC119"/>
  <c r="AC123"/>
  <c r="AC127"/>
  <c r="BK127"/>
  <c r="AC132"/>
  <c r="BK132"/>
  <c r="AC136"/>
  <c r="BK136"/>
  <c r="AC140"/>
  <c r="AC144"/>
  <c r="BK144"/>
  <c r="AC148"/>
  <c r="AC152"/>
  <c r="AC156"/>
  <c r="BK156"/>
  <c r="AC160"/>
  <c r="AC164"/>
  <c r="AC129"/>
  <c r="AC133"/>
  <c r="BK133"/>
  <c r="AC137"/>
  <c r="BK137"/>
  <c r="AC141"/>
  <c r="BK141"/>
  <c r="AC145"/>
  <c r="BK145"/>
  <c r="AC149"/>
  <c r="BK149"/>
  <c r="AC153"/>
  <c r="BK153"/>
  <c r="AC157"/>
  <c r="BK157"/>
  <c r="AC161"/>
  <c r="BK161"/>
  <c r="AC165"/>
  <c r="AC169"/>
  <c r="BK169"/>
  <c r="AC173"/>
  <c r="BK173"/>
  <c r="AC121"/>
  <c r="AC124"/>
  <c r="BK124"/>
  <c r="AC128"/>
  <c r="BK128"/>
  <c r="AC130"/>
  <c r="BK130"/>
  <c r="AC134"/>
  <c r="AC138"/>
  <c r="AC142"/>
  <c r="BK142"/>
  <c r="AC146"/>
  <c r="AC150"/>
  <c r="AC154"/>
  <c r="AC158"/>
  <c r="BK158"/>
  <c r="AC162"/>
  <c r="AC166"/>
  <c r="AC170"/>
  <c r="AC125"/>
  <c r="AC131"/>
  <c r="BK131"/>
  <c r="AC135"/>
  <c r="AC139"/>
  <c r="BK139"/>
  <c r="AC143"/>
  <c r="BK143"/>
  <c r="AC147"/>
  <c r="AC151"/>
  <c r="BK151"/>
  <c r="AC155"/>
  <c r="AC159"/>
  <c r="AC163"/>
  <c r="BK163"/>
  <c r="AC167"/>
  <c r="BK167"/>
  <c r="AC171"/>
  <c r="BK171"/>
  <c r="AC177"/>
  <c r="BK177"/>
  <c r="AC181"/>
  <c r="BK181"/>
  <c r="AC185"/>
  <c r="BK185"/>
  <c r="AC189"/>
  <c r="AC193"/>
  <c r="BK193"/>
  <c r="AC197"/>
  <c r="BK197"/>
  <c r="AC201"/>
  <c r="BK201"/>
  <c r="AC205"/>
  <c r="AC209"/>
  <c r="BK209"/>
  <c r="AC174"/>
  <c r="BK174"/>
  <c r="AC178"/>
  <c r="AC182"/>
  <c r="BK182"/>
  <c r="AC186"/>
  <c r="BK186"/>
  <c r="AC190"/>
  <c r="AC194"/>
  <c r="BK194"/>
  <c r="AC198"/>
  <c r="BK198"/>
  <c r="AC202"/>
  <c r="BK202"/>
  <c r="AC206"/>
  <c r="BK206"/>
  <c r="AC210"/>
  <c r="BK210"/>
  <c r="AC214"/>
  <c r="BK214"/>
  <c r="AC218"/>
  <c r="BK218"/>
  <c r="AC172"/>
  <c r="BK172"/>
  <c r="AC175"/>
  <c r="BK175"/>
  <c r="AC179"/>
  <c r="BK179"/>
  <c r="AC183"/>
  <c r="BK183"/>
  <c r="AC187"/>
  <c r="BK187"/>
  <c r="AC191"/>
  <c r="BK191"/>
  <c r="AC195"/>
  <c r="BK195"/>
  <c r="AC199"/>
  <c r="BK199"/>
  <c r="AC203"/>
  <c r="BK203"/>
  <c r="AC207"/>
  <c r="BK207"/>
  <c r="AC211"/>
  <c r="BK211"/>
  <c r="AC215"/>
  <c r="BK215"/>
  <c r="AC168"/>
  <c r="AC176"/>
  <c r="BK176"/>
  <c r="AC180"/>
  <c r="BK180"/>
  <c r="AC184"/>
  <c r="BK184"/>
  <c r="AC188"/>
  <c r="BK188"/>
  <c r="AC192"/>
  <c r="BK192"/>
  <c r="AC196"/>
  <c r="BK196"/>
  <c r="AC200"/>
  <c r="BK200"/>
  <c r="AC204"/>
  <c r="BK204"/>
  <c r="AC208"/>
  <c r="BK208"/>
  <c r="AC212"/>
  <c r="BK212"/>
  <c r="AC216"/>
  <c r="BK216"/>
  <c r="AC220"/>
  <c r="BK220"/>
  <c r="AC213"/>
  <c r="AC217"/>
  <c r="BK217"/>
  <c r="AC219"/>
  <c r="AC222"/>
  <c r="BK222"/>
  <c r="AC226"/>
  <c r="BK226"/>
  <c r="AC230"/>
  <c r="AC234"/>
  <c r="AC238"/>
  <c r="AC242"/>
  <c r="AC246"/>
  <c r="AC250"/>
  <c r="AC254"/>
  <c r="AC258"/>
  <c r="AC262"/>
  <c r="AC266"/>
  <c r="AC223"/>
  <c r="BK223"/>
  <c r="AC227"/>
  <c r="BK227"/>
  <c r="AC231"/>
  <c r="BK231"/>
  <c r="AC235"/>
  <c r="BK235"/>
  <c r="AC239"/>
  <c r="BK239"/>
  <c r="AC243"/>
  <c r="AC247"/>
  <c r="AC251"/>
  <c r="BK251"/>
  <c r="AC255"/>
  <c r="BK255"/>
  <c r="AC259"/>
  <c r="BK259"/>
  <c r="AC263"/>
  <c r="AC267"/>
  <c r="BK267"/>
  <c r="AC271"/>
  <c r="BK271"/>
  <c r="AC275"/>
  <c r="BK275"/>
  <c r="AC279"/>
  <c r="BK279"/>
  <c r="AC221"/>
  <c r="AC224"/>
  <c r="BK224"/>
  <c r="AC228"/>
  <c r="BK228"/>
  <c r="AC232"/>
  <c r="AC236"/>
  <c r="AC240"/>
  <c r="BK240"/>
  <c r="AC244"/>
  <c r="BK244"/>
  <c r="AC248"/>
  <c r="AC252"/>
  <c r="BK252"/>
  <c r="AC256"/>
  <c r="BK256"/>
  <c r="AC260"/>
  <c r="AC264"/>
  <c r="AC268"/>
  <c r="AC225"/>
  <c r="BK225"/>
  <c r="AC229"/>
  <c r="BK229"/>
  <c r="AC233"/>
  <c r="BK233"/>
  <c r="AC237"/>
  <c r="AC241"/>
  <c r="AC245"/>
  <c r="AC249"/>
  <c r="BK249"/>
  <c r="AC253"/>
  <c r="BK253"/>
  <c r="AC257"/>
  <c r="AC261"/>
  <c r="BK261"/>
  <c r="AC265"/>
  <c r="AC269"/>
  <c r="BK269"/>
  <c r="AC273"/>
  <c r="AC277"/>
  <c r="AC272"/>
  <c r="BK272"/>
  <c r="AC276"/>
  <c r="BK276"/>
  <c r="AC281"/>
  <c r="BK281"/>
  <c r="AC285"/>
  <c r="AC289"/>
  <c r="AC293"/>
  <c r="BK293"/>
  <c r="AC297"/>
  <c r="BK297"/>
  <c r="AC301"/>
  <c r="BK301"/>
  <c r="AC305"/>
  <c r="BK305"/>
  <c r="AC309"/>
  <c r="BK309"/>
  <c r="AC313"/>
  <c r="BK313"/>
  <c r="AC317"/>
  <c r="AC321"/>
  <c r="AC325"/>
  <c r="AC282"/>
  <c r="AC286"/>
  <c r="BK286"/>
  <c r="AC290"/>
  <c r="BK290"/>
  <c r="AC294"/>
  <c r="BK294"/>
  <c r="AC298"/>
  <c r="AC302"/>
  <c r="BK302"/>
  <c r="AC306"/>
  <c r="AC310"/>
  <c r="BK310"/>
  <c r="AC314"/>
  <c r="BK314"/>
  <c r="AC318"/>
  <c r="AC322"/>
  <c r="BK322"/>
  <c r="AC326"/>
  <c r="BK326"/>
  <c r="AC330"/>
  <c r="BK330"/>
  <c r="AC334"/>
  <c r="AC270"/>
  <c r="BK270"/>
  <c r="AC274"/>
  <c r="AC278"/>
  <c r="BK278"/>
  <c r="AC283"/>
  <c r="AC287"/>
  <c r="AC291"/>
  <c r="BK291"/>
  <c r="AC295"/>
  <c r="BK295"/>
  <c r="AC299"/>
  <c r="BK299"/>
  <c r="AC303"/>
  <c r="AC307"/>
  <c r="BK307"/>
  <c r="AC311"/>
  <c r="BK311"/>
  <c r="AC315"/>
  <c r="AC319"/>
  <c r="AC323"/>
  <c r="BK323"/>
  <c r="AC280"/>
  <c r="AC284"/>
  <c r="BK284"/>
  <c r="AC288"/>
  <c r="BK288"/>
  <c r="AC292"/>
  <c r="AC296"/>
  <c r="BK296"/>
  <c r="AC300"/>
  <c r="BK300"/>
  <c r="AC304"/>
  <c r="BK304"/>
  <c r="AC308"/>
  <c r="BK308"/>
  <c r="AC312"/>
  <c r="BK312"/>
  <c r="AC316"/>
  <c r="BK316"/>
  <c r="AC320"/>
  <c r="BK320"/>
  <c r="AC324"/>
  <c r="BK324"/>
  <c r="AC328"/>
  <c r="BK328"/>
  <c r="AC332"/>
  <c r="BK332"/>
  <c r="AC327"/>
  <c r="BK327"/>
  <c r="AC337"/>
  <c r="BK337"/>
  <c r="AC341"/>
  <c r="BK341"/>
  <c r="AC345"/>
  <c r="AC349"/>
  <c r="BK349"/>
  <c r="AC353"/>
  <c r="BK353"/>
  <c r="AC357"/>
  <c r="BK357"/>
  <c r="AC361"/>
  <c r="AC365"/>
  <c r="BK365"/>
  <c r="AC369"/>
  <c r="BK369"/>
  <c r="AC373"/>
  <c r="AC377"/>
  <c r="AC381"/>
  <c r="BK381"/>
  <c r="AC385"/>
  <c r="BK385"/>
  <c r="AC389"/>
  <c r="BK389"/>
  <c r="AC393"/>
  <c r="AC397"/>
  <c r="BK397"/>
  <c r="AC401"/>
  <c r="BK401"/>
  <c r="AC405"/>
  <c r="BK405"/>
  <c r="AC409"/>
  <c r="AC413"/>
  <c r="BK413"/>
  <c r="AC417"/>
  <c r="BK417"/>
  <c r="AC331"/>
  <c r="AC335"/>
  <c r="BK335"/>
  <c r="AC338"/>
  <c r="BK338"/>
  <c r="AC342"/>
  <c r="BK342"/>
  <c r="AC346"/>
  <c r="AC350"/>
  <c r="BK350"/>
  <c r="AC354"/>
  <c r="AC358"/>
  <c r="AC362"/>
  <c r="BK362"/>
  <c r="AC366"/>
  <c r="AC370"/>
  <c r="BK370"/>
  <c r="AC374"/>
  <c r="BK374"/>
  <c r="AC378"/>
  <c r="AC382"/>
  <c r="BK382"/>
  <c r="AC386"/>
  <c r="BK386"/>
  <c r="AC390"/>
  <c r="AC394"/>
  <c r="BK394"/>
  <c r="AC398"/>
  <c r="AC402"/>
  <c r="BK402"/>
  <c r="AC406"/>
  <c r="AC410"/>
  <c r="AC414"/>
  <c r="BK414"/>
  <c r="AC418"/>
  <c r="BK418"/>
  <c r="AC422"/>
  <c r="BK422"/>
  <c r="AC426"/>
  <c r="BK426"/>
  <c r="AC339"/>
  <c r="AC343"/>
  <c r="BK343"/>
  <c r="AC347"/>
  <c r="BK347"/>
  <c r="AC351"/>
  <c r="BK351"/>
  <c r="AC355"/>
  <c r="AC359"/>
  <c r="BK359"/>
  <c r="AC363"/>
  <c r="BK363"/>
  <c r="AC367"/>
  <c r="AC371"/>
  <c r="AC375"/>
  <c r="BK375"/>
  <c r="AC379"/>
  <c r="AC383"/>
  <c r="BK383"/>
  <c r="AC387"/>
  <c r="AC391"/>
  <c r="BK391"/>
  <c r="AC395"/>
  <c r="BK395"/>
  <c r="AC399"/>
  <c r="BK399"/>
  <c r="AC403"/>
  <c r="AC407"/>
  <c r="BK407"/>
  <c r="AC411"/>
  <c r="BK411"/>
  <c r="AC415"/>
  <c r="BK415"/>
  <c r="AC419"/>
  <c r="BK419"/>
  <c r="AC423"/>
  <c r="BK423"/>
  <c r="AC427"/>
  <c r="BK427"/>
  <c r="AC329"/>
  <c r="BK329"/>
  <c r="AC333"/>
  <c r="AC336"/>
  <c r="BK336"/>
  <c r="AC340"/>
  <c r="BK340"/>
  <c r="AC344"/>
  <c r="BK344"/>
  <c r="AC348"/>
  <c r="BK348"/>
  <c r="AC352"/>
  <c r="BK352"/>
  <c r="AC356"/>
  <c r="BK356"/>
  <c r="AC360"/>
  <c r="BK360"/>
  <c r="AC364"/>
  <c r="BK364"/>
  <c r="AC368"/>
  <c r="BK368"/>
  <c r="AC372"/>
  <c r="BK372"/>
  <c r="AC376"/>
  <c r="BK376"/>
  <c r="AC380"/>
  <c r="BK380"/>
  <c r="AC384"/>
  <c r="AC388"/>
  <c r="AC392"/>
  <c r="BK392"/>
  <c r="AC396"/>
  <c r="BK396"/>
  <c r="AC400"/>
  <c r="BK400"/>
  <c r="AC404"/>
  <c r="BK404"/>
  <c r="AC408"/>
  <c r="BK408"/>
  <c r="AC412"/>
  <c r="AC416"/>
  <c r="BK416"/>
  <c r="AC420"/>
  <c r="BK420"/>
  <c r="AC424"/>
  <c r="BK424"/>
  <c r="AC428"/>
  <c r="AC432"/>
  <c r="AC421"/>
  <c r="BK421"/>
  <c r="AC425"/>
  <c r="BK425"/>
  <c r="AC431"/>
  <c r="AC433"/>
  <c r="AC437"/>
  <c r="BK437"/>
  <c r="AC441"/>
  <c r="BK441"/>
  <c r="AC445"/>
  <c r="AC449"/>
  <c r="BK449"/>
  <c r="AC453"/>
  <c r="BK453"/>
  <c r="AC457"/>
  <c r="AC461"/>
  <c r="BK461"/>
  <c r="AC465"/>
  <c r="BK465"/>
  <c r="AC469"/>
  <c r="BK469"/>
  <c r="AC473"/>
  <c r="BK473"/>
  <c r="AC477"/>
  <c r="BK477"/>
  <c r="AC481"/>
  <c r="BK481"/>
  <c r="AC485"/>
  <c r="BK485"/>
  <c r="AC489"/>
  <c r="BK489"/>
  <c r="AC493"/>
  <c r="BK493"/>
  <c r="AC497"/>
  <c r="BK497"/>
  <c r="AC501"/>
  <c r="BK501"/>
  <c r="AC505"/>
  <c r="BK505"/>
  <c r="AC509"/>
  <c r="BK509"/>
  <c r="AC513"/>
  <c r="BK513"/>
  <c r="AC517"/>
  <c r="BK517"/>
  <c r="AC521"/>
  <c r="BK521"/>
  <c r="AC434"/>
  <c r="AC438"/>
  <c r="AC442"/>
  <c r="BK442"/>
  <c r="AC446"/>
  <c r="BK446"/>
  <c r="AC450"/>
  <c r="BK450"/>
  <c r="AC454"/>
  <c r="AC458"/>
  <c r="BK458"/>
  <c r="AC462"/>
  <c r="BK462"/>
  <c r="AC466"/>
  <c r="AC470"/>
  <c r="AC474"/>
  <c r="BK474"/>
  <c r="AC478"/>
  <c r="BK478"/>
  <c r="AC482"/>
  <c r="BK482"/>
  <c r="AC486"/>
  <c r="AC490"/>
  <c r="BK490"/>
  <c r="AC494"/>
  <c r="BK494"/>
  <c r="AC498"/>
  <c r="AC502"/>
  <c r="AC506"/>
  <c r="BK506"/>
  <c r="AC510"/>
  <c r="BK510"/>
  <c r="AC514"/>
  <c r="BK514"/>
  <c r="AC518"/>
  <c r="AC522"/>
  <c r="AC526"/>
  <c r="BK526"/>
  <c r="AC429"/>
  <c r="BK429"/>
  <c r="AC435"/>
  <c r="BK435"/>
  <c r="AC439"/>
  <c r="BK439"/>
  <c r="AC443"/>
  <c r="AC447"/>
  <c r="BK447"/>
  <c r="AC451"/>
  <c r="BK451"/>
  <c r="AC455"/>
  <c r="BK455"/>
  <c r="AC459"/>
  <c r="BK459"/>
  <c r="AC463"/>
  <c r="BK463"/>
  <c r="AC467"/>
  <c r="BK467"/>
  <c r="AC471"/>
  <c r="BK471"/>
  <c r="AC475"/>
  <c r="BK475"/>
  <c r="AC479"/>
  <c r="BK479"/>
  <c r="AC483"/>
  <c r="BK483"/>
  <c r="AC487"/>
  <c r="AC491"/>
  <c r="AC495"/>
  <c r="AC499"/>
  <c r="AC503"/>
  <c r="BK503"/>
  <c r="AC507"/>
  <c r="BK507"/>
  <c r="AC511"/>
  <c r="BK511"/>
  <c r="AC515"/>
  <c r="BK515"/>
  <c r="AC519"/>
  <c r="BK519"/>
  <c r="AC430"/>
  <c r="BK430"/>
  <c r="AC436"/>
  <c r="BK436"/>
  <c r="AC440"/>
  <c r="AC444"/>
  <c r="AC448"/>
  <c r="BK448"/>
  <c r="AC452"/>
  <c r="BK452"/>
  <c r="AC456"/>
  <c r="BK456"/>
  <c r="AC460"/>
  <c r="BK460"/>
  <c r="AC464"/>
  <c r="BK464"/>
  <c r="AC468"/>
  <c r="AC472"/>
  <c r="AC476"/>
  <c r="AC480"/>
  <c r="AC484"/>
  <c r="BK484"/>
  <c r="AC488"/>
  <c r="BK488"/>
  <c r="AC492"/>
  <c r="BK492"/>
  <c r="AC496"/>
  <c r="BK496"/>
  <c r="AC500"/>
  <c r="BK500"/>
  <c r="AC504"/>
  <c r="AC508"/>
  <c r="AC512"/>
  <c r="BK512"/>
  <c r="AC516"/>
  <c r="BK516"/>
  <c r="AC524"/>
  <c r="AC528"/>
  <c r="BK528"/>
  <c r="AC532"/>
  <c r="BK532"/>
  <c r="AC536"/>
  <c r="BK536"/>
  <c r="AC540"/>
  <c r="BK540"/>
  <c r="AC544"/>
  <c r="BK544"/>
  <c r="AC548"/>
  <c r="BK548"/>
  <c r="AC552"/>
  <c r="BK552"/>
  <c r="AC556"/>
  <c r="BK556"/>
  <c r="AC560"/>
  <c r="BK560"/>
  <c r="AC564"/>
  <c r="BK564"/>
  <c r="AC568"/>
  <c r="BK568"/>
  <c r="AC572"/>
  <c r="BK572"/>
  <c r="AC576"/>
  <c r="BK576"/>
  <c r="AC580"/>
  <c r="BK580"/>
  <c r="AC584"/>
  <c r="BK584"/>
  <c r="AC588"/>
  <c r="BK588"/>
  <c r="AC592"/>
  <c r="BK592"/>
  <c r="AC596"/>
  <c r="BK596"/>
  <c r="AC600"/>
  <c r="BK600"/>
  <c r="AC604"/>
  <c r="BK604"/>
  <c r="AC608"/>
  <c r="BK608"/>
  <c r="AC612"/>
  <c r="BK612"/>
  <c r="AC616"/>
  <c r="BK616"/>
  <c r="AC620"/>
  <c r="BK620"/>
  <c r="AC525"/>
  <c r="BK525"/>
  <c r="AC529"/>
  <c r="BK529"/>
  <c r="AC533"/>
  <c r="BK533"/>
  <c r="AC537"/>
  <c r="BK537"/>
  <c r="AC541"/>
  <c r="AC545"/>
  <c r="AC549"/>
  <c r="BK549"/>
  <c r="AC553"/>
  <c r="BK553"/>
  <c r="AC557"/>
  <c r="AC561"/>
  <c r="BK561"/>
  <c r="AC565"/>
  <c r="BK565"/>
  <c r="AC569"/>
  <c r="BK569"/>
  <c r="AC573"/>
  <c r="BK573"/>
  <c r="AC577"/>
  <c r="AC581"/>
  <c r="BK581"/>
  <c r="AC585"/>
  <c r="BK585"/>
  <c r="AC589"/>
  <c r="BK589"/>
  <c r="AC593"/>
  <c r="BK593"/>
  <c r="AC597"/>
  <c r="AC601"/>
  <c r="BK601"/>
  <c r="AC605"/>
  <c r="BK605"/>
  <c r="AC609"/>
  <c r="AC613"/>
  <c r="BK613"/>
  <c r="AC617"/>
  <c r="AC520"/>
  <c r="BK520"/>
  <c r="AC523"/>
  <c r="BK523"/>
  <c r="AC527"/>
  <c r="BK527"/>
  <c r="AC530"/>
  <c r="AC534"/>
  <c r="BK534"/>
  <c r="AC538"/>
  <c r="BK538"/>
  <c r="AC542"/>
  <c r="BK542"/>
  <c r="AC546"/>
  <c r="BK546"/>
  <c r="AC550"/>
  <c r="AC554"/>
  <c r="BK554"/>
  <c r="AC558"/>
  <c r="BK558"/>
  <c r="AC562"/>
  <c r="AC566"/>
  <c r="BK566"/>
  <c r="AC570"/>
  <c r="BK570"/>
  <c r="AC574"/>
  <c r="BK574"/>
  <c r="AC578"/>
  <c r="AC582"/>
  <c r="AC586"/>
  <c r="BK586"/>
  <c r="AC590"/>
  <c r="BK590"/>
  <c r="AC594"/>
  <c r="AC598"/>
  <c r="AC602"/>
  <c r="BK602"/>
  <c r="AC606"/>
  <c r="BK606"/>
  <c r="AC610"/>
  <c r="AC614"/>
  <c r="AC531"/>
  <c r="AC535"/>
  <c r="BK535"/>
  <c r="AC539"/>
  <c r="BK539"/>
  <c r="AC543"/>
  <c r="BK543"/>
  <c r="AC547"/>
  <c r="BK547"/>
  <c r="AC551"/>
  <c r="BK551"/>
  <c r="AC555"/>
  <c r="BK555"/>
  <c r="AC559"/>
  <c r="AC563"/>
  <c r="BK563"/>
  <c r="AC567"/>
  <c r="BK567"/>
  <c r="AC571"/>
  <c r="BK571"/>
  <c r="AC575"/>
  <c r="BK575"/>
  <c r="AC579"/>
  <c r="BK579"/>
  <c r="AC583"/>
  <c r="BK583"/>
  <c r="AC587"/>
  <c r="BK587"/>
  <c r="AC591"/>
  <c r="BK591"/>
  <c r="AC595"/>
  <c r="BK595"/>
  <c r="AC599"/>
  <c r="BK599"/>
  <c r="AC603"/>
  <c r="BK603"/>
  <c r="AC607"/>
  <c r="BK607"/>
  <c r="AC611"/>
  <c r="BK611"/>
  <c r="AC615"/>
  <c r="BK615"/>
  <c r="AC619"/>
  <c r="AC623"/>
  <c r="BK623"/>
  <c r="AC627"/>
  <c r="AC626"/>
  <c r="BK626"/>
  <c r="AC628"/>
  <c r="BK628"/>
  <c r="AC632"/>
  <c r="BK632"/>
  <c r="AC636"/>
  <c r="BK636"/>
  <c r="AC640"/>
  <c r="BK640"/>
  <c r="AC644"/>
  <c r="BK644"/>
  <c r="AC648"/>
  <c r="AC652"/>
  <c r="BK652"/>
  <c r="AC656"/>
  <c r="AC660"/>
  <c r="BK660"/>
  <c r="AC664"/>
  <c r="BK664"/>
  <c r="AC668"/>
  <c r="AC672"/>
  <c r="BK672"/>
  <c r="AC676"/>
  <c r="BK676"/>
  <c r="AC618"/>
  <c r="BK618"/>
  <c r="AC622"/>
  <c r="BK622"/>
  <c r="AC624"/>
  <c r="BK624"/>
  <c r="AC629"/>
  <c r="BK629"/>
  <c r="AC633"/>
  <c r="AC637"/>
  <c r="BK637"/>
  <c r="AC641"/>
  <c r="BK641"/>
  <c r="AC645"/>
  <c r="BK645"/>
  <c r="AC649"/>
  <c r="BK649"/>
  <c r="AC653"/>
  <c r="BK653"/>
  <c r="AC657"/>
  <c r="BK657"/>
  <c r="AC661"/>
  <c r="BK661"/>
  <c r="AC665"/>
  <c r="BK665"/>
  <c r="AC669"/>
  <c r="AC673"/>
  <c r="AC677"/>
  <c r="BK677"/>
  <c r="AC681"/>
  <c r="BK681"/>
  <c r="AC685"/>
  <c r="BK685"/>
  <c r="AC689"/>
  <c r="BK689"/>
  <c r="AC693"/>
  <c r="BK693"/>
  <c r="AC697"/>
  <c r="AC701"/>
  <c r="BK701"/>
  <c r="AC705"/>
  <c r="BK705"/>
  <c r="AC709"/>
  <c r="BK709"/>
  <c r="AC713"/>
  <c r="BK713"/>
  <c r="AC630"/>
  <c r="BK630"/>
  <c r="AC634"/>
  <c r="BK634"/>
  <c r="AC638"/>
  <c r="AC642"/>
  <c r="BK642"/>
  <c r="AC646"/>
  <c r="AC650"/>
  <c r="BK650"/>
  <c r="AC654"/>
  <c r="BK654"/>
  <c r="AC658"/>
  <c r="BK658"/>
  <c r="AC662"/>
  <c r="BK662"/>
  <c r="AC666"/>
  <c r="BK666"/>
  <c r="AC670"/>
  <c r="AC674"/>
  <c r="AC678"/>
  <c r="AC682"/>
  <c r="BK682"/>
  <c r="AC686"/>
  <c r="BK686"/>
  <c r="AC690"/>
  <c r="BK690"/>
  <c r="AC694"/>
  <c r="BK694"/>
  <c r="AC698"/>
  <c r="BK698"/>
  <c r="AC702"/>
  <c r="AC706"/>
  <c r="BK706"/>
  <c r="AC710"/>
  <c r="BK710"/>
  <c r="AC714"/>
  <c r="BK714"/>
  <c r="AC718"/>
  <c r="AC651"/>
  <c r="BK651"/>
  <c r="AC655"/>
  <c r="BK655"/>
  <c r="AC659"/>
  <c r="BK659"/>
  <c r="AC717"/>
  <c r="AC721"/>
  <c r="BK721"/>
  <c r="AC722"/>
  <c r="BK722"/>
  <c r="AC726"/>
  <c r="AC730"/>
  <c r="BK730"/>
  <c r="AC734"/>
  <c r="BK734"/>
  <c r="AC738"/>
  <c r="BK738"/>
  <c r="AC742"/>
  <c r="BK742"/>
  <c r="AC746"/>
  <c r="AC750"/>
  <c r="AC754"/>
  <c r="AC758"/>
  <c r="BK758"/>
  <c r="AC762"/>
  <c r="BK762"/>
  <c r="AC766"/>
  <c r="AC770"/>
  <c r="BK770"/>
  <c r="AC774"/>
  <c r="AC778"/>
  <c r="BK778"/>
  <c r="AC782"/>
  <c r="BK782"/>
  <c r="AC786"/>
  <c r="BK786"/>
  <c r="AC790"/>
  <c r="AC794"/>
  <c r="BK794"/>
  <c r="AC798"/>
  <c r="AC802"/>
  <c r="BK802"/>
  <c r="AC806"/>
  <c r="BK806"/>
  <c r="AC810"/>
  <c r="BK810"/>
  <c r="AC814"/>
  <c r="BK814"/>
  <c r="AC621"/>
  <c r="BK621"/>
  <c r="AC679"/>
  <c r="BK679"/>
  <c r="AC683"/>
  <c r="BK683"/>
  <c r="AC687"/>
  <c r="BK687"/>
  <c r="AC691"/>
  <c r="BK691"/>
  <c r="AC695"/>
  <c r="BK695"/>
  <c r="AC699"/>
  <c r="BK699"/>
  <c r="AC703"/>
  <c r="BK703"/>
  <c r="AC707"/>
  <c r="BK707"/>
  <c r="AC711"/>
  <c r="AC715"/>
  <c r="BK715"/>
  <c r="AC719"/>
  <c r="BK719"/>
  <c r="AC723"/>
  <c r="BK723"/>
  <c r="AC727"/>
  <c r="BK727"/>
  <c r="AC731"/>
  <c r="BK731"/>
  <c r="AC735"/>
  <c r="AC739"/>
  <c r="BK739"/>
  <c r="AC743"/>
  <c r="BK743"/>
  <c r="AC747"/>
  <c r="BK747"/>
  <c r="AC751"/>
  <c r="BK751"/>
  <c r="AC755"/>
  <c r="BK755"/>
  <c r="AC759"/>
  <c r="BK759"/>
  <c r="AC763"/>
  <c r="BK763"/>
  <c r="AC767"/>
  <c r="BK767"/>
  <c r="AC771"/>
  <c r="BK771"/>
  <c r="AC775"/>
  <c r="BK775"/>
  <c r="AC779"/>
  <c r="BK779"/>
  <c r="AC783"/>
  <c r="BK783"/>
  <c r="AC787"/>
  <c r="BK787"/>
  <c r="AC791"/>
  <c r="BK791"/>
  <c r="AC795"/>
  <c r="BK795"/>
  <c r="AC799"/>
  <c r="BK799"/>
  <c r="AC803"/>
  <c r="BK803"/>
  <c r="AC807"/>
  <c r="BK807"/>
  <c r="AC811"/>
  <c r="BK811"/>
  <c r="AC815"/>
  <c r="BK815"/>
  <c r="AC819"/>
  <c r="AC823"/>
  <c r="BK823"/>
  <c r="AC625"/>
  <c r="BK625"/>
  <c r="AC680"/>
  <c r="BK680"/>
  <c r="AC684"/>
  <c r="BK684"/>
  <c r="AC688"/>
  <c r="BK688"/>
  <c r="AC692"/>
  <c r="BK692"/>
  <c r="AC696"/>
  <c r="BK696"/>
  <c r="AC700"/>
  <c r="BK700"/>
  <c r="AC704"/>
  <c r="BK704"/>
  <c r="AC708"/>
  <c r="BK708"/>
  <c r="AC712"/>
  <c r="AC724"/>
  <c r="BK724"/>
  <c r="AC728"/>
  <c r="BK728"/>
  <c r="AC732"/>
  <c r="BK732"/>
  <c r="AC736"/>
  <c r="BK736"/>
  <c r="AC740"/>
  <c r="BK740"/>
  <c r="AC744"/>
  <c r="AC748"/>
  <c r="BK748"/>
  <c r="AC752"/>
  <c r="AC756"/>
  <c r="BK756"/>
  <c r="AC760"/>
  <c r="BK760"/>
  <c r="AC764"/>
  <c r="BK764"/>
  <c r="AC768"/>
  <c r="BK768"/>
  <c r="AC772"/>
  <c r="AC776"/>
  <c r="BK776"/>
  <c r="AC780"/>
  <c r="BK780"/>
  <c r="AC784"/>
  <c r="BK784"/>
  <c r="AC788"/>
  <c r="BK788"/>
  <c r="AC792"/>
  <c r="AC796"/>
  <c r="BK796"/>
  <c r="AC800"/>
  <c r="AC804"/>
  <c r="BK804"/>
  <c r="AC808"/>
  <c r="BK808"/>
  <c r="AC812"/>
  <c r="BK812"/>
  <c r="AC816"/>
  <c r="BK816"/>
  <c r="AC820"/>
  <c r="BK820"/>
  <c r="AC631"/>
  <c r="AC635"/>
  <c r="BK635"/>
  <c r="AC639"/>
  <c r="AC643"/>
  <c r="BK643"/>
  <c r="AC647"/>
  <c r="AC663"/>
  <c r="AC667"/>
  <c r="BK667"/>
  <c r="AC671"/>
  <c r="AC675"/>
  <c r="BK675"/>
  <c r="AC716"/>
  <c r="BK716"/>
  <c r="AC720"/>
  <c r="BK720"/>
  <c r="AC725"/>
  <c r="BK725"/>
  <c r="AC729"/>
  <c r="AC733"/>
  <c r="BK733"/>
  <c r="AC737"/>
  <c r="BK737"/>
  <c r="AC741"/>
  <c r="BK741"/>
  <c r="AC745"/>
  <c r="AC749"/>
  <c r="AC753"/>
  <c r="BK753"/>
  <c r="AC757"/>
  <c r="BK757"/>
  <c r="AC761"/>
  <c r="AC765"/>
  <c r="BK765"/>
  <c r="AC769"/>
  <c r="BK769"/>
  <c r="AC773"/>
  <c r="BK773"/>
  <c r="AC777"/>
  <c r="AC781"/>
  <c r="BK781"/>
  <c r="AC785"/>
  <c r="BK785"/>
  <c r="AC789"/>
  <c r="BK789"/>
  <c r="AC793"/>
  <c r="AC821"/>
  <c r="BK821"/>
  <c r="AC797"/>
  <c r="BK797"/>
  <c r="AC801"/>
  <c r="BK801"/>
  <c r="AC805"/>
  <c r="BK805"/>
  <c r="AC809"/>
  <c r="AC813"/>
  <c r="BK813"/>
  <c r="AC818"/>
  <c r="BK818"/>
  <c r="AC822"/>
  <c r="AC824"/>
  <c r="BK824"/>
  <c r="AC817"/>
  <c r="BK817"/>
  <c r="BJ14"/>
  <c r="CB51"/>
  <c r="BJ824"/>
  <c r="BJ816"/>
  <c r="BJ788"/>
  <c r="BJ756"/>
  <c r="BJ740"/>
  <c r="BJ724"/>
  <c r="BJ634"/>
  <c r="BJ811"/>
  <c r="BJ795"/>
  <c r="BJ779"/>
  <c r="BJ763"/>
  <c r="BJ747"/>
  <c r="BJ731"/>
  <c r="BJ715"/>
  <c r="BJ699"/>
  <c r="BJ683"/>
  <c r="BJ814"/>
  <c r="BJ782"/>
  <c r="BJ734"/>
  <c r="BJ718"/>
  <c r="BJ686"/>
  <c r="BJ654"/>
  <c r="BJ805"/>
  <c r="BJ789"/>
  <c r="BJ757"/>
  <c r="BJ741"/>
  <c r="BJ725"/>
  <c r="BJ717"/>
  <c r="BJ701"/>
  <c r="BJ685"/>
  <c r="BJ669"/>
  <c r="BJ653"/>
  <c r="BJ637"/>
  <c r="BJ620"/>
  <c r="BJ700"/>
  <c r="BJ652"/>
  <c r="BJ636"/>
  <c r="BJ617"/>
  <c r="BJ663"/>
  <c r="BJ647"/>
  <c r="BJ631"/>
  <c r="BJ622"/>
  <c r="BJ606"/>
  <c r="BJ590"/>
  <c r="BJ574"/>
  <c r="BJ558"/>
  <c r="BJ542"/>
  <c r="BJ527"/>
  <c r="BJ605"/>
  <c r="BJ589"/>
  <c r="BJ573"/>
  <c r="BJ526"/>
  <c r="BJ612"/>
  <c r="BJ596"/>
  <c r="BJ580"/>
  <c r="BJ564"/>
  <c r="BJ548"/>
  <c r="BJ532"/>
  <c r="BJ603"/>
  <c r="BJ587"/>
  <c r="BJ539"/>
  <c r="BJ511"/>
  <c r="BJ479"/>
  <c r="BJ463"/>
  <c r="BJ447"/>
  <c r="BJ429"/>
  <c r="BJ506"/>
  <c r="BJ490"/>
  <c r="BJ474"/>
  <c r="BJ458"/>
  <c r="BJ442"/>
  <c r="BJ521"/>
  <c r="BJ505"/>
  <c r="BJ489"/>
  <c r="BJ473"/>
  <c r="BJ441"/>
  <c r="BJ428"/>
  <c r="BJ516"/>
  <c r="BJ500"/>
  <c r="BJ484"/>
  <c r="BJ468"/>
  <c r="BJ452"/>
  <c r="BJ436"/>
  <c r="BJ423"/>
  <c r="BJ407"/>
  <c r="BJ391"/>
  <c r="BJ375"/>
  <c r="BJ359"/>
  <c r="BJ343"/>
  <c r="BJ426"/>
  <c r="BJ394"/>
  <c r="BJ362"/>
  <c r="BJ421"/>
  <c r="BJ405"/>
  <c r="BJ389"/>
  <c r="BJ373"/>
  <c r="BJ357"/>
  <c r="BJ341"/>
  <c r="BJ416"/>
  <c r="BJ400"/>
  <c r="BJ368"/>
  <c r="BJ352"/>
  <c r="BJ336"/>
  <c r="BJ327"/>
  <c r="BJ311"/>
  <c r="BJ295"/>
  <c r="BJ322"/>
  <c r="BJ306"/>
  <c r="BJ290"/>
  <c r="BJ309"/>
  <c r="BJ293"/>
  <c r="BJ324"/>
  <c r="BJ308"/>
  <c r="BJ292"/>
  <c r="BJ279"/>
  <c r="BJ272"/>
  <c r="BJ256"/>
  <c r="BJ240"/>
  <c r="BJ224"/>
  <c r="BJ255"/>
  <c r="BJ239"/>
  <c r="BJ223"/>
  <c r="BJ270"/>
  <c r="BJ254"/>
  <c r="BJ238"/>
  <c r="BJ222"/>
  <c r="BJ253"/>
  <c r="BJ218"/>
  <c r="BJ215"/>
  <c r="BJ199"/>
  <c r="BJ183"/>
  <c r="BJ210"/>
  <c r="BJ194"/>
  <c r="BJ213"/>
  <c r="BJ197"/>
  <c r="BJ181"/>
  <c r="BJ200"/>
  <c r="BJ184"/>
  <c r="BJ171"/>
  <c r="BJ162"/>
  <c r="BJ146"/>
  <c r="BJ130"/>
  <c r="BJ149"/>
  <c r="BJ133"/>
  <c r="BJ168"/>
  <c r="BJ152"/>
  <c r="BJ136"/>
  <c r="BJ163"/>
  <c r="BJ131"/>
  <c r="BJ103"/>
  <c r="BJ84"/>
  <c r="BJ125"/>
  <c r="BJ109"/>
  <c r="BJ105"/>
  <c r="BJ92"/>
  <c r="BJ102"/>
  <c r="BJ86"/>
  <c r="BJ97"/>
  <c r="BJ83"/>
  <c r="BJ77"/>
  <c r="BJ73"/>
  <c r="BJ69"/>
  <c r="BJ64"/>
  <c r="BJ60"/>
  <c r="BJ56"/>
  <c r="BJ52"/>
  <c r="BJ48"/>
  <c r="BJ46"/>
  <c r="BJ42"/>
  <c r="BJ38"/>
  <c r="BJ34"/>
  <c r="BJ30"/>
  <c r="BJ26"/>
  <c r="BJ22"/>
  <c r="BJ19"/>
  <c r="BJ7"/>
  <c r="BJ15"/>
  <c r="BJ6"/>
  <c r="CI32"/>
  <c r="CJ32" s="1"/>
  <c r="CE37"/>
  <c r="CA40"/>
  <c r="CC37"/>
  <c r="CF37"/>
  <c r="BJ821"/>
  <c r="BJ804"/>
  <c r="BJ776"/>
  <c r="BJ760"/>
  <c r="BJ728"/>
  <c r="BJ815"/>
  <c r="BJ799"/>
  <c r="BJ783"/>
  <c r="BJ767"/>
  <c r="BJ751"/>
  <c r="BJ735"/>
  <c r="BJ719"/>
  <c r="BJ703"/>
  <c r="BJ687"/>
  <c r="BJ818"/>
  <c r="BJ802"/>
  <c r="BJ786"/>
  <c r="BJ770"/>
  <c r="BJ738"/>
  <c r="BJ722"/>
  <c r="BJ706"/>
  <c r="BJ690"/>
  <c r="BJ658"/>
  <c r="BJ809"/>
  <c r="BJ793"/>
  <c r="BJ777"/>
  <c r="BJ761"/>
  <c r="BJ745"/>
  <c r="BJ729"/>
  <c r="BJ721"/>
  <c r="BJ705"/>
  <c r="BJ689"/>
  <c r="BJ657"/>
  <c r="BJ641"/>
  <c r="BJ624"/>
  <c r="BJ704"/>
  <c r="BJ688"/>
  <c r="BJ672"/>
  <c r="BJ640"/>
  <c r="BJ627"/>
  <c r="BJ667"/>
  <c r="BJ651"/>
  <c r="BJ635"/>
  <c r="BJ626"/>
  <c r="BJ610"/>
  <c r="BJ594"/>
  <c r="BJ578"/>
  <c r="BJ562"/>
  <c r="BJ546"/>
  <c r="BJ530"/>
  <c r="BJ593"/>
  <c r="BJ561"/>
  <c r="BJ529"/>
  <c r="BJ616"/>
  <c r="BJ600"/>
  <c r="BJ584"/>
  <c r="BJ568"/>
  <c r="BJ552"/>
  <c r="BJ536"/>
  <c r="BJ623"/>
  <c r="BJ607"/>
  <c r="BJ591"/>
  <c r="BJ575"/>
  <c r="BJ543"/>
  <c r="BJ515"/>
  <c r="BJ483"/>
  <c r="BJ467"/>
  <c r="BJ451"/>
  <c r="BJ435"/>
  <c r="BJ510"/>
  <c r="BJ494"/>
  <c r="BJ478"/>
  <c r="BJ462"/>
  <c r="BJ446"/>
  <c r="BJ525"/>
  <c r="BJ509"/>
  <c r="BJ493"/>
  <c r="BJ477"/>
  <c r="BJ461"/>
  <c r="BJ432"/>
  <c r="BJ520"/>
  <c r="BJ504"/>
  <c r="BJ488"/>
  <c r="BJ472"/>
  <c r="BJ456"/>
  <c r="BJ440"/>
  <c r="BJ427"/>
  <c r="BJ411"/>
  <c r="BJ395"/>
  <c r="BJ379"/>
  <c r="BJ363"/>
  <c r="BJ347"/>
  <c r="BJ328"/>
  <c r="BJ414"/>
  <c r="BJ382"/>
  <c r="BJ350"/>
  <c r="BJ425"/>
  <c r="BJ409"/>
  <c r="BJ393"/>
  <c r="BJ377"/>
  <c r="BJ361"/>
  <c r="BJ345"/>
  <c r="BJ330"/>
  <c r="BJ404"/>
  <c r="BJ372"/>
  <c r="BJ356"/>
  <c r="BJ340"/>
  <c r="BJ331"/>
  <c r="BJ315"/>
  <c r="BJ299"/>
  <c r="BJ283"/>
  <c r="BJ310"/>
  <c r="BJ294"/>
  <c r="BJ329"/>
  <c r="BJ313"/>
  <c r="BJ297"/>
  <c r="BJ281"/>
  <c r="BJ312"/>
  <c r="BJ296"/>
  <c r="BJ276"/>
  <c r="BJ260"/>
  <c r="BJ244"/>
  <c r="BJ228"/>
  <c r="BJ259"/>
  <c r="BJ227"/>
  <c r="BJ274"/>
  <c r="BJ258"/>
  <c r="BJ242"/>
  <c r="BJ226"/>
  <c r="BJ241"/>
  <c r="BJ225"/>
  <c r="BJ219"/>
  <c r="BJ203"/>
  <c r="BJ187"/>
  <c r="BJ214"/>
  <c r="BJ198"/>
  <c r="BJ182"/>
  <c r="BJ217"/>
  <c r="BJ201"/>
  <c r="BJ185"/>
  <c r="BJ204"/>
  <c r="BJ188"/>
  <c r="BJ173"/>
  <c r="BJ166"/>
  <c r="BJ150"/>
  <c r="BJ134"/>
  <c r="BJ169"/>
  <c r="BJ153"/>
  <c r="BJ172"/>
  <c r="BJ156"/>
  <c r="BJ140"/>
  <c r="BJ123"/>
  <c r="BJ151"/>
  <c r="BJ118"/>
  <c r="BJ107"/>
  <c r="BJ91"/>
  <c r="BJ110"/>
  <c r="BJ113"/>
  <c r="BJ108"/>
  <c r="BJ96"/>
  <c r="BJ106"/>
  <c r="BJ90"/>
  <c r="BJ101"/>
  <c r="BJ87"/>
  <c r="BJ81"/>
  <c r="BJ70"/>
  <c r="BJ65"/>
  <c r="BJ61"/>
  <c r="BJ57"/>
  <c r="BJ53"/>
  <c r="BJ49"/>
  <c r="BJ20"/>
  <c r="BJ43"/>
  <c r="BJ39"/>
  <c r="BJ35"/>
  <c r="BJ31"/>
  <c r="BJ27"/>
  <c r="BJ12"/>
  <c r="BJ16"/>
  <c r="CI35"/>
  <c r="CJ35" s="1"/>
  <c r="CE40"/>
  <c r="CA43"/>
  <c r="CC40"/>
  <c r="CF40"/>
  <c r="BK822"/>
  <c r="BK793"/>
  <c r="BK777"/>
  <c r="BK761"/>
  <c r="BK745"/>
  <c r="BK729"/>
  <c r="BK647"/>
  <c r="BK631"/>
  <c r="BK792"/>
  <c r="BK744"/>
  <c r="BK711"/>
  <c r="BK790"/>
  <c r="BK774"/>
  <c r="BK726"/>
  <c r="BK673"/>
  <c r="BK656"/>
  <c r="BK597"/>
  <c r="BK468"/>
  <c r="BK495"/>
  <c r="BK498"/>
  <c r="BK466"/>
  <c r="BK434"/>
  <c r="BK445"/>
  <c r="BK431"/>
  <c r="BK428"/>
  <c r="BK412"/>
  <c r="BK333"/>
  <c r="BK403"/>
  <c r="BK387"/>
  <c r="BK371"/>
  <c r="BK355"/>
  <c r="BK339"/>
  <c r="BK398"/>
  <c r="BK366"/>
  <c r="BK409"/>
  <c r="BK393"/>
  <c r="BK377"/>
  <c r="BK361"/>
  <c r="BK345"/>
  <c r="BK315"/>
  <c r="BK283"/>
  <c r="BK334"/>
  <c r="BK318"/>
  <c r="BK317"/>
  <c r="BK285"/>
  <c r="BK277"/>
  <c r="BK245"/>
  <c r="BK260"/>
  <c r="BK243"/>
  <c r="BK258"/>
  <c r="BK242"/>
  <c r="BK213"/>
  <c r="BK178"/>
  <c r="BK135"/>
  <c r="BK166"/>
  <c r="BK150"/>
  <c r="BK134"/>
  <c r="BK121"/>
  <c r="BK129"/>
  <c r="BK152"/>
  <c r="BK119"/>
  <c r="BK106"/>
  <c r="BK103"/>
  <c r="BK74"/>
  <c r="BK58"/>
  <c r="BK18"/>
  <c r="BK28"/>
  <c r="BK24"/>
  <c r="AE2"/>
  <c r="AD7"/>
  <c r="AD12"/>
  <c r="BL12"/>
  <c r="AD6"/>
  <c r="AD8"/>
  <c r="BL8"/>
  <c r="AD9"/>
  <c r="BL9"/>
  <c r="AD5"/>
  <c r="BL5"/>
  <c r="AD17"/>
  <c r="BL17"/>
  <c r="AD22"/>
  <c r="AD23"/>
  <c r="BL23"/>
  <c r="AD24"/>
  <c r="BL24"/>
  <c r="AD10"/>
  <c r="AD13"/>
  <c r="BL13"/>
  <c r="AD16"/>
  <c r="AD20"/>
  <c r="AD21"/>
  <c r="BL21"/>
  <c r="AD18"/>
  <c r="AD19"/>
  <c r="AD26"/>
  <c r="BL26"/>
  <c r="AD27"/>
  <c r="AD28"/>
  <c r="BL28"/>
  <c r="AD29"/>
  <c r="AD30"/>
  <c r="BL30"/>
  <c r="AD31"/>
  <c r="AD32"/>
  <c r="BL32"/>
  <c r="AD33"/>
  <c r="BL33"/>
  <c r="AD34"/>
  <c r="AD35"/>
  <c r="AD36"/>
  <c r="BL36"/>
  <c r="AD37"/>
  <c r="BL37"/>
  <c r="AD38"/>
  <c r="AD39"/>
  <c r="AD40"/>
  <c r="BL40"/>
  <c r="AD41"/>
  <c r="BL41"/>
  <c r="AD42"/>
  <c r="AD43"/>
  <c r="AD44"/>
  <c r="BL44"/>
  <c r="AD45"/>
  <c r="BL45"/>
  <c r="AD46"/>
  <c r="BL46"/>
  <c r="AD11"/>
  <c r="BL11"/>
  <c r="AD14"/>
  <c r="AD48"/>
  <c r="AD49"/>
  <c r="AD50"/>
  <c r="BL50"/>
  <c r="AD51"/>
  <c r="BL51"/>
  <c r="AD52"/>
  <c r="AD53"/>
  <c r="BL53"/>
  <c r="AD54"/>
  <c r="BL54"/>
  <c r="AD55"/>
  <c r="BL55"/>
  <c r="AD56"/>
  <c r="AD57"/>
  <c r="AD47"/>
  <c r="BL47"/>
  <c r="AD15"/>
  <c r="AD25"/>
  <c r="BL25"/>
  <c r="AD58"/>
  <c r="BL58"/>
  <c r="AD59"/>
  <c r="BL59"/>
  <c r="AD60"/>
  <c r="AD61"/>
  <c r="BL61"/>
  <c r="AD62"/>
  <c r="BL62"/>
  <c r="AD63"/>
  <c r="BL63"/>
  <c r="AD64"/>
  <c r="AD65"/>
  <c r="AD66"/>
  <c r="BL66"/>
  <c r="AD79"/>
  <c r="BL79"/>
  <c r="AD83"/>
  <c r="AD67"/>
  <c r="BL67"/>
  <c r="AD68"/>
  <c r="BL68"/>
  <c r="AD69"/>
  <c r="AD70"/>
  <c r="AD71"/>
  <c r="BL71"/>
  <c r="AD72"/>
  <c r="BL72"/>
  <c r="AD73"/>
  <c r="AD74"/>
  <c r="BL74"/>
  <c r="AD75"/>
  <c r="BL75"/>
  <c r="AD76"/>
  <c r="BL76"/>
  <c r="AD77"/>
  <c r="AD81"/>
  <c r="AD85"/>
  <c r="BL85"/>
  <c r="AD78"/>
  <c r="BL78"/>
  <c r="AD82"/>
  <c r="BL82"/>
  <c r="AD87"/>
  <c r="AD91"/>
  <c r="AD95"/>
  <c r="BL95"/>
  <c r="AD99"/>
  <c r="BL99"/>
  <c r="AD103"/>
  <c r="AD88"/>
  <c r="BL88"/>
  <c r="AD92"/>
  <c r="AD96"/>
  <c r="AD100"/>
  <c r="BL100"/>
  <c r="AD104"/>
  <c r="BL104"/>
  <c r="AD80"/>
  <c r="BL80"/>
  <c r="AD84"/>
  <c r="AD110"/>
  <c r="AD114"/>
  <c r="BL114"/>
  <c r="AD118"/>
  <c r="AD107"/>
  <c r="AD111"/>
  <c r="BL111"/>
  <c r="AD115"/>
  <c r="BL115"/>
  <c r="AD119"/>
  <c r="BL119"/>
  <c r="AD123"/>
  <c r="AD127"/>
  <c r="BL127"/>
  <c r="AD105"/>
  <c r="AD108"/>
  <c r="AD112"/>
  <c r="BL112"/>
  <c r="AD86"/>
  <c r="AD89"/>
  <c r="BL89"/>
  <c r="AD90"/>
  <c r="AD93"/>
  <c r="BL93"/>
  <c r="AD94"/>
  <c r="BL94"/>
  <c r="AD97"/>
  <c r="BL97"/>
  <c r="AD98"/>
  <c r="BL98"/>
  <c r="AD101"/>
  <c r="AD102"/>
  <c r="AD106"/>
  <c r="AD109"/>
  <c r="BL109"/>
  <c r="AD113"/>
  <c r="AD117"/>
  <c r="BL117"/>
  <c r="AD121"/>
  <c r="BL121"/>
  <c r="AD116"/>
  <c r="BL116"/>
  <c r="AD129"/>
  <c r="BL129"/>
  <c r="AD133"/>
  <c r="AD137"/>
  <c r="AD141"/>
  <c r="BL141"/>
  <c r="AD145"/>
  <c r="BL145"/>
  <c r="AD149"/>
  <c r="AD153"/>
  <c r="AD157"/>
  <c r="BL157"/>
  <c r="AD161"/>
  <c r="BL161"/>
  <c r="AD165"/>
  <c r="BL165"/>
  <c r="AD120"/>
  <c r="BL120"/>
  <c r="AD124"/>
  <c r="BL124"/>
  <c r="AD128"/>
  <c r="BL128"/>
  <c r="AD130"/>
  <c r="AD134"/>
  <c r="AD138"/>
  <c r="BL138"/>
  <c r="AD142"/>
  <c r="BL142"/>
  <c r="AD146"/>
  <c r="BL146"/>
  <c r="AD150"/>
  <c r="AD154"/>
  <c r="BL154"/>
  <c r="AD158"/>
  <c r="BL158"/>
  <c r="AD162"/>
  <c r="BL162"/>
  <c r="AD166"/>
  <c r="BL166"/>
  <c r="AD170"/>
  <c r="BL170"/>
  <c r="AD125"/>
  <c r="BL125"/>
  <c r="AD131"/>
  <c r="AD135"/>
  <c r="BL135"/>
  <c r="AD139"/>
  <c r="BL139"/>
  <c r="AD143"/>
  <c r="BL143"/>
  <c r="AD147"/>
  <c r="BL147"/>
  <c r="AD151"/>
  <c r="AD155"/>
  <c r="BL155"/>
  <c r="AD159"/>
  <c r="BL159"/>
  <c r="AD163"/>
  <c r="AD167"/>
  <c r="BL167"/>
  <c r="AD171"/>
  <c r="AD122"/>
  <c r="BL122"/>
  <c r="AD126"/>
  <c r="BL126"/>
  <c r="AD132"/>
  <c r="BL132"/>
  <c r="AD136"/>
  <c r="AD140"/>
  <c r="BL140"/>
  <c r="AD144"/>
  <c r="BL144"/>
  <c r="AD148"/>
  <c r="BL148"/>
  <c r="AD152"/>
  <c r="AD156"/>
  <c r="AD160"/>
  <c r="BL160"/>
  <c r="AD164"/>
  <c r="BL164"/>
  <c r="AD168"/>
  <c r="AD174"/>
  <c r="BL174"/>
  <c r="AD178"/>
  <c r="BL178"/>
  <c r="AD182"/>
  <c r="AD186"/>
  <c r="BL186"/>
  <c r="AD190"/>
  <c r="BL190"/>
  <c r="AD194"/>
  <c r="AD198"/>
  <c r="AD202"/>
  <c r="BL202"/>
  <c r="AD206"/>
  <c r="BL206"/>
  <c r="AD172"/>
  <c r="AD175"/>
  <c r="BL175"/>
  <c r="AD179"/>
  <c r="BL179"/>
  <c r="AD183"/>
  <c r="AD187"/>
  <c r="AD191"/>
  <c r="BL191"/>
  <c r="AD195"/>
  <c r="BL195"/>
  <c r="AD199"/>
  <c r="AD203"/>
  <c r="AD207"/>
  <c r="BL207"/>
  <c r="AD211"/>
  <c r="BL211"/>
  <c r="AD215"/>
  <c r="AD219"/>
  <c r="BL219"/>
  <c r="AD169"/>
  <c r="AD176"/>
  <c r="BL176"/>
  <c r="AD180"/>
  <c r="BL180"/>
  <c r="AD184"/>
  <c r="AD188"/>
  <c r="AD192"/>
  <c r="BL192"/>
  <c r="AD196"/>
  <c r="BL196"/>
  <c r="AD200"/>
  <c r="AD204"/>
  <c r="AD208"/>
  <c r="BL208"/>
  <c r="AD212"/>
  <c r="BL212"/>
  <c r="AD216"/>
  <c r="BL216"/>
  <c r="AD173"/>
  <c r="AD177"/>
  <c r="BL177"/>
  <c r="AD181"/>
  <c r="AD185"/>
  <c r="AD189"/>
  <c r="BL189"/>
  <c r="AD193"/>
  <c r="BL193"/>
  <c r="AD197"/>
  <c r="AD201"/>
  <c r="AD205"/>
  <c r="BL205"/>
  <c r="AD209"/>
  <c r="BL209"/>
  <c r="AD213"/>
  <c r="AD217"/>
  <c r="AD221"/>
  <c r="BL221"/>
  <c r="AD210"/>
  <c r="AD214"/>
  <c r="AD223"/>
  <c r="AD227"/>
  <c r="AD231"/>
  <c r="BL231"/>
  <c r="AD235"/>
  <c r="BL235"/>
  <c r="AD239"/>
  <c r="AD243"/>
  <c r="BL243"/>
  <c r="AD247"/>
  <c r="BL247"/>
  <c r="AD251"/>
  <c r="BL251"/>
  <c r="AD255"/>
  <c r="AD259"/>
  <c r="AD263"/>
  <c r="BL263"/>
  <c r="AD267"/>
  <c r="BL267"/>
  <c r="AD220"/>
  <c r="BL220"/>
  <c r="AD224"/>
  <c r="AD228"/>
  <c r="AD232"/>
  <c r="BL232"/>
  <c r="AD236"/>
  <c r="BL236"/>
  <c r="AD240"/>
  <c r="AD244"/>
  <c r="AD248"/>
  <c r="BL248"/>
  <c r="AD252"/>
  <c r="BL252"/>
  <c r="AD256"/>
  <c r="AD260"/>
  <c r="BL260"/>
  <c r="AD264"/>
  <c r="BL264"/>
  <c r="AD268"/>
  <c r="BL268"/>
  <c r="AD272"/>
  <c r="AD276"/>
  <c r="AD225"/>
  <c r="AD229"/>
  <c r="BL229"/>
  <c r="AD233"/>
  <c r="BL233"/>
  <c r="AD237"/>
  <c r="BL237"/>
  <c r="AD241"/>
  <c r="BL241"/>
  <c r="AD245"/>
  <c r="BL245"/>
  <c r="AD249"/>
  <c r="BL249"/>
  <c r="AD253"/>
  <c r="AD257"/>
  <c r="BL257"/>
  <c r="AD261"/>
  <c r="BL261"/>
  <c r="AD265"/>
  <c r="BL265"/>
  <c r="AD269"/>
  <c r="BL269"/>
  <c r="AD218"/>
  <c r="AD222"/>
  <c r="AD226"/>
  <c r="AD230"/>
  <c r="BL230"/>
  <c r="AD234"/>
  <c r="AD238"/>
  <c r="BL238"/>
  <c r="AD242"/>
  <c r="AD246"/>
  <c r="BL246"/>
  <c r="AD250"/>
  <c r="BL250"/>
  <c r="AD254"/>
  <c r="BL254"/>
  <c r="AD258"/>
  <c r="AD262"/>
  <c r="BL262"/>
  <c r="AD266"/>
  <c r="BL266"/>
  <c r="AD270"/>
  <c r="AD274"/>
  <c r="BL274"/>
  <c r="AD278"/>
  <c r="BL278"/>
  <c r="AD282"/>
  <c r="BL282"/>
  <c r="AD286"/>
  <c r="BL286"/>
  <c r="AD290"/>
  <c r="AD294"/>
  <c r="AD298"/>
  <c r="BL298"/>
  <c r="AD302"/>
  <c r="BL302"/>
  <c r="AD306"/>
  <c r="BL306"/>
  <c r="AD310"/>
  <c r="AD314"/>
  <c r="BL314"/>
  <c r="AD318"/>
  <c r="BL318"/>
  <c r="AD322"/>
  <c r="AD326"/>
  <c r="BL326"/>
  <c r="AD273"/>
  <c r="BL273"/>
  <c r="AD277"/>
  <c r="BL277"/>
  <c r="AD283"/>
  <c r="AD287"/>
  <c r="BL287"/>
  <c r="AD291"/>
  <c r="BL291"/>
  <c r="AD295"/>
  <c r="AD299"/>
  <c r="AD303"/>
  <c r="BL303"/>
  <c r="AD307"/>
  <c r="BL307"/>
  <c r="AD311"/>
  <c r="AD315"/>
  <c r="AD319"/>
  <c r="BL319"/>
  <c r="AD323"/>
  <c r="BL323"/>
  <c r="AD327"/>
  <c r="AD331"/>
  <c r="BL331"/>
  <c r="AD335"/>
  <c r="BL335"/>
  <c r="AD280"/>
  <c r="BL280"/>
  <c r="AD284"/>
  <c r="BL284"/>
  <c r="AD288"/>
  <c r="BL288"/>
  <c r="AD292"/>
  <c r="BL292"/>
  <c r="AD296"/>
  <c r="AD300"/>
  <c r="BL300"/>
  <c r="AD304"/>
  <c r="BL304"/>
  <c r="AD308"/>
  <c r="AD312"/>
  <c r="AD316"/>
  <c r="BL316"/>
  <c r="AD320"/>
  <c r="BL320"/>
  <c r="AD271"/>
  <c r="BL271"/>
  <c r="AD275"/>
  <c r="BL275"/>
  <c r="AD279"/>
  <c r="AD281"/>
  <c r="AD285"/>
  <c r="BL285"/>
  <c r="AD289"/>
  <c r="BL289"/>
  <c r="AD293"/>
  <c r="AD297"/>
  <c r="AD301"/>
  <c r="BL301"/>
  <c r="AD305"/>
  <c r="BL305"/>
  <c r="AD309"/>
  <c r="AD313"/>
  <c r="AD317"/>
  <c r="BL317"/>
  <c r="AD321"/>
  <c r="BL321"/>
  <c r="AD325"/>
  <c r="BL325"/>
  <c r="AD329"/>
  <c r="AD333"/>
  <c r="BL333"/>
  <c r="AD324"/>
  <c r="AD330"/>
  <c r="AD334"/>
  <c r="BL334"/>
  <c r="AD338"/>
  <c r="BL338"/>
  <c r="AD342"/>
  <c r="BL342"/>
  <c r="AD346"/>
  <c r="BL346"/>
  <c r="AD350"/>
  <c r="AD354"/>
  <c r="BL354"/>
  <c r="AD358"/>
  <c r="BL358"/>
  <c r="AD362"/>
  <c r="AD366"/>
  <c r="BL366"/>
  <c r="AD370"/>
  <c r="BL370"/>
  <c r="AD374"/>
  <c r="BL374"/>
  <c r="AD378"/>
  <c r="BL378"/>
  <c r="AD382"/>
  <c r="AD386"/>
  <c r="BL386"/>
  <c r="AD390"/>
  <c r="BL390"/>
  <c r="AD394"/>
  <c r="AD398"/>
  <c r="BL398"/>
  <c r="AD402"/>
  <c r="BL402"/>
  <c r="AD406"/>
  <c r="BL406"/>
  <c r="AD410"/>
  <c r="BL410"/>
  <c r="AD414"/>
  <c r="AD339"/>
  <c r="BL339"/>
  <c r="AD343"/>
  <c r="AD347"/>
  <c r="AD351"/>
  <c r="BL351"/>
  <c r="AD355"/>
  <c r="BL355"/>
  <c r="AD359"/>
  <c r="AD363"/>
  <c r="AD367"/>
  <c r="BL367"/>
  <c r="AD371"/>
  <c r="BL371"/>
  <c r="AD375"/>
  <c r="AD379"/>
  <c r="AD383"/>
  <c r="BL383"/>
  <c r="AD387"/>
  <c r="BL387"/>
  <c r="AD391"/>
  <c r="AD395"/>
  <c r="AD399"/>
  <c r="BL399"/>
  <c r="AD403"/>
  <c r="BL403"/>
  <c r="AD407"/>
  <c r="AD411"/>
  <c r="AD415"/>
  <c r="BL415"/>
  <c r="AD419"/>
  <c r="BL419"/>
  <c r="AD423"/>
  <c r="AD427"/>
  <c r="AD328"/>
  <c r="AD332"/>
  <c r="BL332"/>
  <c r="AD336"/>
  <c r="AD340"/>
  <c r="AD344"/>
  <c r="BL344"/>
  <c r="AD348"/>
  <c r="BL348"/>
  <c r="AD352"/>
  <c r="AD356"/>
  <c r="AD360"/>
  <c r="BL360"/>
  <c r="AD364"/>
  <c r="BL364"/>
  <c r="AD368"/>
  <c r="AD372"/>
  <c r="AD376"/>
  <c r="BL376"/>
  <c r="AD380"/>
  <c r="BL380"/>
  <c r="AD384"/>
  <c r="BL384"/>
  <c r="AD388"/>
  <c r="BL388"/>
  <c r="AD392"/>
  <c r="BL392"/>
  <c r="AD396"/>
  <c r="BL396"/>
  <c r="AD400"/>
  <c r="AD404"/>
  <c r="AD408"/>
  <c r="BL408"/>
  <c r="AD412"/>
  <c r="BL412"/>
  <c r="AD416"/>
  <c r="AD420"/>
  <c r="BL420"/>
  <c r="AD424"/>
  <c r="BL424"/>
  <c r="AD428"/>
  <c r="BL428"/>
  <c r="AD337"/>
  <c r="BL337"/>
  <c r="AD341"/>
  <c r="AD345"/>
  <c r="AD349"/>
  <c r="AD353"/>
  <c r="BL353"/>
  <c r="AD357"/>
  <c r="AD361"/>
  <c r="BL361"/>
  <c r="AD365"/>
  <c r="BL365"/>
  <c r="AD369"/>
  <c r="BL369"/>
  <c r="AD373"/>
  <c r="BL373"/>
  <c r="AD377"/>
  <c r="AD381"/>
  <c r="BL381"/>
  <c r="AD385"/>
  <c r="BL385"/>
  <c r="AD389"/>
  <c r="AD393"/>
  <c r="BL393"/>
  <c r="AD397"/>
  <c r="BL397"/>
  <c r="AD401"/>
  <c r="BL401"/>
  <c r="AD405"/>
  <c r="AD409"/>
  <c r="AD413"/>
  <c r="AD417"/>
  <c r="BL417"/>
  <c r="AD421"/>
  <c r="AD425"/>
  <c r="AD429"/>
  <c r="AD432"/>
  <c r="BL432"/>
  <c r="AD434"/>
  <c r="BL434"/>
  <c r="AD438"/>
  <c r="BL438"/>
  <c r="AD442"/>
  <c r="AD446"/>
  <c r="AD450"/>
  <c r="BL450"/>
  <c r="AD454"/>
  <c r="BL454"/>
  <c r="AD458"/>
  <c r="AD462"/>
  <c r="AD466"/>
  <c r="BL466"/>
  <c r="AD470"/>
  <c r="BL470"/>
  <c r="AD474"/>
  <c r="AD478"/>
  <c r="AD482"/>
  <c r="BL482"/>
  <c r="AD486"/>
  <c r="BL486"/>
  <c r="AD490"/>
  <c r="AD494"/>
  <c r="AD498"/>
  <c r="BL498"/>
  <c r="AD502"/>
  <c r="BL502"/>
  <c r="AD506"/>
  <c r="AD510"/>
  <c r="AD514"/>
  <c r="BL514"/>
  <c r="AD518"/>
  <c r="BL518"/>
  <c r="AD435"/>
  <c r="AD439"/>
  <c r="BL439"/>
  <c r="AD443"/>
  <c r="BL443"/>
  <c r="AD447"/>
  <c r="AD451"/>
  <c r="AD455"/>
  <c r="BL455"/>
  <c r="AD459"/>
  <c r="BL459"/>
  <c r="AD463"/>
  <c r="AD467"/>
  <c r="AD471"/>
  <c r="BL471"/>
  <c r="AD475"/>
  <c r="BL475"/>
  <c r="AD479"/>
  <c r="AD483"/>
  <c r="AD487"/>
  <c r="BL487"/>
  <c r="AD491"/>
  <c r="BL491"/>
  <c r="AD495"/>
  <c r="BL495"/>
  <c r="AD499"/>
  <c r="BL499"/>
  <c r="AD503"/>
  <c r="BL503"/>
  <c r="AD507"/>
  <c r="BL507"/>
  <c r="AD511"/>
  <c r="AD515"/>
  <c r="AD519"/>
  <c r="BL519"/>
  <c r="AD523"/>
  <c r="BL523"/>
  <c r="AD527"/>
  <c r="AD430"/>
  <c r="BL430"/>
  <c r="AD436"/>
  <c r="AD440"/>
  <c r="AD444"/>
  <c r="BL444"/>
  <c r="AD448"/>
  <c r="BL448"/>
  <c r="AD452"/>
  <c r="BL452"/>
  <c r="AD456"/>
  <c r="AD460"/>
  <c r="BL460"/>
  <c r="AD464"/>
  <c r="BL464"/>
  <c r="AD468"/>
  <c r="BL468"/>
  <c r="AD472"/>
  <c r="AD476"/>
  <c r="BL476"/>
  <c r="AD480"/>
  <c r="BL480"/>
  <c r="AD484"/>
  <c r="AD488"/>
  <c r="AD492"/>
  <c r="BL492"/>
  <c r="AD496"/>
  <c r="BL496"/>
  <c r="AD500"/>
  <c r="AD504"/>
  <c r="AD508"/>
  <c r="BL508"/>
  <c r="AD512"/>
  <c r="BL512"/>
  <c r="AD516"/>
  <c r="AD520"/>
  <c r="AD418"/>
  <c r="BL418"/>
  <c r="AD422"/>
  <c r="BL422"/>
  <c r="AD426"/>
  <c r="AD431"/>
  <c r="BL431"/>
  <c r="AD433"/>
  <c r="BL433"/>
  <c r="AD437"/>
  <c r="BL437"/>
  <c r="AD441"/>
  <c r="AD445"/>
  <c r="BL445"/>
  <c r="AD449"/>
  <c r="BL449"/>
  <c r="AD453"/>
  <c r="BL453"/>
  <c r="AD457"/>
  <c r="BL457"/>
  <c r="AD461"/>
  <c r="AD465"/>
  <c r="BL465"/>
  <c r="AD469"/>
  <c r="BL469"/>
  <c r="AD473"/>
  <c r="AD477"/>
  <c r="AD481"/>
  <c r="BL481"/>
  <c r="AD485"/>
  <c r="BL485"/>
  <c r="AD489"/>
  <c r="AD493"/>
  <c r="AD497"/>
  <c r="BL497"/>
  <c r="AD501"/>
  <c r="BL501"/>
  <c r="AD505"/>
  <c r="AD509"/>
  <c r="AD513"/>
  <c r="BL513"/>
  <c r="AD517"/>
  <c r="BL517"/>
  <c r="AD525"/>
  <c r="AD529"/>
  <c r="AD533"/>
  <c r="BL533"/>
  <c r="AD537"/>
  <c r="BL537"/>
  <c r="AD541"/>
  <c r="BL541"/>
  <c r="AD545"/>
  <c r="BL545"/>
  <c r="AD549"/>
  <c r="BL549"/>
  <c r="AD553"/>
  <c r="BL553"/>
  <c r="AD557"/>
  <c r="BL557"/>
  <c r="AD561"/>
  <c r="AD565"/>
  <c r="AD569"/>
  <c r="BL569"/>
  <c r="AD573"/>
  <c r="AD577"/>
  <c r="BL577"/>
  <c r="AD581"/>
  <c r="BL581"/>
  <c r="AD585"/>
  <c r="BL585"/>
  <c r="AD589"/>
  <c r="AD593"/>
  <c r="AD597"/>
  <c r="BL597"/>
  <c r="AD601"/>
  <c r="BL601"/>
  <c r="AD605"/>
  <c r="AD609"/>
  <c r="BL609"/>
  <c r="AD613"/>
  <c r="AD617"/>
  <c r="AD621"/>
  <c r="BL621"/>
  <c r="AD522"/>
  <c r="BL522"/>
  <c r="AD526"/>
  <c r="AD530"/>
  <c r="AD534"/>
  <c r="BL534"/>
  <c r="AD538"/>
  <c r="BL538"/>
  <c r="AD542"/>
  <c r="AD546"/>
  <c r="AD550"/>
  <c r="BL550"/>
  <c r="AD554"/>
  <c r="BL554"/>
  <c r="AD558"/>
  <c r="AD562"/>
  <c r="AD566"/>
  <c r="BL566"/>
  <c r="AD570"/>
  <c r="BL570"/>
  <c r="AD574"/>
  <c r="AD578"/>
  <c r="BL578"/>
  <c r="AD582"/>
  <c r="BL582"/>
  <c r="AD586"/>
  <c r="BL586"/>
  <c r="AD590"/>
  <c r="AD594"/>
  <c r="AD598"/>
  <c r="BL598"/>
  <c r="AD602"/>
  <c r="AD606"/>
  <c r="AD610"/>
  <c r="AD614"/>
  <c r="BL614"/>
  <c r="AD521"/>
  <c r="AD531"/>
  <c r="BL531"/>
  <c r="AD535"/>
  <c r="BL535"/>
  <c r="AD539"/>
  <c r="AD543"/>
  <c r="AD547"/>
  <c r="BL547"/>
  <c r="AD551"/>
  <c r="BL551"/>
  <c r="AD555"/>
  <c r="AD559"/>
  <c r="BL559"/>
  <c r="AD563"/>
  <c r="BL563"/>
  <c r="AD567"/>
  <c r="BL567"/>
  <c r="AD571"/>
  <c r="AD575"/>
  <c r="AD579"/>
  <c r="AD583"/>
  <c r="BL583"/>
  <c r="AD587"/>
  <c r="AD591"/>
  <c r="AD595"/>
  <c r="BL595"/>
  <c r="AD599"/>
  <c r="BL599"/>
  <c r="AD603"/>
  <c r="AD607"/>
  <c r="AD611"/>
  <c r="BL611"/>
  <c r="AD524"/>
  <c r="BL524"/>
  <c r="AD528"/>
  <c r="BL528"/>
  <c r="AD532"/>
  <c r="AD536"/>
  <c r="AD540"/>
  <c r="BL540"/>
  <c r="AD544"/>
  <c r="BL544"/>
  <c r="AD548"/>
  <c r="AD552"/>
  <c r="AD556"/>
  <c r="BL556"/>
  <c r="AD560"/>
  <c r="BL560"/>
  <c r="AD564"/>
  <c r="AD568"/>
  <c r="AD572"/>
  <c r="BL572"/>
  <c r="AD576"/>
  <c r="AD580"/>
  <c r="AD584"/>
  <c r="AD588"/>
  <c r="BL588"/>
  <c r="AD592"/>
  <c r="BL592"/>
  <c r="AD596"/>
  <c r="AD600"/>
  <c r="AD604"/>
  <c r="BL604"/>
  <c r="AD608"/>
  <c r="BL608"/>
  <c r="AD612"/>
  <c r="AD616"/>
  <c r="AD620"/>
  <c r="AD624"/>
  <c r="AD618"/>
  <c r="BL618"/>
  <c r="AD622"/>
  <c r="AD627"/>
  <c r="BL627"/>
  <c r="AD629"/>
  <c r="BL629"/>
  <c r="AD633"/>
  <c r="BL633"/>
  <c r="AD637"/>
  <c r="AD641"/>
  <c r="AD645"/>
  <c r="BL645"/>
  <c r="AD649"/>
  <c r="BL649"/>
  <c r="AD653"/>
  <c r="AD657"/>
  <c r="AD661"/>
  <c r="BL661"/>
  <c r="AD665"/>
  <c r="BL665"/>
  <c r="AD669"/>
  <c r="AD673"/>
  <c r="BL673"/>
  <c r="AD677"/>
  <c r="BL677"/>
  <c r="AD619"/>
  <c r="BL619"/>
  <c r="AD623"/>
  <c r="AD630"/>
  <c r="BL630"/>
  <c r="AD634"/>
  <c r="AD638"/>
  <c r="BL638"/>
  <c r="AD642"/>
  <c r="AD646"/>
  <c r="BL646"/>
  <c r="AD650"/>
  <c r="BL650"/>
  <c r="AD654"/>
  <c r="AD658"/>
  <c r="AD662"/>
  <c r="BL662"/>
  <c r="AD666"/>
  <c r="BL666"/>
  <c r="AD670"/>
  <c r="BL670"/>
  <c r="AD674"/>
  <c r="BL674"/>
  <c r="AD678"/>
  <c r="BL678"/>
  <c r="AD682"/>
  <c r="BL682"/>
  <c r="AD686"/>
  <c r="AD690"/>
  <c r="AD694"/>
  <c r="BL694"/>
  <c r="AD698"/>
  <c r="BL698"/>
  <c r="AD702"/>
  <c r="BL702"/>
  <c r="AD706"/>
  <c r="AD710"/>
  <c r="BL710"/>
  <c r="AD714"/>
  <c r="BL714"/>
  <c r="AD625"/>
  <c r="BL625"/>
  <c r="AD631"/>
  <c r="BL631"/>
  <c r="AD635"/>
  <c r="AD639"/>
  <c r="BL639"/>
  <c r="AD643"/>
  <c r="BL643"/>
  <c r="AD647"/>
  <c r="BL647"/>
  <c r="AD651"/>
  <c r="AD655"/>
  <c r="BL655"/>
  <c r="AD659"/>
  <c r="BL659"/>
  <c r="AD663"/>
  <c r="BL663"/>
  <c r="AD667"/>
  <c r="AD671"/>
  <c r="BL671"/>
  <c r="AD675"/>
  <c r="BL675"/>
  <c r="AD679"/>
  <c r="BL679"/>
  <c r="AD683"/>
  <c r="AD687"/>
  <c r="AD691"/>
  <c r="AD695"/>
  <c r="BL695"/>
  <c r="AD699"/>
  <c r="AD703"/>
  <c r="AD707"/>
  <c r="AD711"/>
  <c r="BL711"/>
  <c r="AD715"/>
  <c r="AD719"/>
  <c r="AD718"/>
  <c r="BL718"/>
  <c r="AD723"/>
  <c r="BL723"/>
  <c r="AD727"/>
  <c r="BL727"/>
  <c r="AD731"/>
  <c r="AD735"/>
  <c r="BL735"/>
  <c r="AD739"/>
  <c r="BL739"/>
  <c r="AD743"/>
  <c r="BL743"/>
  <c r="AD747"/>
  <c r="AD751"/>
  <c r="AD755"/>
  <c r="BL755"/>
  <c r="AD759"/>
  <c r="BL759"/>
  <c r="AD763"/>
  <c r="AD767"/>
  <c r="BL767"/>
  <c r="AD771"/>
  <c r="BL771"/>
  <c r="AD775"/>
  <c r="BL775"/>
  <c r="AD779"/>
  <c r="AD783"/>
  <c r="AD787"/>
  <c r="BL787"/>
  <c r="AD791"/>
  <c r="BL791"/>
  <c r="AD795"/>
  <c r="AD799"/>
  <c r="AD803"/>
  <c r="BL803"/>
  <c r="AD807"/>
  <c r="BL807"/>
  <c r="AD811"/>
  <c r="AD815"/>
  <c r="AD680"/>
  <c r="BL680"/>
  <c r="AD681"/>
  <c r="BL681"/>
  <c r="AD684"/>
  <c r="AD685"/>
  <c r="AD688"/>
  <c r="AD689"/>
  <c r="AD692"/>
  <c r="BL692"/>
  <c r="AD693"/>
  <c r="BL693"/>
  <c r="AD696"/>
  <c r="BL696"/>
  <c r="AD697"/>
  <c r="BL697"/>
  <c r="AD700"/>
  <c r="AD701"/>
  <c r="AD704"/>
  <c r="AD705"/>
  <c r="AD708"/>
  <c r="AD709"/>
  <c r="BL709"/>
  <c r="AD712"/>
  <c r="BL712"/>
  <c r="AD713"/>
  <c r="BL713"/>
  <c r="AD724"/>
  <c r="AD728"/>
  <c r="AD732"/>
  <c r="BL732"/>
  <c r="AD736"/>
  <c r="BL736"/>
  <c r="AD740"/>
  <c r="AD744"/>
  <c r="BL744"/>
  <c r="AD748"/>
  <c r="AD752"/>
  <c r="BL752"/>
  <c r="AD756"/>
  <c r="AD760"/>
  <c r="AD764"/>
  <c r="BL764"/>
  <c r="AD768"/>
  <c r="BL768"/>
  <c r="AD772"/>
  <c r="BL772"/>
  <c r="AD776"/>
  <c r="AD780"/>
  <c r="AD784"/>
  <c r="BL784"/>
  <c r="AD788"/>
  <c r="AD792"/>
  <c r="BL792"/>
  <c r="AD796"/>
  <c r="BL796"/>
  <c r="AD800"/>
  <c r="BL800"/>
  <c r="AD804"/>
  <c r="AD808"/>
  <c r="BL808"/>
  <c r="AD812"/>
  <c r="BL812"/>
  <c r="AD816"/>
  <c r="AD820"/>
  <c r="BL820"/>
  <c r="AD824"/>
  <c r="AD626"/>
  <c r="AD664"/>
  <c r="BL664"/>
  <c r="AD668"/>
  <c r="BL668"/>
  <c r="AD672"/>
  <c r="AD676"/>
  <c r="BL676"/>
  <c r="AD716"/>
  <c r="AD720"/>
  <c r="BL720"/>
  <c r="AD725"/>
  <c r="AD729"/>
  <c r="AD733"/>
  <c r="BL733"/>
  <c r="AD737"/>
  <c r="BL737"/>
  <c r="AD741"/>
  <c r="AD745"/>
  <c r="AD749"/>
  <c r="BL749"/>
  <c r="AD753"/>
  <c r="BL753"/>
  <c r="AD757"/>
  <c r="AD761"/>
  <c r="BL761"/>
  <c r="AD765"/>
  <c r="BL765"/>
  <c r="AD769"/>
  <c r="BL769"/>
  <c r="AD773"/>
  <c r="AD777"/>
  <c r="AD781"/>
  <c r="BL781"/>
  <c r="AD785"/>
  <c r="BL785"/>
  <c r="AD789"/>
  <c r="AD793"/>
  <c r="BL793"/>
  <c r="AD797"/>
  <c r="AD801"/>
  <c r="BL801"/>
  <c r="AD805"/>
  <c r="AD809"/>
  <c r="AD813"/>
  <c r="BL813"/>
  <c r="AD817"/>
  <c r="BL817"/>
  <c r="AD615"/>
  <c r="BL615"/>
  <c r="AD628"/>
  <c r="BL628"/>
  <c r="AD632"/>
  <c r="BL632"/>
  <c r="AD636"/>
  <c r="AD640"/>
  <c r="AD644"/>
  <c r="AD648"/>
  <c r="BL648"/>
  <c r="AD652"/>
  <c r="AD656"/>
  <c r="BL656"/>
  <c r="AD660"/>
  <c r="BL660"/>
  <c r="AD717"/>
  <c r="BL717"/>
  <c r="AD721"/>
  <c r="AD722"/>
  <c r="AD726"/>
  <c r="BL726"/>
  <c r="AD730"/>
  <c r="AD734"/>
  <c r="AD738"/>
  <c r="AD742"/>
  <c r="BL742"/>
  <c r="AD746"/>
  <c r="BL746"/>
  <c r="AD750"/>
  <c r="BL750"/>
  <c r="AD754"/>
  <c r="BL754"/>
  <c r="AD758"/>
  <c r="BL758"/>
  <c r="AD762"/>
  <c r="BL762"/>
  <c r="AD766"/>
  <c r="BL766"/>
  <c r="AD770"/>
  <c r="AD774"/>
  <c r="BL774"/>
  <c r="AD778"/>
  <c r="BL778"/>
  <c r="AD782"/>
  <c r="AD786"/>
  <c r="AD790"/>
  <c r="BL790"/>
  <c r="AD794"/>
  <c r="BL794"/>
  <c r="AD818"/>
  <c r="AD822"/>
  <c r="BL822"/>
  <c r="AD798"/>
  <c r="BL798"/>
  <c r="AD802"/>
  <c r="AD806"/>
  <c r="BL806"/>
  <c r="AD810"/>
  <c r="AD814"/>
  <c r="AD819"/>
  <c r="BL819"/>
  <c r="AD823"/>
  <c r="AD821"/>
  <c r="BK809"/>
  <c r="BK749"/>
  <c r="BK663"/>
  <c r="BK746"/>
  <c r="BK717"/>
  <c r="BK718"/>
  <c r="BK702"/>
  <c r="BK670"/>
  <c r="BK638"/>
  <c r="BK619"/>
  <c r="BK610"/>
  <c r="BK594"/>
  <c r="BK578"/>
  <c r="BK562"/>
  <c r="BK530"/>
  <c r="BK617"/>
  <c r="BK524"/>
  <c r="BK504"/>
  <c r="BK472"/>
  <c r="BK440"/>
  <c r="BK499"/>
  <c r="BK518"/>
  <c r="BK502"/>
  <c r="BK486"/>
  <c r="BK470"/>
  <c r="BK454"/>
  <c r="BK438"/>
  <c r="BK433"/>
  <c r="BK432"/>
  <c r="BK384"/>
  <c r="BK354"/>
  <c r="BK319"/>
  <c r="BK303"/>
  <c r="BK287"/>
  <c r="BK306"/>
  <c r="BK321"/>
  <c r="BK289"/>
  <c r="BK265"/>
  <c r="BK264"/>
  <c r="BK248"/>
  <c r="BK232"/>
  <c r="BK263"/>
  <c r="BK247"/>
  <c r="BK262"/>
  <c r="BK246"/>
  <c r="BK230"/>
  <c r="BK205"/>
  <c r="BK189"/>
  <c r="BK155"/>
  <c r="BK170"/>
  <c r="BK154"/>
  <c r="BK138"/>
  <c r="BK165"/>
  <c r="BK140"/>
  <c r="BK123"/>
  <c r="BK100"/>
  <c r="BK109"/>
  <c r="BK93"/>
  <c r="BK62"/>
  <c r="BK40"/>
  <c r="BK30"/>
  <c r="BK8"/>
  <c r="CE38"/>
  <c r="CA41"/>
  <c r="CC38"/>
  <c r="CG38"/>
  <c r="CH38"/>
  <c r="CF38"/>
  <c r="CB54"/>
  <c r="BK639"/>
  <c r="BK800"/>
  <c r="BK752"/>
  <c r="BK712"/>
  <c r="BK735"/>
  <c r="BK798"/>
  <c r="BK766"/>
  <c r="BK750"/>
  <c r="BK674"/>
  <c r="BK697"/>
  <c r="BK633"/>
  <c r="BK648"/>
  <c r="BK559"/>
  <c r="BK614"/>
  <c r="BK598"/>
  <c r="BK582"/>
  <c r="BK550"/>
  <c r="BK557"/>
  <c r="BK541"/>
  <c r="BK508"/>
  <c r="BK476"/>
  <c r="BK444"/>
  <c r="BK487"/>
  <c r="BK522"/>
  <c r="BK388"/>
  <c r="BK379"/>
  <c r="BK406"/>
  <c r="BK390"/>
  <c r="BK358"/>
  <c r="BK292"/>
  <c r="BK274"/>
  <c r="BK325"/>
  <c r="BK237"/>
  <c r="BK268"/>
  <c r="BK236"/>
  <c r="BK221"/>
  <c r="BK266"/>
  <c r="BK250"/>
  <c r="BK234"/>
  <c r="BK219"/>
  <c r="BK159"/>
  <c r="BK125"/>
  <c r="BK160"/>
  <c r="BK104"/>
  <c r="BK88"/>
  <c r="BK107"/>
  <c r="BK97"/>
  <c r="BK61"/>
  <c r="BK55"/>
  <c r="BK26"/>
  <c r="BK36"/>
  <c r="BK23"/>
  <c r="BK21"/>
  <c r="BK12"/>
  <c r="CC105"/>
  <c r="CA108"/>
  <c r="CF105"/>
  <c r="CE105"/>
  <c r="BK671"/>
  <c r="BK772"/>
  <c r="BK819"/>
  <c r="BK754"/>
  <c r="BK678"/>
  <c r="BK646"/>
  <c r="BK669"/>
  <c r="BK668"/>
  <c r="BK627"/>
  <c r="BK531"/>
  <c r="BK609"/>
  <c r="BK577"/>
  <c r="BK545"/>
  <c r="BK480"/>
  <c r="BK491"/>
  <c r="BK443"/>
  <c r="BK457"/>
  <c r="BK367"/>
  <c r="BK410"/>
  <c r="BK378"/>
  <c r="BK346"/>
  <c r="BK331"/>
  <c r="BK373"/>
  <c r="BK280"/>
  <c r="BK298"/>
  <c r="BK282"/>
  <c r="BK273"/>
  <c r="BK257"/>
  <c r="BK241"/>
  <c r="BK254"/>
  <c r="BK238"/>
  <c r="BK168"/>
  <c r="BK190"/>
  <c r="BK147"/>
  <c r="BK162"/>
  <c r="BK146"/>
  <c r="BK164"/>
  <c r="BK148"/>
  <c r="BK92"/>
  <c r="BK122"/>
  <c r="BK66"/>
  <c r="BK53"/>
  <c r="BK50"/>
  <c r="BK46"/>
  <c r="BK32"/>
  <c r="BK25"/>
  <c r="BK13"/>
  <c r="E20"/>
  <c r="H19"/>
  <c r="CE108"/>
  <c r="CC108"/>
  <c r="CF108"/>
  <c r="CA111"/>
  <c r="BL823"/>
  <c r="BL818"/>
  <c r="BL782"/>
  <c r="BL734"/>
  <c r="BL721"/>
  <c r="BL652"/>
  <c r="BL636"/>
  <c r="BL804"/>
  <c r="BL788"/>
  <c r="BL756"/>
  <c r="BL740"/>
  <c r="BL724"/>
  <c r="BL708"/>
  <c r="BL700"/>
  <c r="BL684"/>
  <c r="BL811"/>
  <c r="BL795"/>
  <c r="BL779"/>
  <c r="BL763"/>
  <c r="BL747"/>
  <c r="BL731"/>
  <c r="BL719"/>
  <c r="BL703"/>
  <c r="BL687"/>
  <c r="BL634"/>
  <c r="BL624"/>
  <c r="BL576"/>
  <c r="BL603"/>
  <c r="BL587"/>
  <c r="BL571"/>
  <c r="BL555"/>
  <c r="BL539"/>
  <c r="BL605"/>
  <c r="BL589"/>
  <c r="BL573"/>
  <c r="BL525"/>
  <c r="BL505"/>
  <c r="BL489"/>
  <c r="BL473"/>
  <c r="BL441"/>
  <c r="BL426"/>
  <c r="BL516"/>
  <c r="BL500"/>
  <c r="BL484"/>
  <c r="BL436"/>
  <c r="BL510"/>
  <c r="BL494"/>
  <c r="BL478"/>
  <c r="BL462"/>
  <c r="BL446"/>
  <c r="BL416"/>
  <c r="BL400"/>
  <c r="BL368"/>
  <c r="BL352"/>
  <c r="BL336"/>
  <c r="BL423"/>
  <c r="BL407"/>
  <c r="BL391"/>
  <c r="BL375"/>
  <c r="BL359"/>
  <c r="BL343"/>
  <c r="BL324"/>
  <c r="BL312"/>
  <c r="BL296"/>
  <c r="BL234"/>
  <c r="BL218"/>
  <c r="BL225"/>
  <c r="BL214"/>
  <c r="BL213"/>
  <c r="BL197"/>
  <c r="BL181"/>
  <c r="BL215"/>
  <c r="BL199"/>
  <c r="BL183"/>
  <c r="BL156"/>
  <c r="BL113"/>
  <c r="BL101"/>
  <c r="BL123"/>
  <c r="BL107"/>
  <c r="BL84"/>
  <c r="BL96"/>
  <c r="BL77"/>
  <c r="BL73"/>
  <c r="BL69"/>
  <c r="BL43"/>
  <c r="BL39"/>
  <c r="BL35"/>
  <c r="BL31"/>
  <c r="BL27"/>
  <c r="BL10"/>
  <c r="BL6"/>
  <c r="BL821"/>
  <c r="BL810"/>
  <c r="BL786"/>
  <c r="BL770"/>
  <c r="BL738"/>
  <c r="BL722"/>
  <c r="BL640"/>
  <c r="BL805"/>
  <c r="BL789"/>
  <c r="BL773"/>
  <c r="BL757"/>
  <c r="BL741"/>
  <c r="BL725"/>
  <c r="BL672"/>
  <c r="BL824"/>
  <c r="BL776"/>
  <c r="BL760"/>
  <c r="BL728"/>
  <c r="BL701"/>
  <c r="BL685"/>
  <c r="BL815"/>
  <c r="BL799"/>
  <c r="BL783"/>
  <c r="BL751"/>
  <c r="BL707"/>
  <c r="BL691"/>
  <c r="BL686"/>
  <c r="BL654"/>
  <c r="BL612"/>
  <c r="BL596"/>
  <c r="BL580"/>
  <c r="BL564"/>
  <c r="BL548"/>
  <c r="BL532"/>
  <c r="BL607"/>
  <c r="BL591"/>
  <c r="BL575"/>
  <c r="BL543"/>
  <c r="BL521"/>
  <c r="BL602"/>
  <c r="BL593"/>
  <c r="BL561"/>
  <c r="BL529"/>
  <c r="BL509"/>
  <c r="BL493"/>
  <c r="BL477"/>
  <c r="BL461"/>
  <c r="BL520"/>
  <c r="BL504"/>
  <c r="BL488"/>
  <c r="BL472"/>
  <c r="BL456"/>
  <c r="BL440"/>
  <c r="BL421"/>
  <c r="BL405"/>
  <c r="BL389"/>
  <c r="BL357"/>
  <c r="BL341"/>
  <c r="BL404"/>
  <c r="BL372"/>
  <c r="BL356"/>
  <c r="BL340"/>
  <c r="BL427"/>
  <c r="BL411"/>
  <c r="BL395"/>
  <c r="BL379"/>
  <c r="BL363"/>
  <c r="BL347"/>
  <c r="BL394"/>
  <c r="BL362"/>
  <c r="BL330"/>
  <c r="BL309"/>
  <c r="BL293"/>
  <c r="BL279"/>
  <c r="BL327"/>
  <c r="BL311"/>
  <c r="BL295"/>
  <c r="BL270"/>
  <c r="BL222"/>
  <c r="BL255"/>
  <c r="BL239"/>
  <c r="BL223"/>
  <c r="BL217"/>
  <c r="BL201"/>
  <c r="BL185"/>
  <c r="BL200"/>
  <c r="BL184"/>
  <c r="BL203"/>
  <c r="BL187"/>
  <c r="BL172"/>
  <c r="BL194"/>
  <c r="BL163"/>
  <c r="BL131"/>
  <c r="BL130"/>
  <c r="BL149"/>
  <c r="BL133"/>
  <c r="BL102"/>
  <c r="BL86"/>
  <c r="BL110"/>
  <c r="BL103"/>
  <c r="BL87"/>
  <c r="BL81"/>
  <c r="BL70"/>
  <c r="BL83"/>
  <c r="BL64"/>
  <c r="BL60"/>
  <c r="BL15"/>
  <c r="BL14"/>
  <c r="BL18"/>
  <c r="BL22"/>
  <c r="AE10"/>
  <c r="BM10"/>
  <c r="AE11"/>
  <c r="AE17"/>
  <c r="AE6"/>
  <c r="BM6"/>
  <c r="AE8"/>
  <c r="AE5"/>
  <c r="AE13"/>
  <c r="AF2"/>
  <c r="AE7"/>
  <c r="BM7"/>
  <c r="AE9"/>
  <c r="AE16"/>
  <c r="BM16"/>
  <c r="AE20"/>
  <c r="BM20"/>
  <c r="AE21"/>
  <c r="AE18"/>
  <c r="AE19"/>
  <c r="BM19"/>
  <c r="AE14"/>
  <c r="BM14"/>
  <c r="AE15"/>
  <c r="BM15"/>
  <c r="AE47"/>
  <c r="AE24"/>
  <c r="BM24"/>
  <c r="AE26"/>
  <c r="AE27"/>
  <c r="BM27"/>
  <c r="AE28"/>
  <c r="AE29"/>
  <c r="BM29"/>
  <c r="AE30"/>
  <c r="AE31"/>
  <c r="BM31"/>
  <c r="AE32"/>
  <c r="BM32"/>
  <c r="AE33"/>
  <c r="AE22"/>
  <c r="BM22"/>
  <c r="AE23"/>
  <c r="AE25"/>
  <c r="AE35"/>
  <c r="BM35"/>
  <c r="AE41"/>
  <c r="AE34"/>
  <c r="BM34"/>
  <c r="AE39"/>
  <c r="BM39"/>
  <c r="AE40"/>
  <c r="AE45"/>
  <c r="AE38"/>
  <c r="BM38"/>
  <c r="AE44"/>
  <c r="AE46"/>
  <c r="AE12"/>
  <c r="AE36"/>
  <c r="AE37"/>
  <c r="AE42"/>
  <c r="BM42"/>
  <c r="AE43"/>
  <c r="BM43"/>
  <c r="AE48"/>
  <c r="BM48"/>
  <c r="AE49"/>
  <c r="BM49"/>
  <c r="AE50"/>
  <c r="BM50"/>
  <c r="AE56"/>
  <c r="BM56"/>
  <c r="AE54"/>
  <c r="AE55"/>
  <c r="AE53"/>
  <c r="AE51"/>
  <c r="AE52"/>
  <c r="BM52"/>
  <c r="AE57"/>
  <c r="BM57"/>
  <c r="AE59"/>
  <c r="AE61"/>
  <c r="AE66"/>
  <c r="BM66"/>
  <c r="AE80"/>
  <c r="AE84"/>
  <c r="BM84"/>
  <c r="AE58"/>
  <c r="AE67"/>
  <c r="AE68"/>
  <c r="AE69"/>
  <c r="BM69"/>
  <c r="AE70"/>
  <c r="BM70"/>
  <c r="AE71"/>
  <c r="AE72"/>
  <c r="AE73"/>
  <c r="BM73"/>
  <c r="AE74"/>
  <c r="AE75"/>
  <c r="AE76"/>
  <c r="AE77"/>
  <c r="BM77"/>
  <c r="AE63"/>
  <c r="AE65"/>
  <c r="BM65"/>
  <c r="AE78"/>
  <c r="AE82"/>
  <c r="AE86"/>
  <c r="BM86"/>
  <c r="AE60"/>
  <c r="BM60"/>
  <c r="AE62"/>
  <c r="AE64"/>
  <c r="BM64"/>
  <c r="AE79"/>
  <c r="AE83"/>
  <c r="BM83"/>
  <c r="AE88"/>
  <c r="AE92"/>
  <c r="BM92"/>
  <c r="AE96"/>
  <c r="BM96"/>
  <c r="AE100"/>
  <c r="AE104"/>
  <c r="AE85"/>
  <c r="AE89"/>
  <c r="AE93"/>
  <c r="AE97"/>
  <c r="AE101"/>
  <c r="BM101"/>
  <c r="AE105"/>
  <c r="BM105"/>
  <c r="AE81"/>
  <c r="BM81"/>
  <c r="AE107"/>
  <c r="BM107"/>
  <c r="AE111"/>
  <c r="AE115"/>
  <c r="AE119"/>
  <c r="BM119"/>
  <c r="AE108"/>
  <c r="BM108"/>
  <c r="AE112"/>
  <c r="AE116"/>
  <c r="AE120"/>
  <c r="AE124"/>
  <c r="AE128"/>
  <c r="AE87"/>
  <c r="BM87"/>
  <c r="AE90"/>
  <c r="BM90"/>
  <c r="AE91"/>
  <c r="BM91"/>
  <c r="AE94"/>
  <c r="AE95"/>
  <c r="AE98"/>
  <c r="AE99"/>
  <c r="AE102"/>
  <c r="BM102"/>
  <c r="AE103"/>
  <c r="BM103"/>
  <c r="AE106"/>
  <c r="BM106"/>
  <c r="AE109"/>
  <c r="AE113"/>
  <c r="BM113"/>
  <c r="AE110"/>
  <c r="BM110"/>
  <c r="AE114"/>
  <c r="AE118"/>
  <c r="BM118"/>
  <c r="AE130"/>
  <c r="BM130"/>
  <c r="AE134"/>
  <c r="BM134"/>
  <c r="AE138"/>
  <c r="BM138"/>
  <c r="AE142"/>
  <c r="AE146"/>
  <c r="AE150"/>
  <c r="BM150"/>
  <c r="AE154"/>
  <c r="AE158"/>
  <c r="AE162"/>
  <c r="AE166"/>
  <c r="BM166"/>
  <c r="AE121"/>
  <c r="BM121"/>
  <c r="AE125"/>
  <c r="AE131"/>
  <c r="BM131"/>
  <c r="AE135"/>
  <c r="BM135"/>
  <c r="AE139"/>
  <c r="AE143"/>
  <c r="AE147"/>
  <c r="AE151"/>
  <c r="BM151"/>
  <c r="AE155"/>
  <c r="AE159"/>
  <c r="AE163"/>
  <c r="BM163"/>
  <c r="AE167"/>
  <c r="AE171"/>
  <c r="BM171"/>
  <c r="AE122"/>
  <c r="AE126"/>
  <c r="AE132"/>
  <c r="AE136"/>
  <c r="BM136"/>
  <c r="AE140"/>
  <c r="AE144"/>
  <c r="AE148"/>
  <c r="BM148"/>
  <c r="AE152"/>
  <c r="BM152"/>
  <c r="AE156"/>
  <c r="BM156"/>
  <c r="AE160"/>
  <c r="AE164"/>
  <c r="AE168"/>
  <c r="AE172"/>
  <c r="BM172"/>
  <c r="AE117"/>
  <c r="AE123"/>
  <c r="BM123"/>
  <c r="AE127"/>
  <c r="AE129"/>
  <c r="AE133"/>
  <c r="BM133"/>
  <c r="AE137"/>
  <c r="BM137"/>
  <c r="AE141"/>
  <c r="AE145"/>
  <c r="AE149"/>
  <c r="BM149"/>
  <c r="AE153"/>
  <c r="BM153"/>
  <c r="AE157"/>
  <c r="AE161"/>
  <c r="AE165"/>
  <c r="AE169"/>
  <c r="BM169"/>
  <c r="AE170"/>
  <c r="AE175"/>
  <c r="AE179"/>
  <c r="AE183"/>
  <c r="BM183"/>
  <c r="AE187"/>
  <c r="BM187"/>
  <c r="AE191"/>
  <c r="AE195"/>
  <c r="AE199"/>
  <c r="BM199"/>
  <c r="AE203"/>
  <c r="BM203"/>
  <c r="AE207"/>
  <c r="AE176"/>
  <c r="AE180"/>
  <c r="AE184"/>
  <c r="BM184"/>
  <c r="AE188"/>
  <c r="BM188"/>
  <c r="AE192"/>
  <c r="AE196"/>
  <c r="AE200"/>
  <c r="BM200"/>
  <c r="AE204"/>
  <c r="BM204"/>
  <c r="AE208"/>
  <c r="AE212"/>
  <c r="AE216"/>
  <c r="AE220"/>
  <c r="AE173"/>
  <c r="BM173"/>
  <c r="AE177"/>
  <c r="AE181"/>
  <c r="BM181"/>
  <c r="AE185"/>
  <c r="BM185"/>
  <c r="AE189"/>
  <c r="AE193"/>
  <c r="AE197"/>
  <c r="BM197"/>
  <c r="AE201"/>
  <c r="BM201"/>
  <c r="AE205"/>
  <c r="AE209"/>
  <c r="AE213"/>
  <c r="BM213"/>
  <c r="AE217"/>
  <c r="BM217"/>
  <c r="AE174"/>
  <c r="AE178"/>
  <c r="BM178"/>
  <c r="AE182"/>
  <c r="BM182"/>
  <c r="AE186"/>
  <c r="AE190"/>
  <c r="AE194"/>
  <c r="BM194"/>
  <c r="AE198"/>
  <c r="BM198"/>
  <c r="AE202"/>
  <c r="AE206"/>
  <c r="AE210"/>
  <c r="BM210"/>
  <c r="AE214"/>
  <c r="BM214"/>
  <c r="AE218"/>
  <c r="BM218"/>
  <c r="AE224"/>
  <c r="BM224"/>
  <c r="AE228"/>
  <c r="BM228"/>
  <c r="AE232"/>
  <c r="AE236"/>
  <c r="AE240"/>
  <c r="BM240"/>
  <c r="AE244"/>
  <c r="BM244"/>
  <c r="AE248"/>
  <c r="AE252"/>
  <c r="AE256"/>
  <c r="BM256"/>
  <c r="AE260"/>
  <c r="AE264"/>
  <c r="AE268"/>
  <c r="AE221"/>
  <c r="BM221"/>
  <c r="AE225"/>
  <c r="BM225"/>
  <c r="AE229"/>
  <c r="AE233"/>
  <c r="AE237"/>
  <c r="AE241"/>
  <c r="AE245"/>
  <c r="BM245"/>
  <c r="AE249"/>
  <c r="AE253"/>
  <c r="BM253"/>
  <c r="AE257"/>
  <c r="AE261"/>
  <c r="AE265"/>
  <c r="AE269"/>
  <c r="AE273"/>
  <c r="AE277"/>
  <c r="BM277"/>
  <c r="AE222"/>
  <c r="BM222"/>
  <c r="AE226"/>
  <c r="BM226"/>
  <c r="AE230"/>
  <c r="AE234"/>
  <c r="BM234"/>
  <c r="AE238"/>
  <c r="AE242"/>
  <c r="BM242"/>
  <c r="AE246"/>
  <c r="AE250"/>
  <c r="BM250"/>
  <c r="AE254"/>
  <c r="AE258"/>
  <c r="BM258"/>
  <c r="AE262"/>
  <c r="AE266"/>
  <c r="BM266"/>
  <c r="AE270"/>
  <c r="BM270"/>
  <c r="AE211"/>
  <c r="AE215"/>
  <c r="BM215"/>
  <c r="AE219"/>
  <c r="AE223"/>
  <c r="BM223"/>
  <c r="AE227"/>
  <c r="BM227"/>
  <c r="AE231"/>
  <c r="AE235"/>
  <c r="AE239"/>
  <c r="BM239"/>
  <c r="AE243"/>
  <c r="BM243"/>
  <c r="AE247"/>
  <c r="AE251"/>
  <c r="AE255"/>
  <c r="BM255"/>
  <c r="AE259"/>
  <c r="BM259"/>
  <c r="AE263"/>
  <c r="AE267"/>
  <c r="AE271"/>
  <c r="AE275"/>
  <c r="AE279"/>
  <c r="BM279"/>
  <c r="AE283"/>
  <c r="BM283"/>
  <c r="AE287"/>
  <c r="AE291"/>
  <c r="AE295"/>
  <c r="BM295"/>
  <c r="AE299"/>
  <c r="BM299"/>
  <c r="AE303"/>
  <c r="AE307"/>
  <c r="AE311"/>
  <c r="BM311"/>
  <c r="AE315"/>
  <c r="BM315"/>
  <c r="AE319"/>
  <c r="AE323"/>
  <c r="AE327"/>
  <c r="BM327"/>
  <c r="AE274"/>
  <c r="BM274"/>
  <c r="AE278"/>
  <c r="AE280"/>
  <c r="AE284"/>
  <c r="AE288"/>
  <c r="AE292"/>
  <c r="AE296"/>
  <c r="BM296"/>
  <c r="AE300"/>
  <c r="AE304"/>
  <c r="AE308"/>
  <c r="BM308"/>
  <c r="AE312"/>
  <c r="BM312"/>
  <c r="AE316"/>
  <c r="AE320"/>
  <c r="AE324"/>
  <c r="BM324"/>
  <c r="AE328"/>
  <c r="BM328"/>
  <c r="AE332"/>
  <c r="AE281"/>
  <c r="BM281"/>
  <c r="AE285"/>
  <c r="AE289"/>
  <c r="BM289"/>
  <c r="AE293"/>
  <c r="BM293"/>
  <c r="AE297"/>
  <c r="BM297"/>
  <c r="AE301"/>
  <c r="AE305"/>
  <c r="AE309"/>
  <c r="BM309"/>
  <c r="AE313"/>
  <c r="BM313"/>
  <c r="AE317"/>
  <c r="BM317"/>
  <c r="AE321"/>
  <c r="AE272"/>
  <c r="BM272"/>
  <c r="AE276"/>
  <c r="BM276"/>
  <c r="AE282"/>
  <c r="AE286"/>
  <c r="AE290"/>
  <c r="BM290"/>
  <c r="AE294"/>
  <c r="BM294"/>
  <c r="AE298"/>
  <c r="AE302"/>
  <c r="AE306"/>
  <c r="AE310"/>
  <c r="BM310"/>
  <c r="AE314"/>
  <c r="AE318"/>
  <c r="BM318"/>
  <c r="AE322"/>
  <c r="BM322"/>
  <c r="AE326"/>
  <c r="AE330"/>
  <c r="BM330"/>
  <c r="AE334"/>
  <c r="BM334"/>
  <c r="AE331"/>
  <c r="AE335"/>
  <c r="AE339"/>
  <c r="AE343"/>
  <c r="BM343"/>
  <c r="AE347"/>
  <c r="BM347"/>
  <c r="AE351"/>
  <c r="AE355"/>
  <c r="BM355"/>
  <c r="AE359"/>
  <c r="BM359"/>
  <c r="AE363"/>
  <c r="BM363"/>
  <c r="AE367"/>
  <c r="AE371"/>
  <c r="AE375"/>
  <c r="BM375"/>
  <c r="AE379"/>
  <c r="BM379"/>
  <c r="AE383"/>
  <c r="AE387"/>
  <c r="AE391"/>
  <c r="BM391"/>
  <c r="AE395"/>
  <c r="BM395"/>
  <c r="AE399"/>
  <c r="AE403"/>
  <c r="AE407"/>
  <c r="BM407"/>
  <c r="AE411"/>
  <c r="BM411"/>
  <c r="AE415"/>
  <c r="AE336"/>
  <c r="BM336"/>
  <c r="AE340"/>
  <c r="BM340"/>
  <c r="AE344"/>
  <c r="AE348"/>
  <c r="AE352"/>
  <c r="BM352"/>
  <c r="AE356"/>
  <c r="BM356"/>
  <c r="AE360"/>
  <c r="AE364"/>
  <c r="BM364"/>
  <c r="AE368"/>
  <c r="BM368"/>
  <c r="AE372"/>
  <c r="BM372"/>
  <c r="AE376"/>
  <c r="AE380"/>
  <c r="AE384"/>
  <c r="AE388"/>
  <c r="AE392"/>
  <c r="AE396"/>
  <c r="AE400"/>
  <c r="BM400"/>
  <c r="AE404"/>
  <c r="BM404"/>
  <c r="AE408"/>
  <c r="AE412"/>
  <c r="BM412"/>
  <c r="AE416"/>
  <c r="BM416"/>
  <c r="AE420"/>
  <c r="AE424"/>
  <c r="AE428"/>
  <c r="BM428"/>
  <c r="AE329"/>
  <c r="BM329"/>
  <c r="AE333"/>
  <c r="BM333"/>
  <c r="AE337"/>
  <c r="AE341"/>
  <c r="BM341"/>
  <c r="AE345"/>
  <c r="BM345"/>
  <c r="AE349"/>
  <c r="BM349"/>
  <c r="AE353"/>
  <c r="AE357"/>
  <c r="BM357"/>
  <c r="AE361"/>
  <c r="BM361"/>
  <c r="AE365"/>
  <c r="AE369"/>
  <c r="AE373"/>
  <c r="AE377"/>
  <c r="BM377"/>
  <c r="AE381"/>
  <c r="AE385"/>
  <c r="AE389"/>
  <c r="BM389"/>
  <c r="AE393"/>
  <c r="BM393"/>
  <c r="AE397"/>
  <c r="AE401"/>
  <c r="AE405"/>
  <c r="BM405"/>
  <c r="AE409"/>
  <c r="BM409"/>
  <c r="AE413"/>
  <c r="BM413"/>
  <c r="AE417"/>
  <c r="AE421"/>
  <c r="BM421"/>
  <c r="AE425"/>
  <c r="BM425"/>
  <c r="AE429"/>
  <c r="BM429"/>
  <c r="AE325"/>
  <c r="AE338"/>
  <c r="AE342"/>
  <c r="AE346"/>
  <c r="AE350"/>
  <c r="BM350"/>
  <c r="AE354"/>
  <c r="AE358"/>
  <c r="AE362"/>
  <c r="BM362"/>
  <c r="AE366"/>
  <c r="BM366"/>
  <c r="AE370"/>
  <c r="AE374"/>
  <c r="AE378"/>
  <c r="AE382"/>
  <c r="BM382"/>
  <c r="AE386"/>
  <c r="AE390"/>
  <c r="AE394"/>
  <c r="BM394"/>
  <c r="AE398"/>
  <c r="BM398"/>
  <c r="AE402"/>
  <c r="AE406"/>
  <c r="AE410"/>
  <c r="AE414"/>
  <c r="BM414"/>
  <c r="AE418"/>
  <c r="AE422"/>
  <c r="BM422"/>
  <c r="AE426"/>
  <c r="BM426"/>
  <c r="AE430"/>
  <c r="AE435"/>
  <c r="BM435"/>
  <c r="AE439"/>
  <c r="AE443"/>
  <c r="AE447"/>
  <c r="BM447"/>
  <c r="AE451"/>
  <c r="BM451"/>
  <c r="AE455"/>
  <c r="AE459"/>
  <c r="AE463"/>
  <c r="BM463"/>
  <c r="AE467"/>
  <c r="BM467"/>
  <c r="AE471"/>
  <c r="AE475"/>
  <c r="AE479"/>
  <c r="BM479"/>
  <c r="AE483"/>
  <c r="BM483"/>
  <c r="AE487"/>
  <c r="AE491"/>
  <c r="AE495"/>
  <c r="BM495"/>
  <c r="AE499"/>
  <c r="AE503"/>
  <c r="AE507"/>
  <c r="AE511"/>
  <c r="BM511"/>
  <c r="AE515"/>
  <c r="BM515"/>
  <c r="AE519"/>
  <c r="AE419"/>
  <c r="AE423"/>
  <c r="BM423"/>
  <c r="AE427"/>
  <c r="BM427"/>
  <c r="AE436"/>
  <c r="BM436"/>
  <c r="AE440"/>
  <c r="BM440"/>
  <c r="AE444"/>
  <c r="AE448"/>
  <c r="AE452"/>
  <c r="AE456"/>
  <c r="BM456"/>
  <c r="AE460"/>
  <c r="AE464"/>
  <c r="AE468"/>
  <c r="BM468"/>
  <c r="AE472"/>
  <c r="BM472"/>
  <c r="AE476"/>
  <c r="AE480"/>
  <c r="AE484"/>
  <c r="BM484"/>
  <c r="AE488"/>
  <c r="BM488"/>
  <c r="AE492"/>
  <c r="AE496"/>
  <c r="BM496"/>
  <c r="AE500"/>
  <c r="BM500"/>
  <c r="AE504"/>
  <c r="BM504"/>
  <c r="AE508"/>
  <c r="BM508"/>
  <c r="AE512"/>
  <c r="AE516"/>
  <c r="BM516"/>
  <c r="AE520"/>
  <c r="BM520"/>
  <c r="AE524"/>
  <c r="AE431"/>
  <c r="AE433"/>
  <c r="AE437"/>
  <c r="AE441"/>
  <c r="BM441"/>
  <c r="AE445"/>
  <c r="BM445"/>
  <c r="AE449"/>
  <c r="AE453"/>
  <c r="AE457"/>
  <c r="AE461"/>
  <c r="BM461"/>
  <c r="AE465"/>
  <c r="AE469"/>
  <c r="AE473"/>
  <c r="BM473"/>
  <c r="AE477"/>
  <c r="BM477"/>
  <c r="AE481"/>
  <c r="AE485"/>
  <c r="AE489"/>
  <c r="BM489"/>
  <c r="AE493"/>
  <c r="BM493"/>
  <c r="AE497"/>
  <c r="AE501"/>
  <c r="AE505"/>
  <c r="BM505"/>
  <c r="AE509"/>
  <c r="BM509"/>
  <c r="AE513"/>
  <c r="AE517"/>
  <c r="AE521"/>
  <c r="BM521"/>
  <c r="AE432"/>
  <c r="AE434"/>
  <c r="BM434"/>
  <c r="AE438"/>
  <c r="AE442"/>
  <c r="BM442"/>
  <c r="AE446"/>
  <c r="BM446"/>
  <c r="AE450"/>
  <c r="AE454"/>
  <c r="AE458"/>
  <c r="BM458"/>
  <c r="AE462"/>
  <c r="BM462"/>
  <c r="AE466"/>
  <c r="AE470"/>
  <c r="AE474"/>
  <c r="BM474"/>
  <c r="AE478"/>
  <c r="BM478"/>
  <c r="AE482"/>
  <c r="AE486"/>
  <c r="BM486"/>
  <c r="AE490"/>
  <c r="BM490"/>
  <c r="AE494"/>
  <c r="BM494"/>
  <c r="AE498"/>
  <c r="BM498"/>
  <c r="AE502"/>
  <c r="BM502"/>
  <c r="AE506"/>
  <c r="BM506"/>
  <c r="AE510"/>
  <c r="BM510"/>
  <c r="AE514"/>
  <c r="AE518"/>
  <c r="AE522"/>
  <c r="AE526"/>
  <c r="BM526"/>
  <c r="AE530"/>
  <c r="BM530"/>
  <c r="AE534"/>
  <c r="AE538"/>
  <c r="AE542"/>
  <c r="BM542"/>
  <c r="AE546"/>
  <c r="BM546"/>
  <c r="AE550"/>
  <c r="AE554"/>
  <c r="AE558"/>
  <c r="BM558"/>
  <c r="AE562"/>
  <c r="BM562"/>
  <c r="AE566"/>
  <c r="AE570"/>
  <c r="AE574"/>
  <c r="BM574"/>
  <c r="AE578"/>
  <c r="AE582"/>
  <c r="AE586"/>
  <c r="AE590"/>
  <c r="BM590"/>
  <c r="AE594"/>
  <c r="BM594"/>
  <c r="AE598"/>
  <c r="AE602"/>
  <c r="BM602"/>
  <c r="AE606"/>
  <c r="BM606"/>
  <c r="AE610"/>
  <c r="BM610"/>
  <c r="AE614"/>
  <c r="AE618"/>
  <c r="AE622"/>
  <c r="BM622"/>
  <c r="AE523"/>
  <c r="AE527"/>
  <c r="BM527"/>
  <c r="AE531"/>
  <c r="AE535"/>
  <c r="AE539"/>
  <c r="BM539"/>
  <c r="AE543"/>
  <c r="BM543"/>
  <c r="AE547"/>
  <c r="AE551"/>
  <c r="BM551"/>
  <c r="AE555"/>
  <c r="BM555"/>
  <c r="AE559"/>
  <c r="AE563"/>
  <c r="AE567"/>
  <c r="AE571"/>
  <c r="BM571"/>
  <c r="AE575"/>
  <c r="BM575"/>
  <c r="AE579"/>
  <c r="BM579"/>
  <c r="AE583"/>
  <c r="AE587"/>
  <c r="BM587"/>
  <c r="AE591"/>
  <c r="BM591"/>
  <c r="AE595"/>
  <c r="AE599"/>
  <c r="AE603"/>
  <c r="BM603"/>
  <c r="AE607"/>
  <c r="BM607"/>
  <c r="AE611"/>
  <c r="AE615"/>
  <c r="AE528"/>
  <c r="AE532"/>
  <c r="BM532"/>
  <c r="AE536"/>
  <c r="BM536"/>
  <c r="AE540"/>
  <c r="AE544"/>
  <c r="AE548"/>
  <c r="BM548"/>
  <c r="AE552"/>
  <c r="BM552"/>
  <c r="AE556"/>
  <c r="BM556"/>
  <c r="AE560"/>
  <c r="AE564"/>
  <c r="BM564"/>
  <c r="AE568"/>
  <c r="BM568"/>
  <c r="AE572"/>
  <c r="AE576"/>
  <c r="BM576"/>
  <c r="AE580"/>
  <c r="BM580"/>
  <c r="AE584"/>
  <c r="BM584"/>
  <c r="AE588"/>
  <c r="AE592"/>
  <c r="AE596"/>
  <c r="BM596"/>
  <c r="AE600"/>
  <c r="BM600"/>
  <c r="AE604"/>
  <c r="AE608"/>
  <c r="AE612"/>
  <c r="BM612"/>
  <c r="AE525"/>
  <c r="BM525"/>
  <c r="AE529"/>
  <c r="BM529"/>
  <c r="AE533"/>
  <c r="AE537"/>
  <c r="AE541"/>
  <c r="AE545"/>
  <c r="AE549"/>
  <c r="AE553"/>
  <c r="AE557"/>
  <c r="AE561"/>
  <c r="BM561"/>
  <c r="AE565"/>
  <c r="BM565"/>
  <c r="AE569"/>
  <c r="AE573"/>
  <c r="BM573"/>
  <c r="AE577"/>
  <c r="AE581"/>
  <c r="AE585"/>
  <c r="AE589"/>
  <c r="BM589"/>
  <c r="AE593"/>
  <c r="BM593"/>
  <c r="AE597"/>
  <c r="BM597"/>
  <c r="AE601"/>
  <c r="AE605"/>
  <c r="BM605"/>
  <c r="AE609"/>
  <c r="AE613"/>
  <c r="BM613"/>
  <c r="AE617"/>
  <c r="BM617"/>
  <c r="AE621"/>
  <c r="AE625"/>
  <c r="AE619"/>
  <c r="AE623"/>
  <c r="BM623"/>
  <c r="AE624"/>
  <c r="BM624"/>
  <c r="AE630"/>
  <c r="AE634"/>
  <c r="BM634"/>
  <c r="AE638"/>
  <c r="AE642"/>
  <c r="BM642"/>
  <c r="AE646"/>
  <c r="AE650"/>
  <c r="AE654"/>
  <c r="BM654"/>
  <c r="AE658"/>
  <c r="BM658"/>
  <c r="AE662"/>
  <c r="AE666"/>
  <c r="AE670"/>
  <c r="AE674"/>
  <c r="AE678"/>
  <c r="AE620"/>
  <c r="BM620"/>
  <c r="AE631"/>
  <c r="BM631"/>
  <c r="AE635"/>
  <c r="BM635"/>
  <c r="AE639"/>
  <c r="BM639"/>
  <c r="AE643"/>
  <c r="AE647"/>
  <c r="BM647"/>
  <c r="AE651"/>
  <c r="BM651"/>
  <c r="AE655"/>
  <c r="AE659"/>
  <c r="AE663"/>
  <c r="AE667"/>
  <c r="BM667"/>
  <c r="AE671"/>
  <c r="AE675"/>
  <c r="AE679"/>
  <c r="AE683"/>
  <c r="BM683"/>
  <c r="AE687"/>
  <c r="BM687"/>
  <c r="AE691"/>
  <c r="BM691"/>
  <c r="AE695"/>
  <c r="AE699"/>
  <c r="BM699"/>
  <c r="AE703"/>
  <c r="BM703"/>
  <c r="AE707"/>
  <c r="BM707"/>
  <c r="AE711"/>
  <c r="BM711"/>
  <c r="AE715"/>
  <c r="BM715"/>
  <c r="AE626"/>
  <c r="BM626"/>
  <c r="AE628"/>
  <c r="AE632"/>
  <c r="BM632"/>
  <c r="AE636"/>
  <c r="BM636"/>
  <c r="AE640"/>
  <c r="BM640"/>
  <c r="AE644"/>
  <c r="BM644"/>
  <c r="AE648"/>
  <c r="AE652"/>
  <c r="BM652"/>
  <c r="AE656"/>
  <c r="BM656"/>
  <c r="AE660"/>
  <c r="AE664"/>
  <c r="AE668"/>
  <c r="AE672"/>
  <c r="BM672"/>
  <c r="AE676"/>
  <c r="AE680"/>
  <c r="AE684"/>
  <c r="BM684"/>
  <c r="AE688"/>
  <c r="BM688"/>
  <c r="AE692"/>
  <c r="AE696"/>
  <c r="AE700"/>
  <c r="BM700"/>
  <c r="AE704"/>
  <c r="BM704"/>
  <c r="AE708"/>
  <c r="BM708"/>
  <c r="AE712"/>
  <c r="AE716"/>
  <c r="BM716"/>
  <c r="AE720"/>
  <c r="AE665"/>
  <c r="AE669"/>
  <c r="BM669"/>
  <c r="AE673"/>
  <c r="BM673"/>
  <c r="AE677"/>
  <c r="AE681"/>
  <c r="BM681"/>
  <c r="AE682"/>
  <c r="AE685"/>
  <c r="BM685"/>
  <c r="AE686"/>
  <c r="BM686"/>
  <c r="AE689"/>
  <c r="BM689"/>
  <c r="AE690"/>
  <c r="BM690"/>
  <c r="AE693"/>
  <c r="AE694"/>
  <c r="AE697"/>
  <c r="AE698"/>
  <c r="AE701"/>
  <c r="BM701"/>
  <c r="AE702"/>
  <c r="AE705"/>
  <c r="BM705"/>
  <c r="AE706"/>
  <c r="BM706"/>
  <c r="AE709"/>
  <c r="AE710"/>
  <c r="AE713"/>
  <c r="AE714"/>
  <c r="AE719"/>
  <c r="BM719"/>
  <c r="AE724"/>
  <c r="BM724"/>
  <c r="AE728"/>
  <c r="BM728"/>
  <c r="AE732"/>
  <c r="AE736"/>
  <c r="AE740"/>
  <c r="BM740"/>
  <c r="AE744"/>
  <c r="BM744"/>
  <c r="AE748"/>
  <c r="BM748"/>
  <c r="AE752"/>
  <c r="AE756"/>
  <c r="BM756"/>
  <c r="AE760"/>
  <c r="BM760"/>
  <c r="AE764"/>
  <c r="AE768"/>
  <c r="AE772"/>
  <c r="AE776"/>
  <c r="BM776"/>
  <c r="AE780"/>
  <c r="BM780"/>
  <c r="AE784"/>
  <c r="BM784"/>
  <c r="AE788"/>
  <c r="BM788"/>
  <c r="AE792"/>
  <c r="BM792"/>
  <c r="AE796"/>
  <c r="AE800"/>
  <c r="AE804"/>
  <c r="BM804"/>
  <c r="AE808"/>
  <c r="AE812"/>
  <c r="AE816"/>
  <c r="BM816"/>
  <c r="AE649"/>
  <c r="AE653"/>
  <c r="BM653"/>
  <c r="AE657"/>
  <c r="BM657"/>
  <c r="AE661"/>
  <c r="AE725"/>
  <c r="BM725"/>
  <c r="AE729"/>
  <c r="BM729"/>
  <c r="AE733"/>
  <c r="AE737"/>
  <c r="AE741"/>
  <c r="BM741"/>
  <c r="AE745"/>
  <c r="BM745"/>
  <c r="AE749"/>
  <c r="AE753"/>
  <c r="AE757"/>
  <c r="BM757"/>
  <c r="AE761"/>
  <c r="BM761"/>
  <c r="AE765"/>
  <c r="AE769"/>
  <c r="AE773"/>
  <c r="BM773"/>
  <c r="AE777"/>
  <c r="BM777"/>
  <c r="AE781"/>
  <c r="AE785"/>
  <c r="AE789"/>
  <c r="BM789"/>
  <c r="AE793"/>
  <c r="BM793"/>
  <c r="AE797"/>
  <c r="BM797"/>
  <c r="AE801"/>
  <c r="BM801"/>
  <c r="AE805"/>
  <c r="BM805"/>
  <c r="AE809"/>
  <c r="BM809"/>
  <c r="AE813"/>
  <c r="AE817"/>
  <c r="AE821"/>
  <c r="BM821"/>
  <c r="AE616"/>
  <c r="BM616"/>
  <c r="AE627"/>
  <c r="AE629"/>
  <c r="AE633"/>
  <c r="AE637"/>
  <c r="BM637"/>
  <c r="AE641"/>
  <c r="BM641"/>
  <c r="AE645"/>
  <c r="AE717"/>
  <c r="BM717"/>
  <c r="AE721"/>
  <c r="BM721"/>
  <c r="AE722"/>
  <c r="BM722"/>
  <c r="AE726"/>
  <c r="BM726"/>
  <c r="AE730"/>
  <c r="BM730"/>
  <c r="AE734"/>
  <c r="BM734"/>
  <c r="AE738"/>
  <c r="BM738"/>
  <c r="AE742"/>
  <c r="AE746"/>
  <c r="BM746"/>
  <c r="AE750"/>
  <c r="AE754"/>
  <c r="AE758"/>
  <c r="AE762"/>
  <c r="BM762"/>
  <c r="AE766"/>
  <c r="AE770"/>
  <c r="BM770"/>
  <c r="AE774"/>
  <c r="BM774"/>
  <c r="AE778"/>
  <c r="AE782"/>
  <c r="BM782"/>
  <c r="AE786"/>
  <c r="BM786"/>
  <c r="AE790"/>
  <c r="BM790"/>
  <c r="AE794"/>
  <c r="BM794"/>
  <c r="AE798"/>
  <c r="AE802"/>
  <c r="BM802"/>
  <c r="AE806"/>
  <c r="AE810"/>
  <c r="BM810"/>
  <c r="AE814"/>
  <c r="BM814"/>
  <c r="AE818"/>
  <c r="BM818"/>
  <c r="AE718"/>
  <c r="AE723"/>
  <c r="AE727"/>
  <c r="AE731"/>
  <c r="BM731"/>
  <c r="AE735"/>
  <c r="AE739"/>
  <c r="AE743"/>
  <c r="AE747"/>
  <c r="BM747"/>
  <c r="AE751"/>
  <c r="BM751"/>
  <c r="AE755"/>
  <c r="AE759"/>
  <c r="AE763"/>
  <c r="BM763"/>
  <c r="AE767"/>
  <c r="AE771"/>
  <c r="AE775"/>
  <c r="AE779"/>
  <c r="BM779"/>
  <c r="AE783"/>
  <c r="BM783"/>
  <c r="AE787"/>
  <c r="AE791"/>
  <c r="AE795"/>
  <c r="BM795"/>
  <c r="AE799"/>
  <c r="BM799"/>
  <c r="AE803"/>
  <c r="AE807"/>
  <c r="BM807"/>
  <c r="AE811"/>
  <c r="BM811"/>
  <c r="AE815"/>
  <c r="BM815"/>
  <c r="AE819"/>
  <c r="AE823"/>
  <c r="BM823"/>
  <c r="AE820"/>
  <c r="AE824"/>
  <c r="BM824"/>
  <c r="AE822"/>
  <c r="BM822"/>
  <c r="E21"/>
  <c r="H20"/>
  <c r="CB57"/>
  <c r="BL814"/>
  <c r="BL644"/>
  <c r="BL809"/>
  <c r="BL777"/>
  <c r="BL745"/>
  <c r="BL729"/>
  <c r="BL626"/>
  <c r="BL780"/>
  <c r="BL748"/>
  <c r="BL704"/>
  <c r="BL688"/>
  <c r="BL706"/>
  <c r="BL690"/>
  <c r="BL658"/>
  <c r="BL642"/>
  <c r="BL623"/>
  <c r="BL669"/>
  <c r="BL653"/>
  <c r="BL637"/>
  <c r="BL622"/>
  <c r="BL616"/>
  <c r="BL600"/>
  <c r="BL584"/>
  <c r="BL568"/>
  <c r="BL552"/>
  <c r="BL536"/>
  <c r="BL579"/>
  <c r="BL606"/>
  <c r="BL590"/>
  <c r="BL574"/>
  <c r="BL558"/>
  <c r="BL542"/>
  <c r="BL526"/>
  <c r="BL613"/>
  <c r="BL565"/>
  <c r="BL527"/>
  <c r="BL511"/>
  <c r="BL479"/>
  <c r="BL463"/>
  <c r="BL447"/>
  <c r="BL425"/>
  <c r="BL409"/>
  <c r="BL377"/>
  <c r="BL345"/>
  <c r="BL328"/>
  <c r="BL414"/>
  <c r="BL382"/>
  <c r="BL350"/>
  <c r="BL329"/>
  <c r="BL313"/>
  <c r="BL297"/>
  <c r="BL281"/>
  <c r="BL315"/>
  <c r="BL299"/>
  <c r="BL283"/>
  <c r="BL322"/>
  <c r="BL290"/>
  <c r="BL258"/>
  <c r="BL242"/>
  <c r="BL226"/>
  <c r="BL272"/>
  <c r="BL256"/>
  <c r="BL240"/>
  <c r="BL224"/>
  <c r="BL259"/>
  <c r="BL227"/>
  <c r="BL173"/>
  <c r="BL204"/>
  <c r="BL188"/>
  <c r="BL169"/>
  <c r="BL198"/>
  <c r="BL182"/>
  <c r="BL151"/>
  <c r="BL150"/>
  <c r="BL134"/>
  <c r="BL153"/>
  <c r="BL137"/>
  <c r="BL106"/>
  <c r="BL105"/>
  <c r="BL91"/>
  <c r="BL65"/>
  <c r="BL56"/>
  <c r="BL52"/>
  <c r="BL48"/>
  <c r="BL29"/>
  <c r="BL19"/>
  <c r="BL16"/>
  <c r="BL7"/>
  <c r="CI38"/>
  <c r="CJ38" s="1"/>
  <c r="CE41"/>
  <c r="CA44"/>
  <c r="CC41"/>
  <c r="CF41"/>
  <c r="BL802"/>
  <c r="BL730"/>
  <c r="BL797"/>
  <c r="BL716"/>
  <c r="BL816"/>
  <c r="BL705"/>
  <c r="BL689"/>
  <c r="BL715"/>
  <c r="BL699"/>
  <c r="BL683"/>
  <c r="BL667"/>
  <c r="BL651"/>
  <c r="BL635"/>
  <c r="BL657"/>
  <c r="BL641"/>
  <c r="BL620"/>
  <c r="BL610"/>
  <c r="BL594"/>
  <c r="BL562"/>
  <c r="BL546"/>
  <c r="BL530"/>
  <c r="BL617"/>
  <c r="BL515"/>
  <c r="BL483"/>
  <c r="BL467"/>
  <c r="BL451"/>
  <c r="BL435"/>
  <c r="BL506"/>
  <c r="BL490"/>
  <c r="BL474"/>
  <c r="BL458"/>
  <c r="BL442"/>
  <c r="BL429"/>
  <c r="BL413"/>
  <c r="BL349"/>
  <c r="BL308"/>
  <c r="BL310"/>
  <c r="BL294"/>
  <c r="BL253"/>
  <c r="BL276"/>
  <c r="BL244"/>
  <c r="BL228"/>
  <c r="BL210"/>
  <c r="BL168"/>
  <c r="BL152"/>
  <c r="BL136"/>
  <c r="BL171"/>
  <c r="BL90"/>
  <c r="BL108"/>
  <c r="BL118"/>
  <c r="BL92"/>
  <c r="BL57"/>
  <c r="BL49"/>
  <c r="BL42"/>
  <c r="BL38"/>
  <c r="BL34"/>
  <c r="BL20"/>
  <c r="CE43"/>
  <c r="CA46"/>
  <c r="CC43"/>
  <c r="CF43"/>
  <c r="BM820"/>
  <c r="BM754"/>
  <c r="BM627"/>
  <c r="BM813"/>
  <c r="BM781"/>
  <c r="BM765"/>
  <c r="BM749"/>
  <c r="BM733"/>
  <c r="BM812"/>
  <c r="BM796"/>
  <c r="BM764"/>
  <c r="BM732"/>
  <c r="BM714"/>
  <c r="BM698"/>
  <c r="BM682"/>
  <c r="BM712"/>
  <c r="BM696"/>
  <c r="BM680"/>
  <c r="BM664"/>
  <c r="BM648"/>
  <c r="BM695"/>
  <c r="BM679"/>
  <c r="BM663"/>
  <c r="BM670"/>
  <c r="BM638"/>
  <c r="BM601"/>
  <c r="BM585"/>
  <c r="BM569"/>
  <c r="BM553"/>
  <c r="BM537"/>
  <c r="BM559"/>
  <c r="BM614"/>
  <c r="BM598"/>
  <c r="BM582"/>
  <c r="BM566"/>
  <c r="BM550"/>
  <c r="BM534"/>
  <c r="BM518"/>
  <c r="BM470"/>
  <c r="BM454"/>
  <c r="BM438"/>
  <c r="BM517"/>
  <c r="BM501"/>
  <c r="BM485"/>
  <c r="BM469"/>
  <c r="BM453"/>
  <c r="BM437"/>
  <c r="BM419"/>
  <c r="BM507"/>
  <c r="BM491"/>
  <c r="BM475"/>
  <c r="BM459"/>
  <c r="BM443"/>
  <c r="BM410"/>
  <c r="BM378"/>
  <c r="BM346"/>
  <c r="BM397"/>
  <c r="BM381"/>
  <c r="BM365"/>
  <c r="BM420"/>
  <c r="BM388"/>
  <c r="BM302"/>
  <c r="BM286"/>
  <c r="BM321"/>
  <c r="BM305"/>
  <c r="BM280"/>
  <c r="BM323"/>
  <c r="BM307"/>
  <c r="BM291"/>
  <c r="BM275"/>
  <c r="BM211"/>
  <c r="BM269"/>
  <c r="BM237"/>
  <c r="BM206"/>
  <c r="BM190"/>
  <c r="BM174"/>
  <c r="BM205"/>
  <c r="BM189"/>
  <c r="BM208"/>
  <c r="BM192"/>
  <c r="BM176"/>
  <c r="BM195"/>
  <c r="BM179"/>
  <c r="BM165"/>
  <c r="BM117"/>
  <c r="BM160"/>
  <c r="BM144"/>
  <c r="BM126"/>
  <c r="BM147"/>
  <c r="BM162"/>
  <c r="BM146"/>
  <c r="BM94"/>
  <c r="BM128"/>
  <c r="BM112"/>
  <c r="BM111"/>
  <c r="BM85"/>
  <c r="BM82"/>
  <c r="BM59"/>
  <c r="BM53"/>
  <c r="BM46"/>
  <c r="BM40"/>
  <c r="BM33"/>
  <c r="BM13"/>
  <c r="BM17"/>
  <c r="CE46"/>
  <c r="CC46"/>
  <c r="CF46"/>
  <c r="CA49"/>
  <c r="CB60"/>
  <c r="E22"/>
  <c r="H21"/>
  <c r="BM767"/>
  <c r="BM735"/>
  <c r="BM718"/>
  <c r="BM806"/>
  <c r="BM758"/>
  <c r="BM742"/>
  <c r="BM645"/>
  <c r="BM629"/>
  <c r="BM817"/>
  <c r="BM785"/>
  <c r="BM769"/>
  <c r="BM753"/>
  <c r="BM737"/>
  <c r="BM661"/>
  <c r="BM800"/>
  <c r="BM768"/>
  <c r="BM752"/>
  <c r="BM736"/>
  <c r="BM709"/>
  <c r="BM693"/>
  <c r="BM668"/>
  <c r="BM674"/>
  <c r="BM621"/>
  <c r="BM557"/>
  <c r="BM541"/>
  <c r="BM611"/>
  <c r="BM595"/>
  <c r="BM563"/>
  <c r="BM547"/>
  <c r="BM531"/>
  <c r="BM618"/>
  <c r="BM586"/>
  <c r="BM570"/>
  <c r="BM554"/>
  <c r="BM538"/>
  <c r="BM522"/>
  <c r="BM457"/>
  <c r="BM524"/>
  <c r="BM492"/>
  <c r="BM476"/>
  <c r="BM460"/>
  <c r="BM444"/>
  <c r="BM430"/>
  <c r="BM325"/>
  <c r="BM417"/>
  <c r="BM401"/>
  <c r="BM385"/>
  <c r="BM369"/>
  <c r="BM353"/>
  <c r="BM337"/>
  <c r="BM424"/>
  <c r="BM408"/>
  <c r="BM392"/>
  <c r="BM376"/>
  <c r="BM360"/>
  <c r="BM344"/>
  <c r="BM331"/>
  <c r="BM306"/>
  <c r="BM332"/>
  <c r="BM316"/>
  <c r="BM300"/>
  <c r="BM284"/>
  <c r="BM263"/>
  <c r="BM247"/>
  <c r="BM231"/>
  <c r="BM262"/>
  <c r="BM246"/>
  <c r="BM230"/>
  <c r="BM273"/>
  <c r="BM257"/>
  <c r="BM241"/>
  <c r="BM260"/>
  <c r="BM209"/>
  <c r="BM193"/>
  <c r="BM177"/>
  <c r="BM212"/>
  <c r="BM196"/>
  <c r="BM180"/>
  <c r="BM164"/>
  <c r="BM132"/>
  <c r="BM167"/>
  <c r="BM95"/>
  <c r="BM116"/>
  <c r="BM115"/>
  <c r="BM89"/>
  <c r="BM79"/>
  <c r="BM63"/>
  <c r="BM74"/>
  <c r="BM58"/>
  <c r="BM61"/>
  <c r="BM51"/>
  <c r="BM12"/>
  <c r="BM45"/>
  <c r="BM41"/>
  <c r="BM30"/>
  <c r="BM26"/>
  <c r="AF6"/>
  <c r="BN6"/>
  <c r="AF8"/>
  <c r="BN8"/>
  <c r="AF9"/>
  <c r="BN9"/>
  <c r="AF14"/>
  <c r="BN14"/>
  <c r="AF15"/>
  <c r="BN15"/>
  <c r="AF16"/>
  <c r="AF5"/>
  <c r="BN5"/>
  <c r="AG2"/>
  <c r="AF7"/>
  <c r="AF12"/>
  <c r="BN12"/>
  <c r="AF10"/>
  <c r="BN10"/>
  <c r="AF13"/>
  <c r="BN13"/>
  <c r="AF18"/>
  <c r="BN18"/>
  <c r="AF19"/>
  <c r="AF11"/>
  <c r="BN11"/>
  <c r="AF22"/>
  <c r="BN22"/>
  <c r="AF23"/>
  <c r="BN23"/>
  <c r="AF24"/>
  <c r="AF17"/>
  <c r="BN17"/>
  <c r="AF20"/>
  <c r="AF26"/>
  <c r="BN26"/>
  <c r="AF27"/>
  <c r="BN27"/>
  <c r="AF28"/>
  <c r="BN28"/>
  <c r="AF29"/>
  <c r="AF30"/>
  <c r="BN30"/>
  <c r="AF31"/>
  <c r="BN31"/>
  <c r="AF32"/>
  <c r="AF33"/>
  <c r="BN33"/>
  <c r="AF34"/>
  <c r="AF35"/>
  <c r="BN35"/>
  <c r="AF36"/>
  <c r="BN36"/>
  <c r="AF37"/>
  <c r="BN37"/>
  <c r="AF38"/>
  <c r="AF39"/>
  <c r="BN39"/>
  <c r="AF40"/>
  <c r="BN40"/>
  <c r="AF41"/>
  <c r="BN41"/>
  <c r="AF42"/>
  <c r="AF43"/>
  <c r="BN43"/>
  <c r="AF44"/>
  <c r="BN44"/>
  <c r="AF45"/>
  <c r="BN45"/>
  <c r="AF46"/>
  <c r="BN46"/>
  <c r="AF25"/>
  <c r="BN25"/>
  <c r="AF21"/>
  <c r="BN21"/>
  <c r="AF47"/>
  <c r="BN47"/>
  <c r="AF48"/>
  <c r="AF49"/>
  <c r="AF50"/>
  <c r="AF51"/>
  <c r="BN51"/>
  <c r="AF52"/>
  <c r="AF53"/>
  <c r="BN53"/>
  <c r="AF54"/>
  <c r="BN54"/>
  <c r="AF55"/>
  <c r="BN55"/>
  <c r="AF56"/>
  <c r="AF57"/>
  <c r="AF58"/>
  <c r="BN58"/>
  <c r="AF59"/>
  <c r="BN59"/>
  <c r="AF60"/>
  <c r="BN60"/>
  <c r="AF61"/>
  <c r="BN61"/>
  <c r="AF62"/>
  <c r="BN62"/>
  <c r="AF63"/>
  <c r="BN63"/>
  <c r="AF64"/>
  <c r="BN64"/>
  <c r="AF65"/>
  <c r="AF67"/>
  <c r="BN67"/>
  <c r="AF68"/>
  <c r="BN68"/>
  <c r="AF69"/>
  <c r="BN69"/>
  <c r="AF70"/>
  <c r="BN70"/>
  <c r="AF71"/>
  <c r="BN71"/>
  <c r="AF72"/>
  <c r="BN72"/>
  <c r="AF73"/>
  <c r="BN73"/>
  <c r="AF74"/>
  <c r="BN74"/>
  <c r="AF75"/>
  <c r="BN75"/>
  <c r="AF76"/>
  <c r="BN76"/>
  <c r="AF77"/>
  <c r="BN77"/>
  <c r="AF81"/>
  <c r="BN81"/>
  <c r="AF79"/>
  <c r="BN79"/>
  <c r="AF83"/>
  <c r="BN83"/>
  <c r="AF87"/>
  <c r="BN87"/>
  <c r="AF66"/>
  <c r="AF85"/>
  <c r="BN85"/>
  <c r="AF89"/>
  <c r="BN89"/>
  <c r="AF93"/>
  <c r="BN93"/>
  <c r="AF97"/>
  <c r="BN97"/>
  <c r="AF101"/>
  <c r="BN101"/>
  <c r="AF80"/>
  <c r="BN80"/>
  <c r="AF84"/>
  <c r="BN84"/>
  <c r="AF90"/>
  <c r="AF94"/>
  <c r="BN94"/>
  <c r="AF98"/>
  <c r="BN98"/>
  <c r="AF102"/>
  <c r="BN102"/>
  <c r="AF106"/>
  <c r="AF86"/>
  <c r="BN86"/>
  <c r="AF108"/>
  <c r="AF112"/>
  <c r="BN112"/>
  <c r="AF116"/>
  <c r="BN116"/>
  <c r="AF91"/>
  <c r="AF95"/>
  <c r="BN95"/>
  <c r="AF99"/>
  <c r="BN99"/>
  <c r="AF103"/>
  <c r="BN103"/>
  <c r="AF105"/>
  <c r="AF109"/>
  <c r="BN109"/>
  <c r="AF113"/>
  <c r="BN113"/>
  <c r="AF117"/>
  <c r="BN117"/>
  <c r="AF121"/>
  <c r="AF125"/>
  <c r="BN125"/>
  <c r="AF78"/>
  <c r="BN78"/>
  <c r="AF88"/>
  <c r="BN88"/>
  <c r="AF92"/>
  <c r="AF96"/>
  <c r="BN96"/>
  <c r="AF100"/>
  <c r="BN100"/>
  <c r="AF104"/>
  <c r="BN104"/>
  <c r="AF110"/>
  <c r="BN110"/>
  <c r="AF114"/>
  <c r="BN114"/>
  <c r="AF82"/>
  <c r="BN82"/>
  <c r="AF107"/>
  <c r="BN107"/>
  <c r="AF111"/>
  <c r="BN111"/>
  <c r="AF115"/>
  <c r="BN115"/>
  <c r="AF119"/>
  <c r="AF120"/>
  <c r="BN120"/>
  <c r="AF124"/>
  <c r="BN124"/>
  <c r="AF128"/>
  <c r="BN128"/>
  <c r="AF131"/>
  <c r="BN131"/>
  <c r="AF135"/>
  <c r="AF139"/>
  <c r="BN139"/>
  <c r="AF143"/>
  <c r="BN143"/>
  <c r="AF147"/>
  <c r="BN147"/>
  <c r="AF151"/>
  <c r="AF155"/>
  <c r="BN155"/>
  <c r="AF159"/>
  <c r="BN159"/>
  <c r="AF163"/>
  <c r="BN163"/>
  <c r="AF122"/>
  <c r="BN122"/>
  <c r="AF126"/>
  <c r="BN126"/>
  <c r="AF132"/>
  <c r="BN132"/>
  <c r="AF136"/>
  <c r="AF140"/>
  <c r="BN140"/>
  <c r="AF144"/>
  <c r="BN144"/>
  <c r="AF148"/>
  <c r="BN148"/>
  <c r="AF152"/>
  <c r="AF156"/>
  <c r="BN156"/>
  <c r="AF160"/>
  <c r="BN160"/>
  <c r="AF164"/>
  <c r="BN164"/>
  <c r="AF168"/>
  <c r="BN168"/>
  <c r="AF172"/>
  <c r="BN172"/>
  <c r="AF123"/>
  <c r="BN123"/>
  <c r="AF127"/>
  <c r="BN127"/>
  <c r="AF129"/>
  <c r="BN129"/>
  <c r="AF133"/>
  <c r="BN133"/>
  <c r="AF137"/>
  <c r="AF141"/>
  <c r="BN141"/>
  <c r="AF145"/>
  <c r="BN145"/>
  <c r="AF149"/>
  <c r="BN149"/>
  <c r="AF153"/>
  <c r="AF157"/>
  <c r="BN157"/>
  <c r="AF161"/>
  <c r="BN161"/>
  <c r="AF165"/>
  <c r="BN165"/>
  <c r="AF169"/>
  <c r="AF118"/>
  <c r="AF130"/>
  <c r="BN130"/>
  <c r="AF134"/>
  <c r="AF138"/>
  <c r="AF142"/>
  <c r="BN142"/>
  <c r="AF146"/>
  <c r="BN146"/>
  <c r="AF150"/>
  <c r="AF154"/>
  <c r="BN154"/>
  <c r="AF158"/>
  <c r="BN158"/>
  <c r="AF162"/>
  <c r="BN162"/>
  <c r="AF166"/>
  <c r="AF170"/>
  <c r="BN170"/>
  <c r="AF176"/>
  <c r="BN176"/>
  <c r="AF180"/>
  <c r="BN180"/>
  <c r="AF184"/>
  <c r="BN184"/>
  <c r="AF188"/>
  <c r="AF192"/>
  <c r="BN192"/>
  <c r="AF196"/>
  <c r="BN196"/>
  <c r="AF200"/>
  <c r="BN200"/>
  <c r="AF204"/>
  <c r="AF208"/>
  <c r="BN208"/>
  <c r="AF173"/>
  <c r="AF177"/>
  <c r="BN177"/>
  <c r="AF181"/>
  <c r="BN181"/>
  <c r="AF185"/>
  <c r="BN185"/>
  <c r="AF189"/>
  <c r="BN189"/>
  <c r="AF193"/>
  <c r="BN193"/>
  <c r="AF197"/>
  <c r="BN197"/>
  <c r="AF201"/>
  <c r="BN201"/>
  <c r="AF205"/>
  <c r="BN205"/>
  <c r="AF209"/>
  <c r="BN209"/>
  <c r="AF213"/>
  <c r="AF217"/>
  <c r="BN217"/>
  <c r="AF221"/>
  <c r="AF174"/>
  <c r="BN174"/>
  <c r="AF178"/>
  <c r="BN178"/>
  <c r="AF182"/>
  <c r="AF186"/>
  <c r="BN186"/>
  <c r="AF190"/>
  <c r="BN190"/>
  <c r="AF194"/>
  <c r="BN194"/>
  <c r="AF198"/>
  <c r="AF202"/>
  <c r="BN202"/>
  <c r="AF206"/>
  <c r="BN206"/>
  <c r="AF210"/>
  <c r="AF214"/>
  <c r="BN214"/>
  <c r="AF167"/>
  <c r="BN167"/>
  <c r="AF171"/>
  <c r="AF175"/>
  <c r="BN175"/>
  <c r="AF179"/>
  <c r="BN179"/>
  <c r="AF183"/>
  <c r="BN183"/>
  <c r="AF187"/>
  <c r="BN187"/>
  <c r="AF191"/>
  <c r="BN191"/>
  <c r="AF195"/>
  <c r="BN195"/>
  <c r="AF199"/>
  <c r="BN199"/>
  <c r="AF203"/>
  <c r="BN203"/>
  <c r="AF207"/>
  <c r="BN207"/>
  <c r="AF211"/>
  <c r="BN211"/>
  <c r="AF215"/>
  <c r="BN215"/>
  <c r="AF219"/>
  <c r="BN219"/>
  <c r="AF220"/>
  <c r="BN220"/>
  <c r="AF225"/>
  <c r="BN225"/>
  <c r="AF229"/>
  <c r="BN229"/>
  <c r="AF233"/>
  <c r="BN233"/>
  <c r="AF237"/>
  <c r="BN237"/>
  <c r="AF241"/>
  <c r="BN241"/>
  <c r="AF245"/>
  <c r="AF249"/>
  <c r="BN249"/>
  <c r="AF253"/>
  <c r="AF257"/>
  <c r="BN257"/>
  <c r="AF261"/>
  <c r="BN261"/>
  <c r="AF265"/>
  <c r="BN265"/>
  <c r="AF222"/>
  <c r="BN222"/>
  <c r="AF226"/>
  <c r="AF230"/>
  <c r="BN230"/>
  <c r="AF234"/>
  <c r="BN234"/>
  <c r="AF238"/>
  <c r="BN238"/>
  <c r="AF242"/>
  <c r="AF246"/>
  <c r="BN246"/>
  <c r="AF250"/>
  <c r="AF254"/>
  <c r="BN254"/>
  <c r="AF258"/>
  <c r="AF262"/>
  <c r="BN262"/>
  <c r="AF266"/>
  <c r="BN266"/>
  <c r="AF270"/>
  <c r="BN270"/>
  <c r="AF274"/>
  <c r="AF278"/>
  <c r="BN278"/>
  <c r="AF218"/>
  <c r="BN218"/>
  <c r="AF223"/>
  <c r="BN223"/>
  <c r="AF227"/>
  <c r="AF231"/>
  <c r="BN231"/>
  <c r="AF235"/>
  <c r="BN235"/>
  <c r="AF239"/>
  <c r="BN239"/>
  <c r="AF243"/>
  <c r="AF247"/>
  <c r="BN247"/>
  <c r="AF251"/>
  <c r="BN251"/>
  <c r="AF255"/>
  <c r="BN255"/>
  <c r="AF259"/>
  <c r="AF263"/>
  <c r="BN263"/>
  <c r="AF267"/>
  <c r="BN267"/>
  <c r="AF212"/>
  <c r="BN212"/>
  <c r="AF216"/>
  <c r="BN216"/>
  <c r="AF224"/>
  <c r="AF228"/>
  <c r="AF232"/>
  <c r="BN232"/>
  <c r="AF236"/>
  <c r="BN236"/>
  <c r="AF240"/>
  <c r="AF244"/>
  <c r="AF248"/>
  <c r="BN248"/>
  <c r="AF252"/>
  <c r="BN252"/>
  <c r="AF256"/>
  <c r="AF260"/>
  <c r="BN260"/>
  <c r="AF264"/>
  <c r="BN264"/>
  <c r="AF268"/>
  <c r="BN268"/>
  <c r="AF272"/>
  <c r="AF276"/>
  <c r="AF273"/>
  <c r="BN273"/>
  <c r="AF277"/>
  <c r="BN277"/>
  <c r="AF280"/>
  <c r="BN280"/>
  <c r="AF284"/>
  <c r="BN284"/>
  <c r="AF288"/>
  <c r="BN288"/>
  <c r="AF292"/>
  <c r="BN292"/>
  <c r="AF296"/>
  <c r="BN296"/>
  <c r="AF300"/>
  <c r="BN300"/>
  <c r="AF304"/>
  <c r="BN304"/>
  <c r="AF308"/>
  <c r="AF312"/>
  <c r="BN312"/>
  <c r="AF316"/>
  <c r="BN316"/>
  <c r="AF320"/>
  <c r="BN320"/>
  <c r="AF324"/>
  <c r="BN324"/>
  <c r="AF269"/>
  <c r="BN269"/>
  <c r="AF281"/>
  <c r="AF285"/>
  <c r="BN285"/>
  <c r="AF289"/>
  <c r="AF293"/>
  <c r="BN293"/>
  <c r="AF297"/>
  <c r="AF301"/>
  <c r="BN301"/>
  <c r="AF305"/>
  <c r="BN305"/>
  <c r="AF309"/>
  <c r="BN309"/>
  <c r="AF313"/>
  <c r="AF317"/>
  <c r="AF321"/>
  <c r="BN321"/>
  <c r="AF325"/>
  <c r="BN325"/>
  <c r="AF329"/>
  <c r="AF333"/>
  <c r="BN333"/>
  <c r="AF271"/>
  <c r="BN271"/>
  <c r="AF275"/>
  <c r="BN275"/>
  <c r="AF279"/>
  <c r="BN279"/>
  <c r="AF282"/>
  <c r="BN282"/>
  <c r="AF286"/>
  <c r="BN286"/>
  <c r="AF290"/>
  <c r="AF294"/>
  <c r="AF298"/>
  <c r="BN298"/>
  <c r="AF302"/>
  <c r="BN302"/>
  <c r="AF306"/>
  <c r="BN306"/>
  <c r="AF310"/>
  <c r="AF314"/>
  <c r="BN314"/>
  <c r="AF318"/>
  <c r="BN318"/>
  <c r="AF322"/>
  <c r="AF283"/>
  <c r="AF287"/>
  <c r="BN287"/>
  <c r="AF291"/>
  <c r="BN291"/>
  <c r="AF295"/>
  <c r="BN295"/>
  <c r="AF299"/>
  <c r="AF303"/>
  <c r="BN303"/>
  <c r="AF307"/>
  <c r="BN307"/>
  <c r="AF311"/>
  <c r="BN311"/>
  <c r="AF315"/>
  <c r="AF319"/>
  <c r="BN319"/>
  <c r="AF323"/>
  <c r="BN323"/>
  <c r="AF327"/>
  <c r="BN327"/>
  <c r="AF331"/>
  <c r="BN331"/>
  <c r="AF335"/>
  <c r="BN335"/>
  <c r="AF336"/>
  <c r="BN336"/>
  <c r="AF340"/>
  <c r="BN340"/>
  <c r="AF344"/>
  <c r="BN344"/>
  <c r="AF348"/>
  <c r="BN348"/>
  <c r="AF352"/>
  <c r="BN352"/>
  <c r="AF356"/>
  <c r="BN356"/>
  <c r="AF360"/>
  <c r="BN360"/>
  <c r="AF364"/>
  <c r="AF368"/>
  <c r="BN368"/>
  <c r="AF372"/>
  <c r="BN372"/>
  <c r="AF376"/>
  <c r="BN376"/>
  <c r="AF380"/>
  <c r="BN380"/>
  <c r="AF384"/>
  <c r="BN384"/>
  <c r="AF388"/>
  <c r="BN388"/>
  <c r="AF392"/>
  <c r="BN392"/>
  <c r="AF396"/>
  <c r="BN396"/>
  <c r="AF400"/>
  <c r="BN400"/>
  <c r="AF404"/>
  <c r="BN404"/>
  <c r="AF408"/>
  <c r="BN408"/>
  <c r="AF412"/>
  <c r="AF416"/>
  <c r="BN416"/>
  <c r="AF328"/>
  <c r="AF332"/>
  <c r="BN332"/>
  <c r="AF337"/>
  <c r="BN337"/>
  <c r="AF341"/>
  <c r="BN341"/>
  <c r="AF345"/>
  <c r="AF349"/>
  <c r="AF353"/>
  <c r="BN353"/>
  <c r="AF357"/>
  <c r="BN357"/>
  <c r="AF361"/>
  <c r="AF365"/>
  <c r="BN365"/>
  <c r="AF369"/>
  <c r="BN369"/>
  <c r="AF373"/>
  <c r="BN373"/>
  <c r="AF377"/>
  <c r="AF381"/>
  <c r="BN381"/>
  <c r="AF385"/>
  <c r="BN385"/>
  <c r="AF389"/>
  <c r="BN389"/>
  <c r="AF393"/>
  <c r="AF397"/>
  <c r="BN397"/>
  <c r="AF401"/>
  <c r="BN401"/>
  <c r="AF405"/>
  <c r="BN405"/>
  <c r="AF409"/>
  <c r="AF413"/>
  <c r="AF417"/>
  <c r="BN417"/>
  <c r="AF421"/>
  <c r="BN421"/>
  <c r="AF425"/>
  <c r="AF338"/>
  <c r="BN338"/>
  <c r="AF342"/>
  <c r="BN342"/>
  <c r="AF346"/>
  <c r="BN346"/>
  <c r="AF350"/>
  <c r="AF354"/>
  <c r="BN354"/>
  <c r="AF358"/>
  <c r="BN358"/>
  <c r="AF362"/>
  <c r="BN362"/>
  <c r="AF366"/>
  <c r="AF370"/>
  <c r="BN370"/>
  <c r="AF374"/>
  <c r="BN374"/>
  <c r="AF378"/>
  <c r="BN378"/>
  <c r="AF382"/>
  <c r="AF386"/>
  <c r="BN386"/>
  <c r="AF390"/>
  <c r="BN390"/>
  <c r="AF394"/>
  <c r="BN394"/>
  <c r="AF398"/>
  <c r="AF402"/>
  <c r="BN402"/>
  <c r="AF406"/>
  <c r="BN406"/>
  <c r="AF410"/>
  <c r="BN410"/>
  <c r="AF414"/>
  <c r="AF418"/>
  <c r="BN418"/>
  <c r="AF422"/>
  <c r="AF426"/>
  <c r="BN426"/>
  <c r="AF326"/>
  <c r="BN326"/>
  <c r="AF330"/>
  <c r="BN330"/>
  <c r="AF334"/>
  <c r="AF339"/>
  <c r="BN339"/>
  <c r="AF343"/>
  <c r="BN343"/>
  <c r="AF347"/>
  <c r="BN347"/>
  <c r="AF351"/>
  <c r="BN351"/>
  <c r="AF355"/>
  <c r="AF359"/>
  <c r="BN359"/>
  <c r="AF363"/>
  <c r="BN363"/>
  <c r="AF367"/>
  <c r="BN367"/>
  <c r="AF371"/>
  <c r="BN371"/>
  <c r="AF375"/>
  <c r="BN375"/>
  <c r="AF379"/>
  <c r="BN379"/>
  <c r="AF383"/>
  <c r="BN383"/>
  <c r="AF387"/>
  <c r="BN387"/>
  <c r="AF391"/>
  <c r="BN391"/>
  <c r="AF395"/>
  <c r="BN395"/>
  <c r="AF399"/>
  <c r="BN399"/>
  <c r="AF403"/>
  <c r="BN403"/>
  <c r="AF407"/>
  <c r="BN407"/>
  <c r="AF411"/>
  <c r="BN411"/>
  <c r="AF415"/>
  <c r="BN415"/>
  <c r="AF419"/>
  <c r="BN419"/>
  <c r="AF423"/>
  <c r="BN423"/>
  <c r="AF427"/>
  <c r="BN427"/>
  <c r="AF431"/>
  <c r="BN431"/>
  <c r="AF420"/>
  <c r="BN420"/>
  <c r="AF424"/>
  <c r="BN424"/>
  <c r="AF428"/>
  <c r="BN428"/>
  <c r="AF436"/>
  <c r="BN436"/>
  <c r="AF440"/>
  <c r="BN440"/>
  <c r="AF444"/>
  <c r="BN444"/>
  <c r="AF448"/>
  <c r="BN448"/>
  <c r="AF452"/>
  <c r="BN452"/>
  <c r="AF456"/>
  <c r="BN456"/>
  <c r="AF460"/>
  <c r="BN460"/>
  <c r="AF464"/>
  <c r="BN464"/>
  <c r="AF468"/>
  <c r="BN468"/>
  <c r="AF472"/>
  <c r="BN472"/>
  <c r="AF476"/>
  <c r="BN476"/>
  <c r="AF480"/>
  <c r="BN480"/>
  <c r="AF484"/>
  <c r="BN484"/>
  <c r="AF488"/>
  <c r="BN488"/>
  <c r="AF492"/>
  <c r="BN492"/>
  <c r="AF496"/>
  <c r="AF500"/>
  <c r="BN500"/>
  <c r="AF504"/>
  <c r="BN504"/>
  <c r="AF508"/>
  <c r="AF512"/>
  <c r="BN512"/>
  <c r="AF516"/>
  <c r="BN516"/>
  <c r="AF520"/>
  <c r="BN520"/>
  <c r="AF429"/>
  <c r="AF430"/>
  <c r="BN430"/>
  <c r="AF433"/>
  <c r="BN433"/>
  <c r="AF437"/>
  <c r="BN437"/>
  <c r="AF441"/>
  <c r="BN441"/>
  <c r="AF445"/>
  <c r="BN445"/>
  <c r="AF449"/>
  <c r="BN449"/>
  <c r="AF453"/>
  <c r="BN453"/>
  <c r="AF457"/>
  <c r="BN457"/>
  <c r="AF461"/>
  <c r="BN461"/>
  <c r="AF465"/>
  <c r="BN465"/>
  <c r="AF469"/>
  <c r="BN469"/>
  <c r="AF473"/>
  <c r="BN473"/>
  <c r="AF477"/>
  <c r="BN477"/>
  <c r="AF481"/>
  <c r="BN481"/>
  <c r="AF485"/>
  <c r="BN485"/>
  <c r="AF489"/>
  <c r="BN489"/>
  <c r="AF493"/>
  <c r="BN493"/>
  <c r="AF497"/>
  <c r="BN497"/>
  <c r="AF501"/>
  <c r="BN501"/>
  <c r="AF505"/>
  <c r="BN505"/>
  <c r="AF509"/>
  <c r="BN509"/>
  <c r="AF513"/>
  <c r="BN513"/>
  <c r="AF517"/>
  <c r="BN517"/>
  <c r="AF521"/>
  <c r="BN521"/>
  <c r="AF525"/>
  <c r="BN525"/>
  <c r="AF432"/>
  <c r="BN432"/>
  <c r="AF434"/>
  <c r="AF438"/>
  <c r="BN438"/>
  <c r="AF442"/>
  <c r="AF446"/>
  <c r="BN446"/>
  <c r="AF450"/>
  <c r="BN450"/>
  <c r="AF454"/>
  <c r="BN454"/>
  <c r="AF458"/>
  <c r="AF462"/>
  <c r="BN462"/>
  <c r="AF466"/>
  <c r="BN466"/>
  <c r="AF470"/>
  <c r="BN470"/>
  <c r="AF474"/>
  <c r="AF478"/>
  <c r="BN478"/>
  <c r="AF482"/>
  <c r="BN482"/>
  <c r="AF486"/>
  <c r="AF490"/>
  <c r="AF494"/>
  <c r="BN494"/>
  <c r="AF498"/>
  <c r="BN498"/>
  <c r="AF502"/>
  <c r="BN502"/>
  <c r="AF506"/>
  <c r="AF510"/>
  <c r="BN510"/>
  <c r="AF514"/>
  <c r="BN514"/>
  <c r="AF518"/>
  <c r="BN518"/>
  <c r="AF435"/>
  <c r="AF439"/>
  <c r="BN439"/>
  <c r="AF443"/>
  <c r="BN443"/>
  <c r="AF447"/>
  <c r="AF451"/>
  <c r="AF455"/>
  <c r="BN455"/>
  <c r="AF459"/>
  <c r="BN459"/>
  <c r="AF463"/>
  <c r="AF467"/>
  <c r="AF471"/>
  <c r="BN471"/>
  <c r="AF475"/>
  <c r="BN475"/>
  <c r="AF479"/>
  <c r="AF483"/>
  <c r="AF487"/>
  <c r="BN487"/>
  <c r="AF491"/>
  <c r="BN491"/>
  <c r="AF495"/>
  <c r="AF499"/>
  <c r="BN499"/>
  <c r="AF503"/>
  <c r="BN503"/>
  <c r="AF507"/>
  <c r="BN507"/>
  <c r="AF511"/>
  <c r="AF515"/>
  <c r="AF523"/>
  <c r="BN523"/>
  <c r="AF527"/>
  <c r="AF531"/>
  <c r="BN531"/>
  <c r="AF535"/>
  <c r="BN535"/>
  <c r="AF539"/>
  <c r="BN539"/>
  <c r="AF543"/>
  <c r="BN543"/>
  <c r="AF547"/>
  <c r="BN547"/>
  <c r="AF551"/>
  <c r="BN551"/>
  <c r="AF555"/>
  <c r="BN555"/>
  <c r="AF559"/>
  <c r="BN559"/>
  <c r="AF563"/>
  <c r="BN563"/>
  <c r="AF567"/>
  <c r="BN567"/>
  <c r="AF571"/>
  <c r="BN571"/>
  <c r="AF575"/>
  <c r="BN575"/>
  <c r="AF579"/>
  <c r="AF583"/>
  <c r="BN583"/>
  <c r="AF587"/>
  <c r="BN587"/>
  <c r="AF591"/>
  <c r="BN591"/>
  <c r="AF595"/>
  <c r="BN595"/>
  <c r="AF599"/>
  <c r="BN599"/>
  <c r="AF603"/>
  <c r="BN603"/>
  <c r="AF607"/>
  <c r="BN607"/>
  <c r="AF611"/>
  <c r="BN611"/>
  <c r="AF615"/>
  <c r="BN615"/>
  <c r="AF619"/>
  <c r="BN619"/>
  <c r="AF623"/>
  <c r="AF519"/>
  <c r="BN519"/>
  <c r="AF528"/>
  <c r="BN528"/>
  <c r="AF532"/>
  <c r="BN532"/>
  <c r="AF536"/>
  <c r="AF540"/>
  <c r="BN540"/>
  <c r="AF544"/>
  <c r="BN544"/>
  <c r="AF548"/>
  <c r="BN548"/>
  <c r="AF552"/>
  <c r="AF556"/>
  <c r="AF560"/>
  <c r="BN560"/>
  <c r="AF564"/>
  <c r="BN564"/>
  <c r="AF568"/>
  <c r="AF572"/>
  <c r="BN572"/>
  <c r="AF576"/>
  <c r="BN576"/>
  <c r="AF580"/>
  <c r="BN580"/>
  <c r="AF584"/>
  <c r="AF588"/>
  <c r="BN588"/>
  <c r="AF592"/>
  <c r="BN592"/>
  <c r="AF596"/>
  <c r="BN596"/>
  <c r="AF600"/>
  <c r="AF604"/>
  <c r="BN604"/>
  <c r="AF608"/>
  <c r="BN608"/>
  <c r="AF612"/>
  <c r="BN612"/>
  <c r="AF616"/>
  <c r="AF524"/>
  <c r="BN524"/>
  <c r="AF529"/>
  <c r="BN529"/>
  <c r="AF533"/>
  <c r="BN533"/>
  <c r="AF537"/>
  <c r="BN537"/>
  <c r="AF541"/>
  <c r="BN541"/>
  <c r="AF545"/>
  <c r="BN545"/>
  <c r="AF549"/>
  <c r="BN549"/>
  <c r="AF553"/>
  <c r="BN553"/>
  <c r="AF557"/>
  <c r="BN557"/>
  <c r="AF561"/>
  <c r="BN561"/>
  <c r="AF565"/>
  <c r="AF569"/>
  <c r="BN569"/>
  <c r="AF573"/>
  <c r="BN573"/>
  <c r="AF577"/>
  <c r="BN577"/>
  <c r="AF581"/>
  <c r="BN581"/>
  <c r="AF585"/>
  <c r="BN585"/>
  <c r="AF589"/>
  <c r="BN589"/>
  <c r="AF593"/>
  <c r="BN593"/>
  <c r="AF597"/>
  <c r="AF601"/>
  <c r="BN601"/>
  <c r="AF605"/>
  <c r="BN605"/>
  <c r="AF609"/>
  <c r="BN609"/>
  <c r="AF613"/>
  <c r="AF522"/>
  <c r="BN522"/>
  <c r="AF526"/>
  <c r="AF530"/>
  <c r="AF534"/>
  <c r="BN534"/>
  <c r="AF538"/>
  <c r="BN538"/>
  <c r="AF542"/>
  <c r="AF546"/>
  <c r="AF550"/>
  <c r="BN550"/>
  <c r="AF554"/>
  <c r="BN554"/>
  <c r="AF558"/>
  <c r="AF562"/>
  <c r="AF566"/>
  <c r="BN566"/>
  <c r="AF570"/>
  <c r="BN570"/>
  <c r="AF574"/>
  <c r="AF578"/>
  <c r="BN578"/>
  <c r="AF582"/>
  <c r="BN582"/>
  <c r="AF586"/>
  <c r="BN586"/>
  <c r="AF590"/>
  <c r="AF594"/>
  <c r="AF598"/>
  <c r="BN598"/>
  <c r="AF602"/>
  <c r="BN602"/>
  <c r="AF606"/>
  <c r="AF610"/>
  <c r="AF614"/>
  <c r="BN614"/>
  <c r="AF618"/>
  <c r="BN618"/>
  <c r="AF622"/>
  <c r="AF626"/>
  <c r="AF617"/>
  <c r="AF620"/>
  <c r="AF631"/>
  <c r="AF635"/>
  <c r="AF639"/>
  <c r="BN639"/>
  <c r="AF643"/>
  <c r="BN643"/>
  <c r="AF647"/>
  <c r="AF651"/>
  <c r="AF655"/>
  <c r="BN655"/>
  <c r="AF659"/>
  <c r="BN659"/>
  <c r="AF663"/>
  <c r="BN663"/>
  <c r="AF667"/>
  <c r="AF671"/>
  <c r="BN671"/>
  <c r="AF675"/>
  <c r="BN675"/>
  <c r="AF625"/>
  <c r="BN625"/>
  <c r="AF628"/>
  <c r="BN628"/>
  <c r="AF632"/>
  <c r="AF636"/>
  <c r="BN636"/>
  <c r="AF640"/>
  <c r="BN640"/>
  <c r="AF644"/>
  <c r="AF648"/>
  <c r="BN648"/>
  <c r="AF652"/>
  <c r="BN652"/>
  <c r="AF656"/>
  <c r="BN656"/>
  <c r="AF660"/>
  <c r="BN660"/>
  <c r="AF664"/>
  <c r="BN664"/>
  <c r="AF668"/>
  <c r="BN668"/>
  <c r="AF672"/>
  <c r="BN672"/>
  <c r="AF676"/>
  <c r="BN676"/>
  <c r="AF680"/>
  <c r="BN680"/>
  <c r="AF684"/>
  <c r="BN684"/>
  <c r="AF688"/>
  <c r="AF692"/>
  <c r="BN692"/>
  <c r="AF696"/>
  <c r="BN696"/>
  <c r="AF700"/>
  <c r="BN700"/>
  <c r="AF704"/>
  <c r="AF708"/>
  <c r="BN708"/>
  <c r="AF712"/>
  <c r="BN712"/>
  <c r="AF621"/>
  <c r="BN621"/>
  <c r="AF627"/>
  <c r="BN627"/>
  <c r="AF629"/>
  <c r="BN629"/>
  <c r="AF633"/>
  <c r="BN633"/>
  <c r="AF637"/>
  <c r="AF641"/>
  <c r="AF645"/>
  <c r="BN645"/>
  <c r="AF649"/>
  <c r="BN649"/>
  <c r="AF653"/>
  <c r="AF657"/>
  <c r="AF661"/>
  <c r="BN661"/>
  <c r="AF665"/>
  <c r="BN665"/>
  <c r="AF669"/>
  <c r="AF673"/>
  <c r="AF677"/>
  <c r="BN677"/>
  <c r="AF681"/>
  <c r="BN681"/>
  <c r="AF685"/>
  <c r="BN685"/>
  <c r="AF689"/>
  <c r="AF693"/>
  <c r="BN693"/>
  <c r="AF697"/>
  <c r="BN697"/>
  <c r="AF701"/>
  <c r="BN701"/>
  <c r="AF705"/>
  <c r="AF709"/>
  <c r="BN709"/>
  <c r="AF713"/>
  <c r="BN713"/>
  <c r="AF717"/>
  <c r="AF721"/>
  <c r="BN721"/>
  <c r="AF650"/>
  <c r="BN650"/>
  <c r="AF654"/>
  <c r="BN654"/>
  <c r="AF658"/>
  <c r="AF662"/>
  <c r="BN662"/>
  <c r="AF679"/>
  <c r="BN679"/>
  <c r="AF683"/>
  <c r="AF687"/>
  <c r="BN687"/>
  <c r="AF691"/>
  <c r="BN691"/>
  <c r="AF695"/>
  <c r="BN695"/>
  <c r="AF699"/>
  <c r="AF703"/>
  <c r="BN703"/>
  <c r="AF707"/>
  <c r="BN707"/>
  <c r="AF711"/>
  <c r="AF715"/>
  <c r="AF725"/>
  <c r="BN725"/>
  <c r="AF729"/>
  <c r="AF733"/>
  <c r="BN733"/>
  <c r="AF737"/>
  <c r="BN737"/>
  <c r="AF741"/>
  <c r="BN741"/>
  <c r="AF745"/>
  <c r="AF749"/>
  <c r="BN749"/>
  <c r="AF753"/>
  <c r="BN753"/>
  <c r="AF757"/>
  <c r="BN757"/>
  <c r="AF761"/>
  <c r="AF765"/>
  <c r="BN765"/>
  <c r="AF769"/>
  <c r="BN769"/>
  <c r="AF773"/>
  <c r="BN773"/>
  <c r="AF777"/>
  <c r="BN777"/>
  <c r="AF781"/>
  <c r="BN781"/>
  <c r="AF785"/>
  <c r="BN785"/>
  <c r="AF789"/>
  <c r="BN789"/>
  <c r="AF793"/>
  <c r="BN793"/>
  <c r="AF797"/>
  <c r="AF801"/>
  <c r="AF805"/>
  <c r="BN805"/>
  <c r="AF809"/>
  <c r="AF813"/>
  <c r="BN813"/>
  <c r="AF624"/>
  <c r="BN624"/>
  <c r="AF716"/>
  <c r="AF720"/>
  <c r="BN720"/>
  <c r="AF722"/>
  <c r="BN722"/>
  <c r="AF726"/>
  <c r="AF730"/>
  <c r="AF734"/>
  <c r="BN734"/>
  <c r="AF738"/>
  <c r="BN738"/>
  <c r="AF742"/>
  <c r="BN742"/>
  <c r="AF746"/>
  <c r="BN746"/>
  <c r="AF750"/>
  <c r="BN750"/>
  <c r="AF754"/>
  <c r="BN754"/>
  <c r="AF758"/>
  <c r="BN758"/>
  <c r="AF762"/>
  <c r="AF766"/>
  <c r="BN766"/>
  <c r="AF770"/>
  <c r="BN770"/>
  <c r="AF774"/>
  <c r="AF778"/>
  <c r="BN778"/>
  <c r="AF782"/>
  <c r="BN782"/>
  <c r="AF786"/>
  <c r="BN786"/>
  <c r="AF790"/>
  <c r="AF794"/>
  <c r="AF798"/>
  <c r="BN798"/>
  <c r="AF802"/>
  <c r="AF806"/>
  <c r="BN806"/>
  <c r="AF810"/>
  <c r="BN810"/>
  <c r="AF814"/>
  <c r="AF818"/>
  <c r="BN818"/>
  <c r="AF822"/>
  <c r="BN822"/>
  <c r="AF630"/>
  <c r="BN630"/>
  <c r="AF634"/>
  <c r="BN634"/>
  <c r="AF638"/>
  <c r="BN638"/>
  <c r="AF642"/>
  <c r="AF646"/>
  <c r="BN646"/>
  <c r="AF718"/>
  <c r="BN718"/>
  <c r="AF723"/>
  <c r="BN723"/>
  <c r="AF727"/>
  <c r="BN727"/>
  <c r="AF731"/>
  <c r="BN731"/>
  <c r="AF735"/>
  <c r="BN735"/>
  <c r="AF739"/>
  <c r="BN739"/>
  <c r="AF743"/>
  <c r="BN743"/>
  <c r="AF747"/>
  <c r="BN747"/>
  <c r="AF751"/>
  <c r="BN751"/>
  <c r="AF755"/>
  <c r="BN755"/>
  <c r="AF759"/>
  <c r="BN759"/>
  <c r="AF763"/>
  <c r="BN763"/>
  <c r="AF767"/>
  <c r="BN767"/>
  <c r="AF771"/>
  <c r="BN771"/>
  <c r="AF775"/>
  <c r="BN775"/>
  <c r="AF779"/>
  <c r="BN779"/>
  <c r="AF783"/>
  <c r="BN783"/>
  <c r="AF787"/>
  <c r="BN787"/>
  <c r="AF791"/>
  <c r="BN791"/>
  <c r="AF795"/>
  <c r="BN795"/>
  <c r="AF799"/>
  <c r="BN799"/>
  <c r="AF803"/>
  <c r="BN803"/>
  <c r="AF807"/>
  <c r="AF811"/>
  <c r="BN811"/>
  <c r="AF815"/>
  <c r="BN815"/>
  <c r="AF819"/>
  <c r="BN819"/>
  <c r="AF666"/>
  <c r="BN666"/>
  <c r="AF670"/>
  <c r="BN670"/>
  <c r="AF674"/>
  <c r="BN674"/>
  <c r="AF678"/>
  <c r="BN678"/>
  <c r="AF682"/>
  <c r="BN682"/>
  <c r="AF686"/>
  <c r="BN686"/>
  <c r="AF690"/>
  <c r="AF694"/>
  <c r="BN694"/>
  <c r="AF698"/>
  <c r="BN698"/>
  <c r="AF702"/>
  <c r="BN702"/>
  <c r="AF706"/>
  <c r="AF710"/>
  <c r="BN710"/>
  <c r="AF714"/>
  <c r="BN714"/>
  <c r="AF719"/>
  <c r="BN719"/>
  <c r="AF724"/>
  <c r="BN724"/>
  <c r="AF728"/>
  <c r="BN728"/>
  <c r="AF732"/>
  <c r="BN732"/>
  <c r="AF736"/>
  <c r="BN736"/>
  <c r="AF740"/>
  <c r="BN740"/>
  <c r="AF744"/>
  <c r="AF748"/>
  <c r="AF752"/>
  <c r="BN752"/>
  <c r="AF756"/>
  <c r="BN756"/>
  <c r="AF760"/>
  <c r="BN760"/>
  <c r="AF764"/>
  <c r="BN764"/>
  <c r="AF768"/>
  <c r="BN768"/>
  <c r="AF772"/>
  <c r="BN772"/>
  <c r="AF776"/>
  <c r="BN776"/>
  <c r="AF780"/>
  <c r="AF784"/>
  <c r="AF788"/>
  <c r="BN788"/>
  <c r="AF792"/>
  <c r="AF796"/>
  <c r="BN796"/>
  <c r="AF800"/>
  <c r="BN800"/>
  <c r="AF804"/>
  <c r="BN804"/>
  <c r="AF808"/>
  <c r="BN808"/>
  <c r="AF812"/>
  <c r="BN812"/>
  <c r="AF816"/>
  <c r="AF820"/>
  <c r="BN820"/>
  <c r="AF824"/>
  <c r="BN824"/>
  <c r="AF817"/>
  <c r="BN817"/>
  <c r="AF821"/>
  <c r="BN821"/>
  <c r="AF823"/>
  <c r="BN823"/>
  <c r="CC111"/>
  <c r="CF111"/>
  <c r="CA114"/>
  <c r="CE111"/>
  <c r="CE44"/>
  <c r="CC44"/>
  <c r="CG44"/>
  <c r="CH44"/>
  <c r="CF44"/>
  <c r="CA47"/>
  <c r="BM819"/>
  <c r="BM803"/>
  <c r="BM787"/>
  <c r="BM771"/>
  <c r="BM755"/>
  <c r="BM739"/>
  <c r="BM723"/>
  <c r="BM778"/>
  <c r="BM633"/>
  <c r="BM649"/>
  <c r="BM772"/>
  <c r="BM710"/>
  <c r="BM702"/>
  <c r="BM694"/>
  <c r="BM677"/>
  <c r="BM720"/>
  <c r="BM671"/>
  <c r="BM655"/>
  <c r="BM678"/>
  <c r="BM662"/>
  <c r="BM646"/>
  <c r="BM630"/>
  <c r="BM625"/>
  <c r="BM609"/>
  <c r="BM577"/>
  <c r="BM545"/>
  <c r="BM604"/>
  <c r="BM588"/>
  <c r="BM572"/>
  <c r="BM540"/>
  <c r="BM615"/>
  <c r="BM599"/>
  <c r="BM583"/>
  <c r="BM567"/>
  <c r="BM535"/>
  <c r="BM432"/>
  <c r="BM431"/>
  <c r="BM512"/>
  <c r="BM480"/>
  <c r="BM464"/>
  <c r="BM448"/>
  <c r="BM499"/>
  <c r="BM418"/>
  <c r="BM402"/>
  <c r="BM386"/>
  <c r="BM370"/>
  <c r="BM354"/>
  <c r="BM338"/>
  <c r="BM373"/>
  <c r="BM396"/>
  <c r="BM380"/>
  <c r="BM348"/>
  <c r="BM415"/>
  <c r="BM399"/>
  <c r="BM383"/>
  <c r="BM367"/>
  <c r="BM351"/>
  <c r="BM335"/>
  <c r="BM326"/>
  <c r="BM320"/>
  <c r="BM304"/>
  <c r="BM288"/>
  <c r="BM267"/>
  <c r="BM251"/>
  <c r="BM235"/>
  <c r="BM219"/>
  <c r="BM261"/>
  <c r="BM229"/>
  <c r="BM264"/>
  <c r="BM248"/>
  <c r="BM232"/>
  <c r="BM216"/>
  <c r="BM170"/>
  <c r="BM157"/>
  <c r="BM141"/>
  <c r="BM127"/>
  <c r="BM168"/>
  <c r="BM155"/>
  <c r="BM139"/>
  <c r="BM154"/>
  <c r="BM114"/>
  <c r="BM98"/>
  <c r="BM120"/>
  <c r="BM93"/>
  <c r="BM100"/>
  <c r="BM75"/>
  <c r="BM71"/>
  <c r="BM67"/>
  <c r="BM54"/>
  <c r="BM36"/>
  <c r="BM23"/>
  <c r="BM21"/>
  <c r="BM8"/>
  <c r="BM791"/>
  <c r="BM775"/>
  <c r="BM759"/>
  <c r="BM743"/>
  <c r="BM727"/>
  <c r="BM798"/>
  <c r="BM766"/>
  <c r="BM750"/>
  <c r="BM808"/>
  <c r="BM713"/>
  <c r="BM697"/>
  <c r="BM665"/>
  <c r="BM692"/>
  <c r="BM676"/>
  <c r="BM660"/>
  <c r="BM628"/>
  <c r="BM675"/>
  <c r="BM659"/>
  <c r="BM643"/>
  <c r="BM666"/>
  <c r="BM650"/>
  <c r="BM619"/>
  <c r="BM581"/>
  <c r="BM549"/>
  <c r="BM533"/>
  <c r="BM608"/>
  <c r="BM592"/>
  <c r="BM560"/>
  <c r="BM544"/>
  <c r="BM528"/>
  <c r="BM523"/>
  <c r="BM578"/>
  <c r="BM514"/>
  <c r="BM482"/>
  <c r="BM466"/>
  <c r="BM450"/>
  <c r="BM513"/>
  <c r="BM497"/>
  <c r="BM481"/>
  <c r="BM465"/>
  <c r="BM449"/>
  <c r="BM433"/>
  <c r="BM452"/>
  <c r="BM519"/>
  <c r="BM503"/>
  <c r="BM487"/>
  <c r="BM471"/>
  <c r="BM455"/>
  <c r="BM439"/>
  <c r="BM406"/>
  <c r="BM390"/>
  <c r="BM374"/>
  <c r="BM358"/>
  <c r="BM342"/>
  <c r="BM384"/>
  <c r="BM403"/>
  <c r="BM387"/>
  <c r="BM371"/>
  <c r="BM339"/>
  <c r="BM314"/>
  <c r="BM298"/>
  <c r="BM282"/>
  <c r="BM301"/>
  <c r="BM285"/>
  <c r="BM292"/>
  <c r="BM278"/>
  <c r="BM319"/>
  <c r="BM303"/>
  <c r="BM287"/>
  <c r="BM271"/>
  <c r="BM254"/>
  <c r="BM238"/>
  <c r="BM265"/>
  <c r="BM249"/>
  <c r="BM233"/>
  <c r="BM268"/>
  <c r="BM252"/>
  <c r="BM236"/>
  <c r="BM202"/>
  <c r="BM186"/>
  <c r="BM220"/>
  <c r="BM207"/>
  <c r="BM191"/>
  <c r="BM175"/>
  <c r="BM161"/>
  <c r="BM145"/>
  <c r="BM129"/>
  <c r="BM140"/>
  <c r="BM122"/>
  <c r="BM159"/>
  <c r="BM143"/>
  <c r="BM125"/>
  <c r="BM158"/>
  <c r="BM142"/>
  <c r="BM109"/>
  <c r="BM99"/>
  <c r="BM124"/>
  <c r="BM97"/>
  <c r="BM104"/>
  <c r="BM88"/>
  <c r="BM62"/>
  <c r="BM78"/>
  <c r="BM76"/>
  <c r="BM72"/>
  <c r="BM68"/>
  <c r="BM80"/>
  <c r="BM55"/>
  <c r="BM37"/>
  <c r="BM44"/>
  <c r="BM25"/>
  <c r="BM28"/>
  <c r="BM47"/>
  <c r="BM18"/>
  <c r="BM9"/>
  <c r="BM5"/>
  <c r="BM11"/>
  <c r="CI44"/>
  <c r="CJ44"/>
  <c r="CC47"/>
  <c r="CF47"/>
  <c r="CE47"/>
  <c r="CA50"/>
  <c r="BN816"/>
  <c r="BN784"/>
  <c r="BN794"/>
  <c r="BN762"/>
  <c r="BN730"/>
  <c r="BN716"/>
  <c r="BN658"/>
  <c r="BN717"/>
  <c r="BN669"/>
  <c r="BN653"/>
  <c r="BN637"/>
  <c r="BN620"/>
  <c r="BN616"/>
  <c r="BN600"/>
  <c r="BN584"/>
  <c r="BN568"/>
  <c r="BN552"/>
  <c r="BN536"/>
  <c r="BN623"/>
  <c r="BN527"/>
  <c r="BN434"/>
  <c r="BN355"/>
  <c r="BN289"/>
  <c r="BN308"/>
  <c r="BN259"/>
  <c r="BN243"/>
  <c r="BN227"/>
  <c r="BN274"/>
  <c r="BN258"/>
  <c r="BN242"/>
  <c r="BN226"/>
  <c r="BN198"/>
  <c r="BN182"/>
  <c r="BN118"/>
  <c r="BN108"/>
  <c r="BN29"/>
  <c r="BN20"/>
  <c r="AG5"/>
  <c r="AG13"/>
  <c r="BO13"/>
  <c r="AH2"/>
  <c r="AG7"/>
  <c r="BO7"/>
  <c r="AG10"/>
  <c r="BO10"/>
  <c r="AG11"/>
  <c r="AG6"/>
  <c r="AG8"/>
  <c r="AG14"/>
  <c r="AG15"/>
  <c r="BO15"/>
  <c r="AG22"/>
  <c r="AG12"/>
  <c r="BO12"/>
  <c r="AG17"/>
  <c r="BO17"/>
  <c r="AG20"/>
  <c r="BO20"/>
  <c r="AG21"/>
  <c r="AG24"/>
  <c r="BO24"/>
  <c r="AG25"/>
  <c r="AG9"/>
  <c r="AG16"/>
  <c r="BO16"/>
  <c r="AG23"/>
  <c r="AG18"/>
  <c r="AG19"/>
  <c r="BO19"/>
  <c r="AG47"/>
  <c r="AG26"/>
  <c r="AG32"/>
  <c r="BO32"/>
  <c r="AG34"/>
  <c r="BO34"/>
  <c r="AG39"/>
  <c r="AG40"/>
  <c r="BO40"/>
  <c r="AG45"/>
  <c r="BO45"/>
  <c r="AG30"/>
  <c r="AG31"/>
  <c r="AG38"/>
  <c r="BO38"/>
  <c r="AG44"/>
  <c r="AG46"/>
  <c r="BO46"/>
  <c r="AG48"/>
  <c r="BO48"/>
  <c r="AG49"/>
  <c r="BO49"/>
  <c r="AG29"/>
  <c r="BO29"/>
  <c r="AG36"/>
  <c r="AG37"/>
  <c r="AG42"/>
  <c r="BO42"/>
  <c r="AG43"/>
  <c r="AG27"/>
  <c r="AG28"/>
  <c r="AG33"/>
  <c r="BO33"/>
  <c r="AG35"/>
  <c r="AG41"/>
  <c r="BO41"/>
  <c r="AG54"/>
  <c r="AG55"/>
  <c r="AG53"/>
  <c r="BO53"/>
  <c r="AG51"/>
  <c r="BO51"/>
  <c r="AG52"/>
  <c r="BO52"/>
  <c r="AG57"/>
  <c r="BO57"/>
  <c r="AG50"/>
  <c r="BO50"/>
  <c r="AG56"/>
  <c r="BO56"/>
  <c r="AG58"/>
  <c r="BO58"/>
  <c r="AG78"/>
  <c r="AG82"/>
  <c r="BO82"/>
  <c r="AG63"/>
  <c r="BO63"/>
  <c r="AG65"/>
  <c r="BO65"/>
  <c r="AG60"/>
  <c r="AG62"/>
  <c r="AG64"/>
  <c r="BO64"/>
  <c r="AG66"/>
  <c r="BO66"/>
  <c r="AG80"/>
  <c r="AG84"/>
  <c r="BO84"/>
  <c r="AG59"/>
  <c r="BO59"/>
  <c r="AG61"/>
  <c r="BO61"/>
  <c r="AG67"/>
  <c r="AG68"/>
  <c r="AG69"/>
  <c r="AG70"/>
  <c r="AG71"/>
  <c r="AG72"/>
  <c r="AG73"/>
  <c r="AG90"/>
  <c r="BO90"/>
  <c r="AG94"/>
  <c r="BO94"/>
  <c r="AG98"/>
  <c r="AG102"/>
  <c r="BO102"/>
  <c r="AG77"/>
  <c r="AG81"/>
  <c r="BO81"/>
  <c r="AG86"/>
  <c r="BO86"/>
  <c r="AG91"/>
  <c r="BO91"/>
  <c r="AG95"/>
  <c r="BO95"/>
  <c r="AG99"/>
  <c r="AG103"/>
  <c r="BO103"/>
  <c r="AG75"/>
  <c r="AG76"/>
  <c r="AG83"/>
  <c r="BO83"/>
  <c r="AG105"/>
  <c r="BO105"/>
  <c r="AG109"/>
  <c r="AG113"/>
  <c r="AG117"/>
  <c r="BO117"/>
  <c r="AG74"/>
  <c r="BO74"/>
  <c r="AG79"/>
  <c r="BO79"/>
  <c r="AG87"/>
  <c r="AG88"/>
  <c r="AG92"/>
  <c r="BO92"/>
  <c r="AG96"/>
  <c r="AG100"/>
  <c r="AG104"/>
  <c r="AG106"/>
  <c r="BO106"/>
  <c r="AG110"/>
  <c r="AG114"/>
  <c r="AG118"/>
  <c r="BO118"/>
  <c r="AG122"/>
  <c r="AG126"/>
  <c r="BO126"/>
  <c r="AG89"/>
  <c r="BO89"/>
  <c r="AG93"/>
  <c r="AG97"/>
  <c r="AG101"/>
  <c r="AG107"/>
  <c r="AG111"/>
  <c r="BO111"/>
  <c r="AG115"/>
  <c r="BO115"/>
  <c r="AG85"/>
  <c r="BO85"/>
  <c r="AG108"/>
  <c r="BO108"/>
  <c r="AG112"/>
  <c r="BO112"/>
  <c r="AG116"/>
  <c r="BO116"/>
  <c r="AG120"/>
  <c r="AG121"/>
  <c r="BO121"/>
  <c r="AG125"/>
  <c r="AG132"/>
  <c r="BO132"/>
  <c r="AG136"/>
  <c r="BO136"/>
  <c r="AG140"/>
  <c r="AG144"/>
  <c r="BO144"/>
  <c r="AG148"/>
  <c r="AG152"/>
  <c r="BO152"/>
  <c r="AG156"/>
  <c r="AG160"/>
  <c r="BO160"/>
  <c r="AG164"/>
  <c r="BO164"/>
  <c r="AG123"/>
  <c r="BO123"/>
  <c r="AG127"/>
  <c r="AG129"/>
  <c r="AG133"/>
  <c r="AG137"/>
  <c r="BO137"/>
  <c r="AG141"/>
  <c r="AG145"/>
  <c r="AG149"/>
  <c r="BO149"/>
  <c r="AG153"/>
  <c r="BO153"/>
  <c r="AG157"/>
  <c r="AG161"/>
  <c r="AG165"/>
  <c r="BO165"/>
  <c r="AG169"/>
  <c r="BO169"/>
  <c r="AG173"/>
  <c r="BO173"/>
  <c r="AG130"/>
  <c r="AG134"/>
  <c r="BO134"/>
  <c r="AG138"/>
  <c r="BO138"/>
  <c r="AG142"/>
  <c r="AG146"/>
  <c r="BO146"/>
  <c r="AG150"/>
  <c r="BO150"/>
  <c r="AG154"/>
  <c r="AG158"/>
  <c r="AG162"/>
  <c r="BO162"/>
  <c r="AG166"/>
  <c r="BO166"/>
  <c r="AG170"/>
  <c r="AG119"/>
  <c r="BO119"/>
  <c r="AG124"/>
  <c r="AG128"/>
  <c r="BO128"/>
  <c r="AG131"/>
  <c r="BO131"/>
  <c r="AG135"/>
  <c r="BO135"/>
  <c r="AG139"/>
  <c r="AG143"/>
  <c r="AG147"/>
  <c r="BO147"/>
  <c r="AG151"/>
  <c r="BO151"/>
  <c r="AG155"/>
  <c r="AG159"/>
  <c r="AG163"/>
  <c r="AG167"/>
  <c r="BO167"/>
  <c r="AG171"/>
  <c r="BO171"/>
  <c r="AG172"/>
  <c r="AG177"/>
  <c r="BO177"/>
  <c r="AG181"/>
  <c r="BO181"/>
  <c r="AG185"/>
  <c r="BO185"/>
  <c r="AG189"/>
  <c r="BO189"/>
  <c r="AG193"/>
  <c r="BO193"/>
  <c r="AG197"/>
  <c r="AG201"/>
  <c r="AG205"/>
  <c r="BO205"/>
  <c r="AG209"/>
  <c r="BO209"/>
  <c r="AG174"/>
  <c r="BO174"/>
  <c r="AG178"/>
  <c r="AG182"/>
  <c r="BO182"/>
  <c r="AG186"/>
  <c r="AG190"/>
  <c r="BO190"/>
  <c r="AG194"/>
  <c r="BO194"/>
  <c r="AG198"/>
  <c r="BO198"/>
  <c r="AG202"/>
  <c r="AG206"/>
  <c r="BO206"/>
  <c r="AG210"/>
  <c r="BO210"/>
  <c r="AG214"/>
  <c r="AG218"/>
  <c r="AG168"/>
  <c r="AG175"/>
  <c r="AG179"/>
  <c r="BO179"/>
  <c r="AG183"/>
  <c r="BO183"/>
  <c r="AG187"/>
  <c r="BO187"/>
  <c r="AG191"/>
  <c r="AG195"/>
  <c r="BO195"/>
  <c r="AG199"/>
  <c r="AG203"/>
  <c r="AG207"/>
  <c r="AG211"/>
  <c r="BO211"/>
  <c r="AG215"/>
  <c r="AG176"/>
  <c r="BO176"/>
  <c r="AG180"/>
  <c r="BO180"/>
  <c r="AG184"/>
  <c r="BO184"/>
  <c r="AG188"/>
  <c r="BO188"/>
  <c r="AG192"/>
  <c r="BO192"/>
  <c r="AG196"/>
  <c r="BO196"/>
  <c r="AG200"/>
  <c r="AG204"/>
  <c r="BO204"/>
  <c r="AG208"/>
  <c r="BO208"/>
  <c r="AG212"/>
  <c r="BO212"/>
  <c r="AG216"/>
  <c r="AG220"/>
  <c r="AG221"/>
  <c r="BO221"/>
  <c r="AG222"/>
  <c r="BO222"/>
  <c r="AG226"/>
  <c r="BO226"/>
  <c r="AG230"/>
  <c r="BO230"/>
  <c r="AG234"/>
  <c r="BO234"/>
  <c r="AG238"/>
  <c r="AG242"/>
  <c r="BO242"/>
  <c r="AG246"/>
  <c r="BO246"/>
  <c r="AG250"/>
  <c r="BO250"/>
  <c r="AG254"/>
  <c r="AG258"/>
  <c r="BO258"/>
  <c r="AG262"/>
  <c r="BO262"/>
  <c r="AG266"/>
  <c r="AG223"/>
  <c r="AG227"/>
  <c r="BO227"/>
  <c r="AG231"/>
  <c r="BO231"/>
  <c r="AG235"/>
  <c r="AG239"/>
  <c r="BO239"/>
  <c r="AG243"/>
  <c r="BO243"/>
  <c r="AG247"/>
  <c r="BO247"/>
  <c r="AG251"/>
  <c r="AG255"/>
  <c r="AG259"/>
  <c r="BO259"/>
  <c r="AG263"/>
  <c r="BO263"/>
  <c r="AG267"/>
  <c r="AG271"/>
  <c r="AG275"/>
  <c r="BO275"/>
  <c r="AG279"/>
  <c r="AG219"/>
  <c r="AG224"/>
  <c r="BO224"/>
  <c r="AG228"/>
  <c r="BO228"/>
  <c r="AG232"/>
  <c r="AG236"/>
  <c r="AG240"/>
  <c r="BO240"/>
  <c r="AG244"/>
  <c r="BO244"/>
  <c r="AG248"/>
  <c r="AG252"/>
  <c r="AG256"/>
  <c r="BO256"/>
  <c r="AG260"/>
  <c r="BO260"/>
  <c r="AG264"/>
  <c r="AG268"/>
  <c r="AG213"/>
  <c r="BO213"/>
  <c r="AG217"/>
  <c r="BO217"/>
  <c r="AG225"/>
  <c r="BO225"/>
  <c r="AG229"/>
  <c r="AG233"/>
  <c r="AG237"/>
  <c r="BO237"/>
  <c r="AG241"/>
  <c r="BO241"/>
  <c r="AG245"/>
  <c r="BO245"/>
  <c r="AG249"/>
  <c r="AG253"/>
  <c r="BO253"/>
  <c r="AG257"/>
  <c r="BO257"/>
  <c r="AG261"/>
  <c r="AG265"/>
  <c r="AG269"/>
  <c r="BO269"/>
  <c r="AG273"/>
  <c r="BO273"/>
  <c r="AG277"/>
  <c r="BO277"/>
  <c r="AG274"/>
  <c r="BO274"/>
  <c r="AG278"/>
  <c r="AG281"/>
  <c r="BO281"/>
  <c r="AG285"/>
  <c r="AG289"/>
  <c r="BO289"/>
  <c r="AG293"/>
  <c r="BO293"/>
  <c r="AG297"/>
  <c r="BO297"/>
  <c r="AG301"/>
  <c r="AG305"/>
  <c r="BO305"/>
  <c r="AG309"/>
  <c r="AG313"/>
  <c r="BO313"/>
  <c r="AG317"/>
  <c r="BO317"/>
  <c r="AG321"/>
  <c r="BO321"/>
  <c r="AG325"/>
  <c r="BO325"/>
  <c r="AG270"/>
  <c r="AG282"/>
  <c r="AG286"/>
  <c r="BO286"/>
  <c r="AG290"/>
  <c r="BO290"/>
  <c r="AG294"/>
  <c r="BO294"/>
  <c r="AG298"/>
  <c r="AG302"/>
  <c r="BO302"/>
  <c r="AG306"/>
  <c r="BO306"/>
  <c r="AG310"/>
  <c r="BO310"/>
  <c r="AG314"/>
  <c r="AG318"/>
  <c r="AG322"/>
  <c r="BO322"/>
  <c r="AG326"/>
  <c r="AG330"/>
  <c r="BO330"/>
  <c r="AG334"/>
  <c r="BO334"/>
  <c r="AG272"/>
  <c r="BO272"/>
  <c r="AG276"/>
  <c r="BO276"/>
  <c r="AG283"/>
  <c r="BO283"/>
  <c r="AG287"/>
  <c r="AG291"/>
  <c r="BO291"/>
  <c r="AG295"/>
  <c r="BO295"/>
  <c r="AG299"/>
  <c r="BO299"/>
  <c r="AG303"/>
  <c r="AG307"/>
  <c r="BO307"/>
  <c r="AG311"/>
  <c r="AG315"/>
  <c r="BO315"/>
  <c r="AG319"/>
  <c r="AG323"/>
  <c r="BO323"/>
  <c r="AG280"/>
  <c r="BO280"/>
  <c r="AG284"/>
  <c r="BO284"/>
  <c r="AG288"/>
  <c r="AG292"/>
  <c r="AG296"/>
  <c r="AG300"/>
  <c r="BO300"/>
  <c r="AG304"/>
  <c r="AG308"/>
  <c r="BO308"/>
  <c r="AG312"/>
  <c r="BO312"/>
  <c r="AG316"/>
  <c r="BO316"/>
  <c r="AG320"/>
  <c r="AG324"/>
  <c r="AG328"/>
  <c r="BO328"/>
  <c r="AG332"/>
  <c r="BO332"/>
  <c r="AG337"/>
  <c r="BO337"/>
  <c r="AG341"/>
  <c r="AG345"/>
  <c r="BO345"/>
  <c r="AG349"/>
  <c r="BO349"/>
  <c r="AG353"/>
  <c r="BO353"/>
  <c r="AG357"/>
  <c r="BO357"/>
  <c r="AG361"/>
  <c r="BO361"/>
  <c r="AG365"/>
  <c r="BO365"/>
  <c r="AG369"/>
  <c r="BO369"/>
  <c r="AG373"/>
  <c r="AG377"/>
  <c r="BO377"/>
  <c r="AG381"/>
  <c r="BO381"/>
  <c r="AG385"/>
  <c r="BO385"/>
  <c r="AG389"/>
  <c r="AG393"/>
  <c r="BO393"/>
  <c r="AG397"/>
  <c r="BO397"/>
  <c r="AG401"/>
  <c r="BO401"/>
  <c r="AG405"/>
  <c r="BO405"/>
  <c r="AG409"/>
  <c r="BO409"/>
  <c r="AG413"/>
  <c r="BO413"/>
  <c r="AG417"/>
  <c r="BO417"/>
  <c r="AG329"/>
  <c r="BO329"/>
  <c r="AG333"/>
  <c r="AG338"/>
  <c r="AG342"/>
  <c r="AG346"/>
  <c r="BO346"/>
  <c r="AG350"/>
  <c r="BO350"/>
  <c r="AG354"/>
  <c r="AG358"/>
  <c r="AG362"/>
  <c r="AG366"/>
  <c r="BO366"/>
  <c r="AG370"/>
  <c r="AG374"/>
  <c r="AG378"/>
  <c r="BO378"/>
  <c r="AG382"/>
  <c r="BO382"/>
  <c r="AG386"/>
  <c r="AG390"/>
  <c r="AG394"/>
  <c r="BO394"/>
  <c r="AG398"/>
  <c r="BO398"/>
  <c r="AG402"/>
  <c r="AG406"/>
  <c r="AG410"/>
  <c r="BO410"/>
  <c r="AG414"/>
  <c r="BO414"/>
  <c r="AG418"/>
  <c r="AG422"/>
  <c r="BO422"/>
  <c r="AG426"/>
  <c r="BO426"/>
  <c r="AG339"/>
  <c r="AG343"/>
  <c r="AG347"/>
  <c r="AG351"/>
  <c r="AG355"/>
  <c r="BO355"/>
  <c r="AG359"/>
  <c r="BO359"/>
  <c r="AG363"/>
  <c r="BO363"/>
  <c r="AG367"/>
  <c r="AG371"/>
  <c r="AG375"/>
  <c r="BO375"/>
  <c r="AG379"/>
  <c r="AG383"/>
  <c r="AG387"/>
  <c r="AG391"/>
  <c r="BO391"/>
  <c r="AG395"/>
  <c r="BO395"/>
  <c r="AG399"/>
  <c r="AG403"/>
  <c r="AG407"/>
  <c r="AG411"/>
  <c r="AG415"/>
  <c r="AG419"/>
  <c r="BO419"/>
  <c r="AG423"/>
  <c r="AG427"/>
  <c r="BO427"/>
  <c r="AG327"/>
  <c r="BO327"/>
  <c r="AG331"/>
  <c r="BO331"/>
  <c r="AG335"/>
  <c r="AG336"/>
  <c r="BO336"/>
  <c r="AG340"/>
  <c r="AG344"/>
  <c r="BO344"/>
  <c r="AG348"/>
  <c r="AG352"/>
  <c r="AG356"/>
  <c r="BO356"/>
  <c r="AG360"/>
  <c r="BO360"/>
  <c r="AG364"/>
  <c r="BO364"/>
  <c r="AG368"/>
  <c r="BO368"/>
  <c r="AG372"/>
  <c r="AG376"/>
  <c r="BO376"/>
  <c r="AG380"/>
  <c r="AG384"/>
  <c r="AG388"/>
  <c r="BO388"/>
  <c r="AG392"/>
  <c r="BO392"/>
  <c r="AG396"/>
  <c r="AG400"/>
  <c r="AG404"/>
  <c r="BO404"/>
  <c r="AG408"/>
  <c r="BO408"/>
  <c r="AG412"/>
  <c r="BO412"/>
  <c r="AG416"/>
  <c r="BO416"/>
  <c r="AG420"/>
  <c r="BO420"/>
  <c r="AG424"/>
  <c r="BO424"/>
  <c r="AG428"/>
  <c r="AG432"/>
  <c r="AG429"/>
  <c r="BO429"/>
  <c r="AG430"/>
  <c r="BO430"/>
  <c r="AG433"/>
  <c r="AG437"/>
  <c r="BO437"/>
  <c r="AG441"/>
  <c r="AG445"/>
  <c r="BO445"/>
  <c r="AG449"/>
  <c r="AG453"/>
  <c r="BO453"/>
  <c r="AG457"/>
  <c r="BO457"/>
  <c r="AG461"/>
  <c r="BO461"/>
  <c r="AG465"/>
  <c r="AG469"/>
  <c r="BO469"/>
  <c r="AG473"/>
  <c r="BO473"/>
  <c r="AG477"/>
  <c r="AG481"/>
  <c r="AG485"/>
  <c r="BO485"/>
  <c r="AG489"/>
  <c r="AG493"/>
  <c r="BO493"/>
  <c r="AG497"/>
  <c r="AG501"/>
  <c r="BO501"/>
  <c r="AG505"/>
  <c r="BO505"/>
  <c r="AG509"/>
  <c r="AG513"/>
  <c r="AG517"/>
  <c r="BO517"/>
  <c r="AG521"/>
  <c r="BO521"/>
  <c r="AG431"/>
  <c r="AG434"/>
  <c r="BO434"/>
  <c r="AG438"/>
  <c r="BO438"/>
  <c r="AG442"/>
  <c r="BO442"/>
  <c r="AG446"/>
  <c r="AG450"/>
  <c r="AG454"/>
  <c r="BO454"/>
  <c r="AG458"/>
  <c r="BO458"/>
  <c r="AG462"/>
  <c r="BO462"/>
  <c r="AG466"/>
  <c r="AG470"/>
  <c r="BO470"/>
  <c r="AG474"/>
  <c r="BO474"/>
  <c r="AG478"/>
  <c r="AG482"/>
  <c r="AG486"/>
  <c r="BO486"/>
  <c r="AG490"/>
  <c r="BO490"/>
  <c r="AG494"/>
  <c r="BO494"/>
  <c r="AG498"/>
  <c r="AG502"/>
  <c r="BO502"/>
  <c r="AG506"/>
  <c r="BO506"/>
  <c r="AG510"/>
  <c r="AG514"/>
  <c r="AG518"/>
  <c r="BO518"/>
  <c r="AG522"/>
  <c r="BO522"/>
  <c r="AG526"/>
  <c r="BO526"/>
  <c r="AG435"/>
  <c r="BO435"/>
  <c r="AG439"/>
  <c r="AG443"/>
  <c r="BO443"/>
  <c r="AG447"/>
  <c r="BO447"/>
  <c r="AG451"/>
  <c r="BO451"/>
  <c r="AG455"/>
  <c r="AG459"/>
  <c r="BO459"/>
  <c r="AG463"/>
  <c r="BO463"/>
  <c r="AG467"/>
  <c r="BO467"/>
  <c r="AG471"/>
  <c r="AG475"/>
  <c r="BO475"/>
  <c r="AG479"/>
  <c r="BO479"/>
  <c r="AG483"/>
  <c r="BO483"/>
  <c r="AG487"/>
  <c r="AG491"/>
  <c r="BO491"/>
  <c r="AG495"/>
  <c r="BO495"/>
  <c r="AG499"/>
  <c r="AG503"/>
  <c r="AG507"/>
  <c r="BO507"/>
  <c r="AG511"/>
  <c r="BO511"/>
  <c r="AG515"/>
  <c r="BO515"/>
  <c r="AG519"/>
  <c r="AG421"/>
  <c r="AG425"/>
  <c r="BO425"/>
  <c r="AG436"/>
  <c r="BO436"/>
  <c r="AG440"/>
  <c r="BO440"/>
  <c r="AG444"/>
  <c r="BO444"/>
  <c r="AG448"/>
  <c r="AG452"/>
  <c r="AG456"/>
  <c r="AG460"/>
  <c r="BO460"/>
  <c r="AG464"/>
  <c r="AG468"/>
  <c r="AG472"/>
  <c r="BO472"/>
  <c r="AG476"/>
  <c r="BO476"/>
  <c r="AG480"/>
  <c r="AG484"/>
  <c r="AG488"/>
  <c r="AG492"/>
  <c r="BO492"/>
  <c r="AG496"/>
  <c r="BO496"/>
  <c r="AG500"/>
  <c r="BO500"/>
  <c r="AG504"/>
  <c r="BO504"/>
  <c r="AG508"/>
  <c r="BO508"/>
  <c r="AG512"/>
  <c r="AG516"/>
  <c r="AG528"/>
  <c r="AG532"/>
  <c r="AG536"/>
  <c r="BO536"/>
  <c r="AG540"/>
  <c r="AG544"/>
  <c r="AG548"/>
  <c r="BO548"/>
  <c r="AG552"/>
  <c r="BO552"/>
  <c r="AG556"/>
  <c r="BO556"/>
  <c r="AG560"/>
  <c r="AG564"/>
  <c r="AG568"/>
  <c r="BO568"/>
  <c r="AG572"/>
  <c r="AG576"/>
  <c r="BO576"/>
  <c r="AG580"/>
  <c r="BO580"/>
  <c r="AG584"/>
  <c r="BO584"/>
  <c r="AG588"/>
  <c r="AG592"/>
  <c r="AG596"/>
  <c r="AG600"/>
  <c r="BO600"/>
  <c r="AG604"/>
  <c r="AG608"/>
  <c r="AG612"/>
  <c r="BO612"/>
  <c r="AG616"/>
  <c r="BO616"/>
  <c r="AG620"/>
  <c r="BO620"/>
  <c r="AG520"/>
  <c r="AG524"/>
  <c r="BO524"/>
  <c r="AG529"/>
  <c r="BO529"/>
  <c r="AG533"/>
  <c r="AG537"/>
  <c r="BO537"/>
  <c r="AG541"/>
  <c r="BO541"/>
  <c r="AG545"/>
  <c r="AG549"/>
  <c r="AG553"/>
  <c r="BO553"/>
  <c r="AG557"/>
  <c r="BO557"/>
  <c r="AG561"/>
  <c r="AG565"/>
  <c r="BO565"/>
  <c r="AG569"/>
  <c r="BO569"/>
  <c r="AG573"/>
  <c r="BO573"/>
  <c r="AG577"/>
  <c r="AG581"/>
  <c r="AG585"/>
  <c r="BO585"/>
  <c r="AG589"/>
  <c r="AG593"/>
  <c r="BO593"/>
  <c r="AG597"/>
  <c r="BO597"/>
  <c r="AG601"/>
  <c r="BO601"/>
  <c r="AG605"/>
  <c r="BO605"/>
  <c r="AG609"/>
  <c r="AG613"/>
  <c r="BO613"/>
  <c r="AG617"/>
  <c r="BO617"/>
  <c r="AG525"/>
  <c r="AG530"/>
  <c r="BO530"/>
  <c r="AG534"/>
  <c r="BO534"/>
  <c r="AG538"/>
  <c r="BO538"/>
  <c r="AG542"/>
  <c r="BO542"/>
  <c r="AG546"/>
  <c r="BO546"/>
  <c r="AG550"/>
  <c r="BO550"/>
  <c r="AG554"/>
  <c r="BO554"/>
  <c r="AG558"/>
  <c r="BO558"/>
  <c r="AG562"/>
  <c r="BO562"/>
  <c r="AG566"/>
  <c r="BO566"/>
  <c r="AG570"/>
  <c r="BO570"/>
  <c r="AG574"/>
  <c r="BO574"/>
  <c r="AG578"/>
  <c r="AG582"/>
  <c r="BO582"/>
  <c r="AG586"/>
  <c r="BO586"/>
  <c r="AG590"/>
  <c r="BO590"/>
  <c r="AG594"/>
  <c r="BO594"/>
  <c r="AG598"/>
  <c r="BO598"/>
  <c r="AG602"/>
  <c r="AG606"/>
  <c r="BO606"/>
  <c r="AG610"/>
  <c r="BO610"/>
  <c r="AG614"/>
  <c r="BO614"/>
  <c r="AG523"/>
  <c r="AG527"/>
  <c r="BO527"/>
  <c r="AG531"/>
  <c r="BO531"/>
  <c r="AG535"/>
  <c r="AG539"/>
  <c r="AG543"/>
  <c r="AG547"/>
  <c r="BO547"/>
  <c r="AG551"/>
  <c r="AG555"/>
  <c r="BO555"/>
  <c r="AG559"/>
  <c r="BO559"/>
  <c r="AG563"/>
  <c r="BO563"/>
  <c r="AG567"/>
  <c r="AG571"/>
  <c r="AG575"/>
  <c r="BO575"/>
  <c r="AG579"/>
  <c r="BO579"/>
  <c r="AG583"/>
  <c r="AG587"/>
  <c r="BO587"/>
  <c r="AG591"/>
  <c r="AG595"/>
  <c r="BO595"/>
  <c r="AG599"/>
  <c r="AG603"/>
  <c r="AG607"/>
  <c r="BO607"/>
  <c r="AG611"/>
  <c r="BO611"/>
  <c r="AG615"/>
  <c r="AG619"/>
  <c r="AG623"/>
  <c r="BO623"/>
  <c r="AG627"/>
  <c r="BO627"/>
  <c r="AG625"/>
  <c r="AG628"/>
  <c r="AG632"/>
  <c r="BO632"/>
  <c r="AG636"/>
  <c r="AG640"/>
  <c r="AG644"/>
  <c r="BO644"/>
  <c r="AG648"/>
  <c r="BO648"/>
  <c r="AG652"/>
  <c r="AG656"/>
  <c r="AG660"/>
  <c r="AG664"/>
  <c r="BO664"/>
  <c r="AG668"/>
  <c r="BO668"/>
  <c r="AG672"/>
  <c r="AG676"/>
  <c r="AG621"/>
  <c r="BO621"/>
  <c r="AG626"/>
  <c r="BO626"/>
  <c r="AG629"/>
  <c r="BO629"/>
  <c r="AG633"/>
  <c r="AG637"/>
  <c r="BO637"/>
  <c r="AG641"/>
  <c r="BO641"/>
  <c r="AG645"/>
  <c r="BO645"/>
  <c r="AG649"/>
  <c r="AG653"/>
  <c r="BO653"/>
  <c r="AG657"/>
  <c r="BO657"/>
  <c r="AG661"/>
  <c r="BO661"/>
  <c r="AG665"/>
  <c r="AG669"/>
  <c r="BO669"/>
  <c r="AG673"/>
  <c r="BO673"/>
  <c r="AG677"/>
  <c r="AG681"/>
  <c r="AG685"/>
  <c r="AG689"/>
  <c r="BO689"/>
  <c r="AG693"/>
  <c r="BO693"/>
  <c r="AG697"/>
  <c r="AG701"/>
  <c r="BO701"/>
  <c r="AG705"/>
  <c r="BO705"/>
  <c r="AG709"/>
  <c r="BO709"/>
  <c r="AG713"/>
  <c r="AG624"/>
  <c r="AG630"/>
  <c r="AG634"/>
  <c r="BO634"/>
  <c r="AG638"/>
  <c r="BO638"/>
  <c r="AG642"/>
  <c r="BO642"/>
  <c r="AG646"/>
  <c r="AG650"/>
  <c r="AG654"/>
  <c r="AG658"/>
  <c r="BO658"/>
  <c r="AG662"/>
  <c r="AG666"/>
  <c r="AG670"/>
  <c r="BO670"/>
  <c r="AG674"/>
  <c r="BO674"/>
  <c r="AG678"/>
  <c r="AG682"/>
  <c r="BO682"/>
  <c r="AG686"/>
  <c r="BO686"/>
  <c r="AG690"/>
  <c r="BO690"/>
  <c r="AG694"/>
  <c r="AG698"/>
  <c r="BO698"/>
  <c r="AG702"/>
  <c r="AG706"/>
  <c r="BO706"/>
  <c r="AG710"/>
  <c r="AG714"/>
  <c r="BO714"/>
  <c r="AG718"/>
  <c r="BO718"/>
  <c r="AG680"/>
  <c r="BO680"/>
  <c r="AG684"/>
  <c r="AG688"/>
  <c r="BO688"/>
  <c r="AG692"/>
  <c r="AG696"/>
  <c r="BO696"/>
  <c r="AG700"/>
  <c r="AG704"/>
  <c r="BO704"/>
  <c r="AG708"/>
  <c r="AG712"/>
  <c r="BO712"/>
  <c r="AG716"/>
  <c r="BO716"/>
  <c r="AG720"/>
  <c r="AG722"/>
  <c r="AG726"/>
  <c r="BO726"/>
  <c r="AG730"/>
  <c r="BO730"/>
  <c r="AG734"/>
  <c r="AG738"/>
  <c r="AG742"/>
  <c r="BO742"/>
  <c r="AG746"/>
  <c r="BO746"/>
  <c r="AG750"/>
  <c r="AG754"/>
  <c r="BO754"/>
  <c r="AG758"/>
  <c r="BO758"/>
  <c r="AG762"/>
  <c r="BO762"/>
  <c r="AG766"/>
  <c r="AG770"/>
  <c r="AG774"/>
  <c r="BO774"/>
  <c r="AG778"/>
  <c r="AG782"/>
  <c r="AG786"/>
  <c r="AG790"/>
  <c r="BO790"/>
  <c r="AG794"/>
  <c r="BO794"/>
  <c r="AG798"/>
  <c r="AG802"/>
  <c r="BO802"/>
  <c r="AG806"/>
  <c r="BO806"/>
  <c r="AG810"/>
  <c r="AG814"/>
  <c r="BO814"/>
  <c r="AG618"/>
  <c r="BO618"/>
  <c r="AG717"/>
  <c r="BO717"/>
  <c r="AG721"/>
  <c r="AG723"/>
  <c r="AG727"/>
  <c r="AG731"/>
  <c r="AG735"/>
  <c r="BO735"/>
  <c r="AG739"/>
  <c r="AG743"/>
  <c r="AG747"/>
  <c r="AG751"/>
  <c r="AG755"/>
  <c r="AG759"/>
  <c r="AG763"/>
  <c r="AG767"/>
  <c r="BO767"/>
  <c r="AG771"/>
  <c r="AG775"/>
  <c r="AG779"/>
  <c r="AG783"/>
  <c r="BO783"/>
  <c r="AG787"/>
  <c r="AG791"/>
  <c r="AG795"/>
  <c r="AG799"/>
  <c r="AG803"/>
  <c r="AG807"/>
  <c r="BO807"/>
  <c r="AG811"/>
  <c r="AG815"/>
  <c r="BO815"/>
  <c r="AG819"/>
  <c r="AG823"/>
  <c r="AG622"/>
  <c r="BO622"/>
  <c r="AG631"/>
  <c r="BO631"/>
  <c r="AG635"/>
  <c r="BO635"/>
  <c r="AG639"/>
  <c r="AG643"/>
  <c r="AG647"/>
  <c r="BO647"/>
  <c r="AG663"/>
  <c r="BO663"/>
  <c r="AG667"/>
  <c r="BO667"/>
  <c r="AG671"/>
  <c r="AG675"/>
  <c r="AG719"/>
  <c r="AG724"/>
  <c r="AG728"/>
  <c r="AG732"/>
  <c r="BO732"/>
  <c r="AG736"/>
  <c r="BO736"/>
  <c r="AG740"/>
  <c r="AG744"/>
  <c r="BO744"/>
  <c r="AG748"/>
  <c r="BO748"/>
  <c r="AG752"/>
  <c r="BO752"/>
  <c r="AG756"/>
  <c r="AG760"/>
  <c r="BO760"/>
  <c r="AG764"/>
  <c r="BO764"/>
  <c r="AG768"/>
  <c r="BO768"/>
  <c r="AG772"/>
  <c r="AG776"/>
  <c r="AG780"/>
  <c r="BO780"/>
  <c r="AG784"/>
  <c r="BO784"/>
  <c r="AG788"/>
  <c r="AG792"/>
  <c r="BO792"/>
  <c r="AG796"/>
  <c r="BO796"/>
  <c r="AG800"/>
  <c r="BO800"/>
  <c r="AG804"/>
  <c r="AG808"/>
  <c r="AG812"/>
  <c r="BO812"/>
  <c r="AG816"/>
  <c r="BO816"/>
  <c r="AG820"/>
  <c r="BO820"/>
  <c r="AG651"/>
  <c r="BO651"/>
  <c r="AG655"/>
  <c r="AG659"/>
  <c r="AG679"/>
  <c r="BO679"/>
  <c r="AG683"/>
  <c r="BO683"/>
  <c r="AG687"/>
  <c r="BO687"/>
  <c r="AG691"/>
  <c r="AG695"/>
  <c r="BO695"/>
  <c r="AG699"/>
  <c r="BO699"/>
  <c r="AG703"/>
  <c r="AG707"/>
  <c r="BO707"/>
  <c r="AG711"/>
  <c r="BO711"/>
  <c r="AG715"/>
  <c r="BO715"/>
  <c r="AG725"/>
  <c r="AG729"/>
  <c r="BO729"/>
  <c r="AG733"/>
  <c r="BO733"/>
  <c r="AG737"/>
  <c r="BO737"/>
  <c r="AG741"/>
  <c r="AG745"/>
  <c r="BO745"/>
  <c r="AG749"/>
  <c r="BO749"/>
  <c r="AG753"/>
  <c r="BO753"/>
  <c r="AG757"/>
  <c r="AG761"/>
  <c r="BO761"/>
  <c r="AG765"/>
  <c r="BO765"/>
  <c r="AG769"/>
  <c r="BO769"/>
  <c r="AG773"/>
  <c r="AG777"/>
  <c r="AG781"/>
  <c r="BO781"/>
  <c r="AG785"/>
  <c r="BO785"/>
  <c r="AG789"/>
  <c r="AG793"/>
  <c r="BO793"/>
  <c r="AG797"/>
  <c r="BO797"/>
  <c r="AG801"/>
  <c r="BO801"/>
  <c r="AG805"/>
  <c r="AG809"/>
  <c r="BO809"/>
  <c r="AG813"/>
  <c r="BO813"/>
  <c r="AG817"/>
  <c r="BO817"/>
  <c r="AG821"/>
  <c r="AG822"/>
  <c r="BO822"/>
  <c r="AG818"/>
  <c r="AG824"/>
  <c r="BN706"/>
  <c r="BN690"/>
  <c r="BN814"/>
  <c r="BN809"/>
  <c r="BN761"/>
  <c r="BN745"/>
  <c r="BN729"/>
  <c r="BN705"/>
  <c r="BN689"/>
  <c r="BN673"/>
  <c r="BN657"/>
  <c r="BN641"/>
  <c r="BN704"/>
  <c r="BN688"/>
  <c r="BN647"/>
  <c r="BN631"/>
  <c r="BN622"/>
  <c r="BN606"/>
  <c r="BN590"/>
  <c r="BN574"/>
  <c r="BN558"/>
  <c r="BN542"/>
  <c r="BN526"/>
  <c r="BN556"/>
  <c r="BN579"/>
  <c r="BN511"/>
  <c r="BN495"/>
  <c r="BN479"/>
  <c r="BN463"/>
  <c r="BN447"/>
  <c r="BN486"/>
  <c r="BN429"/>
  <c r="BN508"/>
  <c r="BN414"/>
  <c r="BN398"/>
  <c r="BN382"/>
  <c r="BN366"/>
  <c r="BN350"/>
  <c r="BN425"/>
  <c r="BN409"/>
  <c r="BN393"/>
  <c r="BN377"/>
  <c r="BN361"/>
  <c r="BN345"/>
  <c r="BN328"/>
  <c r="BN322"/>
  <c r="BN290"/>
  <c r="BN272"/>
  <c r="BN256"/>
  <c r="BN240"/>
  <c r="BN224"/>
  <c r="BN245"/>
  <c r="BN221"/>
  <c r="BN173"/>
  <c r="BN152"/>
  <c r="BN136"/>
  <c r="BN119"/>
  <c r="BN56"/>
  <c r="BN52"/>
  <c r="BN48"/>
  <c r="BN42"/>
  <c r="BN38"/>
  <c r="BN34"/>
  <c r="BN7"/>
  <c r="CC114"/>
  <c r="CF114"/>
  <c r="CA117"/>
  <c r="CE114"/>
  <c r="BN792"/>
  <c r="BN744"/>
  <c r="BN802"/>
  <c r="BN797"/>
  <c r="BN711"/>
  <c r="BN644"/>
  <c r="BN667"/>
  <c r="BN651"/>
  <c r="BN635"/>
  <c r="BN626"/>
  <c r="BN610"/>
  <c r="BN594"/>
  <c r="BN562"/>
  <c r="BN546"/>
  <c r="BN530"/>
  <c r="BN515"/>
  <c r="BN483"/>
  <c r="BN467"/>
  <c r="BN451"/>
  <c r="BN435"/>
  <c r="BN506"/>
  <c r="BN490"/>
  <c r="BN474"/>
  <c r="BN458"/>
  <c r="BN442"/>
  <c r="BN496"/>
  <c r="BN413"/>
  <c r="BN349"/>
  <c r="BN315"/>
  <c r="BN299"/>
  <c r="BN283"/>
  <c r="BN310"/>
  <c r="BN294"/>
  <c r="BN329"/>
  <c r="BN313"/>
  <c r="BN297"/>
  <c r="BN281"/>
  <c r="BN276"/>
  <c r="BN244"/>
  <c r="BN228"/>
  <c r="BN250"/>
  <c r="BN171"/>
  <c r="BN166"/>
  <c r="BN150"/>
  <c r="BN134"/>
  <c r="BN151"/>
  <c r="BN135"/>
  <c r="BN106"/>
  <c r="BN90"/>
  <c r="BN66"/>
  <c r="BN65"/>
  <c r="BN57"/>
  <c r="BN49"/>
  <c r="BN24"/>
  <c r="BN19"/>
  <c r="BN16"/>
  <c r="CB63"/>
  <c r="BN780"/>
  <c r="BN748"/>
  <c r="BN807"/>
  <c r="BN642"/>
  <c r="BN790"/>
  <c r="BN774"/>
  <c r="BN726"/>
  <c r="BN801"/>
  <c r="BN715"/>
  <c r="BN699"/>
  <c r="BN683"/>
  <c r="BN632"/>
  <c r="BN617"/>
  <c r="BN613"/>
  <c r="BN597"/>
  <c r="BN565"/>
  <c r="BN334"/>
  <c r="BN422"/>
  <c r="BN412"/>
  <c r="BN364"/>
  <c r="BN317"/>
  <c r="BN253"/>
  <c r="BN210"/>
  <c r="BN213"/>
  <c r="BN204"/>
  <c r="BN188"/>
  <c r="BN138"/>
  <c r="BN169"/>
  <c r="BN153"/>
  <c r="BN137"/>
  <c r="BN92"/>
  <c r="BN121"/>
  <c r="BN105"/>
  <c r="BN91"/>
  <c r="BN50"/>
  <c r="BN32"/>
  <c r="H22"/>
  <c r="E23"/>
  <c r="CC49"/>
  <c r="CE49"/>
  <c r="CA52"/>
  <c r="CF49"/>
  <c r="CB66"/>
  <c r="BO824"/>
  <c r="BO808"/>
  <c r="BO776"/>
  <c r="BO728"/>
  <c r="BO671"/>
  <c r="BO643"/>
  <c r="BO811"/>
  <c r="BO795"/>
  <c r="BO779"/>
  <c r="BO763"/>
  <c r="BO747"/>
  <c r="BO731"/>
  <c r="BO624"/>
  <c r="BO685"/>
  <c r="BO591"/>
  <c r="BO543"/>
  <c r="BO525"/>
  <c r="BO589"/>
  <c r="BO596"/>
  <c r="BO564"/>
  <c r="BO532"/>
  <c r="BO421"/>
  <c r="BO489"/>
  <c r="BO441"/>
  <c r="BO372"/>
  <c r="BO340"/>
  <c r="BO415"/>
  <c r="BO399"/>
  <c r="BO383"/>
  <c r="BO367"/>
  <c r="BO351"/>
  <c r="BO362"/>
  <c r="BO389"/>
  <c r="BO373"/>
  <c r="BO341"/>
  <c r="BO324"/>
  <c r="BO292"/>
  <c r="BO309"/>
  <c r="BO278"/>
  <c r="BO216"/>
  <c r="BO200"/>
  <c r="BO214"/>
  <c r="BO172"/>
  <c r="BO159"/>
  <c r="BO143"/>
  <c r="BO133"/>
  <c r="BO148"/>
  <c r="BO97"/>
  <c r="BO122"/>
  <c r="BO98"/>
  <c r="BO72"/>
  <c r="BO68"/>
  <c r="BO62"/>
  <c r="BO35"/>
  <c r="BO43"/>
  <c r="BO44"/>
  <c r="BO18"/>
  <c r="BO25"/>
  <c r="BO14"/>
  <c r="BO5"/>
  <c r="CC50"/>
  <c r="CG50"/>
  <c r="CE50"/>
  <c r="CA53"/>
  <c r="CH50"/>
  <c r="CF50"/>
  <c r="CC52"/>
  <c r="CE52"/>
  <c r="CA55"/>
  <c r="CF52"/>
  <c r="CF117"/>
  <c r="CE117"/>
  <c r="CC117"/>
  <c r="CA120"/>
  <c r="BO821"/>
  <c r="BO805"/>
  <c r="BO789"/>
  <c r="BO773"/>
  <c r="BO757"/>
  <c r="BO741"/>
  <c r="BO725"/>
  <c r="BO703"/>
  <c r="BO655"/>
  <c r="BO675"/>
  <c r="BO799"/>
  <c r="BO751"/>
  <c r="BO721"/>
  <c r="BO810"/>
  <c r="BO778"/>
  <c r="BO700"/>
  <c r="BO684"/>
  <c r="BO710"/>
  <c r="BO694"/>
  <c r="BO678"/>
  <c r="BO662"/>
  <c r="BO646"/>
  <c r="BO630"/>
  <c r="BO652"/>
  <c r="BO636"/>
  <c r="BO578"/>
  <c r="BO609"/>
  <c r="BO577"/>
  <c r="BO561"/>
  <c r="BO545"/>
  <c r="BO512"/>
  <c r="BO480"/>
  <c r="BO464"/>
  <c r="BO448"/>
  <c r="BO510"/>
  <c r="BO478"/>
  <c r="BO446"/>
  <c r="BO431"/>
  <c r="BO509"/>
  <c r="BO477"/>
  <c r="BO403"/>
  <c r="BO387"/>
  <c r="BO371"/>
  <c r="BO339"/>
  <c r="BO333"/>
  <c r="BO296"/>
  <c r="BO311"/>
  <c r="BO326"/>
  <c r="BO270"/>
  <c r="BO264"/>
  <c r="BO248"/>
  <c r="BO232"/>
  <c r="BO279"/>
  <c r="BO220"/>
  <c r="BO215"/>
  <c r="BO199"/>
  <c r="BO218"/>
  <c r="BO202"/>
  <c r="BO186"/>
  <c r="BO163"/>
  <c r="BO170"/>
  <c r="BO154"/>
  <c r="BO120"/>
  <c r="BO101"/>
  <c r="BO110"/>
  <c r="BO96"/>
  <c r="BO109"/>
  <c r="BO75"/>
  <c r="BO73"/>
  <c r="BO69"/>
  <c r="BO27"/>
  <c r="BO36"/>
  <c r="BO30"/>
  <c r="BO9"/>
  <c r="BO11"/>
  <c r="H23"/>
  <c r="E24"/>
  <c r="BO777"/>
  <c r="BO691"/>
  <c r="BO659"/>
  <c r="BO719"/>
  <c r="BO819"/>
  <c r="BO803"/>
  <c r="BO787"/>
  <c r="BO771"/>
  <c r="BO755"/>
  <c r="BO739"/>
  <c r="BO723"/>
  <c r="BO798"/>
  <c r="BO782"/>
  <c r="BO766"/>
  <c r="BO750"/>
  <c r="BO734"/>
  <c r="BO720"/>
  <c r="BO666"/>
  <c r="BO650"/>
  <c r="BO677"/>
  <c r="BO672"/>
  <c r="BO656"/>
  <c r="BO640"/>
  <c r="BO625"/>
  <c r="BO615"/>
  <c r="BO599"/>
  <c r="BO583"/>
  <c r="BO567"/>
  <c r="BO551"/>
  <c r="BO535"/>
  <c r="BO581"/>
  <c r="BO549"/>
  <c r="BO533"/>
  <c r="BO604"/>
  <c r="BO588"/>
  <c r="BO572"/>
  <c r="BO540"/>
  <c r="BO516"/>
  <c r="BO484"/>
  <c r="BO468"/>
  <c r="BO452"/>
  <c r="BO499"/>
  <c r="BO514"/>
  <c r="BO498"/>
  <c r="BO482"/>
  <c r="BO466"/>
  <c r="BO450"/>
  <c r="BO513"/>
  <c r="BO497"/>
  <c r="BO481"/>
  <c r="BO465"/>
  <c r="BO449"/>
  <c r="BO433"/>
  <c r="BO428"/>
  <c r="BO396"/>
  <c r="BO380"/>
  <c r="BO348"/>
  <c r="BO335"/>
  <c r="BO423"/>
  <c r="BO407"/>
  <c r="BO343"/>
  <c r="BO418"/>
  <c r="BO402"/>
  <c r="BO386"/>
  <c r="BO370"/>
  <c r="BO354"/>
  <c r="BO338"/>
  <c r="BO314"/>
  <c r="BO298"/>
  <c r="BO282"/>
  <c r="BO301"/>
  <c r="BO285"/>
  <c r="BO261"/>
  <c r="BO229"/>
  <c r="BO268"/>
  <c r="BO252"/>
  <c r="BO236"/>
  <c r="BO219"/>
  <c r="BO267"/>
  <c r="BO251"/>
  <c r="BO235"/>
  <c r="BO266"/>
  <c r="BO203"/>
  <c r="BO168"/>
  <c r="BO197"/>
  <c r="BO158"/>
  <c r="BO142"/>
  <c r="BO157"/>
  <c r="BO141"/>
  <c r="BO127"/>
  <c r="BO156"/>
  <c r="BO140"/>
  <c r="BO107"/>
  <c r="BO114"/>
  <c r="BO100"/>
  <c r="BO87"/>
  <c r="BO113"/>
  <c r="BO76"/>
  <c r="BO77"/>
  <c r="BO70"/>
  <c r="BO54"/>
  <c r="BO28"/>
  <c r="BO37"/>
  <c r="BO31"/>
  <c r="BO39"/>
  <c r="BO47"/>
  <c r="BO21"/>
  <c r="BO22"/>
  <c r="BO6"/>
  <c r="AI2"/>
  <c r="AH7"/>
  <c r="AH12"/>
  <c r="AH6"/>
  <c r="BP6"/>
  <c r="AH8"/>
  <c r="BP8"/>
  <c r="AH9"/>
  <c r="BP9"/>
  <c r="AH5"/>
  <c r="BP5"/>
  <c r="AH14"/>
  <c r="BP14"/>
  <c r="AH15"/>
  <c r="AH22"/>
  <c r="BP22"/>
  <c r="AH23"/>
  <c r="BP23"/>
  <c r="AH24"/>
  <c r="AH11"/>
  <c r="BP11"/>
  <c r="AH17"/>
  <c r="AH20"/>
  <c r="BP20"/>
  <c r="AH21"/>
  <c r="BP21"/>
  <c r="AH16"/>
  <c r="AH18"/>
  <c r="BP18"/>
  <c r="AH19"/>
  <c r="AH26"/>
  <c r="BP26"/>
  <c r="AH27"/>
  <c r="BP27"/>
  <c r="AH28"/>
  <c r="BP28"/>
  <c r="AH29"/>
  <c r="BP29"/>
  <c r="AH30"/>
  <c r="BP30"/>
  <c r="AH31"/>
  <c r="BP31"/>
  <c r="AH32"/>
  <c r="AH33"/>
  <c r="AH34"/>
  <c r="AH35"/>
  <c r="BP35"/>
  <c r="AH36"/>
  <c r="BP36"/>
  <c r="AH37"/>
  <c r="BP37"/>
  <c r="AH38"/>
  <c r="AH39"/>
  <c r="BP39"/>
  <c r="AH40"/>
  <c r="AH41"/>
  <c r="AH42"/>
  <c r="AH43"/>
  <c r="BP43"/>
  <c r="AH44"/>
  <c r="BP44"/>
  <c r="AH45"/>
  <c r="AH46"/>
  <c r="AH10"/>
  <c r="AH48"/>
  <c r="AH49"/>
  <c r="AH50"/>
  <c r="AH51"/>
  <c r="AH52"/>
  <c r="AH53"/>
  <c r="AH54"/>
  <c r="BP54"/>
  <c r="AH55"/>
  <c r="BP55"/>
  <c r="AH56"/>
  <c r="AH57"/>
  <c r="AH25"/>
  <c r="BP25"/>
  <c r="AH13"/>
  <c r="AH47"/>
  <c r="BP47"/>
  <c r="AH58"/>
  <c r="AH59"/>
  <c r="AH60"/>
  <c r="BP60"/>
  <c r="AH61"/>
  <c r="AH62"/>
  <c r="BP62"/>
  <c r="AH63"/>
  <c r="AH64"/>
  <c r="AH65"/>
  <c r="AH66"/>
  <c r="AH79"/>
  <c r="AH83"/>
  <c r="AH67"/>
  <c r="BP67"/>
  <c r="AH68"/>
  <c r="BP68"/>
  <c r="AH69"/>
  <c r="BP69"/>
  <c r="AH70"/>
  <c r="BP70"/>
  <c r="AH71"/>
  <c r="BP71"/>
  <c r="AH72"/>
  <c r="BP72"/>
  <c r="AH73"/>
  <c r="BP73"/>
  <c r="AH74"/>
  <c r="AH75"/>
  <c r="BP75"/>
  <c r="AH76"/>
  <c r="BP76"/>
  <c r="AH77"/>
  <c r="BP77"/>
  <c r="AH81"/>
  <c r="AH85"/>
  <c r="AH80"/>
  <c r="BP80"/>
  <c r="AH84"/>
  <c r="AH86"/>
  <c r="AH91"/>
  <c r="AH95"/>
  <c r="AH99"/>
  <c r="BP99"/>
  <c r="AH103"/>
  <c r="AH87"/>
  <c r="BP87"/>
  <c r="AH88"/>
  <c r="BP88"/>
  <c r="AH92"/>
  <c r="AH96"/>
  <c r="BP96"/>
  <c r="AH100"/>
  <c r="BP100"/>
  <c r="AH104"/>
  <c r="BP104"/>
  <c r="AH78"/>
  <c r="BP78"/>
  <c r="AH82"/>
  <c r="AH106"/>
  <c r="AH110"/>
  <c r="BP110"/>
  <c r="AH114"/>
  <c r="BP114"/>
  <c r="AH118"/>
  <c r="BP118"/>
  <c r="AH89"/>
  <c r="AH90"/>
  <c r="AH93"/>
  <c r="BP93"/>
  <c r="AH94"/>
  <c r="AH97"/>
  <c r="BP97"/>
  <c r="AH98"/>
  <c r="BP98"/>
  <c r="AH101"/>
  <c r="BP101"/>
  <c r="AH102"/>
  <c r="AH107"/>
  <c r="BP107"/>
  <c r="AH111"/>
  <c r="AH115"/>
  <c r="AH119"/>
  <c r="AH123"/>
  <c r="AH127"/>
  <c r="BP127"/>
  <c r="AH108"/>
  <c r="BP108"/>
  <c r="AH112"/>
  <c r="AH105"/>
  <c r="AH109"/>
  <c r="BP109"/>
  <c r="AH113"/>
  <c r="BP113"/>
  <c r="AH117"/>
  <c r="AH122"/>
  <c r="BP122"/>
  <c r="AH126"/>
  <c r="AH129"/>
  <c r="BP129"/>
  <c r="AH133"/>
  <c r="BP133"/>
  <c r="AH137"/>
  <c r="AH141"/>
  <c r="BP141"/>
  <c r="AH145"/>
  <c r="BP145"/>
  <c r="AH149"/>
  <c r="AH153"/>
  <c r="AH157"/>
  <c r="BP157"/>
  <c r="AH161"/>
  <c r="BP161"/>
  <c r="AH165"/>
  <c r="AH130"/>
  <c r="BP130"/>
  <c r="AH134"/>
  <c r="AH138"/>
  <c r="AH142"/>
  <c r="BP142"/>
  <c r="AH146"/>
  <c r="AH150"/>
  <c r="AH154"/>
  <c r="BP154"/>
  <c r="AH158"/>
  <c r="BP158"/>
  <c r="AH162"/>
  <c r="AH166"/>
  <c r="AH170"/>
  <c r="BP170"/>
  <c r="AH124"/>
  <c r="BP124"/>
  <c r="AH128"/>
  <c r="AH131"/>
  <c r="AH135"/>
  <c r="AH139"/>
  <c r="BP139"/>
  <c r="AH143"/>
  <c r="BP143"/>
  <c r="AH147"/>
  <c r="AH151"/>
  <c r="AH155"/>
  <c r="BP155"/>
  <c r="AH159"/>
  <c r="BP159"/>
  <c r="AH163"/>
  <c r="BP163"/>
  <c r="AH167"/>
  <c r="AH171"/>
  <c r="AH116"/>
  <c r="AH120"/>
  <c r="BP120"/>
  <c r="AH121"/>
  <c r="AH125"/>
  <c r="BP125"/>
  <c r="AH132"/>
  <c r="AH136"/>
  <c r="AH140"/>
  <c r="BP140"/>
  <c r="AH144"/>
  <c r="AH148"/>
  <c r="BP148"/>
  <c r="AH152"/>
  <c r="AH156"/>
  <c r="BP156"/>
  <c r="AH160"/>
  <c r="AH164"/>
  <c r="AH168"/>
  <c r="BP168"/>
  <c r="AH173"/>
  <c r="AH174"/>
  <c r="AH178"/>
  <c r="BP178"/>
  <c r="AH182"/>
  <c r="BP182"/>
  <c r="AH186"/>
  <c r="BP186"/>
  <c r="AH190"/>
  <c r="AH194"/>
  <c r="AH198"/>
  <c r="BP198"/>
  <c r="AH202"/>
  <c r="BP202"/>
  <c r="AH206"/>
  <c r="AH169"/>
  <c r="AH175"/>
  <c r="BP175"/>
  <c r="AH179"/>
  <c r="AH183"/>
  <c r="AH187"/>
  <c r="AH191"/>
  <c r="BP191"/>
  <c r="AH195"/>
  <c r="AH199"/>
  <c r="BP199"/>
  <c r="AH203"/>
  <c r="BP203"/>
  <c r="AH207"/>
  <c r="BP207"/>
  <c r="AH211"/>
  <c r="AH215"/>
  <c r="BP215"/>
  <c r="AH219"/>
  <c r="BP219"/>
  <c r="AH176"/>
  <c r="AH180"/>
  <c r="AH184"/>
  <c r="AH188"/>
  <c r="AH192"/>
  <c r="AH196"/>
  <c r="AH200"/>
  <c r="BP200"/>
  <c r="AH204"/>
  <c r="AH208"/>
  <c r="AH212"/>
  <c r="AH216"/>
  <c r="BP216"/>
  <c r="AH172"/>
  <c r="BP172"/>
  <c r="AH177"/>
  <c r="AH181"/>
  <c r="AH185"/>
  <c r="AH189"/>
  <c r="AH193"/>
  <c r="AH197"/>
  <c r="BP197"/>
  <c r="AH201"/>
  <c r="BP201"/>
  <c r="AH205"/>
  <c r="AH209"/>
  <c r="AH213"/>
  <c r="AH217"/>
  <c r="AH221"/>
  <c r="AH223"/>
  <c r="BP223"/>
  <c r="AH227"/>
  <c r="BP227"/>
  <c r="AH231"/>
  <c r="AH235"/>
  <c r="BP235"/>
  <c r="AH239"/>
  <c r="AH243"/>
  <c r="BP243"/>
  <c r="AH247"/>
  <c r="AH251"/>
  <c r="BP251"/>
  <c r="AH255"/>
  <c r="BP255"/>
  <c r="AH259"/>
  <c r="BP259"/>
  <c r="AH263"/>
  <c r="AH267"/>
  <c r="BP267"/>
  <c r="AH218"/>
  <c r="BP218"/>
  <c r="AH224"/>
  <c r="AH228"/>
  <c r="AH232"/>
  <c r="BP232"/>
  <c r="AH236"/>
  <c r="BP236"/>
  <c r="AH240"/>
  <c r="AH244"/>
  <c r="AH248"/>
  <c r="BP248"/>
  <c r="AH252"/>
  <c r="BP252"/>
  <c r="AH256"/>
  <c r="AH260"/>
  <c r="AH264"/>
  <c r="BP264"/>
  <c r="AH268"/>
  <c r="BP268"/>
  <c r="AH272"/>
  <c r="AH276"/>
  <c r="AH225"/>
  <c r="AH229"/>
  <c r="BP229"/>
  <c r="AH233"/>
  <c r="BP233"/>
  <c r="AH237"/>
  <c r="AH241"/>
  <c r="AH245"/>
  <c r="AH249"/>
  <c r="BP249"/>
  <c r="AH253"/>
  <c r="AH257"/>
  <c r="AH261"/>
  <c r="BP261"/>
  <c r="AH265"/>
  <c r="BP265"/>
  <c r="AH269"/>
  <c r="AH210"/>
  <c r="AH214"/>
  <c r="BP214"/>
  <c r="AH220"/>
  <c r="BP220"/>
  <c r="AH222"/>
  <c r="AH226"/>
  <c r="BP226"/>
  <c r="AH230"/>
  <c r="AH234"/>
  <c r="AH238"/>
  <c r="BP238"/>
  <c r="AH242"/>
  <c r="BP242"/>
  <c r="AH246"/>
  <c r="AH250"/>
  <c r="AH254"/>
  <c r="BP254"/>
  <c r="AH258"/>
  <c r="BP258"/>
  <c r="AH262"/>
  <c r="AH266"/>
  <c r="BP266"/>
  <c r="AH270"/>
  <c r="BP270"/>
  <c r="AH274"/>
  <c r="BP274"/>
  <c r="AH278"/>
  <c r="BP278"/>
  <c r="AH282"/>
  <c r="BP282"/>
  <c r="AH286"/>
  <c r="AH290"/>
  <c r="AH294"/>
  <c r="AH298"/>
  <c r="BP298"/>
  <c r="AH302"/>
  <c r="AH306"/>
  <c r="AH310"/>
  <c r="AH314"/>
  <c r="BP314"/>
  <c r="AH318"/>
  <c r="BP318"/>
  <c r="AH322"/>
  <c r="AH326"/>
  <c r="BP326"/>
  <c r="AH271"/>
  <c r="BP271"/>
  <c r="AH275"/>
  <c r="AH279"/>
  <c r="BP279"/>
  <c r="AH283"/>
  <c r="AH287"/>
  <c r="BP287"/>
  <c r="AH291"/>
  <c r="AH295"/>
  <c r="AH299"/>
  <c r="AH303"/>
  <c r="BP303"/>
  <c r="AH307"/>
  <c r="AH311"/>
  <c r="BP311"/>
  <c r="AH315"/>
  <c r="AH319"/>
  <c r="BP319"/>
  <c r="AH323"/>
  <c r="AH327"/>
  <c r="AH331"/>
  <c r="AH335"/>
  <c r="BP335"/>
  <c r="AH280"/>
  <c r="AH284"/>
  <c r="AH288"/>
  <c r="BP288"/>
  <c r="AH292"/>
  <c r="BP292"/>
  <c r="AH296"/>
  <c r="BP296"/>
  <c r="AH300"/>
  <c r="AH304"/>
  <c r="BP304"/>
  <c r="AH308"/>
  <c r="BP308"/>
  <c r="AH312"/>
  <c r="AH316"/>
  <c r="AH320"/>
  <c r="BP320"/>
  <c r="AH273"/>
  <c r="AH277"/>
  <c r="AH281"/>
  <c r="AH285"/>
  <c r="BP285"/>
  <c r="AH289"/>
  <c r="BP289"/>
  <c r="AH293"/>
  <c r="AH297"/>
  <c r="AH301"/>
  <c r="BP301"/>
  <c r="AH305"/>
  <c r="AH309"/>
  <c r="BP309"/>
  <c r="AH313"/>
  <c r="AH317"/>
  <c r="AH321"/>
  <c r="AH325"/>
  <c r="AH329"/>
  <c r="AH333"/>
  <c r="BP333"/>
  <c r="AH328"/>
  <c r="AH332"/>
  <c r="AH338"/>
  <c r="BP338"/>
  <c r="AH342"/>
  <c r="BP342"/>
  <c r="AH346"/>
  <c r="AH350"/>
  <c r="AH354"/>
  <c r="BP354"/>
  <c r="AH358"/>
  <c r="BP358"/>
  <c r="AH362"/>
  <c r="BP362"/>
  <c r="AH366"/>
  <c r="AH370"/>
  <c r="BP370"/>
  <c r="AH374"/>
  <c r="BP374"/>
  <c r="AH378"/>
  <c r="AH382"/>
  <c r="AH386"/>
  <c r="BP386"/>
  <c r="AH390"/>
  <c r="BP390"/>
  <c r="AH394"/>
  <c r="AH398"/>
  <c r="AH402"/>
  <c r="BP402"/>
  <c r="AH406"/>
  <c r="BP406"/>
  <c r="AH410"/>
  <c r="AH414"/>
  <c r="AH339"/>
  <c r="BP339"/>
  <c r="AH343"/>
  <c r="BP343"/>
  <c r="AH347"/>
  <c r="BP347"/>
  <c r="AH351"/>
  <c r="BP351"/>
  <c r="AH355"/>
  <c r="BP355"/>
  <c r="AH359"/>
  <c r="AH363"/>
  <c r="AH367"/>
  <c r="BP367"/>
  <c r="AH371"/>
  <c r="BP371"/>
  <c r="AH375"/>
  <c r="AH379"/>
  <c r="BP379"/>
  <c r="AH383"/>
  <c r="BP383"/>
  <c r="AH387"/>
  <c r="BP387"/>
  <c r="AH391"/>
  <c r="AH395"/>
  <c r="AH399"/>
  <c r="BP399"/>
  <c r="AH403"/>
  <c r="BP403"/>
  <c r="AH407"/>
  <c r="BP407"/>
  <c r="AH411"/>
  <c r="BP411"/>
  <c r="AH415"/>
  <c r="BP415"/>
  <c r="AH419"/>
  <c r="AH423"/>
  <c r="BP423"/>
  <c r="AH427"/>
  <c r="AH330"/>
  <c r="AH334"/>
  <c r="AH336"/>
  <c r="AH340"/>
  <c r="BP340"/>
  <c r="AH344"/>
  <c r="AH348"/>
  <c r="BP348"/>
  <c r="AH352"/>
  <c r="BP352"/>
  <c r="AH356"/>
  <c r="AH360"/>
  <c r="AH364"/>
  <c r="AH368"/>
  <c r="AH372"/>
  <c r="BP372"/>
  <c r="AH376"/>
  <c r="AH380"/>
  <c r="BP380"/>
  <c r="AH384"/>
  <c r="BP384"/>
  <c r="AH388"/>
  <c r="AH392"/>
  <c r="AH396"/>
  <c r="BP396"/>
  <c r="AH400"/>
  <c r="BP400"/>
  <c r="AH404"/>
  <c r="AH408"/>
  <c r="AH412"/>
  <c r="AH416"/>
  <c r="AH420"/>
  <c r="AH424"/>
  <c r="AH428"/>
  <c r="BP428"/>
  <c r="AH324"/>
  <c r="BP324"/>
  <c r="AH337"/>
  <c r="AH341"/>
  <c r="BP341"/>
  <c r="AH345"/>
  <c r="AH349"/>
  <c r="AH353"/>
  <c r="AH357"/>
  <c r="AH361"/>
  <c r="AH365"/>
  <c r="AH369"/>
  <c r="AH373"/>
  <c r="BP373"/>
  <c r="AH377"/>
  <c r="AH381"/>
  <c r="AH385"/>
  <c r="AH389"/>
  <c r="BP389"/>
  <c r="AH393"/>
  <c r="AH397"/>
  <c r="AH401"/>
  <c r="AH405"/>
  <c r="AH409"/>
  <c r="AH413"/>
  <c r="AH417"/>
  <c r="AH421"/>
  <c r="BP421"/>
  <c r="AH425"/>
  <c r="AH429"/>
  <c r="AH431"/>
  <c r="BP431"/>
  <c r="AH434"/>
  <c r="BP434"/>
  <c r="AH438"/>
  <c r="AH442"/>
  <c r="AH446"/>
  <c r="BP446"/>
  <c r="AH450"/>
  <c r="BP450"/>
  <c r="AH454"/>
  <c r="AH458"/>
  <c r="AH462"/>
  <c r="AH466"/>
  <c r="BP466"/>
  <c r="AH470"/>
  <c r="AH474"/>
  <c r="AH478"/>
  <c r="BP478"/>
  <c r="AH482"/>
  <c r="BP482"/>
  <c r="AH486"/>
  <c r="AH490"/>
  <c r="AH494"/>
  <c r="AH498"/>
  <c r="BP498"/>
  <c r="AH502"/>
  <c r="AH506"/>
  <c r="AH510"/>
  <c r="BP510"/>
  <c r="AH514"/>
  <c r="BP514"/>
  <c r="AH518"/>
  <c r="AH432"/>
  <c r="BP432"/>
  <c r="AH435"/>
  <c r="AH439"/>
  <c r="BP439"/>
  <c r="AH443"/>
  <c r="AH447"/>
  <c r="AH451"/>
  <c r="AH455"/>
  <c r="BP455"/>
  <c r="AH459"/>
  <c r="AH463"/>
  <c r="AH467"/>
  <c r="AH471"/>
  <c r="BP471"/>
  <c r="AH475"/>
  <c r="AH479"/>
  <c r="AH483"/>
  <c r="AH487"/>
  <c r="BP487"/>
  <c r="AH491"/>
  <c r="AH495"/>
  <c r="AH499"/>
  <c r="BP499"/>
  <c r="AH503"/>
  <c r="BP503"/>
  <c r="AH507"/>
  <c r="AH511"/>
  <c r="AH515"/>
  <c r="AH519"/>
  <c r="BP519"/>
  <c r="AH523"/>
  <c r="BP523"/>
  <c r="AH527"/>
  <c r="BP527"/>
  <c r="AH418"/>
  <c r="BP418"/>
  <c r="AH422"/>
  <c r="AH426"/>
  <c r="AH436"/>
  <c r="AH440"/>
  <c r="AH444"/>
  <c r="AH448"/>
  <c r="BP448"/>
  <c r="AH452"/>
  <c r="BP452"/>
  <c r="AH456"/>
  <c r="BP456"/>
  <c r="AH460"/>
  <c r="AH464"/>
  <c r="BP464"/>
  <c r="AH468"/>
  <c r="BP468"/>
  <c r="AH472"/>
  <c r="AH476"/>
  <c r="AH480"/>
  <c r="BP480"/>
  <c r="AH484"/>
  <c r="BP484"/>
  <c r="AH488"/>
  <c r="BP488"/>
  <c r="AH492"/>
  <c r="AH496"/>
  <c r="AH500"/>
  <c r="AH504"/>
  <c r="AH508"/>
  <c r="AH512"/>
  <c r="BP512"/>
  <c r="AH516"/>
  <c r="BP516"/>
  <c r="AH520"/>
  <c r="BP520"/>
  <c r="AH430"/>
  <c r="AH433"/>
  <c r="BP433"/>
  <c r="AH437"/>
  <c r="AH441"/>
  <c r="BP441"/>
  <c r="AH445"/>
  <c r="AH449"/>
  <c r="BP449"/>
  <c r="AH453"/>
  <c r="AH457"/>
  <c r="AH461"/>
  <c r="AH465"/>
  <c r="BP465"/>
  <c r="AH469"/>
  <c r="AH473"/>
  <c r="AH477"/>
  <c r="BP477"/>
  <c r="AH481"/>
  <c r="BP481"/>
  <c r="AH485"/>
  <c r="AH489"/>
  <c r="BP489"/>
  <c r="AH493"/>
  <c r="AH497"/>
  <c r="BP497"/>
  <c r="AH501"/>
  <c r="AH505"/>
  <c r="AH509"/>
  <c r="BP509"/>
  <c r="AH513"/>
  <c r="BP513"/>
  <c r="AH517"/>
  <c r="AH524"/>
  <c r="AH529"/>
  <c r="AH533"/>
  <c r="BP533"/>
  <c r="AH537"/>
  <c r="AH541"/>
  <c r="AH545"/>
  <c r="BP545"/>
  <c r="AH549"/>
  <c r="BP549"/>
  <c r="AH553"/>
  <c r="AH557"/>
  <c r="AH561"/>
  <c r="BP561"/>
  <c r="AH565"/>
  <c r="AH569"/>
  <c r="AH573"/>
  <c r="AH577"/>
  <c r="BP577"/>
  <c r="AH581"/>
  <c r="BP581"/>
  <c r="AH585"/>
  <c r="AH589"/>
  <c r="BP589"/>
  <c r="AH593"/>
  <c r="AH597"/>
  <c r="AH601"/>
  <c r="AH605"/>
  <c r="AH609"/>
  <c r="BP609"/>
  <c r="AH613"/>
  <c r="AH617"/>
  <c r="AH621"/>
  <c r="AH521"/>
  <c r="AH525"/>
  <c r="BP525"/>
  <c r="AH530"/>
  <c r="AH534"/>
  <c r="AH538"/>
  <c r="AH542"/>
  <c r="AH546"/>
  <c r="AH550"/>
  <c r="AH554"/>
  <c r="AH558"/>
  <c r="AH562"/>
  <c r="AH566"/>
  <c r="AH570"/>
  <c r="AH574"/>
  <c r="AH578"/>
  <c r="BP578"/>
  <c r="AH582"/>
  <c r="AH586"/>
  <c r="AH590"/>
  <c r="AH594"/>
  <c r="AH598"/>
  <c r="AH602"/>
  <c r="BP602"/>
  <c r="AH606"/>
  <c r="AH610"/>
  <c r="AH614"/>
  <c r="AH522"/>
  <c r="AH526"/>
  <c r="AH531"/>
  <c r="AH535"/>
  <c r="BP535"/>
  <c r="AH539"/>
  <c r="BP539"/>
  <c r="AH543"/>
  <c r="BP543"/>
  <c r="AH547"/>
  <c r="AH551"/>
  <c r="BP551"/>
  <c r="AH555"/>
  <c r="AH559"/>
  <c r="AH563"/>
  <c r="AH567"/>
  <c r="BP567"/>
  <c r="AH571"/>
  <c r="BP571"/>
  <c r="AH575"/>
  <c r="AH579"/>
  <c r="AH583"/>
  <c r="BP583"/>
  <c r="AH587"/>
  <c r="AH591"/>
  <c r="BP591"/>
  <c r="AH595"/>
  <c r="AH599"/>
  <c r="BP599"/>
  <c r="AH603"/>
  <c r="BP603"/>
  <c r="AH607"/>
  <c r="AH611"/>
  <c r="AH528"/>
  <c r="BP528"/>
  <c r="AH532"/>
  <c r="BP532"/>
  <c r="AH536"/>
  <c r="BP536"/>
  <c r="AH540"/>
  <c r="BP540"/>
  <c r="AH544"/>
  <c r="BP544"/>
  <c r="AH548"/>
  <c r="AH552"/>
  <c r="BP552"/>
  <c r="AH556"/>
  <c r="AH560"/>
  <c r="BP560"/>
  <c r="AH564"/>
  <c r="BP564"/>
  <c r="AH568"/>
  <c r="BP568"/>
  <c r="AH572"/>
  <c r="BP572"/>
  <c r="AH576"/>
  <c r="AH580"/>
  <c r="AH584"/>
  <c r="BP584"/>
  <c r="AH588"/>
  <c r="BP588"/>
  <c r="AH592"/>
  <c r="BP592"/>
  <c r="AH596"/>
  <c r="BP596"/>
  <c r="AH600"/>
  <c r="BP600"/>
  <c r="AH604"/>
  <c r="BP604"/>
  <c r="AH608"/>
  <c r="BP608"/>
  <c r="AH612"/>
  <c r="AH616"/>
  <c r="BP616"/>
  <c r="AH620"/>
  <c r="BP620"/>
  <c r="AH624"/>
  <c r="BP624"/>
  <c r="AH626"/>
  <c r="AH629"/>
  <c r="AH633"/>
  <c r="BP633"/>
  <c r="AH637"/>
  <c r="BP637"/>
  <c r="AH641"/>
  <c r="AH645"/>
  <c r="AH649"/>
  <c r="BP649"/>
  <c r="AH653"/>
  <c r="BP653"/>
  <c r="AH657"/>
  <c r="AH661"/>
  <c r="AH665"/>
  <c r="BP665"/>
  <c r="AH669"/>
  <c r="BP669"/>
  <c r="AH673"/>
  <c r="AH677"/>
  <c r="BP677"/>
  <c r="AH627"/>
  <c r="AH630"/>
  <c r="BP630"/>
  <c r="AH634"/>
  <c r="AH638"/>
  <c r="AH642"/>
  <c r="AH646"/>
  <c r="BP646"/>
  <c r="AH650"/>
  <c r="BP650"/>
  <c r="AH654"/>
  <c r="BP654"/>
  <c r="AH658"/>
  <c r="BP658"/>
  <c r="AH662"/>
  <c r="BP662"/>
  <c r="AH666"/>
  <c r="BP666"/>
  <c r="AH670"/>
  <c r="AH674"/>
  <c r="AH678"/>
  <c r="BP678"/>
  <c r="AH682"/>
  <c r="AH686"/>
  <c r="AH690"/>
  <c r="AH694"/>
  <c r="BP694"/>
  <c r="AH698"/>
  <c r="AH702"/>
  <c r="BP702"/>
  <c r="AH706"/>
  <c r="AH710"/>
  <c r="BP710"/>
  <c r="AH714"/>
  <c r="AH615"/>
  <c r="BP615"/>
  <c r="AH618"/>
  <c r="AH622"/>
  <c r="AH631"/>
  <c r="AH635"/>
  <c r="AH639"/>
  <c r="BP639"/>
  <c r="AH643"/>
  <c r="BP643"/>
  <c r="AH647"/>
  <c r="AH651"/>
  <c r="AH655"/>
  <c r="BP655"/>
  <c r="AH659"/>
  <c r="BP659"/>
  <c r="AH663"/>
  <c r="AH667"/>
  <c r="AH671"/>
  <c r="BP671"/>
  <c r="AH675"/>
  <c r="BP675"/>
  <c r="AH679"/>
  <c r="AH683"/>
  <c r="AH687"/>
  <c r="AH691"/>
  <c r="BP691"/>
  <c r="AH695"/>
  <c r="AH699"/>
  <c r="AH703"/>
  <c r="BP703"/>
  <c r="AH707"/>
  <c r="AH711"/>
  <c r="AH715"/>
  <c r="AH719"/>
  <c r="BP719"/>
  <c r="AH717"/>
  <c r="BP717"/>
  <c r="AH721"/>
  <c r="BP721"/>
  <c r="AH723"/>
  <c r="BP723"/>
  <c r="AH727"/>
  <c r="BP727"/>
  <c r="AH731"/>
  <c r="BP731"/>
  <c r="AH735"/>
  <c r="AH739"/>
  <c r="BP739"/>
  <c r="AH743"/>
  <c r="BP743"/>
  <c r="AH747"/>
  <c r="BP747"/>
  <c r="AH751"/>
  <c r="BP751"/>
  <c r="AH755"/>
  <c r="BP755"/>
  <c r="AH759"/>
  <c r="BP759"/>
  <c r="AH763"/>
  <c r="BP763"/>
  <c r="AH767"/>
  <c r="AH771"/>
  <c r="BP771"/>
  <c r="AH775"/>
  <c r="BP775"/>
  <c r="AH779"/>
  <c r="BP779"/>
  <c r="AH783"/>
  <c r="AH787"/>
  <c r="BP787"/>
  <c r="AH791"/>
  <c r="BP791"/>
  <c r="AH795"/>
  <c r="BP795"/>
  <c r="AH799"/>
  <c r="BP799"/>
  <c r="AH803"/>
  <c r="BP803"/>
  <c r="AH807"/>
  <c r="AH811"/>
  <c r="BP811"/>
  <c r="AH815"/>
  <c r="AH625"/>
  <c r="BP625"/>
  <c r="AH664"/>
  <c r="AH668"/>
  <c r="AH672"/>
  <c r="BP672"/>
  <c r="AH676"/>
  <c r="BP676"/>
  <c r="AH718"/>
  <c r="AH724"/>
  <c r="BP724"/>
  <c r="AH728"/>
  <c r="BP728"/>
  <c r="AH732"/>
  <c r="AH736"/>
  <c r="AH740"/>
  <c r="BP740"/>
  <c r="AH744"/>
  <c r="AH748"/>
  <c r="AH752"/>
  <c r="AH756"/>
  <c r="BP756"/>
  <c r="AH760"/>
  <c r="AH764"/>
  <c r="AH768"/>
  <c r="AH772"/>
  <c r="BP772"/>
  <c r="AH776"/>
  <c r="BP776"/>
  <c r="AH780"/>
  <c r="AH784"/>
  <c r="BP784"/>
  <c r="AH788"/>
  <c r="BP788"/>
  <c r="AH792"/>
  <c r="AH796"/>
  <c r="AH800"/>
  <c r="AH804"/>
  <c r="BP804"/>
  <c r="AH808"/>
  <c r="BP808"/>
  <c r="AH812"/>
  <c r="AH816"/>
  <c r="BP816"/>
  <c r="AH820"/>
  <c r="AH824"/>
  <c r="BP824"/>
  <c r="AH628"/>
  <c r="BP628"/>
  <c r="AH632"/>
  <c r="AH636"/>
  <c r="BP636"/>
  <c r="AH640"/>
  <c r="BP640"/>
  <c r="AH644"/>
  <c r="AH648"/>
  <c r="AH652"/>
  <c r="BP652"/>
  <c r="AH656"/>
  <c r="BP656"/>
  <c r="AH660"/>
  <c r="BP660"/>
  <c r="AH725"/>
  <c r="BP725"/>
  <c r="AH729"/>
  <c r="AH733"/>
  <c r="AH737"/>
  <c r="AH741"/>
  <c r="BP741"/>
  <c r="AH745"/>
  <c r="AH749"/>
  <c r="AH753"/>
  <c r="AH757"/>
  <c r="BP757"/>
  <c r="AH761"/>
  <c r="AH765"/>
  <c r="AH769"/>
  <c r="AH773"/>
  <c r="BP773"/>
  <c r="AH777"/>
  <c r="BP777"/>
  <c r="AH781"/>
  <c r="AH785"/>
  <c r="AH789"/>
  <c r="BP789"/>
  <c r="AH793"/>
  <c r="AH797"/>
  <c r="AH801"/>
  <c r="AH805"/>
  <c r="BP805"/>
  <c r="AH809"/>
  <c r="AH813"/>
  <c r="AH817"/>
  <c r="AH619"/>
  <c r="BP619"/>
  <c r="AH623"/>
  <c r="BP623"/>
  <c r="AH680"/>
  <c r="AH681"/>
  <c r="BP681"/>
  <c r="AH684"/>
  <c r="BP684"/>
  <c r="AH685"/>
  <c r="BP685"/>
  <c r="AH688"/>
  <c r="AH689"/>
  <c r="AH692"/>
  <c r="BP692"/>
  <c r="AH693"/>
  <c r="AH696"/>
  <c r="AH697"/>
  <c r="BP697"/>
  <c r="AH700"/>
  <c r="BP700"/>
  <c r="AH701"/>
  <c r="AH704"/>
  <c r="AH705"/>
  <c r="AH708"/>
  <c r="BP708"/>
  <c r="AH709"/>
  <c r="AH712"/>
  <c r="AH713"/>
  <c r="BP713"/>
  <c r="AH716"/>
  <c r="BP716"/>
  <c r="AH720"/>
  <c r="BP720"/>
  <c r="AH722"/>
  <c r="BP722"/>
  <c r="AH726"/>
  <c r="AH730"/>
  <c r="BP730"/>
  <c r="AH734"/>
  <c r="BP734"/>
  <c r="AH738"/>
  <c r="BP738"/>
  <c r="AH742"/>
  <c r="AH746"/>
  <c r="AH750"/>
  <c r="BP750"/>
  <c r="AH754"/>
  <c r="AH758"/>
  <c r="AH762"/>
  <c r="BP762"/>
  <c r="AH766"/>
  <c r="BP766"/>
  <c r="AH770"/>
  <c r="BP770"/>
  <c r="AH774"/>
  <c r="AH778"/>
  <c r="BP778"/>
  <c r="AH782"/>
  <c r="BP782"/>
  <c r="AH786"/>
  <c r="BP786"/>
  <c r="AH790"/>
  <c r="AH794"/>
  <c r="BP794"/>
  <c r="AH798"/>
  <c r="BP798"/>
  <c r="AH802"/>
  <c r="AH806"/>
  <c r="AH810"/>
  <c r="BP810"/>
  <c r="AH814"/>
  <c r="AH821"/>
  <c r="BP821"/>
  <c r="AH822"/>
  <c r="AH818"/>
  <c r="BP818"/>
  <c r="AH823"/>
  <c r="BP823"/>
  <c r="AH819"/>
  <c r="BP819"/>
  <c r="BO818"/>
  <c r="BO804"/>
  <c r="BO788"/>
  <c r="BO772"/>
  <c r="BO756"/>
  <c r="BO740"/>
  <c r="BO724"/>
  <c r="BO639"/>
  <c r="BO823"/>
  <c r="BO791"/>
  <c r="BO775"/>
  <c r="BO759"/>
  <c r="BO743"/>
  <c r="BO727"/>
  <c r="BO786"/>
  <c r="BO770"/>
  <c r="BO738"/>
  <c r="BO722"/>
  <c r="BO708"/>
  <c r="BO692"/>
  <c r="BO702"/>
  <c r="BO654"/>
  <c r="BO713"/>
  <c r="BO697"/>
  <c r="BO681"/>
  <c r="BO665"/>
  <c r="BO649"/>
  <c r="BO633"/>
  <c r="BO676"/>
  <c r="BO660"/>
  <c r="BO628"/>
  <c r="BO619"/>
  <c r="BO603"/>
  <c r="BO571"/>
  <c r="BO539"/>
  <c r="BO523"/>
  <c r="BO602"/>
  <c r="BO520"/>
  <c r="BO608"/>
  <c r="BO592"/>
  <c r="BO560"/>
  <c r="BO544"/>
  <c r="BO528"/>
  <c r="BO488"/>
  <c r="BO456"/>
  <c r="BO519"/>
  <c r="BO503"/>
  <c r="BO487"/>
  <c r="BO471"/>
  <c r="BO455"/>
  <c r="BO439"/>
  <c r="BO432"/>
  <c r="BO400"/>
  <c r="BO384"/>
  <c r="BO352"/>
  <c r="BO411"/>
  <c r="BO379"/>
  <c r="BO347"/>
  <c r="BO406"/>
  <c r="BO390"/>
  <c r="BO374"/>
  <c r="BO358"/>
  <c r="BO342"/>
  <c r="BO320"/>
  <c r="BO304"/>
  <c r="BO288"/>
  <c r="BO319"/>
  <c r="BO303"/>
  <c r="BO287"/>
  <c r="BO318"/>
  <c r="BO265"/>
  <c r="BO249"/>
  <c r="BO233"/>
  <c r="BO271"/>
  <c r="BO255"/>
  <c r="BO223"/>
  <c r="BO254"/>
  <c r="BO238"/>
  <c r="BO207"/>
  <c r="BO191"/>
  <c r="BO175"/>
  <c r="BO178"/>
  <c r="BO201"/>
  <c r="BO155"/>
  <c r="BO139"/>
  <c r="BO124"/>
  <c r="BO130"/>
  <c r="BO161"/>
  <c r="BO145"/>
  <c r="BO129"/>
  <c r="BO125"/>
  <c r="BO93"/>
  <c r="BO104"/>
  <c r="BO88"/>
  <c r="BO99"/>
  <c r="BO71"/>
  <c r="BO67"/>
  <c r="BO80"/>
  <c r="BO60"/>
  <c r="BO78"/>
  <c r="BO55"/>
  <c r="BO26"/>
  <c r="BO23"/>
  <c r="BO8"/>
  <c r="BP822"/>
  <c r="BP806"/>
  <c r="BP790"/>
  <c r="BP774"/>
  <c r="BP758"/>
  <c r="BP742"/>
  <c r="BP726"/>
  <c r="BP705"/>
  <c r="BP689"/>
  <c r="BP817"/>
  <c r="BP801"/>
  <c r="BP785"/>
  <c r="BP769"/>
  <c r="BP753"/>
  <c r="BP737"/>
  <c r="BP644"/>
  <c r="BP812"/>
  <c r="BP796"/>
  <c r="BP780"/>
  <c r="BP764"/>
  <c r="BP748"/>
  <c r="BP732"/>
  <c r="BP715"/>
  <c r="BP699"/>
  <c r="BP683"/>
  <c r="BP667"/>
  <c r="BP651"/>
  <c r="BP635"/>
  <c r="BP686"/>
  <c r="BP670"/>
  <c r="BP638"/>
  <c r="BP661"/>
  <c r="BP645"/>
  <c r="BP629"/>
  <c r="BP607"/>
  <c r="BP575"/>
  <c r="BP559"/>
  <c r="BP526"/>
  <c r="BP606"/>
  <c r="BP590"/>
  <c r="BP574"/>
  <c r="BP558"/>
  <c r="BP542"/>
  <c r="BP613"/>
  <c r="BP597"/>
  <c r="BP565"/>
  <c r="BP496"/>
  <c r="BP426"/>
  <c r="BP507"/>
  <c r="BP491"/>
  <c r="BP475"/>
  <c r="BP459"/>
  <c r="BP443"/>
  <c r="BP518"/>
  <c r="BP502"/>
  <c r="BP486"/>
  <c r="BP470"/>
  <c r="BP454"/>
  <c r="BP438"/>
  <c r="BP425"/>
  <c r="BP409"/>
  <c r="BP393"/>
  <c r="BP377"/>
  <c r="BP361"/>
  <c r="BP345"/>
  <c r="BP412"/>
  <c r="BP364"/>
  <c r="BP334"/>
  <c r="BP419"/>
  <c r="BP329"/>
  <c r="BP313"/>
  <c r="BP297"/>
  <c r="BP281"/>
  <c r="BP316"/>
  <c r="BP300"/>
  <c r="BP284"/>
  <c r="BP327"/>
  <c r="BP295"/>
  <c r="BP322"/>
  <c r="BP306"/>
  <c r="BP290"/>
  <c r="BP210"/>
  <c r="BP257"/>
  <c r="BP241"/>
  <c r="BP225"/>
  <c r="BP221"/>
  <c r="BP205"/>
  <c r="BP189"/>
  <c r="BP204"/>
  <c r="BP188"/>
  <c r="BP187"/>
  <c r="BP169"/>
  <c r="BP194"/>
  <c r="BP164"/>
  <c r="BP132"/>
  <c r="BP116"/>
  <c r="BP128"/>
  <c r="BP162"/>
  <c r="BP146"/>
  <c r="BP153"/>
  <c r="BP137"/>
  <c r="BP105"/>
  <c r="BP123"/>
  <c r="BP89"/>
  <c r="BP106"/>
  <c r="BP91"/>
  <c r="BP85"/>
  <c r="BP65"/>
  <c r="BP61"/>
  <c r="BP56"/>
  <c r="BP52"/>
  <c r="BP48"/>
  <c r="BP40"/>
  <c r="BP32"/>
  <c r="BP17"/>
  <c r="BP7"/>
  <c r="E25"/>
  <c r="H24"/>
  <c r="BP746"/>
  <c r="BP648"/>
  <c r="BP632"/>
  <c r="BP800"/>
  <c r="BP768"/>
  <c r="BP752"/>
  <c r="BP736"/>
  <c r="BP718"/>
  <c r="BP664"/>
  <c r="BP807"/>
  <c r="BP687"/>
  <c r="BP618"/>
  <c r="BP706"/>
  <c r="BP690"/>
  <c r="BP674"/>
  <c r="BP642"/>
  <c r="BP627"/>
  <c r="BP556"/>
  <c r="BP611"/>
  <c r="BP595"/>
  <c r="BP579"/>
  <c r="BP563"/>
  <c r="BP547"/>
  <c r="BP531"/>
  <c r="BP610"/>
  <c r="BP594"/>
  <c r="BP562"/>
  <c r="BP546"/>
  <c r="BP530"/>
  <c r="BP617"/>
  <c r="BP601"/>
  <c r="BP585"/>
  <c r="BP569"/>
  <c r="BP553"/>
  <c r="BP537"/>
  <c r="BP517"/>
  <c r="BP501"/>
  <c r="BP485"/>
  <c r="BP469"/>
  <c r="BP453"/>
  <c r="BP437"/>
  <c r="BP500"/>
  <c r="BP436"/>
  <c r="BP511"/>
  <c r="BP495"/>
  <c r="BP479"/>
  <c r="BP463"/>
  <c r="BP447"/>
  <c r="BP506"/>
  <c r="BP490"/>
  <c r="BP474"/>
  <c r="BP458"/>
  <c r="BP442"/>
  <c r="BP429"/>
  <c r="BP413"/>
  <c r="BP397"/>
  <c r="BP381"/>
  <c r="BP365"/>
  <c r="BP349"/>
  <c r="BP416"/>
  <c r="BP368"/>
  <c r="BP336"/>
  <c r="BP391"/>
  <c r="BP375"/>
  <c r="BP359"/>
  <c r="BP317"/>
  <c r="BP331"/>
  <c r="BP315"/>
  <c r="BP299"/>
  <c r="BP283"/>
  <c r="BP310"/>
  <c r="BP294"/>
  <c r="BP262"/>
  <c r="BP246"/>
  <c r="BP230"/>
  <c r="BP245"/>
  <c r="BP239"/>
  <c r="BP209"/>
  <c r="BP193"/>
  <c r="BP177"/>
  <c r="BP208"/>
  <c r="BP192"/>
  <c r="BP176"/>
  <c r="BP152"/>
  <c r="BP136"/>
  <c r="BP147"/>
  <c r="BP131"/>
  <c r="BP166"/>
  <c r="BP150"/>
  <c r="BP134"/>
  <c r="BP126"/>
  <c r="BP111"/>
  <c r="BP90"/>
  <c r="BP95"/>
  <c r="BP66"/>
  <c r="BP58"/>
  <c r="BP57"/>
  <c r="BP53"/>
  <c r="BP49"/>
  <c r="BP45"/>
  <c r="BP41"/>
  <c r="BP33"/>
  <c r="BP19"/>
  <c r="BP12"/>
  <c r="CF120"/>
  <c r="CE120"/>
  <c r="CC120"/>
  <c r="CA123"/>
  <c r="CB69"/>
  <c r="BP814"/>
  <c r="BP709"/>
  <c r="BP701"/>
  <c r="BP693"/>
  <c r="BP809"/>
  <c r="BP793"/>
  <c r="BP761"/>
  <c r="BP745"/>
  <c r="BP729"/>
  <c r="BP820"/>
  <c r="BP668"/>
  <c r="BP707"/>
  <c r="BP622"/>
  <c r="BP576"/>
  <c r="BP614"/>
  <c r="BP598"/>
  <c r="BP582"/>
  <c r="BP566"/>
  <c r="BP550"/>
  <c r="BP534"/>
  <c r="BP621"/>
  <c r="BP605"/>
  <c r="BP573"/>
  <c r="BP557"/>
  <c r="BP541"/>
  <c r="BP524"/>
  <c r="BP505"/>
  <c r="BP473"/>
  <c r="BP457"/>
  <c r="BP504"/>
  <c r="BP472"/>
  <c r="BP440"/>
  <c r="BP515"/>
  <c r="BP483"/>
  <c r="BP467"/>
  <c r="BP451"/>
  <c r="BP435"/>
  <c r="BP494"/>
  <c r="BP462"/>
  <c r="BP417"/>
  <c r="BP401"/>
  <c r="BP385"/>
  <c r="BP369"/>
  <c r="BP353"/>
  <c r="BP337"/>
  <c r="BP420"/>
  <c r="BP404"/>
  <c r="BP388"/>
  <c r="BP356"/>
  <c r="BP427"/>
  <c r="BP395"/>
  <c r="BP363"/>
  <c r="BP410"/>
  <c r="BP394"/>
  <c r="BP378"/>
  <c r="BP346"/>
  <c r="BP328"/>
  <c r="BP321"/>
  <c r="BP305"/>
  <c r="BP273"/>
  <c r="BP250"/>
  <c r="BP234"/>
  <c r="BP272"/>
  <c r="BP256"/>
  <c r="BP240"/>
  <c r="BP224"/>
  <c r="BP213"/>
  <c r="BP181"/>
  <c r="BP212"/>
  <c r="BP196"/>
  <c r="BP180"/>
  <c r="BP211"/>
  <c r="BP195"/>
  <c r="BP179"/>
  <c r="BP173"/>
  <c r="BP121"/>
  <c r="BP167"/>
  <c r="BP151"/>
  <c r="BP135"/>
  <c r="BP138"/>
  <c r="BP115"/>
  <c r="BP92"/>
  <c r="BP84"/>
  <c r="BP79"/>
  <c r="BP63"/>
  <c r="BP59"/>
  <c r="BP50"/>
  <c r="BP46"/>
  <c r="BP42"/>
  <c r="BP38"/>
  <c r="BP34"/>
  <c r="BP24"/>
  <c r="CC55"/>
  <c r="CE55"/>
  <c r="CF55"/>
  <c r="CA58"/>
  <c r="CC53"/>
  <c r="CE53"/>
  <c r="CA56"/>
  <c r="CF53"/>
  <c r="BP802"/>
  <c r="BP754"/>
  <c r="BP712"/>
  <c r="BP704"/>
  <c r="BP696"/>
  <c r="BP688"/>
  <c r="BP680"/>
  <c r="BP813"/>
  <c r="BP797"/>
  <c r="BP781"/>
  <c r="BP765"/>
  <c r="BP749"/>
  <c r="BP733"/>
  <c r="BP792"/>
  <c r="BP760"/>
  <c r="BP744"/>
  <c r="BP815"/>
  <c r="BP783"/>
  <c r="BP767"/>
  <c r="BP735"/>
  <c r="BP711"/>
  <c r="BP695"/>
  <c r="BP679"/>
  <c r="BP663"/>
  <c r="BP647"/>
  <c r="BP631"/>
  <c r="BP714"/>
  <c r="BP698"/>
  <c r="BP682"/>
  <c r="BP634"/>
  <c r="BP673"/>
  <c r="BP657"/>
  <c r="BP641"/>
  <c r="BP626"/>
  <c r="BP612"/>
  <c r="BP580"/>
  <c r="BP548"/>
  <c r="BP587"/>
  <c r="BP555"/>
  <c r="BP522"/>
  <c r="BP586"/>
  <c r="BP570"/>
  <c r="BP554"/>
  <c r="BP538"/>
  <c r="BP521"/>
  <c r="BP593"/>
  <c r="BP529"/>
  <c r="BP493"/>
  <c r="BP461"/>
  <c r="BP445"/>
  <c r="BP430"/>
  <c r="BP508"/>
  <c r="BP492"/>
  <c r="BP476"/>
  <c r="BP460"/>
  <c r="BP444"/>
  <c r="BP422"/>
  <c r="BP405"/>
  <c r="BP357"/>
  <c r="BP424"/>
  <c r="BP408"/>
  <c r="BP392"/>
  <c r="BP376"/>
  <c r="BP360"/>
  <c r="BP344"/>
  <c r="BP330"/>
  <c r="BP414"/>
  <c r="BP398"/>
  <c r="BP382"/>
  <c r="BP366"/>
  <c r="BP350"/>
  <c r="BP332"/>
  <c r="BP325"/>
  <c r="BP293"/>
  <c r="BP277"/>
  <c r="BP312"/>
  <c r="BP280"/>
  <c r="BP323"/>
  <c r="BP307"/>
  <c r="BP291"/>
  <c r="BP275"/>
  <c r="BP302"/>
  <c r="BP286"/>
  <c r="BP222"/>
  <c r="BP269"/>
  <c r="BP253"/>
  <c r="BP237"/>
  <c r="BP276"/>
  <c r="BP260"/>
  <c r="BP244"/>
  <c r="BP228"/>
  <c r="BP263"/>
  <c r="BP247"/>
  <c r="BP231"/>
  <c r="BP217"/>
  <c r="BP185"/>
  <c r="BP184"/>
  <c r="BP183"/>
  <c r="BP206"/>
  <c r="BP190"/>
  <c r="BP174"/>
  <c r="BP160"/>
  <c r="BP144"/>
  <c r="BP171"/>
  <c r="BP165"/>
  <c r="BP149"/>
  <c r="BP117"/>
  <c r="BP112"/>
  <c r="BP119"/>
  <c r="BP102"/>
  <c r="BP94"/>
  <c r="BP82"/>
  <c r="BP103"/>
  <c r="BP86"/>
  <c r="BP81"/>
  <c r="BP74"/>
  <c r="BP83"/>
  <c r="BP64"/>
  <c r="BP13"/>
  <c r="BP51"/>
  <c r="BP10"/>
  <c r="BP16"/>
  <c r="BP15"/>
  <c r="AI10"/>
  <c r="BQ10"/>
  <c r="AI11"/>
  <c r="BQ11"/>
  <c r="AI17"/>
  <c r="BQ17"/>
  <c r="AI6"/>
  <c r="BQ6"/>
  <c r="AI8"/>
  <c r="AI5"/>
  <c r="BQ5"/>
  <c r="AI13"/>
  <c r="BQ13"/>
  <c r="AJ2"/>
  <c r="AI7"/>
  <c r="BQ7"/>
  <c r="AI20"/>
  <c r="AI21"/>
  <c r="BQ21"/>
  <c r="AI12"/>
  <c r="BQ12"/>
  <c r="AI16"/>
  <c r="BQ16"/>
  <c r="AI18"/>
  <c r="BQ18"/>
  <c r="AI19"/>
  <c r="BQ19"/>
  <c r="AI9"/>
  <c r="BQ9"/>
  <c r="AI23"/>
  <c r="AI47"/>
  <c r="BQ47"/>
  <c r="AI22"/>
  <c r="BQ22"/>
  <c r="AI26"/>
  <c r="AI27"/>
  <c r="BQ27"/>
  <c r="AI28"/>
  <c r="BQ28"/>
  <c r="AI29"/>
  <c r="BQ29"/>
  <c r="AI30"/>
  <c r="BQ30"/>
  <c r="AI31"/>
  <c r="AI32"/>
  <c r="BQ32"/>
  <c r="AI33"/>
  <c r="BQ33"/>
  <c r="AI14"/>
  <c r="BQ14"/>
  <c r="AI15"/>
  <c r="BQ15"/>
  <c r="AI25"/>
  <c r="BQ25"/>
  <c r="AI38"/>
  <c r="BQ38"/>
  <c r="AI44"/>
  <c r="BQ44"/>
  <c r="AI46"/>
  <c r="BQ46"/>
  <c r="AI36"/>
  <c r="BQ36"/>
  <c r="AI37"/>
  <c r="AI42"/>
  <c r="BQ42"/>
  <c r="AI43"/>
  <c r="BQ43"/>
  <c r="AI35"/>
  <c r="BQ35"/>
  <c r="AI41"/>
  <c r="BQ41"/>
  <c r="AI24"/>
  <c r="BQ24"/>
  <c r="AI34"/>
  <c r="BQ34"/>
  <c r="AI39"/>
  <c r="AI40"/>
  <c r="BQ40"/>
  <c r="AI45"/>
  <c r="BQ45"/>
  <c r="AI48"/>
  <c r="BQ48"/>
  <c r="AI49"/>
  <c r="BQ49"/>
  <c r="AI53"/>
  <c r="BQ53"/>
  <c r="AI51"/>
  <c r="BQ51"/>
  <c r="AI52"/>
  <c r="BQ52"/>
  <c r="AI57"/>
  <c r="BQ57"/>
  <c r="AI50"/>
  <c r="BQ50"/>
  <c r="AI56"/>
  <c r="BQ56"/>
  <c r="AI54"/>
  <c r="BQ54"/>
  <c r="AI55"/>
  <c r="AI63"/>
  <c r="BQ63"/>
  <c r="AI65"/>
  <c r="BQ65"/>
  <c r="AI80"/>
  <c r="AI84"/>
  <c r="BQ84"/>
  <c r="AI60"/>
  <c r="AI62"/>
  <c r="BQ62"/>
  <c r="AI64"/>
  <c r="BQ64"/>
  <c r="AI66"/>
  <c r="BQ66"/>
  <c r="AI67"/>
  <c r="AI68"/>
  <c r="BQ68"/>
  <c r="AI69"/>
  <c r="BQ69"/>
  <c r="AI70"/>
  <c r="BQ70"/>
  <c r="AI71"/>
  <c r="AI72"/>
  <c r="BQ72"/>
  <c r="AI73"/>
  <c r="BQ73"/>
  <c r="AI74"/>
  <c r="BQ74"/>
  <c r="AI75"/>
  <c r="BQ75"/>
  <c r="AI76"/>
  <c r="BQ76"/>
  <c r="AI77"/>
  <c r="BQ77"/>
  <c r="AI59"/>
  <c r="BQ59"/>
  <c r="AI61"/>
  <c r="BQ61"/>
  <c r="AI78"/>
  <c r="AI82"/>
  <c r="BQ82"/>
  <c r="AI86"/>
  <c r="BQ86"/>
  <c r="AI58"/>
  <c r="BQ58"/>
  <c r="AI81"/>
  <c r="BQ81"/>
  <c r="AI87"/>
  <c r="BQ87"/>
  <c r="AI88"/>
  <c r="AI92"/>
  <c r="BQ92"/>
  <c r="AI96"/>
  <c r="BQ96"/>
  <c r="AI100"/>
  <c r="BQ100"/>
  <c r="AI104"/>
  <c r="AI89"/>
  <c r="BQ89"/>
  <c r="AI93"/>
  <c r="AI97"/>
  <c r="BQ97"/>
  <c r="AI101"/>
  <c r="BQ101"/>
  <c r="AI105"/>
  <c r="BQ105"/>
  <c r="AI79"/>
  <c r="BQ79"/>
  <c r="AI83"/>
  <c r="BQ83"/>
  <c r="AI85"/>
  <c r="BQ85"/>
  <c r="AI90"/>
  <c r="BQ90"/>
  <c r="AI91"/>
  <c r="BQ91"/>
  <c r="AI94"/>
  <c r="BQ94"/>
  <c r="AI95"/>
  <c r="BQ95"/>
  <c r="AI98"/>
  <c r="BQ98"/>
  <c r="AI99"/>
  <c r="AI102"/>
  <c r="BQ102"/>
  <c r="AI103"/>
  <c r="BQ103"/>
  <c r="AI107"/>
  <c r="BQ107"/>
  <c r="AI111"/>
  <c r="BQ111"/>
  <c r="AI115"/>
  <c r="BQ115"/>
  <c r="AI119"/>
  <c r="BQ119"/>
  <c r="AI108"/>
  <c r="AI112"/>
  <c r="BQ112"/>
  <c r="AI116"/>
  <c r="BQ116"/>
  <c r="AI120"/>
  <c r="BQ120"/>
  <c r="AI124"/>
  <c r="AI128"/>
  <c r="BQ128"/>
  <c r="AI109"/>
  <c r="BQ109"/>
  <c r="AI113"/>
  <c r="BQ113"/>
  <c r="AI106"/>
  <c r="BQ106"/>
  <c r="AI110"/>
  <c r="BQ110"/>
  <c r="AI114"/>
  <c r="BQ114"/>
  <c r="AI118"/>
  <c r="BQ118"/>
  <c r="AI123"/>
  <c r="BQ123"/>
  <c r="AI127"/>
  <c r="BQ127"/>
  <c r="AI130"/>
  <c r="AI134"/>
  <c r="BQ134"/>
  <c r="AI138"/>
  <c r="BQ138"/>
  <c r="AI142"/>
  <c r="BQ142"/>
  <c r="AI146"/>
  <c r="BQ146"/>
  <c r="AI150"/>
  <c r="BQ150"/>
  <c r="AI154"/>
  <c r="BQ154"/>
  <c r="AI158"/>
  <c r="BQ158"/>
  <c r="AI162"/>
  <c r="BQ162"/>
  <c r="AI166"/>
  <c r="BQ166"/>
  <c r="AI131"/>
  <c r="BQ131"/>
  <c r="AI135"/>
  <c r="BQ135"/>
  <c r="AI139"/>
  <c r="AI143"/>
  <c r="BQ143"/>
  <c r="AI147"/>
  <c r="BQ147"/>
  <c r="AI151"/>
  <c r="BQ151"/>
  <c r="AI155"/>
  <c r="AI159"/>
  <c r="BQ159"/>
  <c r="AI163"/>
  <c r="BQ163"/>
  <c r="AI167"/>
  <c r="BQ167"/>
  <c r="AI171"/>
  <c r="BQ171"/>
  <c r="AI117"/>
  <c r="BQ117"/>
  <c r="AI121"/>
  <c r="BQ121"/>
  <c r="AI125"/>
  <c r="AI132"/>
  <c r="BQ132"/>
  <c r="AI136"/>
  <c r="BQ136"/>
  <c r="AI140"/>
  <c r="BQ140"/>
  <c r="AI144"/>
  <c r="BQ144"/>
  <c r="AI148"/>
  <c r="BQ148"/>
  <c r="AI152"/>
  <c r="BQ152"/>
  <c r="AI156"/>
  <c r="BQ156"/>
  <c r="AI160"/>
  <c r="BQ160"/>
  <c r="AI164"/>
  <c r="BQ164"/>
  <c r="AI168"/>
  <c r="BQ168"/>
  <c r="AI172"/>
  <c r="BQ172"/>
  <c r="AI122"/>
  <c r="BQ122"/>
  <c r="AI126"/>
  <c r="BQ126"/>
  <c r="AI129"/>
  <c r="AI133"/>
  <c r="BQ133"/>
  <c r="AI137"/>
  <c r="BQ137"/>
  <c r="AI141"/>
  <c r="BQ141"/>
  <c r="AI145"/>
  <c r="AI149"/>
  <c r="BQ149"/>
  <c r="AI153"/>
  <c r="BQ153"/>
  <c r="AI157"/>
  <c r="BQ157"/>
  <c r="AI161"/>
  <c r="AI165"/>
  <c r="BQ165"/>
  <c r="AI169"/>
  <c r="BQ169"/>
  <c r="AI175"/>
  <c r="AI179"/>
  <c r="BQ179"/>
  <c r="AI183"/>
  <c r="BQ183"/>
  <c r="AI187"/>
  <c r="BQ187"/>
  <c r="AI191"/>
  <c r="AI195"/>
  <c r="BQ195"/>
  <c r="AI199"/>
  <c r="BQ199"/>
  <c r="AI203"/>
  <c r="BQ203"/>
  <c r="AI207"/>
  <c r="AI176"/>
  <c r="BQ176"/>
  <c r="AI180"/>
  <c r="BQ180"/>
  <c r="AI184"/>
  <c r="BQ184"/>
  <c r="AI188"/>
  <c r="BQ188"/>
  <c r="AI192"/>
  <c r="BQ192"/>
  <c r="AI196"/>
  <c r="BQ196"/>
  <c r="AI200"/>
  <c r="BQ200"/>
  <c r="AI204"/>
  <c r="BQ204"/>
  <c r="AI208"/>
  <c r="BQ208"/>
  <c r="AI212"/>
  <c r="BQ212"/>
  <c r="AI216"/>
  <c r="BQ216"/>
  <c r="AI220"/>
  <c r="BQ220"/>
  <c r="AI177"/>
  <c r="BQ177"/>
  <c r="AI181"/>
  <c r="BQ181"/>
  <c r="AI185"/>
  <c r="BQ185"/>
  <c r="AI189"/>
  <c r="BQ189"/>
  <c r="AI193"/>
  <c r="BQ193"/>
  <c r="AI197"/>
  <c r="BQ197"/>
  <c r="AI201"/>
  <c r="AI205"/>
  <c r="BQ205"/>
  <c r="AI209"/>
  <c r="BQ209"/>
  <c r="AI213"/>
  <c r="BQ213"/>
  <c r="AI217"/>
  <c r="BQ217"/>
  <c r="AI170"/>
  <c r="BQ170"/>
  <c r="AI173"/>
  <c r="BQ173"/>
  <c r="AI174"/>
  <c r="BQ174"/>
  <c r="AI178"/>
  <c r="AI182"/>
  <c r="AI186"/>
  <c r="BQ186"/>
  <c r="AI190"/>
  <c r="BQ190"/>
  <c r="AI194"/>
  <c r="BQ194"/>
  <c r="AI198"/>
  <c r="BQ198"/>
  <c r="AI202"/>
  <c r="BQ202"/>
  <c r="AI206"/>
  <c r="BQ206"/>
  <c r="AI210"/>
  <c r="BQ210"/>
  <c r="AI214"/>
  <c r="BQ214"/>
  <c r="AI218"/>
  <c r="BQ218"/>
  <c r="AI224"/>
  <c r="BQ224"/>
  <c r="AI228"/>
  <c r="BQ228"/>
  <c r="AI232"/>
  <c r="BQ232"/>
  <c r="AI236"/>
  <c r="BQ236"/>
  <c r="AI240"/>
  <c r="BQ240"/>
  <c r="AI244"/>
  <c r="BQ244"/>
  <c r="AI248"/>
  <c r="BQ248"/>
  <c r="AI252"/>
  <c r="BQ252"/>
  <c r="AI256"/>
  <c r="BQ256"/>
  <c r="AI260"/>
  <c r="BQ260"/>
  <c r="AI264"/>
  <c r="BQ264"/>
  <c r="AI268"/>
  <c r="BQ268"/>
  <c r="AI219"/>
  <c r="BQ219"/>
  <c r="AI225"/>
  <c r="BQ225"/>
  <c r="AI229"/>
  <c r="BQ229"/>
  <c r="AI233"/>
  <c r="AI237"/>
  <c r="BQ237"/>
  <c r="AI241"/>
  <c r="BQ241"/>
  <c r="AI245"/>
  <c r="BQ245"/>
  <c r="AI249"/>
  <c r="AI253"/>
  <c r="BQ253"/>
  <c r="AI257"/>
  <c r="BQ257"/>
  <c r="AI261"/>
  <c r="BQ261"/>
  <c r="AI265"/>
  <c r="AI269"/>
  <c r="BQ269"/>
  <c r="AI273"/>
  <c r="BQ273"/>
  <c r="AI277"/>
  <c r="BQ277"/>
  <c r="AI211"/>
  <c r="BQ211"/>
  <c r="AI215"/>
  <c r="BQ215"/>
  <c r="AI222"/>
  <c r="BQ222"/>
  <c r="AI226"/>
  <c r="AI230"/>
  <c r="BQ230"/>
  <c r="AI234"/>
  <c r="BQ234"/>
  <c r="AI238"/>
  <c r="AI242"/>
  <c r="BQ242"/>
  <c r="AI246"/>
  <c r="BQ246"/>
  <c r="AI250"/>
  <c r="BQ250"/>
  <c r="AI254"/>
  <c r="AI258"/>
  <c r="AI262"/>
  <c r="BQ262"/>
  <c r="AI266"/>
  <c r="BQ266"/>
  <c r="AI270"/>
  <c r="BQ270"/>
  <c r="AI221"/>
  <c r="BQ221"/>
  <c r="AI223"/>
  <c r="AI227"/>
  <c r="AI231"/>
  <c r="BQ231"/>
  <c r="AI235"/>
  <c r="BQ235"/>
  <c r="AI239"/>
  <c r="BQ239"/>
  <c r="AI243"/>
  <c r="BQ243"/>
  <c r="AI247"/>
  <c r="BQ247"/>
  <c r="AI251"/>
  <c r="BQ251"/>
  <c r="AI255"/>
  <c r="AI259"/>
  <c r="AI263"/>
  <c r="BQ263"/>
  <c r="AI267"/>
  <c r="BQ267"/>
  <c r="AI271"/>
  <c r="AI275"/>
  <c r="BQ275"/>
  <c r="AI279"/>
  <c r="BQ279"/>
  <c r="AI283"/>
  <c r="BQ283"/>
  <c r="AI287"/>
  <c r="AI291"/>
  <c r="BQ291"/>
  <c r="AI295"/>
  <c r="BQ295"/>
  <c r="AI299"/>
  <c r="BQ299"/>
  <c r="AI303"/>
  <c r="AI307"/>
  <c r="BQ307"/>
  <c r="AI311"/>
  <c r="BQ311"/>
  <c r="AI315"/>
  <c r="BQ315"/>
  <c r="AI319"/>
  <c r="AI323"/>
  <c r="BQ323"/>
  <c r="AI272"/>
  <c r="BQ272"/>
  <c r="AI276"/>
  <c r="BQ276"/>
  <c r="AI280"/>
  <c r="BQ280"/>
  <c r="AI284"/>
  <c r="BQ284"/>
  <c r="AI288"/>
  <c r="AI292"/>
  <c r="BQ292"/>
  <c r="AI296"/>
  <c r="BQ296"/>
  <c r="AI300"/>
  <c r="BQ300"/>
  <c r="AI304"/>
  <c r="AI308"/>
  <c r="BQ308"/>
  <c r="AI312"/>
  <c r="BQ312"/>
  <c r="AI316"/>
  <c r="BQ316"/>
  <c r="AI320"/>
  <c r="AI324"/>
  <c r="BQ324"/>
  <c r="AI328"/>
  <c r="BQ328"/>
  <c r="AI332"/>
  <c r="BQ332"/>
  <c r="AI281"/>
  <c r="BQ281"/>
  <c r="AI285"/>
  <c r="BQ285"/>
  <c r="AI289"/>
  <c r="AI293"/>
  <c r="BQ293"/>
  <c r="AI297"/>
  <c r="BQ297"/>
  <c r="AI301"/>
  <c r="BQ301"/>
  <c r="AI305"/>
  <c r="BQ305"/>
  <c r="AI309"/>
  <c r="BQ309"/>
  <c r="AI313"/>
  <c r="BQ313"/>
  <c r="AI317"/>
  <c r="BQ317"/>
  <c r="AI321"/>
  <c r="BQ321"/>
  <c r="AI274"/>
  <c r="BQ274"/>
  <c r="AI278"/>
  <c r="BQ278"/>
  <c r="AI282"/>
  <c r="BQ282"/>
  <c r="AI286"/>
  <c r="BQ286"/>
  <c r="AI290"/>
  <c r="BQ290"/>
  <c r="AI294"/>
  <c r="BQ294"/>
  <c r="AI298"/>
  <c r="BQ298"/>
  <c r="AI302"/>
  <c r="BQ302"/>
  <c r="AI306"/>
  <c r="BQ306"/>
  <c r="AI310"/>
  <c r="BQ310"/>
  <c r="AI314"/>
  <c r="BQ314"/>
  <c r="AI318"/>
  <c r="AI322"/>
  <c r="BQ322"/>
  <c r="AI326"/>
  <c r="BQ326"/>
  <c r="AI330"/>
  <c r="BQ330"/>
  <c r="AI334"/>
  <c r="BQ334"/>
  <c r="AI329"/>
  <c r="BQ329"/>
  <c r="AI333"/>
  <c r="BQ333"/>
  <c r="AI339"/>
  <c r="BQ339"/>
  <c r="AI343"/>
  <c r="BQ343"/>
  <c r="AI347"/>
  <c r="AI351"/>
  <c r="BQ351"/>
  <c r="AI355"/>
  <c r="BQ355"/>
  <c r="AI359"/>
  <c r="BQ359"/>
  <c r="AI363"/>
  <c r="BQ363"/>
  <c r="AI367"/>
  <c r="BQ367"/>
  <c r="AI371"/>
  <c r="BQ371"/>
  <c r="AI375"/>
  <c r="BQ375"/>
  <c r="AI379"/>
  <c r="AI383"/>
  <c r="BQ383"/>
  <c r="AI387"/>
  <c r="BQ387"/>
  <c r="AI391"/>
  <c r="BQ391"/>
  <c r="AI395"/>
  <c r="BQ395"/>
  <c r="AI399"/>
  <c r="BQ399"/>
  <c r="AI403"/>
  <c r="BQ403"/>
  <c r="AI407"/>
  <c r="BQ407"/>
  <c r="AI411"/>
  <c r="AI415"/>
  <c r="BQ415"/>
  <c r="AI336"/>
  <c r="BQ336"/>
  <c r="AI340"/>
  <c r="BQ340"/>
  <c r="AI344"/>
  <c r="BQ344"/>
  <c r="AI348"/>
  <c r="BQ348"/>
  <c r="AI352"/>
  <c r="AI356"/>
  <c r="BQ356"/>
  <c r="AI360"/>
  <c r="BQ360"/>
  <c r="AI364"/>
  <c r="BQ364"/>
  <c r="AI368"/>
  <c r="BQ368"/>
  <c r="AI372"/>
  <c r="BQ372"/>
  <c r="AI376"/>
  <c r="BQ376"/>
  <c r="AI380"/>
  <c r="BQ380"/>
  <c r="AI384"/>
  <c r="AI388"/>
  <c r="BQ388"/>
  <c r="AI392"/>
  <c r="BQ392"/>
  <c r="AI396"/>
  <c r="BQ396"/>
  <c r="AI400"/>
  <c r="AI404"/>
  <c r="BQ404"/>
  <c r="AI408"/>
  <c r="BQ408"/>
  <c r="AI412"/>
  <c r="BQ412"/>
  <c r="AI416"/>
  <c r="BQ416"/>
  <c r="AI420"/>
  <c r="BQ420"/>
  <c r="AI424"/>
  <c r="BQ424"/>
  <c r="AI428"/>
  <c r="BQ428"/>
  <c r="AI325"/>
  <c r="BQ325"/>
  <c r="AI327"/>
  <c r="BQ327"/>
  <c r="AI331"/>
  <c r="BQ331"/>
  <c r="AI335"/>
  <c r="BQ335"/>
  <c r="AI337"/>
  <c r="BQ337"/>
  <c r="AI341"/>
  <c r="BQ341"/>
  <c r="AI345"/>
  <c r="BQ345"/>
  <c r="AI349"/>
  <c r="BQ349"/>
  <c r="AI353"/>
  <c r="BQ353"/>
  <c r="AI357"/>
  <c r="BQ357"/>
  <c r="AI361"/>
  <c r="BQ361"/>
  <c r="AI365"/>
  <c r="BQ365"/>
  <c r="AI369"/>
  <c r="BQ369"/>
  <c r="AI373"/>
  <c r="BQ373"/>
  <c r="AI377"/>
  <c r="BQ377"/>
  <c r="AI381"/>
  <c r="BQ381"/>
  <c r="AI385"/>
  <c r="BQ385"/>
  <c r="AI389"/>
  <c r="BQ389"/>
  <c r="AI393"/>
  <c r="BQ393"/>
  <c r="AI397"/>
  <c r="BQ397"/>
  <c r="AI401"/>
  <c r="BQ401"/>
  <c r="AI405"/>
  <c r="BQ405"/>
  <c r="AI409"/>
  <c r="BQ409"/>
  <c r="AI413"/>
  <c r="BQ413"/>
  <c r="AI417"/>
  <c r="BQ417"/>
  <c r="AI421"/>
  <c r="BQ421"/>
  <c r="AI425"/>
  <c r="BQ425"/>
  <c r="AI429"/>
  <c r="BQ429"/>
  <c r="AI338"/>
  <c r="BQ338"/>
  <c r="AI342"/>
  <c r="AI346"/>
  <c r="BQ346"/>
  <c r="AI350"/>
  <c r="BQ350"/>
  <c r="AI354"/>
  <c r="BQ354"/>
  <c r="AI358"/>
  <c r="AI362"/>
  <c r="BQ362"/>
  <c r="AI366"/>
  <c r="BQ366"/>
  <c r="AI370"/>
  <c r="BQ370"/>
  <c r="AI374"/>
  <c r="AI378"/>
  <c r="BQ378"/>
  <c r="AI382"/>
  <c r="BQ382"/>
  <c r="AI386"/>
  <c r="BQ386"/>
  <c r="AI390"/>
  <c r="AI394"/>
  <c r="BQ394"/>
  <c r="AI398"/>
  <c r="BQ398"/>
  <c r="AI402"/>
  <c r="BQ402"/>
  <c r="AI406"/>
  <c r="AI410"/>
  <c r="BQ410"/>
  <c r="AI414"/>
  <c r="BQ414"/>
  <c r="AI418"/>
  <c r="BQ418"/>
  <c r="AI422"/>
  <c r="BQ422"/>
  <c r="AI426"/>
  <c r="BQ426"/>
  <c r="AI430"/>
  <c r="BQ430"/>
  <c r="AI419"/>
  <c r="BQ419"/>
  <c r="AI423"/>
  <c r="BQ423"/>
  <c r="AI427"/>
  <c r="BQ427"/>
  <c r="AI432"/>
  <c r="AI435"/>
  <c r="BQ435"/>
  <c r="AI439"/>
  <c r="AI443"/>
  <c r="BQ443"/>
  <c r="AI447"/>
  <c r="BQ447"/>
  <c r="AI451"/>
  <c r="BQ451"/>
  <c r="AI455"/>
  <c r="AI459"/>
  <c r="BQ459"/>
  <c r="AI463"/>
  <c r="BQ463"/>
  <c r="AI467"/>
  <c r="BQ467"/>
  <c r="AI471"/>
  <c r="AI475"/>
  <c r="BQ475"/>
  <c r="AI479"/>
  <c r="BQ479"/>
  <c r="AI483"/>
  <c r="BQ483"/>
  <c r="AI487"/>
  <c r="AI491"/>
  <c r="BQ491"/>
  <c r="AI495"/>
  <c r="BQ495"/>
  <c r="AI499"/>
  <c r="BQ499"/>
  <c r="AI503"/>
  <c r="AI507"/>
  <c r="BQ507"/>
  <c r="AI511"/>
  <c r="BQ511"/>
  <c r="AI515"/>
  <c r="BQ515"/>
  <c r="AI519"/>
  <c r="AI436"/>
  <c r="BQ436"/>
  <c r="AI440"/>
  <c r="BQ440"/>
  <c r="AI444"/>
  <c r="BQ444"/>
  <c r="AI448"/>
  <c r="BQ448"/>
  <c r="AI452"/>
  <c r="BQ452"/>
  <c r="AI456"/>
  <c r="AI460"/>
  <c r="BQ460"/>
  <c r="AI464"/>
  <c r="BQ464"/>
  <c r="AI468"/>
  <c r="BQ468"/>
  <c r="AI472"/>
  <c r="BQ472"/>
  <c r="AI476"/>
  <c r="BQ476"/>
  <c r="AI480"/>
  <c r="BQ480"/>
  <c r="AI484"/>
  <c r="BQ484"/>
  <c r="AI488"/>
  <c r="AI492"/>
  <c r="BQ492"/>
  <c r="AI496"/>
  <c r="BQ496"/>
  <c r="AI500"/>
  <c r="BQ500"/>
  <c r="AI504"/>
  <c r="BQ504"/>
  <c r="AI508"/>
  <c r="BQ508"/>
  <c r="AI512"/>
  <c r="BQ512"/>
  <c r="AI516"/>
  <c r="BQ516"/>
  <c r="AI520"/>
  <c r="AI524"/>
  <c r="BQ524"/>
  <c r="AI433"/>
  <c r="BQ433"/>
  <c r="AI437"/>
  <c r="BQ437"/>
  <c r="AI441"/>
  <c r="BQ441"/>
  <c r="AI445"/>
  <c r="BQ445"/>
  <c r="AI449"/>
  <c r="BQ449"/>
  <c r="AI453"/>
  <c r="BQ453"/>
  <c r="AI457"/>
  <c r="BQ457"/>
  <c r="AI461"/>
  <c r="BQ461"/>
  <c r="AI465"/>
  <c r="BQ465"/>
  <c r="AI469"/>
  <c r="BQ469"/>
  <c r="AI473"/>
  <c r="BQ473"/>
  <c r="AI477"/>
  <c r="BQ477"/>
  <c r="AI481"/>
  <c r="BQ481"/>
  <c r="AI485"/>
  <c r="BQ485"/>
  <c r="AI489"/>
  <c r="BQ489"/>
  <c r="AI493"/>
  <c r="BQ493"/>
  <c r="AI497"/>
  <c r="BQ497"/>
  <c r="AI501"/>
  <c r="BQ501"/>
  <c r="AI505"/>
  <c r="BQ505"/>
  <c r="AI509"/>
  <c r="BQ509"/>
  <c r="AI513"/>
  <c r="BQ513"/>
  <c r="AI517"/>
  <c r="BQ517"/>
  <c r="AI521"/>
  <c r="BQ521"/>
  <c r="AI431"/>
  <c r="BQ431"/>
  <c r="AI434"/>
  <c r="AI438"/>
  <c r="BQ438"/>
  <c r="AI442"/>
  <c r="BQ442"/>
  <c r="AI446"/>
  <c r="BQ446"/>
  <c r="AI450"/>
  <c r="BQ450"/>
  <c r="AI454"/>
  <c r="BQ454"/>
  <c r="AI458"/>
  <c r="BQ458"/>
  <c r="AI462"/>
  <c r="BQ462"/>
  <c r="AI466"/>
  <c r="BQ466"/>
  <c r="AI470"/>
  <c r="BQ470"/>
  <c r="AI474"/>
  <c r="BQ474"/>
  <c r="AI478"/>
  <c r="BQ478"/>
  <c r="AI482"/>
  <c r="BQ482"/>
  <c r="AI486"/>
  <c r="BQ486"/>
  <c r="AI490"/>
  <c r="BQ490"/>
  <c r="AI494"/>
  <c r="BQ494"/>
  <c r="AI498"/>
  <c r="BQ498"/>
  <c r="AI502"/>
  <c r="BQ502"/>
  <c r="AI506"/>
  <c r="BQ506"/>
  <c r="AI510"/>
  <c r="BQ510"/>
  <c r="AI514"/>
  <c r="BQ514"/>
  <c r="AI518"/>
  <c r="BQ518"/>
  <c r="AI525"/>
  <c r="BQ525"/>
  <c r="AI530"/>
  <c r="BQ530"/>
  <c r="AI534"/>
  <c r="BQ534"/>
  <c r="AI538"/>
  <c r="BQ538"/>
  <c r="AI542"/>
  <c r="BQ542"/>
  <c r="AI546"/>
  <c r="BQ546"/>
  <c r="AI550"/>
  <c r="BQ550"/>
  <c r="AI554"/>
  <c r="BQ554"/>
  <c r="AI558"/>
  <c r="BQ558"/>
  <c r="AI562"/>
  <c r="BQ562"/>
  <c r="AI566"/>
  <c r="BQ566"/>
  <c r="AI570"/>
  <c r="BQ570"/>
  <c r="AI574"/>
  <c r="BQ574"/>
  <c r="AI578"/>
  <c r="BQ578"/>
  <c r="AI582"/>
  <c r="BQ582"/>
  <c r="AI586"/>
  <c r="BQ586"/>
  <c r="AI590"/>
  <c r="BQ590"/>
  <c r="AI594"/>
  <c r="BQ594"/>
  <c r="AI598"/>
  <c r="BQ598"/>
  <c r="AI602"/>
  <c r="AI606"/>
  <c r="BQ606"/>
  <c r="AI610"/>
  <c r="BQ610"/>
  <c r="AI614"/>
  <c r="BQ614"/>
  <c r="AI618"/>
  <c r="BQ618"/>
  <c r="AI622"/>
  <c r="BQ622"/>
  <c r="AI522"/>
  <c r="BQ522"/>
  <c r="AI526"/>
  <c r="BQ526"/>
  <c r="AI531"/>
  <c r="BQ531"/>
  <c r="AI535"/>
  <c r="BQ535"/>
  <c r="AI539"/>
  <c r="AI543"/>
  <c r="BQ543"/>
  <c r="AI547"/>
  <c r="BQ547"/>
  <c r="AI551"/>
  <c r="BQ551"/>
  <c r="AI555"/>
  <c r="BQ555"/>
  <c r="AI559"/>
  <c r="BQ559"/>
  <c r="AI563"/>
  <c r="BQ563"/>
  <c r="AI567"/>
  <c r="BQ567"/>
  <c r="AI571"/>
  <c r="AI575"/>
  <c r="BQ575"/>
  <c r="AI579"/>
  <c r="BQ579"/>
  <c r="AI583"/>
  <c r="BQ583"/>
  <c r="AI587"/>
  <c r="BQ587"/>
  <c r="AI591"/>
  <c r="BQ591"/>
  <c r="AI595"/>
  <c r="BQ595"/>
  <c r="AI599"/>
  <c r="BQ599"/>
  <c r="AI603"/>
  <c r="AI607"/>
  <c r="BQ607"/>
  <c r="AI611"/>
  <c r="BQ611"/>
  <c r="AI615"/>
  <c r="BQ615"/>
  <c r="AI523"/>
  <c r="AI527"/>
  <c r="BQ527"/>
  <c r="AI528"/>
  <c r="AI532"/>
  <c r="BQ532"/>
  <c r="AI536"/>
  <c r="BQ536"/>
  <c r="AI540"/>
  <c r="BQ540"/>
  <c r="AI544"/>
  <c r="AI548"/>
  <c r="BQ548"/>
  <c r="AI552"/>
  <c r="AI556"/>
  <c r="BQ556"/>
  <c r="AI560"/>
  <c r="AI564"/>
  <c r="BQ564"/>
  <c r="AI568"/>
  <c r="BQ568"/>
  <c r="AI572"/>
  <c r="BQ572"/>
  <c r="AI576"/>
  <c r="BQ576"/>
  <c r="AI580"/>
  <c r="BQ580"/>
  <c r="AI584"/>
  <c r="AI588"/>
  <c r="BQ588"/>
  <c r="AI592"/>
  <c r="AI596"/>
  <c r="BQ596"/>
  <c r="AI600"/>
  <c r="BQ600"/>
  <c r="AI604"/>
  <c r="BQ604"/>
  <c r="AI608"/>
  <c r="AI612"/>
  <c r="BQ612"/>
  <c r="AI529"/>
  <c r="BQ529"/>
  <c r="AI533"/>
  <c r="BQ533"/>
  <c r="AI537"/>
  <c r="BQ537"/>
  <c r="AI541"/>
  <c r="BQ541"/>
  <c r="AI545"/>
  <c r="BQ545"/>
  <c r="AI549"/>
  <c r="BQ549"/>
  <c r="AI553"/>
  <c r="BQ553"/>
  <c r="AI557"/>
  <c r="BQ557"/>
  <c r="AI561"/>
  <c r="BQ561"/>
  <c r="AI565"/>
  <c r="BQ565"/>
  <c r="AI569"/>
  <c r="BQ569"/>
  <c r="AI573"/>
  <c r="BQ573"/>
  <c r="AI577"/>
  <c r="BQ577"/>
  <c r="AI581"/>
  <c r="BQ581"/>
  <c r="AI585"/>
  <c r="BQ585"/>
  <c r="AI589"/>
  <c r="BQ589"/>
  <c r="AI593"/>
  <c r="BQ593"/>
  <c r="AI597"/>
  <c r="BQ597"/>
  <c r="AI601"/>
  <c r="BQ601"/>
  <c r="AI605"/>
  <c r="BQ605"/>
  <c r="AI609"/>
  <c r="BQ609"/>
  <c r="AI613"/>
  <c r="BQ613"/>
  <c r="AI617"/>
  <c r="BQ617"/>
  <c r="AI621"/>
  <c r="BQ621"/>
  <c r="AI625"/>
  <c r="BQ625"/>
  <c r="AI627"/>
  <c r="BQ627"/>
  <c r="AI630"/>
  <c r="BQ630"/>
  <c r="AI634"/>
  <c r="BQ634"/>
  <c r="AI638"/>
  <c r="BQ638"/>
  <c r="AI642"/>
  <c r="BQ642"/>
  <c r="AI646"/>
  <c r="BQ646"/>
  <c r="AI650"/>
  <c r="BQ650"/>
  <c r="AI654"/>
  <c r="AI658"/>
  <c r="AI662"/>
  <c r="BQ662"/>
  <c r="AI666"/>
  <c r="BQ666"/>
  <c r="AI670"/>
  <c r="BQ670"/>
  <c r="AI674"/>
  <c r="BQ674"/>
  <c r="AI678"/>
  <c r="BQ678"/>
  <c r="AI624"/>
  <c r="BQ624"/>
  <c r="AI631"/>
  <c r="BQ631"/>
  <c r="AI635"/>
  <c r="BQ635"/>
  <c r="AI639"/>
  <c r="AI643"/>
  <c r="BQ643"/>
  <c r="AI647"/>
  <c r="BQ647"/>
  <c r="AI651"/>
  <c r="BQ651"/>
  <c r="AI655"/>
  <c r="BQ655"/>
  <c r="AI659"/>
  <c r="BQ659"/>
  <c r="AI663"/>
  <c r="BQ663"/>
  <c r="AI667"/>
  <c r="BQ667"/>
  <c r="AI671"/>
  <c r="BQ671"/>
  <c r="AI675"/>
  <c r="BQ675"/>
  <c r="AI679"/>
  <c r="BQ679"/>
  <c r="AI683"/>
  <c r="BQ683"/>
  <c r="AI687"/>
  <c r="BQ687"/>
  <c r="AI691"/>
  <c r="BQ691"/>
  <c r="AI695"/>
  <c r="BQ695"/>
  <c r="AI699"/>
  <c r="BQ699"/>
  <c r="AI703"/>
  <c r="BQ703"/>
  <c r="AI707"/>
  <c r="BQ707"/>
  <c r="AI711"/>
  <c r="BQ711"/>
  <c r="AI715"/>
  <c r="BQ715"/>
  <c r="AI616"/>
  <c r="AI619"/>
  <c r="AI623"/>
  <c r="AI628"/>
  <c r="AI632"/>
  <c r="BQ632"/>
  <c r="AI636"/>
  <c r="BQ636"/>
  <c r="AI640"/>
  <c r="BQ640"/>
  <c r="AI644"/>
  <c r="BQ644"/>
  <c r="AI648"/>
  <c r="BQ648"/>
  <c r="AI652"/>
  <c r="BQ652"/>
  <c r="AI656"/>
  <c r="BQ656"/>
  <c r="AI660"/>
  <c r="AI664"/>
  <c r="BQ664"/>
  <c r="AI668"/>
  <c r="BQ668"/>
  <c r="AI672"/>
  <c r="BQ672"/>
  <c r="AI676"/>
  <c r="AI680"/>
  <c r="BQ680"/>
  <c r="AI684"/>
  <c r="BQ684"/>
  <c r="AI688"/>
  <c r="BQ688"/>
  <c r="AI692"/>
  <c r="AI696"/>
  <c r="BQ696"/>
  <c r="AI700"/>
  <c r="BQ700"/>
  <c r="AI704"/>
  <c r="BQ704"/>
  <c r="AI708"/>
  <c r="AI712"/>
  <c r="BQ712"/>
  <c r="AI716"/>
  <c r="BQ716"/>
  <c r="AI720"/>
  <c r="BQ720"/>
  <c r="AI649"/>
  <c r="AI653"/>
  <c r="BQ653"/>
  <c r="AI657"/>
  <c r="BQ657"/>
  <c r="AI661"/>
  <c r="BQ661"/>
  <c r="AI718"/>
  <c r="BQ718"/>
  <c r="AI724"/>
  <c r="AI728"/>
  <c r="BQ728"/>
  <c r="AI732"/>
  <c r="BQ732"/>
  <c r="AI736"/>
  <c r="BQ736"/>
  <c r="AI740"/>
  <c r="AI744"/>
  <c r="BQ744"/>
  <c r="AI748"/>
  <c r="BQ748"/>
  <c r="AI752"/>
  <c r="BQ752"/>
  <c r="AI756"/>
  <c r="AI760"/>
  <c r="BQ760"/>
  <c r="AI764"/>
  <c r="BQ764"/>
  <c r="AI768"/>
  <c r="BQ768"/>
  <c r="AI772"/>
  <c r="AI776"/>
  <c r="BQ776"/>
  <c r="AI780"/>
  <c r="BQ780"/>
  <c r="AI784"/>
  <c r="BQ784"/>
  <c r="AI788"/>
  <c r="AI792"/>
  <c r="BQ792"/>
  <c r="AI796"/>
  <c r="BQ796"/>
  <c r="AI800"/>
  <c r="BQ800"/>
  <c r="AI804"/>
  <c r="AI808"/>
  <c r="BQ808"/>
  <c r="AI812"/>
  <c r="BQ812"/>
  <c r="AI816"/>
  <c r="AI620"/>
  <c r="BQ620"/>
  <c r="AI626"/>
  <c r="BQ626"/>
  <c r="AI629"/>
  <c r="BQ629"/>
  <c r="AI633"/>
  <c r="AI637"/>
  <c r="AI641"/>
  <c r="BQ641"/>
  <c r="AI645"/>
  <c r="BQ645"/>
  <c r="AI719"/>
  <c r="BQ719"/>
  <c r="AI725"/>
  <c r="BQ725"/>
  <c r="AI729"/>
  <c r="BQ729"/>
  <c r="AI733"/>
  <c r="BQ733"/>
  <c r="AI737"/>
  <c r="BQ737"/>
  <c r="AI741"/>
  <c r="BQ741"/>
  <c r="AI745"/>
  <c r="BQ745"/>
  <c r="AI749"/>
  <c r="BQ749"/>
  <c r="AI753"/>
  <c r="BQ753"/>
  <c r="AI757"/>
  <c r="BQ757"/>
  <c r="AI761"/>
  <c r="BQ761"/>
  <c r="AI765"/>
  <c r="BQ765"/>
  <c r="AI769"/>
  <c r="BQ769"/>
  <c r="AI773"/>
  <c r="BQ773"/>
  <c r="AI777"/>
  <c r="BQ777"/>
  <c r="AI781"/>
  <c r="BQ781"/>
  <c r="AI785"/>
  <c r="BQ785"/>
  <c r="AI789"/>
  <c r="BQ789"/>
  <c r="AI793"/>
  <c r="BQ793"/>
  <c r="AI797"/>
  <c r="BQ797"/>
  <c r="AI801"/>
  <c r="BQ801"/>
  <c r="AI805"/>
  <c r="BQ805"/>
  <c r="AI809"/>
  <c r="BQ809"/>
  <c r="AI813"/>
  <c r="BQ813"/>
  <c r="AI817"/>
  <c r="BQ817"/>
  <c r="AI821"/>
  <c r="BQ821"/>
  <c r="AI681"/>
  <c r="AI682"/>
  <c r="BQ682"/>
  <c r="AI685"/>
  <c r="BQ685"/>
  <c r="AI686"/>
  <c r="BQ686"/>
  <c r="AI689"/>
  <c r="BQ689"/>
  <c r="AI690"/>
  <c r="BQ690"/>
  <c r="AI693"/>
  <c r="BQ693"/>
  <c r="AI694"/>
  <c r="BQ694"/>
  <c r="AI697"/>
  <c r="AI698"/>
  <c r="BQ698"/>
  <c r="AI701"/>
  <c r="BQ701"/>
  <c r="AI702"/>
  <c r="AI705"/>
  <c r="BQ705"/>
  <c r="AI706"/>
  <c r="BQ706"/>
  <c r="AI709"/>
  <c r="BQ709"/>
  <c r="AI710"/>
  <c r="BQ710"/>
  <c r="AI713"/>
  <c r="AI714"/>
  <c r="BQ714"/>
  <c r="AI722"/>
  <c r="AI726"/>
  <c r="BQ726"/>
  <c r="AI730"/>
  <c r="AI734"/>
  <c r="BQ734"/>
  <c r="AI738"/>
  <c r="AI742"/>
  <c r="BQ742"/>
  <c r="AI746"/>
  <c r="BQ746"/>
  <c r="AI750"/>
  <c r="BQ750"/>
  <c r="AI754"/>
  <c r="BQ754"/>
  <c r="AI758"/>
  <c r="BQ758"/>
  <c r="AI762"/>
  <c r="BQ762"/>
  <c r="AI766"/>
  <c r="BQ766"/>
  <c r="AI770"/>
  <c r="AI774"/>
  <c r="BQ774"/>
  <c r="AI778"/>
  <c r="BQ778"/>
  <c r="AI782"/>
  <c r="BQ782"/>
  <c r="AI786"/>
  <c r="AI790"/>
  <c r="BQ790"/>
  <c r="AI794"/>
  <c r="AI798"/>
  <c r="BQ798"/>
  <c r="AI802"/>
  <c r="BQ802"/>
  <c r="AI806"/>
  <c r="BQ806"/>
  <c r="AI810"/>
  <c r="BQ810"/>
  <c r="AI814"/>
  <c r="BQ814"/>
  <c r="AI818"/>
  <c r="AI665"/>
  <c r="AI669"/>
  <c r="AI673"/>
  <c r="BQ673"/>
  <c r="AI677"/>
  <c r="BQ677"/>
  <c r="AI717"/>
  <c r="BQ717"/>
  <c r="AI721"/>
  <c r="BQ721"/>
  <c r="AI723"/>
  <c r="BQ723"/>
  <c r="AI727"/>
  <c r="AI731"/>
  <c r="BQ731"/>
  <c r="AI735"/>
  <c r="BQ735"/>
  <c r="AI739"/>
  <c r="BQ739"/>
  <c r="AI743"/>
  <c r="AI747"/>
  <c r="BQ747"/>
  <c r="AI751"/>
  <c r="BQ751"/>
  <c r="AI755"/>
  <c r="BQ755"/>
  <c r="AI759"/>
  <c r="AI763"/>
  <c r="BQ763"/>
  <c r="AI767"/>
  <c r="BQ767"/>
  <c r="AI771"/>
  <c r="BQ771"/>
  <c r="AI775"/>
  <c r="AI779"/>
  <c r="BQ779"/>
  <c r="AI783"/>
  <c r="BQ783"/>
  <c r="AI787"/>
  <c r="BQ787"/>
  <c r="AI791"/>
  <c r="AI795"/>
  <c r="BQ795"/>
  <c r="AI822"/>
  <c r="BQ822"/>
  <c r="AI823"/>
  <c r="AI819"/>
  <c r="BQ819"/>
  <c r="AI824"/>
  <c r="BQ824"/>
  <c r="AI799"/>
  <c r="BQ799"/>
  <c r="AI803"/>
  <c r="BQ803"/>
  <c r="AI807"/>
  <c r="BQ807"/>
  <c r="AI811"/>
  <c r="BQ811"/>
  <c r="AI815"/>
  <c r="BQ815"/>
  <c r="AI820"/>
  <c r="BQ820"/>
  <c r="CI50"/>
  <c r="CJ50" s="1"/>
  <c r="BQ623"/>
  <c r="BQ654"/>
  <c r="BQ584"/>
  <c r="BQ552"/>
  <c r="BQ523"/>
  <c r="BQ603"/>
  <c r="BQ571"/>
  <c r="BQ539"/>
  <c r="BQ400"/>
  <c r="BQ384"/>
  <c r="BQ352"/>
  <c r="BQ258"/>
  <c r="BQ226"/>
  <c r="BQ182"/>
  <c r="BQ207"/>
  <c r="BQ191"/>
  <c r="BQ175"/>
  <c r="BQ155"/>
  <c r="BQ139"/>
  <c r="BQ130"/>
  <c r="BQ80"/>
  <c r="BQ31"/>
  <c r="BQ23"/>
  <c r="BQ8"/>
  <c r="CC123"/>
  <c r="CE123"/>
  <c r="CA126"/>
  <c r="CF123"/>
  <c r="H25"/>
  <c r="E26"/>
  <c r="BQ823"/>
  <c r="BQ791"/>
  <c r="BQ775"/>
  <c r="BQ759"/>
  <c r="BQ743"/>
  <c r="BQ727"/>
  <c r="BQ818"/>
  <c r="BQ786"/>
  <c r="BQ770"/>
  <c r="BQ738"/>
  <c r="BQ722"/>
  <c r="BQ633"/>
  <c r="BQ816"/>
  <c r="BQ649"/>
  <c r="BQ708"/>
  <c r="BQ692"/>
  <c r="BQ676"/>
  <c r="BQ660"/>
  <c r="BQ628"/>
  <c r="BQ658"/>
  <c r="BQ434"/>
  <c r="BQ519"/>
  <c r="BQ503"/>
  <c r="BQ487"/>
  <c r="BQ471"/>
  <c r="BQ455"/>
  <c r="BQ439"/>
  <c r="BQ406"/>
  <c r="BQ390"/>
  <c r="BQ374"/>
  <c r="BQ358"/>
  <c r="BQ342"/>
  <c r="BQ318"/>
  <c r="BQ289"/>
  <c r="BQ319"/>
  <c r="BQ303"/>
  <c r="BQ287"/>
  <c r="BQ271"/>
  <c r="BQ255"/>
  <c r="BQ223"/>
  <c r="BQ265"/>
  <c r="BQ249"/>
  <c r="BQ233"/>
  <c r="BQ161"/>
  <c r="BQ145"/>
  <c r="BQ129"/>
  <c r="BQ104"/>
  <c r="BQ88"/>
  <c r="BQ55"/>
  <c r="BQ39"/>
  <c r="BQ20"/>
  <c r="CB72"/>
  <c r="BQ665"/>
  <c r="BQ702"/>
  <c r="BQ637"/>
  <c r="BQ804"/>
  <c r="BQ788"/>
  <c r="BQ772"/>
  <c r="BQ756"/>
  <c r="BQ740"/>
  <c r="BQ724"/>
  <c r="BQ616"/>
  <c r="BQ639"/>
  <c r="BQ608"/>
  <c r="BQ592"/>
  <c r="BQ560"/>
  <c r="BQ544"/>
  <c r="BQ528"/>
  <c r="BQ602"/>
  <c r="BQ411"/>
  <c r="BQ379"/>
  <c r="BQ347"/>
  <c r="BQ259"/>
  <c r="BQ227"/>
  <c r="BQ124"/>
  <c r="BQ108"/>
  <c r="BQ71"/>
  <c r="BQ67"/>
  <c r="BQ60"/>
  <c r="BQ37"/>
  <c r="CC56"/>
  <c r="CG56"/>
  <c r="CE56"/>
  <c r="CH56"/>
  <c r="CF56"/>
  <c r="CA59"/>
  <c r="CC58"/>
  <c r="CE58"/>
  <c r="CA61"/>
  <c r="CF58"/>
  <c r="BQ669"/>
  <c r="BQ794"/>
  <c r="BQ730"/>
  <c r="BQ713"/>
  <c r="BQ697"/>
  <c r="BQ681"/>
  <c r="BQ619"/>
  <c r="BQ520"/>
  <c r="BQ488"/>
  <c r="BQ456"/>
  <c r="BQ432"/>
  <c r="BQ320"/>
  <c r="BQ304"/>
  <c r="BQ288"/>
  <c r="BQ254"/>
  <c r="BQ238"/>
  <c r="BQ178"/>
  <c r="BQ201"/>
  <c r="BQ125"/>
  <c r="BQ99"/>
  <c r="BQ93"/>
  <c r="BQ78"/>
  <c r="BQ26"/>
  <c r="AJ6"/>
  <c r="BR6"/>
  <c r="AJ8"/>
  <c r="BR8"/>
  <c r="AJ9"/>
  <c r="BR9"/>
  <c r="AJ14"/>
  <c r="BR14"/>
  <c r="AJ15"/>
  <c r="BR15"/>
  <c r="AJ16"/>
  <c r="AJ5"/>
  <c r="BR5"/>
  <c r="AK2"/>
  <c r="AJ7"/>
  <c r="BR7"/>
  <c r="AJ12"/>
  <c r="BR12"/>
  <c r="AJ11"/>
  <c r="BR11"/>
  <c r="AJ17"/>
  <c r="BR17"/>
  <c r="AJ18"/>
  <c r="BR18"/>
  <c r="AJ19"/>
  <c r="BR19"/>
  <c r="AJ10"/>
  <c r="AJ13"/>
  <c r="AJ22"/>
  <c r="BR22"/>
  <c r="AJ23"/>
  <c r="BR23"/>
  <c r="AJ24"/>
  <c r="BR24"/>
  <c r="AJ26"/>
  <c r="BR26"/>
  <c r="AJ27"/>
  <c r="BR27"/>
  <c r="AJ28"/>
  <c r="BR28"/>
  <c r="AJ29"/>
  <c r="BR29"/>
  <c r="AJ30"/>
  <c r="BR30"/>
  <c r="AJ31"/>
  <c r="BR31"/>
  <c r="AJ32"/>
  <c r="BR32"/>
  <c r="AJ33"/>
  <c r="BR33"/>
  <c r="AJ34"/>
  <c r="BR34"/>
  <c r="AJ35"/>
  <c r="BR35"/>
  <c r="AJ36"/>
  <c r="BR36"/>
  <c r="AJ37"/>
  <c r="BR37"/>
  <c r="AJ38"/>
  <c r="BR38"/>
  <c r="AJ39"/>
  <c r="BR39"/>
  <c r="AJ40"/>
  <c r="BR40"/>
  <c r="AJ41"/>
  <c r="BR41"/>
  <c r="AJ42"/>
  <c r="BR42"/>
  <c r="AJ43"/>
  <c r="BR43"/>
  <c r="AJ44"/>
  <c r="BR44"/>
  <c r="AJ45"/>
  <c r="BR45"/>
  <c r="AJ46"/>
  <c r="BR46"/>
  <c r="AJ25"/>
  <c r="BR25"/>
  <c r="AJ21"/>
  <c r="BR21"/>
  <c r="AJ47"/>
  <c r="BR47"/>
  <c r="AJ48"/>
  <c r="BR48"/>
  <c r="AJ49"/>
  <c r="BR49"/>
  <c r="AJ50"/>
  <c r="BR50"/>
  <c r="AJ51"/>
  <c r="BR51"/>
  <c r="AJ52"/>
  <c r="BR52"/>
  <c r="AJ53"/>
  <c r="BR53"/>
  <c r="AJ54"/>
  <c r="BR54"/>
  <c r="AJ55"/>
  <c r="BR55"/>
  <c r="AJ56"/>
  <c r="BR56"/>
  <c r="AJ57"/>
  <c r="BR57"/>
  <c r="AJ20"/>
  <c r="BR20"/>
  <c r="AJ58"/>
  <c r="BR58"/>
  <c r="AJ59"/>
  <c r="BR59"/>
  <c r="AJ60"/>
  <c r="BR60"/>
  <c r="AJ61"/>
  <c r="BR61"/>
  <c r="AJ62"/>
  <c r="BR62"/>
  <c r="AJ63"/>
  <c r="BR63"/>
  <c r="AJ64"/>
  <c r="BR64"/>
  <c r="AJ65"/>
  <c r="BR65"/>
  <c r="AJ66"/>
  <c r="BR66"/>
  <c r="AJ67"/>
  <c r="BR67"/>
  <c r="AJ68"/>
  <c r="BR68"/>
  <c r="AJ69"/>
  <c r="BR69"/>
  <c r="AJ70"/>
  <c r="BR70"/>
  <c r="AJ71"/>
  <c r="BR71"/>
  <c r="AJ72"/>
  <c r="BR72"/>
  <c r="AJ73"/>
  <c r="BR73"/>
  <c r="AJ74"/>
  <c r="BR74"/>
  <c r="AJ75"/>
  <c r="BR75"/>
  <c r="AJ76"/>
  <c r="BR76"/>
  <c r="AJ77"/>
  <c r="BR77"/>
  <c r="AJ81"/>
  <c r="BR81"/>
  <c r="AJ79"/>
  <c r="BR79"/>
  <c r="AJ83"/>
  <c r="BR83"/>
  <c r="AJ87"/>
  <c r="BR87"/>
  <c r="AJ89"/>
  <c r="BR89"/>
  <c r="AJ93"/>
  <c r="BR93"/>
  <c r="AJ97"/>
  <c r="BR97"/>
  <c r="AJ101"/>
  <c r="BR101"/>
  <c r="AJ78"/>
  <c r="BR78"/>
  <c r="AJ82"/>
  <c r="BR82"/>
  <c r="AJ85"/>
  <c r="BR85"/>
  <c r="AJ90"/>
  <c r="BR90"/>
  <c r="AJ94"/>
  <c r="BR94"/>
  <c r="AJ98"/>
  <c r="BR98"/>
  <c r="AJ102"/>
  <c r="BR102"/>
  <c r="AJ106"/>
  <c r="BR106"/>
  <c r="AJ88"/>
  <c r="BR88"/>
  <c r="AJ92"/>
  <c r="BR92"/>
  <c r="AJ96"/>
  <c r="BR96"/>
  <c r="AJ100"/>
  <c r="BR100"/>
  <c r="AJ104"/>
  <c r="BR104"/>
  <c r="AJ108"/>
  <c r="BR108"/>
  <c r="AJ112"/>
  <c r="BR112"/>
  <c r="AJ116"/>
  <c r="BR116"/>
  <c r="AJ109"/>
  <c r="BR109"/>
  <c r="AJ113"/>
  <c r="BR113"/>
  <c r="AJ117"/>
  <c r="BR117"/>
  <c r="AJ121"/>
  <c r="BR121"/>
  <c r="AJ125"/>
  <c r="BR125"/>
  <c r="AJ80"/>
  <c r="BR80"/>
  <c r="AJ84"/>
  <c r="BR84"/>
  <c r="AJ86"/>
  <c r="BR86"/>
  <c r="AJ105"/>
  <c r="BR105"/>
  <c r="AJ110"/>
  <c r="BR110"/>
  <c r="AJ114"/>
  <c r="BR114"/>
  <c r="AJ91"/>
  <c r="BR91"/>
  <c r="AJ95"/>
  <c r="BR95"/>
  <c r="AJ99"/>
  <c r="BR99"/>
  <c r="AJ103"/>
  <c r="BR103"/>
  <c r="AJ107"/>
  <c r="BR107"/>
  <c r="AJ111"/>
  <c r="BR111"/>
  <c r="AJ115"/>
  <c r="BR115"/>
  <c r="AJ119"/>
  <c r="BR119"/>
  <c r="AJ131"/>
  <c r="BR131"/>
  <c r="AJ135"/>
  <c r="BR135"/>
  <c r="AJ139"/>
  <c r="BR139"/>
  <c r="AJ143"/>
  <c r="BR143"/>
  <c r="AJ147"/>
  <c r="BR147"/>
  <c r="AJ151"/>
  <c r="BR151"/>
  <c r="AJ155"/>
  <c r="BR155"/>
  <c r="AJ159"/>
  <c r="BR159"/>
  <c r="AJ163"/>
  <c r="BR163"/>
  <c r="AJ124"/>
  <c r="BR124"/>
  <c r="AJ128"/>
  <c r="BR128"/>
  <c r="AJ132"/>
  <c r="BR132"/>
  <c r="AJ136"/>
  <c r="BR136"/>
  <c r="AJ140"/>
  <c r="BR140"/>
  <c r="AJ144"/>
  <c r="BR144"/>
  <c r="AJ148"/>
  <c r="BR148"/>
  <c r="AJ152"/>
  <c r="BR152"/>
  <c r="AJ156"/>
  <c r="BR156"/>
  <c r="AJ160"/>
  <c r="BR160"/>
  <c r="AJ164"/>
  <c r="BR164"/>
  <c r="AJ168"/>
  <c r="BR168"/>
  <c r="AJ172"/>
  <c r="BR172"/>
  <c r="AJ118"/>
  <c r="BR118"/>
  <c r="AJ120"/>
  <c r="BR120"/>
  <c r="AJ122"/>
  <c r="BR122"/>
  <c r="AJ126"/>
  <c r="BR126"/>
  <c r="AJ129"/>
  <c r="BR129"/>
  <c r="AJ133"/>
  <c r="BR133"/>
  <c r="AJ137"/>
  <c r="BR137"/>
  <c r="AJ141"/>
  <c r="BR141"/>
  <c r="AJ145"/>
  <c r="BR145"/>
  <c r="AJ149"/>
  <c r="BR149"/>
  <c r="AJ153"/>
  <c r="BR153"/>
  <c r="AJ157"/>
  <c r="BR157"/>
  <c r="AJ161"/>
  <c r="BR161"/>
  <c r="AJ165"/>
  <c r="BR165"/>
  <c r="AJ169"/>
  <c r="BR169"/>
  <c r="AJ123"/>
  <c r="BR123"/>
  <c r="AJ127"/>
  <c r="BR127"/>
  <c r="AJ130"/>
  <c r="BR130"/>
  <c r="AJ134"/>
  <c r="BR134"/>
  <c r="AJ138"/>
  <c r="BR138"/>
  <c r="AJ142"/>
  <c r="BR142"/>
  <c r="AJ146"/>
  <c r="BR146"/>
  <c r="AJ150"/>
  <c r="BR150"/>
  <c r="AJ154"/>
  <c r="BR154"/>
  <c r="AJ158"/>
  <c r="BR158"/>
  <c r="AJ162"/>
  <c r="BR162"/>
  <c r="AJ166"/>
  <c r="BR166"/>
  <c r="AJ170"/>
  <c r="BR170"/>
  <c r="AJ176"/>
  <c r="BR176"/>
  <c r="AJ180"/>
  <c r="BR180"/>
  <c r="AJ184"/>
  <c r="BR184"/>
  <c r="AJ188"/>
  <c r="BR188"/>
  <c r="AJ192"/>
  <c r="BR192"/>
  <c r="AJ196"/>
  <c r="BR196"/>
  <c r="AJ200"/>
  <c r="BR200"/>
  <c r="AJ204"/>
  <c r="BR204"/>
  <c r="AJ208"/>
  <c r="BR208"/>
  <c r="AJ177"/>
  <c r="BR177"/>
  <c r="AJ181"/>
  <c r="BR181"/>
  <c r="AJ185"/>
  <c r="BR185"/>
  <c r="AJ189"/>
  <c r="BR189"/>
  <c r="AJ193"/>
  <c r="BR193"/>
  <c r="AJ197"/>
  <c r="BR197"/>
  <c r="AJ201"/>
  <c r="BR201"/>
  <c r="AJ205"/>
  <c r="BR205"/>
  <c r="AJ209"/>
  <c r="BR209"/>
  <c r="AJ213"/>
  <c r="BR213"/>
  <c r="AJ217"/>
  <c r="BR217"/>
  <c r="AJ221"/>
  <c r="BR221"/>
  <c r="AJ167"/>
  <c r="BR167"/>
  <c r="AJ171"/>
  <c r="BR171"/>
  <c r="AJ173"/>
  <c r="BR173"/>
  <c r="AJ174"/>
  <c r="BR174"/>
  <c r="AJ178"/>
  <c r="BR178"/>
  <c r="AJ182"/>
  <c r="BR182"/>
  <c r="AJ186"/>
  <c r="BR186"/>
  <c r="AJ190"/>
  <c r="BR190"/>
  <c r="AJ194"/>
  <c r="BR194"/>
  <c r="AJ198"/>
  <c r="AJ202"/>
  <c r="BR202"/>
  <c r="AJ206"/>
  <c r="BR206"/>
  <c r="AJ210"/>
  <c r="BR210"/>
  <c r="AJ214"/>
  <c r="BR214"/>
  <c r="AJ175"/>
  <c r="BR175"/>
  <c r="AJ179"/>
  <c r="BR179"/>
  <c r="AJ183"/>
  <c r="BR183"/>
  <c r="AJ187"/>
  <c r="BR187"/>
  <c r="AJ191"/>
  <c r="BR191"/>
  <c r="AJ195"/>
  <c r="BR195"/>
  <c r="AJ199"/>
  <c r="BR199"/>
  <c r="AJ203"/>
  <c r="BR203"/>
  <c r="AJ207"/>
  <c r="BR207"/>
  <c r="AJ211"/>
  <c r="BR211"/>
  <c r="AJ215"/>
  <c r="BR215"/>
  <c r="AJ219"/>
  <c r="BR219"/>
  <c r="AJ218"/>
  <c r="BR218"/>
  <c r="AJ225"/>
  <c r="BR225"/>
  <c r="AJ229"/>
  <c r="BR229"/>
  <c r="AJ233"/>
  <c r="BR233"/>
  <c r="AJ237"/>
  <c r="BR237"/>
  <c r="AJ241"/>
  <c r="BR241"/>
  <c r="AJ245"/>
  <c r="BR245"/>
  <c r="AJ249"/>
  <c r="BR249"/>
  <c r="AJ253"/>
  <c r="BR253"/>
  <c r="AJ257"/>
  <c r="BR257"/>
  <c r="AJ261"/>
  <c r="BR261"/>
  <c r="AJ265"/>
  <c r="BR265"/>
  <c r="AJ222"/>
  <c r="BR222"/>
  <c r="AJ226"/>
  <c r="BR226"/>
  <c r="AJ230"/>
  <c r="BR230"/>
  <c r="AJ234"/>
  <c r="BR234"/>
  <c r="AJ238"/>
  <c r="BR238"/>
  <c r="AJ242"/>
  <c r="BR242"/>
  <c r="AJ246"/>
  <c r="BR246"/>
  <c r="AJ250"/>
  <c r="BR250"/>
  <c r="AJ254"/>
  <c r="BR254"/>
  <c r="AJ258"/>
  <c r="BR258"/>
  <c r="AJ262"/>
  <c r="BR262"/>
  <c r="AJ266"/>
  <c r="BR266"/>
  <c r="AJ270"/>
  <c r="BR270"/>
  <c r="AJ274"/>
  <c r="BR274"/>
  <c r="AJ278"/>
  <c r="BR278"/>
  <c r="AJ212"/>
  <c r="BR212"/>
  <c r="AJ216"/>
  <c r="BR216"/>
  <c r="AJ220"/>
  <c r="BR220"/>
  <c r="AJ223"/>
  <c r="BR223"/>
  <c r="AJ227"/>
  <c r="BR227"/>
  <c r="AJ231"/>
  <c r="BR231"/>
  <c r="AJ235"/>
  <c r="BR235"/>
  <c r="AJ239"/>
  <c r="BR239"/>
  <c r="AJ243"/>
  <c r="BR243"/>
  <c r="AJ247"/>
  <c r="BR247"/>
  <c r="AJ251"/>
  <c r="BR251"/>
  <c r="AJ255"/>
  <c r="BR255"/>
  <c r="AJ259"/>
  <c r="BR259"/>
  <c r="AJ263"/>
  <c r="BR263"/>
  <c r="AJ267"/>
  <c r="BR267"/>
  <c r="AJ224"/>
  <c r="BR224"/>
  <c r="AJ228"/>
  <c r="BR228"/>
  <c r="AJ232"/>
  <c r="BR232"/>
  <c r="AJ236"/>
  <c r="BR236"/>
  <c r="AJ240"/>
  <c r="BR240"/>
  <c r="AJ244"/>
  <c r="BR244"/>
  <c r="AJ248"/>
  <c r="BR248"/>
  <c r="AJ252"/>
  <c r="BR252"/>
  <c r="AJ256"/>
  <c r="BR256"/>
  <c r="AJ260"/>
  <c r="BR260"/>
  <c r="AJ264"/>
  <c r="BR264"/>
  <c r="AJ268"/>
  <c r="BR268"/>
  <c r="AJ272"/>
  <c r="BR272"/>
  <c r="AJ276"/>
  <c r="BR276"/>
  <c r="AJ269"/>
  <c r="BR269"/>
  <c r="AJ271"/>
  <c r="BR271"/>
  <c r="AJ275"/>
  <c r="BR275"/>
  <c r="AJ279"/>
  <c r="BR279"/>
  <c r="AJ280"/>
  <c r="BR280"/>
  <c r="AJ284"/>
  <c r="BR284"/>
  <c r="AJ288"/>
  <c r="BR288"/>
  <c r="AJ292"/>
  <c r="BR292"/>
  <c r="AJ296"/>
  <c r="BR296"/>
  <c r="AJ300"/>
  <c r="BR300"/>
  <c r="AJ304"/>
  <c r="BR304"/>
  <c r="AJ308"/>
  <c r="AJ312"/>
  <c r="BR312"/>
  <c r="AJ316"/>
  <c r="BR316"/>
  <c r="AJ320"/>
  <c r="BR320"/>
  <c r="AJ324"/>
  <c r="BR324"/>
  <c r="AJ281"/>
  <c r="BR281"/>
  <c r="AJ285"/>
  <c r="BR285"/>
  <c r="AJ289"/>
  <c r="BR289"/>
  <c r="AJ293"/>
  <c r="BR293"/>
  <c r="AJ297"/>
  <c r="BR297"/>
  <c r="AJ301"/>
  <c r="BR301"/>
  <c r="AJ305"/>
  <c r="BR305"/>
  <c r="AJ309"/>
  <c r="BR309"/>
  <c r="AJ313"/>
  <c r="BR313"/>
  <c r="AJ317"/>
  <c r="BR317"/>
  <c r="AJ321"/>
  <c r="BR321"/>
  <c r="AJ325"/>
  <c r="BR325"/>
  <c r="AJ329"/>
  <c r="BR329"/>
  <c r="AJ333"/>
  <c r="BR333"/>
  <c r="AJ273"/>
  <c r="BR273"/>
  <c r="AJ277"/>
  <c r="BR277"/>
  <c r="AJ282"/>
  <c r="BR282"/>
  <c r="AJ286"/>
  <c r="BR286"/>
  <c r="AJ290"/>
  <c r="BR290"/>
  <c r="AJ294"/>
  <c r="BR294"/>
  <c r="AJ298"/>
  <c r="BR298"/>
  <c r="AJ302"/>
  <c r="BR302"/>
  <c r="AJ306"/>
  <c r="BR306"/>
  <c r="AJ310"/>
  <c r="BR310"/>
  <c r="AJ314"/>
  <c r="BR314"/>
  <c r="AJ318"/>
  <c r="BR318"/>
  <c r="AJ322"/>
  <c r="BR322"/>
  <c r="AJ283"/>
  <c r="BR283"/>
  <c r="AJ287"/>
  <c r="BR287"/>
  <c r="AJ291"/>
  <c r="BR291"/>
  <c r="AJ295"/>
  <c r="BR295"/>
  <c r="AJ299"/>
  <c r="BR299"/>
  <c r="AJ303"/>
  <c r="BR303"/>
  <c r="AJ307"/>
  <c r="BR307"/>
  <c r="AJ311"/>
  <c r="BR311"/>
  <c r="AJ315"/>
  <c r="BR315"/>
  <c r="AJ319"/>
  <c r="BR319"/>
  <c r="AJ323"/>
  <c r="BR323"/>
  <c r="AJ327"/>
  <c r="BR327"/>
  <c r="AJ331"/>
  <c r="BR331"/>
  <c r="AJ335"/>
  <c r="BR335"/>
  <c r="AJ336"/>
  <c r="BR336"/>
  <c r="AJ340"/>
  <c r="BR340"/>
  <c r="AJ344"/>
  <c r="BR344"/>
  <c r="AJ348"/>
  <c r="BR348"/>
  <c r="AJ352"/>
  <c r="BR352"/>
  <c r="AJ356"/>
  <c r="BR356"/>
  <c r="AJ360"/>
  <c r="BR360"/>
  <c r="AJ364"/>
  <c r="BR364"/>
  <c r="AJ368"/>
  <c r="BR368"/>
  <c r="AJ372"/>
  <c r="BR372"/>
  <c r="AJ376"/>
  <c r="BR376"/>
  <c r="AJ380"/>
  <c r="BR380"/>
  <c r="AJ384"/>
  <c r="BR384"/>
  <c r="AJ388"/>
  <c r="BR388"/>
  <c r="AJ392"/>
  <c r="BR392"/>
  <c r="AJ396"/>
  <c r="BR396"/>
  <c r="AJ400"/>
  <c r="BR400"/>
  <c r="AJ404"/>
  <c r="BR404"/>
  <c r="AJ408"/>
  <c r="BR408"/>
  <c r="AJ412"/>
  <c r="BR412"/>
  <c r="AJ416"/>
  <c r="BR416"/>
  <c r="AJ330"/>
  <c r="BR330"/>
  <c r="AJ334"/>
  <c r="BR334"/>
  <c r="AJ337"/>
  <c r="BR337"/>
  <c r="AJ341"/>
  <c r="BR341"/>
  <c r="AJ345"/>
  <c r="BR345"/>
  <c r="AJ349"/>
  <c r="BR349"/>
  <c r="AJ353"/>
  <c r="BR353"/>
  <c r="AJ357"/>
  <c r="BR357"/>
  <c r="AJ361"/>
  <c r="BR361"/>
  <c r="AJ365"/>
  <c r="BR365"/>
  <c r="AJ369"/>
  <c r="BR369"/>
  <c r="AJ373"/>
  <c r="BR373"/>
  <c r="AJ377"/>
  <c r="BR377"/>
  <c r="AJ381"/>
  <c r="BR381"/>
  <c r="AJ385"/>
  <c r="BR385"/>
  <c r="AJ389"/>
  <c r="BR389"/>
  <c r="AJ393"/>
  <c r="BR393"/>
  <c r="AJ397"/>
  <c r="BR397"/>
  <c r="AJ401"/>
  <c r="BR401"/>
  <c r="AJ405"/>
  <c r="BR405"/>
  <c r="AJ409"/>
  <c r="BR409"/>
  <c r="AJ413"/>
  <c r="BR413"/>
  <c r="AJ417"/>
  <c r="BR417"/>
  <c r="AJ421"/>
  <c r="BR421"/>
  <c r="AJ425"/>
  <c r="BR425"/>
  <c r="AJ326"/>
  <c r="BR326"/>
  <c r="AJ338"/>
  <c r="BR338"/>
  <c r="AJ342"/>
  <c r="BR342"/>
  <c r="AJ346"/>
  <c r="BR346"/>
  <c r="AJ350"/>
  <c r="BR350"/>
  <c r="AJ354"/>
  <c r="BR354"/>
  <c r="AJ358"/>
  <c r="BR358"/>
  <c r="AJ362"/>
  <c r="BR362"/>
  <c r="AJ366"/>
  <c r="BR366"/>
  <c r="AJ370"/>
  <c r="BR370"/>
  <c r="AJ374"/>
  <c r="BR374"/>
  <c r="AJ378"/>
  <c r="BR378"/>
  <c r="AJ382"/>
  <c r="BR382"/>
  <c r="AJ386"/>
  <c r="BR386"/>
  <c r="AJ390"/>
  <c r="BR390"/>
  <c r="AJ394"/>
  <c r="BR394"/>
  <c r="AJ398"/>
  <c r="BR398"/>
  <c r="AJ402"/>
  <c r="BR402"/>
  <c r="AJ406"/>
  <c r="BR406"/>
  <c r="AJ410"/>
  <c r="BR410"/>
  <c r="AJ414"/>
  <c r="BR414"/>
  <c r="AJ418"/>
  <c r="BR418"/>
  <c r="AJ422"/>
  <c r="BR422"/>
  <c r="AJ426"/>
  <c r="BR426"/>
  <c r="AJ328"/>
  <c r="BR328"/>
  <c r="AJ332"/>
  <c r="BR332"/>
  <c r="AJ339"/>
  <c r="BR339"/>
  <c r="AJ343"/>
  <c r="BR343"/>
  <c r="AJ347"/>
  <c r="BR347"/>
  <c r="AJ351"/>
  <c r="BR351"/>
  <c r="AJ355"/>
  <c r="BR355"/>
  <c r="AJ359"/>
  <c r="BR359"/>
  <c r="AJ363"/>
  <c r="BR363"/>
  <c r="AJ367"/>
  <c r="BR367"/>
  <c r="AJ371"/>
  <c r="BR371"/>
  <c r="AJ375"/>
  <c r="BR375"/>
  <c r="AJ379"/>
  <c r="BR379"/>
  <c r="AJ383"/>
  <c r="BR383"/>
  <c r="AJ387"/>
  <c r="BR387"/>
  <c r="AJ391"/>
  <c r="BR391"/>
  <c r="AJ395"/>
  <c r="BR395"/>
  <c r="AJ399"/>
  <c r="BR399"/>
  <c r="AJ403"/>
  <c r="BR403"/>
  <c r="AJ407"/>
  <c r="BR407"/>
  <c r="AJ411"/>
  <c r="BR411"/>
  <c r="AJ415"/>
  <c r="BR415"/>
  <c r="AJ419"/>
  <c r="BR419"/>
  <c r="AJ423"/>
  <c r="BR423"/>
  <c r="AJ427"/>
  <c r="BR427"/>
  <c r="AJ431"/>
  <c r="BR431"/>
  <c r="AJ436"/>
  <c r="BR436"/>
  <c r="AJ440"/>
  <c r="BR440"/>
  <c r="AJ444"/>
  <c r="BR444"/>
  <c r="AJ448"/>
  <c r="BR448"/>
  <c r="AJ452"/>
  <c r="BR452"/>
  <c r="AJ456"/>
  <c r="BR456"/>
  <c r="AJ460"/>
  <c r="BR460"/>
  <c r="AJ464"/>
  <c r="BR464"/>
  <c r="AJ468"/>
  <c r="BR468"/>
  <c r="AJ472"/>
  <c r="BR472"/>
  <c r="AJ476"/>
  <c r="BR476"/>
  <c r="AJ480"/>
  <c r="BR480"/>
  <c r="AJ484"/>
  <c r="BR484"/>
  <c r="AJ488"/>
  <c r="BR488"/>
  <c r="AJ492"/>
  <c r="BR492"/>
  <c r="AJ496"/>
  <c r="BR496"/>
  <c r="AJ500"/>
  <c r="BR500"/>
  <c r="AJ504"/>
  <c r="BR504"/>
  <c r="AJ508"/>
  <c r="BR508"/>
  <c r="AJ512"/>
  <c r="BR512"/>
  <c r="AJ516"/>
  <c r="BR516"/>
  <c r="AJ520"/>
  <c r="BR520"/>
  <c r="AJ433"/>
  <c r="BR433"/>
  <c r="AJ437"/>
  <c r="BR437"/>
  <c r="AJ441"/>
  <c r="BR441"/>
  <c r="AJ445"/>
  <c r="BR445"/>
  <c r="AJ449"/>
  <c r="BR449"/>
  <c r="AJ453"/>
  <c r="BR453"/>
  <c r="AJ457"/>
  <c r="BR457"/>
  <c r="AJ461"/>
  <c r="BR461"/>
  <c r="AJ465"/>
  <c r="BR465"/>
  <c r="AJ469"/>
  <c r="BR469"/>
  <c r="AJ473"/>
  <c r="BR473"/>
  <c r="AJ477"/>
  <c r="BR477"/>
  <c r="AJ481"/>
  <c r="BR481"/>
  <c r="AJ485"/>
  <c r="BR485"/>
  <c r="AJ489"/>
  <c r="BR489"/>
  <c r="AJ493"/>
  <c r="BR493"/>
  <c r="AJ497"/>
  <c r="BR497"/>
  <c r="AJ501"/>
  <c r="BR501"/>
  <c r="AJ505"/>
  <c r="BR505"/>
  <c r="AJ509"/>
  <c r="BR509"/>
  <c r="AJ513"/>
  <c r="BR513"/>
  <c r="AJ517"/>
  <c r="BR517"/>
  <c r="AJ521"/>
  <c r="BR521"/>
  <c r="AJ525"/>
  <c r="BR525"/>
  <c r="AJ430"/>
  <c r="BR430"/>
  <c r="AJ434"/>
  <c r="BR434"/>
  <c r="AJ438"/>
  <c r="BR438"/>
  <c r="AJ442"/>
  <c r="BR442"/>
  <c r="AJ446"/>
  <c r="BR446"/>
  <c r="AJ450"/>
  <c r="BR450"/>
  <c r="AJ454"/>
  <c r="BR454"/>
  <c r="AJ458"/>
  <c r="BR458"/>
  <c r="AJ462"/>
  <c r="BR462"/>
  <c r="AJ466"/>
  <c r="BR466"/>
  <c r="AJ470"/>
  <c r="BR470"/>
  <c r="AJ474"/>
  <c r="BR474"/>
  <c r="AJ478"/>
  <c r="BR478"/>
  <c r="AJ482"/>
  <c r="BR482"/>
  <c r="AJ486"/>
  <c r="BR486"/>
  <c r="AJ490"/>
  <c r="BR490"/>
  <c r="AJ494"/>
  <c r="BR494"/>
  <c r="AJ498"/>
  <c r="BR498"/>
  <c r="AJ502"/>
  <c r="BR502"/>
  <c r="AJ506"/>
  <c r="BR506"/>
  <c r="AJ510"/>
  <c r="BR510"/>
  <c r="AJ514"/>
  <c r="BR514"/>
  <c r="AJ518"/>
  <c r="BR518"/>
  <c r="AJ420"/>
  <c r="BR420"/>
  <c r="AJ424"/>
  <c r="BR424"/>
  <c r="AJ428"/>
  <c r="BR428"/>
  <c r="AJ429"/>
  <c r="BR429"/>
  <c r="AJ432"/>
  <c r="BR432"/>
  <c r="AJ435"/>
  <c r="BR435"/>
  <c r="AJ439"/>
  <c r="BR439"/>
  <c r="AJ443"/>
  <c r="BR443"/>
  <c r="AJ447"/>
  <c r="BR447"/>
  <c r="AJ451"/>
  <c r="BR451"/>
  <c r="AJ455"/>
  <c r="BR455"/>
  <c r="AJ459"/>
  <c r="BR459"/>
  <c r="AJ463"/>
  <c r="BR463"/>
  <c r="AJ467"/>
  <c r="BR467"/>
  <c r="AJ471"/>
  <c r="BR471"/>
  <c r="AJ475"/>
  <c r="BR475"/>
  <c r="AJ479"/>
  <c r="BR479"/>
  <c r="AJ483"/>
  <c r="BR483"/>
  <c r="AJ487"/>
  <c r="BR487"/>
  <c r="AJ491"/>
  <c r="BR491"/>
  <c r="AJ495"/>
  <c r="BR495"/>
  <c r="AJ499"/>
  <c r="BR499"/>
  <c r="AJ503"/>
  <c r="BR503"/>
  <c r="AJ507"/>
  <c r="BR507"/>
  <c r="AJ511"/>
  <c r="BR511"/>
  <c r="AJ515"/>
  <c r="BR515"/>
  <c r="AJ519"/>
  <c r="BR519"/>
  <c r="AJ522"/>
  <c r="BR522"/>
  <c r="AJ526"/>
  <c r="BR526"/>
  <c r="AJ531"/>
  <c r="BR531"/>
  <c r="AJ535"/>
  <c r="BR535"/>
  <c r="AJ539"/>
  <c r="BR539"/>
  <c r="AJ543"/>
  <c r="BR543"/>
  <c r="AJ547"/>
  <c r="BR547"/>
  <c r="AJ551"/>
  <c r="BR551"/>
  <c r="AJ555"/>
  <c r="BR555"/>
  <c r="AJ559"/>
  <c r="BR559"/>
  <c r="AJ563"/>
  <c r="BR563"/>
  <c r="AJ567"/>
  <c r="BR567"/>
  <c r="AJ571"/>
  <c r="BR571"/>
  <c r="AJ575"/>
  <c r="BR575"/>
  <c r="AJ579"/>
  <c r="BR579"/>
  <c r="AJ583"/>
  <c r="BR583"/>
  <c r="AJ587"/>
  <c r="BR587"/>
  <c r="AJ591"/>
  <c r="BR591"/>
  <c r="AJ595"/>
  <c r="BR595"/>
  <c r="AJ599"/>
  <c r="BR599"/>
  <c r="AJ603"/>
  <c r="BR603"/>
  <c r="AJ607"/>
  <c r="BR607"/>
  <c r="AJ611"/>
  <c r="BR611"/>
  <c r="AJ615"/>
  <c r="BR615"/>
  <c r="AJ619"/>
  <c r="BR619"/>
  <c r="AJ623"/>
  <c r="BR623"/>
  <c r="AJ523"/>
  <c r="BR523"/>
  <c r="AJ527"/>
  <c r="BR527"/>
  <c r="AJ528"/>
  <c r="BR528"/>
  <c r="AJ532"/>
  <c r="BR532"/>
  <c r="AJ536"/>
  <c r="BR536"/>
  <c r="AJ540"/>
  <c r="BR540"/>
  <c r="AJ544"/>
  <c r="BR544"/>
  <c r="AJ548"/>
  <c r="BR548"/>
  <c r="AJ552"/>
  <c r="BR552"/>
  <c r="AJ556"/>
  <c r="BR556"/>
  <c r="AJ560"/>
  <c r="BR560"/>
  <c r="AJ564"/>
  <c r="BR564"/>
  <c r="AJ568"/>
  <c r="AJ572"/>
  <c r="BR572"/>
  <c r="AJ576"/>
  <c r="BR576"/>
  <c r="AJ580"/>
  <c r="BR580"/>
  <c r="AJ584"/>
  <c r="BR584"/>
  <c r="AJ588"/>
  <c r="BR588"/>
  <c r="AJ592"/>
  <c r="BR592"/>
  <c r="AJ596"/>
  <c r="BR596"/>
  <c r="AJ600"/>
  <c r="BR600"/>
  <c r="AJ604"/>
  <c r="BR604"/>
  <c r="AJ608"/>
  <c r="BR608"/>
  <c r="AJ612"/>
  <c r="BR612"/>
  <c r="AJ616"/>
  <c r="BR616"/>
  <c r="AJ529"/>
  <c r="BR529"/>
  <c r="AJ533"/>
  <c r="BR533"/>
  <c r="AJ537"/>
  <c r="BR537"/>
  <c r="AJ541"/>
  <c r="BR541"/>
  <c r="AJ545"/>
  <c r="BR545"/>
  <c r="AJ549"/>
  <c r="BR549"/>
  <c r="AJ553"/>
  <c r="BR553"/>
  <c r="AJ557"/>
  <c r="BR557"/>
  <c r="AJ561"/>
  <c r="BR561"/>
  <c r="AJ565"/>
  <c r="BR565"/>
  <c r="AJ569"/>
  <c r="BR569"/>
  <c r="AJ573"/>
  <c r="BR573"/>
  <c r="AJ577"/>
  <c r="BR577"/>
  <c r="AJ581"/>
  <c r="BR581"/>
  <c r="AJ585"/>
  <c r="BR585"/>
  <c r="AJ589"/>
  <c r="BR589"/>
  <c r="AJ593"/>
  <c r="BR593"/>
  <c r="AJ597"/>
  <c r="BR597"/>
  <c r="AJ601"/>
  <c r="BR601"/>
  <c r="AJ605"/>
  <c r="BR605"/>
  <c r="AJ609"/>
  <c r="BR609"/>
  <c r="AJ613"/>
  <c r="BR613"/>
  <c r="AJ524"/>
  <c r="BR524"/>
  <c r="AJ530"/>
  <c r="BR530"/>
  <c r="AJ534"/>
  <c r="BR534"/>
  <c r="AJ538"/>
  <c r="BR538"/>
  <c r="AJ542"/>
  <c r="BR542"/>
  <c r="AJ546"/>
  <c r="BR546"/>
  <c r="AJ550"/>
  <c r="BR550"/>
  <c r="AJ554"/>
  <c r="BR554"/>
  <c r="AJ558"/>
  <c r="BR558"/>
  <c r="AJ562"/>
  <c r="BR562"/>
  <c r="AJ566"/>
  <c r="BR566"/>
  <c r="AJ570"/>
  <c r="BR570"/>
  <c r="AJ574"/>
  <c r="BR574"/>
  <c r="AJ578"/>
  <c r="BR578"/>
  <c r="AJ582"/>
  <c r="BR582"/>
  <c r="AJ586"/>
  <c r="BR586"/>
  <c r="AJ590"/>
  <c r="BR590"/>
  <c r="AJ594"/>
  <c r="BR594"/>
  <c r="AJ598"/>
  <c r="BR598"/>
  <c r="AJ602"/>
  <c r="BR602"/>
  <c r="AJ606"/>
  <c r="BR606"/>
  <c r="AJ610"/>
  <c r="BR610"/>
  <c r="AJ614"/>
  <c r="BR614"/>
  <c r="AJ618"/>
  <c r="BR618"/>
  <c r="AJ622"/>
  <c r="BR622"/>
  <c r="AJ626"/>
  <c r="BR626"/>
  <c r="AJ621"/>
  <c r="BR621"/>
  <c r="AJ624"/>
  <c r="BR624"/>
  <c r="AJ631"/>
  <c r="BR631"/>
  <c r="AJ635"/>
  <c r="BR635"/>
  <c r="AJ639"/>
  <c r="BR639"/>
  <c r="AJ643"/>
  <c r="BR643"/>
  <c r="AJ647"/>
  <c r="BR647"/>
  <c r="AJ651"/>
  <c r="BR651"/>
  <c r="AJ655"/>
  <c r="BR655"/>
  <c r="AJ659"/>
  <c r="BR659"/>
  <c r="AJ663"/>
  <c r="BR663"/>
  <c r="AJ667"/>
  <c r="BR667"/>
  <c r="AJ671"/>
  <c r="BR671"/>
  <c r="AJ675"/>
  <c r="BR675"/>
  <c r="AJ628"/>
  <c r="BR628"/>
  <c r="AJ632"/>
  <c r="BR632"/>
  <c r="AJ636"/>
  <c r="BR636"/>
  <c r="AJ640"/>
  <c r="BR640"/>
  <c r="AJ644"/>
  <c r="BR644"/>
  <c r="AJ648"/>
  <c r="BR648"/>
  <c r="AJ652"/>
  <c r="BR652"/>
  <c r="AJ656"/>
  <c r="BR656"/>
  <c r="AJ660"/>
  <c r="BR660"/>
  <c r="AJ664"/>
  <c r="BR664"/>
  <c r="AJ668"/>
  <c r="BR668"/>
  <c r="AJ672"/>
  <c r="BR672"/>
  <c r="AJ676"/>
  <c r="BR676"/>
  <c r="AJ680"/>
  <c r="BR680"/>
  <c r="AJ684"/>
  <c r="BR684"/>
  <c r="AJ688"/>
  <c r="BR688"/>
  <c r="AJ692"/>
  <c r="BR692"/>
  <c r="AJ696"/>
  <c r="BR696"/>
  <c r="AJ700"/>
  <c r="BR700"/>
  <c r="AJ704"/>
  <c r="BR704"/>
  <c r="AJ708"/>
  <c r="BR708"/>
  <c r="AJ712"/>
  <c r="BR712"/>
  <c r="AJ620"/>
  <c r="BR620"/>
  <c r="AJ625"/>
  <c r="BR625"/>
  <c r="AJ629"/>
  <c r="BR629"/>
  <c r="AJ633"/>
  <c r="BR633"/>
  <c r="AJ637"/>
  <c r="BR637"/>
  <c r="AJ641"/>
  <c r="BR641"/>
  <c r="AJ645"/>
  <c r="BR645"/>
  <c r="AJ649"/>
  <c r="BR649"/>
  <c r="AJ653"/>
  <c r="BR653"/>
  <c r="AJ657"/>
  <c r="BR657"/>
  <c r="AJ661"/>
  <c r="BR661"/>
  <c r="AJ665"/>
  <c r="BR665"/>
  <c r="AJ669"/>
  <c r="BR669"/>
  <c r="AJ673"/>
  <c r="BR673"/>
  <c r="AJ677"/>
  <c r="BR677"/>
  <c r="AJ681"/>
  <c r="BR681"/>
  <c r="AJ685"/>
  <c r="BR685"/>
  <c r="AJ689"/>
  <c r="BR689"/>
  <c r="AJ693"/>
  <c r="BR693"/>
  <c r="AJ697"/>
  <c r="BR697"/>
  <c r="AJ701"/>
  <c r="BR701"/>
  <c r="AJ705"/>
  <c r="BR705"/>
  <c r="AJ709"/>
  <c r="BR709"/>
  <c r="AJ713"/>
  <c r="BR713"/>
  <c r="AJ717"/>
  <c r="AJ721"/>
  <c r="BR721"/>
  <c r="AJ719"/>
  <c r="BR719"/>
  <c r="AJ725"/>
  <c r="BR725"/>
  <c r="AJ729"/>
  <c r="BR729"/>
  <c r="AJ733"/>
  <c r="BR733"/>
  <c r="AJ737"/>
  <c r="BR737"/>
  <c r="AJ741"/>
  <c r="BR741"/>
  <c r="AJ745"/>
  <c r="BR745"/>
  <c r="AJ749"/>
  <c r="BR749"/>
  <c r="AJ753"/>
  <c r="BR753"/>
  <c r="AJ757"/>
  <c r="BR757"/>
  <c r="AJ761"/>
  <c r="BR761"/>
  <c r="AJ765"/>
  <c r="BR765"/>
  <c r="AJ769"/>
  <c r="BR769"/>
  <c r="AJ773"/>
  <c r="BR773"/>
  <c r="AJ777"/>
  <c r="BR777"/>
  <c r="AJ781"/>
  <c r="BR781"/>
  <c r="AJ785"/>
  <c r="BR785"/>
  <c r="AJ789"/>
  <c r="BR789"/>
  <c r="AJ793"/>
  <c r="BR793"/>
  <c r="AJ797"/>
  <c r="BR797"/>
  <c r="AJ801"/>
  <c r="BR801"/>
  <c r="AJ805"/>
  <c r="BR805"/>
  <c r="AJ809"/>
  <c r="BR809"/>
  <c r="AJ813"/>
  <c r="BR813"/>
  <c r="AJ627"/>
  <c r="BR627"/>
  <c r="AJ630"/>
  <c r="BR630"/>
  <c r="AJ634"/>
  <c r="BR634"/>
  <c r="AJ638"/>
  <c r="BR638"/>
  <c r="AJ642"/>
  <c r="BR642"/>
  <c r="AJ646"/>
  <c r="BR646"/>
  <c r="AJ682"/>
  <c r="BR682"/>
  <c r="AJ686"/>
  <c r="BR686"/>
  <c r="AJ690"/>
  <c r="BR690"/>
  <c r="AJ694"/>
  <c r="BR694"/>
  <c r="AJ698"/>
  <c r="BR698"/>
  <c r="AJ702"/>
  <c r="BR702"/>
  <c r="AJ706"/>
  <c r="BR706"/>
  <c r="AJ710"/>
  <c r="BR710"/>
  <c r="AJ714"/>
  <c r="BR714"/>
  <c r="AJ722"/>
  <c r="BR722"/>
  <c r="AJ726"/>
  <c r="BR726"/>
  <c r="AJ730"/>
  <c r="BR730"/>
  <c r="AJ734"/>
  <c r="BR734"/>
  <c r="AJ738"/>
  <c r="BR738"/>
  <c r="AJ742"/>
  <c r="BR742"/>
  <c r="AJ746"/>
  <c r="BR746"/>
  <c r="AJ750"/>
  <c r="BR750"/>
  <c r="AJ754"/>
  <c r="BR754"/>
  <c r="AJ758"/>
  <c r="BR758"/>
  <c r="AJ762"/>
  <c r="BR762"/>
  <c r="AJ766"/>
  <c r="BR766"/>
  <c r="AJ770"/>
  <c r="BR770"/>
  <c r="AJ774"/>
  <c r="BR774"/>
  <c r="AJ778"/>
  <c r="BR778"/>
  <c r="AJ782"/>
  <c r="BR782"/>
  <c r="AJ786"/>
  <c r="BR786"/>
  <c r="AJ790"/>
  <c r="BR790"/>
  <c r="AJ794"/>
  <c r="BR794"/>
  <c r="AJ798"/>
  <c r="BR798"/>
  <c r="AJ802"/>
  <c r="BR802"/>
  <c r="AJ806"/>
  <c r="BR806"/>
  <c r="AJ810"/>
  <c r="BR810"/>
  <c r="AJ814"/>
  <c r="BR814"/>
  <c r="AJ818"/>
  <c r="BR818"/>
  <c r="AJ822"/>
  <c r="BR822"/>
  <c r="AJ617"/>
  <c r="BR617"/>
  <c r="AJ666"/>
  <c r="BR666"/>
  <c r="AJ670"/>
  <c r="BR670"/>
  <c r="AJ674"/>
  <c r="BR674"/>
  <c r="AJ678"/>
  <c r="BR678"/>
  <c r="AJ679"/>
  <c r="BR679"/>
  <c r="AJ683"/>
  <c r="BR683"/>
  <c r="AJ687"/>
  <c r="BR687"/>
  <c r="AJ691"/>
  <c r="BR691"/>
  <c r="AJ695"/>
  <c r="BR695"/>
  <c r="AJ699"/>
  <c r="BR699"/>
  <c r="AJ703"/>
  <c r="BR703"/>
  <c r="AJ707"/>
  <c r="BR707"/>
  <c r="AJ711"/>
  <c r="BR711"/>
  <c r="AJ715"/>
  <c r="BR715"/>
  <c r="AJ716"/>
  <c r="BR716"/>
  <c r="AJ720"/>
  <c r="BR720"/>
  <c r="AJ723"/>
  <c r="BR723"/>
  <c r="AJ727"/>
  <c r="BR727"/>
  <c r="AJ731"/>
  <c r="BR731"/>
  <c r="AJ735"/>
  <c r="BR735"/>
  <c r="AJ739"/>
  <c r="BR739"/>
  <c r="AJ743"/>
  <c r="BR743"/>
  <c r="AJ747"/>
  <c r="BR747"/>
  <c r="AJ751"/>
  <c r="BR751"/>
  <c r="AJ755"/>
  <c r="BR755"/>
  <c r="AJ759"/>
  <c r="BR759"/>
  <c r="AJ763"/>
  <c r="BR763"/>
  <c r="AJ767"/>
  <c r="BR767"/>
  <c r="AJ771"/>
  <c r="BR771"/>
  <c r="AJ775"/>
  <c r="BR775"/>
  <c r="AJ779"/>
  <c r="BR779"/>
  <c r="AJ783"/>
  <c r="BR783"/>
  <c r="AJ787"/>
  <c r="BR787"/>
  <c r="AJ791"/>
  <c r="BR791"/>
  <c r="AJ795"/>
  <c r="BR795"/>
  <c r="AJ799"/>
  <c r="BR799"/>
  <c r="AJ803"/>
  <c r="BR803"/>
  <c r="AJ807"/>
  <c r="BR807"/>
  <c r="AJ811"/>
  <c r="BR811"/>
  <c r="AJ815"/>
  <c r="BR815"/>
  <c r="AJ819"/>
  <c r="BR819"/>
  <c r="AJ650"/>
  <c r="BR650"/>
  <c r="AJ654"/>
  <c r="BR654"/>
  <c r="AJ658"/>
  <c r="BR658"/>
  <c r="AJ662"/>
  <c r="BR662"/>
  <c r="AJ718"/>
  <c r="BR718"/>
  <c r="AJ724"/>
  <c r="BR724"/>
  <c r="AJ728"/>
  <c r="BR728"/>
  <c r="AJ732"/>
  <c r="BR732"/>
  <c r="AJ736"/>
  <c r="BR736"/>
  <c r="AJ740"/>
  <c r="BR740"/>
  <c r="AJ744"/>
  <c r="BR744"/>
  <c r="AJ748"/>
  <c r="BR748"/>
  <c r="AJ752"/>
  <c r="BR752"/>
  <c r="AJ756"/>
  <c r="BR756"/>
  <c r="AJ760"/>
  <c r="BR760"/>
  <c r="AJ764"/>
  <c r="BR764"/>
  <c r="AJ768"/>
  <c r="BR768"/>
  <c r="AJ772"/>
  <c r="BR772"/>
  <c r="AJ776"/>
  <c r="BR776"/>
  <c r="AJ780"/>
  <c r="BR780"/>
  <c r="AJ784"/>
  <c r="BR784"/>
  <c r="AJ788"/>
  <c r="BR788"/>
  <c r="AJ792"/>
  <c r="BR792"/>
  <c r="AJ817"/>
  <c r="BR817"/>
  <c r="AJ823"/>
  <c r="BR823"/>
  <c r="AJ824"/>
  <c r="BR824"/>
  <c r="AJ820"/>
  <c r="BR820"/>
  <c r="AJ796"/>
  <c r="BR796"/>
  <c r="AJ800"/>
  <c r="BR800"/>
  <c r="AJ804"/>
  <c r="BR804"/>
  <c r="AJ808"/>
  <c r="BR808"/>
  <c r="AJ812"/>
  <c r="BR812"/>
  <c r="AJ816"/>
  <c r="BR816"/>
  <c r="AJ821"/>
  <c r="BR821"/>
  <c r="CC61"/>
  <c r="CE61"/>
  <c r="CA64"/>
  <c r="CF61"/>
  <c r="CC59"/>
  <c r="CG59"/>
  <c r="CE59"/>
  <c r="CA62"/>
  <c r="CH59"/>
  <c r="CF59"/>
  <c r="E27"/>
  <c r="H26"/>
  <c r="BR568"/>
  <c r="BR308"/>
  <c r="BR198"/>
  <c r="BR16"/>
  <c r="CF126"/>
  <c r="CC126"/>
  <c r="CA129"/>
  <c r="CE126"/>
  <c r="BR717"/>
  <c r="BR10"/>
  <c r="CB75"/>
  <c r="CI56"/>
  <c r="CJ56"/>
  <c r="BR13"/>
  <c r="AK5"/>
  <c r="BS5"/>
  <c r="AK13"/>
  <c r="BS13"/>
  <c r="AL2"/>
  <c r="AK7"/>
  <c r="AK10"/>
  <c r="BS10"/>
  <c r="AK11"/>
  <c r="AK6"/>
  <c r="BS6"/>
  <c r="AK8"/>
  <c r="BS8"/>
  <c r="AK12"/>
  <c r="BS12"/>
  <c r="AK16"/>
  <c r="BS16"/>
  <c r="AK9"/>
  <c r="AK22"/>
  <c r="BS22"/>
  <c r="AK14"/>
  <c r="BS14"/>
  <c r="AK15"/>
  <c r="AK20"/>
  <c r="BS20"/>
  <c r="AK21"/>
  <c r="BS21"/>
  <c r="AK25"/>
  <c r="BS25"/>
  <c r="AK18"/>
  <c r="BS18"/>
  <c r="AK19"/>
  <c r="BS19"/>
  <c r="AK24"/>
  <c r="BS24"/>
  <c r="AK47"/>
  <c r="AK30"/>
  <c r="BS30"/>
  <c r="AK31"/>
  <c r="BS31"/>
  <c r="AK36"/>
  <c r="BS36"/>
  <c r="AK37"/>
  <c r="BS37"/>
  <c r="AK42"/>
  <c r="BS42"/>
  <c r="AK43"/>
  <c r="AK17"/>
  <c r="BS17"/>
  <c r="AK29"/>
  <c r="BS29"/>
  <c r="AK35"/>
  <c r="AK41"/>
  <c r="BS41"/>
  <c r="AK48"/>
  <c r="AK49"/>
  <c r="BS49"/>
  <c r="AK27"/>
  <c r="BS27"/>
  <c r="AK28"/>
  <c r="BS28"/>
  <c r="AK33"/>
  <c r="BS33"/>
  <c r="AK34"/>
  <c r="BS34"/>
  <c r="AK39"/>
  <c r="BS39"/>
  <c r="AK40"/>
  <c r="BS40"/>
  <c r="AK45"/>
  <c r="BS45"/>
  <c r="AK23"/>
  <c r="BS23"/>
  <c r="AK26"/>
  <c r="BS26"/>
  <c r="AK32"/>
  <c r="AK38"/>
  <c r="BS38"/>
  <c r="AK44"/>
  <c r="BS44"/>
  <c r="AK46"/>
  <c r="BS46"/>
  <c r="AK51"/>
  <c r="BS51"/>
  <c r="AK52"/>
  <c r="BS52"/>
  <c r="AK57"/>
  <c r="BS57"/>
  <c r="AK50"/>
  <c r="BS50"/>
  <c r="AK56"/>
  <c r="AK54"/>
  <c r="AK55"/>
  <c r="BS55"/>
  <c r="AK53"/>
  <c r="BS53"/>
  <c r="AK60"/>
  <c r="BS60"/>
  <c r="AK62"/>
  <c r="BS62"/>
  <c r="AK64"/>
  <c r="BS64"/>
  <c r="AK78"/>
  <c r="BS78"/>
  <c r="AK82"/>
  <c r="BS82"/>
  <c r="AK59"/>
  <c r="BS59"/>
  <c r="AK61"/>
  <c r="BS61"/>
  <c r="AK58"/>
  <c r="BS58"/>
  <c r="AK80"/>
  <c r="BS80"/>
  <c r="AK84"/>
  <c r="BS84"/>
  <c r="AK63"/>
  <c r="BS63"/>
  <c r="AK65"/>
  <c r="AK66"/>
  <c r="BS66"/>
  <c r="AK67"/>
  <c r="BS67"/>
  <c r="AK68"/>
  <c r="BS68"/>
  <c r="AK69"/>
  <c r="BS69"/>
  <c r="AK70"/>
  <c r="BS70"/>
  <c r="AK71"/>
  <c r="BS71"/>
  <c r="AK72"/>
  <c r="BS72"/>
  <c r="AK73"/>
  <c r="BS73"/>
  <c r="AK77"/>
  <c r="BS77"/>
  <c r="AK85"/>
  <c r="BS85"/>
  <c r="AK90"/>
  <c r="BS90"/>
  <c r="AK94"/>
  <c r="AK98"/>
  <c r="BS98"/>
  <c r="AK102"/>
  <c r="BS102"/>
  <c r="AK75"/>
  <c r="BS75"/>
  <c r="AK76"/>
  <c r="BS76"/>
  <c r="AK79"/>
  <c r="BS79"/>
  <c r="AK83"/>
  <c r="AK91"/>
  <c r="AK95"/>
  <c r="BS95"/>
  <c r="AK99"/>
  <c r="BS99"/>
  <c r="AK103"/>
  <c r="AK74"/>
  <c r="BS74"/>
  <c r="AK86"/>
  <c r="BS86"/>
  <c r="AK87"/>
  <c r="AK89"/>
  <c r="AK93"/>
  <c r="BS93"/>
  <c r="AK97"/>
  <c r="BS97"/>
  <c r="AK101"/>
  <c r="BS101"/>
  <c r="AK109"/>
  <c r="AK113"/>
  <c r="BS113"/>
  <c r="AK117"/>
  <c r="AK81"/>
  <c r="AK105"/>
  <c r="AK110"/>
  <c r="BS110"/>
  <c r="AK114"/>
  <c r="BS114"/>
  <c r="AK118"/>
  <c r="BS118"/>
  <c r="AK122"/>
  <c r="BS122"/>
  <c r="AK126"/>
  <c r="BS126"/>
  <c r="AK106"/>
  <c r="BS106"/>
  <c r="AK107"/>
  <c r="AK111"/>
  <c r="BS111"/>
  <c r="AK115"/>
  <c r="BS115"/>
  <c r="AK88"/>
  <c r="BS88"/>
  <c r="AK92"/>
  <c r="BS92"/>
  <c r="AK96"/>
  <c r="AK100"/>
  <c r="BS100"/>
  <c r="AK104"/>
  <c r="BS104"/>
  <c r="AK108"/>
  <c r="BS108"/>
  <c r="AK112"/>
  <c r="BS112"/>
  <c r="AK116"/>
  <c r="AK120"/>
  <c r="BS120"/>
  <c r="AK124"/>
  <c r="BS124"/>
  <c r="AK128"/>
  <c r="BS128"/>
  <c r="AK132"/>
  <c r="BS132"/>
  <c r="AK136"/>
  <c r="BS136"/>
  <c r="AK140"/>
  <c r="BS140"/>
  <c r="AK144"/>
  <c r="AK148"/>
  <c r="AK152"/>
  <c r="BS152"/>
  <c r="AK156"/>
  <c r="BS156"/>
  <c r="AK160"/>
  <c r="BS160"/>
  <c r="AK164"/>
  <c r="AK121"/>
  <c r="BS121"/>
  <c r="AK125"/>
  <c r="BS125"/>
  <c r="AK129"/>
  <c r="BS129"/>
  <c r="AK133"/>
  <c r="AK137"/>
  <c r="BS137"/>
  <c r="AK141"/>
  <c r="BS141"/>
  <c r="AK145"/>
  <c r="BS145"/>
  <c r="AK149"/>
  <c r="BS149"/>
  <c r="AK153"/>
  <c r="AK157"/>
  <c r="AK161"/>
  <c r="BS161"/>
  <c r="AK165"/>
  <c r="AK169"/>
  <c r="AK173"/>
  <c r="BS173"/>
  <c r="AK119"/>
  <c r="AK123"/>
  <c r="BS123"/>
  <c r="AK127"/>
  <c r="BS127"/>
  <c r="AK130"/>
  <c r="BS130"/>
  <c r="AK134"/>
  <c r="BS134"/>
  <c r="AK138"/>
  <c r="BS138"/>
  <c r="AK142"/>
  <c r="BS142"/>
  <c r="AK146"/>
  <c r="BS146"/>
  <c r="AK150"/>
  <c r="BS150"/>
  <c r="AK154"/>
  <c r="BS154"/>
  <c r="AK158"/>
  <c r="BS158"/>
  <c r="AK162"/>
  <c r="AK166"/>
  <c r="BS166"/>
  <c r="AK170"/>
  <c r="BS170"/>
  <c r="AK131"/>
  <c r="BS131"/>
  <c r="AK135"/>
  <c r="BS135"/>
  <c r="AK139"/>
  <c r="BS139"/>
  <c r="AK143"/>
  <c r="BS143"/>
  <c r="AK147"/>
  <c r="BS147"/>
  <c r="AK151"/>
  <c r="BS151"/>
  <c r="AK155"/>
  <c r="BS155"/>
  <c r="AK159"/>
  <c r="BS159"/>
  <c r="AK163"/>
  <c r="BS163"/>
  <c r="AK167"/>
  <c r="BS167"/>
  <c r="AK171"/>
  <c r="BS171"/>
  <c r="AK177"/>
  <c r="BS177"/>
  <c r="AK181"/>
  <c r="BS181"/>
  <c r="AK185"/>
  <c r="BS185"/>
  <c r="AK189"/>
  <c r="AK193"/>
  <c r="BS193"/>
  <c r="AK197"/>
  <c r="AK201"/>
  <c r="BS201"/>
  <c r="AK205"/>
  <c r="BS205"/>
  <c r="AK209"/>
  <c r="BS209"/>
  <c r="AK168"/>
  <c r="BS168"/>
  <c r="AK174"/>
  <c r="AK178"/>
  <c r="BS178"/>
  <c r="AK182"/>
  <c r="BS182"/>
  <c r="AK186"/>
  <c r="AK190"/>
  <c r="BS190"/>
  <c r="AK194"/>
  <c r="BS194"/>
  <c r="AK198"/>
  <c r="BS198"/>
  <c r="AK202"/>
  <c r="AK206"/>
  <c r="AK210"/>
  <c r="AK214"/>
  <c r="BS214"/>
  <c r="AK218"/>
  <c r="BS218"/>
  <c r="AK172"/>
  <c r="BS172"/>
  <c r="AK175"/>
  <c r="BS175"/>
  <c r="AK179"/>
  <c r="BS179"/>
  <c r="AK183"/>
  <c r="BS183"/>
  <c r="AK187"/>
  <c r="BS187"/>
  <c r="AK191"/>
  <c r="BS191"/>
  <c r="AK195"/>
  <c r="BS195"/>
  <c r="AK199"/>
  <c r="BS199"/>
  <c r="AK203"/>
  <c r="BS203"/>
  <c r="AK207"/>
  <c r="BS207"/>
  <c r="AK211"/>
  <c r="BS211"/>
  <c r="AK215"/>
  <c r="BS215"/>
  <c r="AK176"/>
  <c r="BS176"/>
  <c r="AK180"/>
  <c r="BS180"/>
  <c r="AK184"/>
  <c r="AK188"/>
  <c r="AK192"/>
  <c r="BS192"/>
  <c r="AK196"/>
  <c r="BS196"/>
  <c r="AK200"/>
  <c r="BS200"/>
  <c r="AK204"/>
  <c r="BS204"/>
  <c r="AK208"/>
  <c r="BS208"/>
  <c r="AK212"/>
  <c r="BS212"/>
  <c r="AK216"/>
  <c r="BS216"/>
  <c r="AK220"/>
  <c r="BS220"/>
  <c r="AK219"/>
  <c r="BS219"/>
  <c r="AK222"/>
  <c r="BS222"/>
  <c r="AK226"/>
  <c r="BS226"/>
  <c r="AK230"/>
  <c r="BS230"/>
  <c r="AK234"/>
  <c r="BS234"/>
  <c r="AK238"/>
  <c r="BS238"/>
  <c r="AK242"/>
  <c r="BS242"/>
  <c r="AK246"/>
  <c r="BS246"/>
  <c r="AK250"/>
  <c r="BS250"/>
  <c r="AK254"/>
  <c r="BS254"/>
  <c r="AK258"/>
  <c r="BS258"/>
  <c r="AK262"/>
  <c r="BS262"/>
  <c r="AK266"/>
  <c r="BS266"/>
  <c r="AK223"/>
  <c r="BS223"/>
  <c r="AK227"/>
  <c r="BS227"/>
  <c r="AK231"/>
  <c r="BS231"/>
  <c r="AK235"/>
  <c r="BS235"/>
  <c r="AK239"/>
  <c r="BS239"/>
  <c r="AK243"/>
  <c r="BS243"/>
  <c r="AK247"/>
  <c r="AK251"/>
  <c r="AK255"/>
  <c r="BS255"/>
  <c r="AK259"/>
  <c r="BS259"/>
  <c r="AK263"/>
  <c r="BS263"/>
  <c r="AK267"/>
  <c r="BS267"/>
  <c r="AK271"/>
  <c r="BS271"/>
  <c r="AK275"/>
  <c r="AK279"/>
  <c r="BS279"/>
  <c r="AK213"/>
  <c r="BS213"/>
  <c r="AK217"/>
  <c r="AK221"/>
  <c r="AK224"/>
  <c r="BS224"/>
  <c r="AK228"/>
  <c r="AK232"/>
  <c r="BS232"/>
  <c r="AK236"/>
  <c r="AK240"/>
  <c r="BS240"/>
  <c r="AK244"/>
  <c r="BS244"/>
  <c r="AK248"/>
  <c r="AK252"/>
  <c r="BS252"/>
  <c r="AK256"/>
  <c r="BS256"/>
  <c r="AK260"/>
  <c r="AK264"/>
  <c r="AK268"/>
  <c r="BS268"/>
  <c r="AK225"/>
  <c r="BS225"/>
  <c r="AK229"/>
  <c r="BS229"/>
  <c r="AK233"/>
  <c r="BS233"/>
  <c r="AK237"/>
  <c r="AK241"/>
  <c r="AK245"/>
  <c r="BS245"/>
  <c r="AK249"/>
  <c r="BS249"/>
  <c r="AK253"/>
  <c r="BS253"/>
  <c r="AK257"/>
  <c r="BS257"/>
  <c r="AK261"/>
  <c r="BS261"/>
  <c r="AK265"/>
  <c r="BS265"/>
  <c r="AK269"/>
  <c r="AK273"/>
  <c r="BS273"/>
  <c r="AK277"/>
  <c r="AK270"/>
  <c r="BS270"/>
  <c r="AK272"/>
  <c r="BS272"/>
  <c r="AK276"/>
  <c r="BS276"/>
  <c r="AK281"/>
  <c r="BS281"/>
  <c r="AK285"/>
  <c r="AK289"/>
  <c r="BS289"/>
  <c r="AK293"/>
  <c r="BS293"/>
  <c r="AK297"/>
  <c r="AK301"/>
  <c r="BS301"/>
  <c r="AK305"/>
  <c r="BS305"/>
  <c r="AK309"/>
  <c r="AK313"/>
  <c r="BS313"/>
  <c r="AK317"/>
  <c r="BS317"/>
  <c r="AK321"/>
  <c r="BS321"/>
  <c r="AK325"/>
  <c r="AK282"/>
  <c r="BS282"/>
  <c r="AK286"/>
  <c r="AK290"/>
  <c r="BS290"/>
  <c r="AK294"/>
  <c r="BS294"/>
  <c r="AK298"/>
  <c r="AK302"/>
  <c r="BS302"/>
  <c r="AK306"/>
  <c r="AK310"/>
  <c r="BS310"/>
  <c r="AK314"/>
  <c r="BS314"/>
  <c r="AK318"/>
  <c r="BS318"/>
  <c r="AK322"/>
  <c r="BS322"/>
  <c r="AK326"/>
  <c r="BS326"/>
  <c r="AK330"/>
  <c r="BS330"/>
  <c r="AK334"/>
  <c r="AK274"/>
  <c r="AK278"/>
  <c r="AK283"/>
  <c r="BS283"/>
  <c r="AK287"/>
  <c r="BS287"/>
  <c r="AK291"/>
  <c r="BS291"/>
  <c r="AK295"/>
  <c r="AK299"/>
  <c r="BS299"/>
  <c r="AK303"/>
  <c r="BS303"/>
  <c r="AK307"/>
  <c r="AK311"/>
  <c r="BS311"/>
  <c r="AK315"/>
  <c r="BS315"/>
  <c r="AK319"/>
  <c r="BS319"/>
  <c r="AK323"/>
  <c r="BS323"/>
  <c r="AK280"/>
  <c r="AK284"/>
  <c r="AK288"/>
  <c r="BS288"/>
  <c r="AK292"/>
  <c r="BS292"/>
  <c r="AK296"/>
  <c r="BS296"/>
  <c r="AK300"/>
  <c r="BS300"/>
  <c r="AK304"/>
  <c r="BS304"/>
  <c r="AK308"/>
  <c r="BS308"/>
  <c r="AK312"/>
  <c r="BS312"/>
  <c r="AK316"/>
  <c r="AK320"/>
  <c r="BS320"/>
  <c r="AK324"/>
  <c r="BS324"/>
  <c r="AK328"/>
  <c r="BS328"/>
  <c r="AK332"/>
  <c r="BS332"/>
  <c r="AK337"/>
  <c r="BS337"/>
  <c r="AK341"/>
  <c r="BS341"/>
  <c r="AK345"/>
  <c r="BS345"/>
  <c r="AK349"/>
  <c r="BS349"/>
  <c r="AK353"/>
  <c r="BS353"/>
  <c r="AK357"/>
  <c r="AK361"/>
  <c r="AK365"/>
  <c r="BS365"/>
  <c r="AK369"/>
  <c r="BS369"/>
  <c r="AK373"/>
  <c r="BS373"/>
  <c r="AK377"/>
  <c r="BS377"/>
  <c r="AK381"/>
  <c r="BS381"/>
  <c r="AK385"/>
  <c r="BS385"/>
  <c r="AK389"/>
  <c r="BS389"/>
  <c r="AK393"/>
  <c r="AK397"/>
  <c r="BS397"/>
  <c r="AK401"/>
  <c r="BS401"/>
  <c r="AK405"/>
  <c r="BS405"/>
  <c r="AK409"/>
  <c r="BS409"/>
  <c r="AK413"/>
  <c r="BS413"/>
  <c r="AK417"/>
  <c r="BS417"/>
  <c r="AK327"/>
  <c r="BS327"/>
  <c r="AK331"/>
  <c r="BS331"/>
  <c r="AK335"/>
  <c r="BS335"/>
  <c r="AK338"/>
  <c r="BS338"/>
  <c r="AK342"/>
  <c r="BS342"/>
  <c r="AK346"/>
  <c r="BS346"/>
  <c r="AK350"/>
  <c r="AK354"/>
  <c r="BS354"/>
  <c r="AK358"/>
  <c r="BS358"/>
  <c r="AK362"/>
  <c r="BS362"/>
  <c r="AK366"/>
  <c r="BS366"/>
  <c r="AK370"/>
  <c r="BS370"/>
  <c r="AK374"/>
  <c r="BS374"/>
  <c r="AK378"/>
  <c r="BS378"/>
  <c r="AK382"/>
  <c r="AK386"/>
  <c r="AK390"/>
  <c r="BS390"/>
  <c r="AK394"/>
  <c r="BS394"/>
  <c r="AK398"/>
  <c r="BS398"/>
  <c r="AK402"/>
  <c r="BS402"/>
  <c r="AK406"/>
  <c r="BS406"/>
  <c r="AK410"/>
  <c r="BS410"/>
  <c r="AK414"/>
  <c r="AK418"/>
  <c r="BS418"/>
  <c r="AK422"/>
  <c r="AK426"/>
  <c r="AK339"/>
  <c r="BS339"/>
  <c r="AK343"/>
  <c r="AK347"/>
  <c r="BS347"/>
  <c r="AK351"/>
  <c r="AK355"/>
  <c r="BS355"/>
  <c r="AK359"/>
  <c r="BS359"/>
  <c r="AK363"/>
  <c r="BS363"/>
  <c r="AK367"/>
  <c r="AK371"/>
  <c r="AK375"/>
  <c r="BS375"/>
  <c r="AK379"/>
  <c r="BS379"/>
  <c r="AK383"/>
  <c r="BS383"/>
  <c r="AK387"/>
  <c r="AK391"/>
  <c r="BS391"/>
  <c r="AK395"/>
  <c r="BS395"/>
  <c r="AK399"/>
  <c r="BS399"/>
  <c r="AK403"/>
  <c r="BS403"/>
  <c r="AK407"/>
  <c r="BS407"/>
  <c r="AK411"/>
  <c r="BS411"/>
  <c r="AK415"/>
  <c r="BS415"/>
  <c r="AK419"/>
  <c r="BS419"/>
  <c r="AK423"/>
  <c r="BS423"/>
  <c r="AK427"/>
  <c r="BS427"/>
  <c r="AK329"/>
  <c r="AK333"/>
  <c r="BS333"/>
  <c r="AK336"/>
  <c r="BS336"/>
  <c r="AK340"/>
  <c r="BS340"/>
  <c r="AK344"/>
  <c r="AK348"/>
  <c r="BS348"/>
  <c r="AK352"/>
  <c r="BS352"/>
  <c r="AK356"/>
  <c r="BS356"/>
  <c r="AK360"/>
  <c r="BS360"/>
  <c r="AK364"/>
  <c r="BS364"/>
  <c r="AK368"/>
  <c r="BS368"/>
  <c r="AK372"/>
  <c r="BS372"/>
  <c r="AK376"/>
  <c r="AK380"/>
  <c r="AK384"/>
  <c r="BS384"/>
  <c r="AK388"/>
  <c r="BS388"/>
  <c r="AK392"/>
  <c r="BS392"/>
  <c r="AK396"/>
  <c r="BS396"/>
  <c r="AK400"/>
  <c r="BS400"/>
  <c r="AK404"/>
  <c r="BS404"/>
  <c r="AK408"/>
  <c r="AK412"/>
  <c r="AK416"/>
  <c r="BS416"/>
  <c r="AK420"/>
  <c r="BS420"/>
  <c r="AK424"/>
  <c r="BS424"/>
  <c r="AK428"/>
  <c r="BS428"/>
  <c r="AK432"/>
  <c r="BS432"/>
  <c r="AK433"/>
  <c r="AK437"/>
  <c r="BS437"/>
  <c r="AK441"/>
  <c r="BS441"/>
  <c r="AK445"/>
  <c r="BS445"/>
  <c r="AK449"/>
  <c r="BS449"/>
  <c r="AK453"/>
  <c r="BS453"/>
  <c r="AK457"/>
  <c r="BS457"/>
  <c r="AK461"/>
  <c r="AK465"/>
  <c r="BS465"/>
  <c r="AK469"/>
  <c r="BS469"/>
  <c r="AK473"/>
  <c r="BS473"/>
  <c r="AK477"/>
  <c r="BS477"/>
  <c r="AK481"/>
  <c r="BS481"/>
  <c r="AK485"/>
  <c r="BS485"/>
  <c r="AK489"/>
  <c r="AK493"/>
  <c r="BS493"/>
  <c r="AK497"/>
  <c r="BS497"/>
  <c r="AK501"/>
  <c r="BS501"/>
  <c r="AK505"/>
  <c r="BS505"/>
  <c r="AK509"/>
  <c r="BS509"/>
  <c r="AK513"/>
  <c r="AK517"/>
  <c r="BS517"/>
  <c r="AK521"/>
  <c r="AK430"/>
  <c r="AK434"/>
  <c r="BS434"/>
  <c r="AK438"/>
  <c r="BS438"/>
  <c r="AK442"/>
  <c r="BS442"/>
  <c r="AK446"/>
  <c r="BS446"/>
  <c r="AK450"/>
  <c r="BS450"/>
  <c r="AK454"/>
  <c r="AK458"/>
  <c r="BS458"/>
  <c r="AK462"/>
  <c r="BS462"/>
  <c r="AK466"/>
  <c r="BS466"/>
  <c r="AK470"/>
  <c r="BS470"/>
  <c r="AK474"/>
  <c r="BS474"/>
  <c r="AK478"/>
  <c r="BS478"/>
  <c r="AK482"/>
  <c r="AK486"/>
  <c r="AK490"/>
  <c r="BS490"/>
  <c r="AK494"/>
  <c r="BS494"/>
  <c r="AK498"/>
  <c r="BS498"/>
  <c r="AK502"/>
  <c r="BS502"/>
  <c r="AK506"/>
  <c r="BS506"/>
  <c r="AK510"/>
  <c r="AK514"/>
  <c r="BS514"/>
  <c r="AK518"/>
  <c r="AK522"/>
  <c r="BS522"/>
  <c r="AK526"/>
  <c r="AK421"/>
  <c r="AK425"/>
  <c r="AK429"/>
  <c r="BS429"/>
  <c r="AK431"/>
  <c r="BS431"/>
  <c r="AK435"/>
  <c r="BS435"/>
  <c r="AK439"/>
  <c r="BS439"/>
  <c r="AK443"/>
  <c r="BS443"/>
  <c r="AK447"/>
  <c r="BS447"/>
  <c r="AK451"/>
  <c r="BS451"/>
  <c r="AK455"/>
  <c r="BS455"/>
  <c r="AK459"/>
  <c r="AK463"/>
  <c r="BS463"/>
  <c r="AK467"/>
  <c r="BS467"/>
  <c r="AK471"/>
  <c r="BS471"/>
  <c r="AK475"/>
  <c r="BS475"/>
  <c r="AK479"/>
  <c r="BS479"/>
  <c r="AK483"/>
  <c r="BS483"/>
  <c r="AK487"/>
  <c r="BS487"/>
  <c r="AK491"/>
  <c r="AK495"/>
  <c r="BS495"/>
  <c r="AK499"/>
  <c r="BS499"/>
  <c r="AK503"/>
  <c r="BS503"/>
  <c r="AK507"/>
  <c r="BS507"/>
  <c r="AK511"/>
  <c r="BS511"/>
  <c r="AK515"/>
  <c r="BS515"/>
  <c r="AK519"/>
  <c r="BS519"/>
  <c r="AK436"/>
  <c r="BS436"/>
  <c r="AK440"/>
  <c r="BS440"/>
  <c r="AK444"/>
  <c r="BS444"/>
  <c r="AK448"/>
  <c r="AK452"/>
  <c r="BS452"/>
  <c r="AK456"/>
  <c r="BS456"/>
  <c r="AK460"/>
  <c r="AK464"/>
  <c r="BS464"/>
  <c r="AK468"/>
  <c r="AK472"/>
  <c r="BS472"/>
  <c r="AK476"/>
  <c r="BS476"/>
  <c r="AK480"/>
  <c r="BS480"/>
  <c r="AK484"/>
  <c r="BS484"/>
  <c r="AK488"/>
  <c r="BS488"/>
  <c r="AK492"/>
  <c r="AK496"/>
  <c r="BS496"/>
  <c r="AK500"/>
  <c r="BS500"/>
  <c r="AK504"/>
  <c r="BS504"/>
  <c r="AK508"/>
  <c r="BS508"/>
  <c r="AK512"/>
  <c r="BS512"/>
  <c r="AK516"/>
  <c r="BS516"/>
  <c r="AK520"/>
  <c r="BS520"/>
  <c r="AK523"/>
  <c r="BS523"/>
  <c r="AK527"/>
  <c r="BS527"/>
  <c r="AK528"/>
  <c r="BS528"/>
  <c r="AK532"/>
  <c r="BS532"/>
  <c r="AK536"/>
  <c r="BS536"/>
  <c r="AK540"/>
  <c r="AK544"/>
  <c r="BS544"/>
  <c r="AK548"/>
  <c r="AK552"/>
  <c r="BS552"/>
  <c r="AK556"/>
  <c r="BS556"/>
  <c r="AK560"/>
  <c r="BS560"/>
  <c r="AK564"/>
  <c r="BS564"/>
  <c r="AK568"/>
  <c r="BS568"/>
  <c r="AK572"/>
  <c r="BS572"/>
  <c r="AK576"/>
  <c r="BS576"/>
  <c r="AK580"/>
  <c r="BS580"/>
  <c r="AK584"/>
  <c r="BS584"/>
  <c r="AK588"/>
  <c r="BS588"/>
  <c r="AK592"/>
  <c r="BS592"/>
  <c r="AK596"/>
  <c r="BS596"/>
  <c r="AK600"/>
  <c r="BS600"/>
  <c r="AK604"/>
  <c r="BS604"/>
  <c r="AK608"/>
  <c r="BS608"/>
  <c r="AK612"/>
  <c r="AK616"/>
  <c r="BS616"/>
  <c r="AK620"/>
  <c r="BS620"/>
  <c r="AK529"/>
  <c r="AK533"/>
  <c r="BS533"/>
  <c r="AK537"/>
  <c r="BS537"/>
  <c r="AK541"/>
  <c r="BS541"/>
  <c r="AK545"/>
  <c r="BS545"/>
  <c r="AK549"/>
  <c r="AK553"/>
  <c r="BS553"/>
  <c r="AK557"/>
  <c r="BS557"/>
  <c r="AK561"/>
  <c r="BS561"/>
  <c r="AK565"/>
  <c r="AK569"/>
  <c r="BS569"/>
  <c r="AK573"/>
  <c r="BS573"/>
  <c r="AK577"/>
  <c r="BS577"/>
  <c r="AK581"/>
  <c r="BS581"/>
  <c r="AK585"/>
  <c r="BS585"/>
  <c r="AK589"/>
  <c r="BS589"/>
  <c r="AK593"/>
  <c r="BS593"/>
  <c r="AK597"/>
  <c r="BS597"/>
  <c r="AK601"/>
  <c r="BS601"/>
  <c r="AK605"/>
  <c r="BS605"/>
  <c r="AK609"/>
  <c r="AK613"/>
  <c r="AK617"/>
  <c r="BS617"/>
  <c r="AK524"/>
  <c r="BS524"/>
  <c r="AK530"/>
  <c r="BS530"/>
  <c r="AK534"/>
  <c r="BS534"/>
  <c r="AK538"/>
  <c r="BS538"/>
  <c r="AK542"/>
  <c r="BS542"/>
  <c r="AK546"/>
  <c r="BS546"/>
  <c r="AK550"/>
  <c r="BS550"/>
  <c r="AK554"/>
  <c r="AK558"/>
  <c r="AK562"/>
  <c r="BS562"/>
  <c r="AK566"/>
  <c r="BS566"/>
  <c r="AK570"/>
  <c r="BS570"/>
  <c r="AK574"/>
  <c r="BS574"/>
  <c r="AK578"/>
  <c r="AK582"/>
  <c r="BS582"/>
  <c r="AK586"/>
  <c r="AK590"/>
  <c r="AK594"/>
  <c r="BS594"/>
  <c r="AK598"/>
  <c r="BS598"/>
  <c r="AK602"/>
  <c r="BS602"/>
  <c r="AK606"/>
  <c r="BS606"/>
  <c r="AK610"/>
  <c r="BS610"/>
  <c r="AK614"/>
  <c r="BS614"/>
  <c r="AK525"/>
  <c r="BS525"/>
  <c r="AK531"/>
  <c r="BS531"/>
  <c r="AK535"/>
  <c r="BS535"/>
  <c r="AK539"/>
  <c r="BS539"/>
  <c r="AK543"/>
  <c r="BS543"/>
  <c r="AK547"/>
  <c r="BS547"/>
  <c r="AK551"/>
  <c r="AK555"/>
  <c r="AK559"/>
  <c r="BS559"/>
  <c r="AK563"/>
  <c r="BS563"/>
  <c r="AK567"/>
  <c r="BS567"/>
  <c r="AK571"/>
  <c r="BS571"/>
  <c r="AK575"/>
  <c r="AK579"/>
  <c r="BS579"/>
  <c r="AK583"/>
  <c r="BS583"/>
  <c r="AK587"/>
  <c r="BS587"/>
  <c r="AK591"/>
  <c r="AK595"/>
  <c r="BS595"/>
  <c r="AK599"/>
  <c r="BS599"/>
  <c r="AK603"/>
  <c r="BS603"/>
  <c r="AK607"/>
  <c r="BS607"/>
  <c r="AK611"/>
  <c r="BS611"/>
  <c r="AK615"/>
  <c r="BS615"/>
  <c r="AK619"/>
  <c r="BS619"/>
  <c r="AK623"/>
  <c r="BS623"/>
  <c r="AK627"/>
  <c r="BS627"/>
  <c r="AK628"/>
  <c r="BS628"/>
  <c r="AK632"/>
  <c r="BS632"/>
  <c r="AK636"/>
  <c r="BS636"/>
  <c r="AK640"/>
  <c r="BS640"/>
  <c r="AK644"/>
  <c r="AK648"/>
  <c r="BS648"/>
  <c r="AK652"/>
  <c r="BS652"/>
  <c r="AK656"/>
  <c r="BS656"/>
  <c r="AK660"/>
  <c r="BS660"/>
  <c r="AK664"/>
  <c r="BS664"/>
  <c r="AK668"/>
  <c r="BS668"/>
  <c r="AK672"/>
  <c r="AK676"/>
  <c r="BS676"/>
  <c r="AK618"/>
  <c r="BS618"/>
  <c r="AK622"/>
  <c r="BS622"/>
  <c r="AK625"/>
  <c r="AK629"/>
  <c r="AK633"/>
  <c r="BS633"/>
  <c r="AK637"/>
  <c r="BS637"/>
  <c r="AK641"/>
  <c r="AK645"/>
  <c r="BS645"/>
  <c r="AK649"/>
  <c r="BS649"/>
  <c r="AK653"/>
  <c r="AK657"/>
  <c r="BS657"/>
  <c r="AK661"/>
  <c r="AK665"/>
  <c r="BS665"/>
  <c r="AK669"/>
  <c r="BS669"/>
  <c r="AK673"/>
  <c r="AK677"/>
  <c r="BS677"/>
  <c r="AK681"/>
  <c r="BS681"/>
  <c r="AK685"/>
  <c r="AK689"/>
  <c r="BS689"/>
  <c r="AK693"/>
  <c r="BS693"/>
  <c r="AK697"/>
  <c r="BS697"/>
  <c r="AK701"/>
  <c r="BS701"/>
  <c r="AK705"/>
  <c r="AK709"/>
  <c r="BS709"/>
  <c r="AK713"/>
  <c r="BS713"/>
  <c r="AK626"/>
  <c r="BS626"/>
  <c r="AK630"/>
  <c r="BS630"/>
  <c r="AK634"/>
  <c r="BS634"/>
  <c r="AK638"/>
  <c r="BS638"/>
  <c r="AK642"/>
  <c r="BS642"/>
  <c r="AK646"/>
  <c r="BS646"/>
  <c r="AK650"/>
  <c r="BS650"/>
  <c r="AK654"/>
  <c r="BS654"/>
  <c r="AK658"/>
  <c r="BS658"/>
  <c r="AK662"/>
  <c r="BS662"/>
  <c r="AK666"/>
  <c r="BS666"/>
  <c r="AK670"/>
  <c r="AK674"/>
  <c r="BS674"/>
  <c r="AK678"/>
  <c r="BS678"/>
  <c r="AK682"/>
  <c r="AK686"/>
  <c r="BS686"/>
  <c r="AK690"/>
  <c r="BS690"/>
  <c r="AK694"/>
  <c r="AK698"/>
  <c r="BS698"/>
  <c r="AK702"/>
  <c r="BS702"/>
  <c r="AK706"/>
  <c r="BS706"/>
  <c r="AK710"/>
  <c r="AK714"/>
  <c r="AK718"/>
  <c r="BS718"/>
  <c r="AK621"/>
  <c r="BS621"/>
  <c r="AK624"/>
  <c r="BS624"/>
  <c r="AK722"/>
  <c r="BS722"/>
  <c r="AK726"/>
  <c r="BS726"/>
  <c r="AK730"/>
  <c r="BS730"/>
  <c r="AK734"/>
  <c r="AK738"/>
  <c r="BS738"/>
  <c r="AK742"/>
  <c r="AK746"/>
  <c r="BS746"/>
  <c r="AK750"/>
  <c r="BS750"/>
  <c r="AK754"/>
  <c r="BS754"/>
  <c r="AK758"/>
  <c r="BS758"/>
  <c r="AK762"/>
  <c r="BS762"/>
  <c r="AK766"/>
  <c r="BS766"/>
  <c r="AK770"/>
  <c r="BS770"/>
  <c r="AK774"/>
  <c r="AK778"/>
  <c r="BS778"/>
  <c r="AK782"/>
  <c r="AK786"/>
  <c r="BS786"/>
  <c r="AK790"/>
  <c r="BS790"/>
  <c r="AK794"/>
  <c r="BS794"/>
  <c r="AK798"/>
  <c r="BS798"/>
  <c r="AK802"/>
  <c r="AK806"/>
  <c r="AK810"/>
  <c r="BS810"/>
  <c r="AK814"/>
  <c r="BS814"/>
  <c r="AK631"/>
  <c r="BS631"/>
  <c r="AK635"/>
  <c r="AK639"/>
  <c r="BS639"/>
  <c r="AK643"/>
  <c r="AK647"/>
  <c r="AK663"/>
  <c r="BS663"/>
  <c r="AK667"/>
  <c r="AK671"/>
  <c r="BS671"/>
  <c r="AK675"/>
  <c r="AK679"/>
  <c r="AK683"/>
  <c r="BS683"/>
  <c r="AK687"/>
  <c r="BS687"/>
  <c r="AK691"/>
  <c r="BS691"/>
  <c r="AK695"/>
  <c r="BS695"/>
  <c r="AK699"/>
  <c r="AK703"/>
  <c r="BS703"/>
  <c r="AK707"/>
  <c r="BS707"/>
  <c r="AK711"/>
  <c r="AK715"/>
  <c r="BS715"/>
  <c r="AK716"/>
  <c r="AK720"/>
  <c r="BS720"/>
  <c r="AK723"/>
  <c r="BS723"/>
  <c r="AK727"/>
  <c r="BS727"/>
  <c r="AK731"/>
  <c r="BS731"/>
  <c r="AK735"/>
  <c r="BS735"/>
  <c r="AK739"/>
  <c r="BS739"/>
  <c r="AK743"/>
  <c r="BS743"/>
  <c r="AK747"/>
  <c r="BS747"/>
  <c r="AK751"/>
  <c r="BS751"/>
  <c r="AK755"/>
  <c r="BS755"/>
  <c r="AK759"/>
  <c r="BS759"/>
  <c r="AK763"/>
  <c r="BS763"/>
  <c r="AK767"/>
  <c r="AK771"/>
  <c r="AK775"/>
  <c r="BS775"/>
  <c r="AK779"/>
  <c r="BS779"/>
  <c r="AK783"/>
  <c r="BS783"/>
  <c r="AK787"/>
  <c r="BS787"/>
  <c r="AK791"/>
  <c r="BS791"/>
  <c r="AK795"/>
  <c r="BS795"/>
  <c r="AK799"/>
  <c r="AK803"/>
  <c r="BS803"/>
  <c r="AK807"/>
  <c r="BS807"/>
  <c r="AK811"/>
  <c r="AK815"/>
  <c r="AK819"/>
  <c r="AK823"/>
  <c r="BS823"/>
  <c r="AK651"/>
  <c r="BS651"/>
  <c r="AK655"/>
  <c r="BS655"/>
  <c r="AK659"/>
  <c r="BS659"/>
  <c r="AK680"/>
  <c r="AK684"/>
  <c r="BS684"/>
  <c r="AK688"/>
  <c r="BS688"/>
  <c r="AK692"/>
  <c r="BS692"/>
  <c r="AK696"/>
  <c r="AK700"/>
  <c r="BS700"/>
  <c r="AK704"/>
  <c r="BS704"/>
  <c r="AK708"/>
  <c r="BS708"/>
  <c r="AK712"/>
  <c r="AK717"/>
  <c r="BS717"/>
  <c r="AK721"/>
  <c r="BS721"/>
  <c r="AK724"/>
  <c r="BS724"/>
  <c r="AK728"/>
  <c r="BS728"/>
  <c r="AK732"/>
  <c r="AK736"/>
  <c r="BS736"/>
  <c r="AK740"/>
  <c r="BS740"/>
  <c r="AK744"/>
  <c r="BS744"/>
  <c r="AK748"/>
  <c r="BS748"/>
  <c r="AK752"/>
  <c r="BS752"/>
  <c r="AK756"/>
  <c r="BS756"/>
  <c r="AK760"/>
  <c r="AK764"/>
  <c r="AK768"/>
  <c r="BS768"/>
  <c r="AK772"/>
  <c r="BS772"/>
  <c r="AK776"/>
  <c r="BS776"/>
  <c r="AK780"/>
  <c r="BS780"/>
  <c r="AK784"/>
  <c r="BS784"/>
  <c r="AK788"/>
  <c r="BS788"/>
  <c r="AK792"/>
  <c r="BS792"/>
  <c r="AK796"/>
  <c r="AK800"/>
  <c r="BS800"/>
  <c r="AK804"/>
  <c r="BS804"/>
  <c r="AK808"/>
  <c r="BS808"/>
  <c r="AK812"/>
  <c r="BS812"/>
  <c r="AK816"/>
  <c r="BS816"/>
  <c r="AK820"/>
  <c r="BS820"/>
  <c r="AK719"/>
  <c r="BS719"/>
  <c r="AK725"/>
  <c r="BS725"/>
  <c r="AK729"/>
  <c r="BS729"/>
  <c r="AK733"/>
  <c r="AK737"/>
  <c r="BS737"/>
  <c r="AK741"/>
  <c r="BS741"/>
  <c r="AK745"/>
  <c r="BS745"/>
  <c r="AK749"/>
  <c r="BS749"/>
  <c r="AK753"/>
  <c r="AK757"/>
  <c r="BS757"/>
  <c r="AK761"/>
  <c r="BS761"/>
  <c r="AK765"/>
  <c r="AK769"/>
  <c r="BS769"/>
  <c r="AK773"/>
  <c r="BS773"/>
  <c r="AK777"/>
  <c r="BS777"/>
  <c r="AK781"/>
  <c r="BS781"/>
  <c r="AK785"/>
  <c r="AK789"/>
  <c r="AK793"/>
  <c r="BS793"/>
  <c r="AK824"/>
  <c r="BS824"/>
  <c r="AK818"/>
  <c r="BS818"/>
  <c r="AK821"/>
  <c r="BS821"/>
  <c r="AK797"/>
  <c r="AK801"/>
  <c r="BS801"/>
  <c r="AK805"/>
  <c r="AK809"/>
  <c r="BS809"/>
  <c r="AK813"/>
  <c r="BS813"/>
  <c r="AK817"/>
  <c r="AK822"/>
  <c r="BS822"/>
  <c r="CI59"/>
  <c r="CJ59" s="1"/>
  <c r="BS797"/>
  <c r="BS815"/>
  <c r="BS799"/>
  <c r="BS767"/>
  <c r="BS675"/>
  <c r="BS647"/>
  <c r="BS802"/>
  <c r="BS714"/>
  <c r="BS682"/>
  <c r="BS661"/>
  <c r="BS629"/>
  <c r="BS644"/>
  <c r="BS551"/>
  <c r="BS578"/>
  <c r="BS609"/>
  <c r="BS529"/>
  <c r="BS468"/>
  <c r="BS491"/>
  <c r="BS459"/>
  <c r="BS521"/>
  <c r="BS489"/>
  <c r="BS412"/>
  <c r="BS380"/>
  <c r="BS387"/>
  <c r="BS371"/>
  <c r="BS414"/>
  <c r="BS382"/>
  <c r="BS350"/>
  <c r="BS316"/>
  <c r="BS284"/>
  <c r="BS298"/>
  <c r="BS297"/>
  <c r="BS277"/>
  <c r="BS260"/>
  <c r="BS228"/>
  <c r="BS251"/>
  <c r="BS206"/>
  <c r="BS174"/>
  <c r="BS162"/>
  <c r="BS157"/>
  <c r="BS107"/>
  <c r="BS81"/>
  <c r="BS87"/>
  <c r="BS56"/>
  <c r="BS32"/>
  <c r="BS43"/>
  <c r="BS9"/>
  <c r="AM2"/>
  <c r="AL7"/>
  <c r="BT7"/>
  <c r="AL12"/>
  <c r="BT12"/>
  <c r="AL6"/>
  <c r="AL8"/>
  <c r="BT8"/>
  <c r="AL9"/>
  <c r="BT9"/>
  <c r="AL5"/>
  <c r="BT5"/>
  <c r="AL22"/>
  <c r="BT22"/>
  <c r="AL23"/>
  <c r="BT23"/>
  <c r="AL24"/>
  <c r="BT24"/>
  <c r="AL10"/>
  <c r="BT10"/>
  <c r="AL13"/>
  <c r="BT13"/>
  <c r="AL14"/>
  <c r="BT14"/>
  <c r="AL15"/>
  <c r="BT15"/>
  <c r="AL20"/>
  <c r="BT20"/>
  <c r="AL21"/>
  <c r="BT21"/>
  <c r="AL17"/>
  <c r="BT17"/>
  <c r="AL18"/>
  <c r="BT18"/>
  <c r="AL19"/>
  <c r="BT19"/>
  <c r="AL16"/>
  <c r="BT16"/>
  <c r="AL11"/>
  <c r="BT11"/>
  <c r="AL26"/>
  <c r="AL27"/>
  <c r="BT27"/>
  <c r="AL28"/>
  <c r="BT28"/>
  <c r="AL29"/>
  <c r="BT29"/>
  <c r="AL30"/>
  <c r="BT30"/>
  <c r="AL31"/>
  <c r="BT31"/>
  <c r="AL32"/>
  <c r="BT32"/>
  <c r="AL33"/>
  <c r="AL34"/>
  <c r="BT34"/>
  <c r="AL35"/>
  <c r="BT35"/>
  <c r="AL36"/>
  <c r="BT36"/>
  <c r="AL37"/>
  <c r="BT37"/>
  <c r="AL38"/>
  <c r="BT38"/>
  <c r="AL39"/>
  <c r="BT39"/>
  <c r="AL40"/>
  <c r="BT40"/>
  <c r="AL41"/>
  <c r="BT41"/>
  <c r="AL42"/>
  <c r="AL43"/>
  <c r="BT43"/>
  <c r="AL44"/>
  <c r="BT44"/>
  <c r="AL45"/>
  <c r="BT45"/>
  <c r="AL46"/>
  <c r="BT46"/>
  <c r="AL48"/>
  <c r="BT48"/>
  <c r="AL49"/>
  <c r="BT49"/>
  <c r="AL50"/>
  <c r="BT50"/>
  <c r="AL51"/>
  <c r="BT51"/>
  <c r="AL52"/>
  <c r="AL53"/>
  <c r="BT53"/>
  <c r="AL54"/>
  <c r="BT54"/>
  <c r="AL55"/>
  <c r="BT55"/>
  <c r="AL56"/>
  <c r="BT56"/>
  <c r="AL57"/>
  <c r="AL25"/>
  <c r="AL47"/>
  <c r="BT47"/>
  <c r="AL58"/>
  <c r="BT58"/>
  <c r="AL59"/>
  <c r="AL60"/>
  <c r="BT60"/>
  <c r="AL61"/>
  <c r="BT61"/>
  <c r="AL62"/>
  <c r="BT62"/>
  <c r="AL63"/>
  <c r="BT63"/>
  <c r="AL64"/>
  <c r="BT64"/>
  <c r="AL65"/>
  <c r="BT65"/>
  <c r="AL66"/>
  <c r="BT66"/>
  <c r="AL79"/>
  <c r="BT79"/>
  <c r="AL83"/>
  <c r="BT83"/>
  <c r="AL67"/>
  <c r="BT67"/>
  <c r="AL68"/>
  <c r="AL69"/>
  <c r="BT69"/>
  <c r="AL70"/>
  <c r="BT70"/>
  <c r="AL71"/>
  <c r="BT71"/>
  <c r="AL72"/>
  <c r="BT72"/>
  <c r="AL73"/>
  <c r="BT73"/>
  <c r="AL74"/>
  <c r="BT74"/>
  <c r="AL75"/>
  <c r="BT75"/>
  <c r="AL76"/>
  <c r="BT76"/>
  <c r="AL77"/>
  <c r="AL81"/>
  <c r="BT81"/>
  <c r="AL85"/>
  <c r="BT85"/>
  <c r="AL78"/>
  <c r="BT78"/>
  <c r="AL82"/>
  <c r="BT82"/>
  <c r="AL91"/>
  <c r="BT91"/>
  <c r="AL95"/>
  <c r="AL99"/>
  <c r="BT99"/>
  <c r="AL103"/>
  <c r="BT103"/>
  <c r="AL86"/>
  <c r="AL88"/>
  <c r="BT88"/>
  <c r="AL92"/>
  <c r="BT92"/>
  <c r="AL96"/>
  <c r="BT96"/>
  <c r="AL100"/>
  <c r="BT100"/>
  <c r="AL104"/>
  <c r="BT104"/>
  <c r="AL80"/>
  <c r="BT80"/>
  <c r="AL84"/>
  <c r="BT84"/>
  <c r="AL105"/>
  <c r="BT105"/>
  <c r="AL110"/>
  <c r="AL114"/>
  <c r="BT114"/>
  <c r="AL118"/>
  <c r="AL106"/>
  <c r="BT106"/>
  <c r="AL107"/>
  <c r="BT107"/>
  <c r="AL111"/>
  <c r="BT111"/>
  <c r="AL115"/>
  <c r="AL119"/>
  <c r="BT119"/>
  <c r="AL123"/>
  <c r="AL127"/>
  <c r="AL108"/>
  <c r="BT108"/>
  <c r="AL112"/>
  <c r="BT112"/>
  <c r="AL87"/>
  <c r="BT87"/>
  <c r="AL89"/>
  <c r="BT89"/>
  <c r="AL90"/>
  <c r="BT90"/>
  <c r="AL93"/>
  <c r="AL94"/>
  <c r="BT94"/>
  <c r="AL97"/>
  <c r="BT97"/>
  <c r="AL98"/>
  <c r="BT98"/>
  <c r="AL101"/>
  <c r="BT101"/>
  <c r="AL102"/>
  <c r="BT102"/>
  <c r="AL109"/>
  <c r="BT109"/>
  <c r="AL113"/>
  <c r="BT113"/>
  <c r="AL117"/>
  <c r="BT117"/>
  <c r="AL121"/>
  <c r="BT121"/>
  <c r="AL125"/>
  <c r="AL129"/>
  <c r="BT129"/>
  <c r="AL133"/>
  <c r="BT133"/>
  <c r="AL137"/>
  <c r="BT137"/>
  <c r="AL141"/>
  <c r="BT141"/>
  <c r="AL145"/>
  <c r="BT145"/>
  <c r="AL149"/>
  <c r="AL153"/>
  <c r="BT153"/>
  <c r="AL157"/>
  <c r="BT157"/>
  <c r="AL161"/>
  <c r="BT161"/>
  <c r="AL165"/>
  <c r="BT165"/>
  <c r="AL120"/>
  <c r="BT120"/>
  <c r="AL122"/>
  <c r="BT122"/>
  <c r="AL126"/>
  <c r="BT126"/>
  <c r="AL130"/>
  <c r="BT130"/>
  <c r="AL134"/>
  <c r="BT134"/>
  <c r="AL138"/>
  <c r="BT138"/>
  <c r="AL142"/>
  <c r="AL146"/>
  <c r="BT146"/>
  <c r="AL150"/>
  <c r="AL154"/>
  <c r="AL158"/>
  <c r="BT158"/>
  <c r="AL162"/>
  <c r="BT162"/>
  <c r="AL166"/>
  <c r="BT166"/>
  <c r="AL170"/>
  <c r="BT170"/>
  <c r="AL116"/>
  <c r="BT116"/>
  <c r="AL131"/>
  <c r="BT131"/>
  <c r="AL135"/>
  <c r="BT135"/>
  <c r="AL139"/>
  <c r="BT139"/>
  <c r="AL143"/>
  <c r="BT143"/>
  <c r="AL147"/>
  <c r="AL151"/>
  <c r="AL155"/>
  <c r="BT155"/>
  <c r="AL159"/>
  <c r="BT159"/>
  <c r="AL163"/>
  <c r="BT163"/>
  <c r="AL167"/>
  <c r="BT167"/>
  <c r="AL171"/>
  <c r="BT171"/>
  <c r="AL124"/>
  <c r="BT124"/>
  <c r="AL128"/>
  <c r="BT128"/>
  <c r="AL132"/>
  <c r="AL136"/>
  <c r="BT136"/>
  <c r="AL140"/>
  <c r="AL144"/>
  <c r="BT144"/>
  <c r="AL148"/>
  <c r="BT148"/>
  <c r="AL152"/>
  <c r="BT152"/>
  <c r="AL156"/>
  <c r="BT156"/>
  <c r="AL160"/>
  <c r="BT160"/>
  <c r="AL164"/>
  <c r="BT164"/>
  <c r="AL168"/>
  <c r="BT168"/>
  <c r="AL169"/>
  <c r="BT169"/>
  <c r="AL174"/>
  <c r="BT174"/>
  <c r="AL178"/>
  <c r="AL182"/>
  <c r="BT182"/>
  <c r="AL186"/>
  <c r="BT186"/>
  <c r="AL190"/>
  <c r="BT190"/>
  <c r="AL194"/>
  <c r="BT194"/>
  <c r="AL198"/>
  <c r="BT198"/>
  <c r="AL202"/>
  <c r="BT202"/>
  <c r="AL206"/>
  <c r="BT206"/>
  <c r="AL172"/>
  <c r="AL173"/>
  <c r="BT173"/>
  <c r="AL175"/>
  <c r="BT175"/>
  <c r="AL179"/>
  <c r="BT179"/>
  <c r="AL183"/>
  <c r="AL187"/>
  <c r="BT187"/>
  <c r="AL191"/>
  <c r="BT191"/>
  <c r="AL195"/>
  <c r="AL199"/>
  <c r="AL203"/>
  <c r="BT203"/>
  <c r="AL207"/>
  <c r="BT207"/>
  <c r="AL211"/>
  <c r="BT211"/>
  <c r="AL215"/>
  <c r="BT215"/>
  <c r="AL219"/>
  <c r="AL176"/>
  <c r="BT176"/>
  <c r="AL180"/>
  <c r="BT180"/>
  <c r="AL184"/>
  <c r="BT184"/>
  <c r="AL188"/>
  <c r="BT188"/>
  <c r="AL192"/>
  <c r="BT192"/>
  <c r="AL196"/>
  <c r="AL200"/>
  <c r="AL204"/>
  <c r="BT204"/>
  <c r="AL208"/>
  <c r="AL212"/>
  <c r="BT212"/>
  <c r="AL216"/>
  <c r="AL177"/>
  <c r="BT177"/>
  <c r="AL181"/>
  <c r="BT181"/>
  <c r="AL185"/>
  <c r="BT185"/>
  <c r="AL189"/>
  <c r="BT189"/>
  <c r="AL193"/>
  <c r="BT193"/>
  <c r="AL197"/>
  <c r="BT197"/>
  <c r="AL201"/>
  <c r="BT201"/>
  <c r="AL205"/>
  <c r="AL209"/>
  <c r="AL213"/>
  <c r="BT213"/>
  <c r="AL217"/>
  <c r="BT217"/>
  <c r="AL221"/>
  <c r="BT221"/>
  <c r="AL223"/>
  <c r="BT223"/>
  <c r="AL227"/>
  <c r="BT227"/>
  <c r="AL231"/>
  <c r="BT231"/>
  <c r="AL235"/>
  <c r="BT235"/>
  <c r="AL239"/>
  <c r="BT239"/>
  <c r="AL243"/>
  <c r="BT243"/>
  <c r="AL247"/>
  <c r="BT247"/>
  <c r="AL251"/>
  <c r="BT251"/>
  <c r="AL255"/>
  <c r="BT255"/>
  <c r="AL259"/>
  <c r="BT259"/>
  <c r="AL263"/>
  <c r="BT263"/>
  <c r="AL267"/>
  <c r="BT267"/>
  <c r="AL220"/>
  <c r="BT220"/>
  <c r="AL224"/>
  <c r="BT224"/>
  <c r="AL228"/>
  <c r="BT228"/>
  <c r="AL232"/>
  <c r="BT232"/>
  <c r="AL236"/>
  <c r="BT236"/>
  <c r="AL240"/>
  <c r="AL244"/>
  <c r="AL248"/>
  <c r="BT248"/>
  <c r="AL252"/>
  <c r="BT252"/>
  <c r="AL256"/>
  <c r="BT256"/>
  <c r="AL260"/>
  <c r="BT260"/>
  <c r="AL264"/>
  <c r="BT264"/>
  <c r="AL268"/>
  <c r="BT268"/>
  <c r="AL272"/>
  <c r="BT272"/>
  <c r="AL276"/>
  <c r="BT276"/>
  <c r="AL210"/>
  <c r="BT210"/>
  <c r="AL214"/>
  <c r="BT214"/>
  <c r="AL225"/>
  <c r="BT225"/>
  <c r="AL229"/>
  <c r="BT229"/>
  <c r="AL233"/>
  <c r="BT233"/>
  <c r="AL237"/>
  <c r="BT237"/>
  <c r="AL241"/>
  <c r="BT241"/>
  <c r="AL245"/>
  <c r="BT245"/>
  <c r="AL249"/>
  <c r="BT249"/>
  <c r="AL253"/>
  <c r="BT253"/>
  <c r="AL257"/>
  <c r="BT257"/>
  <c r="AL261"/>
  <c r="AL265"/>
  <c r="BT265"/>
  <c r="AL269"/>
  <c r="BT269"/>
  <c r="AL218"/>
  <c r="BT218"/>
  <c r="AL222"/>
  <c r="BT222"/>
  <c r="AL226"/>
  <c r="BT226"/>
  <c r="AL230"/>
  <c r="BT230"/>
  <c r="AL234"/>
  <c r="AL238"/>
  <c r="BT238"/>
  <c r="AL242"/>
  <c r="AL246"/>
  <c r="BT246"/>
  <c r="AL250"/>
  <c r="BT250"/>
  <c r="AL254"/>
  <c r="AL258"/>
  <c r="BT258"/>
  <c r="AL262"/>
  <c r="AL266"/>
  <c r="BT266"/>
  <c r="AL270"/>
  <c r="BT270"/>
  <c r="AL274"/>
  <c r="BT274"/>
  <c r="AL278"/>
  <c r="BT278"/>
  <c r="AL282"/>
  <c r="BT282"/>
  <c r="AL286"/>
  <c r="BT286"/>
  <c r="AL290"/>
  <c r="BT290"/>
  <c r="AL294"/>
  <c r="BT294"/>
  <c r="AL298"/>
  <c r="BT298"/>
  <c r="AL302"/>
  <c r="AL306"/>
  <c r="BT306"/>
  <c r="AL310"/>
  <c r="BT310"/>
  <c r="AL314"/>
  <c r="BT314"/>
  <c r="AL318"/>
  <c r="BT318"/>
  <c r="AL322"/>
  <c r="AL326"/>
  <c r="BT326"/>
  <c r="AL273"/>
  <c r="BT273"/>
  <c r="AL277"/>
  <c r="BT277"/>
  <c r="AL283"/>
  <c r="AL287"/>
  <c r="BT287"/>
  <c r="AL291"/>
  <c r="BT291"/>
  <c r="AL295"/>
  <c r="BT295"/>
  <c r="AL299"/>
  <c r="BT299"/>
  <c r="AL303"/>
  <c r="BT303"/>
  <c r="AL307"/>
  <c r="BT307"/>
  <c r="AL311"/>
  <c r="AL315"/>
  <c r="BT315"/>
  <c r="AL319"/>
  <c r="BT319"/>
  <c r="AL323"/>
  <c r="BT323"/>
  <c r="AL327"/>
  <c r="BT327"/>
  <c r="AL331"/>
  <c r="BT331"/>
  <c r="AL335"/>
  <c r="AL280"/>
  <c r="BT280"/>
  <c r="AL284"/>
  <c r="BT284"/>
  <c r="AL288"/>
  <c r="BT288"/>
  <c r="AL292"/>
  <c r="BT292"/>
  <c r="AL296"/>
  <c r="BT296"/>
  <c r="AL300"/>
  <c r="BT300"/>
  <c r="AL304"/>
  <c r="AL308"/>
  <c r="BT308"/>
  <c r="AL312"/>
  <c r="BT312"/>
  <c r="AL316"/>
  <c r="BT316"/>
  <c r="AL320"/>
  <c r="BT320"/>
  <c r="AL271"/>
  <c r="BT271"/>
  <c r="AL275"/>
  <c r="BT275"/>
  <c r="AL279"/>
  <c r="BT279"/>
  <c r="AL281"/>
  <c r="BT281"/>
  <c r="AL285"/>
  <c r="BT285"/>
  <c r="AL289"/>
  <c r="BT289"/>
  <c r="AL293"/>
  <c r="AL297"/>
  <c r="BT297"/>
  <c r="AL301"/>
  <c r="BT301"/>
  <c r="AL305"/>
  <c r="BT305"/>
  <c r="AL309"/>
  <c r="BT309"/>
  <c r="AL313"/>
  <c r="AL317"/>
  <c r="BT317"/>
  <c r="AL321"/>
  <c r="BT321"/>
  <c r="AL325"/>
  <c r="BT325"/>
  <c r="AL329"/>
  <c r="BT329"/>
  <c r="AL333"/>
  <c r="AL330"/>
  <c r="AL334"/>
  <c r="BT334"/>
  <c r="AL338"/>
  <c r="AL342"/>
  <c r="BT342"/>
  <c r="AL346"/>
  <c r="BT346"/>
  <c r="AL350"/>
  <c r="BT350"/>
  <c r="AL354"/>
  <c r="BT354"/>
  <c r="AL358"/>
  <c r="BT358"/>
  <c r="AL362"/>
  <c r="BT362"/>
  <c r="AL366"/>
  <c r="BT366"/>
  <c r="AL370"/>
  <c r="BT370"/>
  <c r="AL374"/>
  <c r="BT374"/>
  <c r="AL378"/>
  <c r="BT378"/>
  <c r="AL382"/>
  <c r="BT382"/>
  <c r="AL386"/>
  <c r="BT386"/>
  <c r="AL390"/>
  <c r="BT390"/>
  <c r="AL394"/>
  <c r="AL398"/>
  <c r="BT398"/>
  <c r="AL402"/>
  <c r="BT402"/>
  <c r="AL406"/>
  <c r="BT406"/>
  <c r="AL410"/>
  <c r="BT410"/>
  <c r="AL414"/>
  <c r="BT414"/>
  <c r="AL339"/>
  <c r="AL343"/>
  <c r="BT343"/>
  <c r="AL347"/>
  <c r="BT347"/>
  <c r="AL351"/>
  <c r="BT351"/>
  <c r="AL355"/>
  <c r="AL359"/>
  <c r="AL363"/>
  <c r="BT363"/>
  <c r="AL367"/>
  <c r="BT367"/>
  <c r="AL371"/>
  <c r="BT371"/>
  <c r="AL375"/>
  <c r="BT375"/>
  <c r="AL379"/>
  <c r="BT379"/>
  <c r="AL383"/>
  <c r="AL387"/>
  <c r="BT387"/>
  <c r="AL391"/>
  <c r="BT391"/>
  <c r="AL395"/>
  <c r="BT395"/>
  <c r="AL399"/>
  <c r="BT399"/>
  <c r="AL403"/>
  <c r="BT403"/>
  <c r="AL407"/>
  <c r="AL411"/>
  <c r="BT411"/>
  <c r="AL415"/>
  <c r="BT415"/>
  <c r="AL419"/>
  <c r="BT419"/>
  <c r="AL423"/>
  <c r="BT423"/>
  <c r="AL427"/>
  <c r="BT427"/>
  <c r="AL324"/>
  <c r="BT324"/>
  <c r="AL328"/>
  <c r="AL332"/>
  <c r="BT332"/>
  <c r="AL336"/>
  <c r="AL340"/>
  <c r="AL344"/>
  <c r="BT344"/>
  <c r="AL348"/>
  <c r="BT348"/>
  <c r="AL352"/>
  <c r="BT352"/>
  <c r="AL356"/>
  <c r="AL360"/>
  <c r="BT360"/>
  <c r="AL364"/>
  <c r="BT364"/>
  <c r="AL368"/>
  <c r="BT368"/>
  <c r="AL372"/>
  <c r="BT372"/>
  <c r="AL376"/>
  <c r="BT376"/>
  <c r="AL380"/>
  <c r="BT380"/>
  <c r="AL384"/>
  <c r="BT384"/>
  <c r="AL388"/>
  <c r="BT388"/>
  <c r="AL392"/>
  <c r="BT392"/>
  <c r="AL396"/>
  <c r="AL400"/>
  <c r="BT400"/>
  <c r="AL404"/>
  <c r="BT404"/>
  <c r="AL408"/>
  <c r="BT408"/>
  <c r="AL412"/>
  <c r="BT412"/>
  <c r="AL416"/>
  <c r="BT416"/>
  <c r="AL420"/>
  <c r="AL424"/>
  <c r="BT424"/>
  <c r="AL428"/>
  <c r="BT428"/>
  <c r="AL337"/>
  <c r="BT337"/>
  <c r="AL341"/>
  <c r="BT341"/>
  <c r="AL345"/>
  <c r="BT345"/>
  <c r="AL349"/>
  <c r="BT349"/>
  <c r="AL353"/>
  <c r="BT353"/>
  <c r="AL357"/>
  <c r="BT357"/>
  <c r="AL361"/>
  <c r="BT361"/>
  <c r="AL365"/>
  <c r="BT365"/>
  <c r="AL369"/>
  <c r="BT369"/>
  <c r="AL373"/>
  <c r="BT373"/>
  <c r="AL377"/>
  <c r="AL381"/>
  <c r="AL385"/>
  <c r="BT385"/>
  <c r="AL389"/>
  <c r="BT389"/>
  <c r="AL393"/>
  <c r="BT393"/>
  <c r="AL397"/>
  <c r="BT397"/>
  <c r="AL401"/>
  <c r="AL405"/>
  <c r="AL409"/>
  <c r="BT409"/>
  <c r="AL413"/>
  <c r="BT413"/>
  <c r="AL417"/>
  <c r="BT417"/>
  <c r="AL421"/>
  <c r="BT421"/>
  <c r="AL425"/>
  <c r="BT425"/>
  <c r="AL429"/>
  <c r="AL430"/>
  <c r="BT430"/>
  <c r="AL434"/>
  <c r="BT434"/>
  <c r="AL438"/>
  <c r="BT438"/>
  <c r="AL442"/>
  <c r="BT442"/>
  <c r="AL446"/>
  <c r="BT446"/>
  <c r="AL450"/>
  <c r="BT450"/>
  <c r="AL454"/>
  <c r="BT454"/>
  <c r="AL458"/>
  <c r="BT458"/>
  <c r="AL462"/>
  <c r="BT462"/>
  <c r="AL466"/>
  <c r="AL470"/>
  <c r="BT470"/>
  <c r="AL474"/>
  <c r="BT474"/>
  <c r="AL478"/>
  <c r="BT478"/>
  <c r="AL482"/>
  <c r="BT482"/>
  <c r="AL486"/>
  <c r="BT486"/>
  <c r="AL490"/>
  <c r="BT490"/>
  <c r="AL494"/>
  <c r="AL498"/>
  <c r="BT498"/>
  <c r="AL502"/>
  <c r="AL506"/>
  <c r="AL510"/>
  <c r="BT510"/>
  <c r="AL514"/>
  <c r="BT514"/>
  <c r="AL518"/>
  <c r="BT518"/>
  <c r="AL418"/>
  <c r="BT418"/>
  <c r="AL422"/>
  <c r="BT422"/>
  <c r="AL426"/>
  <c r="BT426"/>
  <c r="AL431"/>
  <c r="BT431"/>
  <c r="AL435"/>
  <c r="BT435"/>
  <c r="AL439"/>
  <c r="BT439"/>
  <c r="AL443"/>
  <c r="BT443"/>
  <c r="AL447"/>
  <c r="BT447"/>
  <c r="AL451"/>
  <c r="BT451"/>
  <c r="AL455"/>
  <c r="BT455"/>
  <c r="AL459"/>
  <c r="BT459"/>
  <c r="AL463"/>
  <c r="BT463"/>
  <c r="AL467"/>
  <c r="BT467"/>
  <c r="AL471"/>
  <c r="BT471"/>
  <c r="AL475"/>
  <c r="BT475"/>
  <c r="AL479"/>
  <c r="AL483"/>
  <c r="BT483"/>
  <c r="AL487"/>
  <c r="BT487"/>
  <c r="AL491"/>
  <c r="BT491"/>
  <c r="AL495"/>
  <c r="BT495"/>
  <c r="AL499"/>
  <c r="BT499"/>
  <c r="AL503"/>
  <c r="BT503"/>
  <c r="AL507"/>
  <c r="BT507"/>
  <c r="AL511"/>
  <c r="BT511"/>
  <c r="AL515"/>
  <c r="AL519"/>
  <c r="BT519"/>
  <c r="AL523"/>
  <c r="BT523"/>
  <c r="AL527"/>
  <c r="BT527"/>
  <c r="AL432"/>
  <c r="AL436"/>
  <c r="BT436"/>
  <c r="AL440"/>
  <c r="BT440"/>
  <c r="AL444"/>
  <c r="BT444"/>
  <c r="AL448"/>
  <c r="BT448"/>
  <c r="AL452"/>
  <c r="AL456"/>
  <c r="BT456"/>
  <c r="AL460"/>
  <c r="BT460"/>
  <c r="AL464"/>
  <c r="AL468"/>
  <c r="BT468"/>
  <c r="AL472"/>
  <c r="BT472"/>
  <c r="AL476"/>
  <c r="BT476"/>
  <c r="AL480"/>
  <c r="BT480"/>
  <c r="AL484"/>
  <c r="BT484"/>
  <c r="AL488"/>
  <c r="AL492"/>
  <c r="BT492"/>
  <c r="AL496"/>
  <c r="AL500"/>
  <c r="BT500"/>
  <c r="AL504"/>
  <c r="AL508"/>
  <c r="BT508"/>
  <c r="AL512"/>
  <c r="BT512"/>
  <c r="AL516"/>
  <c r="BT516"/>
  <c r="AL520"/>
  <c r="BT520"/>
  <c r="AL433"/>
  <c r="BT433"/>
  <c r="AL437"/>
  <c r="AL441"/>
  <c r="BT441"/>
  <c r="AL445"/>
  <c r="AL449"/>
  <c r="BT449"/>
  <c r="AL453"/>
  <c r="BT453"/>
  <c r="AL457"/>
  <c r="BT457"/>
  <c r="AL461"/>
  <c r="BT461"/>
  <c r="AL465"/>
  <c r="BT465"/>
  <c r="AL469"/>
  <c r="BT469"/>
  <c r="AL473"/>
  <c r="BT473"/>
  <c r="AL477"/>
  <c r="BT477"/>
  <c r="AL481"/>
  <c r="BT481"/>
  <c r="AL485"/>
  <c r="AL489"/>
  <c r="BT489"/>
  <c r="AL493"/>
  <c r="BT493"/>
  <c r="AL497"/>
  <c r="BT497"/>
  <c r="AL501"/>
  <c r="BT501"/>
  <c r="AL505"/>
  <c r="BT505"/>
  <c r="AL509"/>
  <c r="BT509"/>
  <c r="AL513"/>
  <c r="BT513"/>
  <c r="AL517"/>
  <c r="BT517"/>
  <c r="AL521"/>
  <c r="BT521"/>
  <c r="AL529"/>
  <c r="BT529"/>
  <c r="AL533"/>
  <c r="BT533"/>
  <c r="AL537"/>
  <c r="BT537"/>
  <c r="AL541"/>
  <c r="AL545"/>
  <c r="AL549"/>
  <c r="BT549"/>
  <c r="AL553"/>
  <c r="BT553"/>
  <c r="AL557"/>
  <c r="BT557"/>
  <c r="AL561"/>
  <c r="BT561"/>
  <c r="AL565"/>
  <c r="BT565"/>
  <c r="AL569"/>
  <c r="AL573"/>
  <c r="BT573"/>
  <c r="AL577"/>
  <c r="BT577"/>
  <c r="AL581"/>
  <c r="BT581"/>
  <c r="AL585"/>
  <c r="BT585"/>
  <c r="AL589"/>
  <c r="BT589"/>
  <c r="AL593"/>
  <c r="BT593"/>
  <c r="AL597"/>
  <c r="BT597"/>
  <c r="AL601"/>
  <c r="BT601"/>
  <c r="AL605"/>
  <c r="AL609"/>
  <c r="BT609"/>
  <c r="AL613"/>
  <c r="BT613"/>
  <c r="AL617"/>
  <c r="AL621"/>
  <c r="BT621"/>
  <c r="AL524"/>
  <c r="BT524"/>
  <c r="AL530"/>
  <c r="BT530"/>
  <c r="AL534"/>
  <c r="BT534"/>
  <c r="AL538"/>
  <c r="BT538"/>
  <c r="AL542"/>
  <c r="BT542"/>
  <c r="AL546"/>
  <c r="BT546"/>
  <c r="AL550"/>
  <c r="BT550"/>
  <c r="AL554"/>
  <c r="BT554"/>
  <c r="AL558"/>
  <c r="BT558"/>
  <c r="AL562"/>
  <c r="BT562"/>
  <c r="AL566"/>
  <c r="BT566"/>
  <c r="AL570"/>
  <c r="AL574"/>
  <c r="BT574"/>
  <c r="AL578"/>
  <c r="BT578"/>
  <c r="AL582"/>
  <c r="AL586"/>
  <c r="BT586"/>
  <c r="AL590"/>
  <c r="BT590"/>
  <c r="AL594"/>
  <c r="BT594"/>
  <c r="AL598"/>
  <c r="BT598"/>
  <c r="AL602"/>
  <c r="BT602"/>
  <c r="AL606"/>
  <c r="AL610"/>
  <c r="AL614"/>
  <c r="BT614"/>
  <c r="AL525"/>
  <c r="BT525"/>
  <c r="AL531"/>
  <c r="BT531"/>
  <c r="AL535"/>
  <c r="BT535"/>
  <c r="AL539"/>
  <c r="BT539"/>
  <c r="AL543"/>
  <c r="BT543"/>
  <c r="AL547"/>
  <c r="BT547"/>
  <c r="AL551"/>
  <c r="BT551"/>
  <c r="AL555"/>
  <c r="BT555"/>
  <c r="AL559"/>
  <c r="BT559"/>
  <c r="AL563"/>
  <c r="AL567"/>
  <c r="AL571"/>
  <c r="BT571"/>
  <c r="AL575"/>
  <c r="BT575"/>
  <c r="AL579"/>
  <c r="BT579"/>
  <c r="AL583"/>
  <c r="BT583"/>
  <c r="AL587"/>
  <c r="BT587"/>
  <c r="AL591"/>
  <c r="BT591"/>
  <c r="AL595"/>
  <c r="BT595"/>
  <c r="AL599"/>
  <c r="AL603"/>
  <c r="BT603"/>
  <c r="AL607"/>
  <c r="BT607"/>
  <c r="AL611"/>
  <c r="BT611"/>
  <c r="AL522"/>
  <c r="BT522"/>
  <c r="AL526"/>
  <c r="BT526"/>
  <c r="AL528"/>
  <c r="BT528"/>
  <c r="AL532"/>
  <c r="BT532"/>
  <c r="AL536"/>
  <c r="BT536"/>
  <c r="AL540"/>
  <c r="BT540"/>
  <c r="AL544"/>
  <c r="BT544"/>
  <c r="AL548"/>
  <c r="BT548"/>
  <c r="AL552"/>
  <c r="BT552"/>
  <c r="AL556"/>
  <c r="BT556"/>
  <c r="AL560"/>
  <c r="BT560"/>
  <c r="AL564"/>
  <c r="AL568"/>
  <c r="BT568"/>
  <c r="AL572"/>
  <c r="BT572"/>
  <c r="AL576"/>
  <c r="AL580"/>
  <c r="BT580"/>
  <c r="AL584"/>
  <c r="BT584"/>
  <c r="AL588"/>
  <c r="AL592"/>
  <c r="BT592"/>
  <c r="AL596"/>
  <c r="BT596"/>
  <c r="AL600"/>
  <c r="BT600"/>
  <c r="AL604"/>
  <c r="BT604"/>
  <c r="AL608"/>
  <c r="BT608"/>
  <c r="AL612"/>
  <c r="BT612"/>
  <c r="AL616"/>
  <c r="BT616"/>
  <c r="AL620"/>
  <c r="BT620"/>
  <c r="AL624"/>
  <c r="BT624"/>
  <c r="AL618"/>
  <c r="BT618"/>
  <c r="AL622"/>
  <c r="BT622"/>
  <c r="AL625"/>
  <c r="BT625"/>
  <c r="AL629"/>
  <c r="BT629"/>
  <c r="AL633"/>
  <c r="BT633"/>
  <c r="AL637"/>
  <c r="BT637"/>
  <c r="AL641"/>
  <c r="BT641"/>
  <c r="AL645"/>
  <c r="BT645"/>
  <c r="AL649"/>
  <c r="BT649"/>
  <c r="AL653"/>
  <c r="BT653"/>
  <c r="AL657"/>
  <c r="BT657"/>
  <c r="AL661"/>
  <c r="BT661"/>
  <c r="AL665"/>
  <c r="BT665"/>
  <c r="AL669"/>
  <c r="AL673"/>
  <c r="BT673"/>
  <c r="AL677"/>
  <c r="BT677"/>
  <c r="AL615"/>
  <c r="BT615"/>
  <c r="AL619"/>
  <c r="AL623"/>
  <c r="BT623"/>
  <c r="AL626"/>
  <c r="AL630"/>
  <c r="BT630"/>
  <c r="AL634"/>
  <c r="BT634"/>
  <c r="AL638"/>
  <c r="AL642"/>
  <c r="BT642"/>
  <c r="AL646"/>
  <c r="BT646"/>
  <c r="AL650"/>
  <c r="BT650"/>
  <c r="AL654"/>
  <c r="BT654"/>
  <c r="AL658"/>
  <c r="BT658"/>
  <c r="AL662"/>
  <c r="BT662"/>
  <c r="AL666"/>
  <c r="BT666"/>
  <c r="AL670"/>
  <c r="BT670"/>
  <c r="AL674"/>
  <c r="BT674"/>
  <c r="AL678"/>
  <c r="BT678"/>
  <c r="AL682"/>
  <c r="BT682"/>
  <c r="AL686"/>
  <c r="BT686"/>
  <c r="AL690"/>
  <c r="AL694"/>
  <c r="BT694"/>
  <c r="AL698"/>
  <c r="BT698"/>
  <c r="AL702"/>
  <c r="BT702"/>
  <c r="AL706"/>
  <c r="BT706"/>
  <c r="AL710"/>
  <c r="BT710"/>
  <c r="AL714"/>
  <c r="BT714"/>
  <c r="AL627"/>
  <c r="AL631"/>
  <c r="AL635"/>
  <c r="BT635"/>
  <c r="AL639"/>
  <c r="BT639"/>
  <c r="AL643"/>
  <c r="BT643"/>
  <c r="AL647"/>
  <c r="BT647"/>
  <c r="AL651"/>
  <c r="BT651"/>
  <c r="AL655"/>
  <c r="BT655"/>
  <c r="AL659"/>
  <c r="AL663"/>
  <c r="BT663"/>
  <c r="AL667"/>
  <c r="BT667"/>
  <c r="AL671"/>
  <c r="BT671"/>
  <c r="AL675"/>
  <c r="BT675"/>
  <c r="AL679"/>
  <c r="BT679"/>
  <c r="AL683"/>
  <c r="BT683"/>
  <c r="AL687"/>
  <c r="BT687"/>
  <c r="AL691"/>
  <c r="BT691"/>
  <c r="AL695"/>
  <c r="BT695"/>
  <c r="AL699"/>
  <c r="BT699"/>
  <c r="AL703"/>
  <c r="BT703"/>
  <c r="AL707"/>
  <c r="BT707"/>
  <c r="AL711"/>
  <c r="BT711"/>
  <c r="AL715"/>
  <c r="AL719"/>
  <c r="BT719"/>
  <c r="AL664"/>
  <c r="AL668"/>
  <c r="BT668"/>
  <c r="AL672"/>
  <c r="BT672"/>
  <c r="AL676"/>
  <c r="BT676"/>
  <c r="AL716"/>
  <c r="BT716"/>
  <c r="AL720"/>
  <c r="BT720"/>
  <c r="AL723"/>
  <c r="BT723"/>
  <c r="AL727"/>
  <c r="BT727"/>
  <c r="AL731"/>
  <c r="BT731"/>
  <c r="AL735"/>
  <c r="BT735"/>
  <c r="AL739"/>
  <c r="BT739"/>
  <c r="AL743"/>
  <c r="BT743"/>
  <c r="AL747"/>
  <c r="AL751"/>
  <c r="AL755"/>
  <c r="AL759"/>
  <c r="BT759"/>
  <c r="AL763"/>
  <c r="BT763"/>
  <c r="AL767"/>
  <c r="BT767"/>
  <c r="AL771"/>
  <c r="BT771"/>
  <c r="AL775"/>
  <c r="BT775"/>
  <c r="AL779"/>
  <c r="AL783"/>
  <c r="AL787"/>
  <c r="BT787"/>
  <c r="AL791"/>
  <c r="BT791"/>
  <c r="AL795"/>
  <c r="AL799"/>
  <c r="BT799"/>
  <c r="AL803"/>
  <c r="BT803"/>
  <c r="AL807"/>
  <c r="BT807"/>
  <c r="AL811"/>
  <c r="BT811"/>
  <c r="AL815"/>
  <c r="BT815"/>
  <c r="AL628"/>
  <c r="BT628"/>
  <c r="AL632"/>
  <c r="BT632"/>
  <c r="AL636"/>
  <c r="BT636"/>
  <c r="AL640"/>
  <c r="AL644"/>
  <c r="BT644"/>
  <c r="AL648"/>
  <c r="BT648"/>
  <c r="AL652"/>
  <c r="AL656"/>
  <c r="BT656"/>
  <c r="AL660"/>
  <c r="BT660"/>
  <c r="AL680"/>
  <c r="BT680"/>
  <c r="AL681"/>
  <c r="BT681"/>
  <c r="AL684"/>
  <c r="BT684"/>
  <c r="AL685"/>
  <c r="BT685"/>
  <c r="AL688"/>
  <c r="BT688"/>
  <c r="AL689"/>
  <c r="BT689"/>
  <c r="AL692"/>
  <c r="BT692"/>
  <c r="AL693"/>
  <c r="BT693"/>
  <c r="AL696"/>
  <c r="BT696"/>
  <c r="AL697"/>
  <c r="AL700"/>
  <c r="BT700"/>
  <c r="AL701"/>
  <c r="BT701"/>
  <c r="AL704"/>
  <c r="BT704"/>
  <c r="AL705"/>
  <c r="BT705"/>
  <c r="AL708"/>
  <c r="BT708"/>
  <c r="AL709"/>
  <c r="BT709"/>
  <c r="AL712"/>
  <c r="BT712"/>
  <c r="AL713"/>
  <c r="BT713"/>
  <c r="AL717"/>
  <c r="BT717"/>
  <c r="AL721"/>
  <c r="AL724"/>
  <c r="BT724"/>
  <c r="AL728"/>
  <c r="BT728"/>
  <c r="AL732"/>
  <c r="BT732"/>
  <c r="AL736"/>
  <c r="BT736"/>
  <c r="AL740"/>
  <c r="BT740"/>
  <c r="AL744"/>
  <c r="BT744"/>
  <c r="AL748"/>
  <c r="BT748"/>
  <c r="AL752"/>
  <c r="AL756"/>
  <c r="BT756"/>
  <c r="AL760"/>
  <c r="BT760"/>
  <c r="AL764"/>
  <c r="BT764"/>
  <c r="AL768"/>
  <c r="BT768"/>
  <c r="AL772"/>
  <c r="BT772"/>
  <c r="AL776"/>
  <c r="BT776"/>
  <c r="AL780"/>
  <c r="BT780"/>
  <c r="AL784"/>
  <c r="BT784"/>
  <c r="AL788"/>
  <c r="BT788"/>
  <c r="AL792"/>
  <c r="BT792"/>
  <c r="AL796"/>
  <c r="BT796"/>
  <c r="AL800"/>
  <c r="BT800"/>
  <c r="AL804"/>
  <c r="BT804"/>
  <c r="AL808"/>
  <c r="BT808"/>
  <c r="AL812"/>
  <c r="BT812"/>
  <c r="AL816"/>
  <c r="BT816"/>
  <c r="AL820"/>
  <c r="BT820"/>
  <c r="AL824"/>
  <c r="BT824"/>
  <c r="AL718"/>
  <c r="BT718"/>
  <c r="AL725"/>
  <c r="BT725"/>
  <c r="AL729"/>
  <c r="AL733"/>
  <c r="BT733"/>
  <c r="AL737"/>
  <c r="AL741"/>
  <c r="BT741"/>
  <c r="AL745"/>
  <c r="BT745"/>
  <c r="AL749"/>
  <c r="BT749"/>
  <c r="AL753"/>
  <c r="BT753"/>
  <c r="AL757"/>
  <c r="BT757"/>
  <c r="AL761"/>
  <c r="BT761"/>
  <c r="AL765"/>
  <c r="BT765"/>
  <c r="AL769"/>
  <c r="BT769"/>
  <c r="AL773"/>
  <c r="BT773"/>
  <c r="AL777"/>
  <c r="BT777"/>
  <c r="AL781"/>
  <c r="AL785"/>
  <c r="BT785"/>
  <c r="AL789"/>
  <c r="BT789"/>
  <c r="AL793"/>
  <c r="AL797"/>
  <c r="BT797"/>
  <c r="AL801"/>
  <c r="BT801"/>
  <c r="AL805"/>
  <c r="BT805"/>
  <c r="AL809"/>
  <c r="BT809"/>
  <c r="AL813"/>
  <c r="BT813"/>
  <c r="AL817"/>
  <c r="BT817"/>
  <c r="AL722"/>
  <c r="BT722"/>
  <c r="AL726"/>
  <c r="AL730"/>
  <c r="AL734"/>
  <c r="BT734"/>
  <c r="AL738"/>
  <c r="BT738"/>
  <c r="AL742"/>
  <c r="BT742"/>
  <c r="AL746"/>
  <c r="AL750"/>
  <c r="BT750"/>
  <c r="AL754"/>
  <c r="AL758"/>
  <c r="BT758"/>
  <c r="AL762"/>
  <c r="AL766"/>
  <c r="AL770"/>
  <c r="BT770"/>
  <c r="AL774"/>
  <c r="BT774"/>
  <c r="AL778"/>
  <c r="AL782"/>
  <c r="BT782"/>
  <c r="AL786"/>
  <c r="BT786"/>
  <c r="AL790"/>
  <c r="BT790"/>
  <c r="AL794"/>
  <c r="BT794"/>
  <c r="AL818"/>
  <c r="BT818"/>
  <c r="AL819"/>
  <c r="BT819"/>
  <c r="AL821"/>
  <c r="AL822"/>
  <c r="BT822"/>
  <c r="AL798"/>
  <c r="BT798"/>
  <c r="AL802"/>
  <c r="BT802"/>
  <c r="AL806"/>
  <c r="BT806"/>
  <c r="AL810"/>
  <c r="BT810"/>
  <c r="AL814"/>
  <c r="AL823"/>
  <c r="BT823"/>
  <c r="CC129"/>
  <c r="CF129"/>
  <c r="CA132"/>
  <c r="CE129"/>
  <c r="E28"/>
  <c r="H27"/>
  <c r="BS817"/>
  <c r="BS765"/>
  <c r="BS733"/>
  <c r="BS819"/>
  <c r="BS771"/>
  <c r="BS711"/>
  <c r="BS679"/>
  <c r="BS635"/>
  <c r="BS806"/>
  <c r="BS774"/>
  <c r="BS742"/>
  <c r="BS670"/>
  <c r="BS555"/>
  <c r="BS613"/>
  <c r="BS565"/>
  <c r="BS549"/>
  <c r="BS612"/>
  <c r="BS548"/>
  <c r="BS526"/>
  <c r="BS510"/>
  <c r="BS430"/>
  <c r="BS461"/>
  <c r="BS343"/>
  <c r="BS386"/>
  <c r="BS334"/>
  <c r="BS286"/>
  <c r="BS285"/>
  <c r="BS264"/>
  <c r="BS248"/>
  <c r="BS217"/>
  <c r="BS210"/>
  <c r="BS189"/>
  <c r="BS119"/>
  <c r="BS144"/>
  <c r="BS96"/>
  <c r="BS105"/>
  <c r="BS109"/>
  <c r="BS89"/>
  <c r="BS103"/>
  <c r="BS83"/>
  <c r="BS54"/>
  <c r="BS48"/>
  <c r="BS7"/>
  <c r="CC62"/>
  <c r="CG62"/>
  <c r="CE62"/>
  <c r="CH62"/>
  <c r="CA65"/>
  <c r="CF62"/>
  <c r="BS805"/>
  <c r="BS785"/>
  <c r="BS753"/>
  <c r="BS760"/>
  <c r="BS712"/>
  <c r="BS696"/>
  <c r="BS680"/>
  <c r="BS699"/>
  <c r="BS667"/>
  <c r="BS685"/>
  <c r="BS653"/>
  <c r="BS591"/>
  <c r="BS575"/>
  <c r="BS586"/>
  <c r="BS554"/>
  <c r="BS492"/>
  <c r="BS460"/>
  <c r="BS421"/>
  <c r="BS482"/>
  <c r="BS513"/>
  <c r="BS433"/>
  <c r="BS422"/>
  <c r="BS357"/>
  <c r="BS307"/>
  <c r="BS274"/>
  <c r="BS306"/>
  <c r="BS269"/>
  <c r="BS237"/>
  <c r="BS236"/>
  <c r="BS221"/>
  <c r="BS275"/>
  <c r="BS184"/>
  <c r="BS165"/>
  <c r="BS133"/>
  <c r="BS164"/>
  <c r="BS148"/>
  <c r="BS116"/>
  <c r="BS91"/>
  <c r="BS47"/>
  <c r="BS789"/>
  <c r="BS796"/>
  <c r="BS764"/>
  <c r="BS732"/>
  <c r="BS811"/>
  <c r="BS716"/>
  <c r="BS643"/>
  <c r="BS782"/>
  <c r="BS734"/>
  <c r="BS710"/>
  <c r="BS694"/>
  <c r="BS705"/>
  <c r="BS673"/>
  <c r="BS641"/>
  <c r="BS625"/>
  <c r="BS672"/>
  <c r="BS590"/>
  <c r="BS558"/>
  <c r="BS540"/>
  <c r="BS448"/>
  <c r="BS425"/>
  <c r="BS518"/>
  <c r="BS486"/>
  <c r="BS454"/>
  <c r="BS408"/>
  <c r="BS376"/>
  <c r="BS344"/>
  <c r="BS329"/>
  <c r="BS367"/>
  <c r="BS351"/>
  <c r="BS426"/>
  <c r="BS393"/>
  <c r="BS361"/>
  <c r="BS280"/>
  <c r="BS295"/>
  <c r="BS278"/>
  <c r="BS325"/>
  <c r="BS309"/>
  <c r="BS241"/>
  <c r="BS247"/>
  <c r="BS188"/>
  <c r="BS202"/>
  <c r="BS186"/>
  <c r="BS197"/>
  <c r="BS169"/>
  <c r="BS153"/>
  <c r="BS117"/>
  <c r="BS94"/>
  <c r="BS65"/>
  <c r="BS35"/>
  <c r="BS15"/>
  <c r="BS11"/>
  <c r="CB78"/>
  <c r="CC64"/>
  <c r="CE64"/>
  <c r="CA67"/>
  <c r="CF64"/>
  <c r="BT778"/>
  <c r="BT762"/>
  <c r="BT746"/>
  <c r="BT730"/>
  <c r="BT781"/>
  <c r="BT697"/>
  <c r="BT652"/>
  <c r="BT795"/>
  <c r="BT779"/>
  <c r="BT747"/>
  <c r="BT664"/>
  <c r="BT659"/>
  <c r="BT627"/>
  <c r="BT638"/>
  <c r="BT588"/>
  <c r="BT582"/>
  <c r="BT617"/>
  <c r="BT569"/>
  <c r="BT485"/>
  <c r="BT437"/>
  <c r="BT496"/>
  <c r="BT464"/>
  <c r="BT432"/>
  <c r="BT515"/>
  <c r="BT506"/>
  <c r="BT429"/>
  <c r="BT381"/>
  <c r="BT396"/>
  <c r="BT407"/>
  <c r="BT359"/>
  <c r="BT333"/>
  <c r="BT335"/>
  <c r="BT262"/>
  <c r="BT209"/>
  <c r="BT219"/>
  <c r="BT154"/>
  <c r="BT125"/>
  <c r="BT127"/>
  <c r="BT68"/>
  <c r="BT52"/>
  <c r="CI62"/>
  <c r="CJ62" s="1"/>
  <c r="CB81"/>
  <c r="CC65"/>
  <c r="CG65"/>
  <c r="CH65"/>
  <c r="CA68"/>
  <c r="CF65"/>
  <c r="CE65"/>
  <c r="E29"/>
  <c r="H28"/>
  <c r="BT814"/>
  <c r="BT766"/>
  <c r="BT737"/>
  <c r="BT640"/>
  <c r="BT783"/>
  <c r="BT751"/>
  <c r="BT631"/>
  <c r="BT690"/>
  <c r="BT626"/>
  <c r="BT576"/>
  <c r="BT570"/>
  <c r="BT605"/>
  <c r="BT541"/>
  <c r="BT452"/>
  <c r="BT494"/>
  <c r="BT401"/>
  <c r="BT336"/>
  <c r="BT394"/>
  <c r="BT330"/>
  <c r="BT234"/>
  <c r="BT240"/>
  <c r="BT208"/>
  <c r="BT140"/>
  <c r="BT142"/>
  <c r="BT115"/>
  <c r="BT118"/>
  <c r="BT77"/>
  <c r="BT59"/>
  <c r="BT57"/>
  <c r="BT6"/>
  <c r="CF132"/>
  <c r="CA135"/>
  <c r="CE132"/>
  <c r="CC132"/>
  <c r="BT754"/>
  <c r="BT752"/>
  <c r="BT721"/>
  <c r="BT755"/>
  <c r="BT715"/>
  <c r="BT564"/>
  <c r="BT563"/>
  <c r="BT606"/>
  <c r="BT545"/>
  <c r="BT445"/>
  <c r="BT504"/>
  <c r="BT488"/>
  <c r="BT466"/>
  <c r="BT405"/>
  <c r="BT420"/>
  <c r="BT356"/>
  <c r="BT340"/>
  <c r="BT383"/>
  <c r="BT293"/>
  <c r="BT311"/>
  <c r="BT302"/>
  <c r="BT254"/>
  <c r="BT261"/>
  <c r="BT244"/>
  <c r="BT196"/>
  <c r="BT195"/>
  <c r="BT147"/>
  <c r="BT149"/>
  <c r="BT93"/>
  <c r="BT86"/>
  <c r="BT25"/>
  <c r="BT33"/>
  <c r="AM10"/>
  <c r="AM11"/>
  <c r="AM6"/>
  <c r="BU6"/>
  <c r="AM8"/>
  <c r="AM13"/>
  <c r="AN2"/>
  <c r="AM7"/>
  <c r="AM9"/>
  <c r="BU9"/>
  <c r="AM14"/>
  <c r="AM15"/>
  <c r="AM20"/>
  <c r="AM21"/>
  <c r="AM17"/>
  <c r="AM18"/>
  <c r="AM19"/>
  <c r="AM16"/>
  <c r="AM22"/>
  <c r="AM47"/>
  <c r="AM24"/>
  <c r="AM26"/>
  <c r="BU26"/>
  <c r="AM27"/>
  <c r="AM28"/>
  <c r="AM29"/>
  <c r="AM30"/>
  <c r="AM31"/>
  <c r="AM32"/>
  <c r="BU32"/>
  <c r="AM33"/>
  <c r="BU33"/>
  <c r="AM12"/>
  <c r="AM23"/>
  <c r="AM25"/>
  <c r="BU25"/>
  <c r="AM35"/>
  <c r="AM41"/>
  <c r="AM34"/>
  <c r="AM39"/>
  <c r="AM40"/>
  <c r="AM45"/>
  <c r="AM38"/>
  <c r="AM44"/>
  <c r="AM46"/>
  <c r="AM36"/>
  <c r="AM37"/>
  <c r="AM42"/>
  <c r="BU42"/>
  <c r="AM43"/>
  <c r="BU43"/>
  <c r="AM48"/>
  <c r="AM49"/>
  <c r="AM50"/>
  <c r="AM56"/>
  <c r="BU56"/>
  <c r="AM54"/>
  <c r="AM55"/>
  <c r="AM53"/>
  <c r="AM51"/>
  <c r="AM52"/>
  <c r="BU52"/>
  <c r="AM57"/>
  <c r="BU57"/>
  <c r="AM59"/>
  <c r="BU59"/>
  <c r="AM61"/>
  <c r="AM80"/>
  <c r="AM84"/>
  <c r="AM58"/>
  <c r="AM67"/>
  <c r="AM68"/>
  <c r="BU68"/>
  <c r="AM69"/>
  <c r="AM70"/>
  <c r="AM71"/>
  <c r="AM72"/>
  <c r="AM73"/>
  <c r="AM74"/>
  <c r="AM75"/>
  <c r="AM76"/>
  <c r="AM77"/>
  <c r="BU77"/>
  <c r="AM63"/>
  <c r="AM65"/>
  <c r="AM66"/>
  <c r="AM78"/>
  <c r="AM82"/>
  <c r="AM86"/>
  <c r="BU86"/>
  <c r="AM60"/>
  <c r="AM62"/>
  <c r="AM64"/>
  <c r="AM79"/>
  <c r="AM83"/>
  <c r="AM88"/>
  <c r="AM92"/>
  <c r="AM96"/>
  <c r="AM100"/>
  <c r="AM104"/>
  <c r="AM87"/>
  <c r="BU87"/>
  <c r="AM89"/>
  <c r="AM93"/>
  <c r="BU93"/>
  <c r="AM97"/>
  <c r="AM101"/>
  <c r="AM105"/>
  <c r="AM81"/>
  <c r="BU81"/>
  <c r="AM106"/>
  <c r="AM107"/>
  <c r="BU107"/>
  <c r="AM111"/>
  <c r="AM115"/>
  <c r="BU115"/>
  <c r="AM119"/>
  <c r="AM108"/>
  <c r="AM112"/>
  <c r="AM116"/>
  <c r="AM120"/>
  <c r="AM124"/>
  <c r="AM128"/>
  <c r="AM85"/>
  <c r="AM90"/>
  <c r="AM91"/>
  <c r="AM94"/>
  <c r="AM95"/>
  <c r="BU95"/>
  <c r="AM98"/>
  <c r="AM99"/>
  <c r="AM102"/>
  <c r="AM103"/>
  <c r="AM109"/>
  <c r="AM113"/>
  <c r="AM110"/>
  <c r="BU110"/>
  <c r="AM114"/>
  <c r="AM118"/>
  <c r="BU118"/>
  <c r="AM122"/>
  <c r="AM126"/>
  <c r="AM130"/>
  <c r="AM134"/>
  <c r="AM138"/>
  <c r="AM142"/>
  <c r="BU142"/>
  <c r="AM146"/>
  <c r="AM150"/>
  <c r="BU150"/>
  <c r="AM154"/>
  <c r="BU154"/>
  <c r="AM158"/>
  <c r="AM162"/>
  <c r="BU162"/>
  <c r="AM166"/>
  <c r="AM117"/>
  <c r="AM123"/>
  <c r="BU123"/>
  <c r="AM127"/>
  <c r="BU127"/>
  <c r="AM131"/>
  <c r="AM135"/>
  <c r="AM139"/>
  <c r="AM143"/>
  <c r="AM147"/>
  <c r="BU147"/>
  <c r="AM151"/>
  <c r="BU151"/>
  <c r="AM155"/>
  <c r="AM159"/>
  <c r="AM163"/>
  <c r="AM167"/>
  <c r="AM171"/>
  <c r="AM132"/>
  <c r="BU132"/>
  <c r="AM136"/>
  <c r="AM140"/>
  <c r="BU140"/>
  <c r="AM144"/>
  <c r="AM148"/>
  <c r="AM152"/>
  <c r="AM156"/>
  <c r="AM160"/>
  <c r="AM164"/>
  <c r="AM168"/>
  <c r="AM172"/>
  <c r="BU172"/>
  <c r="AM121"/>
  <c r="AM125"/>
  <c r="BU125"/>
  <c r="AM129"/>
  <c r="AM133"/>
  <c r="AM137"/>
  <c r="AM141"/>
  <c r="AM145"/>
  <c r="AM149"/>
  <c r="BU149"/>
  <c r="AM153"/>
  <c r="AM157"/>
  <c r="BU157"/>
  <c r="AM161"/>
  <c r="AM165"/>
  <c r="AM169"/>
  <c r="AM173"/>
  <c r="AM175"/>
  <c r="AM179"/>
  <c r="AM183"/>
  <c r="BU183"/>
  <c r="AM187"/>
  <c r="AM191"/>
  <c r="AM195"/>
  <c r="BU195"/>
  <c r="AM199"/>
  <c r="BU199"/>
  <c r="AM203"/>
  <c r="AM207"/>
  <c r="AM176"/>
  <c r="AM180"/>
  <c r="AM184"/>
  <c r="AM188"/>
  <c r="AM192"/>
  <c r="AM196"/>
  <c r="BU196"/>
  <c r="AM200"/>
  <c r="BU200"/>
  <c r="AM204"/>
  <c r="AM208"/>
  <c r="BU208"/>
  <c r="AM212"/>
  <c r="AM216"/>
  <c r="BU216"/>
  <c r="AM220"/>
  <c r="AM170"/>
  <c r="AM177"/>
  <c r="AM181"/>
  <c r="AM185"/>
  <c r="AM189"/>
  <c r="AM193"/>
  <c r="AM197"/>
  <c r="AM201"/>
  <c r="AM205"/>
  <c r="BU205"/>
  <c r="AM209"/>
  <c r="BU209"/>
  <c r="AM213"/>
  <c r="AM217"/>
  <c r="AM174"/>
  <c r="BU174"/>
  <c r="AM178"/>
  <c r="BU178"/>
  <c r="AM182"/>
  <c r="AM186"/>
  <c r="AM190"/>
  <c r="AM194"/>
  <c r="AM198"/>
  <c r="AM202"/>
  <c r="AM206"/>
  <c r="BU206"/>
  <c r="AM210"/>
  <c r="AM214"/>
  <c r="AM218"/>
  <c r="AM224"/>
  <c r="AM228"/>
  <c r="BU228"/>
  <c r="AM232"/>
  <c r="AM236"/>
  <c r="AM240"/>
  <c r="BU240"/>
  <c r="AM244"/>
  <c r="BU244"/>
  <c r="AM248"/>
  <c r="AM252"/>
  <c r="AM256"/>
  <c r="AM260"/>
  <c r="BU260"/>
  <c r="AM264"/>
  <c r="AM268"/>
  <c r="AM211"/>
  <c r="AM215"/>
  <c r="AM221"/>
  <c r="AM225"/>
  <c r="AM229"/>
  <c r="AM233"/>
  <c r="AM237"/>
  <c r="AM241"/>
  <c r="AM245"/>
  <c r="AM249"/>
  <c r="AM253"/>
  <c r="AM257"/>
  <c r="AM261"/>
  <c r="BU261"/>
  <c r="AM265"/>
  <c r="AM269"/>
  <c r="AM273"/>
  <c r="AM277"/>
  <c r="BU277"/>
  <c r="AM222"/>
  <c r="AM226"/>
  <c r="AM230"/>
  <c r="AM234"/>
  <c r="BU234"/>
  <c r="AM238"/>
  <c r="AM242"/>
  <c r="BU242"/>
  <c r="AM246"/>
  <c r="AM250"/>
  <c r="AM254"/>
  <c r="BU254"/>
  <c r="AM258"/>
  <c r="AM262"/>
  <c r="BU262"/>
  <c r="AM266"/>
  <c r="AM270"/>
  <c r="AM219"/>
  <c r="BU219"/>
  <c r="AM223"/>
  <c r="AM227"/>
  <c r="AM231"/>
  <c r="AM235"/>
  <c r="AM239"/>
  <c r="AM243"/>
  <c r="AM247"/>
  <c r="AM251"/>
  <c r="BU251"/>
  <c r="AM255"/>
  <c r="AM259"/>
  <c r="AM263"/>
  <c r="AM267"/>
  <c r="AM271"/>
  <c r="AM275"/>
  <c r="AM279"/>
  <c r="AM283"/>
  <c r="BU283"/>
  <c r="AM287"/>
  <c r="AM291"/>
  <c r="AM295"/>
  <c r="AM299"/>
  <c r="AM303"/>
  <c r="AM307"/>
  <c r="AM311"/>
  <c r="BU311"/>
  <c r="AM315"/>
  <c r="AM319"/>
  <c r="AM323"/>
  <c r="AM274"/>
  <c r="AM278"/>
  <c r="AM280"/>
  <c r="AM284"/>
  <c r="BU284"/>
  <c r="AM288"/>
  <c r="AM292"/>
  <c r="AM296"/>
  <c r="AM300"/>
  <c r="AM304"/>
  <c r="BU304"/>
  <c r="AM308"/>
  <c r="AM312"/>
  <c r="AM316"/>
  <c r="BU316"/>
  <c r="AM320"/>
  <c r="AM324"/>
  <c r="AM328"/>
  <c r="BU328"/>
  <c r="AM332"/>
  <c r="AM281"/>
  <c r="AM285"/>
  <c r="AM289"/>
  <c r="AM293"/>
  <c r="BU293"/>
  <c r="AM297"/>
  <c r="BU297"/>
  <c r="AM301"/>
  <c r="AM305"/>
  <c r="AM309"/>
  <c r="AM313"/>
  <c r="BU313"/>
  <c r="AM317"/>
  <c r="AM321"/>
  <c r="AM272"/>
  <c r="AM276"/>
  <c r="AM282"/>
  <c r="AM286"/>
  <c r="AM290"/>
  <c r="AM294"/>
  <c r="AM298"/>
  <c r="BU298"/>
  <c r="AM302"/>
  <c r="BU302"/>
  <c r="AM306"/>
  <c r="AM310"/>
  <c r="AM314"/>
  <c r="AM318"/>
  <c r="AM322"/>
  <c r="BU322"/>
  <c r="AM326"/>
  <c r="AM330"/>
  <c r="BU330"/>
  <c r="AM334"/>
  <c r="AM327"/>
  <c r="AM331"/>
  <c r="AM335"/>
  <c r="BU335"/>
  <c r="AM339"/>
  <c r="BU339"/>
  <c r="AM343"/>
  <c r="AM347"/>
  <c r="AM351"/>
  <c r="AM355"/>
  <c r="BU355"/>
  <c r="AM359"/>
  <c r="BU359"/>
  <c r="AM363"/>
  <c r="AM367"/>
  <c r="AM371"/>
  <c r="BU371"/>
  <c r="AM375"/>
  <c r="AM379"/>
  <c r="AM383"/>
  <c r="BU383"/>
  <c r="AM387"/>
  <c r="BU387"/>
  <c r="AM391"/>
  <c r="AM395"/>
  <c r="AM399"/>
  <c r="AM403"/>
  <c r="AM407"/>
  <c r="BU407"/>
  <c r="AM411"/>
  <c r="AM415"/>
  <c r="AM325"/>
  <c r="AM336"/>
  <c r="BU336"/>
  <c r="AM340"/>
  <c r="BU340"/>
  <c r="AM344"/>
  <c r="AM348"/>
  <c r="AM352"/>
  <c r="AM356"/>
  <c r="BU356"/>
  <c r="AM360"/>
  <c r="AM364"/>
  <c r="AM368"/>
  <c r="AM372"/>
  <c r="AM376"/>
  <c r="AM380"/>
  <c r="BU380"/>
  <c r="AM384"/>
  <c r="AM388"/>
  <c r="AM392"/>
  <c r="AM396"/>
  <c r="BU396"/>
  <c r="AM400"/>
  <c r="AM404"/>
  <c r="AM408"/>
  <c r="AM412"/>
  <c r="BU412"/>
  <c r="AM416"/>
  <c r="AM420"/>
  <c r="BU420"/>
  <c r="AM424"/>
  <c r="AM428"/>
  <c r="AM329"/>
  <c r="AM333"/>
  <c r="BU333"/>
  <c r="AM337"/>
  <c r="AM341"/>
  <c r="AM345"/>
  <c r="AM349"/>
  <c r="AM353"/>
  <c r="AM357"/>
  <c r="AM361"/>
  <c r="AM365"/>
  <c r="AM369"/>
  <c r="AM373"/>
  <c r="AM377"/>
  <c r="BU377"/>
  <c r="AM381"/>
  <c r="BU381"/>
  <c r="AM385"/>
  <c r="AM389"/>
  <c r="AM393"/>
  <c r="AM397"/>
  <c r="AM401"/>
  <c r="BU401"/>
  <c r="AM405"/>
  <c r="BU405"/>
  <c r="AM409"/>
  <c r="AM413"/>
  <c r="AM417"/>
  <c r="AM421"/>
  <c r="AM425"/>
  <c r="AM429"/>
  <c r="BU429"/>
  <c r="AM338"/>
  <c r="BU338"/>
  <c r="AM342"/>
  <c r="AM346"/>
  <c r="AM350"/>
  <c r="BU350"/>
  <c r="AM354"/>
  <c r="AM358"/>
  <c r="AM362"/>
  <c r="AM366"/>
  <c r="AM370"/>
  <c r="AM374"/>
  <c r="AM378"/>
  <c r="AM382"/>
  <c r="BU382"/>
  <c r="AM386"/>
  <c r="AM390"/>
  <c r="AM394"/>
  <c r="BU394"/>
  <c r="AM398"/>
  <c r="AM402"/>
  <c r="AM406"/>
  <c r="AM410"/>
  <c r="AM414"/>
  <c r="BU414"/>
  <c r="AM418"/>
  <c r="AM422"/>
  <c r="AM426"/>
  <c r="AM430"/>
  <c r="AM431"/>
  <c r="AM435"/>
  <c r="AM439"/>
  <c r="AM443"/>
  <c r="AM447"/>
  <c r="AM451"/>
  <c r="AM455"/>
  <c r="AM459"/>
  <c r="BU459"/>
  <c r="AM463"/>
  <c r="AM467"/>
  <c r="AM471"/>
  <c r="AM475"/>
  <c r="AM479"/>
  <c r="BU479"/>
  <c r="AM483"/>
  <c r="AM487"/>
  <c r="AM491"/>
  <c r="BU491"/>
  <c r="AM495"/>
  <c r="AM499"/>
  <c r="AM503"/>
  <c r="AM507"/>
  <c r="AM511"/>
  <c r="AM515"/>
  <c r="BU515"/>
  <c r="AM519"/>
  <c r="AM432"/>
  <c r="BU432"/>
  <c r="AM436"/>
  <c r="AM440"/>
  <c r="AM444"/>
  <c r="AM448"/>
  <c r="AM452"/>
  <c r="BU452"/>
  <c r="AM456"/>
  <c r="AM460"/>
  <c r="AM464"/>
  <c r="BU464"/>
  <c r="AM468"/>
  <c r="BU468"/>
  <c r="AM472"/>
  <c r="AM476"/>
  <c r="AM480"/>
  <c r="AM484"/>
  <c r="AM488"/>
  <c r="BU488"/>
  <c r="AM492"/>
  <c r="AM496"/>
  <c r="BU496"/>
  <c r="AM500"/>
  <c r="AM504"/>
  <c r="BU504"/>
  <c r="AM508"/>
  <c r="AM512"/>
  <c r="AM516"/>
  <c r="AM520"/>
  <c r="AM524"/>
  <c r="AM433"/>
  <c r="AM437"/>
  <c r="BU437"/>
  <c r="AM441"/>
  <c r="AM445"/>
  <c r="BU445"/>
  <c r="AM449"/>
  <c r="AM453"/>
  <c r="AM457"/>
  <c r="AM461"/>
  <c r="AM465"/>
  <c r="AM469"/>
  <c r="AM473"/>
  <c r="AM477"/>
  <c r="AM481"/>
  <c r="AM485"/>
  <c r="BU485"/>
  <c r="AM489"/>
  <c r="BU489"/>
  <c r="AM493"/>
  <c r="AM497"/>
  <c r="AM501"/>
  <c r="AM505"/>
  <c r="AM509"/>
  <c r="AM513"/>
  <c r="AM517"/>
  <c r="AM521"/>
  <c r="BU521"/>
  <c r="AM419"/>
  <c r="AM423"/>
  <c r="AM427"/>
  <c r="AM434"/>
  <c r="AM438"/>
  <c r="AM442"/>
  <c r="AM446"/>
  <c r="AM450"/>
  <c r="AM454"/>
  <c r="AM458"/>
  <c r="AM462"/>
  <c r="AM466"/>
  <c r="BU466"/>
  <c r="AM470"/>
  <c r="AM474"/>
  <c r="AM478"/>
  <c r="AM482"/>
  <c r="AM486"/>
  <c r="AM490"/>
  <c r="AM494"/>
  <c r="BU494"/>
  <c r="AM498"/>
  <c r="AM502"/>
  <c r="BU502"/>
  <c r="AM506"/>
  <c r="BU506"/>
  <c r="AM510"/>
  <c r="AM514"/>
  <c r="AM518"/>
  <c r="AM530"/>
  <c r="AM534"/>
  <c r="AM538"/>
  <c r="AM542"/>
  <c r="AM546"/>
  <c r="AM550"/>
  <c r="AM554"/>
  <c r="AM558"/>
  <c r="AM562"/>
  <c r="AM566"/>
  <c r="AM570"/>
  <c r="BU570"/>
  <c r="AM574"/>
  <c r="AM578"/>
  <c r="BU578"/>
  <c r="AM582"/>
  <c r="BU582"/>
  <c r="AM586"/>
  <c r="AM590"/>
  <c r="AM594"/>
  <c r="AM598"/>
  <c r="AM602"/>
  <c r="AM606"/>
  <c r="BU606"/>
  <c r="AM610"/>
  <c r="BU610"/>
  <c r="AM614"/>
  <c r="AM618"/>
  <c r="AM622"/>
  <c r="AM525"/>
  <c r="AM531"/>
  <c r="AM535"/>
  <c r="AM539"/>
  <c r="AM543"/>
  <c r="AM547"/>
  <c r="AM551"/>
  <c r="BU551"/>
  <c r="AM555"/>
  <c r="AM559"/>
  <c r="AM563"/>
  <c r="BU563"/>
  <c r="AM567"/>
  <c r="BU567"/>
  <c r="AM571"/>
  <c r="AM575"/>
  <c r="AM579"/>
  <c r="AM583"/>
  <c r="AM587"/>
  <c r="AM591"/>
  <c r="AM595"/>
  <c r="AM599"/>
  <c r="BU599"/>
  <c r="AM603"/>
  <c r="AM607"/>
  <c r="AM611"/>
  <c r="AM615"/>
  <c r="AM522"/>
  <c r="AM526"/>
  <c r="AM528"/>
  <c r="AM532"/>
  <c r="AM536"/>
  <c r="AM540"/>
  <c r="AM544"/>
  <c r="AM548"/>
  <c r="AM552"/>
  <c r="AM556"/>
  <c r="AM560"/>
  <c r="AM564"/>
  <c r="BU564"/>
  <c r="AM568"/>
  <c r="AM572"/>
  <c r="AM576"/>
  <c r="BU576"/>
  <c r="AM580"/>
  <c r="AM584"/>
  <c r="AM588"/>
  <c r="BU588"/>
  <c r="AM592"/>
  <c r="AM596"/>
  <c r="AM600"/>
  <c r="AM604"/>
  <c r="AM608"/>
  <c r="AM612"/>
  <c r="AM523"/>
  <c r="AM527"/>
  <c r="AM529"/>
  <c r="BU529"/>
  <c r="AM533"/>
  <c r="AM537"/>
  <c r="AM541"/>
  <c r="BU541"/>
  <c r="AM545"/>
  <c r="BU545"/>
  <c r="AM549"/>
  <c r="AM553"/>
  <c r="AM557"/>
  <c r="AM561"/>
  <c r="AM565"/>
  <c r="AM569"/>
  <c r="BU569"/>
  <c r="AM573"/>
  <c r="AM577"/>
  <c r="AM581"/>
  <c r="AM585"/>
  <c r="AM589"/>
  <c r="AM593"/>
  <c r="AM597"/>
  <c r="AM601"/>
  <c r="AM605"/>
  <c r="BU605"/>
  <c r="AM609"/>
  <c r="BU609"/>
  <c r="AM613"/>
  <c r="AM617"/>
  <c r="BU617"/>
  <c r="AM621"/>
  <c r="AM625"/>
  <c r="AM619"/>
  <c r="BU619"/>
  <c r="AM623"/>
  <c r="AM626"/>
  <c r="BU626"/>
  <c r="AM630"/>
  <c r="AM634"/>
  <c r="AM638"/>
  <c r="BU638"/>
  <c r="AM642"/>
  <c r="AM646"/>
  <c r="AM650"/>
  <c r="AM654"/>
  <c r="AM658"/>
  <c r="AM662"/>
  <c r="AM666"/>
  <c r="AM670"/>
  <c r="AM674"/>
  <c r="AM678"/>
  <c r="AM616"/>
  <c r="AM620"/>
  <c r="AM627"/>
  <c r="BU627"/>
  <c r="AM631"/>
  <c r="BU631"/>
  <c r="AM635"/>
  <c r="AM639"/>
  <c r="AM643"/>
  <c r="AM647"/>
  <c r="BU647"/>
  <c r="AM651"/>
  <c r="AM655"/>
  <c r="AM659"/>
  <c r="BU659"/>
  <c r="AM663"/>
  <c r="AM667"/>
  <c r="AM671"/>
  <c r="AM675"/>
  <c r="BU675"/>
  <c r="AM679"/>
  <c r="AM683"/>
  <c r="AM687"/>
  <c r="AM691"/>
  <c r="AM695"/>
  <c r="AM699"/>
  <c r="AM703"/>
  <c r="AM707"/>
  <c r="AM711"/>
  <c r="AM715"/>
  <c r="BU715"/>
  <c r="AM624"/>
  <c r="AM628"/>
  <c r="AM632"/>
  <c r="AM636"/>
  <c r="AM640"/>
  <c r="BU640"/>
  <c r="AM644"/>
  <c r="BU644"/>
  <c r="AM648"/>
  <c r="AM652"/>
  <c r="BU652"/>
  <c r="AM656"/>
  <c r="AM660"/>
  <c r="AM664"/>
  <c r="BU664"/>
  <c r="AM668"/>
  <c r="AM672"/>
  <c r="AM676"/>
  <c r="AM680"/>
  <c r="AM684"/>
  <c r="AM688"/>
  <c r="AM692"/>
  <c r="AM696"/>
  <c r="AM700"/>
  <c r="AM704"/>
  <c r="AM708"/>
  <c r="AM712"/>
  <c r="AM716"/>
  <c r="AM720"/>
  <c r="AM629"/>
  <c r="BU629"/>
  <c r="AM633"/>
  <c r="AM637"/>
  <c r="AM641"/>
  <c r="AM645"/>
  <c r="AM681"/>
  <c r="AM682"/>
  <c r="BU682"/>
  <c r="AM685"/>
  <c r="AM686"/>
  <c r="AM689"/>
  <c r="AM690"/>
  <c r="BU690"/>
  <c r="AM693"/>
  <c r="AM694"/>
  <c r="AM697"/>
  <c r="BU697"/>
  <c r="AM698"/>
  <c r="AM701"/>
  <c r="AM702"/>
  <c r="AM705"/>
  <c r="AM706"/>
  <c r="AM709"/>
  <c r="AM710"/>
  <c r="AM713"/>
  <c r="AM714"/>
  <c r="BU714"/>
  <c r="AM717"/>
  <c r="AM721"/>
  <c r="BU721"/>
  <c r="AM724"/>
  <c r="AM728"/>
  <c r="AM732"/>
  <c r="AM736"/>
  <c r="AM740"/>
  <c r="AM744"/>
  <c r="AM748"/>
  <c r="AM752"/>
  <c r="BU752"/>
  <c r="AM756"/>
  <c r="AM760"/>
  <c r="AM764"/>
  <c r="AM768"/>
  <c r="AM772"/>
  <c r="AM776"/>
  <c r="AM780"/>
  <c r="AM784"/>
  <c r="AM788"/>
  <c r="AM792"/>
  <c r="AM796"/>
  <c r="AM800"/>
  <c r="AM804"/>
  <c r="AM808"/>
  <c r="AM812"/>
  <c r="AM816"/>
  <c r="AM718"/>
  <c r="AM725"/>
  <c r="AM729"/>
  <c r="BU729"/>
  <c r="AM733"/>
  <c r="AM737"/>
  <c r="BU737"/>
  <c r="AM741"/>
  <c r="AM745"/>
  <c r="AM749"/>
  <c r="AM753"/>
  <c r="AM757"/>
  <c r="AM761"/>
  <c r="BU761"/>
  <c r="AM765"/>
  <c r="AM769"/>
  <c r="AM773"/>
  <c r="AM777"/>
  <c r="AM781"/>
  <c r="BU781"/>
  <c r="AM785"/>
  <c r="AM789"/>
  <c r="AM793"/>
  <c r="BU793"/>
  <c r="AM797"/>
  <c r="BU797"/>
  <c r="AM801"/>
  <c r="AM805"/>
  <c r="AM809"/>
  <c r="AM813"/>
  <c r="AM817"/>
  <c r="AM821"/>
  <c r="BU821"/>
  <c r="AM665"/>
  <c r="AM669"/>
  <c r="BU669"/>
  <c r="AM673"/>
  <c r="AM677"/>
  <c r="AM719"/>
  <c r="AM722"/>
  <c r="AM726"/>
  <c r="BU726"/>
  <c r="AM730"/>
  <c r="BU730"/>
  <c r="AM734"/>
  <c r="AM738"/>
  <c r="AM742"/>
  <c r="BU742"/>
  <c r="AM746"/>
  <c r="BU746"/>
  <c r="AM750"/>
  <c r="AM754"/>
  <c r="BU754"/>
  <c r="AM758"/>
  <c r="AM762"/>
  <c r="BU762"/>
  <c r="AM766"/>
  <c r="BU766"/>
  <c r="AM770"/>
  <c r="AM774"/>
  <c r="BU774"/>
  <c r="AM778"/>
  <c r="BU778"/>
  <c r="AM782"/>
  <c r="AM786"/>
  <c r="AM790"/>
  <c r="AM794"/>
  <c r="AM798"/>
  <c r="AM802"/>
  <c r="BU802"/>
  <c r="AM806"/>
  <c r="BU806"/>
  <c r="AM810"/>
  <c r="AM814"/>
  <c r="BU814"/>
  <c r="AM818"/>
  <c r="AM649"/>
  <c r="AM653"/>
  <c r="AM657"/>
  <c r="AM661"/>
  <c r="BU661"/>
  <c r="AM723"/>
  <c r="AM727"/>
  <c r="AM731"/>
  <c r="AM735"/>
  <c r="AM739"/>
  <c r="AM743"/>
  <c r="AM747"/>
  <c r="BU747"/>
  <c r="AM751"/>
  <c r="BU751"/>
  <c r="AM755"/>
  <c r="BU755"/>
  <c r="AM759"/>
  <c r="AM763"/>
  <c r="AM767"/>
  <c r="BU767"/>
  <c r="AM771"/>
  <c r="AM775"/>
  <c r="AM779"/>
  <c r="BU779"/>
  <c r="AM783"/>
  <c r="BU783"/>
  <c r="AM787"/>
  <c r="AM791"/>
  <c r="AM795"/>
  <c r="BU795"/>
  <c r="AM819"/>
  <c r="AM820"/>
  <c r="AM822"/>
  <c r="AM799"/>
  <c r="BU799"/>
  <c r="AM803"/>
  <c r="AM807"/>
  <c r="AM811"/>
  <c r="AM815"/>
  <c r="BU815"/>
  <c r="AM823"/>
  <c r="AM824"/>
  <c r="CE67"/>
  <c r="CA70"/>
  <c r="CC67"/>
  <c r="CF67"/>
  <c r="BT821"/>
  <c r="BT726"/>
  <c r="BT793"/>
  <c r="BT729"/>
  <c r="BT619"/>
  <c r="BT669"/>
  <c r="BT599"/>
  <c r="BT567"/>
  <c r="BT610"/>
  <c r="BT479"/>
  <c r="BT502"/>
  <c r="BT377"/>
  <c r="BT328"/>
  <c r="BT355"/>
  <c r="BT339"/>
  <c r="BT338"/>
  <c r="BT313"/>
  <c r="BT304"/>
  <c r="BT283"/>
  <c r="BT322"/>
  <c r="BT242"/>
  <c r="BT205"/>
  <c r="BT216"/>
  <c r="BT200"/>
  <c r="BT199"/>
  <c r="BT183"/>
  <c r="BT172"/>
  <c r="BT178"/>
  <c r="BT132"/>
  <c r="BT151"/>
  <c r="BT150"/>
  <c r="BT123"/>
  <c r="BT110"/>
  <c r="BT95"/>
  <c r="BT42"/>
  <c r="BT26"/>
  <c r="BU763"/>
  <c r="BU731"/>
  <c r="BU657"/>
  <c r="BU798"/>
  <c r="BU782"/>
  <c r="BU750"/>
  <c r="BU734"/>
  <c r="BU719"/>
  <c r="BU665"/>
  <c r="BU809"/>
  <c r="BU777"/>
  <c r="BU745"/>
  <c r="BU812"/>
  <c r="BU796"/>
  <c r="BU780"/>
  <c r="BU764"/>
  <c r="BU748"/>
  <c r="BU732"/>
  <c r="BU717"/>
  <c r="BU709"/>
  <c r="BU701"/>
  <c r="BU693"/>
  <c r="BU685"/>
  <c r="BU641"/>
  <c r="BU720"/>
  <c r="BU704"/>
  <c r="BU688"/>
  <c r="BU672"/>
  <c r="BU656"/>
  <c r="BU624"/>
  <c r="BU703"/>
  <c r="BU687"/>
  <c r="BU671"/>
  <c r="BU655"/>
  <c r="BU639"/>
  <c r="BU620"/>
  <c r="BU670"/>
  <c r="BU654"/>
  <c r="BU623"/>
  <c r="BU601"/>
  <c r="BU585"/>
  <c r="BU553"/>
  <c r="BU537"/>
  <c r="BU523"/>
  <c r="BU600"/>
  <c r="BU584"/>
  <c r="BU568"/>
  <c r="BU552"/>
  <c r="BU536"/>
  <c r="BU522"/>
  <c r="BU603"/>
  <c r="BU587"/>
  <c r="BU571"/>
  <c r="BU555"/>
  <c r="BU539"/>
  <c r="BU622"/>
  <c r="BU590"/>
  <c r="BU574"/>
  <c r="BU558"/>
  <c r="BU542"/>
  <c r="BU518"/>
  <c r="BU486"/>
  <c r="BU470"/>
  <c r="BU454"/>
  <c r="BU438"/>
  <c r="BU419"/>
  <c r="BU509"/>
  <c r="BU493"/>
  <c r="BU477"/>
  <c r="BU461"/>
  <c r="BU524"/>
  <c r="BU508"/>
  <c r="BU492"/>
  <c r="BU476"/>
  <c r="BU460"/>
  <c r="BU444"/>
  <c r="BU519"/>
  <c r="BU503"/>
  <c r="BU487"/>
  <c r="BU471"/>
  <c r="BU455"/>
  <c r="BU439"/>
  <c r="BU426"/>
  <c r="BU410"/>
  <c r="BU378"/>
  <c r="BU362"/>
  <c r="BU346"/>
  <c r="BU425"/>
  <c r="BU409"/>
  <c r="BU393"/>
  <c r="BU361"/>
  <c r="BU345"/>
  <c r="BU329"/>
  <c r="BU416"/>
  <c r="BU400"/>
  <c r="BU384"/>
  <c r="BU368"/>
  <c r="BU352"/>
  <c r="BU391"/>
  <c r="BU375"/>
  <c r="BU343"/>
  <c r="BU327"/>
  <c r="BU306"/>
  <c r="BU290"/>
  <c r="BU272"/>
  <c r="BU309"/>
  <c r="BU332"/>
  <c r="BU300"/>
  <c r="BU323"/>
  <c r="BU307"/>
  <c r="BU291"/>
  <c r="BU275"/>
  <c r="BU259"/>
  <c r="BU243"/>
  <c r="BU227"/>
  <c r="BU266"/>
  <c r="BU250"/>
  <c r="BU245"/>
  <c r="BU229"/>
  <c r="BU211"/>
  <c r="BU256"/>
  <c r="BU224"/>
  <c r="BU190"/>
  <c r="BU189"/>
  <c r="BU170"/>
  <c r="BU192"/>
  <c r="BU176"/>
  <c r="BU179"/>
  <c r="BU165"/>
  <c r="BU133"/>
  <c r="BU156"/>
  <c r="BU167"/>
  <c r="BU135"/>
  <c r="BU117"/>
  <c r="BU138"/>
  <c r="BU122"/>
  <c r="BU113"/>
  <c r="BU99"/>
  <c r="BU91"/>
  <c r="BU124"/>
  <c r="BU108"/>
  <c r="BU101"/>
  <c r="BU92"/>
  <c r="BU64"/>
  <c r="BU82"/>
  <c r="BU63"/>
  <c r="BU74"/>
  <c r="BU70"/>
  <c r="BU58"/>
  <c r="BU53"/>
  <c r="BU50"/>
  <c r="BU44"/>
  <c r="BU39"/>
  <c r="BU28"/>
  <c r="BU47"/>
  <c r="BU18"/>
  <c r="BU15"/>
  <c r="AN6"/>
  <c r="BV6"/>
  <c r="AN8"/>
  <c r="BV8"/>
  <c r="AN9"/>
  <c r="BV9"/>
  <c r="AN14"/>
  <c r="BV14"/>
  <c r="AN15"/>
  <c r="BV15"/>
  <c r="AN16"/>
  <c r="BV16"/>
  <c r="AO2"/>
  <c r="AN5"/>
  <c r="AN7"/>
  <c r="BV7"/>
  <c r="AN12"/>
  <c r="BV12"/>
  <c r="AN10"/>
  <c r="BV10"/>
  <c r="AN13"/>
  <c r="BV13"/>
  <c r="AN17"/>
  <c r="BV17"/>
  <c r="AN18"/>
  <c r="BV18"/>
  <c r="AN19"/>
  <c r="BV19"/>
  <c r="AN11"/>
  <c r="BV11"/>
  <c r="AN22"/>
  <c r="BV22"/>
  <c r="AN23"/>
  <c r="BV23"/>
  <c r="AN24"/>
  <c r="BV24"/>
  <c r="AN26"/>
  <c r="AN27"/>
  <c r="BV27"/>
  <c r="AN28"/>
  <c r="BV28"/>
  <c r="AN29"/>
  <c r="BV29"/>
  <c r="AN30"/>
  <c r="BV30"/>
  <c r="AN31"/>
  <c r="BV31"/>
  <c r="AN32"/>
  <c r="BV32"/>
  <c r="AN33"/>
  <c r="BV33"/>
  <c r="AN34"/>
  <c r="BV34"/>
  <c r="AN35"/>
  <c r="BV35"/>
  <c r="AN36"/>
  <c r="BV36"/>
  <c r="AN37"/>
  <c r="BV37"/>
  <c r="AN38"/>
  <c r="BV38"/>
  <c r="AN39"/>
  <c r="BV39"/>
  <c r="AN40"/>
  <c r="BV40"/>
  <c r="AN41"/>
  <c r="BV41"/>
  <c r="AN42"/>
  <c r="AN43"/>
  <c r="AN44"/>
  <c r="BV44"/>
  <c r="AN45"/>
  <c r="BV45"/>
  <c r="AN46"/>
  <c r="BV46"/>
  <c r="AN21"/>
  <c r="BV21"/>
  <c r="AN25"/>
  <c r="BV25"/>
  <c r="AN20"/>
  <c r="BV20"/>
  <c r="AN47"/>
  <c r="BV47"/>
  <c r="AN48"/>
  <c r="BV48"/>
  <c r="AN49"/>
  <c r="BV49"/>
  <c r="AN50"/>
  <c r="BV50"/>
  <c r="AN51"/>
  <c r="BV51"/>
  <c r="AN52"/>
  <c r="BV52"/>
  <c r="AN53"/>
  <c r="BV53"/>
  <c r="AN54"/>
  <c r="BV54"/>
  <c r="AN55"/>
  <c r="BV55"/>
  <c r="AN56"/>
  <c r="AN57"/>
  <c r="BV57"/>
  <c r="AN58"/>
  <c r="BV58"/>
  <c r="AN59"/>
  <c r="BV59"/>
  <c r="AN60"/>
  <c r="BV60"/>
  <c r="AN61"/>
  <c r="BV61"/>
  <c r="AN62"/>
  <c r="BV62"/>
  <c r="AN63"/>
  <c r="BV63"/>
  <c r="AN64"/>
  <c r="BV64"/>
  <c r="AN65"/>
  <c r="BV65"/>
  <c r="AN67"/>
  <c r="BV67"/>
  <c r="AN68"/>
  <c r="BV68"/>
  <c r="AN69"/>
  <c r="BV69"/>
  <c r="AN70"/>
  <c r="BV70"/>
  <c r="AN71"/>
  <c r="BV71"/>
  <c r="AN72"/>
  <c r="BV72"/>
  <c r="AN73"/>
  <c r="BV73"/>
  <c r="AN74"/>
  <c r="BV74"/>
  <c r="AN75"/>
  <c r="BV75"/>
  <c r="AN76"/>
  <c r="BV76"/>
  <c r="AN77"/>
  <c r="BV77"/>
  <c r="AN81"/>
  <c r="AN66"/>
  <c r="BV66"/>
  <c r="AN79"/>
  <c r="BV79"/>
  <c r="AN83"/>
  <c r="BV83"/>
  <c r="AN87"/>
  <c r="BV87"/>
  <c r="AN86"/>
  <c r="BV86"/>
  <c r="AN89"/>
  <c r="BV89"/>
  <c r="AN93"/>
  <c r="BV93"/>
  <c r="AN97"/>
  <c r="BV97"/>
  <c r="AN101"/>
  <c r="BV101"/>
  <c r="AN80"/>
  <c r="BV80"/>
  <c r="AN84"/>
  <c r="BV84"/>
  <c r="AN90"/>
  <c r="BV90"/>
  <c r="AN94"/>
  <c r="BV94"/>
  <c r="AN98"/>
  <c r="BV98"/>
  <c r="AN102"/>
  <c r="BV102"/>
  <c r="AN106"/>
  <c r="BV106"/>
  <c r="AN85"/>
  <c r="BV85"/>
  <c r="AN108"/>
  <c r="BV108"/>
  <c r="AN112"/>
  <c r="BV112"/>
  <c r="AN116"/>
  <c r="BV116"/>
  <c r="AN78"/>
  <c r="BV78"/>
  <c r="AN91"/>
  <c r="BV91"/>
  <c r="AN95"/>
  <c r="AN99"/>
  <c r="BV99"/>
  <c r="AN103"/>
  <c r="BV103"/>
  <c r="AN109"/>
  <c r="BV109"/>
  <c r="AN113"/>
  <c r="BV113"/>
  <c r="AN117"/>
  <c r="BV117"/>
  <c r="AN121"/>
  <c r="BV121"/>
  <c r="AN125"/>
  <c r="BV125"/>
  <c r="AN82"/>
  <c r="BV82"/>
  <c r="AN88"/>
  <c r="BV88"/>
  <c r="AN92"/>
  <c r="BV92"/>
  <c r="AN96"/>
  <c r="BV96"/>
  <c r="AN100"/>
  <c r="BV100"/>
  <c r="AN104"/>
  <c r="BV104"/>
  <c r="AN110"/>
  <c r="AN114"/>
  <c r="BV114"/>
  <c r="AN105"/>
  <c r="BV105"/>
  <c r="AN107"/>
  <c r="BV107"/>
  <c r="AN111"/>
  <c r="BV111"/>
  <c r="AN115"/>
  <c r="BV115"/>
  <c r="AN119"/>
  <c r="BV119"/>
  <c r="AN120"/>
  <c r="BV120"/>
  <c r="AN123"/>
  <c r="AN127"/>
  <c r="BV127"/>
  <c r="AN131"/>
  <c r="BV131"/>
  <c r="AN135"/>
  <c r="BV135"/>
  <c r="AN139"/>
  <c r="BV139"/>
  <c r="AN143"/>
  <c r="BV143"/>
  <c r="AN147"/>
  <c r="BV147"/>
  <c r="AN151"/>
  <c r="AN155"/>
  <c r="BV155"/>
  <c r="AN159"/>
  <c r="BV159"/>
  <c r="AN163"/>
  <c r="BV163"/>
  <c r="AN118"/>
  <c r="BV118"/>
  <c r="AN132"/>
  <c r="AN136"/>
  <c r="BV136"/>
  <c r="AN140"/>
  <c r="BV140"/>
  <c r="AN144"/>
  <c r="BV144"/>
  <c r="AN148"/>
  <c r="BV148"/>
  <c r="AN152"/>
  <c r="BV152"/>
  <c r="AN156"/>
  <c r="BV156"/>
  <c r="AN160"/>
  <c r="BV160"/>
  <c r="AN164"/>
  <c r="BV164"/>
  <c r="AN168"/>
  <c r="BV168"/>
  <c r="AN172"/>
  <c r="AN124"/>
  <c r="BV124"/>
  <c r="AN128"/>
  <c r="BV128"/>
  <c r="AN129"/>
  <c r="BV129"/>
  <c r="AN133"/>
  <c r="BV133"/>
  <c r="AN137"/>
  <c r="BV137"/>
  <c r="AN141"/>
  <c r="BV141"/>
  <c r="AN145"/>
  <c r="BV145"/>
  <c r="AN149"/>
  <c r="BV149"/>
  <c r="AN153"/>
  <c r="BV153"/>
  <c r="AN157"/>
  <c r="AN161"/>
  <c r="BV161"/>
  <c r="AN165"/>
  <c r="BV165"/>
  <c r="AN169"/>
  <c r="BV169"/>
  <c r="AN122"/>
  <c r="BV122"/>
  <c r="AN126"/>
  <c r="BV126"/>
  <c r="AN130"/>
  <c r="BV130"/>
  <c r="AN134"/>
  <c r="BV134"/>
  <c r="AN138"/>
  <c r="BV138"/>
  <c r="AN142"/>
  <c r="BV142"/>
  <c r="AN146"/>
  <c r="BV146"/>
  <c r="AN150"/>
  <c r="AN154"/>
  <c r="BV154"/>
  <c r="AN158"/>
  <c r="BV158"/>
  <c r="AN162"/>
  <c r="BV162"/>
  <c r="AN166"/>
  <c r="BV166"/>
  <c r="AN170"/>
  <c r="BV170"/>
  <c r="AN176"/>
  <c r="BV176"/>
  <c r="AN180"/>
  <c r="BV180"/>
  <c r="AN184"/>
  <c r="BV184"/>
  <c r="AN188"/>
  <c r="BV188"/>
  <c r="AN192"/>
  <c r="BV192"/>
  <c r="AN196"/>
  <c r="BV196"/>
  <c r="AN200"/>
  <c r="AN204"/>
  <c r="BV204"/>
  <c r="AN208"/>
  <c r="BV208"/>
  <c r="AN167"/>
  <c r="BV167"/>
  <c r="AN171"/>
  <c r="BV171"/>
  <c r="AN177"/>
  <c r="BV177"/>
  <c r="AN181"/>
  <c r="BV181"/>
  <c r="AN185"/>
  <c r="BV185"/>
  <c r="AN189"/>
  <c r="BV189"/>
  <c r="AN193"/>
  <c r="BV193"/>
  <c r="AN197"/>
  <c r="BV197"/>
  <c r="AN201"/>
  <c r="BV201"/>
  <c r="AN205"/>
  <c r="AN209"/>
  <c r="BV209"/>
  <c r="AN213"/>
  <c r="BV213"/>
  <c r="AN217"/>
  <c r="BV217"/>
  <c r="AN221"/>
  <c r="BV221"/>
  <c r="AN174"/>
  <c r="AN178"/>
  <c r="AN182"/>
  <c r="BV182"/>
  <c r="AN186"/>
  <c r="BV186"/>
  <c r="AN190"/>
  <c r="BV190"/>
  <c r="AN194"/>
  <c r="BV194"/>
  <c r="AN198"/>
  <c r="BV198"/>
  <c r="AN202"/>
  <c r="BV202"/>
  <c r="AN206"/>
  <c r="BV206"/>
  <c r="AN210"/>
  <c r="BV210"/>
  <c r="AN214"/>
  <c r="BV214"/>
  <c r="AN173"/>
  <c r="BV173"/>
  <c r="AN175"/>
  <c r="BV175"/>
  <c r="AN179"/>
  <c r="BV179"/>
  <c r="AN183"/>
  <c r="AN187"/>
  <c r="BV187"/>
  <c r="AN191"/>
  <c r="BV191"/>
  <c r="AN195"/>
  <c r="BV195"/>
  <c r="AN199"/>
  <c r="AN203"/>
  <c r="BV203"/>
  <c r="AN207"/>
  <c r="BV207"/>
  <c r="AN211"/>
  <c r="BV211"/>
  <c r="AN215"/>
  <c r="BV215"/>
  <c r="AN219"/>
  <c r="BV219"/>
  <c r="AN220"/>
  <c r="BV220"/>
  <c r="AN225"/>
  <c r="BV225"/>
  <c r="AN229"/>
  <c r="BV229"/>
  <c r="AN233"/>
  <c r="BV233"/>
  <c r="AN237"/>
  <c r="BV237"/>
  <c r="AN241"/>
  <c r="BV241"/>
  <c r="AN245"/>
  <c r="BV245"/>
  <c r="AN249"/>
  <c r="BV249"/>
  <c r="AN253"/>
  <c r="BV253"/>
  <c r="AN257"/>
  <c r="BV257"/>
  <c r="AN261"/>
  <c r="BV261"/>
  <c r="AN265"/>
  <c r="BV265"/>
  <c r="AN212"/>
  <c r="BV212"/>
  <c r="AN216"/>
  <c r="AN222"/>
  <c r="BV222"/>
  <c r="AN226"/>
  <c r="BV226"/>
  <c r="AN230"/>
  <c r="BV230"/>
  <c r="AN234"/>
  <c r="BV234"/>
  <c r="AN238"/>
  <c r="BV238"/>
  <c r="AN242"/>
  <c r="AN246"/>
  <c r="BV246"/>
  <c r="AN250"/>
  <c r="BV250"/>
  <c r="AN254"/>
  <c r="BV254"/>
  <c r="AN258"/>
  <c r="BV258"/>
  <c r="AN262"/>
  <c r="BV262"/>
  <c r="AN266"/>
  <c r="BV266"/>
  <c r="AN270"/>
  <c r="BV270"/>
  <c r="AN274"/>
  <c r="BV274"/>
  <c r="AN278"/>
  <c r="BV278"/>
  <c r="AN218"/>
  <c r="BV218"/>
  <c r="AN223"/>
  <c r="BV223"/>
  <c r="AN227"/>
  <c r="BV227"/>
  <c r="AN231"/>
  <c r="BV231"/>
  <c r="AN235"/>
  <c r="BV235"/>
  <c r="AN239"/>
  <c r="BV239"/>
  <c r="AN243"/>
  <c r="BV243"/>
  <c r="AN247"/>
  <c r="BV247"/>
  <c r="AN251"/>
  <c r="AN255"/>
  <c r="BV255"/>
  <c r="AN259"/>
  <c r="BV259"/>
  <c r="AN263"/>
  <c r="BV263"/>
  <c r="AN267"/>
  <c r="BV267"/>
  <c r="AN224"/>
  <c r="BV224"/>
  <c r="AN228"/>
  <c r="BV228"/>
  <c r="AN232"/>
  <c r="BV232"/>
  <c r="AN236"/>
  <c r="BV236"/>
  <c r="AN240"/>
  <c r="BV240"/>
  <c r="AN244"/>
  <c r="BV244"/>
  <c r="AN248"/>
  <c r="BV248"/>
  <c r="AN252"/>
  <c r="BV252"/>
  <c r="AN256"/>
  <c r="BV256"/>
  <c r="AN260"/>
  <c r="AN264"/>
  <c r="BV264"/>
  <c r="AN268"/>
  <c r="BV268"/>
  <c r="AN272"/>
  <c r="BV272"/>
  <c r="AN276"/>
  <c r="BV276"/>
  <c r="AN273"/>
  <c r="BV273"/>
  <c r="AN277"/>
  <c r="BV277"/>
  <c r="AN280"/>
  <c r="BV280"/>
  <c r="AN284"/>
  <c r="AN288"/>
  <c r="BV288"/>
  <c r="AN292"/>
  <c r="BV292"/>
  <c r="AN296"/>
  <c r="BV296"/>
  <c r="AN300"/>
  <c r="BV300"/>
  <c r="AN304"/>
  <c r="AN308"/>
  <c r="BV308"/>
  <c r="AN312"/>
  <c r="BV312"/>
  <c r="AN316"/>
  <c r="BV316"/>
  <c r="AN320"/>
  <c r="BV320"/>
  <c r="AN324"/>
  <c r="BV324"/>
  <c r="AN281"/>
  <c r="BV281"/>
  <c r="AN285"/>
  <c r="BV285"/>
  <c r="AN289"/>
  <c r="BV289"/>
  <c r="AN293"/>
  <c r="BV293"/>
  <c r="AN297"/>
  <c r="AN301"/>
  <c r="BV301"/>
  <c r="AN305"/>
  <c r="BV305"/>
  <c r="AN309"/>
  <c r="BV309"/>
  <c r="AN313"/>
  <c r="AN317"/>
  <c r="BV317"/>
  <c r="AN321"/>
  <c r="BV321"/>
  <c r="AN325"/>
  <c r="BV325"/>
  <c r="AN329"/>
  <c r="BV329"/>
  <c r="AN333"/>
  <c r="BV333"/>
  <c r="AN271"/>
  <c r="BV271"/>
  <c r="AN275"/>
  <c r="BV275"/>
  <c r="AN279"/>
  <c r="BV279"/>
  <c r="AN282"/>
  <c r="BV282"/>
  <c r="AN286"/>
  <c r="BV286"/>
  <c r="AN290"/>
  <c r="BV290"/>
  <c r="AN294"/>
  <c r="BV294"/>
  <c r="AN298"/>
  <c r="BV298"/>
  <c r="AN302"/>
  <c r="BV302"/>
  <c r="AN306"/>
  <c r="BV306"/>
  <c r="AN310"/>
  <c r="BV310"/>
  <c r="AN314"/>
  <c r="BV314"/>
  <c r="AN318"/>
  <c r="BV318"/>
  <c r="AN322"/>
  <c r="AN269"/>
  <c r="BV269"/>
  <c r="AN283"/>
  <c r="AN287"/>
  <c r="BV287"/>
  <c r="AN291"/>
  <c r="BV291"/>
  <c r="AN295"/>
  <c r="BV295"/>
  <c r="AN299"/>
  <c r="BV299"/>
  <c r="AN303"/>
  <c r="BV303"/>
  <c r="AN307"/>
  <c r="BV307"/>
  <c r="AN311"/>
  <c r="BV311"/>
  <c r="AN315"/>
  <c r="BV315"/>
  <c r="AN319"/>
  <c r="BV319"/>
  <c r="AN323"/>
  <c r="BV323"/>
  <c r="AN327"/>
  <c r="BV327"/>
  <c r="AN331"/>
  <c r="BV331"/>
  <c r="AN335"/>
  <c r="BV335"/>
  <c r="AN336"/>
  <c r="BV336"/>
  <c r="AN340"/>
  <c r="BV340"/>
  <c r="AN344"/>
  <c r="BV344"/>
  <c r="AN348"/>
  <c r="BV348"/>
  <c r="AN352"/>
  <c r="BV352"/>
  <c r="AN356"/>
  <c r="BV356"/>
  <c r="AN360"/>
  <c r="BV360"/>
  <c r="AN364"/>
  <c r="BV364"/>
  <c r="AN368"/>
  <c r="BV368"/>
  <c r="AN372"/>
  <c r="BV372"/>
  <c r="AN376"/>
  <c r="BV376"/>
  <c r="AN380"/>
  <c r="BV380"/>
  <c r="AN384"/>
  <c r="BV384"/>
  <c r="AN388"/>
  <c r="BV388"/>
  <c r="AN392"/>
  <c r="BV392"/>
  <c r="AN396"/>
  <c r="BV396"/>
  <c r="AN400"/>
  <c r="BV400"/>
  <c r="AN404"/>
  <c r="BV404"/>
  <c r="AN408"/>
  <c r="BV408"/>
  <c r="AN412"/>
  <c r="AN416"/>
  <c r="BV416"/>
  <c r="AN326"/>
  <c r="BV326"/>
  <c r="AN328"/>
  <c r="AN332"/>
  <c r="BV332"/>
  <c r="AN337"/>
  <c r="BV337"/>
  <c r="AN341"/>
  <c r="BV341"/>
  <c r="AN345"/>
  <c r="BV345"/>
  <c r="AN349"/>
  <c r="BV349"/>
  <c r="AN353"/>
  <c r="BV353"/>
  <c r="AN357"/>
  <c r="BV357"/>
  <c r="AN361"/>
  <c r="BV361"/>
  <c r="AN365"/>
  <c r="BV365"/>
  <c r="AN369"/>
  <c r="BV369"/>
  <c r="AN373"/>
  <c r="BV373"/>
  <c r="AN377"/>
  <c r="AN381"/>
  <c r="BV381"/>
  <c r="AN385"/>
  <c r="BV385"/>
  <c r="AN389"/>
  <c r="BV389"/>
  <c r="AN393"/>
  <c r="BV393"/>
  <c r="AN397"/>
  <c r="BV397"/>
  <c r="AN401"/>
  <c r="BV401"/>
  <c r="AN405"/>
  <c r="BV405"/>
  <c r="AN409"/>
  <c r="BV409"/>
  <c r="AN413"/>
  <c r="BV413"/>
  <c r="AN417"/>
  <c r="BV417"/>
  <c r="AN421"/>
  <c r="BV421"/>
  <c r="AN425"/>
  <c r="BV425"/>
  <c r="AN338"/>
  <c r="AN342"/>
  <c r="BV342"/>
  <c r="AN346"/>
  <c r="BV346"/>
  <c r="AN350"/>
  <c r="AN354"/>
  <c r="BV354"/>
  <c r="AN358"/>
  <c r="BV358"/>
  <c r="AN362"/>
  <c r="BV362"/>
  <c r="AN366"/>
  <c r="BV366"/>
  <c r="AN370"/>
  <c r="BV370"/>
  <c r="AN374"/>
  <c r="BV374"/>
  <c r="AN378"/>
  <c r="BV378"/>
  <c r="AN382"/>
  <c r="BV382"/>
  <c r="AN386"/>
  <c r="BV386"/>
  <c r="AN390"/>
  <c r="BV390"/>
  <c r="AN394"/>
  <c r="BV394"/>
  <c r="AN398"/>
  <c r="BV398"/>
  <c r="AN402"/>
  <c r="BV402"/>
  <c r="AN406"/>
  <c r="BV406"/>
  <c r="AN410"/>
  <c r="BV410"/>
  <c r="AN414"/>
  <c r="AN418"/>
  <c r="BV418"/>
  <c r="AN422"/>
  <c r="BV422"/>
  <c r="AN426"/>
  <c r="BV426"/>
  <c r="AN330"/>
  <c r="BV330"/>
  <c r="AN334"/>
  <c r="BV334"/>
  <c r="AN339"/>
  <c r="AN343"/>
  <c r="BV343"/>
  <c r="AN347"/>
  <c r="BV347"/>
  <c r="AN351"/>
  <c r="BV351"/>
  <c r="AN355"/>
  <c r="AN359"/>
  <c r="BV359"/>
  <c r="AN363"/>
  <c r="BV363"/>
  <c r="AN367"/>
  <c r="BV367"/>
  <c r="AN371"/>
  <c r="BV371"/>
  <c r="AN375"/>
  <c r="BV375"/>
  <c r="AN379"/>
  <c r="BV379"/>
  <c r="AN383"/>
  <c r="BV383"/>
  <c r="AN387"/>
  <c r="AN391"/>
  <c r="BV391"/>
  <c r="AN395"/>
  <c r="BV395"/>
  <c r="AN399"/>
  <c r="BV399"/>
  <c r="AN403"/>
  <c r="BV403"/>
  <c r="AN407"/>
  <c r="BV407"/>
  <c r="AN411"/>
  <c r="BV411"/>
  <c r="AN415"/>
  <c r="BV415"/>
  <c r="AN419"/>
  <c r="BV419"/>
  <c r="AN423"/>
  <c r="BV423"/>
  <c r="AN427"/>
  <c r="BV427"/>
  <c r="AN431"/>
  <c r="BV431"/>
  <c r="AN432"/>
  <c r="BV432"/>
  <c r="AN436"/>
  <c r="BV436"/>
  <c r="AN440"/>
  <c r="BV440"/>
  <c r="AN444"/>
  <c r="BV444"/>
  <c r="AN448"/>
  <c r="BV448"/>
  <c r="AN452"/>
  <c r="BV452"/>
  <c r="AN456"/>
  <c r="BV456"/>
  <c r="AN460"/>
  <c r="BV460"/>
  <c r="AN464"/>
  <c r="BV464"/>
  <c r="AN468"/>
  <c r="BV468"/>
  <c r="AN472"/>
  <c r="BV472"/>
  <c r="AN476"/>
  <c r="BV476"/>
  <c r="AN480"/>
  <c r="BV480"/>
  <c r="AN484"/>
  <c r="BV484"/>
  <c r="AN488"/>
  <c r="BV488"/>
  <c r="AN492"/>
  <c r="BV492"/>
  <c r="AN496"/>
  <c r="BV496"/>
  <c r="AN500"/>
  <c r="BV500"/>
  <c r="AN504"/>
  <c r="BV504"/>
  <c r="AN508"/>
  <c r="BV508"/>
  <c r="AN512"/>
  <c r="BV512"/>
  <c r="AN516"/>
  <c r="BV516"/>
  <c r="AN520"/>
  <c r="BV520"/>
  <c r="AN429"/>
  <c r="BV429"/>
  <c r="AN433"/>
  <c r="BV433"/>
  <c r="AN437"/>
  <c r="BV437"/>
  <c r="AN441"/>
  <c r="BV441"/>
  <c r="AN445"/>
  <c r="BV445"/>
  <c r="AN449"/>
  <c r="BV449"/>
  <c r="AN453"/>
  <c r="BV453"/>
  <c r="AN457"/>
  <c r="BV457"/>
  <c r="AN461"/>
  <c r="BV461"/>
  <c r="AN465"/>
  <c r="BV465"/>
  <c r="AN469"/>
  <c r="BV469"/>
  <c r="AN473"/>
  <c r="BV473"/>
  <c r="AN477"/>
  <c r="BV477"/>
  <c r="AN481"/>
  <c r="BV481"/>
  <c r="AN485"/>
  <c r="BV485"/>
  <c r="AN489"/>
  <c r="BV489"/>
  <c r="AN493"/>
  <c r="BV493"/>
  <c r="AN497"/>
  <c r="BV497"/>
  <c r="AN501"/>
  <c r="BV501"/>
  <c r="AN505"/>
  <c r="BV505"/>
  <c r="AN509"/>
  <c r="BV509"/>
  <c r="AN513"/>
  <c r="BV513"/>
  <c r="AN517"/>
  <c r="BV517"/>
  <c r="AN521"/>
  <c r="AN525"/>
  <c r="BV525"/>
  <c r="AN420"/>
  <c r="BV420"/>
  <c r="AN424"/>
  <c r="BV424"/>
  <c r="AN428"/>
  <c r="BV428"/>
  <c r="AN434"/>
  <c r="BV434"/>
  <c r="AN438"/>
  <c r="BV438"/>
  <c r="AN442"/>
  <c r="BV442"/>
  <c r="AN446"/>
  <c r="BV446"/>
  <c r="AN450"/>
  <c r="BV450"/>
  <c r="AN454"/>
  <c r="BV454"/>
  <c r="AN458"/>
  <c r="BV458"/>
  <c r="AN462"/>
  <c r="BV462"/>
  <c r="AN466"/>
  <c r="BV466"/>
  <c r="AN470"/>
  <c r="BV470"/>
  <c r="AN474"/>
  <c r="BV474"/>
  <c r="AN478"/>
  <c r="BV478"/>
  <c r="AN482"/>
  <c r="BV482"/>
  <c r="AN486"/>
  <c r="BV486"/>
  <c r="AN490"/>
  <c r="BV490"/>
  <c r="AN494"/>
  <c r="BV494"/>
  <c r="AN498"/>
  <c r="BV498"/>
  <c r="AN502"/>
  <c r="AN506"/>
  <c r="BV506"/>
  <c r="AN510"/>
  <c r="BV510"/>
  <c r="AN514"/>
  <c r="BV514"/>
  <c r="AN518"/>
  <c r="BV518"/>
  <c r="AN430"/>
  <c r="BV430"/>
  <c r="AN435"/>
  <c r="BV435"/>
  <c r="AN439"/>
  <c r="BV439"/>
  <c r="AN443"/>
  <c r="BV443"/>
  <c r="AN447"/>
  <c r="BV447"/>
  <c r="AN451"/>
  <c r="BV451"/>
  <c r="AN455"/>
  <c r="BV455"/>
  <c r="AN459"/>
  <c r="BV459"/>
  <c r="AN463"/>
  <c r="BV463"/>
  <c r="AN467"/>
  <c r="BV467"/>
  <c r="AN471"/>
  <c r="BV471"/>
  <c r="AN475"/>
  <c r="BV475"/>
  <c r="AN479"/>
  <c r="AN483"/>
  <c r="BV483"/>
  <c r="AN487"/>
  <c r="BV487"/>
  <c r="AN491"/>
  <c r="AN495"/>
  <c r="BV495"/>
  <c r="AN499"/>
  <c r="BV499"/>
  <c r="AN503"/>
  <c r="BV503"/>
  <c r="AN507"/>
  <c r="BV507"/>
  <c r="AN511"/>
  <c r="BV511"/>
  <c r="AN515"/>
  <c r="BV515"/>
  <c r="AN524"/>
  <c r="BV524"/>
  <c r="AN531"/>
  <c r="BV531"/>
  <c r="AN535"/>
  <c r="BV535"/>
  <c r="AN539"/>
  <c r="BV539"/>
  <c r="AN543"/>
  <c r="BV543"/>
  <c r="AN547"/>
  <c r="BV547"/>
  <c r="AN551"/>
  <c r="BV551"/>
  <c r="AN555"/>
  <c r="BV555"/>
  <c r="AN559"/>
  <c r="BV559"/>
  <c r="AN563"/>
  <c r="BV563"/>
  <c r="AN567"/>
  <c r="AN571"/>
  <c r="BV571"/>
  <c r="AN575"/>
  <c r="BV575"/>
  <c r="AN579"/>
  <c r="BV579"/>
  <c r="AN583"/>
  <c r="BV583"/>
  <c r="AN587"/>
  <c r="BV587"/>
  <c r="AN591"/>
  <c r="BV591"/>
  <c r="AN595"/>
  <c r="BV595"/>
  <c r="AN599"/>
  <c r="AN603"/>
  <c r="BV603"/>
  <c r="AN607"/>
  <c r="BV607"/>
  <c r="AN611"/>
  <c r="BV611"/>
  <c r="AN615"/>
  <c r="BV615"/>
  <c r="AN619"/>
  <c r="AN623"/>
  <c r="BV623"/>
  <c r="AN522"/>
  <c r="BV522"/>
  <c r="AN526"/>
  <c r="BV526"/>
  <c r="AN528"/>
  <c r="BV528"/>
  <c r="AN532"/>
  <c r="BV532"/>
  <c r="AN536"/>
  <c r="BV536"/>
  <c r="AN540"/>
  <c r="BV540"/>
  <c r="AN544"/>
  <c r="BV544"/>
  <c r="AN548"/>
  <c r="BV548"/>
  <c r="AN552"/>
  <c r="BV552"/>
  <c r="AN556"/>
  <c r="BV556"/>
  <c r="AN560"/>
  <c r="BV560"/>
  <c r="AN564"/>
  <c r="BV564"/>
  <c r="AN568"/>
  <c r="BV568"/>
  <c r="AN572"/>
  <c r="BV572"/>
  <c r="AN576"/>
  <c r="BV576"/>
  <c r="AN580"/>
  <c r="BV580"/>
  <c r="AN584"/>
  <c r="BV584"/>
  <c r="AN588"/>
  <c r="BV588"/>
  <c r="AN592"/>
  <c r="BV592"/>
  <c r="AN596"/>
  <c r="BV596"/>
  <c r="AN600"/>
  <c r="BV600"/>
  <c r="AN604"/>
  <c r="BV604"/>
  <c r="AN608"/>
  <c r="BV608"/>
  <c r="AN612"/>
  <c r="BV612"/>
  <c r="AN616"/>
  <c r="BV616"/>
  <c r="AN523"/>
  <c r="BV523"/>
  <c r="AN527"/>
  <c r="BV527"/>
  <c r="AN529"/>
  <c r="AN533"/>
  <c r="BV533"/>
  <c r="AN537"/>
  <c r="BV537"/>
  <c r="AN541"/>
  <c r="BV541"/>
  <c r="AN545"/>
  <c r="BV545"/>
  <c r="AN549"/>
  <c r="BV549"/>
  <c r="AN553"/>
  <c r="BV553"/>
  <c r="AN557"/>
  <c r="BV557"/>
  <c r="AN561"/>
  <c r="BV561"/>
  <c r="AN565"/>
  <c r="BV565"/>
  <c r="AN569"/>
  <c r="BV569"/>
  <c r="AN573"/>
  <c r="BV573"/>
  <c r="AN577"/>
  <c r="BV577"/>
  <c r="AN581"/>
  <c r="BV581"/>
  <c r="AN585"/>
  <c r="BV585"/>
  <c r="AN589"/>
  <c r="BV589"/>
  <c r="AN593"/>
  <c r="BV593"/>
  <c r="AN597"/>
  <c r="BV597"/>
  <c r="AN601"/>
  <c r="BV601"/>
  <c r="AN605"/>
  <c r="BV605"/>
  <c r="AN609"/>
  <c r="BV609"/>
  <c r="AN613"/>
  <c r="BV613"/>
  <c r="AN519"/>
  <c r="BV519"/>
  <c r="AN530"/>
  <c r="BV530"/>
  <c r="AN534"/>
  <c r="BV534"/>
  <c r="AN538"/>
  <c r="BV538"/>
  <c r="AN542"/>
  <c r="BV542"/>
  <c r="AN546"/>
  <c r="BV546"/>
  <c r="AN550"/>
  <c r="BV550"/>
  <c r="AN554"/>
  <c r="BV554"/>
  <c r="AN558"/>
  <c r="BV558"/>
  <c r="AN562"/>
  <c r="BV562"/>
  <c r="AN566"/>
  <c r="BV566"/>
  <c r="AN570"/>
  <c r="BV570"/>
  <c r="AN574"/>
  <c r="BV574"/>
  <c r="AN578"/>
  <c r="AN582"/>
  <c r="BV582"/>
  <c r="AN586"/>
  <c r="BV586"/>
  <c r="AN590"/>
  <c r="BV590"/>
  <c r="AN594"/>
  <c r="BV594"/>
  <c r="AN598"/>
  <c r="BV598"/>
  <c r="AN602"/>
  <c r="BV602"/>
  <c r="AN606"/>
  <c r="BV606"/>
  <c r="AN610"/>
  <c r="AN614"/>
  <c r="BV614"/>
  <c r="AN618"/>
  <c r="BV618"/>
  <c r="AN622"/>
  <c r="BV622"/>
  <c r="AN626"/>
  <c r="BV626"/>
  <c r="AN620"/>
  <c r="BV620"/>
  <c r="AN627"/>
  <c r="BV627"/>
  <c r="AN631"/>
  <c r="BV631"/>
  <c r="AN635"/>
  <c r="BV635"/>
  <c r="AN639"/>
  <c r="BV639"/>
  <c r="AN643"/>
  <c r="BV643"/>
  <c r="AN647"/>
  <c r="AN651"/>
  <c r="BV651"/>
  <c r="AN655"/>
  <c r="BV655"/>
  <c r="AN659"/>
  <c r="BV659"/>
  <c r="AN663"/>
  <c r="BV663"/>
  <c r="AN667"/>
  <c r="BV667"/>
  <c r="AN671"/>
  <c r="BV671"/>
  <c r="AN675"/>
  <c r="BV675"/>
  <c r="AN624"/>
  <c r="BV624"/>
  <c r="AN628"/>
  <c r="BV628"/>
  <c r="AN632"/>
  <c r="BV632"/>
  <c r="AN636"/>
  <c r="BV636"/>
  <c r="AN640"/>
  <c r="BV640"/>
  <c r="AN644"/>
  <c r="AN648"/>
  <c r="BV648"/>
  <c r="AN652"/>
  <c r="BV652"/>
  <c r="AN656"/>
  <c r="BV656"/>
  <c r="AN660"/>
  <c r="BV660"/>
  <c r="AN664"/>
  <c r="BV664"/>
  <c r="AN668"/>
  <c r="BV668"/>
  <c r="AN672"/>
  <c r="BV672"/>
  <c r="AN676"/>
  <c r="BV676"/>
  <c r="AN680"/>
  <c r="BV680"/>
  <c r="AN684"/>
  <c r="BV684"/>
  <c r="AN688"/>
  <c r="BV688"/>
  <c r="AN692"/>
  <c r="BV692"/>
  <c r="AN696"/>
  <c r="BV696"/>
  <c r="AN700"/>
  <c r="BV700"/>
  <c r="AN704"/>
  <c r="BV704"/>
  <c r="AN708"/>
  <c r="BV708"/>
  <c r="AN712"/>
  <c r="BV712"/>
  <c r="AN617"/>
  <c r="BV617"/>
  <c r="AN621"/>
  <c r="BV621"/>
  <c r="AN629"/>
  <c r="BV629"/>
  <c r="AN633"/>
  <c r="BV633"/>
  <c r="AN637"/>
  <c r="BV637"/>
  <c r="AN641"/>
  <c r="BV641"/>
  <c r="AN645"/>
  <c r="BV645"/>
  <c r="AN649"/>
  <c r="BV649"/>
  <c r="AN653"/>
  <c r="BV653"/>
  <c r="AN657"/>
  <c r="BV657"/>
  <c r="AN661"/>
  <c r="AN665"/>
  <c r="BV665"/>
  <c r="AN669"/>
  <c r="AN673"/>
  <c r="BV673"/>
  <c r="AN677"/>
  <c r="BV677"/>
  <c r="AN681"/>
  <c r="BV681"/>
  <c r="AN685"/>
  <c r="BV685"/>
  <c r="AN689"/>
  <c r="BV689"/>
  <c r="AN693"/>
  <c r="BV693"/>
  <c r="AN697"/>
  <c r="BV697"/>
  <c r="AN701"/>
  <c r="BV701"/>
  <c r="AN705"/>
  <c r="BV705"/>
  <c r="AN709"/>
  <c r="BV709"/>
  <c r="AN713"/>
  <c r="BV713"/>
  <c r="AN717"/>
  <c r="BV717"/>
  <c r="AN721"/>
  <c r="BV721"/>
  <c r="AN625"/>
  <c r="BV625"/>
  <c r="AN630"/>
  <c r="BV630"/>
  <c r="AN634"/>
  <c r="BV634"/>
  <c r="AN638"/>
  <c r="BV638"/>
  <c r="AN642"/>
  <c r="BV642"/>
  <c r="AN646"/>
  <c r="BV646"/>
  <c r="AN679"/>
  <c r="BV679"/>
  <c r="AN683"/>
  <c r="BV683"/>
  <c r="AN687"/>
  <c r="BV687"/>
  <c r="AN691"/>
  <c r="BV691"/>
  <c r="AN695"/>
  <c r="BV695"/>
  <c r="AN699"/>
  <c r="BV699"/>
  <c r="AN703"/>
  <c r="BV703"/>
  <c r="AN707"/>
  <c r="BV707"/>
  <c r="AN711"/>
  <c r="BV711"/>
  <c r="AN715"/>
  <c r="BV715"/>
  <c r="AN718"/>
  <c r="BV718"/>
  <c r="AN725"/>
  <c r="BV725"/>
  <c r="AN729"/>
  <c r="AN733"/>
  <c r="BV733"/>
  <c r="AN737"/>
  <c r="BV737"/>
  <c r="AN741"/>
  <c r="BV741"/>
  <c r="AN745"/>
  <c r="BV745"/>
  <c r="AN749"/>
  <c r="BV749"/>
  <c r="AN753"/>
  <c r="BV753"/>
  <c r="AN757"/>
  <c r="BV757"/>
  <c r="AN761"/>
  <c r="BV761"/>
  <c r="AN765"/>
  <c r="BV765"/>
  <c r="AN769"/>
  <c r="BV769"/>
  <c r="AN773"/>
  <c r="BV773"/>
  <c r="AN777"/>
  <c r="BV777"/>
  <c r="AN781"/>
  <c r="BV781"/>
  <c r="AN785"/>
  <c r="BV785"/>
  <c r="AN789"/>
  <c r="BV789"/>
  <c r="AN793"/>
  <c r="AN797"/>
  <c r="BV797"/>
  <c r="AN801"/>
  <c r="BV801"/>
  <c r="AN805"/>
  <c r="BV805"/>
  <c r="AN809"/>
  <c r="BV809"/>
  <c r="AN813"/>
  <c r="BV813"/>
  <c r="AN666"/>
  <c r="BV666"/>
  <c r="AN670"/>
  <c r="BV670"/>
  <c r="AN674"/>
  <c r="BV674"/>
  <c r="AN678"/>
  <c r="BV678"/>
  <c r="AN719"/>
  <c r="BV719"/>
  <c r="AN722"/>
  <c r="BV722"/>
  <c r="AN726"/>
  <c r="AN730"/>
  <c r="BV730"/>
  <c r="AN734"/>
  <c r="BV734"/>
  <c r="AN738"/>
  <c r="BV738"/>
  <c r="AN742"/>
  <c r="BV742"/>
  <c r="AN746"/>
  <c r="BV746"/>
  <c r="AN750"/>
  <c r="BV750"/>
  <c r="AN754"/>
  <c r="BV754"/>
  <c r="AN758"/>
  <c r="BV758"/>
  <c r="AN762"/>
  <c r="BV762"/>
  <c r="AN766"/>
  <c r="BV766"/>
  <c r="AN770"/>
  <c r="BV770"/>
  <c r="AN774"/>
  <c r="AN778"/>
  <c r="BV778"/>
  <c r="AN782"/>
  <c r="BV782"/>
  <c r="AN786"/>
  <c r="BV786"/>
  <c r="AN790"/>
  <c r="BV790"/>
  <c r="AN794"/>
  <c r="BV794"/>
  <c r="AN798"/>
  <c r="BV798"/>
  <c r="AN802"/>
  <c r="BV802"/>
  <c r="AN806"/>
  <c r="BV806"/>
  <c r="AN810"/>
  <c r="BV810"/>
  <c r="AN814"/>
  <c r="BV814"/>
  <c r="AN818"/>
  <c r="BV818"/>
  <c r="AN822"/>
  <c r="BV822"/>
  <c r="AN650"/>
  <c r="BV650"/>
  <c r="AN654"/>
  <c r="BV654"/>
  <c r="AN658"/>
  <c r="BV658"/>
  <c r="AN662"/>
  <c r="BV662"/>
  <c r="AN723"/>
  <c r="BV723"/>
  <c r="AN727"/>
  <c r="BV727"/>
  <c r="AN731"/>
  <c r="BV731"/>
  <c r="AN735"/>
  <c r="BV735"/>
  <c r="AN739"/>
  <c r="BV739"/>
  <c r="AN743"/>
  <c r="BV743"/>
  <c r="AN747"/>
  <c r="BV747"/>
  <c r="AN751"/>
  <c r="BV751"/>
  <c r="AN755"/>
  <c r="BV755"/>
  <c r="AN759"/>
  <c r="BV759"/>
  <c r="AN763"/>
  <c r="BV763"/>
  <c r="AN767"/>
  <c r="AN771"/>
  <c r="BV771"/>
  <c r="AN775"/>
  <c r="BV775"/>
  <c r="AN779"/>
  <c r="BV779"/>
  <c r="AN783"/>
  <c r="BV783"/>
  <c r="AN787"/>
  <c r="BV787"/>
  <c r="AN791"/>
  <c r="BV791"/>
  <c r="AN795"/>
  <c r="BV795"/>
  <c r="AN799"/>
  <c r="BV799"/>
  <c r="AN803"/>
  <c r="BV803"/>
  <c r="AN807"/>
  <c r="BV807"/>
  <c r="AN811"/>
  <c r="BV811"/>
  <c r="AN815"/>
  <c r="AN819"/>
  <c r="BV819"/>
  <c r="AN682"/>
  <c r="BV682"/>
  <c r="AN686"/>
  <c r="BV686"/>
  <c r="AN690"/>
  <c r="BV690"/>
  <c r="AN694"/>
  <c r="BV694"/>
  <c r="AN698"/>
  <c r="BV698"/>
  <c r="AN702"/>
  <c r="BV702"/>
  <c r="AN706"/>
  <c r="BV706"/>
  <c r="AN710"/>
  <c r="BV710"/>
  <c r="AN714"/>
  <c r="AN716"/>
  <c r="BV716"/>
  <c r="AN720"/>
  <c r="BV720"/>
  <c r="AN724"/>
  <c r="BV724"/>
  <c r="AN728"/>
  <c r="BV728"/>
  <c r="AN732"/>
  <c r="BV732"/>
  <c r="AN736"/>
  <c r="BV736"/>
  <c r="AN740"/>
  <c r="BV740"/>
  <c r="AN744"/>
  <c r="BV744"/>
  <c r="AN748"/>
  <c r="BV748"/>
  <c r="AN752"/>
  <c r="BV752"/>
  <c r="AN756"/>
  <c r="BV756"/>
  <c r="AN760"/>
  <c r="BV760"/>
  <c r="AN764"/>
  <c r="BV764"/>
  <c r="AN768"/>
  <c r="BV768"/>
  <c r="AN772"/>
  <c r="BV772"/>
  <c r="AN776"/>
  <c r="BV776"/>
  <c r="AN780"/>
  <c r="BV780"/>
  <c r="AN784"/>
  <c r="BV784"/>
  <c r="AN788"/>
  <c r="BV788"/>
  <c r="AN792"/>
  <c r="BV792"/>
  <c r="AN820"/>
  <c r="BV820"/>
  <c r="AN821"/>
  <c r="AN823"/>
  <c r="BV823"/>
  <c r="AN796"/>
  <c r="BV796"/>
  <c r="AN800"/>
  <c r="BV800"/>
  <c r="AN804"/>
  <c r="BV804"/>
  <c r="AN808"/>
  <c r="BV808"/>
  <c r="AN812"/>
  <c r="BV812"/>
  <c r="AN816"/>
  <c r="BV816"/>
  <c r="AN817"/>
  <c r="BV817"/>
  <c r="AN824"/>
  <c r="BV824"/>
  <c r="BU11"/>
  <c r="CE70"/>
  <c r="CA73"/>
  <c r="CC70"/>
  <c r="CF70"/>
  <c r="BU803"/>
  <c r="BU819"/>
  <c r="BU735"/>
  <c r="BU818"/>
  <c r="BU786"/>
  <c r="BU770"/>
  <c r="BU738"/>
  <c r="BU722"/>
  <c r="BU813"/>
  <c r="BU765"/>
  <c r="BU749"/>
  <c r="BU733"/>
  <c r="BU816"/>
  <c r="BU800"/>
  <c r="BU784"/>
  <c r="BU768"/>
  <c r="BU736"/>
  <c r="BU710"/>
  <c r="BU702"/>
  <c r="BU694"/>
  <c r="BU686"/>
  <c r="BU645"/>
  <c r="BU708"/>
  <c r="BU692"/>
  <c r="BU676"/>
  <c r="BU660"/>
  <c r="BU628"/>
  <c r="BU707"/>
  <c r="BU691"/>
  <c r="BU643"/>
  <c r="BU674"/>
  <c r="BU658"/>
  <c r="BU642"/>
  <c r="BU621"/>
  <c r="BU589"/>
  <c r="BU573"/>
  <c r="BU557"/>
  <c r="BU527"/>
  <c r="BU604"/>
  <c r="BU572"/>
  <c r="BU556"/>
  <c r="BU540"/>
  <c r="BU526"/>
  <c r="BU607"/>
  <c r="BU591"/>
  <c r="BU575"/>
  <c r="BU559"/>
  <c r="BU543"/>
  <c r="BU525"/>
  <c r="BU594"/>
  <c r="BU562"/>
  <c r="BU546"/>
  <c r="BU530"/>
  <c r="BU490"/>
  <c r="BU474"/>
  <c r="BU458"/>
  <c r="BU442"/>
  <c r="BU423"/>
  <c r="BU513"/>
  <c r="BU497"/>
  <c r="BU481"/>
  <c r="BU465"/>
  <c r="BU449"/>
  <c r="BU433"/>
  <c r="BU512"/>
  <c r="BU480"/>
  <c r="BU448"/>
  <c r="BU507"/>
  <c r="BU475"/>
  <c r="BU443"/>
  <c r="BU430"/>
  <c r="BU398"/>
  <c r="BU366"/>
  <c r="BU413"/>
  <c r="BU397"/>
  <c r="BU365"/>
  <c r="BU349"/>
  <c r="BU404"/>
  <c r="BU388"/>
  <c r="BU372"/>
  <c r="BU411"/>
  <c r="BU395"/>
  <c r="BU379"/>
  <c r="BU363"/>
  <c r="BU347"/>
  <c r="BU331"/>
  <c r="BU326"/>
  <c r="BU310"/>
  <c r="BU294"/>
  <c r="BU276"/>
  <c r="BU281"/>
  <c r="BU320"/>
  <c r="BU288"/>
  <c r="BU274"/>
  <c r="BU295"/>
  <c r="BU279"/>
  <c r="BU263"/>
  <c r="BU247"/>
  <c r="BU231"/>
  <c r="BU270"/>
  <c r="BU238"/>
  <c r="BU222"/>
  <c r="BU265"/>
  <c r="BU249"/>
  <c r="BU233"/>
  <c r="BU215"/>
  <c r="BU210"/>
  <c r="BU194"/>
  <c r="BU193"/>
  <c r="BU177"/>
  <c r="BU212"/>
  <c r="BU180"/>
  <c r="BU169"/>
  <c r="BU153"/>
  <c r="BU137"/>
  <c r="BU121"/>
  <c r="BU160"/>
  <c r="BU144"/>
  <c r="BU171"/>
  <c r="BU155"/>
  <c r="BU139"/>
  <c r="BU158"/>
  <c r="BU126"/>
  <c r="BU102"/>
  <c r="BU94"/>
  <c r="BU128"/>
  <c r="BU112"/>
  <c r="BU111"/>
  <c r="BU105"/>
  <c r="BU89"/>
  <c r="BU96"/>
  <c r="BU79"/>
  <c r="BU65"/>
  <c r="BU75"/>
  <c r="BU71"/>
  <c r="BU67"/>
  <c r="BU61"/>
  <c r="BU51"/>
  <c r="BU46"/>
  <c r="BU40"/>
  <c r="BU35"/>
  <c r="BU29"/>
  <c r="BU24"/>
  <c r="BU19"/>
  <c r="BU20"/>
  <c r="BU7"/>
  <c r="BU823"/>
  <c r="BU824"/>
  <c r="BU807"/>
  <c r="BU820"/>
  <c r="BU787"/>
  <c r="BU771"/>
  <c r="BU739"/>
  <c r="BU723"/>
  <c r="BU649"/>
  <c r="BU790"/>
  <c r="BU758"/>
  <c r="BU673"/>
  <c r="BU817"/>
  <c r="BU801"/>
  <c r="BU785"/>
  <c r="BU769"/>
  <c r="BU753"/>
  <c r="BU718"/>
  <c r="BU804"/>
  <c r="BU788"/>
  <c r="BU772"/>
  <c r="BU756"/>
  <c r="BU740"/>
  <c r="BU724"/>
  <c r="BU713"/>
  <c r="BU705"/>
  <c r="BU689"/>
  <c r="BU681"/>
  <c r="BU633"/>
  <c r="BU712"/>
  <c r="BU696"/>
  <c r="BU680"/>
  <c r="BU648"/>
  <c r="BU632"/>
  <c r="BU711"/>
  <c r="BU695"/>
  <c r="BU679"/>
  <c r="BU663"/>
  <c r="BU678"/>
  <c r="BU662"/>
  <c r="BU646"/>
  <c r="BU630"/>
  <c r="BU625"/>
  <c r="BU593"/>
  <c r="BU577"/>
  <c r="BU561"/>
  <c r="BU608"/>
  <c r="BU592"/>
  <c r="BU560"/>
  <c r="BU544"/>
  <c r="BU528"/>
  <c r="BU611"/>
  <c r="BU595"/>
  <c r="BU579"/>
  <c r="BU547"/>
  <c r="BU531"/>
  <c r="BU614"/>
  <c r="BU598"/>
  <c r="BU566"/>
  <c r="BU550"/>
  <c r="BU534"/>
  <c r="BU510"/>
  <c r="BU478"/>
  <c r="BU462"/>
  <c r="BU446"/>
  <c r="BU427"/>
  <c r="BU517"/>
  <c r="BU501"/>
  <c r="BU469"/>
  <c r="BU453"/>
  <c r="BU516"/>
  <c r="BU500"/>
  <c r="BU484"/>
  <c r="BU436"/>
  <c r="BU511"/>
  <c r="BU495"/>
  <c r="BU463"/>
  <c r="BU447"/>
  <c r="BU431"/>
  <c r="BU418"/>
  <c r="BU402"/>
  <c r="BU386"/>
  <c r="BU370"/>
  <c r="BU354"/>
  <c r="BU417"/>
  <c r="BU385"/>
  <c r="BU369"/>
  <c r="BU353"/>
  <c r="BU337"/>
  <c r="BU424"/>
  <c r="BU408"/>
  <c r="BU392"/>
  <c r="BU376"/>
  <c r="BU360"/>
  <c r="BU344"/>
  <c r="BU415"/>
  <c r="BU399"/>
  <c r="BU367"/>
  <c r="BU351"/>
  <c r="BU314"/>
  <c r="BU282"/>
  <c r="BU317"/>
  <c r="BU301"/>
  <c r="BU285"/>
  <c r="BU324"/>
  <c r="BU308"/>
  <c r="BU292"/>
  <c r="BU278"/>
  <c r="BU315"/>
  <c r="BU299"/>
  <c r="BU267"/>
  <c r="BU235"/>
  <c r="BU258"/>
  <c r="BU226"/>
  <c r="BU269"/>
  <c r="BU253"/>
  <c r="BU237"/>
  <c r="BU221"/>
  <c r="BU264"/>
  <c r="BU248"/>
  <c r="BU232"/>
  <c r="BU214"/>
  <c r="BU198"/>
  <c r="BU182"/>
  <c r="BU213"/>
  <c r="BU197"/>
  <c r="BU181"/>
  <c r="BU184"/>
  <c r="BU203"/>
  <c r="BU187"/>
  <c r="BU173"/>
  <c r="BU141"/>
  <c r="BU164"/>
  <c r="BU148"/>
  <c r="BU159"/>
  <c r="BU143"/>
  <c r="BU146"/>
  <c r="BU130"/>
  <c r="BU114"/>
  <c r="BU103"/>
  <c r="BU85"/>
  <c r="BU116"/>
  <c r="BU100"/>
  <c r="BU83"/>
  <c r="BU60"/>
  <c r="BU66"/>
  <c r="BU76"/>
  <c r="BU72"/>
  <c r="BU80"/>
  <c r="BU54"/>
  <c r="BU48"/>
  <c r="BU36"/>
  <c r="BU45"/>
  <c r="BU41"/>
  <c r="BU12"/>
  <c r="BU30"/>
  <c r="BU16"/>
  <c r="BU21"/>
  <c r="BU8"/>
  <c r="CE135"/>
  <c r="CC135"/>
  <c r="CF135"/>
  <c r="CA138"/>
  <c r="E30"/>
  <c r="H29"/>
  <c r="CB84"/>
  <c r="CI65"/>
  <c r="CJ65" s="1"/>
  <c r="BU811"/>
  <c r="BU822"/>
  <c r="BU791"/>
  <c r="BU775"/>
  <c r="BU759"/>
  <c r="BU743"/>
  <c r="BU727"/>
  <c r="BU653"/>
  <c r="BU810"/>
  <c r="BU794"/>
  <c r="BU677"/>
  <c r="BU805"/>
  <c r="BU789"/>
  <c r="BU773"/>
  <c r="BU757"/>
  <c r="BU741"/>
  <c r="BU725"/>
  <c r="BU808"/>
  <c r="BU792"/>
  <c r="BU776"/>
  <c r="BU760"/>
  <c r="BU744"/>
  <c r="BU728"/>
  <c r="BU706"/>
  <c r="BU698"/>
  <c r="BU637"/>
  <c r="BU716"/>
  <c r="BU700"/>
  <c r="BU684"/>
  <c r="BU668"/>
  <c r="BU636"/>
  <c r="BU699"/>
  <c r="BU683"/>
  <c r="BU667"/>
  <c r="BU651"/>
  <c r="BU635"/>
  <c r="BU616"/>
  <c r="BU666"/>
  <c r="BU650"/>
  <c r="BU634"/>
  <c r="BU613"/>
  <c r="BU597"/>
  <c r="BU581"/>
  <c r="BU565"/>
  <c r="BU549"/>
  <c r="BU533"/>
  <c r="BU612"/>
  <c r="BU596"/>
  <c r="BU580"/>
  <c r="BU548"/>
  <c r="BU532"/>
  <c r="BU615"/>
  <c r="BU583"/>
  <c r="BU535"/>
  <c r="BU618"/>
  <c r="BU602"/>
  <c r="BU586"/>
  <c r="BU554"/>
  <c r="BU538"/>
  <c r="BU514"/>
  <c r="BU498"/>
  <c r="BU482"/>
  <c r="BU450"/>
  <c r="BU434"/>
  <c r="BU505"/>
  <c r="BU473"/>
  <c r="BU457"/>
  <c r="BU441"/>
  <c r="BU520"/>
  <c r="BU472"/>
  <c r="BU456"/>
  <c r="BU440"/>
  <c r="BU499"/>
  <c r="BU483"/>
  <c r="BU467"/>
  <c r="BU451"/>
  <c r="BU435"/>
  <c r="BU422"/>
  <c r="BU406"/>
  <c r="BU390"/>
  <c r="BU374"/>
  <c r="BU358"/>
  <c r="BU342"/>
  <c r="BU421"/>
  <c r="BU389"/>
  <c r="BU373"/>
  <c r="BU357"/>
  <c r="BU341"/>
  <c r="BU428"/>
  <c r="BU364"/>
  <c r="BU348"/>
  <c r="BU325"/>
  <c r="BU403"/>
  <c r="BU334"/>
  <c r="BU318"/>
  <c r="BU286"/>
  <c r="BU321"/>
  <c r="BU305"/>
  <c r="BU289"/>
  <c r="BU312"/>
  <c r="BU296"/>
  <c r="BU280"/>
  <c r="BU319"/>
  <c r="BU303"/>
  <c r="BU287"/>
  <c r="BU271"/>
  <c r="BU255"/>
  <c r="BU239"/>
  <c r="BU223"/>
  <c r="BU246"/>
  <c r="BU230"/>
  <c r="BU273"/>
  <c r="BU257"/>
  <c r="BU241"/>
  <c r="BU225"/>
  <c r="BU268"/>
  <c r="BU252"/>
  <c r="BU236"/>
  <c r="BU218"/>
  <c r="BU202"/>
  <c r="BU186"/>
  <c r="BU217"/>
  <c r="BU201"/>
  <c r="BU185"/>
  <c r="BU220"/>
  <c r="BU204"/>
  <c r="BU188"/>
  <c r="BU207"/>
  <c r="BU191"/>
  <c r="BU175"/>
  <c r="BU161"/>
  <c r="BU145"/>
  <c r="BU129"/>
  <c r="BU168"/>
  <c r="BU152"/>
  <c r="BU136"/>
  <c r="BU163"/>
  <c r="BU131"/>
  <c r="BU166"/>
  <c r="BU134"/>
  <c r="BU109"/>
  <c r="BU98"/>
  <c r="BU90"/>
  <c r="BU120"/>
  <c r="BU119"/>
  <c r="BU106"/>
  <c r="BU97"/>
  <c r="BU104"/>
  <c r="BU88"/>
  <c r="BU62"/>
  <c r="BU78"/>
  <c r="BU73"/>
  <c r="BU69"/>
  <c r="BU84"/>
  <c r="BU55"/>
  <c r="BU49"/>
  <c r="BU37"/>
  <c r="BU38"/>
  <c r="BU34"/>
  <c r="BU23"/>
  <c r="BU31"/>
  <c r="BU27"/>
  <c r="BU22"/>
  <c r="BU17"/>
  <c r="BU14"/>
  <c r="BU13"/>
  <c r="BU10"/>
  <c r="CE68"/>
  <c r="CA71"/>
  <c r="CH68"/>
  <c r="CC68"/>
  <c r="CG68"/>
  <c r="CF68"/>
  <c r="CB87"/>
  <c r="BV714"/>
  <c r="BV661"/>
  <c r="BV644"/>
  <c r="BV610"/>
  <c r="BV578"/>
  <c r="BV619"/>
  <c r="BV521"/>
  <c r="BV414"/>
  <c r="BV350"/>
  <c r="BV377"/>
  <c r="BV328"/>
  <c r="BV283"/>
  <c r="BV284"/>
  <c r="BV260"/>
  <c r="BV242"/>
  <c r="BV205"/>
  <c r="BV200"/>
  <c r="BV150"/>
  <c r="BV151"/>
  <c r="BV81"/>
  <c r="CC138"/>
  <c r="CF138"/>
  <c r="CA141"/>
  <c r="CE138"/>
  <c r="BV529"/>
  <c r="BV338"/>
  <c r="BV412"/>
  <c r="BV304"/>
  <c r="BV174"/>
  <c r="BV157"/>
  <c r="BV132"/>
  <c r="BV123"/>
  <c r="BV110"/>
  <c r="AO13"/>
  <c r="AP2"/>
  <c r="AO5"/>
  <c r="BW5"/>
  <c r="AO7"/>
  <c r="AO10"/>
  <c r="AO11"/>
  <c r="AO6"/>
  <c r="AO8"/>
  <c r="AO16"/>
  <c r="AO22"/>
  <c r="AO12"/>
  <c r="AO20"/>
  <c r="AO21"/>
  <c r="AO9"/>
  <c r="AO18"/>
  <c r="BW18"/>
  <c r="AO19"/>
  <c r="AO24"/>
  <c r="AO25"/>
  <c r="AO14"/>
  <c r="AO15"/>
  <c r="AO23"/>
  <c r="AO17"/>
  <c r="AO47"/>
  <c r="BW47"/>
  <c r="AO29"/>
  <c r="AO34"/>
  <c r="AO39"/>
  <c r="AO40"/>
  <c r="AO45"/>
  <c r="AO27"/>
  <c r="AO28"/>
  <c r="BW28"/>
  <c r="AO33"/>
  <c r="AO38"/>
  <c r="AO44"/>
  <c r="BW44"/>
  <c r="AO46"/>
  <c r="AO48"/>
  <c r="AO49"/>
  <c r="AO26"/>
  <c r="BW26"/>
  <c r="AO32"/>
  <c r="AO36"/>
  <c r="AO37"/>
  <c r="AO42"/>
  <c r="BW42"/>
  <c r="AO43"/>
  <c r="BW43"/>
  <c r="AO30"/>
  <c r="AO31"/>
  <c r="AO35"/>
  <c r="AO41"/>
  <c r="AO54"/>
  <c r="AO55"/>
  <c r="AO53"/>
  <c r="BW53"/>
  <c r="AO51"/>
  <c r="AO52"/>
  <c r="AO57"/>
  <c r="AO50"/>
  <c r="AO56"/>
  <c r="BW56"/>
  <c r="AO58"/>
  <c r="AO66"/>
  <c r="AO78"/>
  <c r="AO82"/>
  <c r="BW82"/>
  <c r="AO63"/>
  <c r="BW63"/>
  <c r="AO65"/>
  <c r="AO60"/>
  <c r="AO62"/>
  <c r="AO64"/>
  <c r="BW64"/>
  <c r="AO80"/>
  <c r="AO84"/>
  <c r="AO59"/>
  <c r="AO61"/>
  <c r="AO67"/>
  <c r="AO68"/>
  <c r="AO69"/>
  <c r="AO70"/>
  <c r="BW70"/>
  <c r="AO71"/>
  <c r="AO72"/>
  <c r="AO73"/>
  <c r="AO75"/>
  <c r="AO76"/>
  <c r="AO87"/>
  <c r="AO90"/>
  <c r="AO94"/>
  <c r="AO98"/>
  <c r="AO102"/>
  <c r="AO74"/>
  <c r="BW74"/>
  <c r="AO81"/>
  <c r="BW81"/>
  <c r="AO85"/>
  <c r="AO91"/>
  <c r="BW91"/>
  <c r="AO95"/>
  <c r="BW95"/>
  <c r="AO99"/>
  <c r="BW99"/>
  <c r="AO103"/>
  <c r="AO79"/>
  <c r="AO109"/>
  <c r="AO113"/>
  <c r="BW113"/>
  <c r="AO117"/>
  <c r="BW117"/>
  <c r="AO86"/>
  <c r="AO88"/>
  <c r="AO92"/>
  <c r="BW92"/>
  <c r="AO96"/>
  <c r="AO100"/>
  <c r="AO104"/>
  <c r="AO110"/>
  <c r="BW110"/>
  <c r="AO114"/>
  <c r="AO118"/>
  <c r="AO122"/>
  <c r="BW122"/>
  <c r="AO126"/>
  <c r="AO89"/>
  <c r="AO93"/>
  <c r="AO97"/>
  <c r="AO101"/>
  <c r="BW101"/>
  <c r="AO105"/>
  <c r="AO107"/>
  <c r="AO111"/>
  <c r="AO115"/>
  <c r="AO77"/>
  <c r="AO83"/>
  <c r="AO106"/>
  <c r="AO108"/>
  <c r="BW108"/>
  <c r="AO112"/>
  <c r="AO116"/>
  <c r="AO120"/>
  <c r="AO132"/>
  <c r="BW132"/>
  <c r="AO136"/>
  <c r="AO140"/>
  <c r="AO144"/>
  <c r="AO148"/>
  <c r="AO152"/>
  <c r="AO156"/>
  <c r="BW156"/>
  <c r="AO160"/>
  <c r="AO164"/>
  <c r="AO119"/>
  <c r="AO124"/>
  <c r="BW124"/>
  <c r="AO128"/>
  <c r="AO129"/>
  <c r="AO133"/>
  <c r="BW133"/>
  <c r="AO137"/>
  <c r="AO141"/>
  <c r="AO145"/>
  <c r="AO149"/>
  <c r="AO153"/>
  <c r="AO157"/>
  <c r="BW157"/>
  <c r="AO161"/>
  <c r="AO165"/>
  <c r="BW165"/>
  <c r="AO169"/>
  <c r="AO173"/>
  <c r="AO121"/>
  <c r="AO125"/>
  <c r="AO130"/>
  <c r="AO134"/>
  <c r="AO138"/>
  <c r="BW138"/>
  <c r="AO142"/>
  <c r="AO146"/>
  <c r="AO150"/>
  <c r="BW150"/>
  <c r="AO154"/>
  <c r="AO158"/>
  <c r="AO162"/>
  <c r="AO166"/>
  <c r="AO170"/>
  <c r="BW170"/>
  <c r="AO123"/>
  <c r="BW123"/>
  <c r="AO127"/>
  <c r="AO131"/>
  <c r="AO135"/>
  <c r="BW135"/>
  <c r="AO139"/>
  <c r="AO143"/>
  <c r="AO147"/>
  <c r="AO151"/>
  <c r="BW151"/>
  <c r="AO155"/>
  <c r="AO159"/>
  <c r="AO163"/>
  <c r="AO167"/>
  <c r="BW167"/>
  <c r="AO171"/>
  <c r="AO168"/>
  <c r="AO172"/>
  <c r="BW172"/>
  <c r="AO177"/>
  <c r="AO181"/>
  <c r="AO185"/>
  <c r="AO189"/>
  <c r="BW189"/>
  <c r="AO193"/>
  <c r="AO197"/>
  <c r="AO201"/>
  <c r="AO205"/>
  <c r="BW205"/>
  <c r="AO209"/>
  <c r="AO174"/>
  <c r="BW174"/>
  <c r="AO178"/>
  <c r="BW178"/>
  <c r="AO182"/>
  <c r="AO186"/>
  <c r="AO190"/>
  <c r="BW190"/>
  <c r="AO194"/>
  <c r="AO198"/>
  <c r="AO202"/>
  <c r="AO206"/>
  <c r="AO210"/>
  <c r="AO214"/>
  <c r="AO218"/>
  <c r="AO175"/>
  <c r="AO179"/>
  <c r="BW179"/>
  <c r="AO183"/>
  <c r="BW183"/>
  <c r="AO187"/>
  <c r="AO191"/>
  <c r="AO195"/>
  <c r="AO199"/>
  <c r="BW199"/>
  <c r="AO203"/>
  <c r="AO207"/>
  <c r="AO211"/>
  <c r="BW211"/>
  <c r="AO215"/>
  <c r="AO176"/>
  <c r="BW176"/>
  <c r="AO180"/>
  <c r="AO184"/>
  <c r="AO188"/>
  <c r="AO192"/>
  <c r="BW192"/>
  <c r="AO196"/>
  <c r="AO200"/>
  <c r="BW200"/>
  <c r="AO204"/>
  <c r="AO208"/>
  <c r="AO212"/>
  <c r="AO216"/>
  <c r="BW216"/>
  <c r="AO220"/>
  <c r="AO221"/>
  <c r="AO222"/>
  <c r="AO226"/>
  <c r="AO230"/>
  <c r="AO234"/>
  <c r="AO238"/>
  <c r="AO242"/>
  <c r="BW242"/>
  <c r="AO246"/>
  <c r="AO250"/>
  <c r="BW250"/>
  <c r="AO254"/>
  <c r="AO258"/>
  <c r="AO262"/>
  <c r="AO266"/>
  <c r="BW266"/>
  <c r="AO213"/>
  <c r="AO217"/>
  <c r="AO223"/>
  <c r="AO227"/>
  <c r="BW227"/>
  <c r="AO231"/>
  <c r="AO235"/>
  <c r="AO239"/>
  <c r="AO243"/>
  <c r="BW243"/>
  <c r="AO247"/>
  <c r="AO251"/>
  <c r="BW251"/>
  <c r="AO255"/>
  <c r="AO259"/>
  <c r="BW259"/>
  <c r="AO263"/>
  <c r="AO267"/>
  <c r="AO271"/>
  <c r="AO275"/>
  <c r="BW275"/>
  <c r="AO279"/>
  <c r="AO219"/>
  <c r="AO224"/>
  <c r="BW224"/>
  <c r="AO228"/>
  <c r="AO232"/>
  <c r="AO236"/>
  <c r="AO240"/>
  <c r="AO244"/>
  <c r="AO248"/>
  <c r="AO252"/>
  <c r="AO256"/>
  <c r="BW256"/>
  <c r="AO260"/>
  <c r="BW260"/>
  <c r="AO264"/>
  <c r="AO268"/>
  <c r="AO225"/>
  <c r="AO229"/>
  <c r="BW229"/>
  <c r="AO233"/>
  <c r="AO237"/>
  <c r="AO241"/>
  <c r="AO245"/>
  <c r="BW245"/>
  <c r="AO249"/>
  <c r="AO253"/>
  <c r="AO257"/>
  <c r="AO261"/>
  <c r="AO265"/>
  <c r="AO269"/>
  <c r="AO273"/>
  <c r="AO277"/>
  <c r="AO274"/>
  <c r="AO278"/>
  <c r="AO281"/>
  <c r="AO285"/>
  <c r="AO289"/>
  <c r="AO293"/>
  <c r="AO297"/>
  <c r="BW297"/>
  <c r="AO301"/>
  <c r="AO305"/>
  <c r="AO309"/>
  <c r="BW309"/>
  <c r="AO313"/>
  <c r="BW313"/>
  <c r="AO317"/>
  <c r="AO321"/>
  <c r="AO325"/>
  <c r="AO282"/>
  <c r="AO286"/>
  <c r="AO290"/>
  <c r="BW290"/>
  <c r="AO294"/>
  <c r="AO298"/>
  <c r="AO302"/>
  <c r="AO306"/>
  <c r="BW306"/>
  <c r="AO310"/>
  <c r="AO314"/>
  <c r="AO318"/>
  <c r="AO322"/>
  <c r="BW322"/>
  <c r="AO326"/>
  <c r="AO330"/>
  <c r="AO334"/>
  <c r="AO272"/>
  <c r="BW272"/>
  <c r="AO276"/>
  <c r="AO283"/>
  <c r="BW283"/>
  <c r="AO287"/>
  <c r="AO291"/>
  <c r="BW291"/>
  <c r="AO295"/>
  <c r="AO299"/>
  <c r="AO303"/>
  <c r="AO307"/>
  <c r="BW307"/>
  <c r="AO311"/>
  <c r="AO315"/>
  <c r="AO319"/>
  <c r="AO323"/>
  <c r="BW323"/>
  <c r="AO270"/>
  <c r="AO280"/>
  <c r="AO284"/>
  <c r="BW284"/>
  <c r="AO288"/>
  <c r="AO292"/>
  <c r="AO296"/>
  <c r="AO300"/>
  <c r="BW300"/>
  <c r="AO304"/>
  <c r="BW304"/>
  <c r="AO308"/>
  <c r="AO312"/>
  <c r="AO316"/>
  <c r="AO320"/>
  <c r="AO324"/>
  <c r="AO328"/>
  <c r="BW328"/>
  <c r="AO332"/>
  <c r="BW332"/>
  <c r="AO337"/>
  <c r="AO341"/>
  <c r="AO345"/>
  <c r="BW345"/>
  <c r="AO349"/>
  <c r="AO353"/>
  <c r="AO357"/>
  <c r="AO361"/>
  <c r="BW361"/>
  <c r="AO365"/>
  <c r="AO369"/>
  <c r="AO373"/>
  <c r="AO377"/>
  <c r="BW377"/>
  <c r="AO381"/>
  <c r="AO385"/>
  <c r="AO389"/>
  <c r="AO393"/>
  <c r="BW393"/>
  <c r="AO397"/>
  <c r="AO401"/>
  <c r="AO405"/>
  <c r="AO409"/>
  <c r="BW409"/>
  <c r="AO413"/>
  <c r="AO417"/>
  <c r="AO329"/>
  <c r="BW329"/>
  <c r="AO333"/>
  <c r="AO338"/>
  <c r="BW338"/>
  <c r="AO342"/>
  <c r="AO346"/>
  <c r="BW346"/>
  <c r="AO350"/>
  <c r="BW350"/>
  <c r="AO354"/>
  <c r="AO358"/>
  <c r="AO362"/>
  <c r="BW362"/>
  <c r="AO366"/>
  <c r="AO370"/>
  <c r="AO374"/>
  <c r="AO378"/>
  <c r="BW378"/>
  <c r="AO382"/>
  <c r="AO386"/>
  <c r="AO390"/>
  <c r="AO394"/>
  <c r="AO398"/>
  <c r="AO402"/>
  <c r="AO406"/>
  <c r="AO410"/>
  <c r="BW410"/>
  <c r="AO414"/>
  <c r="BW414"/>
  <c r="AO418"/>
  <c r="AO422"/>
  <c r="AO426"/>
  <c r="BW426"/>
  <c r="AO339"/>
  <c r="BW339"/>
  <c r="AO343"/>
  <c r="BW343"/>
  <c r="AO347"/>
  <c r="AO351"/>
  <c r="AO355"/>
  <c r="BW355"/>
  <c r="AO359"/>
  <c r="AO363"/>
  <c r="AO367"/>
  <c r="AO371"/>
  <c r="AO375"/>
  <c r="BW375"/>
  <c r="AO379"/>
  <c r="AO383"/>
  <c r="AO387"/>
  <c r="BW387"/>
  <c r="AO391"/>
  <c r="BW391"/>
  <c r="AO395"/>
  <c r="AO399"/>
  <c r="AO403"/>
  <c r="AO407"/>
  <c r="AO411"/>
  <c r="AO415"/>
  <c r="AO419"/>
  <c r="BW419"/>
  <c r="AO423"/>
  <c r="AO427"/>
  <c r="AO327"/>
  <c r="BW327"/>
  <c r="AO331"/>
  <c r="AO335"/>
  <c r="AO336"/>
  <c r="AO340"/>
  <c r="AO344"/>
  <c r="AO348"/>
  <c r="AO352"/>
  <c r="BW352"/>
  <c r="AO356"/>
  <c r="AO360"/>
  <c r="AO364"/>
  <c r="AO368"/>
  <c r="BW368"/>
  <c r="AO372"/>
  <c r="AO376"/>
  <c r="AO380"/>
  <c r="AO384"/>
  <c r="BW384"/>
  <c r="AO388"/>
  <c r="AO392"/>
  <c r="AO396"/>
  <c r="AO400"/>
  <c r="BW400"/>
  <c r="AO404"/>
  <c r="AO408"/>
  <c r="AO412"/>
  <c r="BW412"/>
  <c r="AO416"/>
  <c r="BW416"/>
  <c r="AO420"/>
  <c r="AO424"/>
  <c r="AO428"/>
  <c r="AO432"/>
  <c r="AO429"/>
  <c r="AO433"/>
  <c r="AO437"/>
  <c r="AO441"/>
  <c r="AO445"/>
  <c r="AO449"/>
  <c r="AO453"/>
  <c r="AO457"/>
  <c r="AO461"/>
  <c r="BW461"/>
  <c r="AO465"/>
  <c r="AO469"/>
  <c r="AO473"/>
  <c r="AO477"/>
  <c r="BW477"/>
  <c r="AO481"/>
  <c r="AO485"/>
  <c r="AO489"/>
  <c r="AO493"/>
  <c r="BW493"/>
  <c r="AO497"/>
  <c r="AO501"/>
  <c r="AO505"/>
  <c r="AO509"/>
  <c r="BW509"/>
  <c r="AO513"/>
  <c r="AO517"/>
  <c r="AO521"/>
  <c r="BW521"/>
  <c r="AO421"/>
  <c r="AO425"/>
  <c r="BW425"/>
  <c r="AO434"/>
  <c r="AO438"/>
  <c r="BW438"/>
  <c r="AO442"/>
  <c r="AO446"/>
  <c r="AO450"/>
  <c r="AO454"/>
  <c r="BW454"/>
  <c r="AO458"/>
  <c r="AO462"/>
  <c r="AO466"/>
  <c r="AO470"/>
  <c r="BW470"/>
  <c r="AO474"/>
  <c r="AO478"/>
  <c r="AO482"/>
  <c r="AO486"/>
  <c r="BW486"/>
  <c r="AO490"/>
  <c r="AO494"/>
  <c r="AO498"/>
  <c r="AO502"/>
  <c r="BW502"/>
  <c r="AO506"/>
  <c r="AO510"/>
  <c r="AO514"/>
  <c r="AO518"/>
  <c r="BW518"/>
  <c r="AO522"/>
  <c r="BW522"/>
  <c r="AO526"/>
  <c r="AO430"/>
  <c r="AO435"/>
  <c r="AO439"/>
  <c r="BW439"/>
  <c r="AO443"/>
  <c r="AO447"/>
  <c r="AO451"/>
  <c r="AO455"/>
  <c r="BW455"/>
  <c r="AO459"/>
  <c r="AO463"/>
  <c r="AO467"/>
  <c r="AO471"/>
  <c r="BW471"/>
  <c r="AO475"/>
  <c r="AO479"/>
  <c r="BW479"/>
  <c r="AO483"/>
  <c r="AO487"/>
  <c r="BW487"/>
  <c r="AO491"/>
  <c r="BW491"/>
  <c r="AO495"/>
  <c r="AO499"/>
  <c r="AO503"/>
  <c r="BW503"/>
  <c r="AO507"/>
  <c r="AO511"/>
  <c r="AO515"/>
  <c r="AO519"/>
  <c r="BW519"/>
  <c r="AO431"/>
  <c r="AO436"/>
  <c r="AO440"/>
  <c r="AO444"/>
  <c r="BW444"/>
  <c r="AO448"/>
  <c r="AO452"/>
  <c r="AO456"/>
  <c r="AO460"/>
  <c r="BW460"/>
  <c r="AO464"/>
  <c r="AO468"/>
  <c r="AO472"/>
  <c r="AO476"/>
  <c r="BW476"/>
  <c r="AO480"/>
  <c r="AO484"/>
  <c r="AO488"/>
  <c r="AO492"/>
  <c r="BW492"/>
  <c r="AO496"/>
  <c r="AO500"/>
  <c r="AO504"/>
  <c r="AO508"/>
  <c r="BW508"/>
  <c r="AO512"/>
  <c r="AO516"/>
  <c r="AO525"/>
  <c r="AO528"/>
  <c r="AO532"/>
  <c r="AO536"/>
  <c r="BW536"/>
  <c r="AO540"/>
  <c r="AO544"/>
  <c r="AO548"/>
  <c r="AO552"/>
  <c r="BW552"/>
  <c r="AO556"/>
  <c r="AO560"/>
  <c r="AO564"/>
  <c r="AO568"/>
  <c r="BW568"/>
  <c r="AO572"/>
  <c r="AO576"/>
  <c r="AO580"/>
  <c r="AO584"/>
  <c r="BW584"/>
  <c r="AO588"/>
  <c r="AO592"/>
  <c r="AO596"/>
  <c r="AO600"/>
  <c r="BW600"/>
  <c r="AO604"/>
  <c r="AO608"/>
  <c r="AO612"/>
  <c r="AO616"/>
  <c r="AO620"/>
  <c r="BW620"/>
  <c r="AO523"/>
  <c r="BW523"/>
  <c r="AO527"/>
  <c r="AO529"/>
  <c r="BW529"/>
  <c r="AO533"/>
  <c r="AO537"/>
  <c r="BW537"/>
  <c r="AO541"/>
  <c r="AO545"/>
  <c r="AO549"/>
  <c r="AO553"/>
  <c r="BW553"/>
  <c r="AO557"/>
  <c r="AO561"/>
  <c r="AO565"/>
  <c r="AO569"/>
  <c r="AO573"/>
  <c r="AO577"/>
  <c r="AO581"/>
  <c r="AO585"/>
  <c r="BW585"/>
  <c r="AO589"/>
  <c r="AO593"/>
  <c r="AO597"/>
  <c r="AO601"/>
  <c r="BW601"/>
  <c r="AO605"/>
  <c r="AO609"/>
  <c r="AO613"/>
  <c r="AO617"/>
  <c r="AO530"/>
  <c r="AO534"/>
  <c r="AO538"/>
  <c r="AO542"/>
  <c r="BW542"/>
  <c r="AO546"/>
  <c r="AO550"/>
  <c r="AO554"/>
  <c r="AO558"/>
  <c r="BW558"/>
  <c r="AO562"/>
  <c r="AO566"/>
  <c r="AO570"/>
  <c r="AO574"/>
  <c r="BW574"/>
  <c r="AO578"/>
  <c r="BW578"/>
  <c r="AO582"/>
  <c r="AO586"/>
  <c r="AO590"/>
  <c r="BW590"/>
  <c r="AO594"/>
  <c r="AO598"/>
  <c r="AO602"/>
  <c r="AO606"/>
  <c r="AO610"/>
  <c r="BW610"/>
  <c r="AO614"/>
  <c r="AO520"/>
  <c r="AO524"/>
  <c r="BW524"/>
  <c r="AO531"/>
  <c r="AO535"/>
  <c r="AO539"/>
  <c r="BW539"/>
  <c r="AO543"/>
  <c r="AO547"/>
  <c r="AO551"/>
  <c r="AO555"/>
  <c r="BW555"/>
  <c r="AO559"/>
  <c r="AO563"/>
  <c r="AO567"/>
  <c r="BW567"/>
  <c r="AO571"/>
  <c r="BW571"/>
  <c r="AO575"/>
  <c r="AO579"/>
  <c r="AO583"/>
  <c r="AO587"/>
  <c r="BW587"/>
  <c r="AO591"/>
  <c r="AO595"/>
  <c r="AO599"/>
  <c r="BW599"/>
  <c r="AO603"/>
  <c r="BW603"/>
  <c r="AO607"/>
  <c r="AO611"/>
  <c r="AO615"/>
  <c r="AO619"/>
  <c r="BW619"/>
  <c r="AO623"/>
  <c r="BW623"/>
  <c r="AO627"/>
  <c r="AO624"/>
  <c r="BW624"/>
  <c r="AO628"/>
  <c r="AO632"/>
  <c r="AO636"/>
  <c r="AO640"/>
  <c r="AO644"/>
  <c r="BW644"/>
  <c r="AO648"/>
  <c r="AO652"/>
  <c r="AO656"/>
  <c r="BW656"/>
  <c r="AO660"/>
  <c r="AO664"/>
  <c r="AO668"/>
  <c r="AO672"/>
  <c r="BW672"/>
  <c r="AO676"/>
  <c r="AO621"/>
  <c r="AO629"/>
  <c r="AO633"/>
  <c r="AO637"/>
  <c r="AO641"/>
  <c r="BW641"/>
  <c r="AO645"/>
  <c r="AO649"/>
  <c r="AO653"/>
  <c r="AO657"/>
  <c r="BW657"/>
  <c r="AO661"/>
  <c r="BW661"/>
  <c r="AO665"/>
  <c r="BW665"/>
  <c r="AO669"/>
  <c r="BW669"/>
  <c r="AO673"/>
  <c r="AO677"/>
  <c r="AO681"/>
  <c r="AO685"/>
  <c r="BW685"/>
  <c r="AO689"/>
  <c r="AO693"/>
  <c r="BW693"/>
  <c r="AO697"/>
  <c r="AO701"/>
  <c r="BW701"/>
  <c r="AO705"/>
  <c r="AO709"/>
  <c r="BW709"/>
  <c r="AO713"/>
  <c r="AO625"/>
  <c r="AO630"/>
  <c r="AO634"/>
  <c r="AO638"/>
  <c r="AO642"/>
  <c r="AO646"/>
  <c r="AO650"/>
  <c r="AO654"/>
  <c r="BW654"/>
  <c r="AO658"/>
  <c r="AO662"/>
  <c r="AO666"/>
  <c r="AO670"/>
  <c r="BW670"/>
  <c r="AO674"/>
  <c r="AO678"/>
  <c r="AO682"/>
  <c r="BW682"/>
  <c r="AO686"/>
  <c r="AO690"/>
  <c r="AO694"/>
  <c r="AO698"/>
  <c r="AO702"/>
  <c r="AO706"/>
  <c r="AO710"/>
  <c r="AO714"/>
  <c r="BW714"/>
  <c r="AO718"/>
  <c r="AO618"/>
  <c r="AO626"/>
  <c r="AO631"/>
  <c r="AO635"/>
  <c r="AO639"/>
  <c r="BW639"/>
  <c r="AO643"/>
  <c r="AO647"/>
  <c r="BW647"/>
  <c r="AO663"/>
  <c r="AO667"/>
  <c r="AO671"/>
  <c r="BW671"/>
  <c r="AO675"/>
  <c r="AO680"/>
  <c r="AO684"/>
  <c r="AO688"/>
  <c r="BW688"/>
  <c r="AO692"/>
  <c r="AO696"/>
  <c r="AO700"/>
  <c r="AO704"/>
  <c r="BW704"/>
  <c r="AO708"/>
  <c r="AO712"/>
  <c r="AO719"/>
  <c r="BW719"/>
  <c r="AO722"/>
  <c r="AO726"/>
  <c r="BW726"/>
  <c r="AO730"/>
  <c r="AO734"/>
  <c r="BW734"/>
  <c r="AO738"/>
  <c r="AO742"/>
  <c r="AO746"/>
  <c r="AO750"/>
  <c r="BW750"/>
  <c r="AO754"/>
  <c r="AO758"/>
  <c r="AO762"/>
  <c r="AO766"/>
  <c r="AO770"/>
  <c r="AO774"/>
  <c r="BW774"/>
  <c r="AO778"/>
  <c r="AO782"/>
  <c r="BW782"/>
  <c r="AO786"/>
  <c r="AO790"/>
  <c r="AO794"/>
  <c r="AO798"/>
  <c r="BW798"/>
  <c r="AO802"/>
  <c r="AO806"/>
  <c r="AO810"/>
  <c r="AO814"/>
  <c r="AO622"/>
  <c r="BW622"/>
  <c r="AO651"/>
  <c r="AO655"/>
  <c r="BW655"/>
  <c r="AO659"/>
  <c r="AO723"/>
  <c r="AO727"/>
  <c r="AO731"/>
  <c r="BW731"/>
  <c r="AO735"/>
  <c r="AO739"/>
  <c r="AO743"/>
  <c r="AO747"/>
  <c r="AO751"/>
  <c r="AO755"/>
  <c r="AO759"/>
  <c r="AO763"/>
  <c r="BW763"/>
  <c r="AO767"/>
  <c r="BW767"/>
  <c r="AO771"/>
  <c r="AO775"/>
  <c r="AO779"/>
  <c r="AO783"/>
  <c r="AO787"/>
  <c r="AO791"/>
  <c r="AO795"/>
  <c r="AO799"/>
  <c r="AO803"/>
  <c r="AO807"/>
  <c r="AO811"/>
  <c r="AO815"/>
  <c r="BW815"/>
  <c r="AO819"/>
  <c r="AO823"/>
  <c r="AO716"/>
  <c r="AO720"/>
  <c r="BW720"/>
  <c r="AO724"/>
  <c r="AO728"/>
  <c r="AO732"/>
  <c r="BW732"/>
  <c r="AO736"/>
  <c r="AO740"/>
  <c r="AO744"/>
  <c r="AO748"/>
  <c r="BW748"/>
  <c r="AO752"/>
  <c r="AO756"/>
  <c r="AO760"/>
  <c r="AO764"/>
  <c r="BW764"/>
  <c r="AO768"/>
  <c r="BW768"/>
  <c r="AO772"/>
  <c r="AO776"/>
  <c r="AO780"/>
  <c r="BW780"/>
  <c r="AO784"/>
  <c r="BW784"/>
  <c r="AO788"/>
  <c r="AO792"/>
  <c r="AO796"/>
  <c r="BW796"/>
  <c r="AO800"/>
  <c r="AO804"/>
  <c r="AO808"/>
  <c r="AO812"/>
  <c r="BW812"/>
  <c r="AO816"/>
  <c r="AO820"/>
  <c r="AO679"/>
  <c r="AO683"/>
  <c r="AO687"/>
  <c r="BW687"/>
  <c r="AO691"/>
  <c r="AO695"/>
  <c r="AO699"/>
  <c r="AO703"/>
  <c r="BW703"/>
  <c r="AO707"/>
  <c r="AO711"/>
  <c r="AO715"/>
  <c r="AO717"/>
  <c r="BW717"/>
  <c r="AO721"/>
  <c r="AO725"/>
  <c r="AO729"/>
  <c r="BW729"/>
  <c r="AO733"/>
  <c r="AO737"/>
  <c r="AO741"/>
  <c r="AO745"/>
  <c r="BW745"/>
  <c r="AO749"/>
  <c r="AO753"/>
  <c r="AO757"/>
  <c r="AO761"/>
  <c r="AO765"/>
  <c r="AO769"/>
  <c r="AO773"/>
  <c r="AO777"/>
  <c r="BW777"/>
  <c r="AO781"/>
  <c r="AO785"/>
  <c r="AO789"/>
  <c r="AO793"/>
  <c r="BW793"/>
  <c r="AO822"/>
  <c r="AO817"/>
  <c r="AO824"/>
  <c r="AO797"/>
  <c r="AO801"/>
  <c r="AO805"/>
  <c r="AO809"/>
  <c r="BW809"/>
  <c r="AO813"/>
  <c r="AO818"/>
  <c r="AO821"/>
  <c r="BW821"/>
  <c r="CE71"/>
  <c r="CA74"/>
  <c r="CH71"/>
  <c r="CC71"/>
  <c r="CG71"/>
  <c r="CF71"/>
  <c r="E31"/>
  <c r="H30"/>
  <c r="BV821"/>
  <c r="BV815"/>
  <c r="BV767"/>
  <c r="BV774"/>
  <c r="BV726"/>
  <c r="BV793"/>
  <c r="BV729"/>
  <c r="BV669"/>
  <c r="BV491"/>
  <c r="BV502"/>
  <c r="BV387"/>
  <c r="BV355"/>
  <c r="BV339"/>
  <c r="BV322"/>
  <c r="BV251"/>
  <c r="BV216"/>
  <c r="BV178"/>
  <c r="BV42"/>
  <c r="BV26"/>
  <c r="BV5"/>
  <c r="CE73"/>
  <c r="CA76"/>
  <c r="CC73"/>
  <c r="CF73"/>
  <c r="BV647"/>
  <c r="BV599"/>
  <c r="BV567"/>
  <c r="BV479"/>
  <c r="BV313"/>
  <c r="BV297"/>
  <c r="BV199"/>
  <c r="BV183"/>
  <c r="BV172"/>
  <c r="BV95"/>
  <c r="BV56"/>
  <c r="BV43"/>
  <c r="CI68"/>
  <c r="CJ68" s="1"/>
  <c r="E32"/>
  <c r="H31"/>
  <c r="BW824"/>
  <c r="BW789"/>
  <c r="BW773"/>
  <c r="BW757"/>
  <c r="BW741"/>
  <c r="BW725"/>
  <c r="BW711"/>
  <c r="BW695"/>
  <c r="BW679"/>
  <c r="BW808"/>
  <c r="BW792"/>
  <c r="BW776"/>
  <c r="BW760"/>
  <c r="BW744"/>
  <c r="BW728"/>
  <c r="BW823"/>
  <c r="BW807"/>
  <c r="BW791"/>
  <c r="BW775"/>
  <c r="BW759"/>
  <c r="BW743"/>
  <c r="BW727"/>
  <c r="BW651"/>
  <c r="BW806"/>
  <c r="BW790"/>
  <c r="BW758"/>
  <c r="BW742"/>
  <c r="BW708"/>
  <c r="BW692"/>
  <c r="BW675"/>
  <c r="BW631"/>
  <c r="BW698"/>
  <c r="BW666"/>
  <c r="BW650"/>
  <c r="BW634"/>
  <c r="BW677"/>
  <c r="BW645"/>
  <c r="BW629"/>
  <c r="BW668"/>
  <c r="BW652"/>
  <c r="BW636"/>
  <c r="BW627"/>
  <c r="BW611"/>
  <c r="BW595"/>
  <c r="BW579"/>
  <c r="BW563"/>
  <c r="BW547"/>
  <c r="BW531"/>
  <c r="BW594"/>
  <c r="BW562"/>
  <c r="BW546"/>
  <c r="BW530"/>
  <c r="BW605"/>
  <c r="BW589"/>
  <c r="BW573"/>
  <c r="BW557"/>
  <c r="BW541"/>
  <c r="BW527"/>
  <c r="BW612"/>
  <c r="BW596"/>
  <c r="BW580"/>
  <c r="BW564"/>
  <c r="BW548"/>
  <c r="BW532"/>
  <c r="BW512"/>
  <c r="BW496"/>
  <c r="BW480"/>
  <c r="BW464"/>
  <c r="BW448"/>
  <c r="BW431"/>
  <c r="BW507"/>
  <c r="BW475"/>
  <c r="BW459"/>
  <c r="BW443"/>
  <c r="BW526"/>
  <c r="BW510"/>
  <c r="BW494"/>
  <c r="BW478"/>
  <c r="BW462"/>
  <c r="BW446"/>
  <c r="BW513"/>
  <c r="BW497"/>
  <c r="BW481"/>
  <c r="BW465"/>
  <c r="BW449"/>
  <c r="BW433"/>
  <c r="BW424"/>
  <c r="BW408"/>
  <c r="BW392"/>
  <c r="BW376"/>
  <c r="BW360"/>
  <c r="BW344"/>
  <c r="BW331"/>
  <c r="BW403"/>
  <c r="BW371"/>
  <c r="BW398"/>
  <c r="BW382"/>
  <c r="BW366"/>
  <c r="BW333"/>
  <c r="BW312"/>
  <c r="BW296"/>
  <c r="BW280"/>
  <c r="BW315"/>
  <c r="BW299"/>
  <c r="BW330"/>
  <c r="BW314"/>
  <c r="BW298"/>
  <c r="BW282"/>
  <c r="BW281"/>
  <c r="BW273"/>
  <c r="BW257"/>
  <c r="BW241"/>
  <c r="BW225"/>
  <c r="BW240"/>
  <c r="BW271"/>
  <c r="BW255"/>
  <c r="BW239"/>
  <c r="BW223"/>
  <c r="BW262"/>
  <c r="BW246"/>
  <c r="BW230"/>
  <c r="BW220"/>
  <c r="BW204"/>
  <c r="BW188"/>
  <c r="BW215"/>
  <c r="BW214"/>
  <c r="BW198"/>
  <c r="BW182"/>
  <c r="BW163"/>
  <c r="BW147"/>
  <c r="BW131"/>
  <c r="BW166"/>
  <c r="BW134"/>
  <c r="BW173"/>
  <c r="BW141"/>
  <c r="BW128"/>
  <c r="BW160"/>
  <c r="BW144"/>
  <c r="BW120"/>
  <c r="BW106"/>
  <c r="BW111"/>
  <c r="BW97"/>
  <c r="BW104"/>
  <c r="BW88"/>
  <c r="BW109"/>
  <c r="BW90"/>
  <c r="BW73"/>
  <c r="AQ73"/>
  <c r="BW69"/>
  <c r="AQ69"/>
  <c r="BW59"/>
  <c r="AQ59"/>
  <c r="BW62"/>
  <c r="BW51"/>
  <c r="BW41"/>
  <c r="BW32"/>
  <c r="AQ32"/>
  <c r="BW46"/>
  <c r="AQ46"/>
  <c r="BW39"/>
  <c r="BW17"/>
  <c r="BW25"/>
  <c r="BW9"/>
  <c r="BW22"/>
  <c r="BW11"/>
  <c r="AQ11"/>
  <c r="AP5"/>
  <c r="AP7"/>
  <c r="AP12"/>
  <c r="AP6"/>
  <c r="AP8"/>
  <c r="AP9"/>
  <c r="AP16"/>
  <c r="AP22"/>
  <c r="AQ22"/>
  <c r="AP23"/>
  <c r="AP24"/>
  <c r="AP11"/>
  <c r="AP20"/>
  <c r="AP21"/>
  <c r="AP14"/>
  <c r="AP15"/>
  <c r="AP17"/>
  <c r="AP18"/>
  <c r="AP19"/>
  <c r="AP10"/>
  <c r="AP13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25"/>
  <c r="AP48"/>
  <c r="AP49"/>
  <c r="AP50"/>
  <c r="AP51"/>
  <c r="AP52"/>
  <c r="AP53"/>
  <c r="AP54"/>
  <c r="AP55"/>
  <c r="AP56"/>
  <c r="AP57"/>
  <c r="AP47"/>
  <c r="AP58"/>
  <c r="AP59"/>
  <c r="AP60"/>
  <c r="AP61"/>
  <c r="AP62"/>
  <c r="AP63"/>
  <c r="AP64"/>
  <c r="AP65"/>
  <c r="AP66"/>
  <c r="AP79"/>
  <c r="AP83"/>
  <c r="AP67"/>
  <c r="AP68"/>
  <c r="AP69"/>
  <c r="AP70"/>
  <c r="AP71"/>
  <c r="AP72"/>
  <c r="AP73"/>
  <c r="AP74"/>
  <c r="AP75"/>
  <c r="AP76"/>
  <c r="AP77"/>
  <c r="AP81"/>
  <c r="AP85"/>
  <c r="AP80"/>
  <c r="AP84"/>
  <c r="AP91"/>
  <c r="AP95"/>
  <c r="AP99"/>
  <c r="AP103"/>
  <c r="AP88"/>
  <c r="AP92"/>
  <c r="AP96"/>
  <c r="AP100"/>
  <c r="AP104"/>
  <c r="AQ104"/>
  <c r="AP78"/>
  <c r="AP82"/>
  <c r="AP86"/>
  <c r="AP110"/>
  <c r="AP114"/>
  <c r="AP118"/>
  <c r="AP89"/>
  <c r="AP90"/>
  <c r="AP93"/>
  <c r="AP94"/>
  <c r="AP97"/>
  <c r="AP98"/>
  <c r="AP101"/>
  <c r="AP102"/>
  <c r="AP105"/>
  <c r="AP107"/>
  <c r="AP111"/>
  <c r="AQ111"/>
  <c r="AP115"/>
  <c r="AP119"/>
  <c r="AP123"/>
  <c r="AP127"/>
  <c r="AP87"/>
  <c r="AP106"/>
  <c r="AP108"/>
  <c r="AP112"/>
  <c r="AP109"/>
  <c r="AP113"/>
  <c r="AP117"/>
  <c r="AP124"/>
  <c r="AP128"/>
  <c r="AP129"/>
  <c r="AP133"/>
  <c r="AP137"/>
  <c r="AP141"/>
  <c r="AP145"/>
  <c r="AP149"/>
  <c r="AP153"/>
  <c r="AP157"/>
  <c r="AP161"/>
  <c r="AP165"/>
  <c r="AP116"/>
  <c r="AP121"/>
  <c r="AP125"/>
  <c r="AP130"/>
  <c r="AP134"/>
  <c r="AQ134"/>
  <c r="AP138"/>
  <c r="AP142"/>
  <c r="AP146"/>
  <c r="AP150"/>
  <c r="AP154"/>
  <c r="AP158"/>
  <c r="AP162"/>
  <c r="AP166"/>
  <c r="AQ166"/>
  <c r="AP170"/>
  <c r="AP122"/>
  <c r="AP126"/>
  <c r="AP131"/>
  <c r="AQ131"/>
  <c r="AP135"/>
  <c r="AP139"/>
  <c r="AP143"/>
  <c r="AP147"/>
  <c r="AQ147"/>
  <c r="AP151"/>
  <c r="AP155"/>
  <c r="AP159"/>
  <c r="AP163"/>
  <c r="AQ163"/>
  <c r="AP167"/>
  <c r="AP171"/>
  <c r="AP120"/>
  <c r="AQ120"/>
  <c r="AP132"/>
  <c r="AP136"/>
  <c r="AP140"/>
  <c r="AP144"/>
  <c r="AP148"/>
  <c r="AP152"/>
  <c r="AP156"/>
  <c r="AP160"/>
  <c r="AQ160"/>
  <c r="AP164"/>
  <c r="AP168"/>
  <c r="AP174"/>
  <c r="AP178"/>
  <c r="AP182"/>
  <c r="AQ182"/>
  <c r="AP186"/>
  <c r="AP190"/>
  <c r="AP194"/>
  <c r="AP198"/>
  <c r="AQ198"/>
  <c r="AP202"/>
  <c r="AP206"/>
  <c r="AP175"/>
  <c r="AP179"/>
  <c r="AP183"/>
  <c r="AP187"/>
  <c r="AP191"/>
  <c r="AP195"/>
  <c r="AP199"/>
  <c r="AP203"/>
  <c r="AP207"/>
  <c r="AP211"/>
  <c r="AP215"/>
  <c r="AP219"/>
  <c r="AP173"/>
  <c r="AP176"/>
  <c r="AP180"/>
  <c r="AP184"/>
  <c r="AP188"/>
  <c r="AP192"/>
  <c r="AP196"/>
  <c r="AP200"/>
  <c r="AP204"/>
  <c r="AQ204"/>
  <c r="AP208"/>
  <c r="AP212"/>
  <c r="AP216"/>
  <c r="AP169"/>
  <c r="AP172"/>
  <c r="AP177"/>
  <c r="AP181"/>
  <c r="AP185"/>
  <c r="AP189"/>
  <c r="AP193"/>
  <c r="AP197"/>
  <c r="AP201"/>
  <c r="AP205"/>
  <c r="AP209"/>
  <c r="AP213"/>
  <c r="AP217"/>
  <c r="AP221"/>
  <c r="AP223"/>
  <c r="AP227"/>
  <c r="AP231"/>
  <c r="AP235"/>
  <c r="AP239"/>
  <c r="AP243"/>
  <c r="AP247"/>
  <c r="AP251"/>
  <c r="AP255"/>
  <c r="AP259"/>
  <c r="AP263"/>
  <c r="AP267"/>
  <c r="AP210"/>
  <c r="AP214"/>
  <c r="AP218"/>
  <c r="AP224"/>
  <c r="AP228"/>
  <c r="AP232"/>
  <c r="AP236"/>
  <c r="AP240"/>
  <c r="AQ240"/>
  <c r="AP244"/>
  <c r="AP248"/>
  <c r="AP252"/>
  <c r="AP256"/>
  <c r="AP260"/>
  <c r="AP264"/>
  <c r="AP268"/>
  <c r="AP272"/>
  <c r="AP276"/>
  <c r="AP225"/>
  <c r="AQ225"/>
  <c r="AP229"/>
  <c r="AP233"/>
  <c r="AP237"/>
  <c r="AP241"/>
  <c r="AP245"/>
  <c r="AP249"/>
  <c r="AP253"/>
  <c r="AP257"/>
  <c r="AQ257"/>
  <c r="AP261"/>
  <c r="AP265"/>
  <c r="AP269"/>
  <c r="AP220"/>
  <c r="AP222"/>
  <c r="AP226"/>
  <c r="AP230"/>
  <c r="AP234"/>
  <c r="AP238"/>
  <c r="AP242"/>
  <c r="AP246"/>
  <c r="AP250"/>
  <c r="AP254"/>
  <c r="AP258"/>
  <c r="AP262"/>
  <c r="AP266"/>
  <c r="AP270"/>
  <c r="AP274"/>
  <c r="AP278"/>
  <c r="AP282"/>
  <c r="AP286"/>
  <c r="AP290"/>
  <c r="AP294"/>
  <c r="AP298"/>
  <c r="AQ298"/>
  <c r="AP302"/>
  <c r="AP306"/>
  <c r="AP310"/>
  <c r="AP314"/>
  <c r="AP318"/>
  <c r="AP322"/>
  <c r="AP326"/>
  <c r="AP271"/>
  <c r="AQ271"/>
  <c r="AP275"/>
  <c r="AP279"/>
  <c r="AP283"/>
  <c r="AP287"/>
  <c r="AP291"/>
  <c r="AP295"/>
  <c r="AP299"/>
  <c r="AP303"/>
  <c r="AP307"/>
  <c r="AP311"/>
  <c r="AP315"/>
  <c r="AP319"/>
  <c r="AP323"/>
  <c r="AP327"/>
  <c r="AP331"/>
  <c r="AP335"/>
  <c r="AP280"/>
  <c r="AP284"/>
  <c r="AP288"/>
  <c r="AP292"/>
  <c r="AP296"/>
  <c r="AQ296"/>
  <c r="AP300"/>
  <c r="AP304"/>
  <c r="AP308"/>
  <c r="AP312"/>
  <c r="AP316"/>
  <c r="AP320"/>
  <c r="AP273"/>
  <c r="AP277"/>
  <c r="AP281"/>
  <c r="AQ281"/>
  <c r="AP285"/>
  <c r="AP289"/>
  <c r="AP293"/>
  <c r="AP297"/>
  <c r="AP301"/>
  <c r="AP305"/>
  <c r="AP309"/>
  <c r="AP313"/>
  <c r="AP317"/>
  <c r="AP321"/>
  <c r="AP325"/>
  <c r="AP329"/>
  <c r="AP333"/>
  <c r="AP328"/>
  <c r="AP332"/>
  <c r="AP338"/>
  <c r="AP342"/>
  <c r="AP346"/>
  <c r="AP350"/>
  <c r="AP354"/>
  <c r="AP358"/>
  <c r="AP362"/>
  <c r="AP366"/>
  <c r="AP370"/>
  <c r="AP374"/>
  <c r="AP378"/>
  <c r="AP382"/>
  <c r="AQ382"/>
  <c r="AP386"/>
  <c r="AP390"/>
  <c r="AP394"/>
  <c r="AP398"/>
  <c r="AP402"/>
  <c r="AP406"/>
  <c r="AP410"/>
  <c r="AP414"/>
  <c r="AP324"/>
  <c r="AP339"/>
  <c r="AP343"/>
  <c r="AP347"/>
  <c r="AP351"/>
  <c r="AP355"/>
  <c r="AP359"/>
  <c r="AP363"/>
  <c r="AP367"/>
  <c r="AP371"/>
  <c r="AP375"/>
  <c r="AP379"/>
  <c r="AP383"/>
  <c r="AP387"/>
  <c r="AP391"/>
  <c r="AP395"/>
  <c r="AP399"/>
  <c r="AP403"/>
  <c r="AP407"/>
  <c r="AP411"/>
  <c r="AP415"/>
  <c r="AP419"/>
  <c r="AP423"/>
  <c r="AP427"/>
  <c r="AP330"/>
  <c r="AQ330"/>
  <c r="AP334"/>
  <c r="AP336"/>
  <c r="AP340"/>
  <c r="AP344"/>
  <c r="AQ344"/>
  <c r="AP348"/>
  <c r="AP352"/>
  <c r="AP356"/>
  <c r="AP360"/>
  <c r="AQ360"/>
  <c r="AP364"/>
  <c r="AP368"/>
  <c r="AP372"/>
  <c r="AP376"/>
  <c r="AQ376"/>
  <c r="AP380"/>
  <c r="AP384"/>
  <c r="AP388"/>
  <c r="AP392"/>
  <c r="AQ392"/>
  <c r="AP396"/>
  <c r="AP400"/>
  <c r="AP404"/>
  <c r="AP408"/>
  <c r="AQ408"/>
  <c r="AP412"/>
  <c r="AP416"/>
  <c r="AP420"/>
  <c r="AP424"/>
  <c r="AQ424"/>
  <c r="AP428"/>
  <c r="AP337"/>
  <c r="AP341"/>
  <c r="AP345"/>
  <c r="AP349"/>
  <c r="AP353"/>
  <c r="AP357"/>
  <c r="AP361"/>
  <c r="AP365"/>
  <c r="AP369"/>
  <c r="AP373"/>
  <c r="AP377"/>
  <c r="AP381"/>
  <c r="AP385"/>
  <c r="AP389"/>
  <c r="AP393"/>
  <c r="AP397"/>
  <c r="AP401"/>
  <c r="AP405"/>
  <c r="AP409"/>
  <c r="AP413"/>
  <c r="AP417"/>
  <c r="AP421"/>
  <c r="AP425"/>
  <c r="AP429"/>
  <c r="AP418"/>
  <c r="AP422"/>
  <c r="AP426"/>
  <c r="AP434"/>
  <c r="AP438"/>
  <c r="AP442"/>
  <c r="AP446"/>
  <c r="AQ446"/>
  <c r="AP450"/>
  <c r="AP454"/>
  <c r="AP458"/>
  <c r="AP462"/>
  <c r="AQ462"/>
  <c r="AP466"/>
  <c r="AP470"/>
  <c r="AP474"/>
  <c r="AP478"/>
  <c r="AQ478"/>
  <c r="AP482"/>
  <c r="AP486"/>
  <c r="AP490"/>
  <c r="AP494"/>
  <c r="AQ494"/>
  <c r="AP498"/>
  <c r="AP502"/>
  <c r="AP506"/>
  <c r="AP510"/>
  <c r="AQ510"/>
  <c r="AP514"/>
  <c r="AP518"/>
  <c r="AP430"/>
  <c r="AP435"/>
  <c r="AP439"/>
  <c r="AP443"/>
  <c r="AP447"/>
  <c r="AP451"/>
  <c r="AP455"/>
  <c r="AP459"/>
  <c r="AQ459"/>
  <c r="AP463"/>
  <c r="AP467"/>
  <c r="AP471"/>
  <c r="AP475"/>
  <c r="AP479"/>
  <c r="AP483"/>
  <c r="AP487"/>
  <c r="AP491"/>
  <c r="AP495"/>
  <c r="AP499"/>
  <c r="AP503"/>
  <c r="AP507"/>
  <c r="AQ507"/>
  <c r="AP511"/>
  <c r="AP515"/>
  <c r="AP519"/>
  <c r="AP523"/>
  <c r="AP527"/>
  <c r="AP431"/>
  <c r="AQ431"/>
  <c r="AP436"/>
  <c r="AP440"/>
  <c r="AP444"/>
  <c r="AP448"/>
  <c r="AQ448"/>
  <c r="AP452"/>
  <c r="AP456"/>
  <c r="AP460"/>
  <c r="AP464"/>
  <c r="AQ464"/>
  <c r="AP468"/>
  <c r="AP472"/>
  <c r="AP476"/>
  <c r="AP480"/>
  <c r="AQ480"/>
  <c r="AP484"/>
  <c r="AP488"/>
  <c r="AP492"/>
  <c r="AP496"/>
  <c r="AQ496"/>
  <c r="AP500"/>
  <c r="AP504"/>
  <c r="AP508"/>
  <c r="AP512"/>
  <c r="AQ512"/>
  <c r="AP516"/>
  <c r="AP520"/>
  <c r="AP432"/>
  <c r="AP433"/>
  <c r="AQ433"/>
  <c r="AP437"/>
  <c r="AP441"/>
  <c r="AP445"/>
  <c r="AP449"/>
  <c r="AQ449"/>
  <c r="AP453"/>
  <c r="AP457"/>
  <c r="AP461"/>
  <c r="AP465"/>
  <c r="AQ465"/>
  <c r="AP469"/>
  <c r="AP473"/>
  <c r="AP477"/>
  <c r="AP481"/>
  <c r="AQ481"/>
  <c r="AP485"/>
  <c r="AP489"/>
  <c r="AP493"/>
  <c r="AP497"/>
  <c r="AQ497"/>
  <c r="AP501"/>
  <c r="AP505"/>
  <c r="AP509"/>
  <c r="AP513"/>
  <c r="AQ513"/>
  <c r="AP517"/>
  <c r="AP522"/>
  <c r="AP526"/>
  <c r="AQ526"/>
  <c r="AP529"/>
  <c r="AP533"/>
  <c r="AP537"/>
  <c r="AP541"/>
  <c r="AQ541"/>
  <c r="AP545"/>
  <c r="AP549"/>
  <c r="AP553"/>
  <c r="AP557"/>
  <c r="AP561"/>
  <c r="AP565"/>
  <c r="AP569"/>
  <c r="AP573"/>
  <c r="AQ573"/>
  <c r="AP577"/>
  <c r="AP581"/>
  <c r="AP585"/>
  <c r="AP589"/>
  <c r="AP593"/>
  <c r="AP597"/>
  <c r="AP601"/>
  <c r="AP605"/>
  <c r="AQ605"/>
  <c r="AP609"/>
  <c r="AP613"/>
  <c r="AP617"/>
  <c r="AP621"/>
  <c r="AP530"/>
  <c r="AQ530"/>
  <c r="AP534"/>
  <c r="AP538"/>
  <c r="AP542"/>
  <c r="AP546"/>
  <c r="AQ546"/>
  <c r="AP550"/>
  <c r="AP554"/>
  <c r="AP558"/>
  <c r="AP562"/>
  <c r="AQ562"/>
  <c r="AP566"/>
  <c r="AP570"/>
  <c r="AP574"/>
  <c r="AP578"/>
  <c r="AP582"/>
  <c r="AP586"/>
  <c r="AP590"/>
  <c r="AP594"/>
  <c r="AQ594"/>
  <c r="AP598"/>
  <c r="AP602"/>
  <c r="AP606"/>
  <c r="AP610"/>
  <c r="AP614"/>
  <c r="AP524"/>
  <c r="AP531"/>
  <c r="AP535"/>
  <c r="AP539"/>
  <c r="AP543"/>
  <c r="AP547"/>
  <c r="AQ547"/>
  <c r="AP551"/>
  <c r="AP555"/>
  <c r="AP559"/>
  <c r="AP563"/>
  <c r="AP567"/>
  <c r="AP571"/>
  <c r="AP575"/>
  <c r="AP579"/>
  <c r="AQ579"/>
  <c r="AP583"/>
  <c r="AP587"/>
  <c r="AP591"/>
  <c r="AP595"/>
  <c r="AP599"/>
  <c r="AP603"/>
  <c r="AP607"/>
  <c r="AP611"/>
  <c r="AQ611"/>
  <c r="AP521"/>
  <c r="AP525"/>
  <c r="AP528"/>
  <c r="AP532"/>
  <c r="AP536"/>
  <c r="AP540"/>
  <c r="AP544"/>
  <c r="AP548"/>
  <c r="AQ548"/>
  <c r="AP552"/>
  <c r="AP556"/>
  <c r="AP560"/>
  <c r="AP564"/>
  <c r="AP568"/>
  <c r="AP572"/>
  <c r="AP576"/>
  <c r="AP580"/>
  <c r="AQ580"/>
  <c r="AP584"/>
  <c r="AP588"/>
  <c r="AP592"/>
  <c r="AP596"/>
  <c r="AP600"/>
  <c r="AP604"/>
  <c r="AP608"/>
  <c r="AP612"/>
  <c r="AQ612"/>
  <c r="AP616"/>
  <c r="AP620"/>
  <c r="AP624"/>
  <c r="AP615"/>
  <c r="AP629"/>
  <c r="AQ629"/>
  <c r="AP633"/>
  <c r="AP637"/>
  <c r="AP641"/>
  <c r="AP645"/>
  <c r="AQ645"/>
  <c r="AP649"/>
  <c r="AP653"/>
  <c r="AP657"/>
  <c r="AP661"/>
  <c r="AP665"/>
  <c r="AP669"/>
  <c r="AP673"/>
  <c r="AP677"/>
  <c r="AQ677"/>
  <c r="AP625"/>
  <c r="AP630"/>
  <c r="AP634"/>
  <c r="AQ634"/>
  <c r="AP638"/>
  <c r="AP642"/>
  <c r="AP646"/>
  <c r="AP650"/>
  <c r="AP654"/>
  <c r="AP658"/>
  <c r="AP662"/>
  <c r="AP666"/>
  <c r="AQ666"/>
  <c r="AP670"/>
  <c r="AP674"/>
  <c r="AP678"/>
  <c r="AP682"/>
  <c r="AP686"/>
  <c r="AP690"/>
  <c r="AP694"/>
  <c r="AP698"/>
  <c r="AP702"/>
  <c r="AP706"/>
  <c r="AP710"/>
  <c r="AP714"/>
  <c r="AP618"/>
  <c r="AP622"/>
  <c r="AP626"/>
  <c r="AP631"/>
  <c r="AQ631"/>
  <c r="AP635"/>
  <c r="AP639"/>
  <c r="AP643"/>
  <c r="AP647"/>
  <c r="AP651"/>
  <c r="AQ651"/>
  <c r="AP655"/>
  <c r="AP659"/>
  <c r="AP663"/>
  <c r="AP667"/>
  <c r="AP671"/>
  <c r="AP675"/>
  <c r="AP679"/>
  <c r="AQ679"/>
  <c r="AP683"/>
  <c r="AP687"/>
  <c r="AP691"/>
  <c r="AP695"/>
  <c r="AP699"/>
  <c r="AP703"/>
  <c r="AP707"/>
  <c r="AP711"/>
  <c r="AQ711"/>
  <c r="AP715"/>
  <c r="AP719"/>
  <c r="AP627"/>
  <c r="AP628"/>
  <c r="AP632"/>
  <c r="AP636"/>
  <c r="AP640"/>
  <c r="AP644"/>
  <c r="AP648"/>
  <c r="AP652"/>
  <c r="AP656"/>
  <c r="AP660"/>
  <c r="AP723"/>
  <c r="AP727"/>
  <c r="AP731"/>
  <c r="AP735"/>
  <c r="AP739"/>
  <c r="AP743"/>
  <c r="AP747"/>
  <c r="AP751"/>
  <c r="AP755"/>
  <c r="AP759"/>
  <c r="AP763"/>
  <c r="AP767"/>
  <c r="AP771"/>
  <c r="AP775"/>
  <c r="AP779"/>
  <c r="AP783"/>
  <c r="AP787"/>
  <c r="AP791"/>
  <c r="AP795"/>
  <c r="AP799"/>
  <c r="AP803"/>
  <c r="AP807"/>
  <c r="AP811"/>
  <c r="AP815"/>
  <c r="AP716"/>
  <c r="AP720"/>
  <c r="AP724"/>
  <c r="AP728"/>
  <c r="AQ728"/>
  <c r="AP732"/>
  <c r="AP736"/>
  <c r="AP740"/>
  <c r="AP744"/>
  <c r="AP748"/>
  <c r="AP752"/>
  <c r="AP756"/>
  <c r="AP760"/>
  <c r="AQ760"/>
  <c r="AP764"/>
  <c r="AP768"/>
  <c r="AP772"/>
  <c r="AP776"/>
  <c r="AP780"/>
  <c r="AP784"/>
  <c r="AP788"/>
  <c r="AP792"/>
  <c r="AQ792"/>
  <c r="AP796"/>
  <c r="AP800"/>
  <c r="AP804"/>
  <c r="AP808"/>
  <c r="AP812"/>
  <c r="AP816"/>
  <c r="AP820"/>
  <c r="AP824"/>
  <c r="AQ824"/>
  <c r="AP619"/>
  <c r="AP623"/>
  <c r="AP717"/>
  <c r="AP721"/>
  <c r="AP725"/>
  <c r="AQ725"/>
  <c r="AP729"/>
  <c r="AP733"/>
  <c r="AP737"/>
  <c r="AP741"/>
  <c r="AQ741"/>
  <c r="AP745"/>
  <c r="AP749"/>
  <c r="AP753"/>
  <c r="AP757"/>
  <c r="AQ757"/>
  <c r="AP761"/>
  <c r="AP765"/>
  <c r="AP769"/>
  <c r="AP773"/>
  <c r="AQ773"/>
  <c r="AP777"/>
  <c r="AP781"/>
  <c r="AP785"/>
  <c r="AP789"/>
  <c r="AQ789"/>
  <c r="AP793"/>
  <c r="AP797"/>
  <c r="AP801"/>
  <c r="AP805"/>
  <c r="AP809"/>
  <c r="AP813"/>
  <c r="AP817"/>
  <c r="AP664"/>
  <c r="AP668"/>
  <c r="AP672"/>
  <c r="AP676"/>
  <c r="AP680"/>
  <c r="AP681"/>
  <c r="AP684"/>
  <c r="AP685"/>
  <c r="AP688"/>
  <c r="AP689"/>
  <c r="AP692"/>
  <c r="AQ692"/>
  <c r="AP693"/>
  <c r="AP696"/>
  <c r="AP697"/>
  <c r="AP700"/>
  <c r="AP701"/>
  <c r="AP704"/>
  <c r="AP705"/>
  <c r="AP708"/>
  <c r="AP709"/>
  <c r="AP712"/>
  <c r="AP713"/>
  <c r="AP718"/>
  <c r="AP722"/>
  <c r="AP726"/>
  <c r="AP730"/>
  <c r="AP734"/>
  <c r="AP738"/>
  <c r="AP742"/>
  <c r="AQ742"/>
  <c r="AP746"/>
  <c r="AP750"/>
  <c r="AP754"/>
  <c r="AP758"/>
  <c r="AQ758"/>
  <c r="AP762"/>
  <c r="AP766"/>
  <c r="AP770"/>
  <c r="AP774"/>
  <c r="AP778"/>
  <c r="AP782"/>
  <c r="AP786"/>
  <c r="AP790"/>
  <c r="AQ790"/>
  <c r="AP794"/>
  <c r="AP823"/>
  <c r="AP798"/>
  <c r="AP802"/>
  <c r="AP806"/>
  <c r="AP810"/>
  <c r="AP814"/>
  <c r="AP818"/>
  <c r="AP821"/>
  <c r="AP819"/>
  <c r="AP822"/>
  <c r="CI71"/>
  <c r="CJ71" s="1"/>
  <c r="AQ123"/>
  <c r="AQ157"/>
  <c r="AQ304"/>
  <c r="AQ338"/>
  <c r="AQ750"/>
  <c r="AQ796"/>
  <c r="AQ624"/>
  <c r="AQ654"/>
  <c r="AQ584"/>
  <c r="AQ555"/>
  <c r="AQ486"/>
  <c r="AQ461"/>
  <c r="AQ503"/>
  <c r="AQ362"/>
  <c r="AQ416"/>
  <c r="AQ327"/>
  <c r="AQ307"/>
  <c r="AQ245"/>
  <c r="AQ192"/>
  <c r="AQ117"/>
  <c r="AQ101"/>
  <c r="AQ53"/>
  <c r="BW813"/>
  <c r="AQ813"/>
  <c r="BW797"/>
  <c r="AQ797"/>
  <c r="BW761"/>
  <c r="AQ761"/>
  <c r="BW715"/>
  <c r="AQ715"/>
  <c r="BW699"/>
  <c r="AQ699"/>
  <c r="BW683"/>
  <c r="AQ683"/>
  <c r="BW716"/>
  <c r="AQ716"/>
  <c r="BW811"/>
  <c r="AQ811"/>
  <c r="BW795"/>
  <c r="AQ795"/>
  <c r="BW779"/>
  <c r="AQ779"/>
  <c r="BW747"/>
  <c r="AQ747"/>
  <c r="BW810"/>
  <c r="AQ810"/>
  <c r="BW794"/>
  <c r="BW778"/>
  <c r="BW762"/>
  <c r="BW746"/>
  <c r="BW730"/>
  <c r="BW712"/>
  <c r="AQ712"/>
  <c r="BW696"/>
  <c r="AQ696"/>
  <c r="BW680"/>
  <c r="AQ680"/>
  <c r="BW663"/>
  <c r="AQ663"/>
  <c r="BW635"/>
  <c r="AQ635"/>
  <c r="BW718"/>
  <c r="AQ718"/>
  <c r="BW702"/>
  <c r="AQ702"/>
  <c r="BW686"/>
  <c r="AQ686"/>
  <c r="BW638"/>
  <c r="AQ638"/>
  <c r="BW713"/>
  <c r="BW697"/>
  <c r="AQ697"/>
  <c r="BW681"/>
  <c r="AQ681"/>
  <c r="BW649"/>
  <c r="AQ649"/>
  <c r="BW633"/>
  <c r="AQ633"/>
  <c r="BW640"/>
  <c r="AQ640"/>
  <c r="BW615"/>
  <c r="AQ615"/>
  <c r="BW583"/>
  <c r="AQ583"/>
  <c r="BW551"/>
  <c r="AQ551"/>
  <c r="BW535"/>
  <c r="AQ535"/>
  <c r="BW614"/>
  <c r="AQ614"/>
  <c r="BW598"/>
  <c r="AQ598"/>
  <c r="BW582"/>
  <c r="AQ582"/>
  <c r="BW566"/>
  <c r="AQ566"/>
  <c r="BW550"/>
  <c r="AQ550"/>
  <c r="BW534"/>
  <c r="AQ534"/>
  <c r="BW609"/>
  <c r="AQ609"/>
  <c r="BW593"/>
  <c r="AQ593"/>
  <c r="BW577"/>
  <c r="AQ577"/>
  <c r="BW561"/>
  <c r="AQ561"/>
  <c r="BW545"/>
  <c r="AQ545"/>
  <c r="BW616"/>
  <c r="AQ616"/>
  <c r="BW516"/>
  <c r="AQ516"/>
  <c r="BW500"/>
  <c r="AQ500"/>
  <c r="BW484"/>
  <c r="AQ484"/>
  <c r="BW468"/>
  <c r="AQ468"/>
  <c r="BW452"/>
  <c r="AQ452"/>
  <c r="BW436"/>
  <c r="AQ436"/>
  <c r="BW511"/>
  <c r="AQ511"/>
  <c r="BW495"/>
  <c r="AQ495"/>
  <c r="BW463"/>
  <c r="AQ463"/>
  <c r="BW447"/>
  <c r="AQ447"/>
  <c r="BW430"/>
  <c r="AQ430"/>
  <c r="BW514"/>
  <c r="AQ514"/>
  <c r="BW498"/>
  <c r="AQ498"/>
  <c r="BW482"/>
  <c r="AQ482"/>
  <c r="BW466"/>
  <c r="AQ466"/>
  <c r="BW450"/>
  <c r="AQ450"/>
  <c r="BW434"/>
  <c r="AQ434"/>
  <c r="BW517"/>
  <c r="AQ517"/>
  <c r="BW501"/>
  <c r="AQ501"/>
  <c r="BW485"/>
  <c r="AQ485"/>
  <c r="BW469"/>
  <c r="AQ469"/>
  <c r="BW453"/>
  <c r="AQ453"/>
  <c r="BW437"/>
  <c r="AQ437"/>
  <c r="BW428"/>
  <c r="AQ428"/>
  <c r="BW396"/>
  <c r="AQ396"/>
  <c r="BW380"/>
  <c r="AQ380"/>
  <c r="BW364"/>
  <c r="AQ364"/>
  <c r="BW348"/>
  <c r="AQ348"/>
  <c r="BW335"/>
  <c r="AQ335"/>
  <c r="BW423"/>
  <c r="AQ423"/>
  <c r="BW407"/>
  <c r="AQ407"/>
  <c r="BW359"/>
  <c r="AQ359"/>
  <c r="BW418"/>
  <c r="AQ418"/>
  <c r="BW402"/>
  <c r="AQ402"/>
  <c r="BW386"/>
  <c r="AQ386"/>
  <c r="BW370"/>
  <c r="AQ370"/>
  <c r="BW354"/>
  <c r="AQ354"/>
  <c r="BW413"/>
  <c r="AQ413"/>
  <c r="BW397"/>
  <c r="AQ397"/>
  <c r="BW381"/>
  <c r="AQ381"/>
  <c r="BW365"/>
  <c r="AQ365"/>
  <c r="BW349"/>
  <c r="AQ349"/>
  <c r="BW316"/>
  <c r="AQ316"/>
  <c r="BW319"/>
  <c r="AQ319"/>
  <c r="BW303"/>
  <c r="AQ303"/>
  <c r="BW287"/>
  <c r="AQ287"/>
  <c r="BW334"/>
  <c r="AQ334"/>
  <c r="BW318"/>
  <c r="AQ318"/>
  <c r="BW302"/>
  <c r="AQ302"/>
  <c r="BW286"/>
  <c r="AQ286"/>
  <c r="BW317"/>
  <c r="AQ317"/>
  <c r="BW301"/>
  <c r="AQ301"/>
  <c r="BW285"/>
  <c r="AQ285"/>
  <c r="BW277"/>
  <c r="AQ277"/>
  <c r="BW261"/>
  <c r="AQ261"/>
  <c r="BW244"/>
  <c r="AQ244"/>
  <c r="BW228"/>
  <c r="AQ228"/>
  <c r="BW234"/>
  <c r="AQ234"/>
  <c r="BW221"/>
  <c r="AQ221"/>
  <c r="BW208"/>
  <c r="AQ208"/>
  <c r="BW203"/>
  <c r="AQ203"/>
  <c r="BW187"/>
  <c r="AQ187"/>
  <c r="BW218"/>
  <c r="AQ218"/>
  <c r="BW202"/>
  <c r="AQ202"/>
  <c r="BW186"/>
  <c r="AQ186"/>
  <c r="BW209"/>
  <c r="AQ209"/>
  <c r="BW193"/>
  <c r="AQ193"/>
  <c r="BW177"/>
  <c r="AQ177"/>
  <c r="BW154"/>
  <c r="AQ154"/>
  <c r="BW121"/>
  <c r="AQ121"/>
  <c r="BW161"/>
  <c r="AQ161"/>
  <c r="BW145"/>
  <c r="AQ145"/>
  <c r="BW129"/>
  <c r="AQ129"/>
  <c r="BW164"/>
  <c r="AQ164"/>
  <c r="BW148"/>
  <c r="AQ148"/>
  <c r="BW115"/>
  <c r="AQ115"/>
  <c r="BW126"/>
  <c r="AQ126"/>
  <c r="BW94"/>
  <c r="AQ94"/>
  <c r="BW75"/>
  <c r="AQ75"/>
  <c r="BW61"/>
  <c r="AQ61"/>
  <c r="BW58"/>
  <c r="AQ58"/>
  <c r="BW52"/>
  <c r="AQ52"/>
  <c r="BW54"/>
  <c r="AQ54"/>
  <c r="BW30"/>
  <c r="AQ30"/>
  <c r="BW36"/>
  <c r="AQ36"/>
  <c r="BW48"/>
  <c r="AQ48"/>
  <c r="BW33"/>
  <c r="AQ33"/>
  <c r="BW40"/>
  <c r="AQ40"/>
  <c r="BW14"/>
  <c r="AQ14"/>
  <c r="BW12"/>
  <c r="AQ12"/>
  <c r="BW6"/>
  <c r="AQ6"/>
  <c r="CB90"/>
  <c r="AQ798"/>
  <c r="AQ745"/>
  <c r="AQ709"/>
  <c r="AQ672"/>
  <c r="AQ620"/>
  <c r="AQ523"/>
  <c r="AQ587"/>
  <c r="AQ542"/>
  <c r="AQ493"/>
  <c r="AQ444"/>
  <c r="AQ410"/>
  <c r="AQ345"/>
  <c r="AQ375"/>
  <c r="AQ300"/>
  <c r="AQ266"/>
  <c r="AQ189"/>
  <c r="AQ167"/>
  <c r="AQ124"/>
  <c r="AQ70"/>
  <c r="AQ18"/>
  <c r="AQ151"/>
  <c r="AQ200"/>
  <c r="AQ242"/>
  <c r="AQ284"/>
  <c r="AQ328"/>
  <c r="AQ350"/>
  <c r="AQ521"/>
  <c r="AQ578"/>
  <c r="AQ644"/>
  <c r="AQ714"/>
  <c r="BW818"/>
  <c r="AQ818"/>
  <c r="BW801"/>
  <c r="AQ801"/>
  <c r="BW822"/>
  <c r="AQ822"/>
  <c r="BW781"/>
  <c r="AQ781"/>
  <c r="BW765"/>
  <c r="AQ765"/>
  <c r="BW749"/>
  <c r="AQ749"/>
  <c r="BW733"/>
  <c r="AQ733"/>
  <c r="BW816"/>
  <c r="AQ816"/>
  <c r="BW800"/>
  <c r="AQ800"/>
  <c r="BW752"/>
  <c r="AQ752"/>
  <c r="BW736"/>
  <c r="AQ736"/>
  <c r="BW799"/>
  <c r="AQ799"/>
  <c r="BW783"/>
  <c r="AQ783"/>
  <c r="BW751"/>
  <c r="AQ751"/>
  <c r="BW735"/>
  <c r="AQ735"/>
  <c r="BW659"/>
  <c r="AQ659"/>
  <c r="BW814"/>
  <c r="AQ814"/>
  <c r="BW766"/>
  <c r="AQ766"/>
  <c r="BW700"/>
  <c r="AQ700"/>
  <c r="BW684"/>
  <c r="AQ684"/>
  <c r="BW667"/>
  <c r="AQ667"/>
  <c r="BW618"/>
  <c r="AQ618"/>
  <c r="BW706"/>
  <c r="AQ706"/>
  <c r="BW690"/>
  <c r="AQ690"/>
  <c r="BW674"/>
  <c r="AQ674"/>
  <c r="BW658"/>
  <c r="AQ658"/>
  <c r="BW642"/>
  <c r="AQ642"/>
  <c r="BW625"/>
  <c r="AQ625"/>
  <c r="BW653"/>
  <c r="AQ653"/>
  <c r="BW637"/>
  <c r="AQ637"/>
  <c r="BW676"/>
  <c r="AQ676"/>
  <c r="BW660"/>
  <c r="AQ660"/>
  <c r="BW628"/>
  <c r="AQ628"/>
  <c r="BW520"/>
  <c r="AQ520"/>
  <c r="BW602"/>
  <c r="AQ602"/>
  <c r="BW586"/>
  <c r="AQ586"/>
  <c r="BW570"/>
  <c r="AQ570"/>
  <c r="BW554"/>
  <c r="AQ554"/>
  <c r="BW538"/>
  <c r="AQ538"/>
  <c r="BW613"/>
  <c r="AQ613"/>
  <c r="BW597"/>
  <c r="AQ597"/>
  <c r="BW581"/>
  <c r="AQ581"/>
  <c r="BW565"/>
  <c r="AQ565"/>
  <c r="BW549"/>
  <c r="AQ549"/>
  <c r="BW533"/>
  <c r="AQ533"/>
  <c r="BW604"/>
  <c r="AQ604"/>
  <c r="BW588"/>
  <c r="AQ588"/>
  <c r="BW572"/>
  <c r="AQ572"/>
  <c r="BW556"/>
  <c r="AQ556"/>
  <c r="BW540"/>
  <c r="AQ540"/>
  <c r="BW525"/>
  <c r="AQ525"/>
  <c r="BW504"/>
  <c r="AQ504"/>
  <c r="BW488"/>
  <c r="AQ488"/>
  <c r="BW472"/>
  <c r="AQ472"/>
  <c r="BW456"/>
  <c r="AQ456"/>
  <c r="BW440"/>
  <c r="AQ440"/>
  <c r="BW515"/>
  <c r="AQ515"/>
  <c r="BW499"/>
  <c r="AQ499"/>
  <c r="BW483"/>
  <c r="AQ483"/>
  <c r="BW467"/>
  <c r="AQ467"/>
  <c r="BW451"/>
  <c r="AQ451"/>
  <c r="BW435"/>
  <c r="AQ435"/>
  <c r="BW505"/>
  <c r="AQ505"/>
  <c r="BW489"/>
  <c r="AQ489"/>
  <c r="BW473"/>
  <c r="AQ473"/>
  <c r="BW457"/>
  <c r="AQ457"/>
  <c r="BW441"/>
  <c r="AQ441"/>
  <c r="BW432"/>
  <c r="AQ432"/>
  <c r="BW336"/>
  <c r="AQ336"/>
  <c r="BW427"/>
  <c r="AQ427"/>
  <c r="BW411"/>
  <c r="AQ411"/>
  <c r="BW395"/>
  <c r="AQ395"/>
  <c r="BW379"/>
  <c r="AQ379"/>
  <c r="BW363"/>
  <c r="AQ363"/>
  <c r="BW347"/>
  <c r="AQ347"/>
  <c r="BW422"/>
  <c r="AQ422"/>
  <c r="BW406"/>
  <c r="AQ406"/>
  <c r="BW390"/>
  <c r="AQ390"/>
  <c r="BW374"/>
  <c r="AQ374"/>
  <c r="BW358"/>
  <c r="AQ358"/>
  <c r="BW342"/>
  <c r="AQ342"/>
  <c r="BW417"/>
  <c r="AQ417"/>
  <c r="BW401"/>
  <c r="AQ401"/>
  <c r="BW385"/>
  <c r="AQ385"/>
  <c r="BW369"/>
  <c r="AQ369"/>
  <c r="BW353"/>
  <c r="AQ353"/>
  <c r="BW337"/>
  <c r="AQ337"/>
  <c r="BW320"/>
  <c r="AQ320"/>
  <c r="BW288"/>
  <c r="AQ288"/>
  <c r="BW321"/>
  <c r="AQ321"/>
  <c r="BW305"/>
  <c r="AQ305"/>
  <c r="BW289"/>
  <c r="AQ289"/>
  <c r="BW274"/>
  <c r="AQ274"/>
  <c r="BW265"/>
  <c r="AQ265"/>
  <c r="BW249"/>
  <c r="AQ249"/>
  <c r="BW233"/>
  <c r="AQ233"/>
  <c r="BW264"/>
  <c r="AQ264"/>
  <c r="BW248"/>
  <c r="AQ248"/>
  <c r="BW232"/>
  <c r="AQ232"/>
  <c r="BW279"/>
  <c r="AQ279"/>
  <c r="BW263"/>
  <c r="AQ263"/>
  <c r="BW247"/>
  <c r="AQ247"/>
  <c r="BW231"/>
  <c r="AQ231"/>
  <c r="BW213"/>
  <c r="AQ213"/>
  <c r="BW254"/>
  <c r="AQ254"/>
  <c r="BW238"/>
  <c r="AQ238"/>
  <c r="BW222"/>
  <c r="AQ222"/>
  <c r="BW212"/>
  <c r="AQ212"/>
  <c r="BW196"/>
  <c r="AQ196"/>
  <c r="BW180"/>
  <c r="AQ180"/>
  <c r="BW207"/>
  <c r="AQ207"/>
  <c r="BW191"/>
  <c r="AQ191"/>
  <c r="BW175"/>
  <c r="AQ175"/>
  <c r="BW206"/>
  <c r="AQ206"/>
  <c r="BW197"/>
  <c r="AQ197"/>
  <c r="BW181"/>
  <c r="AQ181"/>
  <c r="BW171"/>
  <c r="AQ171"/>
  <c r="BW155"/>
  <c r="AQ155"/>
  <c r="BW139"/>
  <c r="AQ139"/>
  <c r="BW158"/>
  <c r="AQ158"/>
  <c r="BW142"/>
  <c r="AQ142"/>
  <c r="BW125"/>
  <c r="AQ125"/>
  <c r="BW149"/>
  <c r="AQ149"/>
  <c r="BW119"/>
  <c r="AQ119"/>
  <c r="BW152"/>
  <c r="AQ152"/>
  <c r="BW136"/>
  <c r="AQ136"/>
  <c r="BW112"/>
  <c r="AQ112"/>
  <c r="BW77"/>
  <c r="AQ77"/>
  <c r="BW105"/>
  <c r="AQ105"/>
  <c r="BW89"/>
  <c r="AQ89"/>
  <c r="BW114"/>
  <c r="AQ114"/>
  <c r="BW96"/>
  <c r="AQ96"/>
  <c r="BW103"/>
  <c r="AQ103"/>
  <c r="BW85"/>
  <c r="AQ85"/>
  <c r="BW98"/>
  <c r="AQ98"/>
  <c r="BW76"/>
  <c r="AQ76"/>
  <c r="BW71"/>
  <c r="AQ71"/>
  <c r="BW67"/>
  <c r="AQ67"/>
  <c r="BW80"/>
  <c r="AQ80"/>
  <c r="BW65"/>
  <c r="AQ65"/>
  <c r="BW66"/>
  <c r="AQ66"/>
  <c r="BW57"/>
  <c r="AQ57"/>
  <c r="BW55"/>
  <c r="AQ55"/>
  <c r="BW31"/>
  <c r="AQ31"/>
  <c r="BW37"/>
  <c r="AQ37"/>
  <c r="BW49"/>
  <c r="AQ49"/>
  <c r="BW38"/>
  <c r="AQ38"/>
  <c r="BW45"/>
  <c r="AQ45"/>
  <c r="BW29"/>
  <c r="AQ29"/>
  <c r="BW15"/>
  <c r="AQ15"/>
  <c r="BW19"/>
  <c r="AQ19"/>
  <c r="BW20"/>
  <c r="AQ20"/>
  <c r="BW8"/>
  <c r="AQ8"/>
  <c r="BW7"/>
  <c r="AQ7"/>
  <c r="AQ110"/>
  <c r="AQ132"/>
  <c r="AQ174"/>
  <c r="AQ412"/>
  <c r="AQ529"/>
  <c r="AQ731"/>
  <c r="AQ809"/>
  <c r="AQ732"/>
  <c r="AQ704"/>
  <c r="AQ655"/>
  <c r="AQ553"/>
  <c r="AQ522"/>
  <c r="AQ574"/>
  <c r="AQ419"/>
  <c r="AQ476"/>
  <c r="AQ439"/>
  <c r="AQ393"/>
  <c r="AQ352"/>
  <c r="AQ309"/>
  <c r="AQ243"/>
  <c r="AQ224"/>
  <c r="AQ133"/>
  <c r="AQ99"/>
  <c r="AQ63"/>
  <c r="AQ28"/>
  <c r="CE76"/>
  <c r="CC76"/>
  <c r="CA79"/>
  <c r="CF76"/>
  <c r="CE74"/>
  <c r="CA77"/>
  <c r="CC74"/>
  <c r="CF74"/>
  <c r="BW805"/>
  <c r="AQ805"/>
  <c r="BW817"/>
  <c r="AQ817"/>
  <c r="BW785"/>
  <c r="AQ785"/>
  <c r="BW769"/>
  <c r="AQ769"/>
  <c r="BW753"/>
  <c r="AQ753"/>
  <c r="BW737"/>
  <c r="AQ737"/>
  <c r="BW721"/>
  <c r="AQ721"/>
  <c r="BW707"/>
  <c r="AQ707"/>
  <c r="BW691"/>
  <c r="AQ691"/>
  <c r="BW820"/>
  <c r="AQ820"/>
  <c r="BW804"/>
  <c r="AQ804"/>
  <c r="BW788"/>
  <c r="AQ788"/>
  <c r="BW772"/>
  <c r="AQ772"/>
  <c r="BW756"/>
  <c r="AQ756"/>
  <c r="BW740"/>
  <c r="AQ740"/>
  <c r="BW724"/>
  <c r="AQ724"/>
  <c r="BW819"/>
  <c r="AQ819"/>
  <c r="BW803"/>
  <c r="AQ803"/>
  <c r="BW787"/>
  <c r="AQ787"/>
  <c r="BW771"/>
  <c r="AQ771"/>
  <c r="BW755"/>
  <c r="AQ755"/>
  <c r="BW739"/>
  <c r="AQ739"/>
  <c r="BW723"/>
  <c r="AQ723"/>
  <c r="BW802"/>
  <c r="AQ802"/>
  <c r="BW786"/>
  <c r="AQ786"/>
  <c r="BW770"/>
  <c r="AQ770"/>
  <c r="BW754"/>
  <c r="AQ754"/>
  <c r="BW738"/>
  <c r="AQ738"/>
  <c r="BW722"/>
  <c r="AQ722"/>
  <c r="BW643"/>
  <c r="AQ643"/>
  <c r="BW626"/>
  <c r="AQ626"/>
  <c r="BW710"/>
  <c r="AQ710"/>
  <c r="BW694"/>
  <c r="AQ694"/>
  <c r="BW678"/>
  <c r="AQ678"/>
  <c r="BW662"/>
  <c r="AQ662"/>
  <c r="BW646"/>
  <c r="AQ646"/>
  <c r="BW630"/>
  <c r="AQ630"/>
  <c r="BW705"/>
  <c r="AQ705"/>
  <c r="BW689"/>
  <c r="AQ689"/>
  <c r="BW673"/>
  <c r="AQ673"/>
  <c r="BW621"/>
  <c r="AQ621"/>
  <c r="BW664"/>
  <c r="AQ664"/>
  <c r="BW648"/>
  <c r="AQ648"/>
  <c r="BW632"/>
  <c r="AQ632"/>
  <c r="BW607"/>
  <c r="AQ607"/>
  <c r="BW591"/>
  <c r="AQ591"/>
  <c r="BW575"/>
  <c r="AQ575"/>
  <c r="BW559"/>
  <c r="AQ559"/>
  <c r="BW543"/>
  <c r="AQ543"/>
  <c r="BW606"/>
  <c r="AQ606"/>
  <c r="BW617"/>
  <c r="AQ617"/>
  <c r="BW569"/>
  <c r="AQ569"/>
  <c r="BW608"/>
  <c r="AQ608"/>
  <c r="BW592"/>
  <c r="AQ592"/>
  <c r="BW576"/>
  <c r="AQ576"/>
  <c r="BW560"/>
  <c r="AQ560"/>
  <c r="BW544"/>
  <c r="AQ544"/>
  <c r="BW528"/>
  <c r="AQ528"/>
  <c r="BW506"/>
  <c r="AQ506"/>
  <c r="BW490"/>
  <c r="AQ490"/>
  <c r="BW474"/>
  <c r="AQ474"/>
  <c r="BW458"/>
  <c r="AQ458"/>
  <c r="BW442"/>
  <c r="AQ442"/>
  <c r="BW421"/>
  <c r="AQ421"/>
  <c r="BW445"/>
  <c r="AQ445"/>
  <c r="BW429"/>
  <c r="AQ429"/>
  <c r="BW420"/>
  <c r="AQ420"/>
  <c r="BW404"/>
  <c r="AQ404"/>
  <c r="BW388"/>
  <c r="AQ388"/>
  <c r="BW372"/>
  <c r="AQ372"/>
  <c r="BW356"/>
  <c r="AQ356"/>
  <c r="BW340"/>
  <c r="AQ340"/>
  <c r="BW415"/>
  <c r="AQ415"/>
  <c r="BW399"/>
  <c r="AQ399"/>
  <c r="BW383"/>
  <c r="AQ383"/>
  <c r="BW367"/>
  <c r="AQ367"/>
  <c r="BW351"/>
  <c r="AQ351"/>
  <c r="BW394"/>
  <c r="AQ394"/>
  <c r="BW405"/>
  <c r="AQ405"/>
  <c r="BW389"/>
  <c r="AQ389"/>
  <c r="BW373"/>
  <c r="AQ373"/>
  <c r="BW357"/>
  <c r="AQ357"/>
  <c r="BW341"/>
  <c r="AQ341"/>
  <c r="BW324"/>
  <c r="AQ324"/>
  <c r="BW308"/>
  <c r="AQ308"/>
  <c r="BW292"/>
  <c r="AQ292"/>
  <c r="BW270"/>
  <c r="AQ270"/>
  <c r="BW311"/>
  <c r="AQ311"/>
  <c r="BW295"/>
  <c r="AQ295"/>
  <c r="BW276"/>
  <c r="AQ276"/>
  <c r="BW326"/>
  <c r="AQ326"/>
  <c r="BW310"/>
  <c r="AQ310"/>
  <c r="BW294"/>
  <c r="AQ294"/>
  <c r="BW325"/>
  <c r="AQ325"/>
  <c r="BW293"/>
  <c r="AQ293"/>
  <c r="BW278"/>
  <c r="AQ278"/>
  <c r="BW269"/>
  <c r="AQ269"/>
  <c r="BW253"/>
  <c r="AQ253"/>
  <c r="BW237"/>
  <c r="AQ237"/>
  <c r="BW268"/>
  <c r="AQ268"/>
  <c r="BW252"/>
  <c r="AQ252"/>
  <c r="BW236"/>
  <c r="AQ236"/>
  <c r="BW219"/>
  <c r="AQ219"/>
  <c r="BW267"/>
  <c r="AQ267"/>
  <c r="BW235"/>
  <c r="AQ235"/>
  <c r="BW217"/>
  <c r="AQ217"/>
  <c r="BW258"/>
  <c r="AQ258"/>
  <c r="BW226"/>
  <c r="AQ226"/>
  <c r="BW184"/>
  <c r="AQ184"/>
  <c r="BW195"/>
  <c r="AQ195"/>
  <c r="BW210"/>
  <c r="AQ210"/>
  <c r="BW194"/>
  <c r="AQ194"/>
  <c r="BW201"/>
  <c r="AQ201"/>
  <c r="BW185"/>
  <c r="AQ185"/>
  <c r="BW168"/>
  <c r="AQ168"/>
  <c r="BW159"/>
  <c r="AQ159"/>
  <c r="BW143"/>
  <c r="AQ143"/>
  <c r="BW127"/>
  <c r="AQ127"/>
  <c r="BW162"/>
  <c r="AQ162"/>
  <c r="BW146"/>
  <c r="AQ146"/>
  <c r="BW130"/>
  <c r="AQ130"/>
  <c r="BW169"/>
  <c r="AQ169"/>
  <c r="BW153"/>
  <c r="AQ153"/>
  <c r="BW137"/>
  <c r="AQ137"/>
  <c r="BW140"/>
  <c r="AQ140"/>
  <c r="BW116"/>
  <c r="AQ116"/>
  <c r="BW83"/>
  <c r="AQ83"/>
  <c r="BW107"/>
  <c r="AQ107"/>
  <c r="BW93"/>
  <c r="AQ93"/>
  <c r="BW118"/>
  <c r="AQ118"/>
  <c r="BW100"/>
  <c r="AQ100"/>
  <c r="BW86"/>
  <c r="AQ86"/>
  <c r="BW79"/>
  <c r="AQ79"/>
  <c r="BW102"/>
  <c r="AQ102"/>
  <c r="BW87"/>
  <c r="AQ87"/>
  <c r="BW72"/>
  <c r="AQ72"/>
  <c r="BW68"/>
  <c r="AQ68"/>
  <c r="BW84"/>
  <c r="AQ84"/>
  <c r="BW60"/>
  <c r="AQ60"/>
  <c r="BW78"/>
  <c r="AQ78"/>
  <c r="BW50"/>
  <c r="AQ50"/>
  <c r="BW35"/>
  <c r="AQ35"/>
  <c r="BW27"/>
  <c r="AQ27"/>
  <c r="BW34"/>
  <c r="AQ34"/>
  <c r="BW23"/>
  <c r="AQ23"/>
  <c r="BW24"/>
  <c r="AQ24"/>
  <c r="BW21"/>
  <c r="AQ21"/>
  <c r="BW16"/>
  <c r="AQ16"/>
  <c r="BW10"/>
  <c r="AQ10"/>
  <c r="BW13"/>
  <c r="AQ13"/>
  <c r="CC141"/>
  <c r="CF141"/>
  <c r="CA144"/>
  <c r="CE141"/>
  <c r="AQ719"/>
  <c r="AQ764"/>
  <c r="AQ641"/>
  <c r="AQ687"/>
  <c r="AQ601"/>
  <c r="AQ552"/>
  <c r="AQ622"/>
  <c r="AQ454"/>
  <c r="AQ508"/>
  <c r="AQ471"/>
  <c r="AQ425"/>
  <c r="AQ384"/>
  <c r="AQ290"/>
  <c r="AQ275"/>
  <c r="AQ211"/>
  <c r="AQ179"/>
  <c r="AQ122"/>
  <c r="AQ64"/>
  <c r="AQ44"/>
  <c r="AQ81"/>
  <c r="AQ150"/>
  <c r="AQ205"/>
  <c r="AQ260"/>
  <c r="AQ283"/>
  <c r="AQ377"/>
  <c r="AQ414"/>
  <c r="AQ619"/>
  <c r="AQ610"/>
  <c r="AQ661"/>
  <c r="P81"/>
  <c r="N81"/>
  <c r="M81" s="1"/>
  <c r="CG231" s="1"/>
  <c r="O81"/>
  <c r="O687"/>
  <c r="N687"/>
  <c r="M687" s="1"/>
  <c r="P687"/>
  <c r="N23"/>
  <c r="CH57"/>
  <c r="P50"/>
  <c r="O50"/>
  <c r="P68"/>
  <c r="O68"/>
  <c r="N68"/>
  <c r="M68" s="1"/>
  <c r="CG192" s="1"/>
  <c r="O100"/>
  <c r="P100"/>
  <c r="P83"/>
  <c r="O83"/>
  <c r="N153"/>
  <c r="M153"/>
  <c r="P153"/>
  <c r="O153"/>
  <c r="P168"/>
  <c r="O168"/>
  <c r="N168"/>
  <c r="M168" s="1"/>
  <c r="N210"/>
  <c r="P210" s="1"/>
  <c r="O210" s="1"/>
  <c r="P258"/>
  <c r="O258"/>
  <c r="N219"/>
  <c r="M219" s="1"/>
  <c r="P219"/>
  <c r="O219"/>
  <c r="P237"/>
  <c r="O237"/>
  <c r="N293"/>
  <c r="P293" s="1"/>
  <c r="O293" s="1"/>
  <c r="O326"/>
  <c r="P326"/>
  <c r="P270"/>
  <c r="O270"/>
  <c r="N341"/>
  <c r="M341" s="1"/>
  <c r="P405"/>
  <c r="O405"/>
  <c r="N405"/>
  <c r="M405" s="1"/>
  <c r="N383"/>
  <c r="P383" s="1"/>
  <c r="O383" s="1"/>
  <c r="P356"/>
  <c r="O356"/>
  <c r="N420"/>
  <c r="P420" s="1"/>
  <c r="O420" s="1"/>
  <c r="N442"/>
  <c r="M442" s="1"/>
  <c r="P442"/>
  <c r="O442"/>
  <c r="P576"/>
  <c r="O576"/>
  <c r="N617"/>
  <c r="M617" s="1"/>
  <c r="P575"/>
  <c r="O575"/>
  <c r="N575"/>
  <c r="M575" s="1"/>
  <c r="P648"/>
  <c r="O648"/>
  <c r="N648"/>
  <c r="M648" s="1"/>
  <c r="P689"/>
  <c r="N689"/>
  <c r="M689" s="1"/>
  <c r="O689"/>
  <c r="N662"/>
  <c r="P662" s="1"/>
  <c r="O662" s="1"/>
  <c r="P626"/>
  <c r="N626"/>
  <c r="M626" s="1"/>
  <c r="O626"/>
  <c r="P786"/>
  <c r="O786"/>
  <c r="N786"/>
  <c r="M786" s="1"/>
  <c r="P755"/>
  <c r="O755"/>
  <c r="N819"/>
  <c r="P819" s="1"/>
  <c r="O819" s="1"/>
  <c r="O772"/>
  <c r="N772"/>
  <c r="M772"/>
  <c r="P772"/>
  <c r="O691"/>
  <c r="N691"/>
  <c r="M691" s="1"/>
  <c r="P691"/>
  <c r="P753"/>
  <c r="O753"/>
  <c r="P805"/>
  <c r="O805"/>
  <c r="N309"/>
  <c r="P309"/>
  <c r="O309" s="1"/>
  <c r="N553"/>
  <c r="M553"/>
  <c r="P553"/>
  <c r="O553"/>
  <c r="P7"/>
  <c r="CH10"/>
  <c r="O7"/>
  <c r="CG10"/>
  <c r="N15"/>
  <c r="CH33"/>
  <c r="N49"/>
  <c r="P49" s="1"/>
  <c r="N57"/>
  <c r="M57"/>
  <c r="P57"/>
  <c r="O57"/>
  <c r="P67"/>
  <c r="O67"/>
  <c r="O96"/>
  <c r="P96"/>
  <c r="P77"/>
  <c r="O77"/>
  <c r="N77"/>
  <c r="M77" s="1"/>
  <c r="N119"/>
  <c r="P119" s="1"/>
  <c r="P181"/>
  <c r="O181"/>
  <c r="N181"/>
  <c r="M181"/>
  <c r="O212"/>
  <c r="P212"/>
  <c r="P213"/>
  <c r="O213"/>
  <c r="N213"/>
  <c r="M213" s="1"/>
  <c r="O279"/>
  <c r="P279"/>
  <c r="P233"/>
  <c r="O233"/>
  <c r="N233"/>
  <c r="M233"/>
  <c r="N321"/>
  <c r="M321" s="1"/>
  <c r="P353"/>
  <c r="O353"/>
  <c r="P417"/>
  <c r="O417"/>
  <c r="N417"/>
  <c r="M417"/>
  <c r="N358"/>
  <c r="P358" s="1"/>
  <c r="O358" s="1"/>
  <c r="N390"/>
  <c r="M390" s="1"/>
  <c r="P422"/>
  <c r="O422"/>
  <c r="N422"/>
  <c r="M422" s="1"/>
  <c r="O363"/>
  <c r="P363"/>
  <c r="O395"/>
  <c r="N395"/>
  <c r="M395"/>
  <c r="P395"/>
  <c r="P432"/>
  <c r="O432"/>
  <c r="N432"/>
  <c r="M432"/>
  <c r="P457"/>
  <c r="O457"/>
  <c r="N457"/>
  <c r="M457"/>
  <c r="N489"/>
  <c r="M489" s="1"/>
  <c r="N435"/>
  <c r="M435"/>
  <c r="O467"/>
  <c r="P467"/>
  <c r="O499"/>
  <c r="P499"/>
  <c r="N440"/>
  <c r="P440" s="1"/>
  <c r="O440" s="1"/>
  <c r="N472"/>
  <c r="P472" s="1"/>
  <c r="O472" s="1"/>
  <c r="N504"/>
  <c r="M504"/>
  <c r="P540"/>
  <c r="O540"/>
  <c r="N540"/>
  <c r="M540"/>
  <c r="N572"/>
  <c r="M572" s="1"/>
  <c r="P604"/>
  <c r="O604"/>
  <c r="N549"/>
  <c r="M549" s="1"/>
  <c r="P549"/>
  <c r="O549"/>
  <c r="P581"/>
  <c r="O581"/>
  <c r="N613"/>
  <c r="M613" s="1"/>
  <c r="P613"/>
  <c r="O613"/>
  <c r="O554"/>
  <c r="P554"/>
  <c r="N586"/>
  <c r="M586" s="1"/>
  <c r="P520"/>
  <c r="O520"/>
  <c r="N520"/>
  <c r="M520" s="1"/>
  <c r="P660"/>
  <c r="O660"/>
  <c r="N660"/>
  <c r="M660" s="1"/>
  <c r="N637"/>
  <c r="M637"/>
  <c r="P637"/>
  <c r="O637"/>
  <c r="O625"/>
  <c r="P625"/>
  <c r="N658"/>
  <c r="M658" s="1"/>
  <c r="N690"/>
  <c r="M690" s="1"/>
  <c r="N618"/>
  <c r="P618" s="1"/>
  <c r="O618" s="1"/>
  <c r="N684"/>
  <c r="P684" s="1"/>
  <c r="O684" s="1"/>
  <c r="N766"/>
  <c r="P766"/>
  <c r="O766"/>
  <c r="P659"/>
  <c r="O659"/>
  <c r="N751"/>
  <c r="M751" s="1"/>
  <c r="P751"/>
  <c r="O751"/>
  <c r="N799"/>
  <c r="M799" s="1"/>
  <c r="O752"/>
  <c r="N752"/>
  <c r="M752"/>
  <c r="P752"/>
  <c r="O816"/>
  <c r="P816"/>
  <c r="P749"/>
  <c r="O749"/>
  <c r="P781"/>
  <c r="O781"/>
  <c r="N781"/>
  <c r="M781" s="1"/>
  <c r="P801"/>
  <c r="O801"/>
  <c r="P714"/>
  <c r="O714"/>
  <c r="P350"/>
  <c r="O350"/>
  <c r="P200"/>
  <c r="O200"/>
  <c r="N200"/>
  <c r="M200" s="1"/>
  <c r="O124"/>
  <c r="P124"/>
  <c r="P300"/>
  <c r="O300"/>
  <c r="N300"/>
  <c r="M300" s="1"/>
  <c r="P444"/>
  <c r="O444"/>
  <c r="N444"/>
  <c r="M444" s="1"/>
  <c r="P523"/>
  <c r="O523"/>
  <c r="P745"/>
  <c r="O745"/>
  <c r="N745"/>
  <c r="M745" s="1"/>
  <c r="N12"/>
  <c r="CH24" s="1"/>
  <c r="CI24" s="1"/>
  <c r="CJ24" s="1"/>
  <c r="N40"/>
  <c r="M40" s="1"/>
  <c r="CG108" s="1"/>
  <c r="CI108" s="1"/>
  <c r="CJ108" s="1"/>
  <c r="P48"/>
  <c r="O48"/>
  <c r="P30"/>
  <c r="O30"/>
  <c r="N30"/>
  <c r="CH78" s="1"/>
  <c r="N52"/>
  <c r="M52" s="1"/>
  <c r="CG144" s="1"/>
  <c r="CI144" s="1"/>
  <c r="CJ144" s="1"/>
  <c r="CD144" s="1"/>
  <c r="P52"/>
  <c r="O52"/>
  <c r="N61"/>
  <c r="M61" s="1"/>
  <c r="CG171" s="1"/>
  <c r="P61"/>
  <c r="O61"/>
  <c r="P94"/>
  <c r="O94"/>
  <c r="O115"/>
  <c r="N115"/>
  <c r="M115" s="1"/>
  <c r="P115"/>
  <c r="P164"/>
  <c r="O164"/>
  <c r="N164"/>
  <c r="M164" s="1"/>
  <c r="N145"/>
  <c r="P145"/>
  <c r="O145" s="1"/>
  <c r="N121"/>
  <c r="M121" s="1"/>
  <c r="N177"/>
  <c r="P177" s="1"/>
  <c r="O177" s="1"/>
  <c r="P209"/>
  <c r="O209"/>
  <c r="N209"/>
  <c r="M209" s="1"/>
  <c r="N202"/>
  <c r="M202" s="1"/>
  <c r="P202"/>
  <c r="O202"/>
  <c r="N187"/>
  <c r="M187" s="1"/>
  <c r="P208"/>
  <c r="O208"/>
  <c r="N208"/>
  <c r="M208" s="1"/>
  <c r="N234"/>
  <c r="M234" s="1"/>
  <c r="O244"/>
  <c r="P244"/>
  <c r="O277"/>
  <c r="N277"/>
  <c r="M277"/>
  <c r="P277"/>
  <c r="P301"/>
  <c r="O301"/>
  <c r="N286"/>
  <c r="M286" s="1"/>
  <c r="P790"/>
  <c r="O790"/>
  <c r="N790"/>
  <c r="M790" s="1"/>
  <c r="N758"/>
  <c r="M758" s="1"/>
  <c r="P742"/>
  <c r="O742"/>
  <c r="P773"/>
  <c r="O773"/>
  <c r="N773"/>
  <c r="M773" s="1"/>
  <c r="P757"/>
  <c r="O757"/>
  <c r="P741"/>
  <c r="O741"/>
  <c r="P725"/>
  <c r="O725"/>
  <c r="N725"/>
  <c r="M725" s="1"/>
  <c r="P651"/>
  <c r="O651"/>
  <c r="N651"/>
  <c r="M651" s="1"/>
  <c r="P677"/>
  <c r="O677"/>
  <c r="N645"/>
  <c r="M645" s="1"/>
  <c r="P645"/>
  <c r="O645"/>
  <c r="N629"/>
  <c r="P629" s="1"/>
  <c r="O629" s="1"/>
  <c r="N594"/>
  <c r="M594" s="1"/>
  <c r="O562"/>
  <c r="N562"/>
  <c r="M562" s="1"/>
  <c r="P562"/>
  <c r="O546"/>
  <c r="N546"/>
  <c r="M546" s="1"/>
  <c r="P546"/>
  <c r="O530"/>
  <c r="P530"/>
  <c r="P513"/>
  <c r="O513"/>
  <c r="P497"/>
  <c r="O497"/>
  <c r="N497"/>
  <c r="M497" s="1"/>
  <c r="P481"/>
  <c r="O481"/>
  <c r="N465"/>
  <c r="M465" s="1"/>
  <c r="P449"/>
  <c r="O449"/>
  <c r="N433"/>
  <c r="M433" s="1"/>
  <c r="P433"/>
  <c r="O433"/>
  <c r="P512"/>
  <c r="O512"/>
  <c r="N512"/>
  <c r="M512" s="1"/>
  <c r="P496"/>
  <c r="O496"/>
  <c r="P480"/>
  <c r="O480"/>
  <c r="P464"/>
  <c r="O464"/>
  <c r="N448"/>
  <c r="P448" s="1"/>
  <c r="O448" s="1"/>
  <c r="P431"/>
  <c r="O431"/>
  <c r="N510"/>
  <c r="M510" s="1"/>
  <c r="P510"/>
  <c r="O510"/>
  <c r="N494"/>
  <c r="M494" s="1"/>
  <c r="N478"/>
  <c r="M478" s="1"/>
  <c r="P478"/>
  <c r="O478"/>
  <c r="N462"/>
  <c r="M462" s="1"/>
  <c r="P462"/>
  <c r="O462"/>
  <c r="N446"/>
  <c r="M446" s="1"/>
  <c r="P446"/>
  <c r="O446"/>
  <c r="O424"/>
  <c r="P424"/>
  <c r="N392"/>
  <c r="P392" s="1"/>
  <c r="O392" s="1"/>
  <c r="N376"/>
  <c r="P376" s="1"/>
  <c r="O376" s="1"/>
  <c r="P360"/>
  <c r="O360"/>
  <c r="N330"/>
  <c r="M330" s="1"/>
  <c r="P281"/>
  <c r="O281"/>
  <c r="N281"/>
  <c r="M281" s="1"/>
  <c r="O240"/>
  <c r="N240"/>
  <c r="M240" s="1"/>
  <c r="P240"/>
  <c r="N198"/>
  <c r="P198" s="1"/>
  <c r="O198" s="1"/>
  <c r="N182"/>
  <c r="M182"/>
  <c r="P182"/>
  <c r="O182"/>
  <c r="N163"/>
  <c r="M163"/>
  <c r="P147"/>
  <c r="O147"/>
  <c r="N147"/>
  <c r="M147"/>
  <c r="P131"/>
  <c r="O131"/>
  <c r="N131"/>
  <c r="M131"/>
  <c r="O166"/>
  <c r="P166"/>
  <c r="N134"/>
  <c r="M134"/>
  <c r="O111"/>
  <c r="P111"/>
  <c r="O610"/>
  <c r="P610"/>
  <c r="P384"/>
  <c r="O384"/>
  <c r="N21"/>
  <c r="CH51"/>
  <c r="N27"/>
  <c r="CH69" s="1"/>
  <c r="N60"/>
  <c r="M60" s="1"/>
  <c r="CG168" s="1"/>
  <c r="CI168" s="1"/>
  <c r="CJ168" s="1"/>
  <c r="P60"/>
  <c r="O60"/>
  <c r="N87"/>
  <c r="P87" s="1"/>
  <c r="P79"/>
  <c r="O79"/>
  <c r="P93"/>
  <c r="O93"/>
  <c r="N93"/>
  <c r="M93" s="1"/>
  <c r="CG267" s="1"/>
  <c r="P140"/>
  <c r="O140"/>
  <c r="O130"/>
  <c r="N130"/>
  <c r="M130" s="1"/>
  <c r="P130"/>
  <c r="P143"/>
  <c r="O143"/>
  <c r="N143"/>
  <c r="M143"/>
  <c r="P201"/>
  <c r="O201"/>
  <c r="P184"/>
  <c r="O184"/>
  <c r="N235"/>
  <c r="P235" s="1"/>
  <c r="O235" s="1"/>
  <c r="O252"/>
  <c r="P252"/>
  <c r="O269"/>
  <c r="N269"/>
  <c r="M269"/>
  <c r="P269"/>
  <c r="N294"/>
  <c r="P294" s="1"/>
  <c r="O294" s="1"/>
  <c r="N295"/>
  <c r="P295" s="1"/>
  <c r="O295" s="1"/>
  <c r="P308"/>
  <c r="O308"/>
  <c r="N373"/>
  <c r="M373" s="1"/>
  <c r="O351"/>
  <c r="N351"/>
  <c r="M351" s="1"/>
  <c r="P351"/>
  <c r="N415"/>
  <c r="P415" s="1"/>
  <c r="O415" s="1"/>
  <c r="P388"/>
  <c r="O388"/>
  <c r="N388"/>
  <c r="M388"/>
  <c r="N445"/>
  <c r="M445" s="1"/>
  <c r="P474"/>
  <c r="O474"/>
  <c r="P544"/>
  <c r="O544"/>
  <c r="P608"/>
  <c r="O608"/>
  <c r="N543"/>
  <c r="M543" s="1"/>
  <c r="P607"/>
  <c r="O607"/>
  <c r="O621"/>
  <c r="P621"/>
  <c r="O630"/>
  <c r="P630"/>
  <c r="P694"/>
  <c r="O694"/>
  <c r="P722"/>
  <c r="O722"/>
  <c r="P754"/>
  <c r="O754"/>
  <c r="P723"/>
  <c r="O723"/>
  <c r="N787"/>
  <c r="M787" s="1"/>
  <c r="P787"/>
  <c r="O787"/>
  <c r="O740"/>
  <c r="P740"/>
  <c r="O804"/>
  <c r="N804"/>
  <c r="M804" s="1"/>
  <c r="P804"/>
  <c r="P721"/>
  <c r="N721"/>
  <c r="M721" s="1"/>
  <c r="O721"/>
  <c r="P785"/>
  <c r="O785"/>
  <c r="N785"/>
  <c r="M785" s="1"/>
  <c r="N99"/>
  <c r="M99"/>
  <c r="P99"/>
  <c r="O99"/>
  <c r="N476"/>
  <c r="P476"/>
  <c r="O476" s="1"/>
  <c r="P809"/>
  <c r="O809"/>
  <c r="N809"/>
  <c r="M809" s="1"/>
  <c r="N174"/>
  <c r="M174" s="1"/>
  <c r="O20"/>
  <c r="CG49"/>
  <c r="P20"/>
  <c r="CH49" s="1"/>
  <c r="P45"/>
  <c r="O45"/>
  <c r="P31"/>
  <c r="O31"/>
  <c r="N31"/>
  <c r="CH81" s="1"/>
  <c r="CI81" s="1"/>
  <c r="CJ81" s="1"/>
  <c r="P76"/>
  <c r="O76"/>
  <c r="N76"/>
  <c r="M76" s="1"/>
  <c r="CG216" s="1"/>
  <c r="CI216" s="1"/>
  <c r="CJ216" s="1"/>
  <c r="N85"/>
  <c r="M85" s="1"/>
  <c r="P89"/>
  <c r="O89"/>
  <c r="P136"/>
  <c r="O136"/>
  <c r="N136"/>
  <c r="M136" s="1"/>
  <c r="N125"/>
  <c r="M125" s="1"/>
  <c r="N155"/>
  <c r="P155" s="1"/>
  <c r="O155" s="1"/>
  <c r="N206"/>
  <c r="M206"/>
  <c r="P206"/>
  <c r="O206"/>
  <c r="N180"/>
  <c r="P180"/>
  <c r="O180" s="1"/>
  <c r="P238"/>
  <c r="O238"/>
  <c r="P247"/>
  <c r="O247"/>
  <c r="N248"/>
  <c r="M248" s="1"/>
  <c r="N265"/>
  <c r="P265"/>
  <c r="O265" s="1"/>
  <c r="P289"/>
  <c r="O289"/>
  <c r="N289"/>
  <c r="M289" s="1"/>
  <c r="P320"/>
  <c r="O320"/>
  <c r="N320"/>
  <c r="M320" s="1"/>
  <c r="P385"/>
  <c r="O385"/>
  <c r="N427"/>
  <c r="M427" s="1"/>
  <c r="P427"/>
  <c r="O427"/>
  <c r="N661"/>
  <c r="P661" s="1"/>
  <c r="O661" s="1"/>
  <c r="P377"/>
  <c r="O377"/>
  <c r="N150"/>
  <c r="M150" s="1"/>
  <c r="O122"/>
  <c r="P122"/>
  <c r="N290"/>
  <c r="P290" s="1"/>
  <c r="O290" s="1"/>
  <c r="N508"/>
  <c r="P508" s="1"/>
  <c r="O508" s="1"/>
  <c r="N601"/>
  <c r="M601"/>
  <c r="P601"/>
  <c r="O601"/>
  <c r="N719"/>
  <c r="M719"/>
  <c r="P719"/>
  <c r="O719"/>
  <c r="N63"/>
  <c r="M63" s="1"/>
  <c r="CG177" s="1"/>
  <c r="N243"/>
  <c r="M243" s="1"/>
  <c r="P243"/>
  <c r="O243"/>
  <c r="O439"/>
  <c r="N439"/>
  <c r="M439" s="1"/>
  <c r="P439"/>
  <c r="N522"/>
  <c r="M522" s="1"/>
  <c r="P412"/>
  <c r="O412"/>
  <c r="N412"/>
  <c r="M412" s="1"/>
  <c r="P521"/>
  <c r="O521"/>
  <c r="N521"/>
  <c r="M521" s="1"/>
  <c r="P242"/>
  <c r="O242"/>
  <c r="N242"/>
  <c r="M242" s="1"/>
  <c r="P70"/>
  <c r="O70"/>
  <c r="N70"/>
  <c r="M70" s="1"/>
  <c r="P266"/>
  <c r="O266"/>
  <c r="N266"/>
  <c r="M266" s="1"/>
  <c r="N410"/>
  <c r="M410"/>
  <c r="P410"/>
  <c r="O410"/>
  <c r="P587"/>
  <c r="O587"/>
  <c r="N587"/>
  <c r="M587" s="1"/>
  <c r="P709"/>
  <c r="O709"/>
  <c r="O179"/>
  <c r="P179"/>
  <c r="N10"/>
  <c r="CH18" s="1"/>
  <c r="P205"/>
  <c r="O205"/>
  <c r="O275"/>
  <c r="P275"/>
  <c r="N275"/>
  <c r="M275" s="1"/>
  <c r="N552"/>
  <c r="M552"/>
  <c r="O13"/>
  <c r="CG28"/>
  <c r="P13"/>
  <c r="CH28"/>
  <c r="N24"/>
  <c r="CH60" s="1"/>
  <c r="O78"/>
  <c r="P78"/>
  <c r="N78"/>
  <c r="M78" s="1"/>
  <c r="P72"/>
  <c r="O72"/>
  <c r="O107"/>
  <c r="P107"/>
  <c r="P137"/>
  <c r="O137"/>
  <c r="O146"/>
  <c r="P146"/>
  <c r="N159"/>
  <c r="P159"/>
  <c r="O159" s="1"/>
  <c r="P194"/>
  <c r="O194"/>
  <c r="N217"/>
  <c r="M217" s="1"/>
  <c r="O236"/>
  <c r="P236"/>
  <c r="P253"/>
  <c r="O253"/>
  <c r="N253"/>
  <c r="M253" s="1"/>
  <c r="N325"/>
  <c r="M325" s="1"/>
  <c r="P276"/>
  <c r="O276"/>
  <c r="P292"/>
  <c r="O292"/>
  <c r="N292"/>
  <c r="M292" s="1"/>
  <c r="P357"/>
  <c r="O357"/>
  <c r="N357"/>
  <c r="M357" s="1"/>
  <c r="O367"/>
  <c r="P367"/>
  <c r="N340"/>
  <c r="M340" s="1"/>
  <c r="P421"/>
  <c r="O421"/>
  <c r="N490"/>
  <c r="M490" s="1"/>
  <c r="P490"/>
  <c r="O490"/>
  <c r="P560"/>
  <c r="O560"/>
  <c r="P569"/>
  <c r="O569"/>
  <c r="P559"/>
  <c r="O559"/>
  <c r="N559"/>
  <c r="M559" s="1"/>
  <c r="P632"/>
  <c r="O632"/>
  <c r="N632"/>
  <c r="M632" s="1"/>
  <c r="N673"/>
  <c r="M673" s="1"/>
  <c r="P673"/>
  <c r="O673"/>
  <c r="N646"/>
  <c r="M646" s="1"/>
  <c r="N710"/>
  <c r="M710" s="1"/>
  <c r="P710"/>
  <c r="O710"/>
  <c r="P738"/>
  <c r="O738"/>
  <c r="N738"/>
  <c r="M738" s="1"/>
  <c r="P802"/>
  <c r="O802"/>
  <c r="N802"/>
  <c r="M802" s="1"/>
  <c r="N771"/>
  <c r="M771" s="1"/>
  <c r="N803"/>
  <c r="M803" s="1"/>
  <c r="P803"/>
  <c r="O803"/>
  <c r="O756"/>
  <c r="N756"/>
  <c r="M756"/>
  <c r="P756"/>
  <c r="O788"/>
  <c r="P788"/>
  <c r="O820"/>
  <c r="P820"/>
  <c r="O707"/>
  <c r="N707"/>
  <c r="M707"/>
  <c r="P707"/>
  <c r="N737"/>
  <c r="P737" s="1"/>
  <c r="O737" s="1"/>
  <c r="P769"/>
  <c r="O769"/>
  <c r="P817"/>
  <c r="O817"/>
  <c r="N817"/>
  <c r="M817" s="1"/>
  <c r="CE77"/>
  <c r="CC77"/>
  <c r="CG77"/>
  <c r="CH77"/>
  <c r="CF77"/>
  <c r="CA80"/>
  <c r="P28"/>
  <c r="CH73" s="1"/>
  <c r="CI73" s="1"/>
  <c r="CJ73" s="1"/>
  <c r="O28"/>
  <c r="CG73"/>
  <c r="N28"/>
  <c r="CH72" s="1"/>
  <c r="O224"/>
  <c r="P224"/>
  <c r="N393"/>
  <c r="P393" s="1"/>
  <c r="O393" s="1"/>
  <c r="N574"/>
  <c r="P574"/>
  <c r="O574" s="1"/>
  <c r="N704"/>
  <c r="M704"/>
  <c r="N529"/>
  <c r="M529" s="1"/>
  <c r="P529"/>
  <c r="O529"/>
  <c r="N110"/>
  <c r="P110" s="1"/>
  <c r="O110" s="1"/>
  <c r="P8"/>
  <c r="CH13"/>
  <c r="O8"/>
  <c r="CG13"/>
  <c r="N19"/>
  <c r="CH45"/>
  <c r="P29"/>
  <c r="CH76"/>
  <c r="O29"/>
  <c r="CG76"/>
  <c r="N38"/>
  <c r="M38"/>
  <c r="P37"/>
  <c r="N37"/>
  <c r="M37" s="1"/>
  <c r="O37"/>
  <c r="N55"/>
  <c r="M55" s="1"/>
  <c r="CG153" s="1"/>
  <c r="P66"/>
  <c r="O66"/>
  <c r="O80"/>
  <c r="P80"/>
  <c r="N80"/>
  <c r="M80" s="1"/>
  <c r="CG228" s="1"/>
  <c r="P71"/>
  <c r="O71"/>
  <c r="N98"/>
  <c r="P98" s="1"/>
  <c r="N103"/>
  <c r="M103" s="1"/>
  <c r="P103"/>
  <c r="O103"/>
  <c r="N114"/>
  <c r="M114" s="1"/>
  <c r="P114"/>
  <c r="O114"/>
  <c r="O105"/>
  <c r="P105"/>
  <c r="P112"/>
  <c r="O112"/>
  <c r="P152"/>
  <c r="O152"/>
  <c r="N152"/>
  <c r="M152"/>
  <c r="N149"/>
  <c r="M149" s="1"/>
  <c r="P149"/>
  <c r="O149"/>
  <c r="N142"/>
  <c r="P142" s="1"/>
  <c r="O142" s="1"/>
  <c r="P139"/>
  <c r="O139"/>
  <c r="N139"/>
  <c r="M139"/>
  <c r="N171"/>
  <c r="P171"/>
  <c r="O171" s="1"/>
  <c r="P197"/>
  <c r="O197"/>
  <c r="N175"/>
  <c r="P175" s="1"/>
  <c r="O175" s="1"/>
  <c r="O207"/>
  <c r="P207"/>
  <c r="N196"/>
  <c r="P196" s="1"/>
  <c r="O196" s="1"/>
  <c r="P222"/>
  <c r="O222"/>
  <c r="N254"/>
  <c r="M254"/>
  <c r="P231"/>
  <c r="O231"/>
  <c r="N263"/>
  <c r="M263"/>
  <c r="O232"/>
  <c r="N232"/>
  <c r="M232" s="1"/>
  <c r="P232"/>
  <c r="O264"/>
  <c r="P264"/>
  <c r="P249"/>
  <c r="O249"/>
  <c r="N249"/>
  <c r="M249" s="1"/>
  <c r="P274"/>
  <c r="O274"/>
  <c r="P305"/>
  <c r="O305"/>
  <c r="N305"/>
  <c r="M305" s="1"/>
  <c r="P288"/>
  <c r="O288"/>
  <c r="P337"/>
  <c r="O337"/>
  <c r="P369"/>
  <c r="O369"/>
  <c r="N369"/>
  <c r="M369" s="1"/>
  <c r="P401"/>
  <c r="O401"/>
  <c r="N401"/>
  <c r="M401" s="1"/>
  <c r="N342"/>
  <c r="M342" s="1"/>
  <c r="N374"/>
  <c r="P374"/>
  <c r="O374" s="1"/>
  <c r="N406"/>
  <c r="M406" s="1"/>
  <c r="P406"/>
  <c r="O406"/>
  <c r="O347"/>
  <c r="N347"/>
  <c r="M347"/>
  <c r="P347"/>
  <c r="O379"/>
  <c r="N379"/>
  <c r="M379" s="1"/>
  <c r="P379"/>
  <c r="O411"/>
  <c r="N411"/>
  <c r="M411" s="1"/>
  <c r="P411"/>
  <c r="N336"/>
  <c r="P336" s="1"/>
  <c r="O336" s="1"/>
  <c r="P441"/>
  <c r="O441"/>
  <c r="P473"/>
  <c r="O473"/>
  <c r="P505"/>
  <c r="O505"/>
  <c r="N505"/>
  <c r="M505" s="1"/>
  <c r="O451"/>
  <c r="P451"/>
  <c r="O483"/>
  <c r="P483"/>
  <c r="O515"/>
  <c r="P515"/>
  <c r="N456"/>
  <c r="P456" s="1"/>
  <c r="O456" s="1"/>
  <c r="P488"/>
  <c r="O488"/>
  <c r="N488"/>
  <c r="M488" s="1"/>
  <c r="P525"/>
  <c r="O525"/>
  <c r="P556"/>
  <c r="O556"/>
  <c r="N588"/>
  <c r="M588" s="1"/>
  <c r="P533"/>
  <c r="O533"/>
  <c r="N565"/>
  <c r="M565" s="1"/>
  <c r="P565"/>
  <c r="O565"/>
  <c r="N597"/>
  <c r="M597" s="1"/>
  <c r="O538"/>
  <c r="N538"/>
  <c r="M538" s="1"/>
  <c r="P538"/>
  <c r="O570"/>
  <c r="N570"/>
  <c r="M570" s="1"/>
  <c r="P570"/>
  <c r="O602"/>
  <c r="P602"/>
  <c r="N676"/>
  <c r="P676" s="1"/>
  <c r="O676" s="1"/>
  <c r="N653"/>
  <c r="M653" s="1"/>
  <c r="P653"/>
  <c r="O653"/>
  <c r="O642"/>
  <c r="N642"/>
  <c r="M642" s="1"/>
  <c r="P642"/>
  <c r="N674"/>
  <c r="P674" s="1"/>
  <c r="O674" s="1"/>
  <c r="N706"/>
  <c r="M706" s="1"/>
  <c r="P706"/>
  <c r="O706"/>
  <c r="P667"/>
  <c r="O667"/>
  <c r="P700"/>
  <c r="O700"/>
  <c r="N700"/>
  <c r="M700" s="1"/>
  <c r="P814"/>
  <c r="O814"/>
  <c r="N814"/>
  <c r="M814" s="1"/>
  <c r="N735"/>
  <c r="P735" s="1"/>
  <c r="O735" s="1"/>
  <c r="P783"/>
  <c r="O783"/>
  <c r="O736"/>
  <c r="P736"/>
  <c r="O800"/>
  <c r="N800"/>
  <c r="M800"/>
  <c r="P800"/>
  <c r="N733"/>
  <c r="M733" s="1"/>
  <c r="P765"/>
  <c r="O765"/>
  <c r="N765"/>
  <c r="M765" s="1"/>
  <c r="P822"/>
  <c r="O822"/>
  <c r="N822"/>
  <c r="M822" s="1"/>
  <c r="P818"/>
  <c r="O818"/>
  <c r="O578"/>
  <c r="P578"/>
  <c r="P284"/>
  <c r="O284"/>
  <c r="P18"/>
  <c r="CH43" s="1"/>
  <c r="O18"/>
  <c r="CG43"/>
  <c r="N189"/>
  <c r="M189" s="1"/>
  <c r="P345"/>
  <c r="O345"/>
  <c r="N345"/>
  <c r="M345" s="1"/>
  <c r="N542"/>
  <c r="P542" s="1"/>
  <c r="O542" s="1"/>
  <c r="P672"/>
  <c r="O672"/>
  <c r="N672"/>
  <c r="M672"/>
  <c r="P6"/>
  <c r="CH7"/>
  <c r="O6"/>
  <c r="CG7"/>
  <c r="N6"/>
  <c r="CH6"/>
  <c r="N14"/>
  <c r="CH30"/>
  <c r="P33"/>
  <c r="O33"/>
  <c r="N36"/>
  <c r="P36"/>
  <c r="O36" s="1"/>
  <c r="N54"/>
  <c r="M54" s="1"/>
  <c r="N58"/>
  <c r="M58" s="1"/>
  <c r="P58"/>
  <c r="O58"/>
  <c r="P75"/>
  <c r="O75"/>
  <c r="N75"/>
  <c r="M75" s="1"/>
  <c r="CG213" s="1"/>
  <c r="N126"/>
  <c r="M126" s="1"/>
  <c r="P148"/>
  <c r="O148"/>
  <c r="N129"/>
  <c r="P129" s="1"/>
  <c r="O129" s="1"/>
  <c r="N161"/>
  <c r="M161" s="1"/>
  <c r="P161"/>
  <c r="O161"/>
  <c r="N154"/>
  <c r="P154" s="1"/>
  <c r="O154" s="1"/>
  <c r="N193"/>
  <c r="M193" s="1"/>
  <c r="N186"/>
  <c r="P186" s="1"/>
  <c r="O186" s="1"/>
  <c r="N218"/>
  <c r="M218" s="1"/>
  <c r="O203"/>
  <c r="P203"/>
  <c r="P221"/>
  <c r="N221"/>
  <c r="M221" s="1"/>
  <c r="O221"/>
  <c r="N261"/>
  <c r="P261"/>
  <c r="O261" s="1"/>
  <c r="P285"/>
  <c r="O285"/>
  <c r="P317"/>
  <c r="O317"/>
  <c r="N302"/>
  <c r="M302" s="1"/>
  <c r="P302"/>
  <c r="O302"/>
  <c r="N334"/>
  <c r="M334" s="1"/>
  <c r="O303"/>
  <c r="P303"/>
  <c r="N316"/>
  <c r="P316" s="1"/>
  <c r="O316" s="1"/>
  <c r="P692"/>
  <c r="O692"/>
  <c r="N692"/>
  <c r="M692"/>
  <c r="N459"/>
  <c r="P459" s="1"/>
  <c r="O459" s="1"/>
  <c r="O271"/>
  <c r="P271"/>
  <c r="P298"/>
  <c r="O298"/>
  <c r="P257"/>
  <c r="O257"/>
  <c r="N225"/>
  <c r="P225" s="1"/>
  <c r="O225" s="1"/>
  <c r="O283"/>
  <c r="N283"/>
  <c r="M283" s="1"/>
  <c r="P283"/>
  <c r="N454"/>
  <c r="M454" s="1"/>
  <c r="P454"/>
  <c r="O454"/>
  <c r="P414"/>
  <c r="O414"/>
  <c r="N64"/>
  <c r="M64"/>
  <c r="P64"/>
  <c r="O64"/>
  <c r="O471"/>
  <c r="P471"/>
  <c r="O764"/>
  <c r="N764"/>
  <c r="M764" s="1"/>
  <c r="P764"/>
  <c r="CF144"/>
  <c r="CA147"/>
  <c r="CE144"/>
  <c r="CC144"/>
  <c r="P16"/>
  <c r="CH37"/>
  <c r="O16"/>
  <c r="CG37"/>
  <c r="N16"/>
  <c r="CH36"/>
  <c r="N34"/>
  <c r="M34"/>
  <c r="CG90" s="1"/>
  <c r="P35"/>
  <c r="O35"/>
  <c r="O84"/>
  <c r="P84"/>
  <c r="P102"/>
  <c r="O102"/>
  <c r="N102"/>
  <c r="M102" s="1"/>
  <c r="N118"/>
  <c r="M118" s="1"/>
  <c r="P116"/>
  <c r="O116"/>
  <c r="N116"/>
  <c r="M116" s="1"/>
  <c r="P169"/>
  <c r="O169"/>
  <c r="O127"/>
  <c r="P127"/>
  <c r="P185"/>
  <c r="O185"/>
  <c r="O195"/>
  <c r="P195"/>
  <c r="P226"/>
  <c r="O226"/>
  <c r="N226"/>
  <c r="M226" s="1"/>
  <c r="N267"/>
  <c r="P267" s="1"/>
  <c r="O267" s="1"/>
  <c r="O268"/>
  <c r="P268"/>
  <c r="P278"/>
  <c r="N278"/>
  <c r="M278" s="1"/>
  <c r="O278"/>
  <c r="N310"/>
  <c r="M310"/>
  <c r="O311"/>
  <c r="P311"/>
  <c r="N324"/>
  <c r="P324"/>
  <c r="O324" s="1"/>
  <c r="P389"/>
  <c r="O389"/>
  <c r="N394"/>
  <c r="P394" s="1"/>
  <c r="O394" s="1"/>
  <c r="O399"/>
  <c r="P399"/>
  <c r="P372"/>
  <c r="O372"/>
  <c r="N372"/>
  <c r="M372" s="1"/>
  <c r="N429"/>
  <c r="P429"/>
  <c r="O429" s="1"/>
  <c r="P458"/>
  <c r="O458"/>
  <c r="P528"/>
  <c r="O528"/>
  <c r="N528"/>
  <c r="M528" s="1"/>
  <c r="P592"/>
  <c r="O592"/>
  <c r="O606"/>
  <c r="N606"/>
  <c r="M606" s="1"/>
  <c r="P606"/>
  <c r="N591"/>
  <c r="P591" s="1"/>
  <c r="O591" s="1"/>
  <c r="N664"/>
  <c r="M664" s="1"/>
  <c r="N705"/>
  <c r="P705"/>
  <c r="O705" s="1"/>
  <c r="N678"/>
  <c r="P678" s="1"/>
  <c r="O678" s="1"/>
  <c r="N770"/>
  <c r="M770"/>
  <c r="N739"/>
  <c r="M739"/>
  <c r="P739"/>
  <c r="O739"/>
  <c r="P619"/>
  <c r="O619"/>
  <c r="O260"/>
  <c r="P260"/>
  <c r="N44"/>
  <c r="M44"/>
  <c r="P211"/>
  <c r="O211"/>
  <c r="N425"/>
  <c r="P425"/>
  <c r="O425" s="1"/>
  <c r="O622"/>
  <c r="P622"/>
  <c r="N641"/>
  <c r="M641" s="1"/>
  <c r="P641"/>
  <c r="O641"/>
  <c r="CC79"/>
  <c r="CG79"/>
  <c r="CE79"/>
  <c r="CA82"/>
  <c r="CH79"/>
  <c r="CF79"/>
  <c r="P352"/>
  <c r="O352"/>
  <c r="N419"/>
  <c r="M419" s="1"/>
  <c r="P655"/>
  <c r="O655"/>
  <c r="N731"/>
  <c r="P731" s="1"/>
  <c r="O731" s="1"/>
  <c r="P132"/>
  <c r="O132"/>
  <c r="P644"/>
  <c r="O644"/>
  <c r="N644"/>
  <c r="M644"/>
  <c r="N328"/>
  <c r="M328" s="1"/>
  <c r="P151"/>
  <c r="O151"/>
  <c r="O167"/>
  <c r="N167"/>
  <c r="M167" s="1"/>
  <c r="P167"/>
  <c r="O375"/>
  <c r="P375"/>
  <c r="P493"/>
  <c r="O493"/>
  <c r="N493"/>
  <c r="M493"/>
  <c r="N620"/>
  <c r="M620"/>
  <c r="P798"/>
  <c r="O798"/>
  <c r="CB93"/>
  <c r="O792"/>
  <c r="P792"/>
  <c r="N760"/>
  <c r="P760" s="1"/>
  <c r="O760" s="1"/>
  <c r="O728"/>
  <c r="P728"/>
  <c r="N711"/>
  <c r="P711"/>
  <c r="O711" s="1"/>
  <c r="O679"/>
  <c r="N679"/>
  <c r="M679"/>
  <c r="P679"/>
  <c r="P631"/>
  <c r="O631"/>
  <c r="N631"/>
  <c r="M631" s="1"/>
  <c r="O666"/>
  <c r="N666"/>
  <c r="M666"/>
  <c r="P666"/>
  <c r="O634"/>
  <c r="P634"/>
  <c r="P612"/>
  <c r="O612"/>
  <c r="N612"/>
  <c r="M612" s="1"/>
  <c r="N580"/>
  <c r="P580" s="1"/>
  <c r="O580" s="1"/>
  <c r="P548"/>
  <c r="O548"/>
  <c r="N548"/>
  <c r="M548" s="1"/>
  <c r="N611"/>
  <c r="P611"/>
  <c r="O611" s="1"/>
  <c r="P579"/>
  <c r="O579"/>
  <c r="P547"/>
  <c r="O547"/>
  <c r="N547"/>
  <c r="M547" s="1"/>
  <c r="P605"/>
  <c r="O605"/>
  <c r="N573"/>
  <c r="M573" s="1"/>
  <c r="P573"/>
  <c r="O573"/>
  <c r="P541"/>
  <c r="O541"/>
  <c r="P526"/>
  <c r="O526"/>
  <c r="N382"/>
  <c r="M382" s="1"/>
  <c r="P382"/>
  <c r="O382"/>
  <c r="P296"/>
  <c r="O296"/>
  <c r="N296"/>
  <c r="M296" s="1"/>
  <c r="P204"/>
  <c r="O204"/>
  <c r="N204"/>
  <c r="M204" s="1"/>
  <c r="N160"/>
  <c r="P160" s="1"/>
  <c r="O160" s="1"/>
  <c r="N120"/>
  <c r="M120" s="1"/>
  <c r="O104"/>
  <c r="P104"/>
  <c r="P22"/>
  <c r="CH55" s="1"/>
  <c r="CI55" s="1"/>
  <c r="CJ55" s="1"/>
  <c r="O22"/>
  <c r="CG55"/>
  <c r="P192"/>
  <c r="O192"/>
  <c r="P486"/>
  <c r="O486"/>
  <c r="N624"/>
  <c r="M624" s="1"/>
  <c r="P624"/>
  <c r="O624"/>
  <c r="BX821"/>
  <c r="AW821" a="1"/>
  <c r="AW821"/>
  <c r="AV821" a="1"/>
  <c r="AV821"/>
  <c r="AR821" a="1"/>
  <c r="AR821"/>
  <c r="AU821" a="1"/>
  <c r="AU821"/>
  <c r="AS821" a="1"/>
  <c r="AS821"/>
  <c r="AX821" a="1"/>
  <c r="AX821"/>
  <c r="AT821" a="1"/>
  <c r="AT821"/>
  <c r="AQ821"/>
  <c r="BX806"/>
  <c r="L806"/>
  <c r="K806"/>
  <c r="AV806" a="1"/>
  <c r="AV806"/>
  <c r="AW806" a="1"/>
  <c r="AW806"/>
  <c r="AT806" a="1"/>
  <c r="AT806"/>
  <c r="AS806" a="1"/>
  <c r="AS806"/>
  <c r="AU806" a="1"/>
  <c r="AU806"/>
  <c r="AX806" a="1"/>
  <c r="AX806"/>
  <c r="AR806" a="1"/>
  <c r="AR806"/>
  <c r="BX794"/>
  <c r="AR794" a="1"/>
  <c r="AR794"/>
  <c r="AS794" a="1"/>
  <c r="AS794"/>
  <c r="AV794" a="1"/>
  <c r="AV794"/>
  <c r="AT794" a="1"/>
  <c r="AT794"/>
  <c r="AX794" a="1"/>
  <c r="AX794"/>
  <c r="AU794" a="1"/>
  <c r="AU794"/>
  <c r="AW794" a="1"/>
  <c r="AW794"/>
  <c r="BX778"/>
  <c r="L778"/>
  <c r="K778"/>
  <c r="AR778" a="1"/>
  <c r="AR778"/>
  <c r="AW778" a="1"/>
  <c r="AW778"/>
  <c r="AT778" a="1"/>
  <c r="AT778"/>
  <c r="AV778" a="1"/>
  <c r="AV778"/>
  <c r="AU778" a="1"/>
  <c r="AU778"/>
  <c r="AX778" a="1"/>
  <c r="AX778"/>
  <c r="AS778" a="1"/>
  <c r="AS778"/>
  <c r="BX762"/>
  <c r="AR762" a="1"/>
  <c r="AR762"/>
  <c r="AW762" a="1"/>
  <c r="AW762"/>
  <c r="AS762" a="1"/>
  <c r="AS762"/>
  <c r="AU762" a="1"/>
  <c r="AU762"/>
  <c r="AX762" a="1"/>
  <c r="AX762"/>
  <c r="AT762" a="1"/>
  <c r="AT762"/>
  <c r="AV762" a="1"/>
  <c r="AV762"/>
  <c r="BX746"/>
  <c r="AR746" a="1"/>
  <c r="AR746"/>
  <c r="AT746" a="1"/>
  <c r="AT746"/>
  <c r="AW746" a="1"/>
  <c r="AW746"/>
  <c r="AU746" a="1"/>
  <c r="AU746"/>
  <c r="AV746" a="1"/>
  <c r="AV746"/>
  <c r="AX746" a="1"/>
  <c r="AX746"/>
  <c r="AS746" a="1"/>
  <c r="AS746"/>
  <c r="BX730"/>
  <c r="AR730" a="1"/>
  <c r="AR730"/>
  <c r="AV730" a="1"/>
  <c r="AV730"/>
  <c r="AS730" a="1"/>
  <c r="AS730"/>
  <c r="AT730" a="1"/>
  <c r="AT730"/>
  <c r="AX730" a="1"/>
  <c r="AX730"/>
  <c r="AW730" a="1"/>
  <c r="AW730"/>
  <c r="AU730" a="1"/>
  <c r="AU730"/>
  <c r="BX713"/>
  <c r="AU713" a="1"/>
  <c r="AU713"/>
  <c r="AV713" a="1"/>
  <c r="AV713"/>
  <c r="AT713" a="1"/>
  <c r="AT713"/>
  <c r="AX713" a="1"/>
  <c r="AX713"/>
  <c r="AR713" a="1"/>
  <c r="AR713"/>
  <c r="AW713" a="1"/>
  <c r="AW713"/>
  <c r="AS713" a="1"/>
  <c r="AS713"/>
  <c r="BX705"/>
  <c r="AV705" a="1"/>
  <c r="AV705"/>
  <c r="AX705" a="1"/>
  <c r="AX705"/>
  <c r="AR705" a="1"/>
  <c r="AR705"/>
  <c r="AY705"/>
  <c r="AT705" a="1"/>
  <c r="AT705"/>
  <c r="AU705" a="1"/>
  <c r="AU705"/>
  <c r="AW705" a="1"/>
  <c r="AW705"/>
  <c r="AS705" a="1"/>
  <c r="AS705"/>
  <c r="BX697"/>
  <c r="AT697" a="1"/>
  <c r="AT697"/>
  <c r="AV697" a="1"/>
  <c r="AV697"/>
  <c r="AX697" a="1"/>
  <c r="AX697"/>
  <c r="AR697" a="1"/>
  <c r="AR697"/>
  <c r="AU697" a="1"/>
  <c r="AU697"/>
  <c r="AW697" a="1"/>
  <c r="AW697"/>
  <c r="AS697" a="1"/>
  <c r="AS697"/>
  <c r="BX689"/>
  <c r="AX689" a="1"/>
  <c r="AX689"/>
  <c r="AR689" a="1"/>
  <c r="AR689"/>
  <c r="AY689"/>
  <c r="AT689" a="1"/>
  <c r="AT689"/>
  <c r="AV689" a="1"/>
  <c r="AV689"/>
  <c r="AS689" a="1"/>
  <c r="AS689"/>
  <c r="AW689" a="1"/>
  <c r="AW689"/>
  <c r="AU689" a="1"/>
  <c r="AU689"/>
  <c r="BX681"/>
  <c r="AS681" a="1"/>
  <c r="AS681"/>
  <c r="AT681" a="1"/>
  <c r="AT681"/>
  <c r="AW681" a="1"/>
  <c r="AW681"/>
  <c r="AV681" a="1"/>
  <c r="AV681"/>
  <c r="AR681" a="1"/>
  <c r="AR681"/>
  <c r="AX681" a="1"/>
  <c r="AX681"/>
  <c r="AU681" a="1"/>
  <c r="AU681"/>
  <c r="BX668"/>
  <c r="AS668" a="1"/>
  <c r="AS668"/>
  <c r="AR668" a="1"/>
  <c r="AR668"/>
  <c r="AV668" a="1"/>
  <c r="AV668"/>
  <c r="AU668" a="1"/>
  <c r="AU668"/>
  <c r="AX668" a="1"/>
  <c r="AX668"/>
  <c r="AW668" a="1"/>
  <c r="AW668"/>
  <c r="AT668" a="1"/>
  <c r="AT668"/>
  <c r="BX809"/>
  <c r="AS809" a="1"/>
  <c r="AS809"/>
  <c r="AU809" a="1"/>
  <c r="AU809"/>
  <c r="AW809" a="1"/>
  <c r="AW809"/>
  <c r="AR809" a="1"/>
  <c r="AR809"/>
  <c r="AY809"/>
  <c r="AV809" a="1"/>
  <c r="AV809"/>
  <c r="AX809" a="1"/>
  <c r="AX809"/>
  <c r="AT809" a="1"/>
  <c r="AT809"/>
  <c r="BX793"/>
  <c r="AS793" a="1"/>
  <c r="AS793"/>
  <c r="AW793" a="1"/>
  <c r="AW793"/>
  <c r="AU793" a="1"/>
  <c r="AU793"/>
  <c r="AV793" a="1"/>
  <c r="AV793"/>
  <c r="AX793" a="1"/>
  <c r="AX793"/>
  <c r="AT793" a="1"/>
  <c r="AT793"/>
  <c r="AR793" a="1"/>
  <c r="AR793"/>
  <c r="AQ793"/>
  <c r="BX777"/>
  <c r="L777"/>
  <c r="K777"/>
  <c r="AS777" a="1"/>
  <c r="AS777"/>
  <c r="AU777" a="1"/>
  <c r="AU777"/>
  <c r="AW777" a="1"/>
  <c r="AW777"/>
  <c r="AR777" a="1"/>
  <c r="AR777"/>
  <c r="AV777" a="1"/>
  <c r="AV777"/>
  <c r="AT777" a="1"/>
  <c r="AT777"/>
  <c r="AX777" a="1"/>
  <c r="AX777"/>
  <c r="AQ777"/>
  <c r="BX761"/>
  <c r="AS761" a="1"/>
  <c r="AS761"/>
  <c r="AU761" a="1"/>
  <c r="AU761"/>
  <c r="AW761" a="1"/>
  <c r="AW761"/>
  <c r="AV761" a="1"/>
  <c r="AV761"/>
  <c r="AR761" a="1"/>
  <c r="AR761"/>
  <c r="AT761" a="1"/>
  <c r="AT761"/>
  <c r="AX761" a="1"/>
  <c r="AX761"/>
  <c r="BX745"/>
  <c r="AU745" a="1"/>
  <c r="AU745"/>
  <c r="AS745" a="1"/>
  <c r="AS745"/>
  <c r="AW745" a="1"/>
  <c r="AW745"/>
  <c r="AX745" a="1"/>
  <c r="AX745"/>
  <c r="AT745" a="1"/>
  <c r="AT745"/>
  <c r="AV745" a="1"/>
  <c r="AV745"/>
  <c r="AR745" a="1"/>
  <c r="AR745"/>
  <c r="AY745"/>
  <c r="BX729"/>
  <c r="AW729" a="1"/>
  <c r="AW729"/>
  <c r="AS729" a="1"/>
  <c r="AS729"/>
  <c r="AU729" a="1"/>
  <c r="AU729"/>
  <c r="AR729" a="1"/>
  <c r="AR729"/>
  <c r="AT729" a="1"/>
  <c r="AT729"/>
  <c r="AX729" a="1"/>
  <c r="AX729"/>
  <c r="AV729" a="1"/>
  <c r="AV729"/>
  <c r="AQ729"/>
  <c r="BX623"/>
  <c r="L623"/>
  <c r="K623"/>
  <c r="AS623" a="1"/>
  <c r="AS623"/>
  <c r="AV623" a="1"/>
  <c r="AV623"/>
  <c r="AW623" a="1"/>
  <c r="AW623"/>
  <c r="AU623" a="1"/>
  <c r="AU623"/>
  <c r="AX623" a="1"/>
  <c r="AX623"/>
  <c r="AT623" a="1"/>
  <c r="AT623"/>
  <c r="AR623" a="1"/>
  <c r="AR623"/>
  <c r="AQ623"/>
  <c r="BX816"/>
  <c r="L816"/>
  <c r="K816"/>
  <c r="AR816" a="1"/>
  <c r="AR816"/>
  <c r="AY816"/>
  <c r="AW816" a="1"/>
  <c r="AW816"/>
  <c r="AU816" a="1"/>
  <c r="AU816"/>
  <c r="AV816" a="1"/>
  <c r="AV816"/>
  <c r="AX816" a="1"/>
  <c r="AX816"/>
  <c r="AT816" a="1"/>
  <c r="AT816"/>
  <c r="AS816" a="1"/>
  <c r="AS816"/>
  <c r="BX800"/>
  <c r="AR800" a="1"/>
  <c r="AR800"/>
  <c r="AY800"/>
  <c r="AW800" a="1"/>
  <c r="AW800"/>
  <c r="AV800" a="1"/>
  <c r="AV800"/>
  <c r="AU800" a="1"/>
  <c r="AU800"/>
  <c r="AT800" a="1"/>
  <c r="AT800"/>
  <c r="AX800" a="1"/>
  <c r="AX800"/>
  <c r="AS800" a="1"/>
  <c r="AS800"/>
  <c r="BX784"/>
  <c r="AX784" a="1"/>
  <c r="AX784"/>
  <c r="AU784" a="1"/>
  <c r="AU784"/>
  <c r="AW784" a="1"/>
  <c r="AW784"/>
  <c r="AR784" a="1"/>
  <c r="AR784"/>
  <c r="AS784" a="1"/>
  <c r="AS784"/>
  <c r="AT784" a="1"/>
  <c r="AT784"/>
  <c r="AV784" a="1"/>
  <c r="AV784"/>
  <c r="AQ784"/>
  <c r="BX768"/>
  <c r="AR768" a="1"/>
  <c r="AR768"/>
  <c r="AT768" a="1"/>
  <c r="AT768"/>
  <c r="AV768" a="1"/>
  <c r="AV768"/>
  <c r="AS768" a="1"/>
  <c r="AS768"/>
  <c r="AU768" a="1"/>
  <c r="AU768"/>
  <c r="AW768" a="1"/>
  <c r="AW768"/>
  <c r="AX768" a="1"/>
  <c r="AX768"/>
  <c r="AQ768"/>
  <c r="BX752"/>
  <c r="AR752" a="1"/>
  <c r="AR752"/>
  <c r="AY752"/>
  <c r="AX752" a="1"/>
  <c r="AX752"/>
  <c r="AS752" a="1"/>
  <c r="AS752"/>
  <c r="AU752" a="1"/>
  <c r="AU752"/>
  <c r="AV752" a="1"/>
  <c r="AV752"/>
  <c r="AW752" a="1"/>
  <c r="AW752"/>
  <c r="AT752" a="1"/>
  <c r="AT752"/>
  <c r="BX736"/>
  <c r="L736"/>
  <c r="K736"/>
  <c r="AR736" a="1"/>
  <c r="AR736"/>
  <c r="AY736"/>
  <c r="AS736" a="1"/>
  <c r="AS736"/>
  <c r="AW736" a="1"/>
  <c r="AW736"/>
  <c r="AX736" a="1"/>
  <c r="AX736"/>
  <c r="AU736" a="1"/>
  <c r="AU736"/>
  <c r="AT736" a="1"/>
  <c r="AT736"/>
  <c r="AV736" a="1"/>
  <c r="AV736"/>
  <c r="BX720"/>
  <c r="AV720" a="1"/>
  <c r="AV720"/>
  <c r="AU720" a="1"/>
  <c r="AU720"/>
  <c r="AX720" a="1"/>
  <c r="AX720"/>
  <c r="AT720" a="1"/>
  <c r="AT720"/>
  <c r="AW720" a="1"/>
  <c r="AW720"/>
  <c r="AS720" a="1"/>
  <c r="AS720"/>
  <c r="AR720" a="1"/>
  <c r="AR720"/>
  <c r="AQ720"/>
  <c r="BX807"/>
  <c r="AR807" a="1"/>
  <c r="AR807"/>
  <c r="AW807" a="1"/>
  <c r="AW807"/>
  <c r="AV807" a="1"/>
  <c r="AV807"/>
  <c r="AX807" a="1"/>
  <c r="AX807"/>
  <c r="AT807" a="1"/>
  <c r="AT807"/>
  <c r="AU807" a="1"/>
  <c r="AU807"/>
  <c r="AS807" a="1"/>
  <c r="AS807"/>
  <c r="BX791"/>
  <c r="AR791" a="1"/>
  <c r="AR791"/>
  <c r="AT791" a="1"/>
  <c r="AT791"/>
  <c r="AV791" a="1"/>
  <c r="AV791"/>
  <c r="AX791" a="1"/>
  <c r="AX791"/>
  <c r="AS791" a="1"/>
  <c r="AS791"/>
  <c r="AW791" a="1"/>
  <c r="AW791"/>
  <c r="AU791" a="1"/>
  <c r="AU791"/>
  <c r="BX775"/>
  <c r="L775"/>
  <c r="K775"/>
  <c r="AR775" a="1"/>
  <c r="AR775"/>
  <c r="AT775" a="1"/>
  <c r="AT775"/>
  <c r="AV775" a="1"/>
  <c r="AV775"/>
  <c r="AX775" a="1"/>
  <c r="AX775"/>
  <c r="AU775" a="1"/>
  <c r="AU775"/>
  <c r="AW775" a="1"/>
  <c r="AW775"/>
  <c r="AS775" a="1"/>
  <c r="AS775"/>
  <c r="BX759"/>
  <c r="AR759" a="1"/>
  <c r="AR759"/>
  <c r="AV759" a="1"/>
  <c r="AV759"/>
  <c r="AT759" a="1"/>
  <c r="AT759"/>
  <c r="AX759" a="1"/>
  <c r="AX759"/>
  <c r="AW759" a="1"/>
  <c r="AW759"/>
  <c r="AU759" a="1"/>
  <c r="AU759"/>
  <c r="AS759" a="1"/>
  <c r="AS759"/>
  <c r="BX743"/>
  <c r="AR743" a="1"/>
  <c r="AR743"/>
  <c r="AX743" a="1"/>
  <c r="AX743"/>
  <c r="AV743" a="1"/>
  <c r="AV743"/>
  <c r="AT743" a="1"/>
  <c r="AT743"/>
  <c r="AS743" a="1"/>
  <c r="AS743"/>
  <c r="AU743" a="1"/>
  <c r="AU743"/>
  <c r="AW743" a="1"/>
  <c r="AW743"/>
  <c r="BX727"/>
  <c r="AR727" a="1"/>
  <c r="AR727"/>
  <c r="AX727" a="1"/>
  <c r="AX727"/>
  <c r="AT727" a="1"/>
  <c r="AT727"/>
  <c r="AV727" a="1"/>
  <c r="AV727"/>
  <c r="AS727" a="1"/>
  <c r="AS727"/>
  <c r="AU727" a="1"/>
  <c r="AU727"/>
  <c r="AW727" a="1"/>
  <c r="AW727"/>
  <c r="BX652"/>
  <c r="AS652" a="1"/>
  <c r="AS652"/>
  <c r="AV652" a="1"/>
  <c r="AV652"/>
  <c r="AT652" a="1"/>
  <c r="AT652"/>
  <c r="AR652" a="1"/>
  <c r="AR652"/>
  <c r="AX652" a="1"/>
  <c r="AX652"/>
  <c r="AU652" a="1"/>
  <c r="AU652"/>
  <c r="AW652" a="1"/>
  <c r="AW652"/>
  <c r="BX636"/>
  <c r="AU636" a="1"/>
  <c r="AU636"/>
  <c r="AS636" a="1"/>
  <c r="AS636"/>
  <c r="AR636" a="1"/>
  <c r="AR636"/>
  <c r="AX636" a="1"/>
  <c r="AX636"/>
  <c r="AV636" a="1"/>
  <c r="AV636"/>
  <c r="AT636" a="1"/>
  <c r="AT636"/>
  <c r="AW636" a="1"/>
  <c r="AW636"/>
  <c r="BX719"/>
  <c r="AR719" a="1"/>
  <c r="AR719"/>
  <c r="AY719"/>
  <c r="AU719" a="1"/>
  <c r="AU719"/>
  <c r="AW719" a="1"/>
  <c r="AW719"/>
  <c r="AS719" a="1"/>
  <c r="AS719"/>
  <c r="AX719" a="1"/>
  <c r="AX719"/>
  <c r="AT719" a="1"/>
  <c r="AT719"/>
  <c r="AV719" a="1"/>
  <c r="AV719"/>
  <c r="BX703"/>
  <c r="AR703" a="1"/>
  <c r="AR703"/>
  <c r="AU703" a="1"/>
  <c r="AU703"/>
  <c r="AS703" a="1"/>
  <c r="AS703"/>
  <c r="AV703" a="1"/>
  <c r="AV703"/>
  <c r="AW703" a="1"/>
  <c r="AW703"/>
  <c r="AX703" a="1"/>
  <c r="AX703"/>
  <c r="AT703" a="1"/>
  <c r="AT703"/>
  <c r="AQ703"/>
  <c r="BX687"/>
  <c r="AV687" a="1"/>
  <c r="AV687"/>
  <c r="AW687" a="1"/>
  <c r="AW687"/>
  <c r="AR687" a="1"/>
  <c r="AR687"/>
  <c r="AY687"/>
  <c r="AS687" a="1"/>
  <c r="AS687"/>
  <c r="AU687" a="1"/>
  <c r="AU687"/>
  <c r="AX687" a="1"/>
  <c r="AX687"/>
  <c r="AT687" a="1"/>
  <c r="AT687"/>
  <c r="BX671"/>
  <c r="L671"/>
  <c r="K671"/>
  <c r="AS671" a="1"/>
  <c r="AS671"/>
  <c r="AW671" a="1"/>
  <c r="AW671"/>
  <c r="AU671" a="1"/>
  <c r="AU671"/>
  <c r="AX671" a="1"/>
  <c r="AX671"/>
  <c r="AT671" a="1"/>
  <c r="AT671"/>
  <c r="AR671" a="1"/>
  <c r="AR671"/>
  <c r="AV671" a="1"/>
  <c r="AV671"/>
  <c r="AQ671"/>
  <c r="BX655"/>
  <c r="L655"/>
  <c r="K655"/>
  <c r="AW655" a="1"/>
  <c r="AW655"/>
  <c r="AS655" a="1"/>
  <c r="AS655"/>
  <c r="AU655" a="1"/>
  <c r="AU655"/>
  <c r="AR655" a="1"/>
  <c r="AR655"/>
  <c r="AY655"/>
  <c r="AX655" a="1"/>
  <c r="AX655"/>
  <c r="AT655" a="1"/>
  <c r="AT655"/>
  <c r="AV655" a="1"/>
  <c r="AV655"/>
  <c r="BX639"/>
  <c r="AT639" a="1"/>
  <c r="AT639"/>
  <c r="AX639" a="1"/>
  <c r="AX639"/>
  <c r="AW639" a="1"/>
  <c r="AW639"/>
  <c r="AS639" a="1"/>
  <c r="AS639"/>
  <c r="AU639" a="1"/>
  <c r="AU639"/>
  <c r="AV639" a="1"/>
  <c r="AV639"/>
  <c r="AR639" a="1"/>
  <c r="AR639"/>
  <c r="AQ639"/>
  <c r="BX622"/>
  <c r="L622"/>
  <c r="K622"/>
  <c r="AW622" a="1"/>
  <c r="AW622"/>
  <c r="AU622" a="1"/>
  <c r="AU622"/>
  <c r="AS622" a="1"/>
  <c r="AS622"/>
  <c r="AT622" a="1"/>
  <c r="AT622"/>
  <c r="AV622" a="1"/>
  <c r="AV622"/>
  <c r="AR622" a="1"/>
  <c r="AR622"/>
  <c r="AY622"/>
  <c r="AX622" a="1"/>
  <c r="AX622"/>
  <c r="BX706"/>
  <c r="AS706" a="1"/>
  <c r="AS706"/>
  <c r="AU706" a="1"/>
  <c r="AU706"/>
  <c r="AR706" a="1"/>
  <c r="AR706"/>
  <c r="AY706"/>
  <c r="AW706" a="1"/>
  <c r="AW706"/>
  <c r="AT706" a="1"/>
  <c r="AT706"/>
  <c r="AV706" a="1"/>
  <c r="AV706"/>
  <c r="AX706" a="1"/>
  <c r="AX706"/>
  <c r="BX690"/>
  <c r="P690"/>
  <c r="O690"/>
  <c r="AS690" a="1"/>
  <c r="AS690"/>
  <c r="AX690" a="1"/>
  <c r="AX690"/>
  <c r="AV690" a="1"/>
  <c r="AV690"/>
  <c r="AW690" a="1"/>
  <c r="AW690"/>
  <c r="AU690" a="1"/>
  <c r="AU690"/>
  <c r="AT690" a="1"/>
  <c r="AT690"/>
  <c r="AR690" a="1"/>
  <c r="AR690"/>
  <c r="AY690"/>
  <c r="BX674"/>
  <c r="AR674" a="1"/>
  <c r="AR674"/>
  <c r="AY674"/>
  <c r="AV674" a="1"/>
  <c r="AV674"/>
  <c r="AU674" a="1"/>
  <c r="AU674"/>
  <c r="AS674" a="1"/>
  <c r="AS674"/>
  <c r="AX674" a="1"/>
  <c r="AX674"/>
  <c r="AT674" a="1"/>
  <c r="AT674"/>
  <c r="AW674" a="1"/>
  <c r="AW674"/>
  <c r="BX658"/>
  <c r="AR658" a="1"/>
  <c r="AR658"/>
  <c r="AY658"/>
  <c r="AV658" a="1"/>
  <c r="AV658"/>
  <c r="AX658" a="1"/>
  <c r="AX658"/>
  <c r="AU658" a="1"/>
  <c r="AU658"/>
  <c r="AT658" a="1"/>
  <c r="AT658"/>
  <c r="AS658" a="1"/>
  <c r="AS658"/>
  <c r="AW658" a="1"/>
  <c r="AW658"/>
  <c r="BX642"/>
  <c r="AS642" a="1"/>
  <c r="AS642"/>
  <c r="AT642" a="1"/>
  <c r="AT642"/>
  <c r="AW642" a="1"/>
  <c r="AW642"/>
  <c r="AR642" a="1"/>
  <c r="AR642"/>
  <c r="AY642"/>
  <c r="AU642" a="1"/>
  <c r="AU642"/>
  <c r="AV642" a="1"/>
  <c r="AV642"/>
  <c r="AX642" a="1"/>
  <c r="AX642"/>
  <c r="BX625"/>
  <c r="L625"/>
  <c r="K625"/>
  <c r="AT625" a="1"/>
  <c r="AT625"/>
  <c r="AX625" a="1"/>
  <c r="AX625"/>
  <c r="AW625" a="1"/>
  <c r="AW625"/>
  <c r="AS625" a="1"/>
  <c r="AS625"/>
  <c r="AU625" a="1"/>
  <c r="AU625"/>
  <c r="AV625" a="1"/>
  <c r="AV625"/>
  <c r="AR625" a="1"/>
  <c r="AR625"/>
  <c r="AY625"/>
  <c r="BX665"/>
  <c r="L665"/>
  <c r="K665"/>
  <c r="AR665" a="1"/>
  <c r="AR665"/>
  <c r="AT665" a="1"/>
  <c r="AT665"/>
  <c r="AV665" a="1"/>
  <c r="AV665"/>
  <c r="AX665" a="1"/>
  <c r="AX665"/>
  <c r="AS665" a="1"/>
  <c r="AS665"/>
  <c r="AW665" a="1"/>
  <c r="AW665"/>
  <c r="AU665" a="1"/>
  <c r="AU665"/>
  <c r="AQ665"/>
  <c r="BX649"/>
  <c r="AR649" a="1"/>
  <c r="AR649"/>
  <c r="AW649" a="1"/>
  <c r="AW649"/>
  <c r="AU649" a="1"/>
  <c r="AU649"/>
  <c r="AX649" a="1"/>
  <c r="AX649"/>
  <c r="AV649" a="1"/>
  <c r="AV649"/>
  <c r="AT649" a="1"/>
  <c r="AT649"/>
  <c r="AS649" a="1"/>
  <c r="AS649"/>
  <c r="BX633"/>
  <c r="AR633" a="1"/>
  <c r="AR633"/>
  <c r="AU633" a="1"/>
  <c r="AU633"/>
  <c r="AV633" a="1"/>
  <c r="AV633"/>
  <c r="AX633" a="1"/>
  <c r="AX633"/>
  <c r="AS633" a="1"/>
  <c r="AS633"/>
  <c r="AW633" a="1"/>
  <c r="AW633"/>
  <c r="AT633" a="1"/>
  <c r="AT633"/>
  <c r="BX620"/>
  <c r="AR620" a="1"/>
  <c r="AR620"/>
  <c r="AY620"/>
  <c r="AS620" a="1"/>
  <c r="AS620"/>
  <c r="AT620" a="1"/>
  <c r="AT620"/>
  <c r="AW620" a="1"/>
  <c r="AW620"/>
  <c r="AV620" a="1"/>
  <c r="AV620"/>
  <c r="AX620" a="1"/>
  <c r="AX620"/>
  <c r="AU620" a="1"/>
  <c r="AU620"/>
  <c r="BX604"/>
  <c r="L604"/>
  <c r="K604"/>
  <c r="AR604" a="1"/>
  <c r="AR604"/>
  <c r="AY604"/>
  <c r="AX604" a="1"/>
  <c r="AX604"/>
  <c r="AT604" a="1"/>
  <c r="AT604"/>
  <c r="AV604" a="1"/>
  <c r="AV604"/>
  <c r="AU604" a="1"/>
  <c r="AU604"/>
  <c r="AS604" a="1"/>
  <c r="AS604"/>
  <c r="AW604" a="1"/>
  <c r="AW604"/>
  <c r="BX588"/>
  <c r="AR588" a="1"/>
  <c r="AR588"/>
  <c r="AY588"/>
  <c r="AT588" a="1"/>
  <c r="AT588"/>
  <c r="AV588" a="1"/>
  <c r="AV588"/>
  <c r="AX588" a="1"/>
  <c r="AX588"/>
  <c r="AW588" a="1"/>
  <c r="AW588"/>
  <c r="AU588" a="1"/>
  <c r="AU588"/>
  <c r="AS588" a="1"/>
  <c r="AS588"/>
  <c r="BX572"/>
  <c r="AR572" a="1"/>
  <c r="AR572"/>
  <c r="AY572"/>
  <c r="AX572" a="1"/>
  <c r="AX572"/>
  <c r="AV572" a="1"/>
  <c r="AV572"/>
  <c r="AT572" a="1"/>
  <c r="AT572"/>
  <c r="AW572" a="1"/>
  <c r="AW572"/>
  <c r="AS572" a="1"/>
  <c r="AS572"/>
  <c r="AU572" a="1"/>
  <c r="AU572"/>
  <c r="BX556"/>
  <c r="L556"/>
  <c r="K556"/>
  <c r="AR556" a="1"/>
  <c r="AR556"/>
  <c r="AY556"/>
  <c r="AT556" a="1"/>
  <c r="AT556"/>
  <c r="AX556" a="1"/>
  <c r="AX556"/>
  <c r="AV556" a="1"/>
  <c r="AV556"/>
  <c r="AW556" a="1"/>
  <c r="AW556"/>
  <c r="AU556" a="1"/>
  <c r="AU556"/>
  <c r="AS556" a="1"/>
  <c r="AS556"/>
  <c r="BX540"/>
  <c r="AR540" a="1"/>
  <c r="AR540"/>
  <c r="AY540"/>
  <c r="AT540" a="1"/>
  <c r="AT540"/>
  <c r="AV540" a="1"/>
  <c r="AV540"/>
  <c r="AX540" a="1"/>
  <c r="AX540"/>
  <c r="AW540" a="1"/>
  <c r="AW540"/>
  <c r="AS540" a="1"/>
  <c r="AS540"/>
  <c r="AU540" a="1"/>
  <c r="AU540"/>
  <c r="BX525"/>
  <c r="L525"/>
  <c r="K525"/>
  <c r="AS525" a="1"/>
  <c r="AS525"/>
  <c r="AU525" a="1"/>
  <c r="AU525"/>
  <c r="AT525" a="1"/>
  <c r="AT525"/>
  <c r="AR525" a="1"/>
  <c r="AR525"/>
  <c r="AY525"/>
  <c r="AX525" a="1"/>
  <c r="AX525"/>
  <c r="AV525" a="1"/>
  <c r="AV525"/>
  <c r="AW525" a="1"/>
  <c r="AW525"/>
  <c r="BX603"/>
  <c r="AV603" a="1"/>
  <c r="AV603"/>
  <c r="AS603" a="1"/>
  <c r="AS603"/>
  <c r="AU603" a="1"/>
  <c r="AU603"/>
  <c r="AT603" a="1"/>
  <c r="AT603"/>
  <c r="AR603" a="1"/>
  <c r="AR603"/>
  <c r="AW603" a="1"/>
  <c r="AW603"/>
  <c r="AX603" a="1"/>
  <c r="AX603"/>
  <c r="AQ603"/>
  <c r="BX587"/>
  <c r="AV587" a="1"/>
  <c r="AV587"/>
  <c r="AR587" a="1"/>
  <c r="AR587"/>
  <c r="AY587"/>
  <c r="AS587" a="1"/>
  <c r="AS587"/>
  <c r="AW587" a="1"/>
  <c r="AW587"/>
  <c r="AT587" a="1"/>
  <c r="AT587"/>
  <c r="AX587" a="1"/>
  <c r="AX587"/>
  <c r="AU587" a="1"/>
  <c r="AU587"/>
  <c r="BX571"/>
  <c r="AX571" a="1"/>
  <c r="AX571"/>
  <c r="AR571" a="1"/>
  <c r="AR571"/>
  <c r="AW571" a="1"/>
  <c r="AW571"/>
  <c r="AT571" a="1"/>
  <c r="AT571"/>
  <c r="AU571" a="1"/>
  <c r="AU571"/>
  <c r="AV571" a="1"/>
  <c r="AV571"/>
  <c r="AS571" a="1"/>
  <c r="AS571"/>
  <c r="AQ571"/>
  <c r="BX555"/>
  <c r="AV555" a="1"/>
  <c r="AV555"/>
  <c r="AT555" a="1"/>
  <c r="AT555"/>
  <c r="AW555" a="1"/>
  <c r="AW555"/>
  <c r="AU555" a="1"/>
  <c r="AU555"/>
  <c r="AX555" a="1"/>
  <c r="AX555"/>
  <c r="AR555" a="1"/>
  <c r="AR555"/>
  <c r="AS555" a="1"/>
  <c r="AS555"/>
  <c r="BX539"/>
  <c r="L539"/>
  <c r="K539"/>
  <c r="AU539" a="1"/>
  <c r="AU539"/>
  <c r="AT539" a="1"/>
  <c r="AT539"/>
  <c r="AS539" a="1"/>
  <c r="AS539"/>
  <c r="AR539" a="1"/>
  <c r="AR539"/>
  <c r="AW539" a="1"/>
  <c r="AW539"/>
  <c r="AV539" a="1"/>
  <c r="AV539"/>
  <c r="AX539" a="1"/>
  <c r="AX539"/>
  <c r="AQ539"/>
  <c r="BX614"/>
  <c r="AU614" a="1"/>
  <c r="AU614"/>
  <c r="AW614" a="1"/>
  <c r="AW614"/>
  <c r="AS614" a="1"/>
  <c r="AS614"/>
  <c r="AT614" a="1"/>
  <c r="AT614"/>
  <c r="AX614" a="1"/>
  <c r="AX614"/>
  <c r="AR614" a="1"/>
  <c r="AR614"/>
  <c r="AV614" a="1"/>
  <c r="AV614"/>
  <c r="BX598"/>
  <c r="AS598" a="1"/>
  <c r="AS598"/>
  <c r="AU598" a="1"/>
  <c r="AU598"/>
  <c r="AW598" a="1"/>
  <c r="AW598"/>
  <c r="AX598" a="1"/>
  <c r="AX598"/>
  <c r="AR598" a="1"/>
  <c r="AR598"/>
  <c r="AV598" a="1"/>
  <c r="AV598"/>
  <c r="AT598" a="1"/>
  <c r="AT598"/>
  <c r="BX582"/>
  <c r="AW582" a="1"/>
  <c r="AW582"/>
  <c r="AS582" a="1"/>
  <c r="AS582"/>
  <c r="AU582" a="1"/>
  <c r="AU582"/>
  <c r="AV582" a="1"/>
  <c r="AV582"/>
  <c r="AR582" a="1"/>
  <c r="AR582"/>
  <c r="AT582" a="1"/>
  <c r="AT582"/>
  <c r="AX582" a="1"/>
  <c r="AX582"/>
  <c r="BX566"/>
  <c r="AU566" a="1"/>
  <c r="AU566"/>
  <c r="AW566" a="1"/>
  <c r="AW566"/>
  <c r="AS566" a="1"/>
  <c r="AS566"/>
  <c r="AT566" a="1"/>
  <c r="AT566"/>
  <c r="AX566" a="1"/>
  <c r="AX566"/>
  <c r="AR566" a="1"/>
  <c r="AR566"/>
  <c r="AV566" a="1"/>
  <c r="AV566"/>
  <c r="BX550"/>
  <c r="L550"/>
  <c r="K550"/>
  <c r="AW550" a="1"/>
  <c r="AW550"/>
  <c r="AR550" a="1"/>
  <c r="AR550"/>
  <c r="AU550" a="1"/>
  <c r="AU550"/>
  <c r="AS550" a="1"/>
  <c r="AS550"/>
  <c r="AV550" a="1"/>
  <c r="AV550"/>
  <c r="AT550" a="1"/>
  <c r="AT550"/>
  <c r="AX550" a="1"/>
  <c r="AX550"/>
  <c r="BX534"/>
  <c r="AW534" a="1"/>
  <c r="AW534"/>
  <c r="AU534" a="1"/>
  <c r="AU534"/>
  <c r="AS534" a="1"/>
  <c r="AS534"/>
  <c r="AR534" a="1"/>
  <c r="AR534"/>
  <c r="AT534" a="1"/>
  <c r="AT534"/>
  <c r="AX534" a="1"/>
  <c r="AX534"/>
  <c r="AV534" a="1"/>
  <c r="AV534"/>
  <c r="BX613"/>
  <c r="AR613" a="1"/>
  <c r="AR613"/>
  <c r="AY613"/>
  <c r="AT613" a="1"/>
  <c r="AT613"/>
  <c r="AX613" a="1"/>
  <c r="AX613"/>
  <c r="AV613" a="1"/>
  <c r="AV613"/>
  <c r="AS613" a="1"/>
  <c r="AS613"/>
  <c r="AU613" a="1"/>
  <c r="AU613"/>
  <c r="AW613" a="1"/>
  <c r="AW613"/>
  <c r="BX597"/>
  <c r="AR597" a="1"/>
  <c r="AR597"/>
  <c r="AY597"/>
  <c r="AW597" a="1"/>
  <c r="AW597"/>
  <c r="AS597" a="1"/>
  <c r="AS597"/>
  <c r="AU597" a="1"/>
  <c r="AU597"/>
  <c r="AT597" a="1"/>
  <c r="AT597"/>
  <c r="AV597" a="1"/>
  <c r="AV597"/>
  <c r="AX597" a="1"/>
  <c r="AX597"/>
  <c r="BX581"/>
  <c r="L581"/>
  <c r="K581"/>
  <c r="AR581" a="1"/>
  <c r="AR581"/>
  <c r="AY581"/>
  <c r="AU581" a="1"/>
  <c r="AU581"/>
  <c r="AS581" a="1"/>
  <c r="AS581"/>
  <c r="AX581" a="1"/>
  <c r="AX581"/>
  <c r="AT581" a="1"/>
  <c r="AT581"/>
  <c r="AW581" a="1"/>
  <c r="AW581"/>
  <c r="AV581" a="1"/>
  <c r="AV581"/>
  <c r="BX565"/>
  <c r="AR565" a="1"/>
  <c r="AR565"/>
  <c r="AY565"/>
  <c r="AW565" a="1"/>
  <c r="AW565"/>
  <c r="AX565" a="1"/>
  <c r="AX565"/>
  <c r="AT565" a="1"/>
  <c r="AT565"/>
  <c r="AU565" a="1"/>
  <c r="AU565"/>
  <c r="AV565" a="1"/>
  <c r="AV565"/>
  <c r="AS565" a="1"/>
  <c r="AS565"/>
  <c r="BX549"/>
  <c r="AR549" a="1"/>
  <c r="AR549"/>
  <c r="AY549"/>
  <c r="AX549" a="1"/>
  <c r="AX549"/>
  <c r="AV549" a="1"/>
  <c r="AV549"/>
  <c r="AS549" a="1"/>
  <c r="AS549"/>
  <c r="AW549" a="1"/>
  <c r="AW549"/>
  <c r="AU549" a="1"/>
  <c r="AU549"/>
  <c r="AT549" a="1"/>
  <c r="AT549"/>
  <c r="BX533"/>
  <c r="L533"/>
  <c r="K533"/>
  <c r="AR533" a="1"/>
  <c r="AR533"/>
  <c r="AY533"/>
  <c r="AW533" a="1"/>
  <c r="AW533"/>
  <c r="AV533" a="1"/>
  <c r="AV533"/>
  <c r="AT533" a="1"/>
  <c r="AT533"/>
  <c r="AS533" a="1"/>
  <c r="AS533"/>
  <c r="AU533" a="1"/>
  <c r="AU533"/>
  <c r="AX533" a="1"/>
  <c r="AX533"/>
  <c r="BX517"/>
  <c r="L517"/>
  <c r="K517"/>
  <c r="AR517" a="1"/>
  <c r="AR517"/>
  <c r="AV517" a="1"/>
  <c r="AV517"/>
  <c r="AS517" a="1"/>
  <c r="AS517"/>
  <c r="AU517" a="1"/>
  <c r="AU517"/>
  <c r="AX517" a="1"/>
  <c r="AX517"/>
  <c r="AT517" a="1"/>
  <c r="AT517"/>
  <c r="AW517" a="1"/>
  <c r="AW517"/>
  <c r="BX501"/>
  <c r="AR501" a="1"/>
  <c r="AR501"/>
  <c r="AT501" a="1"/>
  <c r="AT501"/>
  <c r="AX501" a="1"/>
  <c r="AX501"/>
  <c r="AV501" a="1"/>
  <c r="AV501"/>
  <c r="AS501" a="1"/>
  <c r="AS501"/>
  <c r="AW501" a="1"/>
  <c r="AW501"/>
  <c r="AU501" a="1"/>
  <c r="AU501"/>
  <c r="BX485"/>
  <c r="AR485" a="1"/>
  <c r="AR485"/>
  <c r="AT485" a="1"/>
  <c r="AT485"/>
  <c r="AV485" a="1"/>
  <c r="AV485"/>
  <c r="AU485" a="1"/>
  <c r="AU485"/>
  <c r="AW485" a="1"/>
  <c r="AW485"/>
  <c r="AS485" a="1"/>
  <c r="AS485"/>
  <c r="AX485" a="1"/>
  <c r="AX485"/>
  <c r="BX469"/>
  <c r="L469"/>
  <c r="K469"/>
  <c r="AR469" a="1"/>
  <c r="AR469"/>
  <c r="AW469" a="1"/>
  <c r="AW469"/>
  <c r="AX469" a="1"/>
  <c r="AX469"/>
  <c r="AV469" a="1"/>
  <c r="AV469"/>
  <c r="AU469" a="1"/>
  <c r="AU469"/>
  <c r="AS469" a="1"/>
  <c r="AS469"/>
  <c r="AT469" a="1"/>
  <c r="AT469"/>
  <c r="BX453"/>
  <c r="AR453" a="1"/>
  <c r="AR453"/>
  <c r="AV453" a="1"/>
  <c r="AV453"/>
  <c r="AS453" a="1"/>
  <c r="AS453"/>
  <c r="AU453" a="1"/>
  <c r="AU453"/>
  <c r="AX453" a="1"/>
  <c r="AX453"/>
  <c r="AT453" a="1"/>
  <c r="AT453"/>
  <c r="AW453" a="1"/>
  <c r="AW453"/>
  <c r="BX437"/>
  <c r="AR437" a="1"/>
  <c r="AR437"/>
  <c r="AS437" a="1"/>
  <c r="AS437"/>
  <c r="AU437" a="1"/>
  <c r="AU437"/>
  <c r="AV437" a="1"/>
  <c r="AV437"/>
  <c r="AX437" a="1"/>
  <c r="AX437"/>
  <c r="AW437" a="1"/>
  <c r="AW437"/>
  <c r="AT437" a="1"/>
  <c r="AT437"/>
  <c r="BX516"/>
  <c r="AW516" a="1"/>
  <c r="AW516"/>
  <c r="AU516" a="1"/>
  <c r="AU516"/>
  <c r="AV516" a="1"/>
  <c r="AV516"/>
  <c r="AT516" a="1"/>
  <c r="AT516"/>
  <c r="AR516" a="1"/>
  <c r="AR516"/>
  <c r="AS516" a="1"/>
  <c r="AS516"/>
  <c r="AX516" a="1"/>
  <c r="AX516"/>
  <c r="BX500"/>
  <c r="L500"/>
  <c r="K500"/>
  <c r="AS500" a="1"/>
  <c r="AS500"/>
  <c r="AU500" a="1"/>
  <c r="AU500"/>
  <c r="AT500" a="1"/>
  <c r="AT500"/>
  <c r="AW500" a="1"/>
  <c r="AW500"/>
  <c r="AV500" a="1"/>
  <c r="AV500"/>
  <c r="AR500" a="1"/>
  <c r="AR500"/>
  <c r="AX500" a="1"/>
  <c r="AX500"/>
  <c r="BX484"/>
  <c r="L484"/>
  <c r="K484"/>
  <c r="AU484" a="1"/>
  <c r="AU484"/>
  <c r="AW484" a="1"/>
  <c r="AW484"/>
  <c r="AR484" a="1"/>
  <c r="AR484"/>
  <c r="AS484" a="1"/>
  <c r="AS484"/>
  <c r="AV484" a="1"/>
  <c r="AV484"/>
  <c r="AX484" a="1"/>
  <c r="AX484"/>
  <c r="AT484" a="1"/>
  <c r="AT484"/>
  <c r="BX468"/>
  <c r="AW468" a="1"/>
  <c r="AW468"/>
  <c r="AX468" a="1"/>
  <c r="AX468"/>
  <c r="AU468" a="1"/>
  <c r="AU468"/>
  <c r="AS468" a="1"/>
  <c r="AS468"/>
  <c r="AR468" a="1"/>
  <c r="AR468"/>
  <c r="AV468" a="1"/>
  <c r="AV468"/>
  <c r="AT468" a="1"/>
  <c r="AT468"/>
  <c r="BX452"/>
  <c r="AT452" a="1"/>
  <c r="AT452"/>
  <c r="AW452" a="1"/>
  <c r="AW452"/>
  <c r="AU452" a="1"/>
  <c r="AU452"/>
  <c r="AR452" a="1"/>
  <c r="AR452"/>
  <c r="AS452" a="1"/>
  <c r="AS452"/>
  <c r="AX452" a="1"/>
  <c r="AX452"/>
  <c r="AV452" a="1"/>
  <c r="AV452"/>
  <c r="BX436"/>
  <c r="AU436" a="1"/>
  <c r="AU436"/>
  <c r="AS436" a="1"/>
  <c r="AS436"/>
  <c r="AT436" a="1"/>
  <c r="AT436"/>
  <c r="AR436" a="1"/>
  <c r="AR436"/>
  <c r="AW436" a="1"/>
  <c r="AW436"/>
  <c r="AV436" a="1"/>
  <c r="AV436"/>
  <c r="AX436" a="1"/>
  <c r="AX436"/>
  <c r="BX519"/>
  <c r="AR519" a="1"/>
  <c r="AR519"/>
  <c r="AT519" a="1"/>
  <c r="AT519"/>
  <c r="AW519" a="1"/>
  <c r="AW519"/>
  <c r="AX519" a="1"/>
  <c r="AX519"/>
  <c r="AV519" a="1"/>
  <c r="AV519"/>
  <c r="AS519" a="1"/>
  <c r="AS519"/>
  <c r="AU519" a="1"/>
  <c r="AU519"/>
  <c r="AQ519"/>
  <c r="BX503"/>
  <c r="L503"/>
  <c r="K503"/>
  <c r="AR503" a="1"/>
  <c r="AR503"/>
  <c r="AU503" a="1"/>
  <c r="AU503"/>
  <c r="AX503" a="1"/>
  <c r="AX503"/>
  <c r="AT503" a="1"/>
  <c r="AT503"/>
  <c r="AW503" a="1"/>
  <c r="AW503"/>
  <c r="AS503" a="1"/>
  <c r="AS503"/>
  <c r="AV503" a="1"/>
  <c r="AV503"/>
  <c r="BX487"/>
  <c r="L487"/>
  <c r="K487"/>
  <c r="AR487" a="1"/>
  <c r="AR487"/>
  <c r="AX487" a="1"/>
  <c r="AX487"/>
  <c r="AS487" a="1"/>
  <c r="AS487"/>
  <c r="AT487" a="1"/>
  <c r="AT487"/>
  <c r="AU487" a="1"/>
  <c r="AU487"/>
  <c r="AV487" a="1"/>
  <c r="AV487"/>
  <c r="AW487" a="1"/>
  <c r="AW487"/>
  <c r="AQ487"/>
  <c r="BX471"/>
  <c r="L471"/>
  <c r="K471"/>
  <c r="AR471" a="1"/>
  <c r="AR471"/>
  <c r="AY471"/>
  <c r="AV471" a="1"/>
  <c r="AV471"/>
  <c r="AW471" a="1"/>
  <c r="AW471"/>
  <c r="AT471" a="1"/>
  <c r="AT471"/>
  <c r="AS471" a="1"/>
  <c r="AS471"/>
  <c r="AU471" a="1"/>
  <c r="AU471"/>
  <c r="AX471" a="1"/>
  <c r="AX471"/>
  <c r="BX455"/>
  <c r="AR455" a="1"/>
  <c r="AR455"/>
  <c r="AV455" a="1"/>
  <c r="AV455"/>
  <c r="AT455" a="1"/>
  <c r="AT455"/>
  <c r="AW455" a="1"/>
  <c r="AW455"/>
  <c r="AU455" a="1"/>
  <c r="AU455"/>
  <c r="AX455" a="1"/>
  <c r="AX455"/>
  <c r="AS455" a="1"/>
  <c r="AS455"/>
  <c r="AQ455"/>
  <c r="BX439"/>
  <c r="AU439" a="1"/>
  <c r="AU439"/>
  <c r="AV439" a="1"/>
  <c r="AV439"/>
  <c r="AT439" a="1"/>
  <c r="AT439"/>
  <c r="AS439" a="1"/>
  <c r="AS439"/>
  <c r="AX439" a="1"/>
  <c r="AX439"/>
  <c r="AR439" a="1"/>
  <c r="AR439"/>
  <c r="AY439"/>
  <c r="AW439" a="1"/>
  <c r="AW439"/>
  <c r="BX514"/>
  <c r="L514"/>
  <c r="K514"/>
  <c r="AR514" a="1"/>
  <c r="AR514"/>
  <c r="AV514" a="1"/>
  <c r="AV514"/>
  <c r="AX514" a="1"/>
  <c r="AX514"/>
  <c r="AT514" a="1"/>
  <c r="AT514"/>
  <c r="AS514" a="1"/>
  <c r="AS514"/>
  <c r="AU514" a="1"/>
  <c r="AU514"/>
  <c r="AW514" a="1"/>
  <c r="AW514"/>
  <c r="BX498"/>
  <c r="L498"/>
  <c r="K498"/>
  <c r="AR498" a="1"/>
  <c r="AR498"/>
  <c r="AX498" a="1"/>
  <c r="AX498"/>
  <c r="AV498" a="1"/>
  <c r="AV498"/>
  <c r="AT498" a="1"/>
  <c r="AT498"/>
  <c r="AW498" a="1"/>
  <c r="AW498"/>
  <c r="AS498" a="1"/>
  <c r="AS498"/>
  <c r="AU498" a="1"/>
  <c r="AU498"/>
  <c r="BX482"/>
  <c r="AR482" a="1"/>
  <c r="AR482"/>
  <c r="AV482" a="1"/>
  <c r="AV482"/>
  <c r="AT482" a="1"/>
  <c r="AT482"/>
  <c r="AX482" a="1"/>
  <c r="AX482"/>
  <c r="AS482" a="1"/>
  <c r="AS482"/>
  <c r="AW482" a="1"/>
  <c r="AW482"/>
  <c r="AU482" a="1"/>
  <c r="AU482"/>
  <c r="BX466"/>
  <c r="L466"/>
  <c r="K466"/>
  <c r="AR466" a="1"/>
  <c r="AR466"/>
  <c r="AT466" a="1"/>
  <c r="AT466"/>
  <c r="AX466" a="1"/>
  <c r="AX466"/>
  <c r="AV466" a="1"/>
  <c r="AV466"/>
  <c r="AS466" a="1"/>
  <c r="AS466"/>
  <c r="AU466" a="1"/>
  <c r="AU466"/>
  <c r="AW466" a="1"/>
  <c r="AW466"/>
  <c r="BX450"/>
  <c r="AR450" a="1"/>
  <c r="AR450"/>
  <c r="AX450" a="1"/>
  <c r="AX450"/>
  <c r="AT450" a="1"/>
  <c r="AT450"/>
  <c r="AV450" a="1"/>
  <c r="AV450"/>
  <c r="AU450" a="1"/>
  <c r="AU450"/>
  <c r="AS450" a="1"/>
  <c r="AS450"/>
  <c r="AW450" a="1"/>
  <c r="AW450"/>
  <c r="BX434"/>
  <c r="AR434" a="1"/>
  <c r="AR434"/>
  <c r="AV434" a="1"/>
  <c r="AV434"/>
  <c r="AX434" a="1"/>
  <c r="AX434"/>
  <c r="AT434" a="1"/>
  <c r="AT434"/>
  <c r="AS434" a="1"/>
  <c r="AS434"/>
  <c r="AW434" a="1"/>
  <c r="AW434"/>
  <c r="AU434" a="1"/>
  <c r="AU434"/>
  <c r="BX429"/>
  <c r="AW429" a="1"/>
  <c r="AW429"/>
  <c r="AT429" a="1"/>
  <c r="AT429"/>
  <c r="AV429" a="1"/>
  <c r="AV429"/>
  <c r="AX429" a="1"/>
  <c r="AX429"/>
  <c r="AU429" a="1"/>
  <c r="AU429"/>
  <c r="AR429" a="1"/>
  <c r="AR429"/>
  <c r="AY429"/>
  <c r="AS429" a="1"/>
  <c r="AS429"/>
  <c r="BX413"/>
  <c r="AU413" a="1"/>
  <c r="AU413"/>
  <c r="AW413" a="1"/>
  <c r="AW413"/>
  <c r="AS413" a="1"/>
  <c r="AS413"/>
  <c r="AT413" a="1"/>
  <c r="AT413"/>
  <c r="AV413" a="1"/>
  <c r="AV413"/>
  <c r="AX413" a="1"/>
  <c r="AX413"/>
  <c r="AR413" a="1"/>
  <c r="AR413"/>
  <c r="BX397"/>
  <c r="AW397" a="1"/>
  <c r="AW397"/>
  <c r="AU397" a="1"/>
  <c r="AU397"/>
  <c r="AS397" a="1"/>
  <c r="AS397"/>
  <c r="AR397" a="1"/>
  <c r="AR397"/>
  <c r="AT397" a="1"/>
  <c r="AT397"/>
  <c r="AX397" a="1"/>
  <c r="AX397"/>
  <c r="AV397" a="1"/>
  <c r="AV397"/>
  <c r="BX381"/>
  <c r="L381"/>
  <c r="K381"/>
  <c r="AS381" a="1"/>
  <c r="AS381"/>
  <c r="AU381" a="1"/>
  <c r="AU381"/>
  <c r="AW381" a="1"/>
  <c r="AW381"/>
  <c r="AV381" a="1"/>
  <c r="AV381"/>
  <c r="AR381" a="1"/>
  <c r="AR381"/>
  <c r="AX381" a="1"/>
  <c r="AX381"/>
  <c r="AT381" a="1"/>
  <c r="AT381"/>
  <c r="BX365"/>
  <c r="AU365" a="1"/>
  <c r="AU365"/>
  <c r="AW365" a="1"/>
  <c r="AW365"/>
  <c r="AS365" a="1"/>
  <c r="AS365"/>
  <c r="AT365" a="1"/>
  <c r="AT365"/>
  <c r="AX365" a="1"/>
  <c r="AX365"/>
  <c r="AR365" a="1"/>
  <c r="AR365"/>
  <c r="AV365" a="1"/>
  <c r="AV365"/>
  <c r="BX349"/>
  <c r="L349"/>
  <c r="K349"/>
  <c r="AW349" a="1"/>
  <c r="AW349"/>
  <c r="AU349" a="1"/>
  <c r="AU349"/>
  <c r="AS349" a="1"/>
  <c r="AS349"/>
  <c r="AR349" a="1"/>
  <c r="AR349"/>
  <c r="AX349" a="1"/>
  <c r="AX349"/>
  <c r="AT349" a="1"/>
  <c r="AT349"/>
  <c r="AV349" a="1"/>
  <c r="AV349"/>
  <c r="BX428"/>
  <c r="AR428" a="1"/>
  <c r="AR428"/>
  <c r="AW428" a="1"/>
  <c r="AW428"/>
  <c r="AT428" a="1"/>
  <c r="AT428"/>
  <c r="AV428" a="1"/>
  <c r="AV428"/>
  <c r="AX428" a="1"/>
  <c r="AX428"/>
  <c r="AS428" a="1"/>
  <c r="AS428"/>
  <c r="AU428" a="1"/>
  <c r="AU428"/>
  <c r="BX412"/>
  <c r="AR412" a="1"/>
  <c r="AR412"/>
  <c r="AY412"/>
  <c r="AV412" a="1"/>
  <c r="AV412"/>
  <c r="AW412" a="1"/>
  <c r="AW412"/>
  <c r="AS412" a="1"/>
  <c r="AS412"/>
  <c r="AX412" a="1"/>
  <c r="AX412"/>
  <c r="AU412" a="1"/>
  <c r="AU412"/>
  <c r="AT412" a="1"/>
  <c r="AT412"/>
  <c r="BX396"/>
  <c r="L396"/>
  <c r="K396"/>
  <c r="AR396" a="1"/>
  <c r="AR396"/>
  <c r="AV396" a="1"/>
  <c r="AV396"/>
  <c r="AS396" a="1"/>
  <c r="AS396"/>
  <c r="AU396" a="1"/>
  <c r="AU396"/>
  <c r="AW396" a="1"/>
  <c r="AW396"/>
  <c r="AT396" a="1"/>
  <c r="AT396"/>
  <c r="AX396" a="1"/>
  <c r="AX396"/>
  <c r="BX380"/>
  <c r="AR380" a="1"/>
  <c r="AR380"/>
  <c r="AU380" a="1"/>
  <c r="AU380"/>
  <c r="AX380" a="1"/>
  <c r="AX380"/>
  <c r="AW380" a="1"/>
  <c r="AW380"/>
  <c r="AT380" a="1"/>
  <c r="AT380"/>
  <c r="AS380" a="1"/>
  <c r="AS380"/>
  <c r="AV380" a="1"/>
  <c r="AV380"/>
  <c r="BX364"/>
  <c r="AU364" a="1"/>
  <c r="AU364"/>
  <c r="AV364" a="1"/>
  <c r="AV364"/>
  <c r="AS364" a="1"/>
  <c r="AS364"/>
  <c r="AW364" a="1"/>
  <c r="AW364"/>
  <c r="AX364" a="1"/>
  <c r="AX364"/>
  <c r="AT364" a="1"/>
  <c r="AT364"/>
  <c r="AR364" a="1"/>
  <c r="AR364"/>
  <c r="BX348"/>
  <c r="AU348" a="1"/>
  <c r="AU348"/>
  <c r="AR348" a="1"/>
  <c r="AR348"/>
  <c r="AW348" a="1"/>
  <c r="AW348"/>
  <c r="AS348" a="1"/>
  <c r="AS348"/>
  <c r="AT348" a="1"/>
  <c r="AT348"/>
  <c r="AV348" a="1"/>
  <c r="AV348"/>
  <c r="AX348" a="1"/>
  <c r="AX348"/>
  <c r="BX334"/>
  <c r="AT334" a="1"/>
  <c r="AT334"/>
  <c r="AR334" a="1"/>
  <c r="AR334"/>
  <c r="AY334"/>
  <c r="AV334" a="1"/>
  <c r="AV334"/>
  <c r="AU334" a="1"/>
  <c r="AU334"/>
  <c r="AX334" a="1"/>
  <c r="AX334"/>
  <c r="AS334" a="1"/>
  <c r="AS334"/>
  <c r="AW334" a="1"/>
  <c r="AW334"/>
  <c r="BX419"/>
  <c r="AR419" a="1"/>
  <c r="AR419"/>
  <c r="AY419"/>
  <c r="AX419" a="1"/>
  <c r="AX419"/>
  <c r="AU419" a="1"/>
  <c r="AU419"/>
  <c r="AS419" a="1"/>
  <c r="AS419"/>
  <c r="AT419" a="1"/>
  <c r="AT419"/>
  <c r="AV419" a="1"/>
  <c r="AV419"/>
  <c r="AW419" a="1"/>
  <c r="AW419"/>
  <c r="BX403"/>
  <c r="AR403" a="1"/>
  <c r="AR403"/>
  <c r="AT403" a="1"/>
  <c r="AT403"/>
  <c r="AV403" a="1"/>
  <c r="AV403"/>
  <c r="AX403" a="1"/>
  <c r="AX403"/>
  <c r="AW403" a="1"/>
  <c r="AW403"/>
  <c r="AS403" a="1"/>
  <c r="AS403"/>
  <c r="AU403" a="1"/>
  <c r="AU403"/>
  <c r="BX387"/>
  <c r="AR387" a="1"/>
  <c r="AR387"/>
  <c r="AT387" a="1"/>
  <c r="AT387"/>
  <c r="AV387" a="1"/>
  <c r="AV387"/>
  <c r="AX387" a="1"/>
  <c r="AX387"/>
  <c r="AU387" a="1"/>
  <c r="AU387"/>
  <c r="AS387" a="1"/>
  <c r="AS387"/>
  <c r="AW387" a="1"/>
  <c r="AW387"/>
  <c r="AQ387"/>
  <c r="BX371"/>
  <c r="AR371" a="1"/>
  <c r="AR371"/>
  <c r="AX371" a="1"/>
  <c r="AX371"/>
  <c r="AV371" a="1"/>
  <c r="AV371"/>
  <c r="AT371" a="1"/>
  <c r="AT371"/>
  <c r="AU371" a="1"/>
  <c r="AU371"/>
  <c r="AS371" a="1"/>
  <c r="AS371"/>
  <c r="AW371" a="1"/>
  <c r="AW371"/>
  <c r="BX355"/>
  <c r="L355"/>
  <c r="K355"/>
  <c r="AR355" a="1"/>
  <c r="AR355"/>
  <c r="AT355" a="1"/>
  <c r="AT355"/>
  <c r="AX355" a="1"/>
  <c r="AX355"/>
  <c r="AV355" a="1"/>
  <c r="AV355"/>
  <c r="AS355" a="1"/>
  <c r="AS355"/>
  <c r="AW355" a="1"/>
  <c r="AW355"/>
  <c r="AU355" a="1"/>
  <c r="AU355"/>
  <c r="AQ355"/>
  <c r="BX339"/>
  <c r="AR339" a="1"/>
  <c r="AR339"/>
  <c r="AT339" a="1"/>
  <c r="AT339"/>
  <c r="AV339" a="1"/>
  <c r="AV339"/>
  <c r="AX339" a="1"/>
  <c r="AX339"/>
  <c r="AS339" a="1"/>
  <c r="AS339"/>
  <c r="AW339" a="1"/>
  <c r="AW339"/>
  <c r="AU339" a="1"/>
  <c r="AU339"/>
  <c r="AQ339"/>
  <c r="BX406"/>
  <c r="AR406" a="1"/>
  <c r="AR406"/>
  <c r="AY406"/>
  <c r="AU406" a="1"/>
  <c r="AU406"/>
  <c r="AW406" a="1"/>
  <c r="AW406"/>
  <c r="AV406" a="1"/>
  <c r="AV406"/>
  <c r="AT406" a="1"/>
  <c r="AT406"/>
  <c r="AX406" a="1"/>
  <c r="AX406"/>
  <c r="AS406" a="1"/>
  <c r="AS406"/>
  <c r="BX390"/>
  <c r="AR390" a="1"/>
  <c r="AR390"/>
  <c r="AY390"/>
  <c r="AV390" a="1"/>
  <c r="AV390"/>
  <c r="AX390" a="1"/>
  <c r="AX390"/>
  <c r="AT390" a="1"/>
  <c r="AT390"/>
  <c r="AS390" a="1"/>
  <c r="AS390"/>
  <c r="AW390" a="1"/>
  <c r="AW390"/>
  <c r="AU390" a="1"/>
  <c r="AU390"/>
  <c r="BX374"/>
  <c r="AX374" a="1"/>
  <c r="AX374"/>
  <c r="AU374" a="1"/>
  <c r="AU374"/>
  <c r="AS374" a="1"/>
  <c r="AS374"/>
  <c r="AW374" a="1"/>
  <c r="AW374"/>
  <c r="AR374" a="1"/>
  <c r="AR374"/>
  <c r="AY374"/>
  <c r="AV374" a="1"/>
  <c r="AV374"/>
  <c r="AT374" a="1"/>
  <c r="AT374"/>
  <c r="BX358"/>
  <c r="AR358" a="1"/>
  <c r="AR358"/>
  <c r="AY358"/>
  <c r="AX358" a="1"/>
  <c r="AX358"/>
  <c r="AV358" a="1"/>
  <c r="AV358"/>
  <c r="AW358" a="1"/>
  <c r="AW358"/>
  <c r="AT358" a="1"/>
  <c r="AT358"/>
  <c r="AS358" a="1"/>
  <c r="AS358"/>
  <c r="AU358" a="1"/>
  <c r="AU358"/>
  <c r="BX342"/>
  <c r="AR342" a="1"/>
  <c r="AR342"/>
  <c r="AY342"/>
  <c r="AS342" a="1"/>
  <c r="AS342"/>
  <c r="AU342" a="1"/>
  <c r="AU342"/>
  <c r="AV342" a="1"/>
  <c r="AV342"/>
  <c r="AX342" a="1"/>
  <c r="AX342"/>
  <c r="AW342" a="1"/>
  <c r="AW342"/>
  <c r="AT342" a="1"/>
  <c r="AT342"/>
  <c r="BX333"/>
  <c r="AR333" a="1"/>
  <c r="AR333"/>
  <c r="AW333" a="1"/>
  <c r="AW333"/>
  <c r="AX333" a="1"/>
  <c r="AX333"/>
  <c r="AS333" a="1"/>
  <c r="AS333"/>
  <c r="AU333" a="1"/>
  <c r="AU333"/>
  <c r="AT333" a="1"/>
  <c r="AT333"/>
  <c r="AV333" a="1"/>
  <c r="AV333"/>
  <c r="BX317"/>
  <c r="L317"/>
  <c r="K317"/>
  <c r="AR317" a="1"/>
  <c r="AR317"/>
  <c r="AY317"/>
  <c r="AX317" a="1"/>
  <c r="AX317"/>
  <c r="AV317" a="1"/>
  <c r="AV317"/>
  <c r="AT317" a="1"/>
  <c r="AT317"/>
  <c r="AS317" a="1"/>
  <c r="AS317"/>
  <c r="AW317" a="1"/>
  <c r="AW317"/>
  <c r="AU317" a="1"/>
  <c r="AU317"/>
  <c r="BX301"/>
  <c r="L301"/>
  <c r="K301"/>
  <c r="AR301" a="1"/>
  <c r="AR301"/>
  <c r="AY301"/>
  <c r="AT301" a="1"/>
  <c r="AT301"/>
  <c r="AX301" a="1"/>
  <c r="AX301"/>
  <c r="AV301" a="1"/>
  <c r="AV301"/>
  <c r="AW301" a="1"/>
  <c r="AW301"/>
  <c r="AU301" a="1"/>
  <c r="AU301"/>
  <c r="AS301" a="1"/>
  <c r="AS301"/>
  <c r="BX285"/>
  <c r="L285"/>
  <c r="K285"/>
  <c r="AR285" a="1"/>
  <c r="AR285"/>
  <c r="AY285"/>
  <c r="AT285" a="1"/>
  <c r="AT285"/>
  <c r="AX285" a="1"/>
  <c r="AX285"/>
  <c r="AV285" a="1"/>
  <c r="AV285"/>
  <c r="AU285" a="1"/>
  <c r="AU285"/>
  <c r="AS285" a="1"/>
  <c r="AS285"/>
  <c r="AW285" a="1"/>
  <c r="AW285"/>
  <c r="BX320"/>
  <c r="AU320" a="1"/>
  <c r="AU320"/>
  <c r="AS320" a="1"/>
  <c r="AS320"/>
  <c r="AW320" a="1"/>
  <c r="AW320"/>
  <c r="AX320" a="1"/>
  <c r="AX320"/>
  <c r="AV320" a="1"/>
  <c r="AV320"/>
  <c r="AT320" a="1"/>
  <c r="AT320"/>
  <c r="AR320" a="1"/>
  <c r="AR320"/>
  <c r="AY320"/>
  <c r="BX304"/>
  <c r="L304"/>
  <c r="K304"/>
  <c r="AS304" a="1"/>
  <c r="AS304"/>
  <c r="AT304" a="1"/>
  <c r="AT304"/>
  <c r="AV304" a="1"/>
  <c r="AV304"/>
  <c r="AU304" a="1"/>
  <c r="AU304"/>
  <c r="AR304" a="1"/>
  <c r="AR304"/>
  <c r="AX304" a="1"/>
  <c r="AX304"/>
  <c r="AW304" a="1"/>
  <c r="AW304"/>
  <c r="BX288"/>
  <c r="L288"/>
  <c r="K288"/>
  <c r="AR288" a="1"/>
  <c r="AR288"/>
  <c r="AY288"/>
  <c r="AV288" a="1"/>
  <c r="AV288"/>
  <c r="AW288" a="1"/>
  <c r="AW288"/>
  <c r="AT288" a="1"/>
  <c r="AT288"/>
  <c r="AX288" a="1"/>
  <c r="AX288"/>
  <c r="AS288" a="1"/>
  <c r="AS288"/>
  <c r="AU288" a="1"/>
  <c r="AU288"/>
  <c r="BX331"/>
  <c r="L331"/>
  <c r="K331"/>
  <c r="AX331" a="1"/>
  <c r="AX331"/>
  <c r="AT331" a="1"/>
  <c r="AT331"/>
  <c r="AU331" a="1"/>
  <c r="AU331"/>
  <c r="AS331" a="1"/>
  <c r="AS331"/>
  <c r="AW331" a="1"/>
  <c r="AW331"/>
  <c r="AV331" a="1"/>
  <c r="AV331"/>
  <c r="AR331" a="1"/>
  <c r="AR331"/>
  <c r="BX315"/>
  <c r="AS315" a="1"/>
  <c r="AS315"/>
  <c r="AW315" a="1"/>
  <c r="AW315"/>
  <c r="AU315" a="1"/>
  <c r="AU315"/>
  <c r="AV315" a="1"/>
  <c r="AV315"/>
  <c r="AR315" a="1"/>
  <c r="AR315"/>
  <c r="AX315" a="1"/>
  <c r="AX315"/>
  <c r="AT315" a="1"/>
  <c r="AT315"/>
  <c r="BX299"/>
  <c r="AU299" a="1"/>
  <c r="AU299"/>
  <c r="AW299" a="1"/>
  <c r="AW299"/>
  <c r="AS299" a="1"/>
  <c r="AS299"/>
  <c r="AX299" a="1"/>
  <c r="AX299"/>
  <c r="AR299" a="1"/>
  <c r="AR299"/>
  <c r="AV299" a="1"/>
  <c r="AV299"/>
  <c r="AT299" a="1"/>
  <c r="AT299"/>
  <c r="BX283"/>
  <c r="AU283" a="1"/>
  <c r="AU283"/>
  <c r="AW283" a="1"/>
  <c r="AW283"/>
  <c r="AS283" a="1"/>
  <c r="AS283"/>
  <c r="AX283" a="1"/>
  <c r="AX283"/>
  <c r="AT283" a="1"/>
  <c r="AT283"/>
  <c r="AV283" a="1"/>
  <c r="AV283"/>
  <c r="AR283" a="1"/>
  <c r="AR283"/>
  <c r="AY283"/>
  <c r="BX326"/>
  <c r="L326"/>
  <c r="K326"/>
  <c r="AR326" a="1"/>
  <c r="AR326"/>
  <c r="AY326"/>
  <c r="AS326" a="1"/>
  <c r="AS326"/>
  <c r="AX326" a="1"/>
  <c r="AX326"/>
  <c r="AT326" a="1"/>
  <c r="AT326"/>
  <c r="AW326" a="1"/>
  <c r="AW326"/>
  <c r="AU326" a="1"/>
  <c r="AU326"/>
  <c r="AV326" a="1"/>
  <c r="AV326"/>
  <c r="BX310"/>
  <c r="AR310" a="1"/>
  <c r="AR310"/>
  <c r="AY310"/>
  <c r="AS310" a="1"/>
  <c r="AS310"/>
  <c r="AW310" a="1"/>
  <c r="AW310"/>
  <c r="AT310" a="1"/>
  <c r="AT310"/>
  <c r="AV310" a="1"/>
  <c r="AV310"/>
  <c r="AU310" a="1"/>
  <c r="AU310"/>
  <c r="AX310" a="1"/>
  <c r="AX310"/>
  <c r="BX294"/>
  <c r="AR294" a="1"/>
  <c r="AR294"/>
  <c r="AY294"/>
  <c r="AT294" a="1"/>
  <c r="AT294"/>
  <c r="AX294" a="1"/>
  <c r="AX294"/>
  <c r="AV294" a="1"/>
  <c r="AV294"/>
  <c r="AW294" a="1"/>
  <c r="AW294"/>
  <c r="AS294" a="1"/>
  <c r="AS294"/>
  <c r="AU294" a="1"/>
  <c r="AU294"/>
  <c r="BX278"/>
  <c r="AT278" a="1"/>
  <c r="AT278"/>
  <c r="AS278" a="1"/>
  <c r="AS278"/>
  <c r="AX278" a="1"/>
  <c r="AX278"/>
  <c r="AW278" a="1"/>
  <c r="AW278"/>
  <c r="AU278" a="1"/>
  <c r="AU278"/>
  <c r="AR278" a="1"/>
  <c r="AR278"/>
  <c r="AY278"/>
  <c r="AV278" a="1"/>
  <c r="AV278"/>
  <c r="BX262"/>
  <c r="L262"/>
  <c r="K262"/>
  <c r="AS262" a="1"/>
  <c r="AS262"/>
  <c r="AV262" a="1"/>
  <c r="AV262"/>
  <c r="AR262" a="1"/>
  <c r="AR262"/>
  <c r="AT262" a="1"/>
  <c r="AT262"/>
  <c r="AU262" a="1"/>
  <c r="AU262"/>
  <c r="AW262" a="1"/>
  <c r="AW262"/>
  <c r="AX262" a="1"/>
  <c r="AX262"/>
  <c r="BX246"/>
  <c r="L246"/>
  <c r="K246"/>
  <c r="AS246" a="1"/>
  <c r="AS246"/>
  <c r="AW246" a="1"/>
  <c r="AW246"/>
  <c r="AV246" a="1"/>
  <c r="AV246"/>
  <c r="AU246" a="1"/>
  <c r="AU246"/>
  <c r="AT246" a="1"/>
  <c r="AT246"/>
  <c r="AR246" a="1"/>
  <c r="AR246"/>
  <c r="AX246" a="1"/>
  <c r="AX246"/>
  <c r="BX230"/>
  <c r="AS230" a="1"/>
  <c r="AS230"/>
  <c r="AX230" a="1"/>
  <c r="AX230"/>
  <c r="AW230" a="1"/>
  <c r="AW230"/>
  <c r="AU230" a="1"/>
  <c r="AU230"/>
  <c r="AT230" a="1"/>
  <c r="AT230"/>
  <c r="AV230" a="1"/>
  <c r="AV230"/>
  <c r="AR230" a="1"/>
  <c r="AR230"/>
  <c r="BX269"/>
  <c r="AX269" a="1"/>
  <c r="AX269"/>
  <c r="AS269" a="1"/>
  <c r="AS269"/>
  <c r="AT269" a="1"/>
  <c r="AT269"/>
  <c r="AR269" a="1"/>
  <c r="AR269"/>
  <c r="AY269"/>
  <c r="AW269" a="1"/>
  <c r="AW269"/>
  <c r="AV269" a="1"/>
  <c r="AV269"/>
  <c r="AU269" a="1"/>
  <c r="AU269"/>
  <c r="BX253"/>
  <c r="AW253" a="1"/>
  <c r="AW253"/>
  <c r="AX253" a="1"/>
  <c r="AX253"/>
  <c r="AS253" a="1"/>
  <c r="AS253"/>
  <c r="AU253" a="1"/>
  <c r="AU253"/>
  <c r="AV253" a="1"/>
  <c r="AV253"/>
  <c r="AT253" a="1"/>
  <c r="AT253"/>
  <c r="AR253" a="1"/>
  <c r="AR253"/>
  <c r="AY253"/>
  <c r="BX237"/>
  <c r="L237"/>
  <c r="K237"/>
  <c r="AS237" a="1"/>
  <c r="AS237"/>
  <c r="AR237" a="1"/>
  <c r="AR237"/>
  <c r="AY237"/>
  <c r="AT237" a="1"/>
  <c r="AT237"/>
  <c r="AW237" a="1"/>
  <c r="AW237"/>
  <c r="AV237" a="1"/>
  <c r="AV237"/>
  <c r="AU237" a="1"/>
  <c r="AU237"/>
  <c r="AX237" a="1"/>
  <c r="AX237"/>
  <c r="BX276"/>
  <c r="L276"/>
  <c r="K276"/>
  <c r="AV276" a="1"/>
  <c r="AV276"/>
  <c r="AS276" a="1"/>
  <c r="AS276"/>
  <c r="AR276" a="1"/>
  <c r="AR276"/>
  <c r="AY276"/>
  <c r="AW276" a="1"/>
  <c r="AW276"/>
  <c r="AU276" a="1"/>
  <c r="AU276"/>
  <c r="AX276" a="1"/>
  <c r="AX276"/>
  <c r="AT276" a="1"/>
  <c r="AT276"/>
  <c r="BX260"/>
  <c r="L260"/>
  <c r="K260"/>
  <c r="AR260" a="1"/>
  <c r="AR260"/>
  <c r="AY260"/>
  <c r="AU260" a="1"/>
  <c r="AU260"/>
  <c r="AX260" a="1"/>
  <c r="AX260"/>
  <c r="AT260" a="1"/>
  <c r="AT260"/>
  <c r="AS260" a="1"/>
  <c r="AS260"/>
  <c r="AV260" a="1"/>
  <c r="AV260"/>
  <c r="AW260" a="1"/>
  <c r="AW260"/>
  <c r="BX244"/>
  <c r="L244"/>
  <c r="K244"/>
  <c r="AR244" a="1"/>
  <c r="AR244"/>
  <c r="AY244"/>
  <c r="AT244" a="1"/>
  <c r="AT244"/>
  <c r="AU244" a="1"/>
  <c r="AU244"/>
  <c r="AX244" a="1"/>
  <c r="AX244"/>
  <c r="AV244" a="1"/>
  <c r="AV244"/>
  <c r="AW244" a="1"/>
  <c r="AW244"/>
  <c r="AS244" a="1"/>
  <c r="AS244"/>
  <c r="BX228"/>
  <c r="L228"/>
  <c r="K228"/>
  <c r="AW228" a="1"/>
  <c r="AW228"/>
  <c r="AR228" a="1"/>
  <c r="AR228"/>
  <c r="AY228"/>
  <c r="AS228" a="1"/>
  <c r="AS228"/>
  <c r="AX228" a="1"/>
  <c r="AX228"/>
  <c r="AT228" a="1"/>
  <c r="AT228"/>
  <c r="AV228" a="1"/>
  <c r="AV228"/>
  <c r="AU228" a="1"/>
  <c r="AU228"/>
  <c r="BX210"/>
  <c r="AV210" a="1"/>
  <c r="AV210"/>
  <c r="AW210" a="1"/>
  <c r="AW210"/>
  <c r="AU210" a="1"/>
  <c r="AU210"/>
  <c r="AS210" a="1"/>
  <c r="AS210"/>
  <c r="AX210" a="1"/>
  <c r="AX210"/>
  <c r="AT210" a="1"/>
  <c r="AT210"/>
  <c r="AR210" a="1"/>
  <c r="AR210"/>
  <c r="AY210"/>
  <c r="BX255"/>
  <c r="AR255" a="1"/>
  <c r="AR255"/>
  <c r="AS255" a="1"/>
  <c r="AS255"/>
  <c r="AW255" a="1"/>
  <c r="AW255"/>
  <c r="AV255" a="1"/>
  <c r="AV255"/>
  <c r="AU255" a="1"/>
  <c r="AU255"/>
  <c r="AT255" a="1"/>
  <c r="AT255"/>
  <c r="AX255" a="1"/>
  <c r="AX255"/>
  <c r="BX239"/>
  <c r="AR239" a="1"/>
  <c r="AR239"/>
  <c r="AV239" a="1"/>
  <c r="AV239"/>
  <c r="AS239" a="1"/>
  <c r="AS239"/>
  <c r="AU239" a="1"/>
  <c r="AU239"/>
  <c r="AT239" a="1"/>
  <c r="AT239"/>
  <c r="AW239" a="1"/>
  <c r="AW239"/>
  <c r="AX239" a="1"/>
  <c r="AX239"/>
  <c r="BX223"/>
  <c r="AR223" a="1"/>
  <c r="AR223"/>
  <c r="AS223" a="1"/>
  <c r="AS223"/>
  <c r="AW223" a="1"/>
  <c r="AW223"/>
  <c r="AT223" a="1"/>
  <c r="AT223"/>
  <c r="AX223" a="1"/>
  <c r="AX223"/>
  <c r="AV223" a="1"/>
  <c r="AV223"/>
  <c r="AU223" a="1"/>
  <c r="AU223"/>
  <c r="BX209"/>
  <c r="AU209" a="1"/>
  <c r="AU209"/>
  <c r="AS209" a="1"/>
  <c r="AS209"/>
  <c r="AW209" a="1"/>
  <c r="AW209"/>
  <c r="AX209" a="1"/>
  <c r="AX209"/>
  <c r="AV209" a="1"/>
  <c r="AV209"/>
  <c r="AR209" a="1"/>
  <c r="AR209"/>
  <c r="AY209"/>
  <c r="AT209" a="1"/>
  <c r="AT209"/>
  <c r="BX193"/>
  <c r="AW193" a="1"/>
  <c r="AW193"/>
  <c r="AU193" a="1"/>
  <c r="AU193"/>
  <c r="AS193" a="1"/>
  <c r="AS193"/>
  <c r="AT193" a="1"/>
  <c r="AT193"/>
  <c r="AV193" a="1"/>
  <c r="AV193"/>
  <c r="AX193" a="1"/>
  <c r="AX193"/>
  <c r="AR193" a="1"/>
  <c r="AR193"/>
  <c r="AY193"/>
  <c r="BX177"/>
  <c r="AS177" a="1"/>
  <c r="AS177"/>
  <c r="AU177" a="1"/>
  <c r="AU177"/>
  <c r="AW177" a="1"/>
  <c r="AW177"/>
  <c r="AV177" a="1"/>
  <c r="AV177"/>
  <c r="AR177" a="1"/>
  <c r="AR177"/>
  <c r="AY177"/>
  <c r="AX177" a="1"/>
  <c r="AX177"/>
  <c r="AT177" a="1"/>
  <c r="AT177"/>
  <c r="BX212"/>
  <c r="L212"/>
  <c r="K212"/>
  <c r="AU212" a="1"/>
  <c r="AU212"/>
  <c r="AS212" a="1"/>
  <c r="AS212"/>
  <c r="AW212" a="1"/>
  <c r="AW212"/>
  <c r="AX212" a="1"/>
  <c r="AX212"/>
  <c r="AV212" a="1"/>
  <c r="AV212"/>
  <c r="AR212" a="1"/>
  <c r="AR212"/>
  <c r="AY212"/>
  <c r="AT212" a="1"/>
  <c r="AT212"/>
  <c r="BX196"/>
  <c r="AT196" a="1"/>
  <c r="AT196"/>
  <c r="AV196" a="1"/>
  <c r="AV196"/>
  <c r="AU196" a="1"/>
  <c r="AU196"/>
  <c r="AS196" a="1"/>
  <c r="AS196"/>
  <c r="AR196" a="1"/>
  <c r="AR196"/>
  <c r="AY196"/>
  <c r="AX196" a="1"/>
  <c r="AX196"/>
  <c r="AW196" a="1"/>
  <c r="AW196"/>
  <c r="BX180"/>
  <c r="AV180" a="1"/>
  <c r="AV180"/>
  <c r="AU180" a="1"/>
  <c r="AU180"/>
  <c r="AS180" a="1"/>
  <c r="AS180"/>
  <c r="AT180" a="1"/>
  <c r="AT180"/>
  <c r="AR180" a="1"/>
  <c r="AR180"/>
  <c r="AY180"/>
  <c r="AW180" a="1"/>
  <c r="AW180"/>
  <c r="AX180" a="1"/>
  <c r="AX180"/>
  <c r="BX215"/>
  <c r="AW215" a="1"/>
  <c r="AW215"/>
  <c r="AT215" a="1"/>
  <c r="AT215"/>
  <c r="AR215" a="1"/>
  <c r="AR215"/>
  <c r="AV215" a="1"/>
  <c r="AV215"/>
  <c r="AS215" a="1"/>
  <c r="AS215"/>
  <c r="AX215" a="1"/>
  <c r="AX215"/>
  <c r="AU215" a="1"/>
  <c r="AU215"/>
  <c r="BX199"/>
  <c r="AR199" a="1"/>
  <c r="AR199"/>
  <c r="AV199" a="1"/>
  <c r="AV199"/>
  <c r="AX199" a="1"/>
  <c r="AX199"/>
  <c r="AT199" a="1"/>
  <c r="AT199"/>
  <c r="AU199" a="1"/>
  <c r="AU199"/>
  <c r="AS199" a="1"/>
  <c r="AS199"/>
  <c r="AW199" a="1"/>
  <c r="AW199"/>
  <c r="AQ199"/>
  <c r="BX183"/>
  <c r="L183"/>
  <c r="K183"/>
  <c r="AR183" a="1"/>
  <c r="AR183"/>
  <c r="AX183" a="1"/>
  <c r="AX183"/>
  <c r="AV183" a="1"/>
  <c r="AV183"/>
  <c r="AT183" a="1"/>
  <c r="AT183"/>
  <c r="AW183" a="1"/>
  <c r="AW183"/>
  <c r="AU183" a="1"/>
  <c r="AU183"/>
  <c r="AS183" a="1"/>
  <c r="AS183"/>
  <c r="AQ183"/>
  <c r="BX202"/>
  <c r="AR202" a="1"/>
  <c r="AR202"/>
  <c r="AY202"/>
  <c r="AT202" a="1"/>
  <c r="AT202"/>
  <c r="AS202" a="1"/>
  <c r="AS202"/>
  <c r="AV202" a="1"/>
  <c r="AV202"/>
  <c r="AW202" a="1"/>
  <c r="AW202"/>
  <c r="AX202" a="1"/>
  <c r="AX202"/>
  <c r="AU202" a="1"/>
  <c r="AU202"/>
  <c r="BX186"/>
  <c r="AR186" a="1"/>
  <c r="AR186"/>
  <c r="AY186"/>
  <c r="AX186" a="1"/>
  <c r="AX186"/>
  <c r="AS186" a="1"/>
  <c r="AS186"/>
  <c r="AU186" a="1"/>
  <c r="AU186"/>
  <c r="AW186" a="1"/>
  <c r="AW186"/>
  <c r="AV186" a="1"/>
  <c r="AV186"/>
  <c r="AT186" a="1"/>
  <c r="AT186"/>
  <c r="BX168"/>
  <c r="AU168" a="1"/>
  <c r="AU168"/>
  <c r="AS168" a="1"/>
  <c r="AS168"/>
  <c r="AW168" a="1"/>
  <c r="AW168"/>
  <c r="AX168" a="1"/>
  <c r="AX168"/>
  <c r="AT168" a="1"/>
  <c r="AT168"/>
  <c r="AR168" a="1"/>
  <c r="AR168"/>
  <c r="AY168"/>
  <c r="AV168" a="1"/>
  <c r="AV168"/>
  <c r="BX152"/>
  <c r="AW152" a="1"/>
  <c r="AW152"/>
  <c r="AS152" a="1"/>
  <c r="AS152"/>
  <c r="AR152" a="1"/>
  <c r="AR152"/>
  <c r="AY152"/>
  <c r="AX152" a="1"/>
  <c r="AX152"/>
  <c r="AU152" a="1"/>
  <c r="AU152"/>
  <c r="AT152" a="1"/>
  <c r="AT152"/>
  <c r="AV152" a="1"/>
  <c r="AV152"/>
  <c r="BX136"/>
  <c r="AS136" a="1"/>
  <c r="AS136"/>
  <c r="AV136" a="1"/>
  <c r="AV136"/>
  <c r="AU136" a="1"/>
  <c r="AU136"/>
  <c r="AW136" a="1"/>
  <c r="AW136"/>
  <c r="AR136" a="1"/>
  <c r="AR136"/>
  <c r="AY136"/>
  <c r="AT136" a="1"/>
  <c r="AT136"/>
  <c r="AX136" a="1"/>
  <c r="AX136"/>
  <c r="BX167"/>
  <c r="AS167" a="1"/>
  <c r="AS167"/>
  <c r="AW167" a="1"/>
  <c r="AW167"/>
  <c r="AV167" a="1"/>
  <c r="AV167"/>
  <c r="AR167" a="1"/>
  <c r="AR167"/>
  <c r="AY167"/>
  <c r="AU167" a="1"/>
  <c r="AU167"/>
  <c r="AT167" a="1"/>
  <c r="AT167"/>
  <c r="AX167" a="1"/>
  <c r="AX167"/>
  <c r="BX151"/>
  <c r="L151"/>
  <c r="K151"/>
  <c r="AR151" a="1"/>
  <c r="AR151"/>
  <c r="AY151"/>
  <c r="AV151" a="1"/>
  <c r="AV151"/>
  <c r="AX151" a="1"/>
  <c r="AX151"/>
  <c r="AT151" a="1"/>
  <c r="AT151"/>
  <c r="AS151" a="1"/>
  <c r="AS151"/>
  <c r="AW151" a="1"/>
  <c r="AW151"/>
  <c r="AU151" a="1"/>
  <c r="AU151"/>
  <c r="BX135"/>
  <c r="L135"/>
  <c r="K135"/>
  <c r="AR135" a="1"/>
  <c r="AR135"/>
  <c r="AS135" a="1"/>
  <c r="AS135"/>
  <c r="AU135" a="1"/>
  <c r="AU135"/>
  <c r="AV135" a="1"/>
  <c r="AV135"/>
  <c r="AX135" a="1"/>
  <c r="AX135"/>
  <c r="AW135" a="1"/>
  <c r="AW135"/>
  <c r="AT135" a="1"/>
  <c r="AT135"/>
  <c r="AQ135"/>
  <c r="BX170"/>
  <c r="AR170" a="1"/>
  <c r="AR170"/>
  <c r="AX170" a="1"/>
  <c r="AX170"/>
  <c r="AV170" a="1"/>
  <c r="AV170"/>
  <c r="AT170" a="1"/>
  <c r="AT170"/>
  <c r="AW170" a="1"/>
  <c r="AW170"/>
  <c r="AS170" a="1"/>
  <c r="AS170"/>
  <c r="AU170" a="1"/>
  <c r="AU170"/>
  <c r="AQ170"/>
  <c r="BX154"/>
  <c r="AV154" a="1"/>
  <c r="AV154"/>
  <c r="AR154" a="1"/>
  <c r="AR154"/>
  <c r="AY154"/>
  <c r="AX154" a="1"/>
  <c r="AX154"/>
  <c r="AT154" a="1"/>
  <c r="AT154"/>
  <c r="AS154" a="1"/>
  <c r="AS154"/>
  <c r="AU154" a="1"/>
  <c r="AU154"/>
  <c r="AW154" a="1"/>
  <c r="AW154"/>
  <c r="BX138"/>
  <c r="AR138" a="1"/>
  <c r="AR138"/>
  <c r="AV138" a="1"/>
  <c r="AV138"/>
  <c r="AT138" a="1"/>
  <c r="AT138"/>
  <c r="AX138" a="1"/>
  <c r="AX138"/>
  <c r="AS138" a="1"/>
  <c r="AS138"/>
  <c r="AW138" a="1"/>
  <c r="AW138"/>
  <c r="AU138" a="1"/>
  <c r="AU138"/>
  <c r="AQ138"/>
  <c r="BX121"/>
  <c r="P121"/>
  <c r="O121" s="1"/>
  <c r="AT121" a="1"/>
  <c r="AT121"/>
  <c r="AS121" a="1"/>
  <c r="AS121"/>
  <c r="AV121" a="1"/>
  <c r="AV121"/>
  <c r="AX121" a="1"/>
  <c r="AX121"/>
  <c r="AU121" a="1"/>
  <c r="AU121"/>
  <c r="AW121" a="1"/>
  <c r="AW121"/>
  <c r="AR121" a="1"/>
  <c r="AR121"/>
  <c r="AY121"/>
  <c r="BX157"/>
  <c r="AR157" a="1"/>
  <c r="AR157"/>
  <c r="AV157" a="1"/>
  <c r="AV157"/>
  <c r="AW157" a="1"/>
  <c r="AW157"/>
  <c r="AS157" a="1"/>
  <c r="AS157"/>
  <c r="AT157" a="1"/>
  <c r="AT157"/>
  <c r="AU157" a="1"/>
  <c r="AU157"/>
  <c r="AX157" a="1"/>
  <c r="AX157"/>
  <c r="BX141"/>
  <c r="L141"/>
  <c r="K141"/>
  <c r="AR141" a="1"/>
  <c r="AR141"/>
  <c r="AU141" a="1"/>
  <c r="AU141"/>
  <c r="AX141" a="1"/>
  <c r="AX141"/>
  <c r="AT141" a="1"/>
  <c r="AT141"/>
  <c r="AS141" a="1"/>
  <c r="AS141"/>
  <c r="AW141" a="1"/>
  <c r="AW141"/>
  <c r="AV141" a="1"/>
  <c r="AV141"/>
  <c r="BX128"/>
  <c r="AX128" a="1"/>
  <c r="AX128"/>
  <c r="AU128" a="1"/>
  <c r="AU128"/>
  <c r="AT128" a="1"/>
  <c r="AT128"/>
  <c r="AS128" a="1"/>
  <c r="AS128"/>
  <c r="AW128" a="1"/>
  <c r="AW128"/>
  <c r="AR128" a="1"/>
  <c r="AR128"/>
  <c r="AV128" a="1"/>
  <c r="AV128"/>
  <c r="BX109"/>
  <c r="AR109" a="1"/>
  <c r="AR109"/>
  <c r="AT109" a="1"/>
  <c r="AT109"/>
  <c r="AX109" a="1"/>
  <c r="AX109"/>
  <c r="AV109" a="1"/>
  <c r="AV109"/>
  <c r="AS109" a="1"/>
  <c r="AS109"/>
  <c r="AU109" a="1"/>
  <c r="AU109"/>
  <c r="AW109" a="1"/>
  <c r="AW109"/>
  <c r="BX87"/>
  <c r="AU87" a="1"/>
  <c r="AU87"/>
  <c r="AX87" a="1"/>
  <c r="AX87"/>
  <c r="AS87" a="1"/>
  <c r="AS87"/>
  <c r="AV87" a="1"/>
  <c r="AV87"/>
  <c r="AT87" a="1"/>
  <c r="AT87"/>
  <c r="AW87" a="1"/>
  <c r="AW87"/>
  <c r="AR87" a="1"/>
  <c r="AR87"/>
  <c r="AY87"/>
  <c r="BX115"/>
  <c r="AU115" a="1"/>
  <c r="AU115"/>
  <c r="AW115" a="1"/>
  <c r="AW115"/>
  <c r="AR115" a="1"/>
  <c r="AR115"/>
  <c r="AY115"/>
  <c r="AS115" a="1"/>
  <c r="AS115"/>
  <c r="AV115" a="1"/>
  <c r="AV115"/>
  <c r="AX115" a="1"/>
  <c r="AX115"/>
  <c r="AT115" a="1"/>
  <c r="AT115"/>
  <c r="BX102"/>
  <c r="AX102" a="1"/>
  <c r="AX102"/>
  <c r="AT102" a="1"/>
  <c r="AT102"/>
  <c r="AV102" a="1"/>
  <c r="AV102"/>
  <c r="AR102" a="1"/>
  <c r="AR102"/>
  <c r="AY102"/>
  <c r="AU102" a="1"/>
  <c r="AU102"/>
  <c r="AW102" a="1"/>
  <c r="AW102"/>
  <c r="AS102" a="1"/>
  <c r="AS102"/>
  <c r="BX94"/>
  <c r="L94"/>
  <c r="K94"/>
  <c r="AT94" a="1"/>
  <c r="AT94"/>
  <c r="AU94" a="1"/>
  <c r="AU94"/>
  <c r="AR94" a="1"/>
  <c r="AR94"/>
  <c r="AY94"/>
  <c r="AV94" a="1"/>
  <c r="AV94"/>
  <c r="AS94" a="1"/>
  <c r="AS94"/>
  <c r="AX94" a="1"/>
  <c r="AX94"/>
  <c r="AW94" a="1"/>
  <c r="AW94"/>
  <c r="BX118"/>
  <c r="AR118" a="1"/>
  <c r="AR118"/>
  <c r="AY118"/>
  <c r="AT118" a="1"/>
  <c r="AT118"/>
  <c r="AU118" a="1"/>
  <c r="AU118"/>
  <c r="AS118" a="1"/>
  <c r="AS118"/>
  <c r="AW118" a="1"/>
  <c r="AW118"/>
  <c r="AV118" a="1"/>
  <c r="AV118"/>
  <c r="AX118" a="1"/>
  <c r="AX118"/>
  <c r="BX82"/>
  <c r="L82"/>
  <c r="K82"/>
  <c r="AS82" a="1"/>
  <c r="AS82"/>
  <c r="AV82" a="1"/>
  <c r="AV82"/>
  <c r="AT82" a="1"/>
  <c r="AT82"/>
  <c r="AU82" a="1"/>
  <c r="AU82"/>
  <c r="AX82" a="1"/>
  <c r="AX82"/>
  <c r="AR82" a="1"/>
  <c r="AR82"/>
  <c r="AW82" a="1"/>
  <c r="AW82"/>
  <c r="AQ82"/>
  <c r="BX96"/>
  <c r="L96"/>
  <c r="K96"/>
  <c r="AT96" a="1"/>
  <c r="AT96"/>
  <c r="AW96" a="1"/>
  <c r="AW96"/>
  <c r="AX96" a="1"/>
  <c r="AX96"/>
  <c r="AV96" a="1"/>
  <c r="AV96"/>
  <c r="AS96" a="1"/>
  <c r="AS96"/>
  <c r="AR96" a="1"/>
  <c r="AR96"/>
  <c r="AY96"/>
  <c r="AU96" a="1"/>
  <c r="AU96"/>
  <c r="BX99"/>
  <c r="AR99" a="1"/>
  <c r="AR99"/>
  <c r="AY99"/>
  <c r="AX99" a="1"/>
  <c r="AX99"/>
  <c r="AV99" a="1"/>
  <c r="AV99"/>
  <c r="AT99" a="1"/>
  <c r="AT99"/>
  <c r="AU99" a="1"/>
  <c r="AU99"/>
  <c r="AW99" a="1"/>
  <c r="AW99"/>
  <c r="AS99" a="1"/>
  <c r="AS99"/>
  <c r="BX80"/>
  <c r="AT80" a="1"/>
  <c r="AT80"/>
  <c r="AR80" a="1"/>
  <c r="AR80"/>
  <c r="AY80"/>
  <c r="AX80" a="1"/>
  <c r="AX80"/>
  <c r="AU80" a="1"/>
  <c r="AU80"/>
  <c r="AW80" a="1"/>
  <c r="AW80"/>
  <c r="AV80" a="1"/>
  <c r="AV80"/>
  <c r="AS80" a="1"/>
  <c r="AS80"/>
  <c r="BX76"/>
  <c r="AU76" a="1"/>
  <c r="AU76"/>
  <c r="AX76" a="1"/>
  <c r="AX76"/>
  <c r="AR76" a="1"/>
  <c r="AR76"/>
  <c r="AY76"/>
  <c r="AT76" a="1"/>
  <c r="AT76"/>
  <c r="AW76" a="1"/>
  <c r="AW76"/>
  <c r="AV76" a="1"/>
  <c r="AV76"/>
  <c r="AS76" a="1"/>
  <c r="AS76"/>
  <c r="BX72"/>
  <c r="L72"/>
  <c r="K72"/>
  <c r="AS72" a="1"/>
  <c r="AS72"/>
  <c r="AW72" a="1"/>
  <c r="AW72"/>
  <c r="AT72" a="1"/>
  <c r="AT72"/>
  <c r="AX72" a="1"/>
  <c r="AX72"/>
  <c r="AV72" a="1"/>
  <c r="AV72"/>
  <c r="AU72" a="1"/>
  <c r="AU72"/>
  <c r="AR72" a="1"/>
  <c r="AR72"/>
  <c r="AY72"/>
  <c r="BX68"/>
  <c r="AW68" a="1"/>
  <c r="AW68"/>
  <c r="AU68" a="1"/>
  <c r="AU68"/>
  <c r="AS68" a="1"/>
  <c r="AS68"/>
  <c r="AV68" a="1"/>
  <c r="AV68"/>
  <c r="AT68" a="1"/>
  <c r="AT68"/>
  <c r="AR68" a="1"/>
  <c r="AR68"/>
  <c r="AY68"/>
  <c r="AX68" a="1"/>
  <c r="AX68"/>
  <c r="BX66"/>
  <c r="L66"/>
  <c r="K66"/>
  <c r="AR66" a="1"/>
  <c r="AR66"/>
  <c r="AY66"/>
  <c r="AU66" a="1"/>
  <c r="AU66"/>
  <c r="AV66" a="1"/>
  <c r="AV66"/>
  <c r="AT66" a="1"/>
  <c r="AT66"/>
  <c r="AS66" a="1"/>
  <c r="AS66"/>
  <c r="AX66" a="1"/>
  <c r="AX66"/>
  <c r="AW66" a="1"/>
  <c r="AW66"/>
  <c r="BX62"/>
  <c r="L62"/>
  <c r="K62"/>
  <c r="AW62" a="1"/>
  <c r="AW62"/>
  <c r="AX62" a="1"/>
  <c r="AX62"/>
  <c r="AS62" a="1"/>
  <c r="AS62"/>
  <c r="AU62" a="1"/>
  <c r="AU62"/>
  <c r="AT62" a="1"/>
  <c r="AT62"/>
  <c r="AV62" a="1"/>
  <c r="AV62"/>
  <c r="AR62" a="1"/>
  <c r="AR62"/>
  <c r="BX58"/>
  <c r="AR58" a="1"/>
  <c r="AR58"/>
  <c r="AY58"/>
  <c r="AT58" a="1"/>
  <c r="AT58"/>
  <c r="AX58" a="1"/>
  <c r="AX58"/>
  <c r="AU58" a="1"/>
  <c r="AU58"/>
  <c r="AS58" a="1"/>
  <c r="AS58"/>
  <c r="AV58" a="1"/>
  <c r="AV58"/>
  <c r="AW58" a="1"/>
  <c r="AW58"/>
  <c r="BX55"/>
  <c r="AV55" a="1"/>
  <c r="AV55"/>
  <c r="AT55" a="1"/>
  <c r="AT55"/>
  <c r="AX55" a="1"/>
  <c r="AX55"/>
  <c r="AU55" a="1"/>
  <c r="AU55"/>
  <c r="AS55" a="1"/>
  <c r="AS55"/>
  <c r="AW55" a="1"/>
  <c r="AW55"/>
  <c r="AR55" a="1"/>
  <c r="AR55"/>
  <c r="AY55"/>
  <c r="BX51"/>
  <c r="AR51" a="1"/>
  <c r="AR51"/>
  <c r="AW51" a="1"/>
  <c r="AW51"/>
  <c r="AU51" a="1"/>
  <c r="AU51"/>
  <c r="AS51" a="1"/>
  <c r="AS51"/>
  <c r="AT51" a="1"/>
  <c r="AT51"/>
  <c r="AV51" a="1"/>
  <c r="AV51"/>
  <c r="AX51" a="1"/>
  <c r="AX51"/>
  <c r="BX25"/>
  <c r="AS25" a="1"/>
  <c r="AS25"/>
  <c r="AV25" a="1"/>
  <c r="AV25"/>
  <c r="AW25" a="1"/>
  <c r="AW25"/>
  <c r="AR25" a="1"/>
  <c r="AR25"/>
  <c r="AX25" a="1"/>
  <c r="AX25"/>
  <c r="AU25" a="1"/>
  <c r="AU25"/>
  <c r="AT25" a="1"/>
  <c r="AT25"/>
  <c r="BX43"/>
  <c r="AU43" a="1"/>
  <c r="AU43"/>
  <c r="AS43" a="1"/>
  <c r="AS43"/>
  <c r="AT43" a="1"/>
  <c r="AT43"/>
  <c r="AW43" a="1"/>
  <c r="AW43"/>
  <c r="AX43" a="1"/>
  <c r="AX43"/>
  <c r="AV43" a="1"/>
  <c r="AV43"/>
  <c r="AR43" a="1"/>
  <c r="AR43"/>
  <c r="AQ43"/>
  <c r="BX39"/>
  <c r="L39"/>
  <c r="K39"/>
  <c r="AW39" a="1"/>
  <c r="AW39"/>
  <c r="AS39" a="1"/>
  <c r="AS39"/>
  <c r="AU39" a="1"/>
  <c r="AU39"/>
  <c r="AR39" a="1"/>
  <c r="AR39"/>
  <c r="AT39" a="1"/>
  <c r="AT39"/>
  <c r="AV39" a="1"/>
  <c r="AV39"/>
  <c r="AX39" a="1"/>
  <c r="AX39"/>
  <c r="BX35"/>
  <c r="L35"/>
  <c r="K35"/>
  <c r="AU35" a="1"/>
  <c r="AU35"/>
  <c r="AS35" a="1"/>
  <c r="AS35"/>
  <c r="AT35" a="1"/>
  <c r="AT35"/>
  <c r="AW35" a="1"/>
  <c r="AW35"/>
  <c r="AR35" a="1"/>
  <c r="AR35"/>
  <c r="AY35"/>
  <c r="AV35" a="1"/>
  <c r="AV35"/>
  <c r="AX35" a="1"/>
  <c r="AX35"/>
  <c r="BX31"/>
  <c r="AU31" a="1"/>
  <c r="AU31"/>
  <c r="AS31" a="1"/>
  <c r="AS31"/>
  <c r="AW31" a="1"/>
  <c r="AW31"/>
  <c r="AX31" a="1"/>
  <c r="AX31"/>
  <c r="AV31" a="1"/>
  <c r="AV31"/>
  <c r="AT31" a="1"/>
  <c r="AT31"/>
  <c r="AR31" a="1"/>
  <c r="AR31"/>
  <c r="AY31"/>
  <c r="BX27"/>
  <c r="AW27" a="1"/>
  <c r="AW27"/>
  <c r="AR27" a="1"/>
  <c r="AR27"/>
  <c r="AY27"/>
  <c r="AS27" a="1"/>
  <c r="AS27"/>
  <c r="AU27" a="1"/>
  <c r="AU27"/>
  <c r="AV27" a="1"/>
  <c r="AV27"/>
  <c r="AX27" a="1"/>
  <c r="AX27"/>
  <c r="AT27" a="1"/>
  <c r="AT27"/>
  <c r="BX19"/>
  <c r="AU19" a="1"/>
  <c r="AU19"/>
  <c r="AS19" a="1"/>
  <c r="AS19"/>
  <c r="AW19" a="1"/>
  <c r="AW19"/>
  <c r="AX19" a="1"/>
  <c r="AX19"/>
  <c r="AV19" a="1"/>
  <c r="AV19"/>
  <c r="AT19" a="1"/>
  <c r="AT19"/>
  <c r="AR19" a="1"/>
  <c r="AR19"/>
  <c r="AY19"/>
  <c r="BX14"/>
  <c r="AV14" a="1"/>
  <c r="AV14"/>
  <c r="AS14" a="1"/>
  <c r="AS14"/>
  <c r="AT14" a="1"/>
  <c r="AT14"/>
  <c r="AW14" a="1"/>
  <c r="AW14"/>
  <c r="AU14" a="1"/>
  <c r="AU14"/>
  <c r="AX14" a="1"/>
  <c r="AX14"/>
  <c r="AR14" a="1"/>
  <c r="AR14"/>
  <c r="AY14"/>
  <c r="BX24"/>
  <c r="AX24" a="1"/>
  <c r="AX24"/>
  <c r="AT24" a="1"/>
  <c r="AT24"/>
  <c r="AS24" a="1"/>
  <c r="AS24"/>
  <c r="AW24" a="1"/>
  <c r="AW24"/>
  <c r="AR24" a="1"/>
  <c r="AR24"/>
  <c r="AY24"/>
  <c r="AU24" a="1"/>
  <c r="AU24"/>
  <c r="AV24" a="1"/>
  <c r="AV24"/>
  <c r="BX9"/>
  <c r="L9"/>
  <c r="AX9" a="1"/>
  <c r="AX9"/>
  <c r="AV9" a="1"/>
  <c r="AV9"/>
  <c r="AU9" a="1"/>
  <c r="AU9"/>
  <c r="AR9" a="1"/>
  <c r="AR9"/>
  <c r="AW9" a="1"/>
  <c r="AW9"/>
  <c r="AS9" a="1"/>
  <c r="AS9"/>
  <c r="AT9" a="1"/>
  <c r="AT9"/>
  <c r="BX7"/>
  <c r="L7"/>
  <c r="N7"/>
  <c r="AR7" a="1"/>
  <c r="AR7"/>
  <c r="AY7"/>
  <c r="AW7" a="1"/>
  <c r="AW7"/>
  <c r="AS7" a="1"/>
  <c r="AS7"/>
  <c r="AT7" a="1"/>
  <c r="AT7"/>
  <c r="AX7" a="1"/>
  <c r="AX7"/>
  <c r="AU7" a="1"/>
  <c r="AU7"/>
  <c r="AV7" a="1"/>
  <c r="AV7"/>
  <c r="P32"/>
  <c r="O32"/>
  <c r="N32"/>
  <c r="CH84" s="1"/>
  <c r="P59"/>
  <c r="O59"/>
  <c r="P73"/>
  <c r="O73"/>
  <c r="N73"/>
  <c r="M73" s="1"/>
  <c r="AQ25"/>
  <c r="AQ39"/>
  <c r="AQ51"/>
  <c r="AQ109"/>
  <c r="AQ141"/>
  <c r="AQ215"/>
  <c r="AQ230"/>
  <c r="AQ262"/>
  <c r="AQ239"/>
  <c r="AQ315"/>
  <c r="AQ333"/>
  <c r="AQ371"/>
  <c r="AQ331"/>
  <c r="AQ636"/>
  <c r="AQ668"/>
  <c r="AQ743"/>
  <c r="AQ775"/>
  <c r="AQ807"/>
  <c r="P365"/>
  <c r="O365"/>
  <c r="N365"/>
  <c r="M365" s="1"/>
  <c r="AY365"/>
  <c r="N397"/>
  <c r="P397" s="1"/>
  <c r="O397" s="1"/>
  <c r="AY397"/>
  <c r="N354"/>
  <c r="M354"/>
  <c r="P354"/>
  <c r="O354"/>
  <c r="N386"/>
  <c r="M386"/>
  <c r="P386"/>
  <c r="O386"/>
  <c r="P418"/>
  <c r="O418"/>
  <c r="N418"/>
  <c r="M418" s="1"/>
  <c r="O407"/>
  <c r="N407"/>
  <c r="M407" s="1"/>
  <c r="P407"/>
  <c r="P335"/>
  <c r="O335"/>
  <c r="N364"/>
  <c r="P364" s="1"/>
  <c r="O364" s="1"/>
  <c r="AY364"/>
  <c r="P396"/>
  <c r="O396"/>
  <c r="N396"/>
  <c r="M396" s="1"/>
  <c r="AY396"/>
  <c r="N437"/>
  <c r="P437"/>
  <c r="O437" s="1"/>
  <c r="AY437"/>
  <c r="P469"/>
  <c r="O469"/>
  <c r="N469"/>
  <c r="M469" s="1"/>
  <c r="AY469"/>
  <c r="N501"/>
  <c r="P501" s="1"/>
  <c r="O501" s="1"/>
  <c r="AY501"/>
  <c r="N434"/>
  <c r="M434" s="1"/>
  <c r="AY434"/>
  <c r="P434"/>
  <c r="O434"/>
  <c r="N466"/>
  <c r="M466" s="1"/>
  <c r="AY466"/>
  <c r="P466"/>
  <c r="O466"/>
  <c r="N498"/>
  <c r="M498" s="1"/>
  <c r="AY498"/>
  <c r="P498"/>
  <c r="O498"/>
  <c r="O430"/>
  <c r="P430"/>
  <c r="N430"/>
  <c r="M430" s="1"/>
  <c r="O463"/>
  <c r="N463"/>
  <c r="M463" s="1"/>
  <c r="P463"/>
  <c r="N511"/>
  <c r="M511" s="1"/>
  <c r="N452"/>
  <c r="P452" s="1"/>
  <c r="O452" s="1"/>
  <c r="AY452"/>
  <c r="P484"/>
  <c r="O484"/>
  <c r="N484"/>
  <c r="M484" s="1"/>
  <c r="AY484"/>
  <c r="N516"/>
  <c r="P516" s="1"/>
  <c r="O516" s="1"/>
  <c r="AY516"/>
  <c r="P545"/>
  <c r="O545"/>
  <c r="P577"/>
  <c r="O577"/>
  <c r="N609"/>
  <c r="P609" s="1"/>
  <c r="O609" s="1"/>
  <c r="O550"/>
  <c r="N550"/>
  <c r="M550" s="1"/>
  <c r="AY550"/>
  <c r="P550"/>
  <c r="N582"/>
  <c r="P582" s="1"/>
  <c r="O582" s="1"/>
  <c r="AY582"/>
  <c r="N614"/>
  <c r="P614" s="1"/>
  <c r="O614" s="1"/>
  <c r="AY614"/>
  <c r="P551"/>
  <c r="O551"/>
  <c r="P615"/>
  <c r="O615"/>
  <c r="N633"/>
  <c r="M633" s="1"/>
  <c r="AY633"/>
  <c r="P681"/>
  <c r="N681"/>
  <c r="M681" s="1"/>
  <c r="O681"/>
  <c r="AY681"/>
  <c r="P686"/>
  <c r="O686"/>
  <c r="P718"/>
  <c r="O718"/>
  <c r="N663"/>
  <c r="P663" s="1"/>
  <c r="O663" s="1"/>
  <c r="N696"/>
  <c r="P696"/>
  <c r="O696" s="1"/>
  <c r="N747"/>
  <c r="M747" s="1"/>
  <c r="P747"/>
  <c r="O747"/>
  <c r="N795"/>
  <c r="M795" s="1"/>
  <c r="P795"/>
  <c r="O795"/>
  <c r="N716"/>
  <c r="M716" s="1"/>
  <c r="O699"/>
  <c r="P699"/>
  <c r="N761"/>
  <c r="P761" s="1"/>
  <c r="O761" s="1"/>
  <c r="AY761"/>
  <c r="P813"/>
  <c r="O813"/>
  <c r="N117"/>
  <c r="P117" s="1"/>
  <c r="O117" s="1"/>
  <c r="N327"/>
  <c r="M327"/>
  <c r="P461"/>
  <c r="O461"/>
  <c r="N461"/>
  <c r="M461"/>
  <c r="N654"/>
  <c r="M654"/>
  <c r="N750"/>
  <c r="P750"/>
  <c r="O750" s="1"/>
  <c r="N157"/>
  <c r="M157" s="1"/>
  <c r="AY157"/>
  <c r="P157"/>
  <c r="O157"/>
  <c r="BX819"/>
  <c r="AU819" a="1"/>
  <c r="AU819"/>
  <c r="AV819" a="1"/>
  <c r="AV819"/>
  <c r="AS819" a="1"/>
  <c r="AS819"/>
  <c r="AX819" a="1"/>
  <c r="AX819"/>
  <c r="AT819" a="1"/>
  <c r="AT819"/>
  <c r="AR819" a="1"/>
  <c r="AR819"/>
  <c r="AY819"/>
  <c r="AW819" a="1"/>
  <c r="AW819"/>
  <c r="BX810"/>
  <c r="AU810" a="1"/>
  <c r="AU810"/>
  <c r="AX810" a="1"/>
  <c r="AX810"/>
  <c r="AT810" a="1"/>
  <c r="AT810"/>
  <c r="AS810" a="1"/>
  <c r="AS810"/>
  <c r="AR810" a="1"/>
  <c r="AR810"/>
  <c r="AW810" a="1"/>
  <c r="AW810"/>
  <c r="AV810" a="1"/>
  <c r="AV810"/>
  <c r="BX823"/>
  <c r="AT823" a="1"/>
  <c r="AT823"/>
  <c r="AV823" a="1"/>
  <c r="AV823"/>
  <c r="AR823" a="1"/>
  <c r="AR823"/>
  <c r="AX823" a="1"/>
  <c r="AX823"/>
  <c r="AU823" a="1"/>
  <c r="AU823"/>
  <c r="AW823" a="1"/>
  <c r="AW823"/>
  <c r="AS823" a="1"/>
  <c r="AS823"/>
  <c r="BX782"/>
  <c r="AR782" a="1"/>
  <c r="AR782"/>
  <c r="AW782" a="1"/>
  <c r="AW782"/>
  <c r="AU782" a="1"/>
  <c r="AU782"/>
  <c r="AX782" a="1"/>
  <c r="AX782"/>
  <c r="AV782" a="1"/>
  <c r="AV782"/>
  <c r="AT782" a="1"/>
  <c r="AT782"/>
  <c r="AS782" a="1"/>
  <c r="AS782"/>
  <c r="AQ782"/>
  <c r="BX766"/>
  <c r="AR766" a="1"/>
  <c r="AR766"/>
  <c r="AY766"/>
  <c r="AU766" a="1"/>
  <c r="AU766"/>
  <c r="AV766" a="1"/>
  <c r="AV766"/>
  <c r="AT766" a="1"/>
  <c r="AT766"/>
  <c r="AW766" a="1"/>
  <c r="AW766"/>
  <c r="AX766" a="1"/>
  <c r="AX766"/>
  <c r="AS766" a="1"/>
  <c r="AS766"/>
  <c r="BX750"/>
  <c r="AR750" a="1"/>
  <c r="AR750"/>
  <c r="AY750"/>
  <c r="AV750" a="1"/>
  <c r="AV750"/>
  <c r="AS750" a="1"/>
  <c r="AS750"/>
  <c r="AT750" a="1"/>
  <c r="AT750"/>
  <c r="AW750" a="1"/>
  <c r="AW750"/>
  <c r="AX750" a="1"/>
  <c r="AX750"/>
  <c r="AU750" a="1"/>
  <c r="AU750"/>
  <c r="BX734"/>
  <c r="AR734" a="1"/>
  <c r="AR734"/>
  <c r="AW734" a="1"/>
  <c r="AW734"/>
  <c r="AU734" a="1"/>
  <c r="AU734"/>
  <c r="AV734" a="1"/>
  <c r="AV734"/>
  <c r="AX734" a="1"/>
  <c r="AX734"/>
  <c r="AS734" a="1"/>
  <c r="AS734"/>
  <c r="AT734" a="1"/>
  <c r="AT734"/>
  <c r="AQ734"/>
  <c r="BX718"/>
  <c r="L718"/>
  <c r="K718"/>
  <c r="AV718" a="1"/>
  <c r="AV718"/>
  <c r="AS718" a="1"/>
  <c r="AS718"/>
  <c r="AR718" a="1"/>
  <c r="AR718"/>
  <c r="AY718"/>
  <c r="AT718" a="1"/>
  <c r="AT718"/>
  <c r="AW718" a="1"/>
  <c r="AW718"/>
  <c r="AX718" a="1"/>
  <c r="AX718"/>
  <c r="AU718" a="1"/>
  <c r="AU718"/>
  <c r="BX708"/>
  <c r="L708"/>
  <c r="K708"/>
  <c r="AU708" a="1"/>
  <c r="AU708"/>
  <c r="AS708" a="1"/>
  <c r="AS708"/>
  <c r="AW708" a="1"/>
  <c r="AW708"/>
  <c r="AT708" a="1"/>
  <c r="AT708"/>
  <c r="AX708" a="1"/>
  <c r="AX708"/>
  <c r="AR708" a="1"/>
  <c r="AR708"/>
  <c r="AV708" a="1"/>
  <c r="AV708"/>
  <c r="BX700"/>
  <c r="AT700" a="1"/>
  <c r="AT700"/>
  <c r="AW700" a="1"/>
  <c r="AW700"/>
  <c r="AU700" a="1"/>
  <c r="AU700"/>
  <c r="AV700" a="1"/>
  <c r="AV700"/>
  <c r="AS700" a="1"/>
  <c r="AS700"/>
  <c r="AX700" a="1"/>
  <c r="AX700"/>
  <c r="AR700" a="1"/>
  <c r="AR700"/>
  <c r="AY700"/>
  <c r="BX692"/>
  <c r="AT692" a="1"/>
  <c r="AT692"/>
  <c r="AW692" a="1"/>
  <c r="AW692"/>
  <c r="AS692" a="1"/>
  <c r="AS692"/>
  <c r="AX692" a="1"/>
  <c r="AX692"/>
  <c r="AU692" a="1"/>
  <c r="AU692"/>
  <c r="AR692" a="1"/>
  <c r="AR692"/>
  <c r="AY692"/>
  <c r="AV692" a="1"/>
  <c r="AV692"/>
  <c r="BX684"/>
  <c r="AR684" a="1"/>
  <c r="AR684"/>
  <c r="AY684"/>
  <c r="AW684" a="1"/>
  <c r="AW684"/>
  <c r="AU684" a="1"/>
  <c r="AU684"/>
  <c r="AS684" a="1"/>
  <c r="AS684"/>
  <c r="AT684" a="1"/>
  <c r="AT684"/>
  <c r="AV684" a="1"/>
  <c r="AV684"/>
  <c r="AX684" a="1"/>
  <c r="AX684"/>
  <c r="BX672"/>
  <c r="AU672" a="1"/>
  <c r="AU672"/>
  <c r="AW672" a="1"/>
  <c r="AW672"/>
  <c r="AV672" a="1"/>
  <c r="AV672"/>
  <c r="AX672" a="1"/>
  <c r="AX672"/>
  <c r="AT672" a="1"/>
  <c r="AT672"/>
  <c r="AR672" a="1"/>
  <c r="AR672"/>
  <c r="AY672"/>
  <c r="AS672" a="1"/>
  <c r="AS672"/>
  <c r="BX813"/>
  <c r="L813"/>
  <c r="K813"/>
  <c r="AS813" a="1"/>
  <c r="AS813"/>
  <c r="AW813" a="1"/>
  <c r="AW813"/>
  <c r="AU813" a="1"/>
  <c r="AU813"/>
  <c r="AX813" a="1"/>
  <c r="AX813"/>
  <c r="AT813" a="1"/>
  <c r="AT813"/>
  <c r="AV813" a="1"/>
  <c r="AV813"/>
  <c r="AR813" a="1"/>
  <c r="AR813"/>
  <c r="AY813"/>
  <c r="BX797"/>
  <c r="AW797" a="1"/>
  <c r="AW797"/>
  <c r="AU797" a="1"/>
  <c r="AU797"/>
  <c r="AS797" a="1"/>
  <c r="AS797"/>
  <c r="AT797" a="1"/>
  <c r="AT797"/>
  <c r="AR797" a="1"/>
  <c r="AR797"/>
  <c r="AX797" a="1"/>
  <c r="AX797"/>
  <c r="AV797" a="1"/>
  <c r="AV797"/>
  <c r="BX781"/>
  <c r="AU781" a="1"/>
  <c r="AU781"/>
  <c r="AW781" a="1"/>
  <c r="AW781"/>
  <c r="AS781" a="1"/>
  <c r="AS781"/>
  <c r="AT781" a="1"/>
  <c r="AT781"/>
  <c r="AV781" a="1"/>
  <c r="AV781"/>
  <c r="AX781" a="1"/>
  <c r="AX781"/>
  <c r="AR781" a="1"/>
  <c r="AR781"/>
  <c r="AY781"/>
  <c r="BX765"/>
  <c r="AS765" a="1"/>
  <c r="AS765"/>
  <c r="AU765" a="1"/>
  <c r="AU765"/>
  <c r="AW765" a="1"/>
  <c r="AW765"/>
  <c r="AT765" a="1"/>
  <c r="AT765"/>
  <c r="AX765" a="1"/>
  <c r="AX765"/>
  <c r="AR765" a="1"/>
  <c r="AR765"/>
  <c r="AY765"/>
  <c r="AV765" a="1"/>
  <c r="AV765"/>
  <c r="BX749"/>
  <c r="L749"/>
  <c r="K749"/>
  <c r="AU749" a="1"/>
  <c r="AU749"/>
  <c r="AS749" a="1"/>
  <c r="AS749"/>
  <c r="AW749" a="1"/>
  <c r="AW749"/>
  <c r="AR749" a="1"/>
  <c r="AR749"/>
  <c r="AY749"/>
  <c r="AX749" a="1"/>
  <c r="AX749"/>
  <c r="AV749" a="1"/>
  <c r="AV749"/>
  <c r="AT749" a="1"/>
  <c r="AT749"/>
  <c r="BX733"/>
  <c r="AW733" a="1"/>
  <c r="AW733"/>
  <c r="AU733" a="1"/>
  <c r="AU733"/>
  <c r="AS733" a="1"/>
  <c r="AS733"/>
  <c r="AV733" a="1"/>
  <c r="AV733"/>
  <c r="AT733" a="1"/>
  <c r="AT733"/>
  <c r="AX733" a="1"/>
  <c r="AX733"/>
  <c r="AR733" a="1"/>
  <c r="AR733"/>
  <c r="AY733"/>
  <c r="BX717"/>
  <c r="L717"/>
  <c r="K717"/>
  <c r="AV717" a="1"/>
  <c r="AV717"/>
  <c r="AS717" a="1"/>
  <c r="AS717"/>
  <c r="AR717" a="1"/>
  <c r="AR717"/>
  <c r="AT717" a="1"/>
  <c r="AT717"/>
  <c r="AU717" a="1"/>
  <c r="AU717"/>
  <c r="AW717" a="1"/>
  <c r="AW717"/>
  <c r="AX717" a="1"/>
  <c r="AX717"/>
  <c r="AQ717"/>
  <c r="BX820"/>
  <c r="L820"/>
  <c r="K820"/>
  <c r="AS820" a="1"/>
  <c r="AS820"/>
  <c r="AV820" a="1"/>
  <c r="AV820"/>
  <c r="AU820" a="1"/>
  <c r="AU820"/>
  <c r="AX820" a="1"/>
  <c r="AX820"/>
  <c r="AW820" a="1"/>
  <c r="AW820"/>
  <c r="AR820" a="1"/>
  <c r="AR820"/>
  <c r="AY820"/>
  <c r="AT820" a="1"/>
  <c r="AT820"/>
  <c r="BX804"/>
  <c r="AR804" a="1"/>
  <c r="AR804"/>
  <c r="AY804"/>
  <c r="AX804" a="1"/>
  <c r="AX804"/>
  <c r="AW804" a="1"/>
  <c r="AW804"/>
  <c r="AV804" a="1"/>
  <c r="AV804"/>
  <c r="AS804" a="1"/>
  <c r="AS804"/>
  <c r="AU804" a="1"/>
  <c r="AU804"/>
  <c r="AT804" a="1"/>
  <c r="AT804"/>
  <c r="BX788"/>
  <c r="L788"/>
  <c r="K788"/>
  <c r="AR788" a="1"/>
  <c r="AR788"/>
  <c r="AY788"/>
  <c r="AV788" a="1"/>
  <c r="AV788"/>
  <c r="AW788" a="1"/>
  <c r="AW788"/>
  <c r="AU788" a="1"/>
  <c r="AU788"/>
  <c r="AX788" a="1"/>
  <c r="AX788"/>
  <c r="AS788" a="1"/>
  <c r="AS788"/>
  <c r="AT788" a="1"/>
  <c r="AT788"/>
  <c r="BX772"/>
  <c r="AR772" a="1"/>
  <c r="AR772"/>
  <c r="AY772"/>
  <c r="AX772" a="1"/>
  <c r="AX772"/>
  <c r="AV772" a="1"/>
  <c r="AV772"/>
  <c r="AW772" a="1"/>
  <c r="AW772"/>
  <c r="AU772" a="1"/>
  <c r="AU772"/>
  <c r="AS772" a="1"/>
  <c r="AS772"/>
  <c r="AT772" a="1"/>
  <c r="AT772"/>
  <c r="BX756"/>
  <c r="AR756" a="1"/>
  <c r="AR756"/>
  <c r="AY756"/>
  <c r="AU756" a="1"/>
  <c r="AU756"/>
  <c r="AT756" a="1"/>
  <c r="AT756"/>
  <c r="AV756" a="1"/>
  <c r="AV756"/>
  <c r="AS756" a="1"/>
  <c r="AS756"/>
  <c r="AX756" a="1"/>
  <c r="AX756"/>
  <c r="AW756" a="1"/>
  <c r="AW756"/>
  <c r="BX740"/>
  <c r="L740"/>
  <c r="K740"/>
  <c r="AR740" a="1"/>
  <c r="AR740"/>
  <c r="AY740"/>
  <c r="AW740" a="1"/>
  <c r="AW740"/>
  <c r="AT740" a="1"/>
  <c r="AT740"/>
  <c r="AU740" a="1"/>
  <c r="AU740"/>
  <c r="AS740" a="1"/>
  <c r="AS740"/>
  <c r="AX740" a="1"/>
  <c r="AX740"/>
  <c r="AV740" a="1"/>
  <c r="AV740"/>
  <c r="BX724"/>
  <c r="L724"/>
  <c r="K724"/>
  <c r="AR724" a="1"/>
  <c r="AR724"/>
  <c r="AY724"/>
  <c r="AS724" a="1"/>
  <c r="AS724"/>
  <c r="AW724" a="1"/>
  <c r="AW724"/>
  <c r="AV724" a="1"/>
  <c r="AV724"/>
  <c r="AU724" a="1"/>
  <c r="AU724"/>
  <c r="AX724" a="1"/>
  <c r="AX724"/>
  <c r="AT724" a="1"/>
  <c r="AT724"/>
  <c r="BX811"/>
  <c r="L811"/>
  <c r="K811"/>
  <c r="AR811" a="1"/>
  <c r="AR811"/>
  <c r="AT811" a="1"/>
  <c r="AT811"/>
  <c r="AV811" a="1"/>
  <c r="AV811"/>
  <c r="AU811" a="1"/>
  <c r="AU811"/>
  <c r="AW811" a="1"/>
  <c r="AW811"/>
  <c r="AX811" a="1"/>
  <c r="AX811"/>
  <c r="AS811" a="1"/>
  <c r="AS811"/>
  <c r="BX795"/>
  <c r="AR795" a="1"/>
  <c r="AR795"/>
  <c r="AY795"/>
  <c r="AT795" a="1"/>
  <c r="AT795"/>
  <c r="AV795" a="1"/>
  <c r="AV795"/>
  <c r="AX795" a="1"/>
  <c r="AX795"/>
  <c r="AS795" a="1"/>
  <c r="AS795"/>
  <c r="AU795" a="1"/>
  <c r="AU795"/>
  <c r="AW795" a="1"/>
  <c r="AW795"/>
  <c r="BX779"/>
  <c r="AR779" a="1"/>
  <c r="AR779"/>
  <c r="AT779" a="1"/>
  <c r="AT779"/>
  <c r="AX779" a="1"/>
  <c r="AX779"/>
  <c r="AV779" a="1"/>
  <c r="AV779"/>
  <c r="AW779" a="1"/>
  <c r="AW779"/>
  <c r="AS779" a="1"/>
  <c r="AS779"/>
  <c r="AU779" a="1"/>
  <c r="AU779"/>
  <c r="BX763"/>
  <c r="AR763" a="1"/>
  <c r="AR763"/>
  <c r="AT763" a="1"/>
  <c r="AT763"/>
  <c r="AV763" a="1"/>
  <c r="AV763"/>
  <c r="AX763" a="1"/>
  <c r="AX763"/>
  <c r="AU763" a="1"/>
  <c r="AU763"/>
  <c r="AS763" a="1"/>
  <c r="AS763"/>
  <c r="AW763" a="1"/>
  <c r="AW763"/>
  <c r="AQ763"/>
  <c r="BX747"/>
  <c r="AR747" a="1"/>
  <c r="AR747"/>
  <c r="AY747"/>
  <c r="AT747" a="1"/>
  <c r="AT747"/>
  <c r="AX747" a="1"/>
  <c r="AX747"/>
  <c r="AV747" a="1"/>
  <c r="AV747"/>
  <c r="AW747" a="1"/>
  <c r="AW747"/>
  <c r="AU747" a="1"/>
  <c r="AU747"/>
  <c r="AS747" a="1"/>
  <c r="AS747"/>
  <c r="BX731"/>
  <c r="AR731" a="1"/>
  <c r="AR731"/>
  <c r="AY731"/>
  <c r="AT731" a="1"/>
  <c r="AT731"/>
  <c r="AX731" a="1"/>
  <c r="AX731"/>
  <c r="AV731" a="1"/>
  <c r="AV731"/>
  <c r="AW731" a="1"/>
  <c r="AW731"/>
  <c r="AU731" a="1"/>
  <c r="AU731"/>
  <c r="AS731" a="1"/>
  <c r="AS731"/>
  <c r="BX656"/>
  <c r="AU656" a="1"/>
  <c r="AU656"/>
  <c r="AT656" a="1"/>
  <c r="AT656"/>
  <c r="AX656" a="1"/>
  <c r="AX656"/>
  <c r="AV656" a="1"/>
  <c r="AV656"/>
  <c r="AW656" a="1"/>
  <c r="AW656"/>
  <c r="AR656" a="1"/>
  <c r="AR656"/>
  <c r="AS656" a="1"/>
  <c r="AS656"/>
  <c r="AQ656"/>
  <c r="BX640"/>
  <c r="AR640" a="1"/>
  <c r="AR640"/>
  <c r="AX640" a="1"/>
  <c r="AX640"/>
  <c r="AV640" a="1"/>
  <c r="AV640"/>
  <c r="AW640" a="1"/>
  <c r="AW640"/>
  <c r="AT640" a="1"/>
  <c r="AT640"/>
  <c r="AS640" a="1"/>
  <c r="AS640"/>
  <c r="AU640" a="1"/>
  <c r="AU640"/>
  <c r="BX627"/>
  <c r="AR627" a="1"/>
  <c r="AR627"/>
  <c r="AT627" a="1"/>
  <c r="AT627"/>
  <c r="AU627" a="1"/>
  <c r="AU627"/>
  <c r="AV627" a="1"/>
  <c r="AV627"/>
  <c r="AW627" a="1"/>
  <c r="AW627"/>
  <c r="AS627" a="1"/>
  <c r="AS627"/>
  <c r="AX627" a="1"/>
  <c r="AX627"/>
  <c r="BX707"/>
  <c r="AW707" a="1"/>
  <c r="AW707"/>
  <c r="AV707" a="1"/>
  <c r="AV707"/>
  <c r="AU707" a="1"/>
  <c r="AU707"/>
  <c r="AS707" a="1"/>
  <c r="AS707"/>
  <c r="AR707" a="1"/>
  <c r="AR707"/>
  <c r="AY707"/>
  <c r="AT707" a="1"/>
  <c r="AT707"/>
  <c r="AX707" a="1"/>
  <c r="AX707"/>
  <c r="BX691"/>
  <c r="AV691" a="1"/>
  <c r="AV691"/>
  <c r="AR691" a="1"/>
  <c r="AR691"/>
  <c r="AY691"/>
  <c r="AS691" a="1"/>
  <c r="AS691"/>
  <c r="AU691" a="1"/>
  <c r="AU691"/>
  <c r="AW691" a="1"/>
  <c r="AW691"/>
  <c r="AX691" a="1"/>
  <c r="AX691"/>
  <c r="AT691" a="1"/>
  <c r="AT691"/>
  <c r="BX675"/>
  <c r="L675"/>
  <c r="K675"/>
  <c r="AU675" a="1"/>
  <c r="AU675"/>
  <c r="AW675" a="1"/>
  <c r="AW675"/>
  <c r="AX675" a="1"/>
  <c r="AX675"/>
  <c r="AT675" a="1"/>
  <c r="AT675"/>
  <c r="AS675" a="1"/>
  <c r="AS675"/>
  <c r="AR675" a="1"/>
  <c r="AR675"/>
  <c r="AV675" a="1"/>
  <c r="AV675"/>
  <c r="BX659"/>
  <c r="L659"/>
  <c r="K659"/>
  <c r="AS659" a="1"/>
  <c r="AS659"/>
  <c r="AU659" a="1"/>
  <c r="AU659"/>
  <c r="AR659" a="1"/>
  <c r="AR659"/>
  <c r="AY659"/>
  <c r="AW659" a="1"/>
  <c r="AW659"/>
  <c r="AT659" a="1"/>
  <c r="AT659"/>
  <c r="AV659" a="1"/>
  <c r="AV659"/>
  <c r="AX659" a="1"/>
  <c r="AX659"/>
  <c r="BX643"/>
  <c r="L643"/>
  <c r="K643"/>
  <c r="AT643" a="1"/>
  <c r="AT643"/>
  <c r="AX643" a="1"/>
  <c r="AX643"/>
  <c r="AW643" a="1"/>
  <c r="AW643"/>
  <c r="AS643" a="1"/>
  <c r="AS643"/>
  <c r="AU643" a="1"/>
  <c r="AU643"/>
  <c r="AV643" a="1"/>
  <c r="AV643"/>
  <c r="AR643" a="1"/>
  <c r="AR643"/>
  <c r="AY643"/>
  <c r="BX626"/>
  <c r="AR626" a="1"/>
  <c r="AR626"/>
  <c r="AY626"/>
  <c r="AV626" a="1"/>
  <c r="AV626"/>
  <c r="AS626" a="1"/>
  <c r="AS626"/>
  <c r="AW626" a="1"/>
  <c r="AW626"/>
  <c r="AX626" a="1"/>
  <c r="AX626"/>
  <c r="AT626" a="1"/>
  <c r="AT626"/>
  <c r="AU626" a="1"/>
  <c r="AU626"/>
  <c r="BX710"/>
  <c r="AR710" a="1"/>
  <c r="AR710"/>
  <c r="AY710"/>
  <c r="AS710" a="1"/>
  <c r="AS710"/>
  <c r="AT710" a="1"/>
  <c r="AT710"/>
  <c r="AU710" a="1"/>
  <c r="AU710"/>
  <c r="AW710" a="1"/>
  <c r="AW710"/>
  <c r="AV710" a="1"/>
  <c r="AV710"/>
  <c r="AX710" a="1"/>
  <c r="AX710"/>
  <c r="BX694"/>
  <c r="L694"/>
  <c r="K694"/>
  <c r="AS694" a="1"/>
  <c r="AS694"/>
  <c r="AR694" a="1"/>
  <c r="AR694"/>
  <c r="AY694"/>
  <c r="AW694" a="1"/>
  <c r="AW694"/>
  <c r="AT694" a="1"/>
  <c r="AT694"/>
  <c r="AX694" a="1"/>
  <c r="AX694"/>
  <c r="AU694" a="1"/>
  <c r="AU694"/>
  <c r="AV694" a="1"/>
  <c r="AV694"/>
  <c r="BX678"/>
  <c r="AR678" a="1"/>
  <c r="AR678"/>
  <c r="AY678"/>
  <c r="AS678" a="1"/>
  <c r="AS678"/>
  <c r="AV678" a="1"/>
  <c r="AV678"/>
  <c r="AX678" a="1"/>
  <c r="AX678"/>
  <c r="AT678" a="1"/>
  <c r="AT678"/>
  <c r="AW678" a="1"/>
  <c r="AW678"/>
  <c r="AU678" a="1"/>
  <c r="AU678"/>
  <c r="BX662"/>
  <c r="AR662" a="1"/>
  <c r="AR662"/>
  <c r="AY662"/>
  <c r="AX662" a="1"/>
  <c r="AX662"/>
  <c r="AT662" a="1"/>
  <c r="AT662"/>
  <c r="AW662" a="1"/>
  <c r="AW662"/>
  <c r="AU662" a="1"/>
  <c r="AU662"/>
  <c r="AS662" a="1"/>
  <c r="AS662"/>
  <c r="AV662" a="1"/>
  <c r="AV662"/>
  <c r="BX646"/>
  <c r="P646"/>
  <c r="O646" s="1"/>
  <c r="AS646" a="1"/>
  <c r="AS646"/>
  <c r="AV646" a="1"/>
  <c r="AV646"/>
  <c r="AT646" a="1"/>
  <c r="AT646"/>
  <c r="AW646" a="1"/>
  <c r="AW646"/>
  <c r="AR646" a="1"/>
  <c r="AR646"/>
  <c r="AY646"/>
  <c r="AX646" a="1"/>
  <c r="AX646"/>
  <c r="AU646" a="1"/>
  <c r="AU646"/>
  <c r="BX630"/>
  <c r="L630"/>
  <c r="K630"/>
  <c r="AR630" a="1"/>
  <c r="AR630"/>
  <c r="AY630"/>
  <c r="AW630" a="1"/>
  <c r="AW630"/>
  <c r="AU630" a="1"/>
  <c r="AU630"/>
  <c r="AS630" a="1"/>
  <c r="AS630"/>
  <c r="AX630" a="1"/>
  <c r="AX630"/>
  <c r="AV630" a="1"/>
  <c r="AV630"/>
  <c r="AT630" a="1"/>
  <c r="AT630"/>
  <c r="BX669"/>
  <c r="L669"/>
  <c r="K669"/>
  <c r="AR669" a="1"/>
  <c r="AR669"/>
  <c r="AS669" a="1"/>
  <c r="AS669"/>
  <c r="AV669" a="1"/>
  <c r="AV669"/>
  <c r="AX669" a="1"/>
  <c r="AX669"/>
  <c r="AW669" a="1"/>
  <c r="AW669"/>
  <c r="AT669" a="1"/>
  <c r="AT669"/>
  <c r="AU669" a="1"/>
  <c r="AU669"/>
  <c r="AQ669"/>
  <c r="BX653"/>
  <c r="AR653" a="1"/>
  <c r="AR653"/>
  <c r="AY653"/>
  <c r="AT653" a="1"/>
  <c r="AT653"/>
  <c r="AV653" a="1"/>
  <c r="AV653"/>
  <c r="AX653" a="1"/>
  <c r="AX653"/>
  <c r="AU653" a="1"/>
  <c r="AU653"/>
  <c r="AW653" a="1"/>
  <c r="AW653"/>
  <c r="AS653" a="1"/>
  <c r="AS653"/>
  <c r="BX637"/>
  <c r="AT637" a="1"/>
  <c r="AT637"/>
  <c r="AW637" a="1"/>
  <c r="AW637"/>
  <c r="AX637" a="1"/>
  <c r="AX637"/>
  <c r="AU637" a="1"/>
  <c r="AU637"/>
  <c r="AS637" a="1"/>
  <c r="AS637"/>
  <c r="AR637" a="1"/>
  <c r="AR637"/>
  <c r="AY637"/>
  <c r="AV637" a="1"/>
  <c r="AV637"/>
  <c r="BX624"/>
  <c r="AR624" a="1"/>
  <c r="AR624"/>
  <c r="AY624"/>
  <c r="AX624" a="1"/>
  <c r="AX624"/>
  <c r="AS624" a="1"/>
  <c r="AS624"/>
  <c r="AV624" a="1"/>
  <c r="AV624"/>
  <c r="AW624" a="1"/>
  <c r="AW624"/>
  <c r="AU624" a="1"/>
  <c r="AU624"/>
  <c r="AT624" a="1"/>
  <c r="AT624"/>
  <c r="BX608"/>
  <c r="L608"/>
  <c r="K608"/>
  <c r="AR608" a="1"/>
  <c r="AR608"/>
  <c r="AY608"/>
  <c r="AX608" a="1"/>
  <c r="AX608"/>
  <c r="AT608" a="1"/>
  <c r="AT608"/>
  <c r="AV608" a="1"/>
  <c r="AV608"/>
  <c r="AW608" a="1"/>
  <c r="AW608"/>
  <c r="AS608" a="1"/>
  <c r="AS608"/>
  <c r="AU608" a="1"/>
  <c r="AU608"/>
  <c r="BX592"/>
  <c r="L592"/>
  <c r="K592"/>
  <c r="AR592" a="1"/>
  <c r="AR592"/>
  <c r="AY592"/>
  <c r="AT592" a="1"/>
  <c r="AT592"/>
  <c r="AV592" a="1"/>
  <c r="AV592"/>
  <c r="AS592" a="1"/>
  <c r="AS592"/>
  <c r="AW592" a="1"/>
  <c r="AW592"/>
  <c r="AX592" a="1"/>
  <c r="AX592"/>
  <c r="AU592" a="1"/>
  <c r="AU592"/>
  <c r="BX576"/>
  <c r="L576"/>
  <c r="K576"/>
  <c r="AR576" a="1"/>
  <c r="AR576"/>
  <c r="AY576"/>
  <c r="AV576" a="1"/>
  <c r="AV576"/>
  <c r="AT576" a="1"/>
  <c r="AT576"/>
  <c r="AX576" a="1"/>
  <c r="AX576"/>
  <c r="AU576" a="1"/>
  <c r="AU576"/>
  <c r="AS576" a="1"/>
  <c r="AS576"/>
  <c r="AW576" a="1"/>
  <c r="AW576"/>
  <c r="BX560"/>
  <c r="L560"/>
  <c r="K560"/>
  <c r="AR560" a="1"/>
  <c r="AR560"/>
  <c r="AY560"/>
  <c r="AT560" a="1"/>
  <c r="AT560"/>
  <c r="AS560" a="1"/>
  <c r="AS560"/>
  <c r="AX560" a="1"/>
  <c r="AX560"/>
  <c r="AV560" a="1"/>
  <c r="AV560"/>
  <c r="AU560" a="1"/>
  <c r="AU560"/>
  <c r="AW560" a="1"/>
  <c r="AW560"/>
  <c r="BX544"/>
  <c r="L544"/>
  <c r="K544"/>
  <c r="AR544" a="1"/>
  <c r="AR544"/>
  <c r="AY544"/>
  <c r="AU544" a="1"/>
  <c r="AU544"/>
  <c r="AX544" a="1"/>
  <c r="AX544"/>
  <c r="AT544" a="1"/>
  <c r="AT544"/>
  <c r="AV544" a="1"/>
  <c r="AV544"/>
  <c r="AW544" a="1"/>
  <c r="AW544"/>
  <c r="AS544" a="1"/>
  <c r="AS544"/>
  <c r="BX528"/>
  <c r="AR528" a="1"/>
  <c r="AR528"/>
  <c r="AY528"/>
  <c r="AT528" a="1"/>
  <c r="AT528"/>
  <c r="AX528" a="1"/>
  <c r="AX528"/>
  <c r="AV528" a="1"/>
  <c r="AV528"/>
  <c r="AS528" a="1"/>
  <c r="AS528"/>
  <c r="AW528" a="1"/>
  <c r="AW528"/>
  <c r="AU528" a="1"/>
  <c r="AU528"/>
  <c r="BX607"/>
  <c r="L607"/>
  <c r="K607"/>
  <c r="AW607" a="1"/>
  <c r="AW607"/>
  <c r="AT607" a="1"/>
  <c r="AT607"/>
  <c r="AU607" a="1"/>
  <c r="AU607"/>
  <c r="AV607" a="1"/>
  <c r="AV607"/>
  <c r="AX607" a="1"/>
  <c r="AX607"/>
  <c r="AR607" a="1"/>
  <c r="AR607"/>
  <c r="AY607"/>
  <c r="AS607" a="1"/>
  <c r="AS607"/>
  <c r="BX591"/>
  <c r="AT591" a="1"/>
  <c r="AT591"/>
  <c r="AX591" a="1"/>
  <c r="AX591"/>
  <c r="AV591" a="1"/>
  <c r="AV591"/>
  <c r="AW591" a="1"/>
  <c r="AW591"/>
  <c r="AR591" a="1"/>
  <c r="AR591"/>
  <c r="AY591"/>
  <c r="AS591" a="1"/>
  <c r="AS591"/>
  <c r="AU591" a="1"/>
  <c r="AU591"/>
  <c r="BX575"/>
  <c r="AU575" a="1"/>
  <c r="AU575"/>
  <c r="AW575" a="1"/>
  <c r="AW575"/>
  <c r="AS575" a="1"/>
  <c r="AS575"/>
  <c r="AT575" a="1"/>
  <c r="AT575"/>
  <c r="AX575" a="1"/>
  <c r="AX575"/>
  <c r="AV575" a="1"/>
  <c r="AV575"/>
  <c r="AR575" a="1"/>
  <c r="AR575"/>
  <c r="AY575"/>
  <c r="BX559"/>
  <c r="AX559" a="1"/>
  <c r="AX559"/>
  <c r="AS559" a="1"/>
  <c r="AS559"/>
  <c r="AU559" a="1"/>
  <c r="AU559"/>
  <c r="AT559" a="1"/>
  <c r="AT559"/>
  <c r="AV559" a="1"/>
  <c r="AV559"/>
  <c r="AW559" a="1"/>
  <c r="AW559"/>
  <c r="AR559" a="1"/>
  <c r="AR559"/>
  <c r="AY559"/>
  <c r="BX543"/>
  <c r="P543"/>
  <c r="O543" s="1"/>
  <c r="AX543" a="1"/>
  <c r="AX543"/>
  <c r="AR543" a="1"/>
  <c r="AR543"/>
  <c r="AY543"/>
  <c r="AS543" a="1"/>
  <c r="AS543"/>
  <c r="AT543" a="1"/>
  <c r="AT543"/>
  <c r="AU543" a="1"/>
  <c r="AU543"/>
  <c r="AW543" a="1"/>
  <c r="AW543"/>
  <c r="AV543" a="1"/>
  <c r="AV543"/>
  <c r="BX524"/>
  <c r="AT524" a="1"/>
  <c r="AT524"/>
  <c r="AX524" a="1"/>
  <c r="AX524"/>
  <c r="AV524" a="1"/>
  <c r="AV524"/>
  <c r="AS524" a="1"/>
  <c r="AS524"/>
  <c r="AU524" a="1"/>
  <c r="AU524"/>
  <c r="AW524" a="1"/>
  <c r="AW524"/>
  <c r="AR524" a="1"/>
  <c r="AR524"/>
  <c r="AQ524"/>
  <c r="BX602"/>
  <c r="L602"/>
  <c r="K602"/>
  <c r="AS602" a="1"/>
  <c r="AS602"/>
  <c r="AU602" a="1"/>
  <c r="AU602"/>
  <c r="AW602" a="1"/>
  <c r="AW602"/>
  <c r="AT602" a="1"/>
  <c r="AT602"/>
  <c r="AV602" a="1"/>
  <c r="AV602"/>
  <c r="AR602" a="1"/>
  <c r="AR602"/>
  <c r="AY602"/>
  <c r="AX602" a="1"/>
  <c r="AX602"/>
  <c r="BX586"/>
  <c r="AU586" a="1"/>
  <c r="AU586"/>
  <c r="AW586" a="1"/>
  <c r="AW586"/>
  <c r="AT586" a="1"/>
  <c r="AT586"/>
  <c r="AS586" a="1"/>
  <c r="AS586"/>
  <c r="AX586" a="1"/>
  <c r="AX586"/>
  <c r="AV586" a="1"/>
  <c r="AV586"/>
  <c r="AR586" a="1"/>
  <c r="AR586"/>
  <c r="AY586"/>
  <c r="BX570"/>
  <c r="AW570" a="1"/>
  <c r="AW570"/>
  <c r="AX570" a="1"/>
  <c r="AX570"/>
  <c r="AU570" a="1"/>
  <c r="AU570"/>
  <c r="AS570" a="1"/>
  <c r="AS570"/>
  <c r="AV570" a="1"/>
  <c r="AV570"/>
  <c r="AR570" a="1"/>
  <c r="AR570"/>
  <c r="AY570"/>
  <c r="AT570" a="1"/>
  <c r="AT570"/>
  <c r="BX554"/>
  <c r="L554"/>
  <c r="K554"/>
  <c r="AS554" a="1"/>
  <c r="AS554"/>
  <c r="AU554" a="1"/>
  <c r="AU554"/>
  <c r="AR554" a="1"/>
  <c r="AR554"/>
  <c r="AY554"/>
  <c r="AW554" a="1"/>
  <c r="AW554"/>
  <c r="AX554" a="1"/>
  <c r="AX554"/>
  <c r="AV554" a="1"/>
  <c r="AV554"/>
  <c r="AT554" a="1"/>
  <c r="AT554"/>
  <c r="BX538"/>
  <c r="AR538" a="1"/>
  <c r="AR538"/>
  <c r="AY538"/>
  <c r="AS538" a="1"/>
  <c r="AS538"/>
  <c r="AT538" a="1"/>
  <c r="AT538"/>
  <c r="AW538" a="1"/>
  <c r="AW538"/>
  <c r="AU538" a="1"/>
  <c r="AU538"/>
  <c r="AX538" a="1"/>
  <c r="AX538"/>
  <c r="AV538" a="1"/>
  <c r="AV538"/>
  <c r="BX617"/>
  <c r="AW617" a="1"/>
  <c r="AW617"/>
  <c r="AR617" a="1"/>
  <c r="AR617"/>
  <c r="AY617"/>
  <c r="AV617" a="1"/>
  <c r="AV617"/>
  <c r="AU617" a="1"/>
  <c r="AU617"/>
  <c r="AT617" a="1"/>
  <c r="AT617"/>
  <c r="AS617" a="1"/>
  <c r="AS617"/>
  <c r="AX617" a="1"/>
  <c r="AX617"/>
  <c r="BX601"/>
  <c r="AR601" a="1"/>
  <c r="AR601"/>
  <c r="AY601"/>
  <c r="AS601" a="1"/>
  <c r="AS601"/>
  <c r="AT601" a="1"/>
  <c r="AT601"/>
  <c r="AV601" a="1"/>
  <c r="AV601"/>
  <c r="AU601" a="1"/>
  <c r="AU601"/>
  <c r="AX601" a="1"/>
  <c r="AX601"/>
  <c r="AW601" a="1"/>
  <c r="AW601"/>
  <c r="BX585"/>
  <c r="L585"/>
  <c r="K585"/>
  <c r="AR585" a="1"/>
  <c r="AR585"/>
  <c r="AW585" a="1"/>
  <c r="AW585"/>
  <c r="AS585" a="1"/>
  <c r="AS585"/>
  <c r="AT585" a="1"/>
  <c r="AT585"/>
  <c r="AX585" a="1"/>
  <c r="AX585"/>
  <c r="AU585" a="1"/>
  <c r="AU585"/>
  <c r="AV585" a="1"/>
  <c r="AV585"/>
  <c r="AQ585"/>
  <c r="BX569"/>
  <c r="L569"/>
  <c r="K569"/>
  <c r="AR569" a="1"/>
  <c r="AR569"/>
  <c r="AY569"/>
  <c r="AS569" a="1"/>
  <c r="AS569"/>
  <c r="AV569" a="1"/>
  <c r="AV569"/>
  <c r="AU569" a="1"/>
  <c r="AU569"/>
  <c r="AT569" a="1"/>
  <c r="AT569"/>
  <c r="AX569" a="1"/>
  <c r="AX569"/>
  <c r="AW569" a="1"/>
  <c r="AW569"/>
  <c r="BX553"/>
  <c r="AR553" a="1"/>
  <c r="AR553"/>
  <c r="AY553"/>
  <c r="AS553" a="1"/>
  <c r="AS553"/>
  <c r="AV553" a="1"/>
  <c r="AV553"/>
  <c r="AX553" a="1"/>
  <c r="AX553"/>
  <c r="AW553" a="1"/>
  <c r="AW553"/>
  <c r="AT553" a="1"/>
  <c r="AT553"/>
  <c r="AU553" a="1"/>
  <c r="AU553"/>
  <c r="BX537"/>
  <c r="AR537" a="1"/>
  <c r="AR537"/>
  <c r="AT537" a="1"/>
  <c r="AT537"/>
  <c r="AW537" a="1"/>
  <c r="AW537"/>
  <c r="AS537" a="1"/>
  <c r="AS537"/>
  <c r="AV537" a="1"/>
  <c r="AV537"/>
  <c r="AU537" a="1"/>
  <c r="AU537"/>
  <c r="AX537" a="1"/>
  <c r="AX537"/>
  <c r="AQ537"/>
  <c r="BX522"/>
  <c r="AS522" a="1"/>
  <c r="AS522"/>
  <c r="AR522" a="1"/>
  <c r="AR522"/>
  <c r="AY522"/>
  <c r="AX522" a="1"/>
  <c r="AX522"/>
  <c r="AV522" a="1"/>
  <c r="AV522"/>
  <c r="AT522" a="1"/>
  <c r="AT522"/>
  <c r="AU522" a="1"/>
  <c r="AU522"/>
  <c r="AW522" a="1"/>
  <c r="AW522"/>
  <c r="BX505"/>
  <c r="AR505" a="1"/>
  <c r="AR505"/>
  <c r="AY505"/>
  <c r="AW505" a="1"/>
  <c r="AW505"/>
  <c r="AV505" a="1"/>
  <c r="AV505"/>
  <c r="AX505" a="1"/>
  <c r="AX505"/>
  <c r="AS505" a="1"/>
  <c r="AS505"/>
  <c r="AU505" a="1"/>
  <c r="AU505"/>
  <c r="AT505" a="1"/>
  <c r="AT505"/>
  <c r="BX489"/>
  <c r="AR489" a="1"/>
  <c r="AR489"/>
  <c r="AY489"/>
  <c r="AV489" a="1"/>
  <c r="AV489"/>
  <c r="AT489" a="1"/>
  <c r="AT489"/>
  <c r="AX489" a="1"/>
  <c r="AX489"/>
  <c r="AU489" a="1"/>
  <c r="AU489"/>
  <c r="AW489" a="1"/>
  <c r="AW489"/>
  <c r="AS489" a="1"/>
  <c r="AS489"/>
  <c r="BX473"/>
  <c r="L473"/>
  <c r="K473"/>
  <c r="AR473" a="1"/>
  <c r="AR473"/>
  <c r="AY473"/>
  <c r="AW473" a="1"/>
  <c r="AW473"/>
  <c r="AU473" a="1"/>
  <c r="AU473"/>
  <c r="AV473" a="1"/>
  <c r="AV473"/>
  <c r="AT473" a="1"/>
  <c r="AT473"/>
  <c r="AS473" a="1"/>
  <c r="AS473"/>
  <c r="AX473" a="1"/>
  <c r="AX473"/>
  <c r="BX457"/>
  <c r="AX457" a="1"/>
  <c r="AX457"/>
  <c r="AU457" a="1"/>
  <c r="AU457"/>
  <c r="AR457" a="1"/>
  <c r="AR457"/>
  <c r="AY457"/>
  <c r="AT457" a="1"/>
  <c r="AT457"/>
  <c r="AS457" a="1"/>
  <c r="AS457"/>
  <c r="AW457" a="1"/>
  <c r="AW457"/>
  <c r="AV457" a="1"/>
  <c r="AV457"/>
  <c r="BX441"/>
  <c r="L441"/>
  <c r="K441"/>
  <c r="AR441" a="1"/>
  <c r="AR441"/>
  <c r="AY441"/>
  <c r="AW441" a="1"/>
  <c r="AW441"/>
  <c r="AV441" a="1"/>
  <c r="AV441"/>
  <c r="AT441" a="1"/>
  <c r="AT441"/>
  <c r="AU441" a="1"/>
  <c r="AU441"/>
  <c r="AX441" a="1"/>
  <c r="AX441"/>
  <c r="AS441" a="1"/>
  <c r="AS441"/>
  <c r="BX520"/>
  <c r="AX520" a="1"/>
  <c r="AX520"/>
  <c r="AW520" a="1"/>
  <c r="AW520"/>
  <c r="AU520" a="1"/>
  <c r="AU520"/>
  <c r="AS520" a="1"/>
  <c r="AS520"/>
  <c r="AV520" a="1"/>
  <c r="AV520"/>
  <c r="AT520" a="1"/>
  <c r="AT520"/>
  <c r="AR520" a="1"/>
  <c r="AR520"/>
  <c r="AY520"/>
  <c r="BX504"/>
  <c r="P504"/>
  <c r="O504" s="1"/>
  <c r="AW504" a="1"/>
  <c r="AW504"/>
  <c r="AS504" a="1"/>
  <c r="AS504"/>
  <c r="AU504" a="1"/>
  <c r="AU504"/>
  <c r="AT504" a="1"/>
  <c r="AT504"/>
  <c r="AX504" a="1"/>
  <c r="AX504"/>
  <c r="AR504" a="1"/>
  <c r="AR504"/>
  <c r="AY504"/>
  <c r="AV504" a="1"/>
  <c r="AV504"/>
  <c r="BX488"/>
  <c r="AU488" a="1"/>
  <c r="AU488"/>
  <c r="AS488" a="1"/>
  <c r="AS488"/>
  <c r="AW488" a="1"/>
  <c r="AW488"/>
  <c r="AV488" a="1"/>
  <c r="AV488"/>
  <c r="AT488" a="1"/>
  <c r="AT488"/>
  <c r="AR488" a="1"/>
  <c r="AR488"/>
  <c r="AY488"/>
  <c r="AX488" a="1"/>
  <c r="AX488"/>
  <c r="BX472"/>
  <c r="AU472" a="1"/>
  <c r="AU472"/>
  <c r="AS472" a="1"/>
  <c r="AS472"/>
  <c r="AW472" a="1"/>
  <c r="AW472"/>
  <c r="AV472" a="1"/>
  <c r="AV472"/>
  <c r="AR472" a="1"/>
  <c r="AR472"/>
  <c r="AY472"/>
  <c r="AX472" a="1"/>
  <c r="AX472"/>
  <c r="AT472" a="1"/>
  <c r="AT472"/>
  <c r="BX456"/>
  <c r="AS456" a="1"/>
  <c r="AS456"/>
  <c r="AU456" a="1"/>
  <c r="AU456"/>
  <c r="AW456" a="1"/>
  <c r="AW456"/>
  <c r="AT456" a="1"/>
  <c r="AT456"/>
  <c r="AV456" a="1"/>
  <c r="AV456"/>
  <c r="AX456" a="1"/>
  <c r="AX456"/>
  <c r="AR456" a="1"/>
  <c r="AR456"/>
  <c r="AY456"/>
  <c r="BX440"/>
  <c r="AS440" a="1"/>
  <c r="AS440"/>
  <c r="AW440" a="1"/>
  <c r="AW440"/>
  <c r="AU440" a="1"/>
  <c r="AU440"/>
  <c r="AT440" a="1"/>
  <c r="AT440"/>
  <c r="AX440" a="1"/>
  <c r="AX440"/>
  <c r="AV440" a="1"/>
  <c r="AV440"/>
  <c r="AR440" a="1"/>
  <c r="AR440"/>
  <c r="AY440"/>
  <c r="BX523"/>
  <c r="L523"/>
  <c r="K523"/>
  <c r="AW523" a="1"/>
  <c r="AW523"/>
  <c r="AT523" a="1"/>
  <c r="AT523"/>
  <c r="AV523" a="1"/>
  <c r="AV523"/>
  <c r="AX523" a="1"/>
  <c r="AX523"/>
  <c r="AR523" a="1"/>
  <c r="AR523"/>
  <c r="AY523"/>
  <c r="AS523" a="1"/>
  <c r="AS523"/>
  <c r="AU523" a="1"/>
  <c r="AU523"/>
  <c r="BX507"/>
  <c r="L507"/>
  <c r="K507"/>
  <c r="AR507" a="1"/>
  <c r="AR507"/>
  <c r="AY507"/>
  <c r="AU507" a="1"/>
  <c r="AU507"/>
  <c r="AT507" a="1"/>
  <c r="AT507"/>
  <c r="AV507" a="1"/>
  <c r="AV507"/>
  <c r="AX507" a="1"/>
  <c r="AX507"/>
  <c r="AW507" a="1"/>
  <c r="AW507"/>
  <c r="AS507" a="1"/>
  <c r="AS507"/>
  <c r="BX491"/>
  <c r="AR491" a="1"/>
  <c r="AR491"/>
  <c r="AU491" a="1"/>
  <c r="AU491"/>
  <c r="AS491" a="1"/>
  <c r="AS491"/>
  <c r="AT491" a="1"/>
  <c r="AT491"/>
  <c r="AX491" a="1"/>
  <c r="AX491"/>
  <c r="AW491" a="1"/>
  <c r="AW491"/>
  <c r="AV491" a="1"/>
  <c r="AV491"/>
  <c r="AQ491"/>
  <c r="BX475"/>
  <c r="L475"/>
  <c r="K475"/>
  <c r="AR475" a="1"/>
  <c r="AR475"/>
  <c r="AU475" a="1"/>
  <c r="AU475"/>
  <c r="AS475" a="1"/>
  <c r="AS475"/>
  <c r="AV475" a="1"/>
  <c r="AV475"/>
  <c r="AT475" a="1"/>
  <c r="AT475"/>
  <c r="AW475" a="1"/>
  <c r="AW475"/>
  <c r="AX475" a="1"/>
  <c r="AX475"/>
  <c r="BX459"/>
  <c r="AR459" a="1"/>
  <c r="AR459"/>
  <c r="AY459"/>
  <c r="AU459" a="1"/>
  <c r="AU459"/>
  <c r="AT459" a="1"/>
  <c r="AT459"/>
  <c r="AX459" a="1"/>
  <c r="AX459"/>
  <c r="AW459" a="1"/>
  <c r="AW459"/>
  <c r="AV459" a="1"/>
  <c r="AV459"/>
  <c r="AS459" a="1"/>
  <c r="AS459"/>
  <c r="BX443"/>
  <c r="L443"/>
  <c r="K443"/>
  <c r="AT443" a="1"/>
  <c r="AT443"/>
  <c r="AV443" a="1"/>
  <c r="AV443"/>
  <c r="AW443" a="1"/>
  <c r="AW443"/>
  <c r="AR443" a="1"/>
  <c r="AR443"/>
  <c r="AX443" a="1"/>
  <c r="AX443"/>
  <c r="AU443" a="1"/>
  <c r="AU443"/>
  <c r="AS443" a="1"/>
  <c r="AS443"/>
  <c r="BX518"/>
  <c r="L518"/>
  <c r="K518"/>
  <c r="AR518" a="1"/>
  <c r="AR518"/>
  <c r="AT518" a="1"/>
  <c r="AT518"/>
  <c r="AX518" a="1"/>
  <c r="AX518"/>
  <c r="AV518" a="1"/>
  <c r="AV518"/>
  <c r="AS518" a="1"/>
  <c r="AS518"/>
  <c r="AU518" a="1"/>
  <c r="AU518"/>
  <c r="AW518" a="1"/>
  <c r="AW518"/>
  <c r="AQ518"/>
  <c r="BX502"/>
  <c r="L502"/>
  <c r="K502"/>
  <c r="AR502" a="1"/>
  <c r="AR502"/>
  <c r="AX502" a="1"/>
  <c r="AX502"/>
  <c r="AT502" a="1"/>
  <c r="AT502"/>
  <c r="AV502" a="1"/>
  <c r="AV502"/>
  <c r="AU502" a="1"/>
  <c r="AU502"/>
  <c r="AW502" a="1"/>
  <c r="AW502"/>
  <c r="AS502" a="1"/>
  <c r="AS502"/>
  <c r="AQ502"/>
  <c r="BX486"/>
  <c r="L486"/>
  <c r="K486"/>
  <c r="AR486" a="1"/>
  <c r="AR486"/>
  <c r="AY486"/>
  <c r="AX486" a="1"/>
  <c r="AX486"/>
  <c r="AT486" a="1"/>
  <c r="AT486"/>
  <c r="AV486" a="1"/>
  <c r="AV486"/>
  <c r="AU486" a="1"/>
  <c r="AU486"/>
  <c r="AS486" a="1"/>
  <c r="AS486"/>
  <c r="AW486" a="1"/>
  <c r="AW486"/>
  <c r="BX470"/>
  <c r="AR470" a="1"/>
  <c r="AR470"/>
  <c r="AX470" a="1"/>
  <c r="AX470"/>
  <c r="AV470" a="1"/>
  <c r="AV470"/>
  <c r="AT470" a="1"/>
  <c r="AT470"/>
  <c r="AS470" a="1"/>
  <c r="AS470"/>
  <c r="AW470" a="1"/>
  <c r="AW470"/>
  <c r="AU470" a="1"/>
  <c r="AU470"/>
  <c r="AQ470"/>
  <c r="BX454"/>
  <c r="AR454" a="1"/>
  <c r="AR454"/>
  <c r="AY454"/>
  <c r="AX454" a="1"/>
  <c r="AX454"/>
  <c r="AV454" a="1"/>
  <c r="AV454"/>
  <c r="AT454" a="1"/>
  <c r="AT454"/>
  <c r="AS454" a="1"/>
  <c r="AS454"/>
  <c r="AW454" a="1"/>
  <c r="AW454"/>
  <c r="AU454" a="1"/>
  <c r="AU454"/>
  <c r="BX438"/>
  <c r="L438"/>
  <c r="K438"/>
  <c r="AR438" a="1"/>
  <c r="AR438"/>
  <c r="AT438" a="1"/>
  <c r="AT438"/>
  <c r="AV438" a="1"/>
  <c r="AV438"/>
  <c r="AX438" a="1"/>
  <c r="AX438"/>
  <c r="AU438" a="1"/>
  <c r="AU438"/>
  <c r="AS438" a="1"/>
  <c r="AS438"/>
  <c r="AW438" a="1"/>
  <c r="AW438"/>
  <c r="AQ438"/>
  <c r="BX418"/>
  <c r="AW418" a="1"/>
  <c r="AW418"/>
  <c r="AS418" a="1"/>
  <c r="AS418"/>
  <c r="AT418" a="1"/>
  <c r="AT418"/>
  <c r="AR418" a="1"/>
  <c r="AR418"/>
  <c r="AY418"/>
  <c r="AU418" a="1"/>
  <c r="AU418"/>
  <c r="AX418" a="1"/>
  <c r="AX418"/>
  <c r="AV418" a="1"/>
  <c r="AV418"/>
  <c r="BX417"/>
  <c r="AW417" a="1"/>
  <c r="AW417"/>
  <c r="AU417" a="1"/>
  <c r="AU417"/>
  <c r="AS417" a="1"/>
  <c r="AS417"/>
  <c r="AX417" a="1"/>
  <c r="AX417"/>
  <c r="AR417" a="1"/>
  <c r="AR417"/>
  <c r="AY417"/>
  <c r="AV417" a="1"/>
  <c r="AV417"/>
  <c r="AT417" a="1"/>
  <c r="AT417"/>
  <c r="BX401"/>
  <c r="AS401" a="1"/>
  <c r="AS401"/>
  <c r="AR401" a="1"/>
  <c r="AR401"/>
  <c r="AY401"/>
  <c r="AU401" a="1"/>
  <c r="AU401"/>
  <c r="AW401" a="1"/>
  <c r="AW401"/>
  <c r="AT401" a="1"/>
  <c r="AT401"/>
  <c r="AX401" a="1"/>
  <c r="AX401"/>
  <c r="AV401" a="1"/>
  <c r="AV401"/>
  <c r="BX385"/>
  <c r="L385"/>
  <c r="K385"/>
  <c r="AS385" a="1"/>
  <c r="AS385"/>
  <c r="AU385" a="1"/>
  <c r="AU385"/>
  <c r="AX385" a="1"/>
  <c r="AX385"/>
  <c r="AW385" a="1"/>
  <c r="AW385"/>
  <c r="AV385" a="1"/>
  <c r="AV385"/>
  <c r="AT385" a="1"/>
  <c r="AT385"/>
  <c r="AR385" a="1"/>
  <c r="AR385"/>
  <c r="AY385"/>
  <c r="BX369"/>
  <c r="AW369" a="1"/>
  <c r="AW369"/>
  <c r="AX369" a="1"/>
  <c r="AX369"/>
  <c r="AS369" a="1"/>
  <c r="AS369"/>
  <c r="AU369" a="1"/>
  <c r="AU369"/>
  <c r="AV369" a="1"/>
  <c r="AV369"/>
  <c r="AT369" a="1"/>
  <c r="AT369"/>
  <c r="AR369" a="1"/>
  <c r="AR369"/>
  <c r="AY369"/>
  <c r="BX353"/>
  <c r="L353"/>
  <c r="K353"/>
  <c r="AU353" a="1"/>
  <c r="AU353"/>
  <c r="AR353" a="1"/>
  <c r="AR353"/>
  <c r="AY353"/>
  <c r="AS353" a="1"/>
  <c r="AS353"/>
  <c r="AW353" a="1"/>
  <c r="AW353"/>
  <c r="AT353" a="1"/>
  <c r="AT353"/>
  <c r="AV353" a="1"/>
  <c r="AV353"/>
  <c r="AX353" a="1"/>
  <c r="AX353"/>
  <c r="BX337"/>
  <c r="L337"/>
  <c r="K337"/>
  <c r="AW337" a="1"/>
  <c r="AW337"/>
  <c r="AU337" a="1"/>
  <c r="AU337"/>
  <c r="AX337" a="1"/>
  <c r="AX337"/>
  <c r="AT337" a="1"/>
  <c r="AT337"/>
  <c r="AS337" a="1"/>
  <c r="AS337"/>
  <c r="AV337" a="1"/>
  <c r="AV337"/>
  <c r="AR337" a="1"/>
  <c r="AR337"/>
  <c r="AY337"/>
  <c r="BX416"/>
  <c r="L416"/>
  <c r="K416"/>
  <c r="AR416" a="1"/>
  <c r="AR416"/>
  <c r="AY416"/>
  <c r="AS416" a="1"/>
  <c r="AS416"/>
  <c r="AV416" a="1"/>
  <c r="AV416"/>
  <c r="AX416" a="1"/>
  <c r="AX416"/>
  <c r="AU416" a="1"/>
  <c r="AU416"/>
  <c r="AT416" a="1"/>
  <c r="AT416"/>
  <c r="AW416" a="1"/>
  <c r="AW416"/>
  <c r="BX400"/>
  <c r="L400"/>
  <c r="K400"/>
  <c r="AR400" a="1"/>
  <c r="AR400"/>
  <c r="AU400" a="1"/>
  <c r="AU400"/>
  <c r="AV400" a="1"/>
  <c r="AV400"/>
  <c r="AT400" a="1"/>
  <c r="AT400"/>
  <c r="AX400" a="1"/>
  <c r="AX400"/>
  <c r="AS400" a="1"/>
  <c r="AS400"/>
  <c r="AW400" a="1"/>
  <c r="AW400"/>
  <c r="AQ400"/>
  <c r="BX384"/>
  <c r="L384"/>
  <c r="K384"/>
  <c r="AR384" a="1"/>
  <c r="AR384"/>
  <c r="AY384"/>
  <c r="AV384" a="1"/>
  <c r="AV384"/>
  <c r="AX384" a="1"/>
  <c r="AX384"/>
  <c r="AW384" a="1"/>
  <c r="AW384"/>
  <c r="AT384" a="1"/>
  <c r="AT384"/>
  <c r="AS384" a="1"/>
  <c r="AS384"/>
  <c r="AU384" a="1"/>
  <c r="AU384"/>
  <c r="BX368"/>
  <c r="AU368" a="1"/>
  <c r="AU368"/>
  <c r="AX368" a="1"/>
  <c r="AX368"/>
  <c r="AR368" a="1"/>
  <c r="AR368"/>
  <c r="AV368" a="1"/>
  <c r="AV368"/>
  <c r="AS368" a="1"/>
  <c r="AS368"/>
  <c r="AT368" a="1"/>
  <c r="AT368"/>
  <c r="AW368" a="1"/>
  <c r="AW368"/>
  <c r="AQ368"/>
  <c r="BX352"/>
  <c r="L352"/>
  <c r="K352"/>
  <c r="AU352" a="1"/>
  <c r="AU352"/>
  <c r="AW352" a="1"/>
  <c r="AW352"/>
  <c r="AT352" a="1"/>
  <c r="AT352"/>
  <c r="AS352" a="1"/>
  <c r="AS352"/>
  <c r="AV352" a="1"/>
  <c r="AV352"/>
  <c r="AX352" a="1"/>
  <c r="AX352"/>
  <c r="AR352" a="1"/>
  <c r="AR352"/>
  <c r="AY352"/>
  <c r="BX336"/>
  <c r="AW336" a="1"/>
  <c r="AW336"/>
  <c r="AU336" a="1"/>
  <c r="AU336"/>
  <c r="AR336" a="1"/>
  <c r="AR336"/>
  <c r="AY336"/>
  <c r="AS336" a="1"/>
  <c r="AS336"/>
  <c r="AV336" a="1"/>
  <c r="AV336"/>
  <c r="AT336" a="1"/>
  <c r="AT336"/>
  <c r="AX336" a="1"/>
  <c r="AX336"/>
  <c r="BX423"/>
  <c r="AR423" a="1"/>
  <c r="AR423"/>
  <c r="AV423" a="1"/>
  <c r="AV423"/>
  <c r="AS423" a="1"/>
  <c r="AS423"/>
  <c r="AU423" a="1"/>
  <c r="AU423"/>
  <c r="AT423" a="1"/>
  <c r="AT423"/>
  <c r="AX423" a="1"/>
  <c r="AX423"/>
  <c r="AW423" a="1"/>
  <c r="AW423"/>
  <c r="BX407"/>
  <c r="AR407" a="1"/>
  <c r="AR407"/>
  <c r="AY407"/>
  <c r="AX407" a="1"/>
  <c r="AX407"/>
  <c r="AT407" a="1"/>
  <c r="AT407"/>
  <c r="AV407" a="1"/>
  <c r="AV407"/>
  <c r="AW407" a="1"/>
  <c r="AW407"/>
  <c r="AS407" a="1"/>
  <c r="AS407"/>
  <c r="AU407" a="1"/>
  <c r="AU407"/>
  <c r="BX391"/>
  <c r="AR391" a="1"/>
  <c r="AR391"/>
  <c r="AX391" a="1"/>
  <c r="AX391"/>
  <c r="AT391" a="1"/>
  <c r="AT391"/>
  <c r="AV391" a="1"/>
  <c r="AV391"/>
  <c r="AW391" a="1"/>
  <c r="AW391"/>
  <c r="AU391" a="1"/>
  <c r="AU391"/>
  <c r="AS391" a="1"/>
  <c r="AS391"/>
  <c r="AQ391"/>
  <c r="BX375"/>
  <c r="L375"/>
  <c r="K375"/>
  <c r="AR375" a="1"/>
  <c r="AR375"/>
  <c r="AY375"/>
  <c r="AX375" a="1"/>
  <c r="AX375"/>
  <c r="AV375" a="1"/>
  <c r="AV375"/>
  <c r="AT375" a="1"/>
  <c r="AT375"/>
  <c r="AW375" a="1"/>
  <c r="AW375"/>
  <c r="AU375" a="1"/>
  <c r="AU375"/>
  <c r="AS375" a="1"/>
  <c r="AS375"/>
  <c r="BX359"/>
  <c r="AR359" a="1"/>
  <c r="AR359"/>
  <c r="AT359" a="1"/>
  <c r="AT359"/>
  <c r="AX359" a="1"/>
  <c r="AX359"/>
  <c r="AV359" a="1"/>
  <c r="AV359"/>
  <c r="AU359" a="1"/>
  <c r="AU359"/>
  <c r="AS359" a="1"/>
  <c r="AS359"/>
  <c r="AW359" a="1"/>
  <c r="AW359"/>
  <c r="BX343"/>
  <c r="L343"/>
  <c r="K343"/>
  <c r="AR343" a="1"/>
  <c r="AR343"/>
  <c r="AT343" a="1"/>
  <c r="AT343"/>
  <c r="AV343" a="1"/>
  <c r="AV343"/>
  <c r="AX343" a="1"/>
  <c r="AX343"/>
  <c r="AW343" a="1"/>
  <c r="AW343"/>
  <c r="AS343" a="1"/>
  <c r="AS343"/>
  <c r="AU343" a="1"/>
  <c r="AU343"/>
  <c r="AQ343"/>
  <c r="BX410"/>
  <c r="AR410" a="1"/>
  <c r="AR410"/>
  <c r="AY410"/>
  <c r="AX410" a="1"/>
  <c r="AX410"/>
  <c r="AU410" a="1"/>
  <c r="AU410"/>
  <c r="AW410" a="1"/>
  <c r="AW410"/>
  <c r="AS410" a="1"/>
  <c r="AS410"/>
  <c r="AV410" a="1"/>
  <c r="AV410"/>
  <c r="AT410" a="1"/>
  <c r="AT410"/>
  <c r="BX394"/>
  <c r="AR394" a="1"/>
  <c r="AR394"/>
  <c r="AY394"/>
  <c r="AV394" a="1"/>
  <c r="AV394"/>
  <c r="AX394" a="1"/>
  <c r="AX394"/>
  <c r="AU394" a="1"/>
  <c r="AU394"/>
  <c r="AT394" a="1"/>
  <c r="AT394"/>
  <c r="AS394" a="1"/>
  <c r="AS394"/>
  <c r="AW394" a="1"/>
  <c r="AW394"/>
  <c r="BX378"/>
  <c r="AR378" a="1"/>
  <c r="AR378"/>
  <c r="AT378" a="1"/>
  <c r="AT378"/>
  <c r="AX378" a="1"/>
  <c r="AX378"/>
  <c r="AU378" a="1"/>
  <c r="AU378"/>
  <c r="AW378" a="1"/>
  <c r="AW378"/>
  <c r="AV378" a="1"/>
  <c r="AV378"/>
  <c r="AS378" a="1"/>
  <c r="AS378"/>
  <c r="AQ378"/>
  <c r="BX362"/>
  <c r="AR362" a="1"/>
  <c r="AR362"/>
  <c r="AT362" a="1"/>
  <c r="AT362"/>
  <c r="AV362" a="1"/>
  <c r="AV362"/>
  <c r="AU362" a="1"/>
  <c r="AU362"/>
  <c r="AX362" a="1"/>
  <c r="AX362"/>
  <c r="AS362" a="1"/>
  <c r="AS362"/>
  <c r="AW362" a="1"/>
  <c r="AW362"/>
  <c r="BX346"/>
  <c r="L346"/>
  <c r="K346"/>
  <c r="AW346" a="1"/>
  <c r="AW346"/>
  <c r="AR346" a="1"/>
  <c r="AR346"/>
  <c r="AV346" a="1"/>
  <c r="AV346"/>
  <c r="AU346" a="1"/>
  <c r="AU346"/>
  <c r="AS346" a="1"/>
  <c r="AS346"/>
  <c r="AX346" a="1"/>
  <c r="AX346"/>
  <c r="AT346" a="1"/>
  <c r="AT346"/>
  <c r="AQ346"/>
  <c r="BX328"/>
  <c r="AR328" a="1"/>
  <c r="AR328"/>
  <c r="AY328"/>
  <c r="AS328" a="1"/>
  <c r="AS328"/>
  <c r="AV328" a="1"/>
  <c r="AV328"/>
  <c r="AX328" a="1"/>
  <c r="AX328"/>
  <c r="AT328" a="1"/>
  <c r="AT328"/>
  <c r="AW328" a="1"/>
  <c r="AW328"/>
  <c r="AU328" a="1"/>
  <c r="AU328"/>
  <c r="BX321"/>
  <c r="AR321" a="1"/>
  <c r="AR321"/>
  <c r="AY321"/>
  <c r="AT321" a="1"/>
  <c r="AT321"/>
  <c r="AX321" a="1"/>
  <c r="AX321"/>
  <c r="AV321" a="1"/>
  <c r="AV321"/>
  <c r="AW321" a="1"/>
  <c r="AW321"/>
  <c r="AS321" a="1"/>
  <c r="AS321"/>
  <c r="AU321" a="1"/>
  <c r="AU321"/>
  <c r="BX305"/>
  <c r="AR305" a="1"/>
  <c r="AR305"/>
  <c r="AY305"/>
  <c r="AT305" a="1"/>
  <c r="AT305"/>
  <c r="AX305" a="1"/>
  <c r="AX305"/>
  <c r="AS305" a="1"/>
  <c r="AS305"/>
  <c r="AV305" a="1"/>
  <c r="AV305"/>
  <c r="AU305" a="1"/>
  <c r="AU305"/>
  <c r="AW305" a="1"/>
  <c r="AW305"/>
  <c r="BX289"/>
  <c r="AR289" a="1"/>
  <c r="AR289"/>
  <c r="AY289"/>
  <c r="AX289" a="1"/>
  <c r="AX289"/>
  <c r="AV289" a="1"/>
  <c r="AV289"/>
  <c r="AT289" a="1"/>
  <c r="AT289"/>
  <c r="AU289" a="1"/>
  <c r="AU289"/>
  <c r="AW289" a="1"/>
  <c r="AW289"/>
  <c r="AS289" a="1"/>
  <c r="AS289"/>
  <c r="BX273"/>
  <c r="AT273" a="1"/>
  <c r="AT273"/>
  <c r="AW273" a="1"/>
  <c r="AW273"/>
  <c r="AV273" a="1"/>
  <c r="AV273"/>
  <c r="AU273" a="1"/>
  <c r="AU273"/>
  <c r="AS273" a="1"/>
  <c r="AS273"/>
  <c r="AX273" a="1"/>
  <c r="AX273"/>
  <c r="AR273" a="1"/>
  <c r="AR273"/>
  <c r="BX308"/>
  <c r="L308"/>
  <c r="K308"/>
  <c r="AU308" a="1"/>
  <c r="AU308"/>
  <c r="AS308" a="1"/>
  <c r="AS308"/>
  <c r="AV308" a="1"/>
  <c r="AV308"/>
  <c r="AT308" a="1"/>
  <c r="AT308"/>
  <c r="AW308" a="1"/>
  <c r="AW308"/>
  <c r="AX308" a="1"/>
  <c r="AX308"/>
  <c r="AR308" a="1"/>
  <c r="AR308"/>
  <c r="AY308"/>
  <c r="BX292"/>
  <c r="AV292" a="1"/>
  <c r="AV292"/>
  <c r="AX292" a="1"/>
  <c r="AX292"/>
  <c r="AT292" a="1"/>
  <c r="AT292"/>
  <c r="AR292" a="1"/>
  <c r="AR292"/>
  <c r="AY292"/>
  <c r="AS292" a="1"/>
  <c r="AS292"/>
  <c r="AU292" a="1"/>
  <c r="AU292"/>
  <c r="AW292" a="1"/>
  <c r="AW292"/>
  <c r="BX335"/>
  <c r="L335"/>
  <c r="K335"/>
  <c r="AX335" a="1"/>
  <c r="AX335"/>
  <c r="AT335" a="1"/>
  <c r="AT335"/>
  <c r="AR335" a="1"/>
  <c r="AR335"/>
  <c r="AY335"/>
  <c r="AS335" a="1"/>
  <c r="AS335"/>
  <c r="AV335" a="1"/>
  <c r="AV335"/>
  <c r="AW335" a="1"/>
  <c r="AW335"/>
  <c r="AU335" a="1"/>
  <c r="AU335"/>
  <c r="BX319"/>
  <c r="L319"/>
  <c r="K319"/>
  <c r="AW319" a="1"/>
  <c r="AW319"/>
  <c r="AU319" a="1"/>
  <c r="AU319"/>
  <c r="AS319" a="1"/>
  <c r="AS319"/>
  <c r="AR319" a="1"/>
  <c r="AR319"/>
  <c r="AT319" a="1"/>
  <c r="AT319"/>
  <c r="AV319" a="1"/>
  <c r="AV319"/>
  <c r="AX319" a="1"/>
  <c r="AX319"/>
  <c r="BX303"/>
  <c r="L303"/>
  <c r="K303"/>
  <c r="AU303" a="1"/>
  <c r="AU303"/>
  <c r="AS303" a="1"/>
  <c r="AS303"/>
  <c r="AW303" a="1"/>
  <c r="AW303"/>
  <c r="AX303" a="1"/>
  <c r="AX303"/>
  <c r="AT303" a="1"/>
  <c r="AT303"/>
  <c r="AV303" a="1"/>
  <c r="AV303"/>
  <c r="AR303" a="1"/>
  <c r="AR303"/>
  <c r="AY303"/>
  <c r="BX287"/>
  <c r="AS287" a="1"/>
  <c r="AS287"/>
  <c r="AU287" a="1"/>
  <c r="AU287"/>
  <c r="AW287" a="1"/>
  <c r="AW287"/>
  <c r="AX287" a="1"/>
  <c r="AX287"/>
  <c r="AV287" a="1"/>
  <c r="AV287"/>
  <c r="AT287" a="1"/>
  <c r="AT287"/>
  <c r="AR287" a="1"/>
  <c r="AR287"/>
  <c r="BX271"/>
  <c r="L271"/>
  <c r="K271"/>
  <c r="AS271" a="1"/>
  <c r="AS271"/>
  <c r="AU271" a="1"/>
  <c r="AU271"/>
  <c r="AT271" a="1"/>
  <c r="AT271"/>
  <c r="AV271" a="1"/>
  <c r="AV271"/>
  <c r="AW271" a="1"/>
  <c r="AW271"/>
  <c r="AR271" a="1"/>
  <c r="AR271"/>
  <c r="AY271"/>
  <c r="AX271" a="1"/>
  <c r="AX271"/>
  <c r="BX314"/>
  <c r="AR314" a="1"/>
  <c r="AR314"/>
  <c r="AV314" a="1"/>
  <c r="AV314"/>
  <c r="AT314" a="1"/>
  <c r="AT314"/>
  <c r="AS314" a="1"/>
  <c r="AS314"/>
  <c r="AX314" a="1"/>
  <c r="AX314"/>
  <c r="AU314" a="1"/>
  <c r="AU314"/>
  <c r="AW314" a="1"/>
  <c r="AW314"/>
  <c r="BX298"/>
  <c r="L298"/>
  <c r="K298"/>
  <c r="AR298" a="1"/>
  <c r="AR298"/>
  <c r="AY298"/>
  <c r="AU298" a="1"/>
  <c r="AU298"/>
  <c r="AT298" a="1"/>
  <c r="AT298"/>
  <c r="AV298" a="1"/>
  <c r="AV298"/>
  <c r="AS298" a="1"/>
  <c r="AS298"/>
  <c r="AW298" a="1"/>
  <c r="AW298"/>
  <c r="AX298" a="1"/>
  <c r="AX298"/>
  <c r="BX282"/>
  <c r="AR282" a="1"/>
  <c r="AR282"/>
  <c r="AV282" a="1"/>
  <c r="AV282"/>
  <c r="AW282" a="1"/>
  <c r="AW282"/>
  <c r="AS282" a="1"/>
  <c r="AS282"/>
  <c r="AX282" a="1"/>
  <c r="AX282"/>
  <c r="AT282" a="1"/>
  <c r="AT282"/>
  <c r="AU282" a="1"/>
  <c r="AU282"/>
  <c r="BX266"/>
  <c r="AW266" a="1"/>
  <c r="AW266"/>
  <c r="AS266" a="1"/>
  <c r="AS266"/>
  <c r="AX266" a="1"/>
  <c r="AX266"/>
  <c r="AR266" a="1"/>
  <c r="AR266"/>
  <c r="AY266"/>
  <c r="AT266" a="1"/>
  <c r="AT266"/>
  <c r="AU266" a="1"/>
  <c r="AU266"/>
  <c r="AV266" a="1"/>
  <c r="AV266"/>
  <c r="BX250"/>
  <c r="L250"/>
  <c r="K250"/>
  <c r="AS250" a="1"/>
  <c r="AS250"/>
  <c r="AR250" a="1"/>
  <c r="AR250"/>
  <c r="AW250" a="1"/>
  <c r="AW250"/>
  <c r="AU250" a="1"/>
  <c r="AU250"/>
  <c r="AX250" a="1"/>
  <c r="AX250"/>
  <c r="AV250" a="1"/>
  <c r="AV250"/>
  <c r="AT250" a="1"/>
  <c r="AT250"/>
  <c r="AQ250"/>
  <c r="BX234"/>
  <c r="AS234" a="1"/>
  <c r="AS234"/>
  <c r="AX234" a="1"/>
  <c r="AX234"/>
  <c r="AV234" a="1"/>
  <c r="AV234"/>
  <c r="AU234" a="1"/>
  <c r="AU234"/>
  <c r="AT234" a="1"/>
  <c r="AT234"/>
  <c r="AR234" a="1"/>
  <c r="AR234"/>
  <c r="AY234"/>
  <c r="AW234" a="1"/>
  <c r="AW234"/>
  <c r="BX220"/>
  <c r="AR220" a="1"/>
  <c r="AR220"/>
  <c r="AS220" a="1"/>
  <c r="AS220"/>
  <c r="AW220" a="1"/>
  <c r="AW220"/>
  <c r="AU220" a="1"/>
  <c r="AU220"/>
  <c r="AX220" a="1"/>
  <c r="AX220"/>
  <c r="AV220" a="1"/>
  <c r="AV220"/>
  <c r="AT220" a="1"/>
  <c r="AT220"/>
  <c r="BX257"/>
  <c r="L257"/>
  <c r="K257"/>
  <c r="AU257" a="1"/>
  <c r="AU257"/>
  <c r="AR257" a="1"/>
  <c r="AR257"/>
  <c r="AY257"/>
  <c r="AX257" a="1"/>
  <c r="AX257"/>
  <c r="AV257" a="1"/>
  <c r="AV257"/>
  <c r="AW257" a="1"/>
  <c r="AW257"/>
  <c r="AT257" a="1"/>
  <c r="AT257"/>
  <c r="AS257" a="1"/>
  <c r="AS257"/>
  <c r="BX241"/>
  <c r="AV241" a="1"/>
  <c r="AV241"/>
  <c r="AW241" a="1"/>
  <c r="AW241"/>
  <c r="AX241" a="1"/>
  <c r="AX241"/>
  <c r="AT241" a="1"/>
  <c r="AT241"/>
  <c r="AU241" a="1"/>
  <c r="AU241"/>
  <c r="AS241" a="1"/>
  <c r="AS241"/>
  <c r="AR241" a="1"/>
  <c r="AR241"/>
  <c r="BX225"/>
  <c r="AS225" a="1"/>
  <c r="AS225"/>
  <c r="AT225" a="1"/>
  <c r="AT225"/>
  <c r="AU225" a="1"/>
  <c r="AU225"/>
  <c r="AW225" a="1"/>
  <c r="AW225"/>
  <c r="AR225" a="1"/>
  <c r="AR225"/>
  <c r="AY225"/>
  <c r="AV225" a="1"/>
  <c r="AV225"/>
  <c r="AX225" a="1"/>
  <c r="AX225"/>
  <c r="BX264"/>
  <c r="L264"/>
  <c r="K264"/>
  <c r="AR264" a="1"/>
  <c r="AR264"/>
  <c r="AY264"/>
  <c r="AT264" a="1"/>
  <c r="AT264"/>
  <c r="AX264" a="1"/>
  <c r="AX264"/>
  <c r="AW264" a="1"/>
  <c r="AW264"/>
  <c r="AS264" a="1"/>
  <c r="AS264"/>
  <c r="AV264" a="1"/>
  <c r="AV264"/>
  <c r="AU264" a="1"/>
  <c r="AU264"/>
  <c r="BX248"/>
  <c r="P248"/>
  <c r="O248" s="1"/>
  <c r="AR248" a="1"/>
  <c r="AR248"/>
  <c r="AY248"/>
  <c r="AT248" a="1"/>
  <c r="AT248"/>
  <c r="AS248" a="1"/>
  <c r="AS248"/>
  <c r="AW248" a="1"/>
  <c r="AW248"/>
  <c r="AV248" a="1"/>
  <c r="AV248"/>
  <c r="AX248" a="1"/>
  <c r="AX248"/>
  <c r="AU248" a="1"/>
  <c r="AU248"/>
  <c r="BX232"/>
  <c r="AR232" a="1"/>
  <c r="AR232"/>
  <c r="AY232"/>
  <c r="AT232" a="1"/>
  <c r="AT232"/>
  <c r="AX232" a="1"/>
  <c r="AX232"/>
  <c r="AU232" a="1"/>
  <c r="AU232"/>
  <c r="AV232" a="1"/>
  <c r="AV232"/>
  <c r="AS232" a="1"/>
  <c r="AS232"/>
  <c r="AW232" a="1"/>
  <c r="AW232"/>
  <c r="BX214"/>
  <c r="AV214" a="1"/>
  <c r="AV214"/>
  <c r="AR214" a="1"/>
  <c r="AR214"/>
  <c r="AW214" a="1"/>
  <c r="AW214"/>
  <c r="AS214" a="1"/>
  <c r="AS214"/>
  <c r="AU214" a="1"/>
  <c r="AU214"/>
  <c r="AX214" a="1"/>
  <c r="AX214"/>
  <c r="AT214" a="1"/>
  <c r="AT214"/>
  <c r="BX259"/>
  <c r="AR259" a="1"/>
  <c r="AR259"/>
  <c r="AS259" a="1"/>
  <c r="AS259"/>
  <c r="AX259" a="1"/>
  <c r="AX259"/>
  <c r="AW259" a="1"/>
  <c r="AW259"/>
  <c r="AT259" a="1"/>
  <c r="AT259"/>
  <c r="AU259" a="1"/>
  <c r="AU259"/>
  <c r="AV259" a="1"/>
  <c r="AV259"/>
  <c r="AQ259"/>
  <c r="BX243"/>
  <c r="AR243" a="1"/>
  <c r="AR243"/>
  <c r="AY243"/>
  <c r="AW243" a="1"/>
  <c r="AW243"/>
  <c r="AT243" a="1"/>
  <c r="AT243"/>
  <c r="AX243" a="1"/>
  <c r="AX243"/>
  <c r="AU243" a="1"/>
  <c r="AU243"/>
  <c r="AV243" a="1"/>
  <c r="AV243"/>
  <c r="AS243" a="1"/>
  <c r="AS243"/>
  <c r="BX227"/>
  <c r="AR227" a="1"/>
  <c r="AR227"/>
  <c r="AW227" a="1"/>
  <c r="AW227"/>
  <c r="AV227" a="1"/>
  <c r="AV227"/>
  <c r="AX227" a="1"/>
  <c r="AX227"/>
  <c r="AS227" a="1"/>
  <c r="AS227"/>
  <c r="AT227" a="1"/>
  <c r="AT227"/>
  <c r="AU227" a="1"/>
  <c r="AU227"/>
  <c r="AQ227"/>
  <c r="BX213"/>
  <c r="AW213" a="1"/>
  <c r="AW213"/>
  <c r="AX213" a="1"/>
  <c r="AX213"/>
  <c r="AT213" a="1"/>
  <c r="AT213"/>
  <c r="AS213" a="1"/>
  <c r="AS213"/>
  <c r="AU213" a="1"/>
  <c r="AU213"/>
  <c r="AR213" a="1"/>
  <c r="AR213"/>
  <c r="AY213"/>
  <c r="AV213" a="1"/>
  <c r="AV213"/>
  <c r="BX197"/>
  <c r="L197"/>
  <c r="K197"/>
  <c r="AS197" a="1"/>
  <c r="AS197"/>
  <c r="AU197" a="1"/>
  <c r="AU197"/>
  <c r="AT197" a="1"/>
  <c r="AT197"/>
  <c r="AX197" a="1"/>
  <c r="AX197"/>
  <c r="AW197" a="1"/>
  <c r="AW197"/>
  <c r="AV197" a="1"/>
  <c r="AV197"/>
  <c r="AR197" a="1"/>
  <c r="AR197"/>
  <c r="AY197"/>
  <c r="BX181"/>
  <c r="AV181" a="1"/>
  <c r="AV181"/>
  <c r="AS181" a="1"/>
  <c r="AS181"/>
  <c r="AX181" a="1"/>
  <c r="AX181"/>
  <c r="AU181" a="1"/>
  <c r="AU181"/>
  <c r="AW181" a="1"/>
  <c r="AW181"/>
  <c r="AT181" a="1"/>
  <c r="AT181"/>
  <c r="AR181" a="1"/>
  <c r="AR181"/>
  <c r="AY181"/>
  <c r="BX216"/>
  <c r="AS216" a="1"/>
  <c r="AS216"/>
  <c r="AV216" a="1"/>
  <c r="AV216"/>
  <c r="AU216" a="1"/>
  <c r="AU216"/>
  <c r="AW216" a="1"/>
  <c r="AW216"/>
  <c r="AT216" a="1"/>
  <c r="AT216"/>
  <c r="AR216" a="1"/>
  <c r="AR216"/>
  <c r="AX216" a="1"/>
  <c r="AX216"/>
  <c r="AQ216"/>
  <c r="BX200"/>
  <c r="AV200" a="1"/>
  <c r="AV200"/>
  <c r="AX200" a="1"/>
  <c r="AX200"/>
  <c r="AS200" a="1"/>
  <c r="AS200"/>
  <c r="AW200" a="1"/>
  <c r="AW200"/>
  <c r="AT200" a="1"/>
  <c r="AT200"/>
  <c r="AU200" a="1"/>
  <c r="AU200"/>
  <c r="AR200" a="1"/>
  <c r="AR200"/>
  <c r="AY200"/>
  <c r="BX184"/>
  <c r="L184"/>
  <c r="K184"/>
  <c r="AU184" a="1"/>
  <c r="AU184"/>
  <c r="AW184" a="1"/>
  <c r="AW184"/>
  <c r="AR184" a="1"/>
  <c r="AR184"/>
  <c r="AY184"/>
  <c r="AT184" a="1"/>
  <c r="AT184"/>
  <c r="AV184" a="1"/>
  <c r="AV184"/>
  <c r="AX184" a="1"/>
  <c r="AX184"/>
  <c r="AS184" a="1"/>
  <c r="AS184"/>
  <c r="BX219"/>
  <c r="AW219" a="1"/>
  <c r="AW219"/>
  <c r="AV219" a="1"/>
  <c r="AV219"/>
  <c r="AS219" a="1"/>
  <c r="AS219"/>
  <c r="AR219" a="1"/>
  <c r="AR219"/>
  <c r="AY219"/>
  <c r="AU219" a="1"/>
  <c r="AU219"/>
  <c r="AT219" a="1"/>
  <c r="AT219"/>
  <c r="AX219" a="1"/>
  <c r="AX219"/>
  <c r="BX203"/>
  <c r="L203"/>
  <c r="K203"/>
  <c r="AR203" a="1"/>
  <c r="AR203"/>
  <c r="AY203"/>
  <c r="AT203" a="1"/>
  <c r="AT203"/>
  <c r="AX203" a="1"/>
  <c r="AX203"/>
  <c r="AV203" a="1"/>
  <c r="AV203"/>
  <c r="AS203" a="1"/>
  <c r="AS203"/>
  <c r="AU203" a="1"/>
  <c r="AU203"/>
  <c r="AW203" a="1"/>
  <c r="AW203"/>
  <c r="BX187"/>
  <c r="P187"/>
  <c r="O187" s="1"/>
  <c r="AR187" a="1"/>
  <c r="AR187"/>
  <c r="AY187"/>
  <c r="AT187" a="1"/>
  <c r="AT187"/>
  <c r="AV187" a="1"/>
  <c r="AV187"/>
  <c r="AX187" a="1"/>
  <c r="AX187"/>
  <c r="AW187" a="1"/>
  <c r="AW187"/>
  <c r="AU187" a="1"/>
  <c r="AU187"/>
  <c r="AS187" a="1"/>
  <c r="AS187"/>
  <c r="BX206"/>
  <c r="AR206" a="1"/>
  <c r="AR206"/>
  <c r="AY206"/>
  <c r="AT206" a="1"/>
  <c r="AT206"/>
  <c r="AX206" a="1"/>
  <c r="AX206"/>
  <c r="AU206" a="1"/>
  <c r="AU206"/>
  <c r="AW206" a="1"/>
  <c r="AW206"/>
  <c r="AS206" a="1"/>
  <c r="AS206"/>
  <c r="AV206" a="1"/>
  <c r="AV206"/>
  <c r="BX190"/>
  <c r="L190"/>
  <c r="K190"/>
  <c r="AR190" a="1"/>
  <c r="AR190"/>
  <c r="AU190" a="1"/>
  <c r="AU190"/>
  <c r="AS190" a="1"/>
  <c r="AS190"/>
  <c r="AX190" a="1"/>
  <c r="AX190"/>
  <c r="AW190" a="1"/>
  <c r="AW190"/>
  <c r="AV190" a="1"/>
  <c r="AV190"/>
  <c r="AT190" a="1"/>
  <c r="AT190"/>
  <c r="AQ190"/>
  <c r="BX174"/>
  <c r="P174"/>
  <c r="O174" s="1"/>
  <c r="AR174" a="1"/>
  <c r="AR174"/>
  <c r="AY174"/>
  <c r="AX174" a="1"/>
  <c r="AX174"/>
  <c r="AW174" a="1"/>
  <c r="AW174"/>
  <c r="AU174" a="1"/>
  <c r="AU174"/>
  <c r="AS174" a="1"/>
  <c r="AS174"/>
  <c r="AV174" a="1"/>
  <c r="AV174"/>
  <c r="AT174" a="1"/>
  <c r="AT174"/>
  <c r="BX156"/>
  <c r="AW156" a="1"/>
  <c r="AW156"/>
  <c r="AS156" a="1"/>
  <c r="AS156"/>
  <c r="AU156" a="1"/>
  <c r="AU156"/>
  <c r="AX156" a="1"/>
  <c r="AX156"/>
  <c r="AR156" a="1"/>
  <c r="AR156"/>
  <c r="AT156" a="1"/>
  <c r="AT156"/>
  <c r="AV156" a="1"/>
  <c r="AV156"/>
  <c r="AQ156"/>
  <c r="BX140"/>
  <c r="L140"/>
  <c r="K140"/>
  <c r="AW140" a="1"/>
  <c r="AW140"/>
  <c r="AS140" a="1"/>
  <c r="AS140"/>
  <c r="AV140" a="1"/>
  <c r="AV140"/>
  <c r="AU140" a="1"/>
  <c r="AU140"/>
  <c r="AX140" a="1"/>
  <c r="AX140"/>
  <c r="AR140" a="1"/>
  <c r="AR140"/>
  <c r="AY140"/>
  <c r="AT140" a="1"/>
  <c r="AT140"/>
  <c r="BX171"/>
  <c r="AT171" a="1"/>
  <c r="AT171"/>
  <c r="AX171" a="1"/>
  <c r="AX171"/>
  <c r="AR171" a="1"/>
  <c r="AR171"/>
  <c r="AY171"/>
  <c r="AV171" a="1"/>
  <c r="AV171"/>
  <c r="AW171" a="1"/>
  <c r="AW171"/>
  <c r="AS171" a="1"/>
  <c r="AS171"/>
  <c r="AU171" a="1"/>
  <c r="AU171"/>
  <c r="BX155"/>
  <c r="AR155" a="1"/>
  <c r="AR155"/>
  <c r="AY155"/>
  <c r="AX155" a="1"/>
  <c r="AX155"/>
  <c r="AT155" a="1"/>
  <c r="AT155"/>
  <c r="AV155" a="1"/>
  <c r="AV155"/>
  <c r="AW155" a="1"/>
  <c r="AW155"/>
  <c r="AS155" a="1"/>
  <c r="AS155"/>
  <c r="AU155" a="1"/>
  <c r="AU155"/>
  <c r="BX139"/>
  <c r="AR139" a="1"/>
  <c r="AR139"/>
  <c r="AY139"/>
  <c r="AV139" a="1"/>
  <c r="AV139"/>
  <c r="AX139" a="1"/>
  <c r="AX139"/>
  <c r="AS139" a="1"/>
  <c r="AS139"/>
  <c r="AU139" a="1"/>
  <c r="AU139"/>
  <c r="AW139" a="1"/>
  <c r="AW139"/>
  <c r="AT139" a="1"/>
  <c r="AT139"/>
  <c r="BX122"/>
  <c r="L122"/>
  <c r="K122"/>
  <c r="AS122" a="1"/>
  <c r="AS122"/>
  <c r="AR122" a="1"/>
  <c r="AR122"/>
  <c r="AY122"/>
  <c r="AV122" a="1"/>
  <c r="AV122"/>
  <c r="AT122" a="1"/>
  <c r="AT122"/>
  <c r="AX122" a="1"/>
  <c r="AX122"/>
  <c r="AW122" a="1"/>
  <c r="AW122"/>
  <c r="AU122" a="1"/>
  <c r="AU122"/>
  <c r="BX158"/>
  <c r="L158"/>
  <c r="K158"/>
  <c r="AR158" a="1"/>
  <c r="AR158"/>
  <c r="AY158"/>
  <c r="AW158" a="1"/>
  <c r="AW158"/>
  <c r="AV158" a="1"/>
  <c r="AV158"/>
  <c r="AX158" a="1"/>
  <c r="AX158"/>
  <c r="AS158" a="1"/>
  <c r="AS158"/>
  <c r="AU158" a="1"/>
  <c r="AU158"/>
  <c r="AT158" a="1"/>
  <c r="AT158"/>
  <c r="BX142"/>
  <c r="AR142" a="1"/>
  <c r="AR142"/>
  <c r="AY142"/>
  <c r="AT142" a="1"/>
  <c r="AT142"/>
  <c r="AX142" a="1"/>
  <c r="AX142"/>
  <c r="AS142" a="1"/>
  <c r="AS142"/>
  <c r="AV142" a="1"/>
  <c r="AV142"/>
  <c r="AU142" a="1"/>
  <c r="AU142"/>
  <c r="AW142" a="1"/>
  <c r="AW142"/>
  <c r="BX125"/>
  <c r="AU125" a="1"/>
  <c r="AU125"/>
  <c r="AT125" a="1"/>
  <c r="AT125"/>
  <c r="AS125" a="1"/>
  <c r="AS125"/>
  <c r="AW125" a="1"/>
  <c r="AW125"/>
  <c r="AV125" a="1"/>
  <c r="AV125"/>
  <c r="AR125" a="1"/>
  <c r="AR125"/>
  <c r="AY125"/>
  <c r="AX125" a="1"/>
  <c r="AX125"/>
  <c r="BX161"/>
  <c r="AR161" a="1"/>
  <c r="AR161"/>
  <c r="AY161"/>
  <c r="AT161" a="1"/>
  <c r="AT161"/>
  <c r="AU161" a="1"/>
  <c r="AU161"/>
  <c r="AS161" a="1"/>
  <c r="AS161"/>
  <c r="AX161" a="1"/>
  <c r="AX161"/>
  <c r="AW161" a="1"/>
  <c r="AW161"/>
  <c r="AV161" a="1"/>
  <c r="AV161"/>
  <c r="BX145"/>
  <c r="AR145" a="1"/>
  <c r="AR145"/>
  <c r="AY145"/>
  <c r="AT145" a="1"/>
  <c r="AT145"/>
  <c r="AV145" a="1"/>
  <c r="AV145"/>
  <c r="AS145" a="1"/>
  <c r="AS145"/>
  <c r="AX145" a="1"/>
  <c r="AX145"/>
  <c r="AW145" a="1"/>
  <c r="AW145"/>
  <c r="AU145" a="1"/>
  <c r="AU145"/>
  <c r="BX129"/>
  <c r="AR129" a="1"/>
  <c r="AR129"/>
  <c r="AY129"/>
  <c r="AV129" a="1"/>
  <c r="AV129"/>
  <c r="AU129" a="1"/>
  <c r="AU129"/>
  <c r="AS129" a="1"/>
  <c r="AS129"/>
  <c r="AX129" a="1"/>
  <c r="AX129"/>
  <c r="AW129" a="1"/>
  <c r="AW129"/>
  <c r="AT129" a="1"/>
  <c r="AT129"/>
  <c r="BX113"/>
  <c r="L113"/>
  <c r="K113"/>
  <c r="AR113" a="1"/>
  <c r="AR113"/>
  <c r="AX113" a="1"/>
  <c r="AX113"/>
  <c r="AT113" a="1"/>
  <c r="AT113"/>
  <c r="AV113" a="1"/>
  <c r="AV113"/>
  <c r="AU113" a="1"/>
  <c r="AU113"/>
  <c r="AW113" a="1"/>
  <c r="AW113"/>
  <c r="AS113" a="1"/>
  <c r="AS113"/>
  <c r="AQ113"/>
  <c r="BX106"/>
  <c r="AR106" a="1"/>
  <c r="AR106"/>
  <c r="AX106" a="1"/>
  <c r="AX106"/>
  <c r="AW106" a="1"/>
  <c r="AW106"/>
  <c r="AU106" a="1"/>
  <c r="AU106"/>
  <c r="AT106" a="1"/>
  <c r="AT106"/>
  <c r="AV106" a="1"/>
  <c r="AV106"/>
  <c r="AS106" a="1"/>
  <c r="AS106"/>
  <c r="BX119"/>
  <c r="AS119" a="1"/>
  <c r="AS119"/>
  <c r="AU119" a="1"/>
  <c r="AU119"/>
  <c r="AR119" a="1"/>
  <c r="AR119"/>
  <c r="AY119"/>
  <c r="AW119" a="1"/>
  <c r="AW119"/>
  <c r="AX119" a="1"/>
  <c r="AX119"/>
  <c r="AV119" a="1"/>
  <c r="AV119"/>
  <c r="AT119" a="1"/>
  <c r="AT119"/>
  <c r="BX105"/>
  <c r="L105"/>
  <c r="K105"/>
  <c r="AT105" a="1"/>
  <c r="AT105"/>
  <c r="AV105" a="1"/>
  <c r="AV105"/>
  <c r="AU105" a="1"/>
  <c r="AU105"/>
  <c r="AR105" a="1"/>
  <c r="AR105"/>
  <c r="AY105"/>
  <c r="AS105" a="1"/>
  <c r="AS105"/>
  <c r="AW105" a="1"/>
  <c r="AW105"/>
  <c r="AX105" a="1"/>
  <c r="AX105"/>
  <c r="BX97"/>
  <c r="AR97" a="1"/>
  <c r="AR97"/>
  <c r="AU97" a="1"/>
  <c r="AU97"/>
  <c r="AS97" a="1"/>
  <c r="AS97"/>
  <c r="AV97" a="1"/>
  <c r="AV97"/>
  <c r="AW97" a="1"/>
  <c r="AW97"/>
  <c r="AT97" a="1"/>
  <c r="AT97"/>
  <c r="AX97" a="1"/>
  <c r="AX97"/>
  <c r="BX89"/>
  <c r="L89"/>
  <c r="K89"/>
  <c r="AT89" a="1"/>
  <c r="AT89"/>
  <c r="AR89" a="1"/>
  <c r="AR89"/>
  <c r="AY89"/>
  <c r="AX89" a="1"/>
  <c r="AX89"/>
  <c r="AU89" a="1"/>
  <c r="AU89"/>
  <c r="AW89" a="1"/>
  <c r="AW89"/>
  <c r="AS89" a="1"/>
  <c r="AS89"/>
  <c r="AV89" a="1"/>
  <c r="AV89"/>
  <c r="BX86"/>
  <c r="L86"/>
  <c r="K86"/>
  <c r="AU86" a="1"/>
  <c r="AU86"/>
  <c r="AW86" a="1"/>
  <c r="AW86"/>
  <c r="AR86" a="1"/>
  <c r="AR86"/>
  <c r="AY86"/>
  <c r="AT86" a="1"/>
  <c r="AT86"/>
  <c r="AX86" a="1"/>
  <c r="AX86"/>
  <c r="AV86" a="1"/>
  <c r="AV86"/>
  <c r="AS86" a="1"/>
  <c r="AS86"/>
  <c r="BX100"/>
  <c r="L100"/>
  <c r="K100"/>
  <c r="AT100" a="1"/>
  <c r="AT100"/>
  <c r="AR100" a="1"/>
  <c r="AR100"/>
  <c r="AY100"/>
  <c r="AU100" a="1"/>
  <c r="AU100"/>
  <c r="AX100" a="1"/>
  <c r="AX100"/>
  <c r="AS100" a="1"/>
  <c r="AS100"/>
  <c r="AW100" a="1"/>
  <c r="AW100"/>
  <c r="AV100" a="1"/>
  <c r="AV100"/>
  <c r="BX103"/>
  <c r="AR103" a="1"/>
  <c r="AR103"/>
  <c r="AY103"/>
  <c r="AX103" a="1"/>
  <c r="AX103"/>
  <c r="AT103" a="1"/>
  <c r="AT103"/>
  <c r="AV103" a="1"/>
  <c r="AV103"/>
  <c r="AW103" a="1"/>
  <c r="AW103"/>
  <c r="AS103" a="1"/>
  <c r="AS103"/>
  <c r="AU103" a="1"/>
  <c r="AU103"/>
  <c r="BX84"/>
  <c r="L84"/>
  <c r="K84"/>
  <c r="AV84" a="1"/>
  <c r="AV84"/>
  <c r="AS84" a="1"/>
  <c r="AS84"/>
  <c r="AR84" a="1"/>
  <c r="AR84"/>
  <c r="AY84"/>
  <c r="AX84" a="1"/>
  <c r="AX84"/>
  <c r="AW84" a="1"/>
  <c r="AW84"/>
  <c r="AU84" a="1"/>
  <c r="AU84"/>
  <c r="AT84" a="1"/>
  <c r="AT84"/>
  <c r="BX77"/>
  <c r="AT77" a="1"/>
  <c r="AT77"/>
  <c r="AS77" a="1"/>
  <c r="AS77"/>
  <c r="AX77" a="1"/>
  <c r="AX77"/>
  <c r="AW77" a="1"/>
  <c r="AW77"/>
  <c r="AV77" a="1"/>
  <c r="AV77"/>
  <c r="AU77" a="1"/>
  <c r="AU77"/>
  <c r="AR77" a="1"/>
  <c r="AR77"/>
  <c r="AY77"/>
  <c r="BX73"/>
  <c r="AX73" a="1"/>
  <c r="AX73"/>
  <c r="AW73" a="1"/>
  <c r="AW73"/>
  <c r="AU73" a="1"/>
  <c r="AU73"/>
  <c r="AV73" a="1"/>
  <c r="AV73"/>
  <c r="AS73" a="1"/>
  <c r="AS73"/>
  <c r="AT73" a="1"/>
  <c r="AT73"/>
  <c r="AR73" a="1"/>
  <c r="AR73"/>
  <c r="AY73"/>
  <c r="BX69"/>
  <c r="AU69" a="1"/>
  <c r="AU69"/>
  <c r="AW69" a="1"/>
  <c r="AW69"/>
  <c r="AS69" a="1"/>
  <c r="AS69"/>
  <c r="AV69" a="1"/>
  <c r="AV69"/>
  <c r="AX69" a="1"/>
  <c r="AX69"/>
  <c r="AR69" a="1"/>
  <c r="AR69"/>
  <c r="AT69" a="1"/>
  <c r="AT69"/>
  <c r="BX79"/>
  <c r="L79"/>
  <c r="K79"/>
  <c r="AU79" a="1"/>
  <c r="AU79"/>
  <c r="AS79" a="1"/>
  <c r="AS79"/>
  <c r="AW79" a="1"/>
  <c r="AW79"/>
  <c r="AR79" a="1"/>
  <c r="AR79"/>
  <c r="AY79"/>
  <c r="AX79" a="1"/>
  <c r="AX79"/>
  <c r="AV79" a="1"/>
  <c r="AV79"/>
  <c r="AT79" a="1"/>
  <c r="AT79"/>
  <c r="BX63"/>
  <c r="AT63" a="1"/>
  <c r="AT63"/>
  <c r="AR63" a="1"/>
  <c r="AR63"/>
  <c r="AY63"/>
  <c r="AU63" a="1"/>
  <c r="AU63"/>
  <c r="AW63" a="1"/>
  <c r="AW63"/>
  <c r="AV63" a="1"/>
  <c r="AV63"/>
  <c r="AX63" a="1"/>
  <c r="AX63"/>
  <c r="AS63" a="1"/>
  <c r="AS63"/>
  <c r="BX59"/>
  <c r="L59"/>
  <c r="K59"/>
  <c r="AT59" a="1"/>
  <c r="AT59"/>
  <c r="AV59" a="1"/>
  <c r="AV59"/>
  <c r="AX59" a="1"/>
  <c r="AX59"/>
  <c r="AS59" a="1"/>
  <c r="AS59"/>
  <c r="AW59" a="1"/>
  <c r="AW59"/>
  <c r="AU59" a="1"/>
  <c r="AU59"/>
  <c r="AR59" a="1"/>
  <c r="AR59"/>
  <c r="AY59"/>
  <c r="BX56"/>
  <c r="AR56" a="1"/>
  <c r="AR56"/>
  <c r="AX56" a="1"/>
  <c r="AX56"/>
  <c r="AT56" a="1"/>
  <c r="AT56"/>
  <c r="AU56" a="1"/>
  <c r="AU56"/>
  <c r="AV56" a="1"/>
  <c r="AV56"/>
  <c r="AW56" a="1"/>
  <c r="AW56"/>
  <c r="AS56" a="1"/>
  <c r="AS56"/>
  <c r="AQ56"/>
  <c r="BX52"/>
  <c r="AU52" a="1"/>
  <c r="AU52"/>
  <c r="AW52" a="1"/>
  <c r="AW52"/>
  <c r="AS52" a="1"/>
  <c r="AS52"/>
  <c r="AX52" a="1"/>
  <c r="AX52"/>
  <c r="AR52" a="1"/>
  <c r="AR52"/>
  <c r="AY52"/>
  <c r="AV52" a="1"/>
  <c r="AV52"/>
  <c r="AT52" a="1"/>
  <c r="AT52"/>
  <c r="BX48"/>
  <c r="L48"/>
  <c r="K48"/>
  <c r="AS48" a="1"/>
  <c r="AS48"/>
  <c r="AV48" a="1"/>
  <c r="AV48"/>
  <c r="AU48" a="1"/>
  <c r="AU48"/>
  <c r="AR48" a="1"/>
  <c r="AR48"/>
  <c r="AY48"/>
  <c r="AW48" a="1"/>
  <c r="AW48"/>
  <c r="AX48" a="1"/>
  <c r="AX48"/>
  <c r="AT48" a="1"/>
  <c r="AT48"/>
  <c r="BX44"/>
  <c r="AX44" a="1"/>
  <c r="AX44"/>
  <c r="AT44" a="1"/>
  <c r="AT44"/>
  <c r="AU44" a="1"/>
  <c r="AU44"/>
  <c r="AW44" a="1"/>
  <c r="AW44"/>
  <c r="AR44" a="1"/>
  <c r="AR44"/>
  <c r="AY44"/>
  <c r="AS44" a="1"/>
  <c r="AS44"/>
  <c r="AV44" a="1"/>
  <c r="AV44"/>
  <c r="BX40"/>
  <c r="AW40" a="1"/>
  <c r="AW40"/>
  <c r="AR40" a="1"/>
  <c r="AR40"/>
  <c r="AY40"/>
  <c r="AS40" a="1"/>
  <c r="AS40"/>
  <c r="AU40" a="1"/>
  <c r="AU40"/>
  <c r="AX40" a="1"/>
  <c r="AX40"/>
  <c r="AV40" a="1"/>
  <c r="AV40"/>
  <c r="AT40" a="1"/>
  <c r="AT40"/>
  <c r="BX36"/>
  <c r="AT36" a="1"/>
  <c r="AT36"/>
  <c r="AS36" a="1"/>
  <c r="AS36"/>
  <c r="AX36" a="1"/>
  <c r="AX36"/>
  <c r="AV36" a="1"/>
  <c r="AV36"/>
  <c r="AU36" a="1"/>
  <c r="AU36"/>
  <c r="AW36" a="1"/>
  <c r="AW36"/>
  <c r="AR36" a="1"/>
  <c r="AR36"/>
  <c r="AY36"/>
  <c r="BX32"/>
  <c r="AT32" a="1"/>
  <c r="AT32"/>
  <c r="AX32" a="1"/>
  <c r="AX32"/>
  <c r="AR32" a="1"/>
  <c r="AR32"/>
  <c r="AY32"/>
  <c r="AS32" a="1"/>
  <c r="AS32"/>
  <c r="AW32" a="1"/>
  <c r="AW32"/>
  <c r="AU32" a="1"/>
  <c r="AU32"/>
  <c r="AV32" a="1"/>
  <c r="AV32"/>
  <c r="BX28"/>
  <c r="AU28" a="1"/>
  <c r="AU28"/>
  <c r="AW28" a="1"/>
  <c r="AW28"/>
  <c r="AR28" a="1"/>
  <c r="AR28"/>
  <c r="AY28"/>
  <c r="AS28" a="1"/>
  <c r="AS28"/>
  <c r="AV28" a="1"/>
  <c r="AV28"/>
  <c r="AX28" a="1"/>
  <c r="AX28"/>
  <c r="AT28" a="1"/>
  <c r="AT28"/>
  <c r="BX10"/>
  <c r="AW10" a="1"/>
  <c r="AW10"/>
  <c r="AV10" a="1"/>
  <c r="AV10"/>
  <c r="AS10" a="1"/>
  <c r="AS10"/>
  <c r="AX10" a="1"/>
  <c r="AX10"/>
  <c r="AT10" a="1"/>
  <c r="AT10"/>
  <c r="AR10" a="1"/>
  <c r="AR10"/>
  <c r="AY10"/>
  <c r="AU10" a="1"/>
  <c r="AU10"/>
  <c r="BX15"/>
  <c r="AS15" a="1"/>
  <c r="AS15"/>
  <c r="AV15" a="1"/>
  <c r="AV15"/>
  <c r="AT15" a="1"/>
  <c r="AT15"/>
  <c r="AX15" a="1"/>
  <c r="AX15"/>
  <c r="AU15" a="1"/>
  <c r="AU15"/>
  <c r="AR15" a="1"/>
  <c r="AR15"/>
  <c r="AY15"/>
  <c r="AW15" a="1"/>
  <c r="AW15"/>
  <c r="BX11"/>
  <c r="AU11" a="1"/>
  <c r="AU11"/>
  <c r="AT11" a="1"/>
  <c r="AT11"/>
  <c r="AV11" a="1"/>
  <c r="AV11"/>
  <c r="AS11" a="1"/>
  <c r="AS11"/>
  <c r="AR11" a="1"/>
  <c r="AR11"/>
  <c r="AX11" a="1"/>
  <c r="AX11"/>
  <c r="AW11" a="1"/>
  <c r="AW11"/>
  <c r="BX16"/>
  <c r="AR16" a="1"/>
  <c r="AR16"/>
  <c r="AY16"/>
  <c r="AT16" a="1"/>
  <c r="AT16"/>
  <c r="AU16" a="1"/>
  <c r="AU16"/>
  <c r="AV16" a="1"/>
  <c r="AV16"/>
  <c r="AW16" a="1"/>
  <c r="AW16"/>
  <c r="AX16" a="1"/>
  <c r="AX16"/>
  <c r="AS16" a="1"/>
  <c r="AS16"/>
  <c r="BX12"/>
  <c r="AT12" a="1"/>
  <c r="AT12"/>
  <c r="AX12" a="1"/>
  <c r="AX12"/>
  <c r="AU12" a="1"/>
  <c r="AU12"/>
  <c r="AV12" a="1"/>
  <c r="AV12"/>
  <c r="AS12" a="1"/>
  <c r="AS12"/>
  <c r="AR12" a="1"/>
  <c r="AR12"/>
  <c r="AY12"/>
  <c r="AW12" a="1"/>
  <c r="AW12"/>
  <c r="E33"/>
  <c r="H32"/>
  <c r="AQ713"/>
  <c r="AQ730"/>
  <c r="AQ762"/>
  <c r="AQ794"/>
  <c r="N101"/>
  <c r="M101" s="1"/>
  <c r="CG291" s="1"/>
  <c r="N307"/>
  <c r="P307" s="1"/>
  <c r="O307" s="1"/>
  <c r="O503"/>
  <c r="N503"/>
  <c r="M503" s="1"/>
  <c r="AY503"/>
  <c r="P503"/>
  <c r="N584"/>
  <c r="M584" s="1"/>
  <c r="O796"/>
  <c r="P796"/>
  <c r="P304"/>
  <c r="O304"/>
  <c r="N304"/>
  <c r="M304" s="1"/>
  <c r="AY304"/>
  <c r="BX822"/>
  <c r="AS822" a="1"/>
  <c r="AS822"/>
  <c r="AT822" a="1"/>
  <c r="AT822"/>
  <c r="AV822" a="1"/>
  <c r="AV822"/>
  <c r="AX822" a="1"/>
  <c r="AX822"/>
  <c r="AR822" a="1"/>
  <c r="AR822"/>
  <c r="AY822"/>
  <c r="AW822" a="1"/>
  <c r="AW822"/>
  <c r="AU822" a="1"/>
  <c r="AU822"/>
  <c r="BX814"/>
  <c r="AW814" a="1"/>
  <c r="AW814"/>
  <c r="AR814" a="1"/>
  <c r="AR814"/>
  <c r="AY814"/>
  <c r="AV814" a="1"/>
  <c r="AV814"/>
  <c r="AS814" a="1"/>
  <c r="AS814"/>
  <c r="AT814" a="1"/>
  <c r="AT814"/>
  <c r="AU814" a="1"/>
  <c r="AU814"/>
  <c r="AX814" a="1"/>
  <c r="AX814"/>
  <c r="BX798"/>
  <c r="L798"/>
  <c r="K798"/>
  <c r="AS798" a="1"/>
  <c r="AS798"/>
  <c r="AU798" a="1"/>
  <c r="AU798"/>
  <c r="AT798" a="1"/>
  <c r="AT798"/>
  <c r="AX798" a="1"/>
  <c r="AX798"/>
  <c r="AR798" a="1"/>
  <c r="AR798"/>
  <c r="AY798"/>
  <c r="AV798" a="1"/>
  <c r="AV798"/>
  <c r="AW798" a="1"/>
  <c r="AW798"/>
  <c r="BX786"/>
  <c r="AR786" a="1"/>
  <c r="AR786"/>
  <c r="AY786"/>
  <c r="AW786" a="1"/>
  <c r="AW786"/>
  <c r="AS786" a="1"/>
  <c r="AS786"/>
  <c r="AX786" a="1"/>
  <c r="AX786"/>
  <c r="AU786" a="1"/>
  <c r="AU786"/>
  <c r="AT786" a="1"/>
  <c r="AT786"/>
  <c r="AV786" a="1"/>
  <c r="AV786"/>
  <c r="BX770"/>
  <c r="AR770" a="1"/>
  <c r="AR770"/>
  <c r="AY770"/>
  <c r="AS770" a="1"/>
  <c r="AS770"/>
  <c r="AW770" a="1"/>
  <c r="AW770"/>
  <c r="AV770" a="1"/>
  <c r="AV770"/>
  <c r="AU770" a="1"/>
  <c r="AU770"/>
  <c r="AX770" a="1"/>
  <c r="AX770"/>
  <c r="AT770" a="1"/>
  <c r="AT770"/>
  <c r="BX754"/>
  <c r="L754"/>
  <c r="K754"/>
  <c r="AR754" a="1"/>
  <c r="AR754"/>
  <c r="AY754"/>
  <c r="AW754" a="1"/>
  <c r="AW754"/>
  <c r="AX754" a="1"/>
  <c r="AX754"/>
  <c r="AU754" a="1"/>
  <c r="AU754"/>
  <c r="AT754" a="1"/>
  <c r="AT754"/>
  <c r="AV754" a="1"/>
  <c r="AV754"/>
  <c r="AS754" a="1"/>
  <c r="AS754"/>
  <c r="BX738"/>
  <c r="AR738" a="1"/>
  <c r="AR738"/>
  <c r="AY738"/>
  <c r="AT738" a="1"/>
  <c r="AT738"/>
  <c r="AS738" a="1"/>
  <c r="AS738"/>
  <c r="AU738" a="1"/>
  <c r="AU738"/>
  <c r="AX738" a="1"/>
  <c r="AX738"/>
  <c r="AV738" a="1"/>
  <c r="AV738"/>
  <c r="AW738" a="1"/>
  <c r="AW738"/>
  <c r="BX722"/>
  <c r="L722"/>
  <c r="K722"/>
  <c r="AR722" a="1"/>
  <c r="AR722"/>
  <c r="AY722"/>
  <c r="AV722" a="1"/>
  <c r="AV722"/>
  <c r="AW722" a="1"/>
  <c r="AW722"/>
  <c r="AX722" a="1"/>
  <c r="AX722"/>
  <c r="AU722" a="1"/>
  <c r="AU722"/>
  <c r="AT722" a="1"/>
  <c r="AT722"/>
  <c r="AS722" a="1"/>
  <c r="AS722"/>
  <c r="BX709"/>
  <c r="L709"/>
  <c r="K709"/>
  <c r="AU709" a="1"/>
  <c r="AU709"/>
  <c r="AR709" a="1"/>
  <c r="AR709"/>
  <c r="AY709"/>
  <c r="AT709" a="1"/>
  <c r="AT709"/>
  <c r="AV709" a="1"/>
  <c r="AV709"/>
  <c r="AX709" a="1"/>
  <c r="AX709"/>
  <c r="AW709" a="1"/>
  <c r="AW709"/>
  <c r="AS709" a="1"/>
  <c r="AS709"/>
  <c r="BX701"/>
  <c r="AV701" a="1"/>
  <c r="AV701"/>
  <c r="AU701" a="1"/>
  <c r="AU701"/>
  <c r="AT701" a="1"/>
  <c r="AT701"/>
  <c r="AX701" a="1"/>
  <c r="AX701"/>
  <c r="AR701" a="1"/>
  <c r="AR701"/>
  <c r="AS701" a="1"/>
  <c r="AS701"/>
  <c r="AW701" a="1"/>
  <c r="AW701"/>
  <c r="AQ701"/>
  <c r="BX693"/>
  <c r="AV693" a="1"/>
  <c r="AV693"/>
  <c r="AX693" a="1"/>
  <c r="AX693"/>
  <c r="AU693" a="1"/>
  <c r="AU693"/>
  <c r="AS693" a="1"/>
  <c r="AS693"/>
  <c r="AW693" a="1"/>
  <c r="AW693"/>
  <c r="AT693" a="1"/>
  <c r="AT693"/>
  <c r="AR693" a="1"/>
  <c r="AR693"/>
  <c r="BX685"/>
  <c r="AS685" a="1"/>
  <c r="AS685"/>
  <c r="AV685" a="1"/>
  <c r="AV685"/>
  <c r="AT685" a="1"/>
  <c r="AT685"/>
  <c r="AW685" a="1"/>
  <c r="AW685"/>
  <c r="AR685" a="1"/>
  <c r="AR685"/>
  <c r="AX685" a="1"/>
  <c r="AX685"/>
  <c r="AU685" a="1"/>
  <c r="AU685"/>
  <c r="AQ685"/>
  <c r="BX676"/>
  <c r="AV676" a="1"/>
  <c r="AV676"/>
  <c r="AX676" a="1"/>
  <c r="AX676"/>
  <c r="AR676" a="1"/>
  <c r="AR676"/>
  <c r="AY676"/>
  <c r="AU676" a="1"/>
  <c r="AU676"/>
  <c r="AS676" a="1"/>
  <c r="AS676"/>
  <c r="AW676" a="1"/>
  <c r="AW676"/>
  <c r="AT676" a="1"/>
  <c r="AT676"/>
  <c r="BX817"/>
  <c r="AW817" a="1"/>
  <c r="AW817"/>
  <c r="AV817" a="1"/>
  <c r="AV817"/>
  <c r="AU817" a="1"/>
  <c r="AU817"/>
  <c r="AR817" a="1"/>
  <c r="AR817"/>
  <c r="AY817"/>
  <c r="AS817" a="1"/>
  <c r="AS817"/>
  <c r="AT817" a="1"/>
  <c r="AT817"/>
  <c r="AX817" a="1"/>
  <c r="AX817"/>
  <c r="BX801"/>
  <c r="L801"/>
  <c r="K801"/>
  <c r="AU801" a="1"/>
  <c r="AU801"/>
  <c r="AW801" a="1"/>
  <c r="AW801"/>
  <c r="AS801" a="1"/>
  <c r="AS801"/>
  <c r="AR801" a="1"/>
  <c r="AR801"/>
  <c r="AY801"/>
  <c r="AT801" a="1"/>
  <c r="AT801"/>
  <c r="AV801" a="1"/>
  <c r="AV801"/>
  <c r="AX801" a="1"/>
  <c r="AX801"/>
  <c r="BX785"/>
  <c r="AS785" a="1"/>
  <c r="AS785"/>
  <c r="AW785" a="1"/>
  <c r="AW785"/>
  <c r="AU785" a="1"/>
  <c r="AU785"/>
  <c r="AX785" a="1"/>
  <c r="AX785"/>
  <c r="AT785" a="1"/>
  <c r="AT785"/>
  <c r="AR785" a="1"/>
  <c r="AR785"/>
  <c r="AY785"/>
  <c r="AV785" a="1"/>
  <c r="AV785"/>
  <c r="BX769"/>
  <c r="L769"/>
  <c r="K769"/>
  <c r="AR769" a="1"/>
  <c r="AR769"/>
  <c r="AY769"/>
  <c r="AS769" a="1"/>
  <c r="AS769"/>
  <c r="AU769" a="1"/>
  <c r="AU769"/>
  <c r="AW769" a="1"/>
  <c r="AW769"/>
  <c r="AT769" a="1"/>
  <c r="AT769"/>
  <c r="AV769" a="1"/>
  <c r="AV769"/>
  <c r="AX769" a="1"/>
  <c r="AX769"/>
  <c r="BX753"/>
  <c r="L753"/>
  <c r="K753"/>
  <c r="AS753" a="1"/>
  <c r="AS753"/>
  <c r="AR753" a="1"/>
  <c r="AR753"/>
  <c r="AY753"/>
  <c r="AU753" a="1"/>
  <c r="AU753"/>
  <c r="AW753" a="1"/>
  <c r="AW753"/>
  <c r="AV753" a="1"/>
  <c r="AV753"/>
  <c r="AT753" a="1"/>
  <c r="AT753"/>
  <c r="AX753" a="1"/>
  <c r="AX753"/>
  <c r="BX737"/>
  <c r="AW737" a="1"/>
  <c r="AW737"/>
  <c r="AU737" a="1"/>
  <c r="AU737"/>
  <c r="AV737" a="1"/>
  <c r="AV737"/>
  <c r="AS737" a="1"/>
  <c r="AS737"/>
  <c r="AR737" a="1"/>
  <c r="AR737"/>
  <c r="AY737"/>
  <c r="AT737" a="1"/>
  <c r="AT737"/>
  <c r="AX737" a="1"/>
  <c r="AX737"/>
  <c r="BX721"/>
  <c r="AT721" a="1"/>
  <c r="AT721"/>
  <c r="AW721" a="1"/>
  <c r="AW721"/>
  <c r="AS721" a="1"/>
  <c r="AS721"/>
  <c r="AV721" a="1"/>
  <c r="AV721"/>
  <c r="AX721" a="1"/>
  <c r="AX721"/>
  <c r="AU721" a="1"/>
  <c r="AU721"/>
  <c r="AR721" a="1"/>
  <c r="AR721"/>
  <c r="AY721"/>
  <c r="BX824"/>
  <c r="L824"/>
  <c r="K824"/>
  <c r="AR824" a="1"/>
  <c r="AR824"/>
  <c r="AY824"/>
  <c r="AT824" a="1"/>
  <c r="AT824"/>
  <c r="AS824" a="1"/>
  <c r="AS824"/>
  <c r="AX824" a="1"/>
  <c r="AX824"/>
  <c r="AU824" a="1"/>
  <c r="AU824"/>
  <c r="AW824" a="1"/>
  <c r="AW824"/>
  <c r="AV824" a="1"/>
  <c r="AV824"/>
  <c r="BX808"/>
  <c r="L808"/>
  <c r="K808"/>
  <c r="AR808" a="1"/>
  <c r="AR808"/>
  <c r="AU808" a="1"/>
  <c r="AU808"/>
  <c r="AX808" a="1"/>
  <c r="AX808"/>
  <c r="AT808" a="1"/>
  <c r="AT808"/>
  <c r="AS808" a="1"/>
  <c r="AS808"/>
  <c r="AW808" a="1"/>
  <c r="AW808"/>
  <c r="AV808" a="1"/>
  <c r="AV808"/>
  <c r="BX792"/>
  <c r="L792"/>
  <c r="K792"/>
  <c r="AR792" a="1"/>
  <c r="AR792"/>
  <c r="AY792"/>
  <c r="AS792" a="1"/>
  <c r="AS792"/>
  <c r="AX792" a="1"/>
  <c r="AX792"/>
  <c r="AU792" a="1"/>
  <c r="AU792"/>
  <c r="AV792" a="1"/>
  <c r="AV792"/>
  <c r="AW792" a="1"/>
  <c r="AW792"/>
  <c r="AT792" a="1"/>
  <c r="AT792"/>
  <c r="BX776"/>
  <c r="L776"/>
  <c r="K776"/>
  <c r="AR776" a="1"/>
  <c r="AR776"/>
  <c r="AW776" a="1"/>
  <c r="AW776"/>
  <c r="AS776" a="1"/>
  <c r="AS776"/>
  <c r="AU776" a="1"/>
  <c r="AU776"/>
  <c r="AX776" a="1"/>
  <c r="AX776"/>
  <c r="AT776" a="1"/>
  <c r="AT776"/>
  <c r="AV776" a="1"/>
  <c r="AV776"/>
  <c r="BX760"/>
  <c r="AR760" a="1"/>
  <c r="AR760"/>
  <c r="AY760"/>
  <c r="AU760" a="1"/>
  <c r="AU760"/>
  <c r="AT760" a="1"/>
  <c r="AT760"/>
  <c r="AW760" a="1"/>
  <c r="AW760"/>
  <c r="AX760" a="1"/>
  <c r="AX760"/>
  <c r="AS760" a="1"/>
  <c r="AS760"/>
  <c r="AV760" a="1"/>
  <c r="AV760"/>
  <c r="BX744"/>
  <c r="L744"/>
  <c r="K744"/>
  <c r="AR744" a="1"/>
  <c r="AR744"/>
  <c r="AX744" a="1"/>
  <c r="AX744"/>
  <c r="AV744" a="1"/>
  <c r="AV744"/>
  <c r="AS744" a="1"/>
  <c r="AS744"/>
  <c r="AU744" a="1"/>
  <c r="AU744"/>
  <c r="AW744" a="1"/>
  <c r="AW744"/>
  <c r="AT744" a="1"/>
  <c r="AT744"/>
  <c r="BX728"/>
  <c r="L728"/>
  <c r="K728"/>
  <c r="AR728" a="1"/>
  <c r="AR728"/>
  <c r="AY728"/>
  <c r="AU728" a="1"/>
  <c r="AU728"/>
  <c r="AX728" a="1"/>
  <c r="AX728"/>
  <c r="AV728" a="1"/>
  <c r="AV728"/>
  <c r="AS728" a="1"/>
  <c r="AS728"/>
  <c r="AT728" a="1"/>
  <c r="AT728"/>
  <c r="AW728" a="1"/>
  <c r="AW728"/>
  <c r="BX815"/>
  <c r="AU815" a="1"/>
  <c r="AU815"/>
  <c r="AW815" a="1"/>
  <c r="AW815"/>
  <c r="AR815" a="1"/>
  <c r="AR815"/>
  <c r="AT815" a="1"/>
  <c r="AT815"/>
  <c r="AX815" a="1"/>
  <c r="AX815"/>
  <c r="AV815" a="1"/>
  <c r="AV815"/>
  <c r="AS815" a="1"/>
  <c r="AS815"/>
  <c r="AQ815"/>
  <c r="BX799"/>
  <c r="P799"/>
  <c r="O799" s="1"/>
  <c r="AU799" a="1"/>
  <c r="AU799"/>
  <c r="AR799" a="1"/>
  <c r="AR799"/>
  <c r="AY799"/>
  <c r="AS799" a="1"/>
  <c r="AS799"/>
  <c r="AW799" a="1"/>
  <c r="AW799"/>
  <c r="AT799" a="1"/>
  <c r="AT799"/>
  <c r="AV799" a="1"/>
  <c r="AV799"/>
  <c r="AX799" a="1"/>
  <c r="AX799"/>
  <c r="BX783"/>
  <c r="L783"/>
  <c r="K783"/>
  <c r="AT783" a="1"/>
  <c r="AT783"/>
  <c r="AR783" a="1"/>
  <c r="AR783"/>
  <c r="AY783"/>
  <c r="AX783" a="1"/>
  <c r="AX783"/>
  <c r="AV783" a="1"/>
  <c r="AV783"/>
  <c r="AS783" a="1"/>
  <c r="AS783"/>
  <c r="AW783" a="1"/>
  <c r="AW783"/>
  <c r="AU783" a="1"/>
  <c r="AU783"/>
  <c r="BX767"/>
  <c r="AR767" a="1"/>
  <c r="AR767"/>
  <c r="AU767" a="1"/>
  <c r="AU767"/>
  <c r="AX767" a="1"/>
  <c r="AX767"/>
  <c r="AV767" a="1"/>
  <c r="AV767"/>
  <c r="AT767" a="1"/>
  <c r="AT767"/>
  <c r="AW767" a="1"/>
  <c r="AW767"/>
  <c r="AS767" a="1"/>
  <c r="AS767"/>
  <c r="AQ767"/>
  <c r="BX751"/>
  <c r="AR751" a="1"/>
  <c r="AR751"/>
  <c r="AY751"/>
  <c r="AX751" a="1"/>
  <c r="AX751"/>
  <c r="AT751" a="1"/>
  <c r="AT751"/>
  <c r="AV751" a="1"/>
  <c r="AV751"/>
  <c r="AU751" a="1"/>
  <c r="AU751"/>
  <c r="AS751" a="1"/>
  <c r="AS751"/>
  <c r="AW751" a="1"/>
  <c r="AW751"/>
  <c r="BX735"/>
  <c r="AR735" a="1"/>
  <c r="AR735"/>
  <c r="AY735"/>
  <c r="AV735" a="1"/>
  <c r="AV735"/>
  <c r="AX735" a="1"/>
  <c r="AX735"/>
  <c r="AT735" a="1"/>
  <c r="AT735"/>
  <c r="AU735" a="1"/>
  <c r="AU735"/>
  <c r="AS735" a="1"/>
  <c r="AS735"/>
  <c r="AW735" a="1"/>
  <c r="AW735"/>
  <c r="BX660"/>
  <c r="AV660" a="1"/>
  <c r="AV660"/>
  <c r="AT660" a="1"/>
  <c r="AT660"/>
  <c r="AX660" a="1"/>
  <c r="AX660"/>
  <c r="AW660" a="1"/>
  <c r="AW660"/>
  <c r="AU660" a="1"/>
  <c r="AU660"/>
  <c r="AR660" a="1"/>
  <c r="AR660"/>
  <c r="AY660"/>
  <c r="AS660" a="1"/>
  <c r="AS660"/>
  <c r="BX644"/>
  <c r="AR644" a="1"/>
  <c r="AR644"/>
  <c r="AY644"/>
  <c r="AX644" a="1"/>
  <c r="AX644"/>
  <c r="AS644" a="1"/>
  <c r="AS644"/>
  <c r="AW644" a="1"/>
  <c r="AW644"/>
  <c r="AU644" a="1"/>
  <c r="AU644"/>
  <c r="AV644" a="1"/>
  <c r="AV644"/>
  <c r="AT644" a="1"/>
  <c r="AT644"/>
  <c r="BX628"/>
  <c r="L628"/>
  <c r="K628"/>
  <c r="AX628" a="1"/>
  <c r="AX628"/>
  <c r="AU628" a="1"/>
  <c r="AU628"/>
  <c r="AT628" a="1"/>
  <c r="AT628"/>
  <c r="AV628" a="1"/>
  <c r="AV628"/>
  <c r="AW628" a="1"/>
  <c r="AW628"/>
  <c r="AR628" a="1"/>
  <c r="AR628"/>
  <c r="AY628"/>
  <c r="AS628" a="1"/>
  <c r="AS628"/>
  <c r="BX711"/>
  <c r="AX711" a="1"/>
  <c r="AX711"/>
  <c r="AU711" a="1"/>
  <c r="AU711"/>
  <c r="AV711" a="1"/>
  <c r="AV711"/>
  <c r="AS711" a="1"/>
  <c r="AS711"/>
  <c r="AR711" a="1"/>
  <c r="AR711"/>
  <c r="AY711"/>
  <c r="AW711" a="1"/>
  <c r="AW711"/>
  <c r="AT711" a="1"/>
  <c r="AT711"/>
  <c r="BX695"/>
  <c r="AS695" a="1"/>
  <c r="AS695"/>
  <c r="AV695" a="1"/>
  <c r="AV695"/>
  <c r="AR695" a="1"/>
  <c r="AR695"/>
  <c r="AU695" a="1"/>
  <c r="AU695"/>
  <c r="AT695" a="1"/>
  <c r="AT695"/>
  <c r="AW695" a="1"/>
  <c r="AW695"/>
  <c r="AX695" a="1"/>
  <c r="AX695"/>
  <c r="BX679"/>
  <c r="AS679" a="1"/>
  <c r="AS679"/>
  <c r="AW679" a="1"/>
  <c r="AW679"/>
  <c r="AU679" a="1"/>
  <c r="AU679"/>
  <c r="AV679" a="1"/>
  <c r="AV679"/>
  <c r="AX679" a="1"/>
  <c r="AX679"/>
  <c r="AT679" a="1"/>
  <c r="AT679"/>
  <c r="AR679" a="1"/>
  <c r="AR679"/>
  <c r="AY679"/>
  <c r="BX663"/>
  <c r="AW663" a="1"/>
  <c r="AW663"/>
  <c r="AT663" a="1"/>
  <c r="AT663"/>
  <c r="AS663" a="1"/>
  <c r="AS663"/>
  <c r="AX663" a="1"/>
  <c r="AX663"/>
  <c r="AU663" a="1"/>
  <c r="AU663"/>
  <c r="AR663" a="1"/>
  <c r="AR663"/>
  <c r="AY663"/>
  <c r="AV663" a="1"/>
  <c r="AV663"/>
  <c r="BX647"/>
  <c r="L647"/>
  <c r="K647"/>
  <c r="AT647" a="1"/>
  <c r="AT647"/>
  <c r="AU647" a="1"/>
  <c r="AU647"/>
  <c r="AW647" a="1"/>
  <c r="AW647"/>
  <c r="AS647" a="1"/>
  <c r="AS647"/>
  <c r="AX647" a="1"/>
  <c r="AX647"/>
  <c r="AV647" a="1"/>
  <c r="AV647"/>
  <c r="AR647" a="1"/>
  <c r="AR647"/>
  <c r="AQ647"/>
  <c r="BX631"/>
  <c r="AT631" a="1"/>
  <c r="AT631"/>
  <c r="AU631" a="1"/>
  <c r="AU631"/>
  <c r="AX631" a="1"/>
  <c r="AX631"/>
  <c r="AW631" a="1"/>
  <c r="AW631"/>
  <c r="AS631" a="1"/>
  <c r="AS631"/>
  <c r="AR631" a="1"/>
  <c r="AR631"/>
  <c r="AY631"/>
  <c r="AV631" a="1"/>
  <c r="AV631"/>
  <c r="BX714"/>
  <c r="L714"/>
  <c r="K714"/>
  <c r="AR714" a="1"/>
  <c r="AR714"/>
  <c r="AY714"/>
  <c r="AS714" a="1"/>
  <c r="AS714"/>
  <c r="AU714" a="1"/>
  <c r="AU714"/>
  <c r="AV714" a="1"/>
  <c r="AV714"/>
  <c r="AX714" a="1"/>
  <c r="AX714"/>
  <c r="AW714" a="1"/>
  <c r="AW714"/>
  <c r="AT714" a="1"/>
  <c r="AT714"/>
  <c r="BX698"/>
  <c r="AR698" a="1"/>
  <c r="AR698"/>
  <c r="AS698" a="1"/>
  <c r="AS698"/>
  <c r="AV698" a="1"/>
  <c r="AV698"/>
  <c r="AU698" a="1"/>
  <c r="AU698"/>
  <c r="AX698" a="1"/>
  <c r="AX698"/>
  <c r="AW698" a="1"/>
  <c r="AW698"/>
  <c r="AT698" a="1"/>
  <c r="AT698"/>
  <c r="BX682"/>
  <c r="L682"/>
  <c r="K682"/>
  <c r="AR682" a="1"/>
  <c r="AR682"/>
  <c r="AS682" a="1"/>
  <c r="AS682"/>
  <c r="AV682" a="1"/>
  <c r="AV682"/>
  <c r="AW682" a="1"/>
  <c r="AW682"/>
  <c r="AX682" a="1"/>
  <c r="AX682"/>
  <c r="AT682" a="1"/>
  <c r="AT682"/>
  <c r="AU682" a="1"/>
  <c r="AU682"/>
  <c r="AQ682"/>
  <c r="BX666"/>
  <c r="AR666" a="1"/>
  <c r="AR666"/>
  <c r="AY666"/>
  <c r="AX666" a="1"/>
  <c r="AX666"/>
  <c r="AW666" a="1"/>
  <c r="AW666"/>
  <c r="AT666" a="1"/>
  <c r="AT666"/>
  <c r="AV666" a="1"/>
  <c r="AV666"/>
  <c r="AS666" a="1"/>
  <c r="AS666"/>
  <c r="AU666" a="1"/>
  <c r="AU666"/>
  <c r="BX650"/>
  <c r="L650"/>
  <c r="K650"/>
  <c r="AR650" a="1"/>
  <c r="AR650"/>
  <c r="AV650" a="1"/>
  <c r="AV650"/>
  <c r="AT650" a="1"/>
  <c r="AT650"/>
  <c r="AU650" a="1"/>
  <c r="AU650"/>
  <c r="AS650" a="1"/>
  <c r="AS650"/>
  <c r="AX650" a="1"/>
  <c r="AX650"/>
  <c r="AW650" a="1"/>
  <c r="AW650"/>
  <c r="BX634"/>
  <c r="L634"/>
  <c r="K634"/>
  <c r="AU634" a="1"/>
  <c r="AU634"/>
  <c r="AR634" a="1"/>
  <c r="AR634"/>
  <c r="AY634"/>
  <c r="AT634" a="1"/>
  <c r="AT634"/>
  <c r="AX634" a="1"/>
  <c r="AX634"/>
  <c r="AV634" a="1"/>
  <c r="AV634"/>
  <c r="AS634" a="1"/>
  <c r="AS634"/>
  <c r="AW634" a="1"/>
  <c r="AW634"/>
  <c r="BX673"/>
  <c r="AR673" a="1"/>
  <c r="AR673"/>
  <c r="AY673"/>
  <c r="AX673" a="1"/>
  <c r="AX673"/>
  <c r="AV673" a="1"/>
  <c r="AV673"/>
  <c r="AW673" a="1"/>
  <c r="AW673"/>
  <c r="AT673" a="1"/>
  <c r="AT673"/>
  <c r="AS673" a="1"/>
  <c r="AS673"/>
  <c r="AU673" a="1"/>
  <c r="AU673"/>
  <c r="BX657"/>
  <c r="L657"/>
  <c r="K657"/>
  <c r="AR657" a="1"/>
  <c r="AR657"/>
  <c r="AV657" a="1"/>
  <c r="AV657"/>
  <c r="AU657" a="1"/>
  <c r="AU657"/>
  <c r="AX657" a="1"/>
  <c r="AX657"/>
  <c r="AT657" a="1"/>
  <c r="AT657"/>
  <c r="AW657" a="1"/>
  <c r="AW657"/>
  <c r="AS657" a="1"/>
  <c r="AS657"/>
  <c r="AQ657"/>
  <c r="BX641"/>
  <c r="AT641" a="1"/>
  <c r="AT641"/>
  <c r="AX641" a="1"/>
  <c r="AX641"/>
  <c r="AV641" a="1"/>
  <c r="AV641"/>
  <c r="AS641" a="1"/>
  <c r="AS641"/>
  <c r="AR641" a="1"/>
  <c r="AR641"/>
  <c r="AY641"/>
  <c r="AW641" a="1"/>
  <c r="AW641"/>
  <c r="AU641" a="1"/>
  <c r="AU641"/>
  <c r="BX615"/>
  <c r="L615"/>
  <c r="K615"/>
  <c r="AS615" a="1"/>
  <c r="AS615"/>
  <c r="AV615" a="1"/>
  <c r="AV615"/>
  <c r="AW615" a="1"/>
  <c r="AW615"/>
  <c r="AR615" a="1"/>
  <c r="AR615"/>
  <c r="AY615"/>
  <c r="AU615" a="1"/>
  <c r="AU615"/>
  <c r="AT615" a="1"/>
  <c r="AT615"/>
  <c r="AX615" a="1"/>
  <c r="AX615"/>
  <c r="BX612"/>
  <c r="AR612" a="1"/>
  <c r="AR612"/>
  <c r="AY612"/>
  <c r="AX612" a="1"/>
  <c r="AX612"/>
  <c r="AT612" a="1"/>
  <c r="AT612"/>
  <c r="AV612" a="1"/>
  <c r="AV612"/>
  <c r="AU612" a="1"/>
  <c r="AU612"/>
  <c r="AS612" a="1"/>
  <c r="AS612"/>
  <c r="AW612" a="1"/>
  <c r="AW612"/>
  <c r="BX596"/>
  <c r="L596"/>
  <c r="K596"/>
  <c r="AU596" a="1"/>
  <c r="AU596"/>
  <c r="AT596" a="1"/>
  <c r="AT596"/>
  <c r="AR596" a="1"/>
  <c r="AR596"/>
  <c r="AX596" a="1"/>
  <c r="AX596"/>
  <c r="AV596" a="1"/>
  <c r="AV596"/>
  <c r="AS596" a="1"/>
  <c r="AS596"/>
  <c r="AW596" a="1"/>
  <c r="AW596"/>
  <c r="BX580"/>
  <c r="AR580" a="1"/>
  <c r="AR580"/>
  <c r="AY580"/>
  <c r="AT580" a="1"/>
  <c r="AT580"/>
  <c r="AV580" a="1"/>
  <c r="AV580"/>
  <c r="AX580" a="1"/>
  <c r="AX580"/>
  <c r="AU580" a="1"/>
  <c r="AU580"/>
  <c r="AS580" a="1"/>
  <c r="AS580"/>
  <c r="AW580" a="1"/>
  <c r="AW580"/>
  <c r="BX564"/>
  <c r="AR564" a="1"/>
  <c r="AR564"/>
  <c r="AX564" a="1"/>
  <c r="AX564"/>
  <c r="AV564" a="1"/>
  <c r="AV564"/>
  <c r="AT564" a="1"/>
  <c r="AT564"/>
  <c r="AW564" a="1"/>
  <c r="AW564"/>
  <c r="AS564" a="1"/>
  <c r="AS564"/>
  <c r="AU564" a="1"/>
  <c r="AU564"/>
  <c r="BX548"/>
  <c r="AR548" a="1"/>
  <c r="AR548"/>
  <c r="AY548"/>
  <c r="AT548" a="1"/>
  <c r="AT548"/>
  <c r="AV548" a="1"/>
  <c r="AV548"/>
  <c r="AX548" a="1"/>
  <c r="AX548"/>
  <c r="AS548" a="1"/>
  <c r="AS548"/>
  <c r="AU548" a="1"/>
  <c r="AU548"/>
  <c r="AW548" a="1"/>
  <c r="AW548"/>
  <c r="BX532"/>
  <c r="AR532" a="1"/>
  <c r="AR532"/>
  <c r="AT532" a="1"/>
  <c r="AT532"/>
  <c r="AS532" a="1"/>
  <c r="AS532"/>
  <c r="AU532" a="1"/>
  <c r="AU532"/>
  <c r="AX532" a="1"/>
  <c r="AX532"/>
  <c r="AW532" a="1"/>
  <c r="AW532"/>
  <c r="AV532" a="1"/>
  <c r="AV532"/>
  <c r="BX611"/>
  <c r="AU611" a="1"/>
  <c r="AU611"/>
  <c r="AW611" a="1"/>
  <c r="AW611"/>
  <c r="AT611" a="1"/>
  <c r="AT611"/>
  <c r="AR611" a="1"/>
  <c r="AR611"/>
  <c r="AY611"/>
  <c r="AS611" a="1"/>
  <c r="AS611"/>
  <c r="AV611" a="1"/>
  <c r="AV611"/>
  <c r="AX611" a="1"/>
  <c r="AX611"/>
  <c r="BX595"/>
  <c r="L595"/>
  <c r="K595"/>
  <c r="AS595" a="1"/>
  <c r="AS595"/>
  <c r="AT595" a="1"/>
  <c r="AT595"/>
  <c r="AV595" a="1"/>
  <c r="AV595"/>
  <c r="AX595" a="1"/>
  <c r="AX595"/>
  <c r="AU595" a="1"/>
  <c r="AU595"/>
  <c r="AR595" a="1"/>
  <c r="AR595"/>
  <c r="AW595" a="1"/>
  <c r="AW595"/>
  <c r="BX579"/>
  <c r="L579"/>
  <c r="K579"/>
  <c r="AV579" a="1"/>
  <c r="AV579"/>
  <c r="AX579" a="1"/>
  <c r="AX579"/>
  <c r="AW579" a="1"/>
  <c r="AW579"/>
  <c r="AU579" a="1"/>
  <c r="AU579"/>
  <c r="AT579" a="1"/>
  <c r="AT579"/>
  <c r="AS579" a="1"/>
  <c r="AS579"/>
  <c r="AR579" a="1"/>
  <c r="AR579"/>
  <c r="AY579"/>
  <c r="BX563"/>
  <c r="L563"/>
  <c r="K563"/>
  <c r="AT563" a="1"/>
  <c r="AT563"/>
  <c r="AR563" a="1"/>
  <c r="AR563"/>
  <c r="AX563" a="1"/>
  <c r="AX563"/>
  <c r="AU563" a="1"/>
  <c r="AU563"/>
  <c r="AW563" a="1"/>
  <c r="AW563"/>
  <c r="AV563" a="1"/>
  <c r="AV563"/>
  <c r="AS563" a="1"/>
  <c r="AS563"/>
  <c r="BX547"/>
  <c r="AU547" a="1"/>
  <c r="AU547"/>
  <c r="AT547" a="1"/>
  <c r="AT547"/>
  <c r="AW547" a="1"/>
  <c r="AW547"/>
  <c r="AS547" a="1"/>
  <c r="AS547"/>
  <c r="AR547" a="1"/>
  <c r="AR547"/>
  <c r="AY547"/>
  <c r="AX547" a="1"/>
  <c r="AX547"/>
  <c r="AV547" a="1"/>
  <c r="AV547"/>
  <c r="BX531"/>
  <c r="AT531" a="1"/>
  <c r="AT531"/>
  <c r="AU531" a="1"/>
  <c r="AU531"/>
  <c r="AW531" a="1"/>
  <c r="AW531"/>
  <c r="AV531" a="1"/>
  <c r="AV531"/>
  <c r="AR531" a="1"/>
  <c r="AR531"/>
  <c r="AS531" a="1"/>
  <c r="AS531"/>
  <c r="AX531" a="1"/>
  <c r="AX531"/>
  <c r="BX606"/>
  <c r="AX606" a="1"/>
  <c r="AX606"/>
  <c r="AU606" a="1"/>
  <c r="AU606"/>
  <c r="AS606" a="1"/>
  <c r="AS606"/>
  <c r="AW606" a="1"/>
  <c r="AW606"/>
  <c r="AR606" a="1"/>
  <c r="AR606"/>
  <c r="AY606"/>
  <c r="AT606" a="1"/>
  <c r="AT606"/>
  <c r="AV606" a="1"/>
  <c r="AV606"/>
  <c r="BX590"/>
  <c r="L590"/>
  <c r="K590"/>
  <c r="AU590" a="1"/>
  <c r="AU590"/>
  <c r="AT590" a="1"/>
  <c r="AT590"/>
  <c r="AS590" a="1"/>
  <c r="AS590"/>
  <c r="AR590" a="1"/>
  <c r="AR590"/>
  <c r="AW590" a="1"/>
  <c r="AW590"/>
  <c r="AV590" a="1"/>
  <c r="AV590"/>
  <c r="AX590" a="1"/>
  <c r="AX590"/>
  <c r="AQ590"/>
  <c r="BX574"/>
  <c r="AS574" a="1"/>
  <c r="AS574"/>
  <c r="AW574" a="1"/>
  <c r="AW574"/>
  <c r="AT574" a="1"/>
  <c r="AT574"/>
  <c r="AU574" a="1"/>
  <c r="AU574"/>
  <c r="AR574" a="1"/>
  <c r="AR574"/>
  <c r="AY574"/>
  <c r="AX574" a="1"/>
  <c r="AX574"/>
  <c r="AV574" a="1"/>
  <c r="AV574"/>
  <c r="BX558"/>
  <c r="L558"/>
  <c r="K558"/>
  <c r="AU558" a="1"/>
  <c r="AU558"/>
  <c r="AV558" a="1"/>
  <c r="AV558"/>
  <c r="AS558" a="1"/>
  <c r="AS558"/>
  <c r="AW558" a="1"/>
  <c r="AW558"/>
  <c r="AX558" a="1"/>
  <c r="AX558"/>
  <c r="AR558" a="1"/>
  <c r="AR558"/>
  <c r="AT558" a="1"/>
  <c r="AT558"/>
  <c r="AQ558"/>
  <c r="BX542"/>
  <c r="AS542" a="1"/>
  <c r="AS542"/>
  <c r="AU542" a="1"/>
  <c r="AU542"/>
  <c r="AR542" a="1"/>
  <c r="AR542"/>
  <c r="AY542"/>
  <c r="AW542" a="1"/>
  <c r="AW542"/>
  <c r="AX542" a="1"/>
  <c r="AX542"/>
  <c r="AT542" a="1"/>
  <c r="AT542"/>
  <c r="AV542" a="1"/>
  <c r="AV542"/>
  <c r="BX621"/>
  <c r="L621"/>
  <c r="K621"/>
  <c r="AX621" a="1"/>
  <c r="AX621"/>
  <c r="AW621" a="1"/>
  <c r="AW621"/>
  <c r="AU621" a="1"/>
  <c r="AU621"/>
  <c r="AS621" a="1"/>
  <c r="AS621"/>
  <c r="AR621" a="1"/>
  <c r="AR621"/>
  <c r="AY621"/>
  <c r="AT621" a="1"/>
  <c r="AT621"/>
  <c r="AV621" a="1"/>
  <c r="AV621"/>
  <c r="BX605"/>
  <c r="L605"/>
  <c r="K605"/>
  <c r="AR605" a="1"/>
  <c r="AR605"/>
  <c r="AY605"/>
  <c r="AS605" a="1"/>
  <c r="AS605"/>
  <c r="AT605" a="1"/>
  <c r="AT605"/>
  <c r="AX605" a="1"/>
  <c r="AX605"/>
  <c r="AW605" a="1"/>
  <c r="AW605"/>
  <c r="AV605" a="1"/>
  <c r="AV605"/>
  <c r="AU605" a="1"/>
  <c r="AU605"/>
  <c r="BX589"/>
  <c r="AR589" a="1"/>
  <c r="AR589"/>
  <c r="AS589" a="1"/>
  <c r="AS589"/>
  <c r="AX589" a="1"/>
  <c r="AX589"/>
  <c r="AW589" a="1"/>
  <c r="AW589"/>
  <c r="AV589" a="1"/>
  <c r="AV589"/>
  <c r="AU589" a="1"/>
  <c r="AU589"/>
  <c r="AT589" a="1"/>
  <c r="AT589"/>
  <c r="BX573"/>
  <c r="AR573" a="1"/>
  <c r="AR573"/>
  <c r="AY573"/>
  <c r="AT573" a="1"/>
  <c r="AT573"/>
  <c r="AW573" a="1"/>
  <c r="AW573"/>
  <c r="AU573" a="1"/>
  <c r="AU573"/>
  <c r="AS573" a="1"/>
  <c r="AS573"/>
  <c r="AV573" a="1"/>
  <c r="AV573"/>
  <c r="AX573" a="1"/>
  <c r="AX573"/>
  <c r="BX557"/>
  <c r="L557"/>
  <c r="K557"/>
  <c r="AR557" a="1"/>
  <c r="AR557"/>
  <c r="AS557" a="1"/>
  <c r="AS557"/>
  <c r="AU557" a="1"/>
  <c r="AU557"/>
  <c r="AX557" a="1"/>
  <c r="AX557"/>
  <c r="AV557" a="1"/>
  <c r="AV557"/>
  <c r="AT557" a="1"/>
  <c r="AT557"/>
  <c r="AW557" a="1"/>
  <c r="AW557"/>
  <c r="BX541"/>
  <c r="L541"/>
  <c r="K541"/>
  <c r="AR541" a="1"/>
  <c r="AR541"/>
  <c r="AY541"/>
  <c r="AW541" a="1"/>
  <c r="AW541"/>
  <c r="AU541" a="1"/>
  <c r="AU541"/>
  <c r="AX541" a="1"/>
  <c r="AX541"/>
  <c r="AT541" a="1"/>
  <c r="AT541"/>
  <c r="AV541" a="1"/>
  <c r="AV541"/>
  <c r="AS541" a="1"/>
  <c r="AS541"/>
  <c r="BX526"/>
  <c r="L526"/>
  <c r="K526"/>
  <c r="AS526" a="1"/>
  <c r="AS526"/>
  <c r="AV526" a="1"/>
  <c r="AV526"/>
  <c r="AR526" a="1"/>
  <c r="AR526"/>
  <c r="AY526"/>
  <c r="AW526" a="1"/>
  <c r="AW526"/>
  <c r="AX526" a="1"/>
  <c r="AX526"/>
  <c r="AT526" a="1"/>
  <c r="AT526"/>
  <c r="AU526" a="1"/>
  <c r="AU526"/>
  <c r="BX509"/>
  <c r="AR509" a="1"/>
  <c r="AR509"/>
  <c r="AW509" a="1"/>
  <c r="AW509"/>
  <c r="AX509" a="1"/>
  <c r="AX509"/>
  <c r="AS509" a="1"/>
  <c r="AS509"/>
  <c r="AT509" a="1"/>
  <c r="AT509"/>
  <c r="AU509" a="1"/>
  <c r="AU509"/>
  <c r="AV509" a="1"/>
  <c r="AV509"/>
  <c r="AQ509"/>
  <c r="BX493"/>
  <c r="AR493" a="1"/>
  <c r="AR493"/>
  <c r="AY493"/>
  <c r="AS493" a="1"/>
  <c r="AS493"/>
  <c r="AT493" a="1"/>
  <c r="AT493"/>
  <c r="AX493" a="1"/>
  <c r="AX493"/>
  <c r="AU493" a="1"/>
  <c r="AU493"/>
  <c r="AV493" a="1"/>
  <c r="AV493"/>
  <c r="AW493" a="1"/>
  <c r="AW493"/>
  <c r="BX477"/>
  <c r="AU477" a="1"/>
  <c r="AU477"/>
  <c r="AR477" a="1"/>
  <c r="AR477"/>
  <c r="AX477" a="1"/>
  <c r="AX477"/>
  <c r="AS477" a="1"/>
  <c r="AS477"/>
  <c r="AT477" a="1"/>
  <c r="AT477"/>
  <c r="AV477" a="1"/>
  <c r="AV477"/>
  <c r="AW477" a="1"/>
  <c r="AW477"/>
  <c r="AQ477"/>
  <c r="BX461"/>
  <c r="AR461" a="1"/>
  <c r="AR461"/>
  <c r="AY461"/>
  <c r="AW461" a="1"/>
  <c r="AW461"/>
  <c r="AV461" a="1"/>
  <c r="AV461"/>
  <c r="AS461" a="1"/>
  <c r="AS461"/>
  <c r="AX461" a="1"/>
  <c r="AX461"/>
  <c r="AU461" a="1"/>
  <c r="AU461"/>
  <c r="AT461" a="1"/>
  <c r="AT461"/>
  <c r="BX445"/>
  <c r="AR445" a="1"/>
  <c r="AR445"/>
  <c r="AY445"/>
  <c r="AS445" a="1"/>
  <c r="AS445"/>
  <c r="AV445" a="1"/>
  <c r="AV445"/>
  <c r="AX445" a="1"/>
  <c r="AX445"/>
  <c r="AT445" a="1"/>
  <c r="AT445"/>
  <c r="AW445" a="1"/>
  <c r="AW445"/>
  <c r="AU445" a="1"/>
  <c r="AU445"/>
  <c r="BX432"/>
  <c r="AR432" a="1"/>
  <c r="AR432"/>
  <c r="AY432"/>
  <c r="AT432" a="1"/>
  <c r="AT432"/>
  <c r="AW432" a="1"/>
  <c r="AW432"/>
  <c r="AU432" a="1"/>
  <c r="AU432"/>
  <c r="AV432" a="1"/>
  <c r="AV432"/>
  <c r="AX432" a="1"/>
  <c r="AX432"/>
  <c r="AS432" a="1"/>
  <c r="AS432"/>
  <c r="BX508"/>
  <c r="AU508" a="1"/>
  <c r="AU508"/>
  <c r="AS508" a="1"/>
  <c r="AS508"/>
  <c r="AW508" a="1"/>
  <c r="AW508"/>
  <c r="AV508" a="1"/>
  <c r="AV508"/>
  <c r="AR508" a="1"/>
  <c r="AR508"/>
  <c r="AY508"/>
  <c r="AX508" a="1"/>
  <c r="AX508"/>
  <c r="AT508" a="1"/>
  <c r="AT508"/>
  <c r="BX492"/>
  <c r="L492"/>
  <c r="K492"/>
  <c r="AW492" a="1"/>
  <c r="AW492"/>
  <c r="AS492" a="1"/>
  <c r="AS492"/>
  <c r="AU492" a="1"/>
  <c r="AU492"/>
  <c r="AX492" a="1"/>
  <c r="AX492"/>
  <c r="AR492" a="1"/>
  <c r="AR492"/>
  <c r="AT492" a="1"/>
  <c r="AT492"/>
  <c r="AV492" a="1"/>
  <c r="AV492"/>
  <c r="AQ492"/>
  <c r="BX476"/>
  <c r="AW476" a="1"/>
  <c r="AW476"/>
  <c r="AS476" a="1"/>
  <c r="AS476"/>
  <c r="AU476" a="1"/>
  <c r="AU476"/>
  <c r="AV476" a="1"/>
  <c r="AV476"/>
  <c r="AT476" a="1"/>
  <c r="AT476"/>
  <c r="AX476" a="1"/>
  <c r="AX476"/>
  <c r="AR476" a="1"/>
  <c r="AR476"/>
  <c r="AY476"/>
  <c r="BX460"/>
  <c r="AU460" a="1"/>
  <c r="AU460"/>
  <c r="AS460" a="1"/>
  <c r="AS460"/>
  <c r="AW460" a="1"/>
  <c r="AW460"/>
  <c r="AR460" a="1"/>
  <c r="AR460"/>
  <c r="AX460" a="1"/>
  <c r="AX460"/>
  <c r="AV460" a="1"/>
  <c r="AV460"/>
  <c r="AT460" a="1"/>
  <c r="AT460"/>
  <c r="AQ460"/>
  <c r="BX444"/>
  <c r="AU444" a="1"/>
  <c r="AU444"/>
  <c r="AW444" a="1"/>
  <c r="AW444"/>
  <c r="AS444" a="1"/>
  <c r="AS444"/>
  <c r="AR444" a="1"/>
  <c r="AR444"/>
  <c r="AY444"/>
  <c r="AT444" a="1"/>
  <c r="AT444"/>
  <c r="AV444" a="1"/>
  <c r="AV444"/>
  <c r="AX444" a="1"/>
  <c r="AX444"/>
  <c r="BX527"/>
  <c r="AR527" a="1"/>
  <c r="AR527"/>
  <c r="AW527" a="1"/>
  <c r="AW527"/>
  <c r="AV527" a="1"/>
  <c r="AV527"/>
  <c r="AT527" a="1"/>
  <c r="AT527"/>
  <c r="AU527" a="1"/>
  <c r="AU527"/>
  <c r="AS527" a="1"/>
  <c r="AS527"/>
  <c r="AX527" a="1"/>
  <c r="AX527"/>
  <c r="BX511"/>
  <c r="AR511" a="1"/>
  <c r="AR511"/>
  <c r="AY511"/>
  <c r="AU511" a="1"/>
  <c r="AU511"/>
  <c r="AV511" a="1"/>
  <c r="AV511"/>
  <c r="AS511" a="1"/>
  <c r="AS511"/>
  <c r="AW511" a="1"/>
  <c r="AW511"/>
  <c r="AX511" a="1"/>
  <c r="AX511"/>
  <c r="AT511" a="1"/>
  <c r="AT511"/>
  <c r="BX495"/>
  <c r="AR495" a="1"/>
  <c r="AR495"/>
  <c r="AX495" a="1"/>
  <c r="AX495"/>
  <c r="AW495" a="1"/>
  <c r="AW495"/>
  <c r="AT495" a="1"/>
  <c r="AT495"/>
  <c r="AS495" a="1"/>
  <c r="AS495"/>
  <c r="AV495" a="1"/>
  <c r="AV495"/>
  <c r="AU495" a="1"/>
  <c r="AU495"/>
  <c r="BX479"/>
  <c r="AR479" a="1"/>
  <c r="AR479"/>
  <c r="AW479" a="1"/>
  <c r="AW479"/>
  <c r="AS479" a="1"/>
  <c r="AS479"/>
  <c r="AV479" a="1"/>
  <c r="AV479"/>
  <c r="AX479" a="1"/>
  <c r="AX479"/>
  <c r="AT479" a="1"/>
  <c r="AT479"/>
  <c r="AU479" a="1"/>
  <c r="AU479"/>
  <c r="AQ479"/>
  <c r="BX463"/>
  <c r="AR463" a="1"/>
  <c r="AR463"/>
  <c r="AY463"/>
  <c r="AS463" a="1"/>
  <c r="AS463"/>
  <c r="AU463" a="1"/>
  <c r="AU463"/>
  <c r="AW463" a="1"/>
  <c r="AW463"/>
  <c r="AV463" a="1"/>
  <c r="AV463"/>
  <c r="AX463" a="1"/>
  <c r="AX463"/>
  <c r="AT463" a="1"/>
  <c r="AT463"/>
  <c r="BX447"/>
  <c r="AS447" a="1"/>
  <c r="AS447"/>
  <c r="AV447" a="1"/>
  <c r="AV447"/>
  <c r="AR447" a="1"/>
  <c r="AR447"/>
  <c r="AX447" a="1"/>
  <c r="AX447"/>
  <c r="AU447" a="1"/>
  <c r="AU447"/>
  <c r="AT447" a="1"/>
  <c r="AT447"/>
  <c r="AW447" a="1"/>
  <c r="AW447"/>
  <c r="BX430"/>
  <c r="AV430" a="1"/>
  <c r="AV430"/>
  <c r="AX430" a="1"/>
  <c r="AX430"/>
  <c r="AT430" a="1"/>
  <c r="AT430"/>
  <c r="AU430" a="1"/>
  <c r="AU430"/>
  <c r="AS430" a="1"/>
  <c r="AS430"/>
  <c r="AW430" a="1"/>
  <c r="AW430"/>
  <c r="AR430" a="1"/>
  <c r="AR430"/>
  <c r="AY430"/>
  <c r="BX506"/>
  <c r="L506"/>
  <c r="K506"/>
  <c r="AR506" a="1"/>
  <c r="AR506"/>
  <c r="AY506"/>
  <c r="AX506" a="1"/>
  <c r="AX506"/>
  <c r="AV506" a="1"/>
  <c r="AV506"/>
  <c r="AT506" a="1"/>
  <c r="AT506"/>
  <c r="AW506" a="1"/>
  <c r="AW506"/>
  <c r="AU506" a="1"/>
  <c r="AU506"/>
  <c r="AS506" a="1"/>
  <c r="AS506"/>
  <c r="BX490"/>
  <c r="AR490" a="1"/>
  <c r="AR490"/>
  <c r="AY490"/>
  <c r="AW490" a="1"/>
  <c r="AW490"/>
  <c r="AX490" a="1"/>
  <c r="AX490"/>
  <c r="AU490" a="1"/>
  <c r="AU490"/>
  <c r="AS490" a="1"/>
  <c r="AS490"/>
  <c r="AV490" a="1"/>
  <c r="AV490"/>
  <c r="AT490" a="1"/>
  <c r="AT490"/>
  <c r="BX474"/>
  <c r="L474"/>
  <c r="K474"/>
  <c r="AR474" a="1"/>
  <c r="AR474"/>
  <c r="AY474"/>
  <c r="AV474" a="1"/>
  <c r="AV474"/>
  <c r="AT474" a="1"/>
  <c r="AT474"/>
  <c r="AX474" a="1"/>
  <c r="AX474"/>
  <c r="AW474" a="1"/>
  <c r="AW474"/>
  <c r="AS474" a="1"/>
  <c r="AS474"/>
  <c r="AU474" a="1"/>
  <c r="AU474"/>
  <c r="BX458"/>
  <c r="L458"/>
  <c r="K458"/>
  <c r="AR458" a="1"/>
  <c r="AR458"/>
  <c r="AY458"/>
  <c r="AS458" a="1"/>
  <c r="AS458"/>
  <c r="AX458" a="1"/>
  <c r="AX458"/>
  <c r="AV458" a="1"/>
  <c r="AV458"/>
  <c r="AT458" a="1"/>
  <c r="AT458"/>
  <c r="AW458" a="1"/>
  <c r="AW458"/>
  <c r="AU458" a="1"/>
  <c r="AU458"/>
  <c r="BX442"/>
  <c r="AR442" a="1"/>
  <c r="AR442"/>
  <c r="AY442"/>
  <c r="AT442" a="1"/>
  <c r="AT442"/>
  <c r="AS442" a="1"/>
  <c r="AS442"/>
  <c r="AV442" a="1"/>
  <c r="AV442"/>
  <c r="AX442" a="1"/>
  <c r="AX442"/>
  <c r="AU442" a="1"/>
  <c r="AU442"/>
  <c r="AW442" a="1"/>
  <c r="AW442"/>
  <c r="BX422"/>
  <c r="AR422" a="1"/>
  <c r="AR422"/>
  <c r="AY422"/>
  <c r="AV422" a="1"/>
  <c r="AV422"/>
  <c r="AW422" a="1"/>
  <c r="AW422"/>
  <c r="AX422" a="1"/>
  <c r="AX422"/>
  <c r="AS422" a="1"/>
  <c r="AS422"/>
  <c r="AU422" a="1"/>
  <c r="AU422"/>
  <c r="AT422" a="1"/>
  <c r="AT422"/>
  <c r="BX421"/>
  <c r="L421"/>
  <c r="K421"/>
  <c r="AR421" a="1"/>
  <c r="AR421"/>
  <c r="AY421"/>
  <c r="AW421" a="1"/>
  <c r="AW421"/>
  <c r="AX421" a="1"/>
  <c r="AX421"/>
  <c r="AU421" a="1"/>
  <c r="AU421"/>
  <c r="AS421" a="1"/>
  <c r="AS421"/>
  <c r="AT421" a="1"/>
  <c r="AT421"/>
  <c r="AV421" a="1"/>
  <c r="AV421"/>
  <c r="BX405"/>
  <c r="AU405" a="1"/>
  <c r="AU405"/>
  <c r="AW405" a="1"/>
  <c r="AW405"/>
  <c r="AR405" a="1"/>
  <c r="AR405"/>
  <c r="AY405"/>
  <c r="AX405" a="1"/>
  <c r="AX405"/>
  <c r="AS405" a="1"/>
  <c r="AS405"/>
  <c r="AV405" a="1"/>
  <c r="AV405"/>
  <c r="AT405" a="1"/>
  <c r="AT405"/>
  <c r="BX389"/>
  <c r="L389"/>
  <c r="K389"/>
  <c r="AS389" a="1"/>
  <c r="AS389"/>
  <c r="AU389" a="1"/>
  <c r="AU389"/>
  <c r="AR389" a="1"/>
  <c r="AR389"/>
  <c r="AY389"/>
  <c r="AW389" a="1"/>
  <c r="AW389"/>
  <c r="AT389" a="1"/>
  <c r="AT389"/>
  <c r="AV389" a="1"/>
  <c r="AV389"/>
  <c r="AX389" a="1"/>
  <c r="AX389"/>
  <c r="BX373"/>
  <c r="AU373" a="1"/>
  <c r="AU373"/>
  <c r="AW373" a="1"/>
  <c r="AW373"/>
  <c r="AS373" a="1"/>
  <c r="AS373"/>
  <c r="AT373" a="1"/>
  <c r="AT373"/>
  <c r="AR373" a="1"/>
  <c r="AR373"/>
  <c r="AY373"/>
  <c r="AX373" a="1"/>
  <c r="AX373"/>
  <c r="AV373" a="1"/>
  <c r="AV373"/>
  <c r="BX357"/>
  <c r="AU357" a="1"/>
  <c r="AU357"/>
  <c r="AS357" a="1"/>
  <c r="AS357"/>
  <c r="AX357" a="1"/>
  <c r="AX357"/>
  <c r="AW357" a="1"/>
  <c r="AW357"/>
  <c r="AV357" a="1"/>
  <c r="AV357"/>
  <c r="AT357" a="1"/>
  <c r="AT357"/>
  <c r="AR357" a="1"/>
  <c r="AR357"/>
  <c r="AY357"/>
  <c r="BX341"/>
  <c r="AW341" a="1"/>
  <c r="AW341"/>
  <c r="AU341" a="1"/>
  <c r="AU341"/>
  <c r="AS341" a="1"/>
  <c r="AS341"/>
  <c r="AR341" a="1"/>
  <c r="AR341"/>
  <c r="AY341"/>
  <c r="AV341" a="1"/>
  <c r="AV341"/>
  <c r="AX341" a="1"/>
  <c r="AX341"/>
  <c r="AT341" a="1"/>
  <c r="AT341"/>
  <c r="BX420"/>
  <c r="AR420" a="1"/>
  <c r="AR420"/>
  <c r="AY420"/>
  <c r="AS420" a="1"/>
  <c r="AS420"/>
  <c r="AV420" a="1"/>
  <c r="AV420"/>
  <c r="AX420" a="1"/>
  <c r="AX420"/>
  <c r="AW420" a="1"/>
  <c r="AW420"/>
  <c r="AT420" a="1"/>
  <c r="AT420"/>
  <c r="AU420" a="1"/>
  <c r="AU420"/>
  <c r="BX404"/>
  <c r="L404"/>
  <c r="K404"/>
  <c r="AR404" a="1"/>
  <c r="AR404"/>
  <c r="AY404"/>
  <c r="AU404" a="1"/>
  <c r="AU404"/>
  <c r="AX404" a="1"/>
  <c r="AX404"/>
  <c r="AT404" a="1"/>
  <c r="AT404"/>
  <c r="AS404" a="1"/>
  <c r="AS404"/>
  <c r="AW404" a="1"/>
  <c r="AW404"/>
  <c r="AV404" a="1"/>
  <c r="AV404"/>
  <c r="BX388"/>
  <c r="AR388" a="1"/>
  <c r="AR388"/>
  <c r="AY388"/>
  <c r="AW388" a="1"/>
  <c r="AW388"/>
  <c r="AV388" a="1"/>
  <c r="AV388"/>
  <c r="AX388" a="1"/>
  <c r="AX388"/>
  <c r="AU388" a="1"/>
  <c r="AU388"/>
  <c r="AS388" a="1"/>
  <c r="AS388"/>
  <c r="AT388" a="1"/>
  <c r="AT388"/>
  <c r="BX372"/>
  <c r="AR372" a="1"/>
  <c r="AR372"/>
  <c r="AY372"/>
  <c r="AX372" a="1"/>
  <c r="AX372"/>
  <c r="AS372" a="1"/>
  <c r="AS372"/>
  <c r="AV372" a="1"/>
  <c r="AV372"/>
  <c r="AT372" a="1"/>
  <c r="AT372"/>
  <c r="AU372" a="1"/>
  <c r="AU372"/>
  <c r="AW372" a="1"/>
  <c r="AW372"/>
  <c r="BX356"/>
  <c r="L356"/>
  <c r="K356"/>
  <c r="AU356" a="1"/>
  <c r="AU356"/>
  <c r="AR356" a="1"/>
  <c r="AR356"/>
  <c r="AY356"/>
  <c r="AS356" a="1"/>
  <c r="AS356"/>
  <c r="AX356" a="1"/>
  <c r="AX356"/>
  <c r="AV356" a="1"/>
  <c r="AV356"/>
  <c r="AT356" a="1"/>
  <c r="AT356"/>
  <c r="AW356" a="1"/>
  <c r="AW356"/>
  <c r="BX340"/>
  <c r="AX340" a="1"/>
  <c r="AX340"/>
  <c r="AW340" a="1"/>
  <c r="AW340"/>
  <c r="AU340" a="1"/>
  <c r="AU340"/>
  <c r="AT340" a="1"/>
  <c r="AT340"/>
  <c r="AV340" a="1"/>
  <c r="AV340"/>
  <c r="AS340" a="1"/>
  <c r="AS340"/>
  <c r="AR340" a="1"/>
  <c r="AR340"/>
  <c r="AY340"/>
  <c r="BX427"/>
  <c r="AR427" a="1"/>
  <c r="AR427"/>
  <c r="AY427"/>
  <c r="AV427" a="1"/>
  <c r="AV427"/>
  <c r="AS427" a="1"/>
  <c r="AS427"/>
  <c r="AT427" a="1"/>
  <c r="AT427"/>
  <c r="AX427" a="1"/>
  <c r="AX427"/>
  <c r="AU427" a="1"/>
  <c r="AU427"/>
  <c r="AW427" a="1"/>
  <c r="AW427"/>
  <c r="BX411"/>
  <c r="AR411" a="1"/>
  <c r="AR411"/>
  <c r="AY411"/>
  <c r="AT411" a="1"/>
  <c r="AT411"/>
  <c r="AU411" a="1"/>
  <c r="AU411"/>
  <c r="AV411" a="1"/>
  <c r="AV411"/>
  <c r="AX411" a="1"/>
  <c r="AX411"/>
  <c r="AS411" a="1"/>
  <c r="AS411"/>
  <c r="AW411" a="1"/>
  <c r="AW411"/>
  <c r="BX395"/>
  <c r="AR395" a="1"/>
  <c r="AR395"/>
  <c r="AY395"/>
  <c r="AV395" a="1"/>
  <c r="AV395"/>
  <c r="AX395" a="1"/>
  <c r="AX395"/>
  <c r="AT395" a="1"/>
  <c r="AT395"/>
  <c r="AU395" a="1"/>
  <c r="AU395"/>
  <c r="AS395" a="1"/>
  <c r="AS395"/>
  <c r="AW395" a="1"/>
  <c r="AW395"/>
  <c r="BX379"/>
  <c r="AR379" a="1"/>
  <c r="AR379"/>
  <c r="AY379"/>
  <c r="AT379" a="1"/>
  <c r="AT379"/>
  <c r="AX379" a="1"/>
  <c r="AX379"/>
  <c r="AV379" a="1"/>
  <c r="AV379"/>
  <c r="AS379" a="1"/>
  <c r="AS379"/>
  <c r="AU379" a="1"/>
  <c r="AU379"/>
  <c r="AW379" a="1"/>
  <c r="AW379"/>
  <c r="BX363"/>
  <c r="L363"/>
  <c r="K363"/>
  <c r="AR363" a="1"/>
  <c r="AR363"/>
  <c r="AY363"/>
  <c r="AU363" a="1"/>
  <c r="AU363"/>
  <c r="AT363" a="1"/>
  <c r="AT363"/>
  <c r="AX363" a="1"/>
  <c r="AX363"/>
  <c r="AV363" a="1"/>
  <c r="AV363"/>
  <c r="AW363" a="1"/>
  <c r="AW363"/>
  <c r="AS363" a="1"/>
  <c r="AS363"/>
  <c r="BX347"/>
  <c r="AR347" a="1"/>
  <c r="AR347"/>
  <c r="AY347"/>
  <c r="AX347" a="1"/>
  <c r="AX347"/>
  <c r="AV347" a="1"/>
  <c r="AV347"/>
  <c r="AT347" a="1"/>
  <c r="AT347"/>
  <c r="AU347" a="1"/>
  <c r="AU347"/>
  <c r="AS347" a="1"/>
  <c r="AS347"/>
  <c r="AW347" a="1"/>
  <c r="AW347"/>
  <c r="BX414"/>
  <c r="L414"/>
  <c r="K414"/>
  <c r="AR414" a="1"/>
  <c r="AR414"/>
  <c r="AY414"/>
  <c r="AW414" a="1"/>
  <c r="AW414"/>
  <c r="AX414" a="1"/>
  <c r="AX414"/>
  <c r="AU414" a="1"/>
  <c r="AU414"/>
  <c r="AV414" a="1"/>
  <c r="AV414"/>
  <c r="AT414" a="1"/>
  <c r="AT414"/>
  <c r="AS414" a="1"/>
  <c r="AS414"/>
  <c r="BX398"/>
  <c r="AR398" a="1"/>
  <c r="AR398"/>
  <c r="AV398" a="1"/>
  <c r="AV398"/>
  <c r="AU398" a="1"/>
  <c r="AU398"/>
  <c r="AW398" a="1"/>
  <c r="AW398"/>
  <c r="AX398" a="1"/>
  <c r="AX398"/>
  <c r="AT398" a="1"/>
  <c r="AT398"/>
  <c r="AS398" a="1"/>
  <c r="AS398"/>
  <c r="BX382"/>
  <c r="AR382" a="1"/>
  <c r="AR382"/>
  <c r="AY382"/>
  <c r="AT382" a="1"/>
  <c r="AT382"/>
  <c r="AW382" a="1"/>
  <c r="AW382"/>
  <c r="AS382" a="1"/>
  <c r="AS382"/>
  <c r="AX382" a="1"/>
  <c r="AX382"/>
  <c r="AU382" a="1"/>
  <c r="AU382"/>
  <c r="AV382" a="1"/>
  <c r="AV382"/>
  <c r="BX366"/>
  <c r="AR366" a="1"/>
  <c r="AR366"/>
  <c r="AT366" a="1"/>
  <c r="AT366"/>
  <c r="AU366" a="1"/>
  <c r="AU366"/>
  <c r="AX366" a="1"/>
  <c r="AX366"/>
  <c r="AV366" a="1"/>
  <c r="AV366"/>
  <c r="AS366" a="1"/>
  <c r="AS366"/>
  <c r="AW366" a="1"/>
  <c r="AW366"/>
  <c r="BX350"/>
  <c r="L350"/>
  <c r="K350"/>
  <c r="AR350" a="1"/>
  <c r="AR350"/>
  <c r="AY350"/>
  <c r="AX350" a="1"/>
  <c r="AX350"/>
  <c r="AW350" a="1"/>
  <c r="AW350"/>
  <c r="AS350" a="1"/>
  <c r="AS350"/>
  <c r="AT350" a="1"/>
  <c r="AT350"/>
  <c r="AU350" a="1"/>
  <c r="AU350"/>
  <c r="AV350" a="1"/>
  <c r="AV350"/>
  <c r="BX332"/>
  <c r="AR332" a="1"/>
  <c r="AR332"/>
  <c r="AT332" a="1"/>
  <c r="AT332"/>
  <c r="AS332" a="1"/>
  <c r="AS332"/>
  <c r="AV332" a="1"/>
  <c r="AV332"/>
  <c r="AX332" a="1"/>
  <c r="AX332"/>
  <c r="AW332" a="1"/>
  <c r="AW332"/>
  <c r="AU332" a="1"/>
  <c r="AU332"/>
  <c r="AQ332"/>
  <c r="BX325"/>
  <c r="P325"/>
  <c r="O325" s="1"/>
  <c r="AW325" a="1"/>
  <c r="AW325"/>
  <c r="AT325" a="1"/>
  <c r="AT325"/>
  <c r="AR325" a="1"/>
  <c r="AR325"/>
  <c r="AY325"/>
  <c r="AU325" a="1"/>
  <c r="AU325"/>
  <c r="AX325" a="1"/>
  <c r="AX325"/>
  <c r="AS325" a="1"/>
  <c r="AS325"/>
  <c r="AV325" a="1"/>
  <c r="AV325"/>
  <c r="BX309"/>
  <c r="AR309" a="1"/>
  <c r="AR309"/>
  <c r="AY309"/>
  <c r="AV309" a="1"/>
  <c r="AV309"/>
  <c r="AT309" a="1"/>
  <c r="AT309"/>
  <c r="AW309" a="1"/>
  <c r="AW309"/>
  <c r="AX309" a="1"/>
  <c r="AX309"/>
  <c r="AS309" a="1"/>
  <c r="AS309"/>
  <c r="AU309" a="1"/>
  <c r="AU309"/>
  <c r="BX293"/>
  <c r="AR293" a="1"/>
  <c r="AR293"/>
  <c r="AY293"/>
  <c r="AS293" a="1"/>
  <c r="AS293"/>
  <c r="AX293" a="1"/>
  <c r="AX293"/>
  <c r="AV293" a="1"/>
  <c r="AV293"/>
  <c r="AT293" a="1"/>
  <c r="AT293"/>
  <c r="AW293" a="1"/>
  <c r="AW293"/>
  <c r="AU293" a="1"/>
  <c r="AU293"/>
  <c r="BX277"/>
  <c r="AR277" a="1"/>
  <c r="AR277"/>
  <c r="AY277"/>
  <c r="AV277" a="1"/>
  <c r="AV277"/>
  <c r="AS277" a="1"/>
  <c r="AS277"/>
  <c r="AU277" a="1"/>
  <c r="AU277"/>
  <c r="AX277" a="1"/>
  <c r="AX277"/>
  <c r="AW277" a="1"/>
  <c r="AW277"/>
  <c r="AT277" a="1"/>
  <c r="AT277"/>
  <c r="BX312"/>
  <c r="AU312" a="1"/>
  <c r="AU312"/>
  <c r="AT312" a="1"/>
  <c r="AT312"/>
  <c r="AX312" a="1"/>
  <c r="AX312"/>
  <c r="AW312" a="1"/>
  <c r="AW312"/>
  <c r="AS312" a="1"/>
  <c r="AS312"/>
  <c r="AV312" a="1"/>
  <c r="AV312"/>
  <c r="AR312" a="1"/>
  <c r="AR312"/>
  <c r="BX296"/>
  <c r="AU296" a="1"/>
  <c r="AU296"/>
  <c r="AV296" a="1"/>
  <c r="AV296"/>
  <c r="AX296" a="1"/>
  <c r="AX296"/>
  <c r="AR296" a="1"/>
  <c r="AR296"/>
  <c r="AY296"/>
  <c r="AS296" a="1"/>
  <c r="AS296"/>
  <c r="AT296" a="1"/>
  <c r="AT296"/>
  <c r="AW296" a="1"/>
  <c r="AW296"/>
  <c r="BX280"/>
  <c r="L280"/>
  <c r="K280"/>
  <c r="AW280" a="1"/>
  <c r="AW280"/>
  <c r="AR280" a="1"/>
  <c r="AR280"/>
  <c r="AX280" a="1"/>
  <c r="AX280"/>
  <c r="AU280" a="1"/>
  <c r="AU280"/>
  <c r="AV280" a="1"/>
  <c r="AV280"/>
  <c r="AS280" a="1"/>
  <c r="AS280"/>
  <c r="AT280" a="1"/>
  <c r="AT280"/>
  <c r="BX323"/>
  <c r="AS323" a="1"/>
  <c r="AS323"/>
  <c r="AU323" a="1"/>
  <c r="AU323"/>
  <c r="AW323" a="1"/>
  <c r="AW323"/>
  <c r="AT323" a="1"/>
  <c r="AT323"/>
  <c r="AV323" a="1"/>
  <c r="AV323"/>
  <c r="AX323" a="1"/>
  <c r="AX323"/>
  <c r="AR323" a="1"/>
  <c r="AR323"/>
  <c r="AQ323"/>
  <c r="BX307"/>
  <c r="AS307" a="1"/>
  <c r="AS307"/>
  <c r="AW307" a="1"/>
  <c r="AW307"/>
  <c r="AU307" a="1"/>
  <c r="AU307"/>
  <c r="AX307" a="1"/>
  <c r="AX307"/>
  <c r="AT307" a="1"/>
  <c r="AT307"/>
  <c r="AR307" a="1"/>
  <c r="AR307"/>
  <c r="AY307"/>
  <c r="AV307" a="1"/>
  <c r="AV307"/>
  <c r="BX291"/>
  <c r="AX291" a="1"/>
  <c r="AX291"/>
  <c r="AT291" a="1"/>
  <c r="AT291"/>
  <c r="AW291" a="1"/>
  <c r="AW291"/>
  <c r="AS291" a="1"/>
  <c r="AS291"/>
  <c r="AU291" a="1"/>
  <c r="AU291"/>
  <c r="AV291" a="1"/>
  <c r="AV291"/>
  <c r="AR291" a="1"/>
  <c r="AR291"/>
  <c r="AQ291"/>
  <c r="BX275"/>
  <c r="AR275" a="1"/>
  <c r="AR275"/>
  <c r="AY275"/>
  <c r="AS275" a="1"/>
  <c r="AS275"/>
  <c r="AX275" a="1"/>
  <c r="AX275"/>
  <c r="AV275" a="1"/>
  <c r="AV275"/>
  <c r="AT275" a="1"/>
  <c r="AT275"/>
  <c r="AU275" a="1"/>
  <c r="AU275"/>
  <c r="AW275" a="1"/>
  <c r="AW275"/>
  <c r="BX318"/>
  <c r="L318"/>
  <c r="K318"/>
  <c r="AR318" a="1"/>
  <c r="AR318"/>
  <c r="AW318" a="1"/>
  <c r="AW318"/>
  <c r="AU318" a="1"/>
  <c r="AU318"/>
  <c r="AT318" a="1"/>
  <c r="AT318"/>
  <c r="AS318" a="1"/>
  <c r="AS318"/>
  <c r="AV318" a="1"/>
  <c r="AV318"/>
  <c r="AX318" a="1"/>
  <c r="AX318"/>
  <c r="BX302"/>
  <c r="AR302" a="1"/>
  <c r="AR302"/>
  <c r="AY302"/>
  <c r="AV302" a="1"/>
  <c r="AV302"/>
  <c r="AS302" a="1"/>
  <c r="AS302"/>
  <c r="AU302" a="1"/>
  <c r="AU302"/>
  <c r="AX302" a="1"/>
  <c r="AX302"/>
  <c r="AT302" a="1"/>
  <c r="AT302"/>
  <c r="AW302" a="1"/>
  <c r="AW302"/>
  <c r="BX286"/>
  <c r="P286"/>
  <c r="O286" s="1"/>
  <c r="AR286" a="1"/>
  <c r="AR286"/>
  <c r="AY286"/>
  <c r="AT286" a="1"/>
  <c r="AT286"/>
  <c r="AW286" a="1"/>
  <c r="AW286"/>
  <c r="AS286" a="1"/>
  <c r="AS286"/>
  <c r="AV286" a="1"/>
  <c r="AV286"/>
  <c r="AU286" a="1"/>
  <c r="AU286"/>
  <c r="AX286" a="1"/>
  <c r="AX286"/>
  <c r="BX270"/>
  <c r="L270"/>
  <c r="K270"/>
  <c r="AS270" a="1"/>
  <c r="AS270"/>
  <c r="AW270" a="1"/>
  <c r="AW270"/>
  <c r="AU270" a="1"/>
  <c r="AU270"/>
  <c r="AX270" a="1"/>
  <c r="AX270"/>
  <c r="AV270" a="1"/>
  <c r="AV270"/>
  <c r="AT270" a="1"/>
  <c r="AT270"/>
  <c r="AR270" a="1"/>
  <c r="AR270"/>
  <c r="AY270"/>
  <c r="BX254"/>
  <c r="AS254" a="1"/>
  <c r="AS254"/>
  <c r="AX254" a="1"/>
  <c r="AX254"/>
  <c r="AT254" a="1"/>
  <c r="AT254"/>
  <c r="AW254" a="1"/>
  <c r="AW254"/>
  <c r="AU254" a="1"/>
  <c r="AU254"/>
  <c r="AR254" a="1"/>
  <c r="AR254"/>
  <c r="AY254"/>
  <c r="AV254" a="1"/>
  <c r="AV254"/>
  <c r="BX238"/>
  <c r="L238"/>
  <c r="K238"/>
  <c r="AS238" a="1"/>
  <c r="AS238"/>
  <c r="AX238" a="1"/>
  <c r="AX238"/>
  <c r="AR238" a="1"/>
  <c r="AR238"/>
  <c r="AY238"/>
  <c r="AV238" a="1"/>
  <c r="AV238"/>
  <c r="AU238" a="1"/>
  <c r="AU238"/>
  <c r="AT238" a="1"/>
  <c r="AT238"/>
  <c r="AW238" a="1"/>
  <c r="AW238"/>
  <c r="BX222"/>
  <c r="L222"/>
  <c r="K222"/>
  <c r="AR222" a="1"/>
  <c r="AR222"/>
  <c r="AY222"/>
  <c r="AT222" a="1"/>
  <c r="AT222"/>
  <c r="AV222" a="1"/>
  <c r="AV222"/>
  <c r="AU222" a="1"/>
  <c r="AU222"/>
  <c r="AS222" a="1"/>
  <c r="AS222"/>
  <c r="AW222" a="1"/>
  <c r="AW222"/>
  <c r="AX222" a="1"/>
  <c r="AX222"/>
  <c r="BX261"/>
  <c r="AS261" a="1"/>
  <c r="AS261"/>
  <c r="AR261" a="1"/>
  <c r="AR261"/>
  <c r="AY261"/>
  <c r="AV261" a="1"/>
  <c r="AV261"/>
  <c r="AT261" a="1"/>
  <c r="AT261"/>
  <c r="AX261" a="1"/>
  <c r="AX261"/>
  <c r="AU261" a="1"/>
  <c r="AU261"/>
  <c r="AW261" a="1"/>
  <c r="AW261"/>
  <c r="BX245"/>
  <c r="AS245" a="1"/>
  <c r="AS245"/>
  <c r="AW245" a="1"/>
  <c r="AW245"/>
  <c r="AX245" a="1"/>
  <c r="AX245"/>
  <c r="AR245" a="1"/>
  <c r="AR245"/>
  <c r="AT245" a="1"/>
  <c r="AT245"/>
  <c r="AV245" a="1"/>
  <c r="AV245"/>
  <c r="AU245" a="1"/>
  <c r="AU245"/>
  <c r="BX229"/>
  <c r="AR229" a="1"/>
  <c r="AR229"/>
  <c r="AT229" a="1"/>
  <c r="AT229"/>
  <c r="AS229" a="1"/>
  <c r="AS229"/>
  <c r="AU229" a="1"/>
  <c r="AU229"/>
  <c r="AV229" a="1"/>
  <c r="AV229"/>
  <c r="AX229" a="1"/>
  <c r="AX229"/>
  <c r="AW229" a="1"/>
  <c r="AW229"/>
  <c r="AQ229"/>
  <c r="BX268"/>
  <c r="L268"/>
  <c r="K268"/>
  <c r="AT268" a="1"/>
  <c r="AT268"/>
  <c r="AR268" a="1"/>
  <c r="AR268"/>
  <c r="AY268"/>
  <c r="AW268" a="1"/>
  <c r="AW268"/>
  <c r="AS268" a="1"/>
  <c r="AS268"/>
  <c r="AX268" a="1"/>
  <c r="AX268"/>
  <c r="AU268" a="1"/>
  <c r="AU268"/>
  <c r="AV268" a="1"/>
  <c r="AV268"/>
  <c r="BX252"/>
  <c r="L252"/>
  <c r="K252"/>
  <c r="AR252" a="1"/>
  <c r="AR252"/>
  <c r="AY252"/>
  <c r="AX252" a="1"/>
  <c r="AX252"/>
  <c r="AT252" a="1"/>
  <c r="AT252"/>
  <c r="AW252" a="1"/>
  <c r="AW252"/>
  <c r="AV252" a="1"/>
  <c r="AV252"/>
  <c r="AS252" a="1"/>
  <c r="AS252"/>
  <c r="AU252" a="1"/>
  <c r="AU252"/>
  <c r="BX236"/>
  <c r="L236"/>
  <c r="K236"/>
  <c r="AR236" a="1"/>
  <c r="AR236"/>
  <c r="AY236"/>
  <c r="AT236" a="1"/>
  <c r="AT236"/>
  <c r="AW236" a="1"/>
  <c r="AW236"/>
  <c r="AU236" a="1"/>
  <c r="AU236"/>
  <c r="AV236" a="1"/>
  <c r="AV236"/>
  <c r="AS236" a="1"/>
  <c r="AS236"/>
  <c r="AX236" a="1"/>
  <c r="AX236"/>
  <c r="BX218"/>
  <c r="AR218" a="1"/>
  <c r="AR218"/>
  <c r="AY218"/>
  <c r="AU218" a="1"/>
  <c r="AU218"/>
  <c r="AX218" a="1"/>
  <c r="AX218"/>
  <c r="AS218" a="1"/>
  <c r="AS218"/>
  <c r="AT218" a="1"/>
  <c r="AT218"/>
  <c r="AV218" a="1"/>
  <c r="AV218"/>
  <c r="AW218" a="1"/>
  <c r="AW218"/>
  <c r="BX263"/>
  <c r="P263"/>
  <c r="O263" s="1"/>
  <c r="AR263" a="1"/>
  <c r="AR263"/>
  <c r="AY263"/>
  <c r="AU263" a="1"/>
  <c r="AU263"/>
  <c r="AS263" a="1"/>
  <c r="AS263"/>
  <c r="AV263" a="1"/>
  <c r="AV263"/>
  <c r="AW263" a="1"/>
  <c r="AW263"/>
  <c r="AT263" a="1"/>
  <c r="AT263"/>
  <c r="AX263" a="1"/>
  <c r="AX263"/>
  <c r="BX247"/>
  <c r="L247"/>
  <c r="K247"/>
  <c r="AR247" a="1"/>
  <c r="AR247"/>
  <c r="AY247"/>
  <c r="AV247" a="1"/>
  <c r="AV247"/>
  <c r="AS247" a="1"/>
  <c r="AS247"/>
  <c r="AT247" a="1"/>
  <c r="AT247"/>
  <c r="AX247" a="1"/>
  <c r="AX247"/>
  <c r="AU247" a="1"/>
  <c r="AU247"/>
  <c r="AW247" a="1"/>
  <c r="AW247"/>
  <c r="BX231"/>
  <c r="L231"/>
  <c r="K231"/>
  <c r="AR231" a="1"/>
  <c r="AR231"/>
  <c r="AY231"/>
  <c r="AU231" a="1"/>
  <c r="AU231"/>
  <c r="AX231" a="1"/>
  <c r="AX231"/>
  <c r="AW231" a="1"/>
  <c r="AW231"/>
  <c r="AS231" a="1"/>
  <c r="AS231"/>
  <c r="AT231" a="1"/>
  <c r="AT231"/>
  <c r="AV231" a="1"/>
  <c r="AV231"/>
  <c r="BX217"/>
  <c r="AW217" a="1"/>
  <c r="AW217"/>
  <c r="AT217" a="1"/>
  <c r="AT217"/>
  <c r="AS217" a="1"/>
  <c r="AS217"/>
  <c r="AX217" a="1"/>
  <c r="AX217"/>
  <c r="AR217" a="1"/>
  <c r="AR217"/>
  <c r="AY217"/>
  <c r="AU217" a="1"/>
  <c r="AU217"/>
  <c r="AV217" a="1"/>
  <c r="AV217"/>
  <c r="BX201"/>
  <c r="L201"/>
  <c r="K201"/>
  <c r="AU201" a="1"/>
  <c r="AU201"/>
  <c r="AS201" a="1"/>
  <c r="AS201"/>
  <c r="AT201" a="1"/>
  <c r="AT201"/>
  <c r="AW201" a="1"/>
  <c r="AW201"/>
  <c r="AX201" a="1"/>
  <c r="AX201"/>
  <c r="AV201" a="1"/>
  <c r="AV201"/>
  <c r="AR201" a="1"/>
  <c r="AR201"/>
  <c r="AY201"/>
  <c r="BX185"/>
  <c r="L185"/>
  <c r="K185"/>
  <c r="AV185" a="1"/>
  <c r="AV185"/>
  <c r="AW185" a="1"/>
  <c r="AW185"/>
  <c r="AS185" a="1"/>
  <c r="AS185"/>
  <c r="AU185" a="1"/>
  <c r="AU185"/>
  <c r="AR185" a="1"/>
  <c r="AR185"/>
  <c r="AY185"/>
  <c r="AT185" a="1"/>
  <c r="AT185"/>
  <c r="AX185" a="1"/>
  <c r="AX185"/>
  <c r="BX169"/>
  <c r="L169"/>
  <c r="K169"/>
  <c r="AR169" a="1"/>
  <c r="AR169"/>
  <c r="AY169"/>
  <c r="AW169" a="1"/>
  <c r="AW169"/>
  <c r="AV169" a="1"/>
  <c r="AV169"/>
  <c r="AT169" a="1"/>
  <c r="AT169"/>
  <c r="AS169" a="1"/>
  <c r="AS169"/>
  <c r="AX169" a="1"/>
  <c r="AX169"/>
  <c r="AU169" a="1"/>
  <c r="AU169"/>
  <c r="BX204"/>
  <c r="AR204" a="1"/>
  <c r="AR204"/>
  <c r="AY204"/>
  <c r="AX204" a="1"/>
  <c r="AX204"/>
  <c r="AV204" a="1"/>
  <c r="AV204"/>
  <c r="AT204" a="1"/>
  <c r="AT204"/>
  <c r="AW204" a="1"/>
  <c r="AW204"/>
  <c r="AS204" a="1"/>
  <c r="AS204"/>
  <c r="AU204" a="1"/>
  <c r="AU204"/>
  <c r="BX188"/>
  <c r="AV188" a="1"/>
  <c r="AV188"/>
  <c r="AW188" a="1"/>
  <c r="AW188"/>
  <c r="AS188" a="1"/>
  <c r="AS188"/>
  <c r="AR188" a="1"/>
  <c r="AR188"/>
  <c r="AT188" a="1"/>
  <c r="AT188"/>
  <c r="AU188" a="1"/>
  <c r="AU188"/>
  <c r="AX188" a="1"/>
  <c r="AX188"/>
  <c r="BX173"/>
  <c r="L173"/>
  <c r="K173"/>
  <c r="AR173" a="1"/>
  <c r="AR173"/>
  <c r="AU173" a="1"/>
  <c r="AU173"/>
  <c r="AS173" a="1"/>
  <c r="AS173"/>
  <c r="AW173" a="1"/>
  <c r="AW173"/>
  <c r="AV173" a="1"/>
  <c r="AV173"/>
  <c r="AX173" a="1"/>
  <c r="AX173"/>
  <c r="AT173" a="1"/>
  <c r="AT173"/>
  <c r="BX207"/>
  <c r="L207"/>
  <c r="K207"/>
  <c r="AR207" a="1"/>
  <c r="AR207"/>
  <c r="AY207"/>
  <c r="AT207" a="1"/>
  <c r="AT207"/>
  <c r="AV207" a="1"/>
  <c r="AV207"/>
  <c r="AX207" a="1"/>
  <c r="AX207"/>
  <c r="AU207" a="1"/>
  <c r="AU207"/>
  <c r="AS207" a="1"/>
  <c r="AS207"/>
  <c r="AW207" a="1"/>
  <c r="AW207"/>
  <c r="BX191"/>
  <c r="L191"/>
  <c r="K191"/>
  <c r="AR191" a="1"/>
  <c r="AR191"/>
  <c r="AY191"/>
  <c r="AX191" a="1"/>
  <c r="AX191"/>
  <c r="AV191" a="1"/>
  <c r="AV191"/>
  <c r="AW191" a="1"/>
  <c r="AW191"/>
  <c r="AT191" a="1"/>
  <c r="AT191"/>
  <c r="AS191" a="1"/>
  <c r="AS191"/>
  <c r="AU191" a="1"/>
  <c r="AU191"/>
  <c r="BX175"/>
  <c r="AR175" a="1"/>
  <c r="AR175"/>
  <c r="AY175"/>
  <c r="AT175" a="1"/>
  <c r="AT175"/>
  <c r="AV175" a="1"/>
  <c r="AV175"/>
  <c r="AX175" a="1"/>
  <c r="AX175"/>
  <c r="AS175" a="1"/>
  <c r="AS175"/>
  <c r="AU175" a="1"/>
  <c r="AU175"/>
  <c r="AW175" a="1"/>
  <c r="AW175"/>
  <c r="BX194"/>
  <c r="L194"/>
  <c r="K194"/>
  <c r="AR194" a="1"/>
  <c r="AR194"/>
  <c r="AY194"/>
  <c r="AV194" a="1"/>
  <c r="AV194"/>
  <c r="AT194" a="1"/>
  <c r="AT194"/>
  <c r="AW194" a="1"/>
  <c r="AW194"/>
  <c r="AX194" a="1"/>
  <c r="AX194"/>
  <c r="AS194" a="1"/>
  <c r="AS194"/>
  <c r="AU194" a="1"/>
  <c r="AU194"/>
  <c r="BX178"/>
  <c r="AR178" a="1"/>
  <c r="AR178"/>
  <c r="AV178" a="1"/>
  <c r="AV178"/>
  <c r="AS178" a="1"/>
  <c r="AS178"/>
  <c r="AT178" a="1"/>
  <c r="AT178"/>
  <c r="AX178" a="1"/>
  <c r="AX178"/>
  <c r="AU178" a="1"/>
  <c r="AU178"/>
  <c r="AW178" a="1"/>
  <c r="AW178"/>
  <c r="AQ178"/>
  <c r="BX160"/>
  <c r="AU160" a="1"/>
  <c r="AU160"/>
  <c r="AV160" a="1"/>
  <c r="AV160"/>
  <c r="AX160" a="1"/>
  <c r="AX160"/>
  <c r="AS160" a="1"/>
  <c r="AS160"/>
  <c r="AW160" a="1"/>
  <c r="AW160"/>
  <c r="AT160" a="1"/>
  <c r="AT160"/>
  <c r="AR160" a="1"/>
  <c r="AR160"/>
  <c r="AY160"/>
  <c r="BX144"/>
  <c r="AW144" a="1"/>
  <c r="AW144"/>
  <c r="AS144" a="1"/>
  <c r="AS144"/>
  <c r="AU144" a="1"/>
  <c r="AU144"/>
  <c r="AV144" a="1"/>
  <c r="AV144"/>
  <c r="AR144" a="1"/>
  <c r="AR144"/>
  <c r="AT144" a="1"/>
  <c r="AT144"/>
  <c r="AX144" a="1"/>
  <c r="AX144"/>
  <c r="BX120"/>
  <c r="AV120" a="1"/>
  <c r="AV120"/>
  <c r="AW120" a="1"/>
  <c r="AW120"/>
  <c r="AX120" a="1"/>
  <c r="AX120"/>
  <c r="AU120" a="1"/>
  <c r="AU120"/>
  <c r="AS120" a="1"/>
  <c r="AS120"/>
  <c r="AR120" a="1"/>
  <c r="AR120"/>
  <c r="AY120"/>
  <c r="AT120" a="1"/>
  <c r="AT120"/>
  <c r="BX159"/>
  <c r="AR159" a="1"/>
  <c r="AR159"/>
  <c r="AY159"/>
  <c r="AU159" a="1"/>
  <c r="AU159"/>
  <c r="AV159" a="1"/>
  <c r="AV159"/>
  <c r="AT159" a="1"/>
  <c r="AT159"/>
  <c r="AS159" a="1"/>
  <c r="AS159"/>
  <c r="AX159" a="1"/>
  <c r="AX159"/>
  <c r="AW159" a="1"/>
  <c r="AW159"/>
  <c r="BX143"/>
  <c r="AR143" a="1"/>
  <c r="AR143"/>
  <c r="AY143"/>
  <c r="AV143" a="1"/>
  <c r="AV143"/>
  <c r="AS143" a="1"/>
  <c r="AS143"/>
  <c r="AT143" a="1"/>
  <c r="AT143"/>
  <c r="AW143" a="1"/>
  <c r="AW143"/>
  <c r="AU143" a="1"/>
  <c r="AU143"/>
  <c r="AX143" a="1"/>
  <c r="AX143"/>
  <c r="BX126"/>
  <c r="AS126" a="1"/>
  <c r="AS126"/>
  <c r="AT126" a="1"/>
  <c r="AT126"/>
  <c r="AX126" a="1"/>
  <c r="AX126"/>
  <c r="AU126" a="1"/>
  <c r="AU126"/>
  <c r="AV126" a="1"/>
  <c r="AV126"/>
  <c r="AR126" a="1"/>
  <c r="AR126"/>
  <c r="AY126"/>
  <c r="AW126" a="1"/>
  <c r="AW126"/>
  <c r="BX162"/>
  <c r="L162"/>
  <c r="K162"/>
  <c r="AR162" a="1"/>
  <c r="AR162"/>
  <c r="AY162"/>
  <c r="AV162" a="1"/>
  <c r="AV162"/>
  <c r="AX162" a="1"/>
  <c r="AX162"/>
  <c r="AU162" a="1"/>
  <c r="AU162"/>
  <c r="AT162" a="1"/>
  <c r="AT162"/>
  <c r="AS162" a="1"/>
  <c r="AS162"/>
  <c r="AW162" a="1"/>
  <c r="AW162"/>
  <c r="BX146"/>
  <c r="L146"/>
  <c r="K146"/>
  <c r="AR146" a="1"/>
  <c r="AR146"/>
  <c r="AY146"/>
  <c r="AV146" a="1"/>
  <c r="AV146"/>
  <c r="AX146" a="1"/>
  <c r="AX146"/>
  <c r="AT146" a="1"/>
  <c r="AT146"/>
  <c r="AW146" a="1"/>
  <c r="AW146"/>
  <c r="AS146" a="1"/>
  <c r="AS146"/>
  <c r="AU146" a="1"/>
  <c r="AU146"/>
  <c r="BX130"/>
  <c r="AR130" a="1"/>
  <c r="AR130"/>
  <c r="AY130"/>
  <c r="AT130" a="1"/>
  <c r="AT130"/>
  <c r="AX130" a="1"/>
  <c r="AX130"/>
  <c r="AV130" a="1"/>
  <c r="AV130"/>
  <c r="AW130" a="1"/>
  <c r="AW130"/>
  <c r="AU130" a="1"/>
  <c r="AU130"/>
  <c r="AS130" a="1"/>
  <c r="AS130"/>
  <c r="BX165"/>
  <c r="AR165" a="1"/>
  <c r="AR165"/>
  <c r="AV165" a="1"/>
  <c r="AV165"/>
  <c r="AS165" a="1"/>
  <c r="AS165"/>
  <c r="AX165" a="1"/>
  <c r="AX165"/>
  <c r="AU165" a="1"/>
  <c r="AU165"/>
  <c r="AT165" a="1"/>
  <c r="AT165"/>
  <c r="AW165" a="1"/>
  <c r="AW165"/>
  <c r="AQ165"/>
  <c r="BX149"/>
  <c r="AR149" a="1"/>
  <c r="AR149"/>
  <c r="AY149"/>
  <c r="AV149" a="1"/>
  <c r="AV149"/>
  <c r="AS149" a="1"/>
  <c r="AS149"/>
  <c r="AT149" a="1"/>
  <c r="AT149"/>
  <c r="AW149" a="1"/>
  <c r="AW149"/>
  <c r="AU149" a="1"/>
  <c r="AU149"/>
  <c r="AX149" a="1"/>
  <c r="AX149"/>
  <c r="BX133"/>
  <c r="L133"/>
  <c r="K133"/>
  <c r="AR133" a="1"/>
  <c r="AR133"/>
  <c r="AY133"/>
  <c r="AW133" a="1"/>
  <c r="AW133"/>
  <c r="AU133" a="1"/>
  <c r="AU133"/>
  <c r="AS133" a="1"/>
  <c r="AS133"/>
  <c r="AT133" a="1"/>
  <c r="AT133"/>
  <c r="AX133" a="1"/>
  <c r="AX133"/>
  <c r="AV133" a="1"/>
  <c r="AV133"/>
  <c r="BX117"/>
  <c r="AW117" a="1"/>
  <c r="AW117"/>
  <c r="AR117" a="1"/>
  <c r="AR117"/>
  <c r="AY117"/>
  <c r="AV117" a="1"/>
  <c r="AV117"/>
  <c r="AT117" a="1"/>
  <c r="AT117"/>
  <c r="AX117" a="1"/>
  <c r="AX117"/>
  <c r="AS117" a="1"/>
  <c r="AS117"/>
  <c r="AU117" a="1"/>
  <c r="AU117"/>
  <c r="BX108"/>
  <c r="AX108" a="1"/>
  <c r="AX108"/>
  <c r="AS108" a="1"/>
  <c r="AS108"/>
  <c r="AT108" a="1"/>
  <c r="AT108"/>
  <c r="AR108" a="1"/>
  <c r="AR108"/>
  <c r="AW108" a="1"/>
  <c r="AW108"/>
  <c r="AV108" a="1"/>
  <c r="AV108"/>
  <c r="AU108" a="1"/>
  <c r="AU108"/>
  <c r="AQ108"/>
  <c r="BX123"/>
  <c r="L123"/>
  <c r="K123"/>
  <c r="AR123" a="1"/>
  <c r="AR123"/>
  <c r="AY123"/>
  <c r="AU123" a="1"/>
  <c r="AU123"/>
  <c r="AT123" a="1"/>
  <c r="AT123"/>
  <c r="AW123" a="1"/>
  <c r="AW123"/>
  <c r="AV123" a="1"/>
  <c r="AV123"/>
  <c r="AX123" a="1"/>
  <c r="AX123"/>
  <c r="AS123" a="1"/>
  <c r="AS123"/>
  <c r="BX107"/>
  <c r="L107"/>
  <c r="K107"/>
  <c r="AS107" a="1"/>
  <c r="AS107"/>
  <c r="AW107" a="1"/>
  <c r="AW107"/>
  <c r="AU107" a="1"/>
  <c r="AU107"/>
  <c r="AV107" a="1"/>
  <c r="AV107"/>
  <c r="AX107" a="1"/>
  <c r="AX107"/>
  <c r="AR107" a="1"/>
  <c r="AR107"/>
  <c r="AY107"/>
  <c r="AT107" a="1"/>
  <c r="AT107"/>
  <c r="BX98"/>
  <c r="AT98" a="1"/>
  <c r="AT98"/>
  <c r="AU98" a="1"/>
  <c r="AU98"/>
  <c r="AX98" a="1"/>
  <c r="AX98"/>
  <c r="AR98" a="1"/>
  <c r="AR98"/>
  <c r="AY98"/>
  <c r="AV98" a="1"/>
  <c r="AV98"/>
  <c r="AS98" a="1"/>
  <c r="AS98"/>
  <c r="AW98" a="1"/>
  <c r="AW98"/>
  <c r="BX90"/>
  <c r="L90"/>
  <c r="K90"/>
  <c r="AX90" a="1"/>
  <c r="AX90"/>
  <c r="AW90" a="1"/>
  <c r="AW90"/>
  <c r="AR90" a="1"/>
  <c r="AR90"/>
  <c r="AU90" a="1"/>
  <c r="AU90"/>
  <c r="AV90" a="1"/>
  <c r="AV90"/>
  <c r="AS90" a="1"/>
  <c r="AS90"/>
  <c r="AT90" a="1"/>
  <c r="AT90"/>
  <c r="BX110"/>
  <c r="AR110" a="1"/>
  <c r="AR110"/>
  <c r="AY110"/>
  <c r="AW110" a="1"/>
  <c r="AW110"/>
  <c r="AT110" a="1"/>
  <c r="AT110"/>
  <c r="AU110" a="1"/>
  <c r="AU110"/>
  <c r="AS110" a="1"/>
  <c r="AS110"/>
  <c r="AX110" a="1"/>
  <c r="AX110"/>
  <c r="AV110" a="1"/>
  <c r="AV110"/>
  <c r="BX104"/>
  <c r="L104"/>
  <c r="K104"/>
  <c r="AT104" a="1"/>
  <c r="AT104"/>
  <c r="AU104" a="1"/>
  <c r="AU104"/>
  <c r="AR104" a="1"/>
  <c r="AR104"/>
  <c r="AY104"/>
  <c r="AS104" a="1"/>
  <c r="AS104"/>
  <c r="AV104" a="1"/>
  <c r="AV104"/>
  <c r="AX104" a="1"/>
  <c r="AX104"/>
  <c r="AW104" a="1"/>
  <c r="AW104"/>
  <c r="BX88"/>
  <c r="AT88" a="1"/>
  <c r="AT88"/>
  <c r="AU88" a="1"/>
  <c r="AU88"/>
  <c r="AX88" a="1"/>
  <c r="AX88"/>
  <c r="AS88" a="1"/>
  <c r="AS88"/>
  <c r="AW88" a="1"/>
  <c r="AW88"/>
  <c r="AV88" a="1"/>
  <c r="AV88"/>
  <c r="AR88" a="1"/>
  <c r="AR88"/>
  <c r="BX91"/>
  <c r="L91"/>
  <c r="K91"/>
  <c r="AR91" a="1"/>
  <c r="AR91"/>
  <c r="AV91" a="1"/>
  <c r="AV91"/>
  <c r="AX91" a="1"/>
  <c r="AX91"/>
  <c r="AT91" a="1"/>
  <c r="AT91"/>
  <c r="AS91" a="1"/>
  <c r="AS91"/>
  <c r="AU91" a="1"/>
  <c r="AU91"/>
  <c r="AW91" a="1"/>
  <c r="AW91"/>
  <c r="AQ91"/>
  <c r="BX81"/>
  <c r="AW81" a="1"/>
  <c r="AW81"/>
  <c r="AT81" a="1"/>
  <c r="AT81"/>
  <c r="AU81" a="1"/>
  <c r="AU81"/>
  <c r="AX81" a="1"/>
  <c r="AX81"/>
  <c r="AS81" a="1"/>
  <c r="AS81"/>
  <c r="AR81" a="1"/>
  <c r="AR81"/>
  <c r="AY81"/>
  <c r="AV81" a="1"/>
  <c r="AV81"/>
  <c r="BX74"/>
  <c r="AW74" a="1"/>
  <c r="AW74"/>
  <c r="AT74" a="1"/>
  <c r="AT74"/>
  <c r="AR74" a="1"/>
  <c r="AR74"/>
  <c r="AV74" a="1"/>
  <c r="AV74"/>
  <c r="AU74" a="1"/>
  <c r="AU74"/>
  <c r="AS74" a="1"/>
  <c r="AS74"/>
  <c r="AX74" a="1"/>
  <c r="AX74"/>
  <c r="AQ74"/>
  <c r="BX70"/>
  <c r="AW70" a="1"/>
  <c r="AW70"/>
  <c r="AS70" a="1"/>
  <c r="AS70"/>
  <c r="AV70" a="1"/>
  <c r="AV70"/>
  <c r="AU70" a="1"/>
  <c r="AU70"/>
  <c r="AT70" a="1"/>
  <c r="AT70"/>
  <c r="AR70" a="1"/>
  <c r="AR70"/>
  <c r="AY70"/>
  <c r="AX70" a="1"/>
  <c r="AX70"/>
  <c r="BX83"/>
  <c r="L83"/>
  <c r="K83"/>
  <c r="AX83" a="1"/>
  <c r="AX83"/>
  <c r="AS83" a="1"/>
  <c r="AS83"/>
  <c r="AR83" a="1"/>
  <c r="AR83"/>
  <c r="AY83"/>
  <c r="AV83" a="1"/>
  <c r="AV83"/>
  <c r="AU83" a="1"/>
  <c r="AU83"/>
  <c r="AW83" a="1"/>
  <c r="AW83"/>
  <c r="AT83" a="1"/>
  <c r="AT83"/>
  <c r="BX64"/>
  <c r="AS64" a="1"/>
  <c r="AS64"/>
  <c r="AW64" a="1"/>
  <c r="AW64"/>
  <c r="AT64" a="1"/>
  <c r="AT64"/>
  <c r="AU64" a="1"/>
  <c r="AU64"/>
  <c r="AV64" a="1"/>
  <c r="AV64"/>
  <c r="AR64" a="1"/>
  <c r="AR64"/>
  <c r="AY64"/>
  <c r="AX64" a="1"/>
  <c r="AX64"/>
  <c r="BX60"/>
  <c r="AS60" a="1"/>
  <c r="AS60"/>
  <c r="AU60" a="1"/>
  <c r="AU60"/>
  <c r="AV60" a="1"/>
  <c r="AV60"/>
  <c r="AW60" a="1"/>
  <c r="AW60"/>
  <c r="AT60" a="1"/>
  <c r="AT60"/>
  <c r="AX60" a="1"/>
  <c r="AX60"/>
  <c r="AR60" a="1"/>
  <c r="AR60"/>
  <c r="AY60"/>
  <c r="BX57"/>
  <c r="AW57" a="1"/>
  <c r="AW57"/>
  <c r="AR57" a="1"/>
  <c r="AR57"/>
  <c r="AY57"/>
  <c r="AS57" a="1"/>
  <c r="AS57"/>
  <c r="AU57" a="1"/>
  <c r="AU57"/>
  <c r="AV57" a="1"/>
  <c r="AV57"/>
  <c r="AT57" a="1"/>
  <c r="AT57"/>
  <c r="AX57" a="1"/>
  <c r="AX57"/>
  <c r="BX53"/>
  <c r="AX53" a="1"/>
  <c r="AX53"/>
  <c r="AT53" a="1"/>
  <c r="AT53"/>
  <c r="AY53"/>
  <c r="AS53" a="1"/>
  <c r="AS53"/>
  <c r="AR53" a="1"/>
  <c r="AR53"/>
  <c r="AW53" a="1"/>
  <c r="AW53"/>
  <c r="AU53" a="1"/>
  <c r="AU53"/>
  <c r="AV53" a="1"/>
  <c r="AV53"/>
  <c r="BX49"/>
  <c r="AU49" a="1"/>
  <c r="AU49"/>
  <c r="AS49" a="1"/>
  <c r="AS49"/>
  <c r="AW49" a="1"/>
  <c r="AW49"/>
  <c r="AR49" a="1"/>
  <c r="AR49"/>
  <c r="AY49"/>
  <c r="AT49" a="1"/>
  <c r="AT49"/>
  <c r="AX49" a="1"/>
  <c r="AX49"/>
  <c r="AV49" a="1"/>
  <c r="AV49"/>
  <c r="BX45"/>
  <c r="L45"/>
  <c r="K45"/>
  <c r="AU45" a="1"/>
  <c r="AU45"/>
  <c r="AW45" a="1"/>
  <c r="AW45"/>
  <c r="AR45" a="1"/>
  <c r="AR45"/>
  <c r="AY45"/>
  <c r="AS45" a="1"/>
  <c r="AS45"/>
  <c r="AV45" a="1"/>
  <c r="AV45"/>
  <c r="AT45" a="1"/>
  <c r="AT45"/>
  <c r="AX45" a="1"/>
  <c r="AX45"/>
  <c r="BX41"/>
  <c r="L41"/>
  <c r="K41"/>
  <c r="AT41" a="1"/>
  <c r="AT41"/>
  <c r="AX41" a="1"/>
  <c r="AX41"/>
  <c r="AU41" a="1"/>
  <c r="AU41"/>
  <c r="AS41" a="1"/>
  <c r="AS41"/>
  <c r="AV41" a="1"/>
  <c r="AV41"/>
  <c r="AW41" a="1"/>
  <c r="AW41"/>
  <c r="AR41" a="1"/>
  <c r="AR41"/>
  <c r="BX37"/>
  <c r="AX37" a="1"/>
  <c r="AX37"/>
  <c r="AT37" a="1"/>
  <c r="AT37"/>
  <c r="AS37" a="1"/>
  <c r="AS37"/>
  <c r="AU37" a="1"/>
  <c r="AU37"/>
  <c r="AW37" a="1"/>
  <c r="AW37"/>
  <c r="AR37" a="1"/>
  <c r="AR37"/>
  <c r="AY37"/>
  <c r="AV37" a="1"/>
  <c r="AV37"/>
  <c r="BX33"/>
  <c r="L33"/>
  <c r="K33"/>
  <c r="AU33" a="1"/>
  <c r="AU33"/>
  <c r="AS33" a="1"/>
  <c r="AS33"/>
  <c r="AR33" a="1"/>
  <c r="AR33"/>
  <c r="AY33"/>
  <c r="AX33" a="1"/>
  <c r="AX33"/>
  <c r="AW33" a="1"/>
  <c r="AW33"/>
  <c r="AV33" a="1"/>
  <c r="AV33"/>
  <c r="AT33" a="1"/>
  <c r="AT33"/>
  <c r="BX29"/>
  <c r="L29"/>
  <c r="AR29" a="1"/>
  <c r="AR29"/>
  <c r="AY29"/>
  <c r="AX29" a="1"/>
  <c r="AX29"/>
  <c r="AT29" a="1"/>
  <c r="AT29"/>
  <c r="AS29" a="1"/>
  <c r="AS29"/>
  <c r="AW29" a="1"/>
  <c r="AW29"/>
  <c r="AU29" a="1"/>
  <c r="AU29"/>
  <c r="AV29" a="1"/>
  <c r="AV29"/>
  <c r="BX13"/>
  <c r="L13"/>
  <c r="N13"/>
  <c r="AX13" a="1"/>
  <c r="AX13"/>
  <c r="AV13" a="1"/>
  <c r="AV13"/>
  <c r="AR13" a="1"/>
  <c r="AR13"/>
  <c r="AY13"/>
  <c r="AU13" a="1"/>
  <c r="AU13"/>
  <c r="AT13" a="1"/>
  <c r="AT13"/>
  <c r="AS13" a="1"/>
  <c r="AS13"/>
  <c r="AW13" a="1"/>
  <c r="AW13"/>
  <c r="BX17"/>
  <c r="AR17" a="1"/>
  <c r="AR17"/>
  <c r="AU17" a="1"/>
  <c r="AU17"/>
  <c r="AW17" a="1"/>
  <c r="AW17"/>
  <c r="AT17" a="1"/>
  <c r="AT17"/>
  <c r="AS17" a="1"/>
  <c r="AS17"/>
  <c r="AV17" a="1"/>
  <c r="AV17"/>
  <c r="AX17" a="1"/>
  <c r="AX17"/>
  <c r="BX20"/>
  <c r="L20"/>
  <c r="AT20" a="1"/>
  <c r="AT20"/>
  <c r="AR20" a="1"/>
  <c r="AR20"/>
  <c r="AY20"/>
  <c r="AW20" a="1"/>
  <c r="AW20"/>
  <c r="AS20" a="1"/>
  <c r="AS20"/>
  <c r="AV20" a="1"/>
  <c r="AV20"/>
  <c r="AU20" a="1"/>
  <c r="AU20"/>
  <c r="AX20" a="1"/>
  <c r="AX20"/>
  <c r="BX22"/>
  <c r="L22"/>
  <c r="AX22" a="1"/>
  <c r="AX22"/>
  <c r="AR22" a="1"/>
  <c r="AR22"/>
  <c r="AY22"/>
  <c r="AS22" a="1"/>
  <c r="AS22"/>
  <c r="AV22" a="1"/>
  <c r="AV22"/>
  <c r="AU22" a="1"/>
  <c r="AU22"/>
  <c r="AT22" a="1"/>
  <c r="AT22"/>
  <c r="AW22" a="1"/>
  <c r="AW22"/>
  <c r="BX6"/>
  <c r="AR6" a="1"/>
  <c r="AR6"/>
  <c r="AY6"/>
  <c r="AV6" a="1"/>
  <c r="AV6"/>
  <c r="AT6" a="1"/>
  <c r="AT6"/>
  <c r="AS6" a="1"/>
  <c r="AS6"/>
  <c r="AX6" a="1"/>
  <c r="AX6"/>
  <c r="AU6" a="1"/>
  <c r="AU6"/>
  <c r="AW6" a="1"/>
  <c r="AW6"/>
  <c r="N11"/>
  <c r="CH21" s="1"/>
  <c r="AY11"/>
  <c r="P46"/>
  <c r="O46"/>
  <c r="P69"/>
  <c r="O69"/>
  <c r="N69"/>
  <c r="M69" s="1"/>
  <c r="AY69"/>
  <c r="AQ9"/>
  <c r="AQ17"/>
  <c r="AQ41"/>
  <c r="AQ62"/>
  <c r="AQ90"/>
  <c r="AQ88"/>
  <c r="AQ97"/>
  <c r="AQ106"/>
  <c r="AQ144"/>
  <c r="AQ128"/>
  <c r="AQ173"/>
  <c r="AQ214"/>
  <c r="AQ188"/>
  <c r="AQ220"/>
  <c r="AQ246"/>
  <c r="AQ223"/>
  <c r="AQ255"/>
  <c r="AQ241"/>
  <c r="AQ273"/>
  <c r="AQ282"/>
  <c r="AQ314"/>
  <c r="AQ299"/>
  <c r="AQ280"/>
  <c r="AQ312"/>
  <c r="AQ366"/>
  <c r="AQ398"/>
  <c r="AQ403"/>
  <c r="AQ443"/>
  <c r="AQ475"/>
  <c r="AQ532"/>
  <c r="AQ564"/>
  <c r="AQ596"/>
  <c r="AQ527"/>
  <c r="AQ557"/>
  <c r="AQ589"/>
  <c r="AQ531"/>
  <c r="AQ563"/>
  <c r="AQ595"/>
  <c r="AQ627"/>
  <c r="AQ652"/>
  <c r="AQ650"/>
  <c r="AQ698"/>
  <c r="AQ675"/>
  <c r="AQ708"/>
  <c r="AQ806"/>
  <c r="AQ727"/>
  <c r="AQ759"/>
  <c r="AQ791"/>
  <c r="AQ823"/>
  <c r="AQ744"/>
  <c r="AQ776"/>
  <c r="AQ808"/>
  <c r="AQ695"/>
  <c r="N318"/>
  <c r="M318" s="1"/>
  <c r="AY318"/>
  <c r="P318"/>
  <c r="O318"/>
  <c r="O287"/>
  <c r="N287"/>
  <c r="M287" s="1"/>
  <c r="AY287"/>
  <c r="P287"/>
  <c r="N319"/>
  <c r="M319" s="1"/>
  <c r="AY319"/>
  <c r="P349"/>
  <c r="O349"/>
  <c r="N349"/>
  <c r="M349" s="1"/>
  <c r="AY349"/>
  <c r="P381"/>
  <c r="O381"/>
  <c r="N381"/>
  <c r="M381" s="1"/>
  <c r="AY381"/>
  <c r="P413"/>
  <c r="O413"/>
  <c r="N413"/>
  <c r="M413" s="1"/>
  <c r="AY413"/>
  <c r="N370"/>
  <c r="M370" s="1"/>
  <c r="P370"/>
  <c r="O370"/>
  <c r="N402"/>
  <c r="M402" s="1"/>
  <c r="N359"/>
  <c r="P359" s="1"/>
  <c r="O359" s="1"/>
  <c r="AY359"/>
  <c r="N423"/>
  <c r="M423" s="1"/>
  <c r="AY423"/>
  <c r="P423"/>
  <c r="O423"/>
  <c r="N348"/>
  <c r="P348"/>
  <c r="O348" s="1"/>
  <c r="AY348"/>
  <c r="N380"/>
  <c r="P380" s="1"/>
  <c r="O380" s="1"/>
  <c r="AY380"/>
  <c r="O428"/>
  <c r="N428"/>
  <c r="M428" s="1"/>
  <c r="AY428"/>
  <c r="P428"/>
  <c r="N453"/>
  <c r="P453" s="1"/>
  <c r="O453" s="1"/>
  <c r="AY453"/>
  <c r="P485"/>
  <c r="O485"/>
  <c r="N485"/>
  <c r="M485" s="1"/>
  <c r="AY485"/>
  <c r="P517"/>
  <c r="O517"/>
  <c r="N517"/>
  <c r="M517" s="1"/>
  <c r="AY517"/>
  <c r="N450"/>
  <c r="P450" s="1"/>
  <c r="O450" s="1"/>
  <c r="AY450"/>
  <c r="N482"/>
  <c r="M482" s="1"/>
  <c r="AY482"/>
  <c r="P482"/>
  <c r="O482"/>
  <c r="N514"/>
  <c r="M514" s="1"/>
  <c r="AY514"/>
  <c r="P514"/>
  <c r="O514"/>
  <c r="O447"/>
  <c r="N447"/>
  <c r="M447"/>
  <c r="AY447"/>
  <c r="P447"/>
  <c r="O495"/>
  <c r="N495"/>
  <c r="M495" s="1"/>
  <c r="AY495"/>
  <c r="P495"/>
  <c r="P436"/>
  <c r="O436"/>
  <c r="N436"/>
  <c r="M436" s="1"/>
  <c r="AY436"/>
  <c r="N468"/>
  <c r="P468" s="1"/>
  <c r="O468" s="1"/>
  <c r="AY468"/>
  <c r="P500"/>
  <c r="O500"/>
  <c r="N500"/>
  <c r="M500" s="1"/>
  <c r="AY500"/>
  <c r="P616"/>
  <c r="N616"/>
  <c r="M616" s="1"/>
  <c r="O616"/>
  <c r="N561"/>
  <c r="M561"/>
  <c r="P561"/>
  <c r="O561"/>
  <c r="N593"/>
  <c r="M593"/>
  <c r="P593"/>
  <c r="O593"/>
  <c r="O534"/>
  <c r="N534"/>
  <c r="M534" s="1"/>
  <c r="AY534"/>
  <c r="P534"/>
  <c r="O566"/>
  <c r="N566"/>
  <c r="M566" s="1"/>
  <c r="AY566"/>
  <c r="P566"/>
  <c r="O598"/>
  <c r="N598"/>
  <c r="M598" s="1"/>
  <c r="AY598"/>
  <c r="P598"/>
  <c r="P535"/>
  <c r="O535"/>
  <c r="P583"/>
  <c r="O583"/>
  <c r="N583"/>
  <c r="M583" s="1"/>
  <c r="P640"/>
  <c r="O640"/>
  <c r="AY640"/>
  <c r="N640"/>
  <c r="M640" s="1"/>
  <c r="N649"/>
  <c r="P649"/>
  <c r="O649" s="1"/>
  <c r="AY649"/>
  <c r="N697"/>
  <c r="P697" s="1"/>
  <c r="O697" s="1"/>
  <c r="AY697"/>
  <c r="O638"/>
  <c r="P638"/>
  <c r="N702"/>
  <c r="M702"/>
  <c r="P702"/>
  <c r="O702"/>
  <c r="P635"/>
  <c r="O635"/>
  <c r="N635"/>
  <c r="M635" s="1"/>
  <c r="P680"/>
  <c r="O680"/>
  <c r="N712"/>
  <c r="M712" s="1"/>
  <c r="P810"/>
  <c r="O810"/>
  <c r="N810"/>
  <c r="M810" s="1"/>
  <c r="AY810"/>
  <c r="N779"/>
  <c r="M779"/>
  <c r="AY779"/>
  <c r="P779"/>
  <c r="O779"/>
  <c r="N811"/>
  <c r="M811" s="1"/>
  <c r="AY811"/>
  <c r="P811"/>
  <c r="O811"/>
  <c r="N683"/>
  <c r="M683" s="1"/>
  <c r="O715"/>
  <c r="P715"/>
  <c r="P797"/>
  <c r="O797"/>
  <c r="N797"/>
  <c r="M797" s="1"/>
  <c r="AY797"/>
  <c r="N53"/>
  <c r="M53" s="1"/>
  <c r="CG147" s="1"/>
  <c r="CI147" s="1"/>
  <c r="CJ147" s="1"/>
  <c r="P53"/>
  <c r="O53"/>
  <c r="P245"/>
  <c r="O245"/>
  <c r="N245"/>
  <c r="M245" s="1"/>
  <c r="AY245"/>
  <c r="N362"/>
  <c r="P362" s="1"/>
  <c r="O362" s="1"/>
  <c r="AY362"/>
  <c r="P555"/>
  <c r="O555"/>
  <c r="N555"/>
  <c r="M555" s="1"/>
  <c r="AY555"/>
  <c r="P338"/>
  <c r="O338"/>
  <c r="BX818"/>
  <c r="L818"/>
  <c r="K818"/>
  <c r="AR818" a="1"/>
  <c r="AR818"/>
  <c r="AY818"/>
  <c r="AT818" a="1"/>
  <c r="AT818"/>
  <c r="AW818" a="1"/>
  <c r="AW818"/>
  <c r="AV818" a="1"/>
  <c r="AV818"/>
  <c r="AU818" a="1"/>
  <c r="AU818"/>
  <c r="AX818" a="1"/>
  <c r="AX818"/>
  <c r="AS818" a="1"/>
  <c r="AS818"/>
  <c r="BX802"/>
  <c r="AW802" a="1"/>
  <c r="AW802"/>
  <c r="AU802" a="1"/>
  <c r="AU802"/>
  <c r="AS802" a="1"/>
  <c r="AS802"/>
  <c r="AX802" a="1"/>
  <c r="AX802"/>
  <c r="AR802" a="1"/>
  <c r="AR802"/>
  <c r="AY802"/>
  <c r="AV802" a="1"/>
  <c r="AV802"/>
  <c r="AT802" a="1"/>
  <c r="AT802"/>
  <c r="BX790"/>
  <c r="AR790" a="1"/>
  <c r="AR790"/>
  <c r="AY790"/>
  <c r="AS790" a="1"/>
  <c r="AS790"/>
  <c r="AX790" a="1"/>
  <c r="AX790"/>
  <c r="AV790" a="1"/>
  <c r="AV790"/>
  <c r="AT790" a="1"/>
  <c r="AT790"/>
  <c r="AU790" a="1"/>
  <c r="AU790"/>
  <c r="AW790" a="1"/>
  <c r="AW790"/>
  <c r="BX774"/>
  <c r="AR774" a="1"/>
  <c r="AR774"/>
  <c r="AV774" a="1"/>
  <c r="AV774"/>
  <c r="AT774" a="1"/>
  <c r="AT774"/>
  <c r="AW774" a="1"/>
  <c r="AW774"/>
  <c r="AX774" a="1"/>
  <c r="AX774"/>
  <c r="AS774" a="1"/>
  <c r="AS774"/>
  <c r="AU774" a="1"/>
  <c r="AU774"/>
  <c r="AQ774"/>
  <c r="BX758"/>
  <c r="AR758" a="1"/>
  <c r="AR758"/>
  <c r="AY758"/>
  <c r="AX758" a="1"/>
  <c r="AX758"/>
  <c r="AV758" a="1"/>
  <c r="AV758"/>
  <c r="AS758" a="1"/>
  <c r="AS758"/>
  <c r="AT758" a="1"/>
  <c r="AT758"/>
  <c r="AU758" a="1"/>
  <c r="AU758"/>
  <c r="AW758" a="1"/>
  <c r="AW758"/>
  <c r="BX742"/>
  <c r="L742"/>
  <c r="K742"/>
  <c r="AR742" a="1"/>
  <c r="AR742"/>
  <c r="AY742"/>
  <c r="AW742" a="1"/>
  <c r="AW742"/>
  <c r="AT742" a="1"/>
  <c r="AT742"/>
  <c r="AX742" a="1"/>
  <c r="AX742"/>
  <c r="AV742" a="1"/>
  <c r="AV742"/>
  <c r="AS742" a="1"/>
  <c r="AS742"/>
  <c r="AU742" a="1"/>
  <c r="AU742"/>
  <c r="BX726"/>
  <c r="AR726" a="1"/>
  <c r="AR726"/>
  <c r="AU726" a="1"/>
  <c r="AU726"/>
  <c r="AX726" a="1"/>
  <c r="AX726"/>
  <c r="AV726" a="1"/>
  <c r="AV726"/>
  <c r="AT726" a="1"/>
  <c r="AT726"/>
  <c r="AW726" a="1"/>
  <c r="AW726"/>
  <c r="AS726" a="1"/>
  <c r="AS726"/>
  <c r="AQ726"/>
  <c r="BX712"/>
  <c r="AW712" a="1"/>
  <c r="AW712"/>
  <c r="AU712" a="1"/>
  <c r="AU712"/>
  <c r="AS712" a="1"/>
  <c r="AS712"/>
  <c r="AX712" a="1"/>
  <c r="AX712"/>
  <c r="AV712" a="1"/>
  <c r="AV712"/>
  <c r="AT712" a="1"/>
  <c r="AT712"/>
  <c r="AY712"/>
  <c r="AR712" a="1"/>
  <c r="AR712"/>
  <c r="BX704"/>
  <c r="P704"/>
  <c r="O704" s="1"/>
  <c r="AT704" a="1"/>
  <c r="AT704"/>
  <c r="AX704" a="1"/>
  <c r="AX704"/>
  <c r="AW704" a="1"/>
  <c r="AW704"/>
  <c r="AU704" a="1"/>
  <c r="AU704"/>
  <c r="AS704" a="1"/>
  <c r="AS704"/>
  <c r="AV704" a="1"/>
  <c r="AV704"/>
  <c r="AR704" a="1"/>
  <c r="AR704"/>
  <c r="AY704"/>
  <c r="BX696"/>
  <c r="AT696" a="1"/>
  <c r="AT696"/>
  <c r="AW696" a="1"/>
  <c r="AW696"/>
  <c r="AX696" a="1"/>
  <c r="AX696"/>
  <c r="AS696" a="1"/>
  <c r="AS696"/>
  <c r="AU696" a="1"/>
  <c r="AU696"/>
  <c r="AR696" a="1"/>
  <c r="AR696"/>
  <c r="AY696"/>
  <c r="AV696" a="1"/>
  <c r="AV696"/>
  <c r="BX688"/>
  <c r="L688"/>
  <c r="K688"/>
  <c r="AT688" a="1"/>
  <c r="AT688"/>
  <c r="AW688" a="1"/>
  <c r="AW688"/>
  <c r="AU688" a="1"/>
  <c r="AU688"/>
  <c r="AX688" a="1"/>
  <c r="AX688"/>
  <c r="AS688" a="1"/>
  <c r="AS688"/>
  <c r="AR688" a="1"/>
  <c r="AR688"/>
  <c r="AV688" a="1"/>
  <c r="AV688"/>
  <c r="AQ688"/>
  <c r="BX680"/>
  <c r="L680"/>
  <c r="K680"/>
  <c r="AR680" a="1"/>
  <c r="AR680"/>
  <c r="AX680" a="1"/>
  <c r="AX680"/>
  <c r="AS680" a="1"/>
  <c r="AS680"/>
  <c r="AT680" a="1"/>
  <c r="AT680"/>
  <c r="AY680"/>
  <c r="AW680" a="1"/>
  <c r="AW680"/>
  <c r="AV680" a="1"/>
  <c r="AV680"/>
  <c r="AU680" a="1"/>
  <c r="AU680"/>
  <c r="BX664"/>
  <c r="AS664" a="1"/>
  <c r="AS664"/>
  <c r="AU664" a="1"/>
  <c r="AU664"/>
  <c r="AW664" a="1"/>
  <c r="AW664"/>
  <c r="AR664" a="1"/>
  <c r="AR664"/>
  <c r="AY664"/>
  <c r="AX664" a="1"/>
  <c r="AX664"/>
  <c r="AV664" a="1"/>
  <c r="AV664"/>
  <c r="AT664" a="1"/>
  <c r="AT664"/>
  <c r="BX805"/>
  <c r="L805"/>
  <c r="K805"/>
  <c r="AU805" a="1"/>
  <c r="AU805"/>
  <c r="AW805" a="1"/>
  <c r="AW805"/>
  <c r="AS805" a="1"/>
  <c r="AS805"/>
  <c r="AV805" a="1"/>
  <c r="AV805"/>
  <c r="AX805" a="1"/>
  <c r="AX805"/>
  <c r="AR805" a="1"/>
  <c r="AR805"/>
  <c r="AY805"/>
  <c r="AT805" a="1"/>
  <c r="AT805"/>
  <c r="BX789"/>
  <c r="L789"/>
  <c r="K789"/>
  <c r="AX789" a="1"/>
  <c r="AX789"/>
  <c r="AR789" a="1"/>
  <c r="AR789"/>
  <c r="AY789"/>
  <c r="AW789" a="1"/>
  <c r="AW789"/>
  <c r="AS789" a="1"/>
  <c r="AS789"/>
  <c r="AU789" a="1"/>
  <c r="AU789"/>
  <c r="AT789" a="1"/>
  <c r="AT789"/>
  <c r="AV789" a="1"/>
  <c r="AV789"/>
  <c r="BX773"/>
  <c r="AW773" a="1"/>
  <c r="AW773"/>
  <c r="AU773" a="1"/>
  <c r="AU773"/>
  <c r="AS773" a="1"/>
  <c r="AS773"/>
  <c r="AT773" a="1"/>
  <c r="AT773"/>
  <c r="AR773" a="1"/>
  <c r="AR773"/>
  <c r="AY773"/>
  <c r="AV773" a="1"/>
  <c r="AV773"/>
  <c r="AX773" a="1"/>
  <c r="AX773"/>
  <c r="BX757"/>
  <c r="L757"/>
  <c r="K757"/>
  <c r="AW757" a="1"/>
  <c r="AW757"/>
  <c r="AV757" a="1"/>
  <c r="AV757"/>
  <c r="AU757" a="1"/>
  <c r="AU757"/>
  <c r="AS757" a="1"/>
  <c r="AS757"/>
  <c r="AT757" a="1"/>
  <c r="AT757"/>
  <c r="AX757" a="1"/>
  <c r="AX757"/>
  <c r="AR757" a="1"/>
  <c r="AR757"/>
  <c r="AY757"/>
  <c r="BX741"/>
  <c r="L741"/>
  <c r="K741"/>
  <c r="AS741" a="1"/>
  <c r="AS741"/>
  <c r="AW741" a="1"/>
  <c r="AW741"/>
  <c r="AU741" a="1"/>
  <c r="AU741"/>
  <c r="AX741" a="1"/>
  <c r="AX741"/>
  <c r="AV741" a="1"/>
  <c r="AV741"/>
  <c r="AR741" a="1"/>
  <c r="AR741"/>
  <c r="AY741"/>
  <c r="AT741" a="1"/>
  <c r="AT741"/>
  <c r="BX725"/>
  <c r="AU725" a="1"/>
  <c r="AU725"/>
  <c r="AW725" a="1"/>
  <c r="AW725"/>
  <c r="AS725" a="1"/>
  <c r="AS725"/>
  <c r="AR725" a="1"/>
  <c r="AR725"/>
  <c r="AY725"/>
  <c r="AX725" a="1"/>
  <c r="AX725"/>
  <c r="AT725" a="1"/>
  <c r="AT725"/>
  <c r="AV725" a="1"/>
  <c r="AV725"/>
  <c r="BX619"/>
  <c r="L619"/>
  <c r="K619"/>
  <c r="AV619" a="1"/>
  <c r="AV619"/>
  <c r="AT619" a="1"/>
  <c r="AT619"/>
  <c r="AR619" a="1"/>
  <c r="AR619"/>
  <c r="AY619"/>
  <c r="AX619" a="1"/>
  <c r="AX619"/>
  <c r="AW619" a="1"/>
  <c r="AW619"/>
  <c r="AU619" a="1"/>
  <c r="AU619"/>
  <c r="AS619" a="1"/>
  <c r="AS619"/>
  <c r="BX812"/>
  <c r="AR812" a="1"/>
  <c r="AR812"/>
  <c r="AU812" a="1"/>
  <c r="AU812"/>
  <c r="AV812" a="1"/>
  <c r="AV812"/>
  <c r="AT812" a="1"/>
  <c r="AT812"/>
  <c r="AS812" a="1"/>
  <c r="AS812"/>
  <c r="AW812" a="1"/>
  <c r="AW812"/>
  <c r="AX812" a="1"/>
  <c r="AX812"/>
  <c r="AQ812"/>
  <c r="BX796"/>
  <c r="L796"/>
  <c r="K796"/>
  <c r="AR796" a="1"/>
  <c r="AR796"/>
  <c r="AY796"/>
  <c r="AV796" a="1"/>
  <c r="AV796"/>
  <c r="AX796" a="1"/>
  <c r="AX796"/>
  <c r="AU796" a="1"/>
  <c r="AU796"/>
  <c r="AS796" a="1"/>
  <c r="AS796"/>
  <c r="AT796" a="1"/>
  <c r="AT796"/>
  <c r="AW796" a="1"/>
  <c r="AW796"/>
  <c r="BX780"/>
  <c r="AR780" a="1"/>
  <c r="AR780"/>
  <c r="AW780" a="1"/>
  <c r="AW780"/>
  <c r="AX780" a="1"/>
  <c r="AX780"/>
  <c r="AT780" a="1"/>
  <c r="AT780"/>
  <c r="AU780" a="1"/>
  <c r="AU780"/>
  <c r="AV780" a="1"/>
  <c r="AV780"/>
  <c r="AS780" a="1"/>
  <c r="AS780"/>
  <c r="AQ780"/>
  <c r="BX764"/>
  <c r="AR764" a="1"/>
  <c r="AR764"/>
  <c r="AY764"/>
  <c r="AW764" a="1"/>
  <c r="AW764"/>
  <c r="AV764" a="1"/>
  <c r="AV764"/>
  <c r="AU764" a="1"/>
  <c r="AU764"/>
  <c r="AX764" a="1"/>
  <c r="AX764"/>
  <c r="AS764" a="1"/>
  <c r="AS764"/>
  <c r="AT764" a="1"/>
  <c r="AT764"/>
  <c r="BX748"/>
  <c r="AR748" a="1"/>
  <c r="AR748"/>
  <c r="AS748" a="1"/>
  <c r="AS748"/>
  <c r="AV748" a="1"/>
  <c r="AV748"/>
  <c r="AU748" a="1"/>
  <c r="AU748"/>
  <c r="AW748" a="1"/>
  <c r="AW748"/>
  <c r="AT748" a="1"/>
  <c r="AT748"/>
  <c r="AX748" a="1"/>
  <c r="AX748"/>
  <c r="AQ748"/>
  <c r="BX732"/>
  <c r="L732"/>
  <c r="K732"/>
  <c r="AR732" a="1"/>
  <c r="AR732"/>
  <c r="AY732"/>
  <c r="AV732" a="1"/>
  <c r="AV732"/>
  <c r="AW732" a="1"/>
  <c r="AW732"/>
  <c r="AU732" a="1"/>
  <c r="AU732"/>
  <c r="AT732" a="1"/>
  <c r="AT732"/>
  <c r="AX732" a="1"/>
  <c r="AX732"/>
  <c r="AS732" a="1"/>
  <c r="AS732"/>
  <c r="BX716"/>
  <c r="AV716" a="1"/>
  <c r="AV716"/>
  <c r="AX716" a="1"/>
  <c r="AX716"/>
  <c r="AW716" a="1"/>
  <c r="AW716"/>
  <c r="AU716" a="1"/>
  <c r="AU716"/>
  <c r="AS716" a="1"/>
  <c r="AS716"/>
  <c r="AR716" a="1"/>
  <c r="AR716"/>
  <c r="AY716"/>
  <c r="AT716" a="1"/>
  <c r="AT716"/>
  <c r="BX803"/>
  <c r="AR803" a="1"/>
  <c r="AR803"/>
  <c r="AY803"/>
  <c r="AT803" a="1"/>
  <c r="AT803"/>
  <c r="AX803" a="1"/>
  <c r="AX803"/>
  <c r="AV803" a="1"/>
  <c r="AV803"/>
  <c r="AW803" a="1"/>
  <c r="AW803"/>
  <c r="AU803" a="1"/>
  <c r="AU803"/>
  <c r="AS803" a="1"/>
  <c r="AS803"/>
  <c r="BX787"/>
  <c r="AR787" a="1"/>
  <c r="AR787"/>
  <c r="AY787"/>
  <c r="AS787" a="1"/>
  <c r="AS787"/>
  <c r="AX787" a="1"/>
  <c r="AX787"/>
  <c r="AT787" a="1"/>
  <c r="AT787"/>
  <c r="AV787" a="1"/>
  <c r="AV787"/>
  <c r="AU787" a="1"/>
  <c r="AU787"/>
  <c r="AW787" a="1"/>
  <c r="AW787"/>
  <c r="BX771"/>
  <c r="AU771" a="1"/>
  <c r="AU771"/>
  <c r="AV771" a="1"/>
  <c r="AV771"/>
  <c r="AR771" a="1"/>
  <c r="AR771"/>
  <c r="AY771"/>
  <c r="AX771" a="1"/>
  <c r="AX771"/>
  <c r="AT771" a="1"/>
  <c r="AT771"/>
  <c r="AS771" a="1"/>
  <c r="AS771"/>
  <c r="AW771" a="1"/>
  <c r="AW771"/>
  <c r="BX755"/>
  <c r="L755"/>
  <c r="K755"/>
  <c r="AR755" a="1"/>
  <c r="AR755"/>
  <c r="AY755"/>
  <c r="AW755" a="1"/>
  <c r="AW755"/>
  <c r="AV755" a="1"/>
  <c r="AV755"/>
  <c r="AU755" a="1"/>
  <c r="AU755"/>
  <c r="AT755" a="1"/>
  <c r="AT755"/>
  <c r="AX755" a="1"/>
  <c r="AX755"/>
  <c r="AS755" a="1"/>
  <c r="AS755"/>
  <c r="BX739"/>
  <c r="AR739" a="1"/>
  <c r="AR739"/>
  <c r="AY739"/>
  <c r="AV739" a="1"/>
  <c r="AV739"/>
  <c r="AX739" a="1"/>
  <c r="AX739"/>
  <c r="AW739" a="1"/>
  <c r="AW739"/>
  <c r="AT739" a="1"/>
  <c r="AT739"/>
  <c r="AU739" a="1"/>
  <c r="AU739"/>
  <c r="AS739" a="1"/>
  <c r="AS739"/>
  <c r="BX723"/>
  <c r="L723"/>
  <c r="K723"/>
  <c r="AR723" a="1"/>
  <c r="AR723"/>
  <c r="AY723"/>
  <c r="AT723" a="1"/>
  <c r="AT723"/>
  <c r="AV723" a="1"/>
  <c r="AV723"/>
  <c r="AS723" a="1"/>
  <c r="AS723"/>
  <c r="AX723" a="1"/>
  <c r="AX723"/>
  <c r="AW723" a="1"/>
  <c r="AW723"/>
  <c r="AU723" a="1"/>
  <c r="AU723"/>
  <c r="BX648"/>
  <c r="AV648" a="1"/>
  <c r="AV648"/>
  <c r="AX648" a="1"/>
  <c r="AX648"/>
  <c r="AU648" a="1"/>
  <c r="AU648"/>
  <c r="AR648" a="1"/>
  <c r="AR648"/>
  <c r="AY648"/>
  <c r="AS648" a="1"/>
  <c r="AS648"/>
  <c r="AW648" a="1"/>
  <c r="AW648"/>
  <c r="AT648" a="1"/>
  <c r="AT648"/>
  <c r="BX632"/>
  <c r="AX632" a="1"/>
  <c r="AX632"/>
  <c r="AW632" a="1"/>
  <c r="AW632"/>
  <c r="AT632" a="1"/>
  <c r="AT632"/>
  <c r="AV632" a="1"/>
  <c r="AV632"/>
  <c r="AR632" a="1"/>
  <c r="AR632"/>
  <c r="AY632"/>
  <c r="AU632" a="1"/>
  <c r="AU632"/>
  <c r="AS632" a="1"/>
  <c r="AS632"/>
  <c r="BX715"/>
  <c r="L715"/>
  <c r="K715"/>
  <c r="AS715" a="1"/>
  <c r="AS715"/>
  <c r="AR715" a="1"/>
  <c r="AR715"/>
  <c r="AY715"/>
  <c r="AV715" a="1"/>
  <c r="AV715"/>
  <c r="AU715" a="1"/>
  <c r="AU715"/>
  <c r="AW715" a="1"/>
  <c r="AW715"/>
  <c r="AX715" a="1"/>
  <c r="AX715"/>
  <c r="AT715" a="1"/>
  <c r="AT715"/>
  <c r="BX699"/>
  <c r="L699"/>
  <c r="K699"/>
  <c r="AW699" a="1"/>
  <c r="AW699"/>
  <c r="AV699" a="1"/>
  <c r="AV699"/>
  <c r="AU699" a="1"/>
  <c r="AU699"/>
  <c r="AR699" a="1"/>
  <c r="AR699"/>
  <c r="AY699"/>
  <c r="AS699" a="1"/>
  <c r="AS699"/>
  <c r="AT699" a="1"/>
  <c r="AT699"/>
  <c r="AX699" a="1"/>
  <c r="AX699"/>
  <c r="BX683"/>
  <c r="AW683" a="1"/>
  <c r="AW683"/>
  <c r="AU683" a="1"/>
  <c r="AU683"/>
  <c r="AS683" a="1"/>
  <c r="AS683"/>
  <c r="AT683" a="1"/>
  <c r="AT683"/>
  <c r="AX683" a="1"/>
  <c r="AX683"/>
  <c r="AR683" a="1"/>
  <c r="AR683"/>
  <c r="AY683"/>
  <c r="AV683" a="1"/>
  <c r="AV683"/>
  <c r="BX667"/>
  <c r="L667"/>
  <c r="K667"/>
  <c r="AU667" a="1"/>
  <c r="AU667"/>
  <c r="AW667" a="1"/>
  <c r="AW667"/>
  <c r="AX667" a="1"/>
  <c r="AX667"/>
  <c r="AT667" a="1"/>
  <c r="AT667"/>
  <c r="AS667" a="1"/>
  <c r="AS667"/>
  <c r="AR667" a="1"/>
  <c r="AR667"/>
  <c r="AY667"/>
  <c r="AV667" a="1"/>
  <c r="AV667"/>
  <c r="BX651"/>
  <c r="AU651" a="1"/>
  <c r="AU651"/>
  <c r="AR651" a="1"/>
  <c r="AR651"/>
  <c r="AY651"/>
  <c r="AW651" a="1"/>
  <c r="AW651"/>
  <c r="AS651" a="1"/>
  <c r="AS651"/>
  <c r="AT651" a="1"/>
  <c r="AT651"/>
  <c r="AX651" a="1"/>
  <c r="AX651"/>
  <c r="AV651" a="1"/>
  <c r="AV651"/>
  <c r="BX635"/>
  <c r="AT635" a="1"/>
  <c r="AT635"/>
  <c r="AS635" a="1"/>
  <c r="AS635"/>
  <c r="AV635" a="1"/>
  <c r="AV635"/>
  <c r="AW635" a="1"/>
  <c r="AW635"/>
  <c r="AU635" a="1"/>
  <c r="AU635"/>
  <c r="AR635" a="1"/>
  <c r="AR635"/>
  <c r="AY635"/>
  <c r="AX635" a="1"/>
  <c r="AX635"/>
  <c r="BX618"/>
  <c r="AU618" a="1"/>
  <c r="AU618"/>
  <c r="AV618" a="1"/>
  <c r="AV618"/>
  <c r="AR618" a="1"/>
  <c r="AR618"/>
  <c r="AY618"/>
  <c r="AS618" a="1"/>
  <c r="AS618"/>
  <c r="AW618" a="1"/>
  <c r="AW618"/>
  <c r="AX618" a="1"/>
  <c r="AX618"/>
  <c r="AT618" a="1"/>
  <c r="AT618"/>
  <c r="BX702"/>
  <c r="AR702" a="1"/>
  <c r="AR702"/>
  <c r="AY702"/>
  <c r="AS702" a="1"/>
  <c r="AS702"/>
  <c r="AT702" a="1"/>
  <c r="AT702"/>
  <c r="AV702" a="1"/>
  <c r="AV702"/>
  <c r="AX702" a="1"/>
  <c r="AX702"/>
  <c r="AU702" a="1"/>
  <c r="AU702"/>
  <c r="AW702" a="1"/>
  <c r="AW702"/>
  <c r="BX686"/>
  <c r="L686"/>
  <c r="K686"/>
  <c r="AS686" a="1"/>
  <c r="AS686"/>
  <c r="AR686" a="1"/>
  <c r="AR686"/>
  <c r="AY686"/>
  <c r="AX686" a="1"/>
  <c r="AX686"/>
  <c r="AU686" a="1"/>
  <c r="AU686"/>
  <c r="AV686" a="1"/>
  <c r="AV686"/>
  <c r="AW686" a="1"/>
  <c r="AW686"/>
  <c r="AT686" a="1"/>
  <c r="AT686"/>
  <c r="BX670"/>
  <c r="AR670" a="1"/>
  <c r="AR670"/>
  <c r="AU670" a="1"/>
  <c r="AU670"/>
  <c r="AW670" a="1"/>
  <c r="AW670"/>
  <c r="AX670" a="1"/>
  <c r="AX670"/>
  <c r="AV670" a="1"/>
  <c r="AV670"/>
  <c r="AS670" a="1"/>
  <c r="AS670"/>
  <c r="AT670" a="1"/>
  <c r="AT670"/>
  <c r="AQ670"/>
  <c r="BX654"/>
  <c r="AR654" a="1"/>
  <c r="AR654"/>
  <c r="AY654"/>
  <c r="AX654" a="1"/>
  <c r="AX654"/>
  <c r="AU654" a="1"/>
  <c r="AU654"/>
  <c r="AS654" a="1"/>
  <c r="AS654"/>
  <c r="AV654" a="1"/>
  <c r="AV654"/>
  <c r="AT654" a="1"/>
  <c r="AT654"/>
  <c r="AW654" a="1"/>
  <c r="AW654"/>
  <c r="BX638"/>
  <c r="L638"/>
  <c r="K638"/>
  <c r="AT638" a="1"/>
  <c r="AT638"/>
  <c r="AV638" a="1"/>
  <c r="AV638"/>
  <c r="AU638" a="1"/>
  <c r="AU638"/>
  <c r="AW638" a="1"/>
  <c r="AW638"/>
  <c r="AR638" a="1"/>
  <c r="AR638"/>
  <c r="AY638"/>
  <c r="AS638" a="1"/>
  <c r="AS638"/>
  <c r="AX638" a="1"/>
  <c r="AX638"/>
  <c r="BX677"/>
  <c r="L677"/>
  <c r="K677"/>
  <c r="AR677" a="1"/>
  <c r="AR677"/>
  <c r="AY677"/>
  <c r="AW677" a="1"/>
  <c r="AW677"/>
  <c r="AV677" a="1"/>
  <c r="AV677"/>
  <c r="AT677" a="1"/>
  <c r="AT677"/>
  <c r="AS677" a="1"/>
  <c r="AS677"/>
  <c r="AU677" a="1"/>
  <c r="AU677"/>
  <c r="AX677" a="1"/>
  <c r="AX677"/>
  <c r="BX661"/>
  <c r="AR661" a="1"/>
  <c r="AR661"/>
  <c r="AY661"/>
  <c r="AX661" a="1"/>
  <c r="AX661"/>
  <c r="AU661" a="1"/>
  <c r="AU661"/>
  <c r="AV661" a="1"/>
  <c r="AV661"/>
  <c r="AT661" a="1"/>
  <c r="AT661"/>
  <c r="AW661" a="1"/>
  <c r="AW661"/>
  <c r="AS661" a="1"/>
  <c r="AS661"/>
  <c r="BX645"/>
  <c r="AV645" a="1"/>
  <c r="AV645"/>
  <c r="AR645" a="1"/>
  <c r="AR645"/>
  <c r="AY645"/>
  <c r="AU645" a="1"/>
  <c r="AU645"/>
  <c r="AX645" a="1"/>
  <c r="AX645"/>
  <c r="AW645" a="1"/>
  <c r="AW645"/>
  <c r="AS645" a="1"/>
  <c r="AS645"/>
  <c r="AT645" a="1"/>
  <c r="AT645"/>
  <c r="BX629"/>
  <c r="AV629" a="1"/>
  <c r="AV629"/>
  <c r="AR629" a="1"/>
  <c r="AR629"/>
  <c r="AY629"/>
  <c r="AT629" a="1"/>
  <c r="AT629"/>
  <c r="AU629" a="1"/>
  <c r="AU629"/>
  <c r="AS629" a="1"/>
  <c r="AS629"/>
  <c r="AW629" a="1"/>
  <c r="AW629"/>
  <c r="AX629" a="1"/>
  <c r="AX629"/>
  <c r="BX616"/>
  <c r="AR616" a="1"/>
  <c r="AR616"/>
  <c r="AY616"/>
  <c r="AV616" a="1"/>
  <c r="AV616"/>
  <c r="AX616" a="1"/>
  <c r="AX616"/>
  <c r="AT616" a="1"/>
  <c r="AT616"/>
  <c r="AW616" a="1"/>
  <c r="AW616"/>
  <c r="AU616" a="1"/>
  <c r="AU616"/>
  <c r="AS616" a="1"/>
  <c r="AS616"/>
  <c r="BX600"/>
  <c r="L600"/>
  <c r="K600"/>
  <c r="AR600" a="1"/>
  <c r="AR600"/>
  <c r="AX600" a="1"/>
  <c r="AX600"/>
  <c r="AT600" a="1"/>
  <c r="AT600"/>
  <c r="AV600" a="1"/>
  <c r="AV600"/>
  <c r="AW600" a="1"/>
  <c r="AW600"/>
  <c r="AS600" a="1"/>
  <c r="AS600"/>
  <c r="AU600" a="1"/>
  <c r="AU600"/>
  <c r="AQ600"/>
  <c r="BX584"/>
  <c r="P584"/>
  <c r="O584" s="1"/>
  <c r="AR584" a="1"/>
  <c r="AR584"/>
  <c r="AY584"/>
  <c r="AV584" a="1"/>
  <c r="AV584"/>
  <c r="AT584" a="1"/>
  <c r="AT584"/>
  <c r="AX584" a="1"/>
  <c r="AX584"/>
  <c r="AW584" a="1"/>
  <c r="AW584"/>
  <c r="AS584" a="1"/>
  <c r="AS584"/>
  <c r="AU584" a="1"/>
  <c r="AU584"/>
  <c r="BX568"/>
  <c r="AR568" a="1"/>
  <c r="AR568"/>
  <c r="AV568" a="1"/>
  <c r="AV568"/>
  <c r="AT568" a="1"/>
  <c r="AT568"/>
  <c r="AX568" a="1"/>
  <c r="AX568"/>
  <c r="AU568" a="1"/>
  <c r="AU568"/>
  <c r="AS568" a="1"/>
  <c r="AS568"/>
  <c r="AW568" a="1"/>
  <c r="AW568"/>
  <c r="AQ568"/>
  <c r="BX552"/>
  <c r="AR552" a="1"/>
  <c r="AR552"/>
  <c r="AY552"/>
  <c r="AV552" a="1"/>
  <c r="AV552"/>
  <c r="AX552" a="1"/>
  <c r="AX552"/>
  <c r="AT552" a="1"/>
  <c r="AT552"/>
  <c r="AW552" a="1"/>
  <c r="AW552"/>
  <c r="AS552" a="1"/>
  <c r="AS552"/>
  <c r="AU552" a="1"/>
  <c r="AU552"/>
  <c r="BX536"/>
  <c r="AR536" a="1"/>
  <c r="AR536"/>
  <c r="AV536" a="1"/>
  <c r="AV536"/>
  <c r="AT536" a="1"/>
  <c r="AT536"/>
  <c r="AX536" a="1"/>
  <c r="AX536"/>
  <c r="AU536" a="1"/>
  <c r="AU536"/>
  <c r="AW536" a="1"/>
  <c r="AW536"/>
  <c r="AS536" a="1"/>
  <c r="AS536"/>
  <c r="AQ536"/>
  <c r="BX521"/>
  <c r="AV521" a="1"/>
  <c r="AV521"/>
  <c r="AS521" a="1"/>
  <c r="AS521"/>
  <c r="AR521" a="1"/>
  <c r="AR521"/>
  <c r="AY521"/>
  <c r="AW521" a="1"/>
  <c r="AW521"/>
  <c r="AU521" a="1"/>
  <c r="AU521"/>
  <c r="AX521" a="1"/>
  <c r="AX521"/>
  <c r="AT521" a="1"/>
  <c r="AT521"/>
  <c r="BX599"/>
  <c r="L599"/>
  <c r="K599"/>
  <c r="AU599" a="1"/>
  <c r="AU599"/>
  <c r="AR599" a="1"/>
  <c r="AR599"/>
  <c r="AX599" a="1"/>
  <c r="AX599"/>
  <c r="AW599" a="1"/>
  <c r="AW599"/>
  <c r="AS599" a="1"/>
  <c r="AS599"/>
  <c r="AV599" a="1"/>
  <c r="AV599"/>
  <c r="AT599" a="1"/>
  <c r="AT599"/>
  <c r="AQ599"/>
  <c r="BX583"/>
  <c r="AU583" a="1"/>
  <c r="AU583"/>
  <c r="AT583" a="1"/>
  <c r="AT583"/>
  <c r="AX583" a="1"/>
  <c r="AX583"/>
  <c r="AS583" a="1"/>
  <c r="AS583"/>
  <c r="AW583" a="1"/>
  <c r="AW583"/>
  <c r="AV583" a="1"/>
  <c r="AV583"/>
  <c r="AR583" a="1"/>
  <c r="AR583"/>
  <c r="AY583"/>
  <c r="BX567"/>
  <c r="AV567" a="1"/>
  <c r="AV567"/>
  <c r="AS567" a="1"/>
  <c r="AS567"/>
  <c r="AT567" a="1"/>
  <c r="AT567"/>
  <c r="AW567" a="1"/>
  <c r="AW567"/>
  <c r="AX567" a="1"/>
  <c r="AX567"/>
  <c r="AR567" a="1"/>
  <c r="AR567"/>
  <c r="AU567" a="1"/>
  <c r="AU567"/>
  <c r="AQ567"/>
  <c r="BX551"/>
  <c r="L551"/>
  <c r="K551"/>
  <c r="AT551" a="1"/>
  <c r="AT551"/>
  <c r="AX551" a="1"/>
  <c r="AX551"/>
  <c r="AS551" a="1"/>
  <c r="AS551"/>
  <c r="AW551" a="1"/>
  <c r="AW551"/>
  <c r="AV551" a="1"/>
  <c r="AV551"/>
  <c r="AR551" a="1"/>
  <c r="AR551"/>
  <c r="AY551"/>
  <c r="AU551" a="1"/>
  <c r="AU551"/>
  <c r="BX535"/>
  <c r="L535"/>
  <c r="K535"/>
  <c r="AX535" a="1"/>
  <c r="AX535"/>
  <c r="AR535" a="1"/>
  <c r="AR535"/>
  <c r="AY535"/>
  <c r="AS535" a="1"/>
  <c r="AS535"/>
  <c r="AW535" a="1"/>
  <c r="AW535"/>
  <c r="AT535" a="1"/>
  <c r="AT535"/>
  <c r="AV535" a="1"/>
  <c r="AV535"/>
  <c r="AU535" a="1"/>
  <c r="AU535"/>
  <c r="BX610"/>
  <c r="L610"/>
  <c r="K610"/>
  <c r="AU610" a="1"/>
  <c r="AU610"/>
  <c r="AW610" a="1"/>
  <c r="AW610"/>
  <c r="AS610" a="1"/>
  <c r="AS610"/>
  <c r="AR610" a="1"/>
  <c r="AR610"/>
  <c r="AY610"/>
  <c r="AV610" a="1"/>
  <c r="AV610"/>
  <c r="AT610" a="1"/>
  <c r="AT610"/>
  <c r="AX610" a="1"/>
  <c r="AX610"/>
  <c r="BX594"/>
  <c r="AS594" a="1"/>
  <c r="AS594"/>
  <c r="AU594" a="1"/>
  <c r="AU594"/>
  <c r="AW594" a="1"/>
  <c r="AW594"/>
  <c r="AX594" a="1"/>
  <c r="AX594"/>
  <c r="AT594" a="1"/>
  <c r="AT594"/>
  <c r="AV594" a="1"/>
  <c r="AV594"/>
  <c r="AR594" a="1"/>
  <c r="AR594"/>
  <c r="AY594"/>
  <c r="BX578"/>
  <c r="L578"/>
  <c r="K578"/>
  <c r="AW578" a="1"/>
  <c r="AW578"/>
  <c r="AU578" a="1"/>
  <c r="AU578"/>
  <c r="AS578" a="1"/>
  <c r="AS578"/>
  <c r="AX578" a="1"/>
  <c r="AX578"/>
  <c r="AT578" a="1"/>
  <c r="AT578"/>
  <c r="AV578" a="1"/>
  <c r="AV578"/>
  <c r="AR578" a="1"/>
  <c r="AR578"/>
  <c r="AY578"/>
  <c r="BX562"/>
  <c r="AS562" a="1"/>
  <c r="AS562"/>
  <c r="AW562" a="1"/>
  <c r="AW562"/>
  <c r="AU562" a="1"/>
  <c r="AU562"/>
  <c r="AR562" a="1"/>
  <c r="AR562"/>
  <c r="AY562"/>
  <c r="AV562" a="1"/>
  <c r="AV562"/>
  <c r="AT562" a="1"/>
  <c r="AT562"/>
  <c r="AX562" a="1"/>
  <c r="AX562"/>
  <c r="BX546"/>
  <c r="AR546" a="1"/>
  <c r="AR546"/>
  <c r="AY546"/>
  <c r="AU546" a="1"/>
  <c r="AU546"/>
  <c r="AW546" a="1"/>
  <c r="AW546"/>
  <c r="AS546" a="1"/>
  <c r="AS546"/>
  <c r="AT546" a="1"/>
  <c r="AT546"/>
  <c r="AX546" a="1"/>
  <c r="AX546"/>
  <c r="AV546" a="1"/>
  <c r="AV546"/>
  <c r="BX530"/>
  <c r="L530"/>
  <c r="K530"/>
  <c r="AW530" a="1"/>
  <c r="AW530"/>
  <c r="AR530" a="1"/>
  <c r="AR530"/>
  <c r="AY530"/>
  <c r="AU530" a="1"/>
  <c r="AU530"/>
  <c r="AS530" a="1"/>
  <c r="AS530"/>
  <c r="AT530" a="1"/>
  <c r="AT530"/>
  <c r="AX530" a="1"/>
  <c r="AX530"/>
  <c r="AV530" a="1"/>
  <c r="AV530"/>
  <c r="BX609"/>
  <c r="AR609" a="1"/>
  <c r="AR609"/>
  <c r="AY609"/>
  <c r="AX609" a="1"/>
  <c r="AX609"/>
  <c r="AS609" a="1"/>
  <c r="AS609"/>
  <c r="AT609" a="1"/>
  <c r="AT609"/>
  <c r="AW609" a="1"/>
  <c r="AW609"/>
  <c r="AU609" a="1"/>
  <c r="AU609"/>
  <c r="AV609" a="1"/>
  <c r="AV609"/>
  <c r="BX593"/>
  <c r="AW593" a="1"/>
  <c r="AW593"/>
  <c r="AX593" a="1"/>
  <c r="AX593"/>
  <c r="AS593" a="1"/>
  <c r="AS593"/>
  <c r="AR593" a="1"/>
  <c r="AR593"/>
  <c r="AY593"/>
  <c r="AU593" a="1"/>
  <c r="AU593"/>
  <c r="AV593" a="1"/>
  <c r="AV593"/>
  <c r="AT593" a="1"/>
  <c r="AT593"/>
  <c r="BX577"/>
  <c r="L577"/>
  <c r="K577"/>
  <c r="AR577" a="1"/>
  <c r="AR577"/>
  <c r="AY577"/>
  <c r="AX577" a="1"/>
  <c r="AX577"/>
  <c r="AV577" a="1"/>
  <c r="AV577"/>
  <c r="AW577" a="1"/>
  <c r="AW577"/>
  <c r="AU577" a="1"/>
  <c r="AU577"/>
  <c r="AS577" a="1"/>
  <c r="AS577"/>
  <c r="AT577" a="1"/>
  <c r="AT577"/>
  <c r="BX561"/>
  <c r="AT561" a="1"/>
  <c r="AT561"/>
  <c r="AU561" a="1"/>
  <c r="AU561"/>
  <c r="AR561" a="1"/>
  <c r="AR561"/>
  <c r="AY561"/>
  <c r="AX561" a="1"/>
  <c r="AX561"/>
  <c r="AW561" a="1"/>
  <c r="AW561"/>
  <c r="AS561" a="1"/>
  <c r="AS561"/>
  <c r="AV561" a="1"/>
  <c r="AV561"/>
  <c r="BX545"/>
  <c r="L545"/>
  <c r="K545"/>
  <c r="AR545" a="1"/>
  <c r="AR545"/>
  <c r="AY545"/>
  <c r="AU545" a="1"/>
  <c r="AU545"/>
  <c r="AW545" a="1"/>
  <c r="AW545"/>
  <c r="AS545" a="1"/>
  <c r="AS545"/>
  <c r="AT545" a="1"/>
  <c r="AT545"/>
  <c r="AV545" a="1"/>
  <c r="AV545"/>
  <c r="AX545" a="1"/>
  <c r="AX545"/>
  <c r="BX529"/>
  <c r="AR529" a="1"/>
  <c r="AR529"/>
  <c r="AY529"/>
  <c r="AV529" a="1"/>
  <c r="AV529"/>
  <c r="AT529" a="1"/>
  <c r="AT529"/>
  <c r="AW529" a="1"/>
  <c r="AW529"/>
  <c r="AS529" a="1"/>
  <c r="AS529"/>
  <c r="AU529" a="1"/>
  <c r="AU529"/>
  <c r="AX529" a="1"/>
  <c r="AX529"/>
  <c r="BX513"/>
  <c r="L513"/>
  <c r="K513"/>
  <c r="AR513" a="1"/>
  <c r="AR513"/>
  <c r="AY513"/>
  <c r="AX513" a="1"/>
  <c r="AX513"/>
  <c r="AS513" a="1"/>
  <c r="AS513"/>
  <c r="AU513" a="1"/>
  <c r="AU513"/>
  <c r="AW513" a="1"/>
  <c r="AW513"/>
  <c r="AT513" a="1"/>
  <c r="AT513"/>
  <c r="AV513" a="1"/>
  <c r="AV513"/>
  <c r="BX497"/>
  <c r="AR497" a="1"/>
  <c r="AR497"/>
  <c r="AY497"/>
  <c r="AV497" a="1"/>
  <c r="AV497"/>
  <c r="AS497" a="1"/>
  <c r="AS497"/>
  <c r="AX497" a="1"/>
  <c r="AX497"/>
  <c r="AW497" a="1"/>
  <c r="AW497"/>
  <c r="AU497" a="1"/>
  <c r="AU497"/>
  <c r="AT497" a="1"/>
  <c r="AT497"/>
  <c r="BX481"/>
  <c r="L481"/>
  <c r="K481"/>
  <c r="AR481" a="1"/>
  <c r="AR481"/>
  <c r="AY481"/>
  <c r="AS481" a="1"/>
  <c r="AS481"/>
  <c r="AW481" a="1"/>
  <c r="AW481"/>
  <c r="AT481" a="1"/>
  <c r="AT481"/>
  <c r="AX481" a="1"/>
  <c r="AX481"/>
  <c r="AV481" a="1"/>
  <c r="AV481"/>
  <c r="AU481" a="1"/>
  <c r="AU481"/>
  <c r="BX465"/>
  <c r="AR465" a="1"/>
  <c r="AR465"/>
  <c r="AY465"/>
  <c r="AV465" a="1"/>
  <c r="AV465"/>
  <c r="AW465" a="1"/>
  <c r="AW465"/>
  <c r="AT465" a="1"/>
  <c r="AT465"/>
  <c r="AX465" a="1"/>
  <c r="AX465"/>
  <c r="AS465" a="1"/>
  <c r="AS465"/>
  <c r="AU465" a="1"/>
  <c r="AU465"/>
  <c r="BX449"/>
  <c r="L449"/>
  <c r="K449"/>
  <c r="AR449" a="1"/>
  <c r="AR449"/>
  <c r="AY449"/>
  <c r="AW449" a="1"/>
  <c r="AW449"/>
  <c r="AS449" a="1"/>
  <c r="AS449"/>
  <c r="AX449" a="1"/>
  <c r="AX449"/>
  <c r="AU449" a="1"/>
  <c r="AU449"/>
  <c r="AT449" a="1"/>
  <c r="AT449"/>
  <c r="AV449" a="1"/>
  <c r="AV449"/>
  <c r="BX433"/>
  <c r="AR433" a="1"/>
  <c r="AR433"/>
  <c r="AY433"/>
  <c r="AS433" a="1"/>
  <c r="AS433"/>
  <c r="AT433" a="1"/>
  <c r="AT433"/>
  <c r="AW433" a="1"/>
  <c r="AW433"/>
  <c r="AX433" a="1"/>
  <c r="AX433"/>
  <c r="AU433" a="1"/>
  <c r="AU433"/>
  <c r="AV433" a="1"/>
  <c r="AV433"/>
  <c r="BX512"/>
  <c r="AS512" a="1"/>
  <c r="AS512"/>
  <c r="AU512" a="1"/>
  <c r="AU512"/>
  <c r="AW512" a="1"/>
  <c r="AW512"/>
  <c r="AR512" a="1"/>
  <c r="AR512"/>
  <c r="AY512"/>
  <c r="AT512" a="1"/>
  <c r="AT512"/>
  <c r="AV512" a="1"/>
  <c r="AV512"/>
  <c r="AX512" a="1"/>
  <c r="AX512"/>
  <c r="BX496"/>
  <c r="L496"/>
  <c r="K496"/>
  <c r="AW496" a="1"/>
  <c r="AW496"/>
  <c r="AU496" a="1"/>
  <c r="AU496"/>
  <c r="AS496" a="1"/>
  <c r="AS496"/>
  <c r="AT496" a="1"/>
  <c r="AT496"/>
  <c r="AX496" a="1"/>
  <c r="AX496"/>
  <c r="AV496" a="1"/>
  <c r="AV496"/>
  <c r="AR496" a="1"/>
  <c r="AR496"/>
  <c r="AY496"/>
  <c r="BX480"/>
  <c r="L480"/>
  <c r="K480"/>
  <c r="AS480" a="1"/>
  <c r="AS480"/>
  <c r="AW480" a="1"/>
  <c r="AW480"/>
  <c r="AU480" a="1"/>
  <c r="AU480"/>
  <c r="AR480" a="1"/>
  <c r="AR480"/>
  <c r="AY480"/>
  <c r="AX480" a="1"/>
  <c r="AX480"/>
  <c r="AV480" a="1"/>
  <c r="AV480"/>
  <c r="AT480" a="1"/>
  <c r="AT480"/>
  <c r="BX464"/>
  <c r="L464"/>
  <c r="K464"/>
  <c r="AW464" a="1"/>
  <c r="AW464"/>
  <c r="AU464" a="1"/>
  <c r="AU464"/>
  <c r="AV464" a="1"/>
  <c r="AV464"/>
  <c r="AS464" a="1"/>
  <c r="AS464"/>
  <c r="AR464" a="1"/>
  <c r="AR464"/>
  <c r="AY464"/>
  <c r="AX464" a="1"/>
  <c r="AX464"/>
  <c r="AT464" a="1"/>
  <c r="AT464"/>
  <c r="BX448"/>
  <c r="AT448" a="1"/>
  <c r="AT448"/>
  <c r="AS448" a="1"/>
  <c r="AS448"/>
  <c r="AW448" a="1"/>
  <c r="AW448"/>
  <c r="AU448" a="1"/>
  <c r="AU448"/>
  <c r="AV448" a="1"/>
  <c r="AV448"/>
  <c r="AX448" a="1"/>
  <c r="AX448"/>
  <c r="AR448" a="1"/>
  <c r="AR448"/>
  <c r="AY448"/>
  <c r="BX431"/>
  <c r="L431"/>
  <c r="K431"/>
  <c r="AR431" a="1"/>
  <c r="AR431"/>
  <c r="AY431"/>
  <c r="AT431" a="1"/>
  <c r="AT431"/>
  <c r="AW431" a="1"/>
  <c r="AW431"/>
  <c r="AV431" a="1"/>
  <c r="AV431"/>
  <c r="AU431" a="1"/>
  <c r="AU431"/>
  <c r="AS431" a="1"/>
  <c r="AS431"/>
  <c r="AX431" a="1"/>
  <c r="AX431"/>
  <c r="BX515"/>
  <c r="L515"/>
  <c r="K515"/>
  <c r="AR515" a="1"/>
  <c r="AR515"/>
  <c r="AY515"/>
  <c r="AW515" a="1"/>
  <c r="AW515"/>
  <c r="AT515" a="1"/>
  <c r="AT515"/>
  <c r="AU515" a="1"/>
  <c r="AU515"/>
  <c r="AX515" a="1"/>
  <c r="AX515"/>
  <c r="AV515" a="1"/>
  <c r="AV515"/>
  <c r="AS515" a="1"/>
  <c r="AS515"/>
  <c r="BX499"/>
  <c r="L499"/>
  <c r="K499"/>
  <c r="AT499" a="1"/>
  <c r="AT499"/>
  <c r="AU499" a="1"/>
  <c r="AU499"/>
  <c r="AR499" a="1"/>
  <c r="AR499"/>
  <c r="AY499"/>
  <c r="AS499" a="1"/>
  <c r="AS499"/>
  <c r="AX499" a="1"/>
  <c r="AX499"/>
  <c r="AW499" a="1"/>
  <c r="AW499"/>
  <c r="AV499" a="1"/>
  <c r="AV499"/>
  <c r="BX483"/>
  <c r="L483"/>
  <c r="K483"/>
  <c r="AR483" a="1"/>
  <c r="AR483"/>
  <c r="AY483"/>
  <c r="AU483" a="1"/>
  <c r="AU483"/>
  <c r="AS483" a="1"/>
  <c r="AS483"/>
  <c r="AT483" a="1"/>
  <c r="AT483"/>
  <c r="AV483" a="1"/>
  <c r="AV483"/>
  <c r="AW483" a="1"/>
  <c r="AW483"/>
  <c r="AX483" a="1"/>
  <c r="AX483"/>
  <c r="BX467"/>
  <c r="L467"/>
  <c r="K467"/>
  <c r="AR467" a="1"/>
  <c r="AR467"/>
  <c r="AY467"/>
  <c r="AW467" a="1"/>
  <c r="AW467"/>
  <c r="AT467" a="1"/>
  <c r="AT467"/>
  <c r="AU467" a="1"/>
  <c r="AU467"/>
  <c r="AX467" a="1"/>
  <c r="AX467"/>
  <c r="AV467" a="1"/>
  <c r="AV467"/>
  <c r="AS467" a="1"/>
  <c r="AS467"/>
  <c r="BX451"/>
  <c r="L451"/>
  <c r="K451"/>
  <c r="AU451" a="1"/>
  <c r="AU451"/>
  <c r="AX451" a="1"/>
  <c r="AX451"/>
  <c r="AT451" a="1"/>
  <c r="AT451"/>
  <c r="AR451" a="1"/>
  <c r="AR451"/>
  <c r="AY451"/>
  <c r="AS451" a="1"/>
  <c r="AS451"/>
  <c r="AW451" a="1"/>
  <c r="AW451"/>
  <c r="AV451" a="1"/>
  <c r="AV451"/>
  <c r="BX435"/>
  <c r="AS435" a="1"/>
  <c r="AS435"/>
  <c r="AU435" a="1"/>
  <c r="AU435"/>
  <c r="AW435" a="1"/>
  <c r="AW435"/>
  <c r="AX435" a="1"/>
  <c r="AX435"/>
  <c r="AV435" a="1"/>
  <c r="AV435"/>
  <c r="AR435" a="1"/>
  <c r="AR435"/>
  <c r="AY435"/>
  <c r="AT435" a="1"/>
  <c r="AT435"/>
  <c r="BX510"/>
  <c r="AR510" a="1"/>
  <c r="AR510"/>
  <c r="AY510"/>
  <c r="AX510" a="1"/>
  <c r="AX510"/>
  <c r="AT510" a="1"/>
  <c r="AT510"/>
  <c r="AW510" a="1"/>
  <c r="AW510"/>
  <c r="AV510" a="1"/>
  <c r="AV510"/>
  <c r="AU510" a="1"/>
  <c r="AU510"/>
  <c r="AS510" a="1"/>
  <c r="AS510"/>
  <c r="BX494"/>
  <c r="AR494" a="1"/>
  <c r="AR494"/>
  <c r="AY494"/>
  <c r="AV494" a="1"/>
  <c r="AV494"/>
  <c r="AT494" a="1"/>
  <c r="AT494"/>
  <c r="AS494" a="1"/>
  <c r="AS494"/>
  <c r="AX494" a="1"/>
  <c r="AX494"/>
  <c r="AU494" a="1"/>
  <c r="AU494"/>
  <c r="AW494" a="1"/>
  <c r="AW494"/>
  <c r="BX478"/>
  <c r="AR478" a="1"/>
  <c r="AR478"/>
  <c r="AY478"/>
  <c r="AW478" a="1"/>
  <c r="AW478"/>
  <c r="AV478" a="1"/>
  <c r="AV478"/>
  <c r="AT478" a="1"/>
  <c r="AT478"/>
  <c r="AX478" a="1"/>
  <c r="AX478"/>
  <c r="AU478" a="1"/>
  <c r="AU478"/>
  <c r="AS478" a="1"/>
  <c r="AS478"/>
  <c r="BX462"/>
  <c r="AR462" a="1"/>
  <c r="AR462"/>
  <c r="AY462"/>
  <c r="AV462" a="1"/>
  <c r="AV462"/>
  <c r="AX462" a="1"/>
  <c r="AX462"/>
  <c r="AT462" a="1"/>
  <c r="AT462"/>
  <c r="AW462" a="1"/>
  <c r="AW462"/>
  <c r="AU462" a="1"/>
  <c r="AU462"/>
  <c r="AS462" a="1"/>
  <c r="AS462"/>
  <c r="BX446"/>
  <c r="AX446" a="1"/>
  <c r="AX446"/>
  <c r="AT446" a="1"/>
  <c r="AT446"/>
  <c r="AS446" a="1"/>
  <c r="AS446"/>
  <c r="AR446" a="1"/>
  <c r="AR446"/>
  <c r="AY446"/>
  <c r="AV446" a="1"/>
  <c r="AV446"/>
  <c r="AW446" a="1"/>
  <c r="AW446"/>
  <c r="AU446" a="1"/>
  <c r="AU446"/>
  <c r="BX426"/>
  <c r="AV426" a="1"/>
  <c r="AV426"/>
  <c r="AR426" a="1"/>
  <c r="AR426"/>
  <c r="AU426" a="1"/>
  <c r="AU426"/>
  <c r="AT426" a="1"/>
  <c r="AT426"/>
  <c r="AX426" a="1"/>
  <c r="AX426"/>
  <c r="AS426" a="1"/>
  <c r="AS426"/>
  <c r="AW426" a="1"/>
  <c r="AW426"/>
  <c r="AQ426"/>
  <c r="BX425"/>
  <c r="AS425" a="1"/>
  <c r="AS425"/>
  <c r="AX425" a="1"/>
  <c r="AX425"/>
  <c r="AW425" a="1"/>
  <c r="AW425"/>
  <c r="AR425" a="1"/>
  <c r="AR425"/>
  <c r="AY425"/>
  <c r="AU425" a="1"/>
  <c r="AU425"/>
  <c r="AV425" a="1"/>
  <c r="AV425"/>
  <c r="AT425" a="1"/>
  <c r="AT425"/>
  <c r="BX409"/>
  <c r="L409"/>
  <c r="K409"/>
  <c r="AW409" a="1"/>
  <c r="AW409"/>
  <c r="AU409" a="1"/>
  <c r="AU409"/>
  <c r="AS409" a="1"/>
  <c r="AS409"/>
  <c r="AR409" a="1"/>
  <c r="AR409"/>
  <c r="AV409" a="1"/>
  <c r="AV409"/>
  <c r="AX409" a="1"/>
  <c r="AX409"/>
  <c r="AT409" a="1"/>
  <c r="AT409"/>
  <c r="AQ409"/>
  <c r="BX393"/>
  <c r="AS393" a="1"/>
  <c r="AS393"/>
  <c r="AU393" a="1"/>
  <c r="AU393"/>
  <c r="AW393" a="1"/>
  <c r="AW393"/>
  <c r="AV393" a="1"/>
  <c r="AV393"/>
  <c r="AR393" a="1"/>
  <c r="AR393"/>
  <c r="AY393"/>
  <c r="AX393" a="1"/>
  <c r="AX393"/>
  <c r="AT393" a="1"/>
  <c r="AT393"/>
  <c r="BX377"/>
  <c r="L377"/>
  <c r="K377"/>
  <c r="AU377" a="1"/>
  <c r="AU377"/>
  <c r="AS377" a="1"/>
  <c r="AS377"/>
  <c r="AW377" a="1"/>
  <c r="AW377"/>
  <c r="AT377" a="1"/>
  <c r="AT377"/>
  <c r="AX377" a="1"/>
  <c r="AX377"/>
  <c r="AV377" a="1"/>
  <c r="AV377"/>
  <c r="AR377" a="1"/>
  <c r="AR377"/>
  <c r="AY377"/>
  <c r="BX361"/>
  <c r="L361"/>
  <c r="K361"/>
  <c r="AU361" a="1"/>
  <c r="AU361"/>
  <c r="AW361" a="1"/>
  <c r="AW361"/>
  <c r="AS361" a="1"/>
  <c r="AS361"/>
  <c r="AX361" a="1"/>
  <c r="AX361"/>
  <c r="AT361" a="1"/>
  <c r="AT361"/>
  <c r="AV361" a="1"/>
  <c r="AV361"/>
  <c r="AR361" a="1"/>
  <c r="AR361"/>
  <c r="AQ361"/>
  <c r="BX345"/>
  <c r="AW345" a="1"/>
  <c r="AW345"/>
  <c r="AU345" a="1"/>
  <c r="AU345"/>
  <c r="AS345" a="1"/>
  <c r="AS345"/>
  <c r="AV345" a="1"/>
  <c r="AV345"/>
  <c r="AR345" a="1"/>
  <c r="AR345"/>
  <c r="AY345"/>
  <c r="AT345" a="1"/>
  <c r="AT345"/>
  <c r="AX345" a="1"/>
  <c r="AX345"/>
  <c r="BX424"/>
  <c r="L424"/>
  <c r="K424"/>
  <c r="AR424" a="1"/>
  <c r="AR424"/>
  <c r="AY424"/>
  <c r="AV424" a="1"/>
  <c r="AV424"/>
  <c r="AX424" a="1"/>
  <c r="AX424"/>
  <c r="AS424" a="1"/>
  <c r="AS424"/>
  <c r="AU424" a="1"/>
  <c r="AU424"/>
  <c r="AT424" a="1"/>
  <c r="AT424"/>
  <c r="AW424" a="1"/>
  <c r="AW424"/>
  <c r="BX408"/>
  <c r="L408"/>
  <c r="K408"/>
  <c r="AR408" a="1"/>
  <c r="AR408"/>
  <c r="AY408"/>
  <c r="AX408" a="1"/>
  <c r="AX408"/>
  <c r="AT408" a="1"/>
  <c r="AT408"/>
  <c r="AV408" a="1"/>
  <c r="AV408"/>
  <c r="AW408" a="1"/>
  <c r="AW408"/>
  <c r="AS408" a="1"/>
  <c r="AS408"/>
  <c r="AU408" a="1"/>
  <c r="AU408"/>
  <c r="BX392"/>
  <c r="AR392" a="1"/>
  <c r="AR392"/>
  <c r="AY392"/>
  <c r="AT392" a="1"/>
  <c r="AT392"/>
  <c r="AV392" a="1"/>
  <c r="AV392"/>
  <c r="AS392" a="1"/>
  <c r="AS392"/>
  <c r="AU392" a="1"/>
  <c r="AU392"/>
  <c r="AW392" a="1"/>
  <c r="AW392"/>
  <c r="AX392" a="1"/>
  <c r="AX392"/>
  <c r="BX376"/>
  <c r="AR376" a="1"/>
  <c r="AR376"/>
  <c r="AY376"/>
  <c r="AT376" a="1"/>
  <c r="AT376"/>
  <c r="AV376" a="1"/>
  <c r="AV376"/>
  <c r="AX376" a="1"/>
  <c r="AX376"/>
  <c r="AS376" a="1"/>
  <c r="AS376"/>
  <c r="AW376" a="1"/>
  <c r="AW376"/>
  <c r="AU376" a="1"/>
  <c r="AU376"/>
  <c r="BX360"/>
  <c r="L360"/>
  <c r="K360"/>
  <c r="AU360" a="1"/>
  <c r="AU360"/>
  <c r="AV360" a="1"/>
  <c r="AV360"/>
  <c r="AR360" a="1"/>
  <c r="AR360"/>
  <c r="AY360"/>
  <c r="AW360" a="1"/>
  <c r="AW360"/>
  <c r="AS360" a="1"/>
  <c r="AS360"/>
  <c r="AT360" a="1"/>
  <c r="AT360"/>
  <c r="AX360" a="1"/>
  <c r="AX360"/>
  <c r="BX344"/>
  <c r="L344"/>
  <c r="K344"/>
  <c r="AU344" a="1"/>
  <c r="AU344"/>
  <c r="AS344" a="1"/>
  <c r="AS344"/>
  <c r="AV344" a="1"/>
  <c r="AV344"/>
  <c r="AT344" a="1"/>
  <c r="AT344"/>
  <c r="AX344" a="1"/>
  <c r="AX344"/>
  <c r="AR344" a="1"/>
  <c r="AR344"/>
  <c r="AY344"/>
  <c r="AW344" a="1"/>
  <c r="AW344"/>
  <c r="BX330"/>
  <c r="AR330" a="1"/>
  <c r="AR330"/>
  <c r="AY330"/>
  <c r="AW330" a="1"/>
  <c r="AW330"/>
  <c r="AT330" a="1"/>
  <c r="AT330"/>
  <c r="AV330" a="1"/>
  <c r="AV330"/>
  <c r="AS330" a="1"/>
  <c r="AS330"/>
  <c r="AU330" a="1"/>
  <c r="AU330"/>
  <c r="AX330" a="1"/>
  <c r="AX330"/>
  <c r="BX415"/>
  <c r="AR415" a="1"/>
  <c r="AR415"/>
  <c r="AY415"/>
  <c r="AV415" a="1"/>
  <c r="AV415"/>
  <c r="AT415" a="1"/>
  <c r="AT415"/>
  <c r="AX415" a="1"/>
  <c r="AX415"/>
  <c r="AS415" a="1"/>
  <c r="AS415"/>
  <c r="AW415" a="1"/>
  <c r="AW415"/>
  <c r="AU415" a="1"/>
  <c r="AU415"/>
  <c r="BX399"/>
  <c r="L399"/>
  <c r="K399"/>
  <c r="AR399" a="1"/>
  <c r="AR399"/>
  <c r="AY399"/>
  <c r="AU399" a="1"/>
  <c r="AU399"/>
  <c r="AV399" a="1"/>
  <c r="AV399"/>
  <c r="AT399" a="1"/>
  <c r="AT399"/>
  <c r="AX399" a="1"/>
  <c r="AX399"/>
  <c r="AS399" a="1"/>
  <c r="AS399"/>
  <c r="AW399" a="1"/>
  <c r="AW399"/>
  <c r="BX383"/>
  <c r="AR383" a="1"/>
  <c r="AR383"/>
  <c r="AY383"/>
  <c r="AT383" a="1"/>
  <c r="AT383"/>
  <c r="AW383" a="1"/>
  <c r="AW383"/>
  <c r="AV383" a="1"/>
  <c r="AV383"/>
  <c r="AX383" a="1"/>
  <c r="AX383"/>
  <c r="AS383" a="1"/>
  <c r="AS383"/>
  <c r="AU383" a="1"/>
  <c r="AU383"/>
  <c r="BX367"/>
  <c r="L367"/>
  <c r="K367"/>
  <c r="AR367" a="1"/>
  <c r="AR367"/>
  <c r="AY367"/>
  <c r="AX367" a="1"/>
  <c r="AX367"/>
  <c r="AW367" a="1"/>
  <c r="AW367"/>
  <c r="AV367" a="1"/>
  <c r="AV367"/>
  <c r="AT367" a="1"/>
  <c r="AT367"/>
  <c r="AS367" a="1"/>
  <c r="AS367"/>
  <c r="AU367" a="1"/>
  <c r="AU367"/>
  <c r="BX351"/>
  <c r="AR351" a="1"/>
  <c r="AR351"/>
  <c r="AY351"/>
  <c r="AX351" a="1"/>
  <c r="AX351"/>
  <c r="AT351" a="1"/>
  <c r="AT351"/>
  <c r="AV351" a="1"/>
  <c r="AV351"/>
  <c r="AS351" a="1"/>
  <c r="AS351"/>
  <c r="AW351" a="1"/>
  <c r="AW351"/>
  <c r="AU351" a="1"/>
  <c r="AU351"/>
  <c r="BX324"/>
  <c r="AW324" a="1"/>
  <c r="AW324"/>
  <c r="AR324" a="1"/>
  <c r="AR324"/>
  <c r="AY324"/>
  <c r="AV324" a="1"/>
  <c r="AV324"/>
  <c r="AT324" a="1"/>
  <c r="AT324"/>
  <c r="AX324" a="1"/>
  <c r="AX324"/>
  <c r="AU324" a="1"/>
  <c r="AU324"/>
  <c r="AS324" a="1"/>
  <c r="AS324"/>
  <c r="BX402"/>
  <c r="AR402" a="1"/>
  <c r="AR402"/>
  <c r="AY402"/>
  <c r="AW402" a="1"/>
  <c r="AW402"/>
  <c r="AT402" a="1"/>
  <c r="AT402"/>
  <c r="AU402" a="1"/>
  <c r="AU402"/>
  <c r="AS402" a="1"/>
  <c r="AS402"/>
  <c r="AV402" a="1"/>
  <c r="AV402"/>
  <c r="AX402" a="1"/>
  <c r="AX402"/>
  <c r="BX386"/>
  <c r="AR386" a="1"/>
  <c r="AR386"/>
  <c r="AY386"/>
  <c r="AU386" a="1"/>
  <c r="AU386"/>
  <c r="AX386" a="1"/>
  <c r="AX386"/>
  <c r="AS386" a="1"/>
  <c r="AS386"/>
  <c r="AW386" a="1"/>
  <c r="AW386"/>
  <c r="AV386" a="1"/>
  <c r="AV386"/>
  <c r="AT386" a="1"/>
  <c r="AT386"/>
  <c r="BX370"/>
  <c r="AR370" a="1"/>
  <c r="AR370"/>
  <c r="AY370"/>
  <c r="AT370" a="1"/>
  <c r="AT370"/>
  <c r="AX370" a="1"/>
  <c r="AX370"/>
  <c r="AV370" a="1"/>
  <c r="AV370"/>
  <c r="AW370" a="1"/>
  <c r="AW370"/>
  <c r="AS370" a="1"/>
  <c r="AS370"/>
  <c r="AU370" a="1"/>
  <c r="AU370"/>
  <c r="BX354"/>
  <c r="AR354" a="1"/>
  <c r="AR354"/>
  <c r="AY354"/>
  <c r="AV354" a="1"/>
  <c r="AV354"/>
  <c r="AS354" a="1"/>
  <c r="AS354"/>
  <c r="AW354" a="1"/>
  <c r="AW354"/>
  <c r="AU354" a="1"/>
  <c r="AU354"/>
  <c r="AT354" a="1"/>
  <c r="AT354"/>
  <c r="AX354" a="1"/>
  <c r="AX354"/>
  <c r="BX338"/>
  <c r="L338"/>
  <c r="K338"/>
  <c r="AR338" a="1"/>
  <c r="AR338"/>
  <c r="AY338"/>
  <c r="AW338" a="1"/>
  <c r="AW338"/>
  <c r="AS338" a="1"/>
  <c r="AS338"/>
  <c r="AX338" a="1"/>
  <c r="AX338"/>
  <c r="AT338" a="1"/>
  <c r="AT338"/>
  <c r="AV338" a="1"/>
  <c r="AV338"/>
  <c r="AU338" a="1"/>
  <c r="AU338"/>
  <c r="BX329"/>
  <c r="AR329" a="1"/>
  <c r="AR329"/>
  <c r="AU329" a="1"/>
  <c r="AU329"/>
  <c r="AW329" a="1"/>
  <c r="AW329"/>
  <c r="AX329" a="1"/>
  <c r="AX329"/>
  <c r="AV329" a="1"/>
  <c r="AV329"/>
  <c r="AS329" a="1"/>
  <c r="AS329"/>
  <c r="AT329" a="1"/>
  <c r="AT329"/>
  <c r="AQ329"/>
  <c r="BX313"/>
  <c r="L313"/>
  <c r="K313"/>
  <c r="AR313" a="1"/>
  <c r="AR313"/>
  <c r="AX313" a="1"/>
  <c r="AX313"/>
  <c r="AT313" a="1"/>
  <c r="AT313"/>
  <c r="AV313" a="1"/>
  <c r="AV313"/>
  <c r="AW313" a="1"/>
  <c r="AW313"/>
  <c r="AU313" a="1"/>
  <c r="AU313"/>
  <c r="AS313" a="1"/>
  <c r="AS313"/>
  <c r="AQ313"/>
  <c r="BX297"/>
  <c r="L297"/>
  <c r="K297"/>
  <c r="AR297" a="1"/>
  <c r="AR297"/>
  <c r="AX297" a="1"/>
  <c r="AX297"/>
  <c r="AV297" a="1"/>
  <c r="AV297"/>
  <c r="AT297" a="1"/>
  <c r="AT297"/>
  <c r="AW297" a="1"/>
  <c r="AW297"/>
  <c r="AU297" a="1"/>
  <c r="AU297"/>
  <c r="AS297" a="1"/>
  <c r="AS297"/>
  <c r="AQ297"/>
  <c r="BX281"/>
  <c r="AR281" a="1"/>
  <c r="AR281"/>
  <c r="AY281"/>
  <c r="AX281" a="1"/>
  <c r="AX281"/>
  <c r="AV281" a="1"/>
  <c r="AV281"/>
  <c r="AT281" a="1"/>
  <c r="AT281"/>
  <c r="AU281" a="1"/>
  <c r="AU281"/>
  <c r="AS281" a="1"/>
  <c r="AS281"/>
  <c r="AW281" a="1"/>
  <c r="AW281"/>
  <c r="BX316"/>
  <c r="AX316" a="1"/>
  <c r="AX316"/>
  <c r="AW316" a="1"/>
  <c r="AW316"/>
  <c r="AV316" a="1"/>
  <c r="AV316"/>
  <c r="AU316" a="1"/>
  <c r="AU316"/>
  <c r="AR316" a="1"/>
  <c r="AR316"/>
  <c r="AY316"/>
  <c r="AS316" a="1"/>
  <c r="AS316"/>
  <c r="AT316" a="1"/>
  <c r="AT316"/>
  <c r="BX300"/>
  <c r="AT300" a="1"/>
  <c r="AT300"/>
  <c r="AU300" a="1"/>
  <c r="AU300"/>
  <c r="AV300" a="1"/>
  <c r="AV300"/>
  <c r="AW300" a="1"/>
  <c r="AW300"/>
  <c r="AX300" a="1"/>
  <c r="AX300"/>
  <c r="AR300" a="1"/>
  <c r="AR300"/>
  <c r="AY300"/>
  <c r="AS300" a="1"/>
  <c r="AS300"/>
  <c r="BX284"/>
  <c r="L284"/>
  <c r="K284"/>
  <c r="AR284" a="1"/>
  <c r="AR284"/>
  <c r="AY284"/>
  <c r="AW284" a="1"/>
  <c r="AW284"/>
  <c r="AT284" a="1"/>
  <c r="AT284"/>
  <c r="AS284" a="1"/>
  <c r="AS284"/>
  <c r="AU284" a="1"/>
  <c r="AU284"/>
  <c r="AV284" a="1"/>
  <c r="AV284"/>
  <c r="AX284" a="1"/>
  <c r="AX284"/>
  <c r="BX327"/>
  <c r="AV327" a="1"/>
  <c r="AV327"/>
  <c r="AX327" a="1"/>
  <c r="AX327"/>
  <c r="AS327" a="1"/>
  <c r="AS327"/>
  <c r="AT327" a="1"/>
  <c r="AT327"/>
  <c r="AU327" a="1"/>
  <c r="AU327"/>
  <c r="AW327" a="1"/>
  <c r="AW327"/>
  <c r="AR327" a="1"/>
  <c r="AR327"/>
  <c r="AY327"/>
  <c r="BX311"/>
  <c r="L311"/>
  <c r="K311"/>
  <c r="AS311" a="1"/>
  <c r="AS311"/>
  <c r="AW311" a="1"/>
  <c r="AW311"/>
  <c r="AU311" a="1"/>
  <c r="AU311"/>
  <c r="AX311" a="1"/>
  <c r="AX311"/>
  <c r="AV311" a="1"/>
  <c r="AV311"/>
  <c r="AT311" a="1"/>
  <c r="AT311"/>
  <c r="AR311" a="1"/>
  <c r="AR311"/>
  <c r="AY311"/>
  <c r="BX295"/>
  <c r="AU295" a="1"/>
  <c r="AU295"/>
  <c r="AW295" a="1"/>
  <c r="AW295"/>
  <c r="AR295" a="1"/>
  <c r="AR295"/>
  <c r="AY295"/>
  <c r="AV295" a="1"/>
  <c r="AV295"/>
  <c r="AS295" a="1"/>
  <c r="AS295"/>
  <c r="AT295" a="1"/>
  <c r="AT295"/>
  <c r="AX295" a="1"/>
  <c r="AX295"/>
  <c r="BX279"/>
  <c r="L279"/>
  <c r="K279"/>
  <c r="AU279" a="1"/>
  <c r="AU279"/>
  <c r="AX279" a="1"/>
  <c r="AX279"/>
  <c r="AV279" a="1"/>
  <c r="AV279"/>
  <c r="AT279" a="1"/>
  <c r="AT279"/>
  <c r="AR279" a="1"/>
  <c r="AR279"/>
  <c r="AY279"/>
  <c r="AS279" a="1"/>
  <c r="AS279"/>
  <c r="AW279" a="1"/>
  <c r="AW279"/>
  <c r="BX322"/>
  <c r="L322"/>
  <c r="K322"/>
  <c r="AR322" a="1"/>
  <c r="AR322"/>
  <c r="AX322" a="1"/>
  <c r="AX322"/>
  <c r="AS322" a="1"/>
  <c r="AS322"/>
  <c r="AV322" a="1"/>
  <c r="AV322"/>
  <c r="AT322" a="1"/>
  <c r="AT322"/>
  <c r="AW322" a="1"/>
  <c r="AW322"/>
  <c r="AU322" a="1"/>
  <c r="AU322"/>
  <c r="AQ322"/>
  <c r="BX306"/>
  <c r="AT306" a="1"/>
  <c r="AT306"/>
  <c r="AU306" a="1"/>
  <c r="AU306"/>
  <c r="AR306" a="1"/>
  <c r="AR306"/>
  <c r="AV306" a="1"/>
  <c r="AV306"/>
  <c r="AW306" a="1"/>
  <c r="AW306"/>
  <c r="AX306" a="1"/>
  <c r="AX306"/>
  <c r="AS306" a="1"/>
  <c r="AS306"/>
  <c r="AQ306"/>
  <c r="BX290"/>
  <c r="AR290" a="1"/>
  <c r="AR290"/>
  <c r="AY290"/>
  <c r="AT290" a="1"/>
  <c r="AT290"/>
  <c r="AW290" a="1"/>
  <c r="AW290"/>
  <c r="AU290" a="1"/>
  <c r="AU290"/>
  <c r="AS290" a="1"/>
  <c r="AS290"/>
  <c r="AV290" a="1"/>
  <c r="AV290"/>
  <c r="AX290" a="1"/>
  <c r="AX290"/>
  <c r="BX274"/>
  <c r="L274"/>
  <c r="K274"/>
  <c r="AU274" a="1"/>
  <c r="AU274"/>
  <c r="AW274" a="1"/>
  <c r="AW274"/>
  <c r="AX274" a="1"/>
  <c r="AX274"/>
  <c r="AT274" a="1"/>
  <c r="AT274"/>
  <c r="AS274" a="1"/>
  <c r="AS274"/>
  <c r="AV274" a="1"/>
  <c r="AV274"/>
  <c r="AR274" a="1"/>
  <c r="AR274"/>
  <c r="AY274"/>
  <c r="BX258"/>
  <c r="L258"/>
  <c r="K258"/>
  <c r="AS258" a="1"/>
  <c r="AS258"/>
  <c r="AV258" a="1"/>
  <c r="AV258"/>
  <c r="AU258" a="1"/>
  <c r="AU258"/>
  <c r="AR258" a="1"/>
  <c r="AR258"/>
  <c r="AY258"/>
  <c r="AT258" a="1"/>
  <c r="AT258"/>
  <c r="AX258" a="1"/>
  <c r="AX258"/>
  <c r="AW258" a="1"/>
  <c r="AW258"/>
  <c r="BX242"/>
  <c r="AS242" a="1"/>
  <c r="AS242"/>
  <c r="AV242" a="1"/>
  <c r="AV242"/>
  <c r="AW242" a="1"/>
  <c r="AW242"/>
  <c r="AU242" a="1"/>
  <c r="AU242"/>
  <c r="AT242" a="1"/>
  <c r="AT242"/>
  <c r="AR242" a="1"/>
  <c r="AR242"/>
  <c r="AY242"/>
  <c r="AX242" a="1"/>
  <c r="AX242"/>
  <c r="BX226"/>
  <c r="AR226" a="1"/>
  <c r="AR226"/>
  <c r="AY226"/>
  <c r="AV226" a="1"/>
  <c r="AV226"/>
  <c r="AT226" a="1"/>
  <c r="AT226"/>
  <c r="AX226" a="1"/>
  <c r="AX226"/>
  <c r="AW226" a="1"/>
  <c r="AW226"/>
  <c r="AS226" a="1"/>
  <c r="AS226"/>
  <c r="AU226" a="1"/>
  <c r="AU226"/>
  <c r="BX265"/>
  <c r="AR265" a="1"/>
  <c r="AR265"/>
  <c r="AY265"/>
  <c r="AX265" a="1"/>
  <c r="AX265"/>
  <c r="AS265" a="1"/>
  <c r="AS265"/>
  <c r="AU265" a="1"/>
  <c r="AU265"/>
  <c r="AW265" a="1"/>
  <c r="AW265"/>
  <c r="AT265" a="1"/>
  <c r="AT265"/>
  <c r="AV265" a="1"/>
  <c r="AV265"/>
  <c r="BX249"/>
  <c r="AW249" a="1"/>
  <c r="AW249"/>
  <c r="AX249" a="1"/>
  <c r="AX249"/>
  <c r="AV249" a="1"/>
  <c r="AV249"/>
  <c r="AT249" a="1"/>
  <c r="AT249"/>
  <c r="AU249" a="1"/>
  <c r="AU249"/>
  <c r="AS249" a="1"/>
  <c r="AS249"/>
  <c r="AR249" a="1"/>
  <c r="AR249"/>
  <c r="AY249"/>
  <c r="BX233"/>
  <c r="AT233" a="1"/>
  <c r="AT233"/>
  <c r="AU233" a="1"/>
  <c r="AU233"/>
  <c r="AS233" a="1"/>
  <c r="AS233"/>
  <c r="AV233" a="1"/>
  <c r="AV233"/>
  <c r="AW233" a="1"/>
  <c r="AW233"/>
  <c r="AX233" a="1"/>
  <c r="AX233"/>
  <c r="AR233" a="1"/>
  <c r="AR233"/>
  <c r="AY233"/>
  <c r="BX272"/>
  <c r="L272"/>
  <c r="K272"/>
  <c r="AS272" a="1"/>
  <c r="AS272"/>
  <c r="AV272" a="1"/>
  <c r="AV272"/>
  <c r="AU272" a="1"/>
  <c r="AU272"/>
  <c r="AR272" a="1"/>
  <c r="AR272"/>
  <c r="AW272" a="1"/>
  <c r="AW272"/>
  <c r="AT272" a="1"/>
  <c r="AT272"/>
  <c r="AX272" a="1"/>
  <c r="AX272"/>
  <c r="AQ272"/>
  <c r="BX256"/>
  <c r="AR256" a="1"/>
  <c r="AR256"/>
  <c r="AT256" a="1"/>
  <c r="AT256"/>
  <c r="AV256" a="1"/>
  <c r="AV256"/>
  <c r="AW256" a="1"/>
  <c r="AW256"/>
  <c r="AX256" a="1"/>
  <c r="AX256"/>
  <c r="AS256" a="1"/>
  <c r="AS256"/>
  <c r="AU256" a="1"/>
  <c r="AU256"/>
  <c r="AQ256"/>
  <c r="BX240"/>
  <c r="AR240" a="1"/>
  <c r="AR240"/>
  <c r="AY240"/>
  <c r="AS240" a="1"/>
  <c r="AS240"/>
  <c r="AT240" a="1"/>
  <c r="AT240"/>
  <c r="AW240" a="1"/>
  <c r="AW240"/>
  <c r="AV240" a="1"/>
  <c r="AV240"/>
  <c r="AU240" a="1"/>
  <c r="AU240"/>
  <c r="AX240" a="1"/>
  <c r="AX240"/>
  <c r="BX224"/>
  <c r="L224"/>
  <c r="K224"/>
  <c r="AU224" a="1"/>
  <c r="AU224"/>
  <c r="AS224" a="1"/>
  <c r="AS224"/>
  <c r="AW224" a="1"/>
  <c r="AW224"/>
  <c r="AR224" a="1"/>
  <c r="AR224"/>
  <c r="AY224"/>
  <c r="AX224" a="1"/>
  <c r="AX224"/>
  <c r="AV224" a="1"/>
  <c r="AV224"/>
  <c r="AT224" a="1"/>
  <c r="AT224"/>
  <c r="BX267"/>
  <c r="AR267" a="1"/>
  <c r="AR267"/>
  <c r="AY267"/>
  <c r="AU267" a="1"/>
  <c r="AU267"/>
  <c r="AW267" a="1"/>
  <c r="AW267"/>
  <c r="AT267" a="1"/>
  <c r="AT267"/>
  <c r="AV267" a="1"/>
  <c r="AV267"/>
  <c r="AX267" a="1"/>
  <c r="AX267"/>
  <c r="AS267" a="1"/>
  <c r="AS267"/>
  <c r="BX251"/>
  <c r="AR251" a="1"/>
  <c r="AR251"/>
  <c r="AU251" a="1"/>
  <c r="AU251"/>
  <c r="AV251" a="1"/>
  <c r="AV251"/>
  <c r="AS251" a="1"/>
  <c r="AS251"/>
  <c r="AX251" a="1"/>
  <c r="AX251"/>
  <c r="AW251" a="1"/>
  <c r="AW251"/>
  <c r="AT251" a="1"/>
  <c r="AT251"/>
  <c r="AQ251"/>
  <c r="BX235"/>
  <c r="AR235" a="1"/>
  <c r="AR235"/>
  <c r="AY235"/>
  <c r="AT235" a="1"/>
  <c r="AT235"/>
  <c r="AS235" a="1"/>
  <c r="AS235"/>
  <c r="AV235" a="1"/>
  <c r="AV235"/>
  <c r="AW235" a="1"/>
  <c r="AW235"/>
  <c r="AX235" a="1"/>
  <c r="AX235"/>
  <c r="AU235" a="1"/>
  <c r="AU235"/>
  <c r="BX221"/>
  <c r="AX221" a="1"/>
  <c r="AX221"/>
  <c r="AW221" a="1"/>
  <c r="AW221"/>
  <c r="AS221" a="1"/>
  <c r="AS221"/>
  <c r="AU221" a="1"/>
  <c r="AU221"/>
  <c r="AT221" a="1"/>
  <c r="AT221"/>
  <c r="AV221" a="1"/>
  <c r="AV221"/>
  <c r="AR221" a="1"/>
  <c r="AR221"/>
  <c r="AY221"/>
  <c r="BX205"/>
  <c r="L205"/>
  <c r="K205"/>
  <c r="AS205" a="1"/>
  <c r="AS205"/>
  <c r="AW205" a="1"/>
  <c r="AW205"/>
  <c r="AU205" a="1"/>
  <c r="AU205"/>
  <c r="AX205" a="1"/>
  <c r="AX205"/>
  <c r="AT205" a="1"/>
  <c r="AT205"/>
  <c r="AV205" a="1"/>
  <c r="AV205"/>
  <c r="AR205" a="1"/>
  <c r="AR205"/>
  <c r="AY205"/>
  <c r="BX189"/>
  <c r="AS189" a="1"/>
  <c r="AS189"/>
  <c r="AW189" a="1"/>
  <c r="AW189"/>
  <c r="AU189" a="1"/>
  <c r="AU189"/>
  <c r="AT189" a="1"/>
  <c r="AT189"/>
  <c r="AX189" a="1"/>
  <c r="AX189"/>
  <c r="AV189" a="1"/>
  <c r="AV189"/>
  <c r="AR189" a="1"/>
  <c r="AR189"/>
  <c r="AY189"/>
  <c r="BX172"/>
  <c r="AX172" a="1"/>
  <c r="AX172"/>
  <c r="AU172" a="1"/>
  <c r="AU172"/>
  <c r="AS172" a="1"/>
  <c r="AS172"/>
  <c r="AR172" a="1"/>
  <c r="AR172"/>
  <c r="AV172" a="1"/>
  <c r="AV172"/>
  <c r="AW172" a="1"/>
  <c r="AW172"/>
  <c r="AT172" a="1"/>
  <c r="AT172"/>
  <c r="AQ172"/>
  <c r="BX208"/>
  <c r="AV208" a="1"/>
  <c r="AV208"/>
  <c r="AT208" a="1"/>
  <c r="AT208"/>
  <c r="AW208" a="1"/>
  <c r="AW208"/>
  <c r="AX208" a="1"/>
  <c r="AX208"/>
  <c r="AU208" a="1"/>
  <c r="AU208"/>
  <c r="AS208" a="1"/>
  <c r="AS208"/>
  <c r="AR208" a="1"/>
  <c r="AR208"/>
  <c r="AY208"/>
  <c r="BX192"/>
  <c r="L192"/>
  <c r="K192"/>
  <c r="AV192" a="1"/>
  <c r="AV192"/>
  <c r="AT192" a="1"/>
  <c r="AT192"/>
  <c r="AU192" a="1"/>
  <c r="AU192"/>
  <c r="AS192" a="1"/>
  <c r="AS192"/>
  <c r="AW192" a="1"/>
  <c r="AW192"/>
  <c r="AR192" a="1"/>
  <c r="AR192"/>
  <c r="AY192"/>
  <c r="AX192" a="1"/>
  <c r="AX192"/>
  <c r="BX176"/>
  <c r="AR176" a="1"/>
  <c r="AR176"/>
  <c r="AW176" a="1"/>
  <c r="AW176"/>
  <c r="AT176" a="1"/>
  <c r="AT176"/>
  <c r="AX176" a="1"/>
  <c r="AX176"/>
  <c r="AS176" a="1"/>
  <c r="AS176"/>
  <c r="AU176" a="1"/>
  <c r="AU176"/>
  <c r="AV176" a="1"/>
  <c r="AV176"/>
  <c r="AQ176"/>
  <c r="BX211"/>
  <c r="L211"/>
  <c r="K211"/>
  <c r="AW211" a="1"/>
  <c r="AW211"/>
  <c r="AX211" a="1"/>
  <c r="AX211"/>
  <c r="AR211" a="1"/>
  <c r="AR211"/>
  <c r="AY211"/>
  <c r="AV211" a="1"/>
  <c r="AV211"/>
  <c r="AT211" a="1"/>
  <c r="AT211"/>
  <c r="AS211" a="1"/>
  <c r="AS211"/>
  <c r="AU211" a="1"/>
  <c r="AU211"/>
  <c r="BX195"/>
  <c r="L195"/>
  <c r="K195"/>
  <c r="AR195" a="1"/>
  <c r="AR195"/>
  <c r="AY195"/>
  <c r="AT195" a="1"/>
  <c r="AT195"/>
  <c r="AX195" a="1"/>
  <c r="AX195"/>
  <c r="AS195" a="1"/>
  <c r="AS195"/>
  <c r="AV195" a="1"/>
  <c r="AV195"/>
  <c r="AW195" a="1"/>
  <c r="AW195"/>
  <c r="AU195" a="1"/>
  <c r="AU195"/>
  <c r="BX179"/>
  <c r="L179"/>
  <c r="K179"/>
  <c r="AR179" a="1"/>
  <c r="AR179"/>
  <c r="AY179"/>
  <c r="AV179" a="1"/>
  <c r="AV179"/>
  <c r="AX179" a="1"/>
  <c r="AX179"/>
  <c r="AW179" a="1"/>
  <c r="AW179"/>
  <c r="AU179" a="1"/>
  <c r="AU179"/>
  <c r="AT179" a="1"/>
  <c r="AT179"/>
  <c r="AS179" a="1"/>
  <c r="AS179"/>
  <c r="BX198"/>
  <c r="AR198" a="1"/>
  <c r="AR198"/>
  <c r="AY198"/>
  <c r="AT198" a="1"/>
  <c r="AT198"/>
  <c r="AW198" a="1"/>
  <c r="AW198"/>
  <c r="AV198" a="1"/>
  <c r="AV198"/>
  <c r="AU198" a="1"/>
  <c r="AU198"/>
  <c r="AX198" a="1"/>
  <c r="AX198"/>
  <c r="AS198" a="1"/>
  <c r="AS198"/>
  <c r="BX182"/>
  <c r="AR182" a="1"/>
  <c r="AR182"/>
  <c r="AY182"/>
  <c r="AX182" a="1"/>
  <c r="AX182"/>
  <c r="AU182" a="1"/>
  <c r="AU182"/>
  <c r="AT182" a="1"/>
  <c r="AT182"/>
  <c r="AS182" a="1"/>
  <c r="AS182"/>
  <c r="AV182" a="1"/>
  <c r="AV182"/>
  <c r="AW182" a="1"/>
  <c r="AW182"/>
  <c r="BX164"/>
  <c r="AS164" a="1"/>
  <c r="AS164"/>
  <c r="AW164" a="1"/>
  <c r="AW164"/>
  <c r="AU164" a="1"/>
  <c r="AU164"/>
  <c r="AX164" a="1"/>
  <c r="AX164"/>
  <c r="AR164" a="1"/>
  <c r="AR164"/>
  <c r="AY164"/>
  <c r="AT164" a="1"/>
  <c r="AT164"/>
  <c r="AV164" a="1"/>
  <c r="AV164"/>
  <c r="BX148"/>
  <c r="L148"/>
  <c r="K148"/>
  <c r="AS148" a="1"/>
  <c r="AS148"/>
  <c r="AW148" a="1"/>
  <c r="AW148"/>
  <c r="AU148" a="1"/>
  <c r="AU148"/>
  <c r="AR148" a="1"/>
  <c r="AR148"/>
  <c r="AY148"/>
  <c r="AV148" a="1"/>
  <c r="AV148"/>
  <c r="AX148" a="1"/>
  <c r="AX148"/>
  <c r="AT148" a="1"/>
  <c r="AT148"/>
  <c r="BX132"/>
  <c r="L132"/>
  <c r="K132"/>
  <c r="AU132" a="1"/>
  <c r="AU132"/>
  <c r="AW132" a="1"/>
  <c r="AW132"/>
  <c r="AS132" a="1"/>
  <c r="AS132"/>
  <c r="AT132" a="1"/>
  <c r="AT132"/>
  <c r="AV132" a="1"/>
  <c r="AV132"/>
  <c r="AR132" a="1"/>
  <c r="AR132"/>
  <c r="AY132"/>
  <c r="AX132" a="1"/>
  <c r="AX132"/>
  <c r="BX163"/>
  <c r="AW163" a="1"/>
  <c r="AW163"/>
  <c r="AR163" a="1"/>
  <c r="AR163"/>
  <c r="AY163"/>
  <c r="AS163" a="1"/>
  <c r="AS163"/>
  <c r="AU163" a="1"/>
  <c r="AU163"/>
  <c r="AV163" a="1"/>
  <c r="AV163"/>
  <c r="AX163" a="1"/>
  <c r="AX163"/>
  <c r="AT163" a="1"/>
  <c r="AT163"/>
  <c r="BX147"/>
  <c r="AW147" a="1"/>
  <c r="AW147"/>
  <c r="AT147" a="1"/>
  <c r="AT147"/>
  <c r="AV147" a="1"/>
  <c r="AV147"/>
  <c r="AS147" a="1"/>
  <c r="AS147"/>
  <c r="AR147" a="1"/>
  <c r="AR147"/>
  <c r="AY147"/>
  <c r="AU147" a="1"/>
  <c r="AU147"/>
  <c r="AX147" a="1"/>
  <c r="AX147"/>
  <c r="BX131"/>
  <c r="AR131" a="1"/>
  <c r="AR131"/>
  <c r="AY131"/>
  <c r="AT131" a="1"/>
  <c r="AT131"/>
  <c r="AW131" a="1"/>
  <c r="AW131"/>
  <c r="AS131" a="1"/>
  <c r="AS131"/>
  <c r="AX131" a="1"/>
  <c r="AX131"/>
  <c r="AV131" a="1"/>
  <c r="AV131"/>
  <c r="AU131" a="1"/>
  <c r="AU131"/>
  <c r="BX166"/>
  <c r="L166"/>
  <c r="K166"/>
  <c r="AV166" a="1"/>
  <c r="AV166"/>
  <c r="AR166" a="1"/>
  <c r="AR166"/>
  <c r="AY166"/>
  <c r="AT166" a="1"/>
  <c r="AT166"/>
  <c r="AX166" a="1"/>
  <c r="AX166"/>
  <c r="AS166" a="1"/>
  <c r="AS166"/>
  <c r="AW166" a="1"/>
  <c r="AW166"/>
  <c r="AU166" a="1"/>
  <c r="AU166"/>
  <c r="BX150"/>
  <c r="AV150" a="1"/>
  <c r="AV150"/>
  <c r="AR150" a="1"/>
  <c r="AR150"/>
  <c r="AY150"/>
  <c r="AX150" a="1"/>
  <c r="AX150"/>
  <c r="AT150" a="1"/>
  <c r="AT150"/>
  <c r="AS150" a="1"/>
  <c r="AS150"/>
  <c r="AW150" a="1"/>
  <c r="AW150"/>
  <c r="AU150" a="1"/>
  <c r="AU150"/>
  <c r="BX134"/>
  <c r="AR134" a="1"/>
  <c r="AR134"/>
  <c r="AY134"/>
  <c r="AT134" a="1"/>
  <c r="AT134"/>
  <c r="AV134" a="1"/>
  <c r="AV134"/>
  <c r="AX134" a="1"/>
  <c r="AX134"/>
  <c r="AU134" a="1"/>
  <c r="AU134"/>
  <c r="AS134" a="1"/>
  <c r="AS134"/>
  <c r="AW134" a="1"/>
  <c r="AW134"/>
  <c r="BX116"/>
  <c r="AX116" a="1"/>
  <c r="AX116"/>
  <c r="AR116" a="1"/>
  <c r="AR116"/>
  <c r="AY116"/>
  <c r="AU116" a="1"/>
  <c r="AU116"/>
  <c r="AT116" a="1"/>
  <c r="AT116"/>
  <c r="AW116" a="1"/>
  <c r="AW116"/>
  <c r="AS116" a="1"/>
  <c r="AS116"/>
  <c r="AV116" a="1"/>
  <c r="AV116"/>
  <c r="BX153"/>
  <c r="AR153" a="1"/>
  <c r="AR153"/>
  <c r="AY153"/>
  <c r="AS153" a="1"/>
  <c r="AS153"/>
  <c r="AW153" a="1"/>
  <c r="AW153"/>
  <c r="AT153" a="1"/>
  <c r="AT153"/>
  <c r="AV153" a="1"/>
  <c r="AV153"/>
  <c r="AU153" a="1"/>
  <c r="AU153"/>
  <c r="AX153" a="1"/>
  <c r="AX153"/>
  <c r="BX137"/>
  <c r="L137"/>
  <c r="K137"/>
  <c r="AR137" a="1"/>
  <c r="AR137"/>
  <c r="AY137"/>
  <c r="AW137" a="1"/>
  <c r="AW137"/>
  <c r="AX137" a="1"/>
  <c r="AX137"/>
  <c r="AV137" a="1"/>
  <c r="AV137"/>
  <c r="AU137" a="1"/>
  <c r="AU137"/>
  <c r="AS137" a="1"/>
  <c r="AS137"/>
  <c r="AT137" a="1"/>
  <c r="AT137"/>
  <c r="BX124"/>
  <c r="L124"/>
  <c r="K124"/>
  <c r="AW124" a="1"/>
  <c r="AW124"/>
  <c r="AR124" a="1"/>
  <c r="AR124"/>
  <c r="AY124"/>
  <c r="AX124" a="1"/>
  <c r="AX124"/>
  <c r="AV124" a="1"/>
  <c r="AV124"/>
  <c r="AS124" a="1"/>
  <c r="AS124"/>
  <c r="AU124" a="1"/>
  <c r="AU124"/>
  <c r="AT124" a="1"/>
  <c r="AT124"/>
  <c r="BX112"/>
  <c r="L112"/>
  <c r="K112"/>
  <c r="AR112" a="1"/>
  <c r="AR112"/>
  <c r="AY112"/>
  <c r="AU112" a="1"/>
  <c r="AU112"/>
  <c r="AV112" a="1"/>
  <c r="AV112"/>
  <c r="AS112" a="1"/>
  <c r="AS112"/>
  <c r="AX112" a="1"/>
  <c r="AX112"/>
  <c r="AW112" a="1"/>
  <c r="AW112"/>
  <c r="AT112" a="1"/>
  <c r="AT112"/>
  <c r="BX127"/>
  <c r="L127"/>
  <c r="K127"/>
  <c r="AU127" a="1"/>
  <c r="AU127"/>
  <c r="AX127" a="1"/>
  <c r="AX127"/>
  <c r="AW127" a="1"/>
  <c r="AW127"/>
  <c r="AS127" a="1"/>
  <c r="AS127"/>
  <c r="AT127" a="1"/>
  <c r="AT127"/>
  <c r="AV127" a="1"/>
  <c r="AV127"/>
  <c r="AR127" a="1"/>
  <c r="AR127"/>
  <c r="AY127"/>
  <c r="BX111"/>
  <c r="L111"/>
  <c r="K111"/>
  <c r="AS111" a="1"/>
  <c r="AS111"/>
  <c r="AU111" a="1"/>
  <c r="AU111"/>
  <c r="AW111" a="1"/>
  <c r="AW111"/>
  <c r="AR111" a="1"/>
  <c r="AR111"/>
  <c r="AY111"/>
  <c r="AV111" a="1"/>
  <c r="AV111"/>
  <c r="AX111" a="1"/>
  <c r="AX111"/>
  <c r="AT111" a="1"/>
  <c r="AT111"/>
  <c r="BX101"/>
  <c r="AS101" a="1"/>
  <c r="AS101"/>
  <c r="AU101" a="1"/>
  <c r="AU101"/>
  <c r="AT101" a="1"/>
  <c r="AT101"/>
  <c r="AW101" a="1"/>
  <c r="AW101"/>
  <c r="AV101" a="1"/>
  <c r="AV101"/>
  <c r="AR101" a="1"/>
  <c r="AR101"/>
  <c r="AY101"/>
  <c r="AX101" a="1"/>
  <c r="AX101"/>
  <c r="BX93"/>
  <c r="AT93" a="1"/>
  <c r="AT93"/>
  <c r="AW93" a="1"/>
  <c r="AW93"/>
  <c r="AX93" a="1"/>
  <c r="AX93"/>
  <c r="AU93" a="1"/>
  <c r="AU93"/>
  <c r="AV93" a="1"/>
  <c r="AV93"/>
  <c r="AR93" a="1"/>
  <c r="AR93"/>
  <c r="AY93"/>
  <c r="AS93" a="1"/>
  <c r="AS93"/>
  <c r="BX114"/>
  <c r="AR114" a="1"/>
  <c r="AR114"/>
  <c r="AY114"/>
  <c r="AW114" a="1"/>
  <c r="AW114"/>
  <c r="AT114" a="1"/>
  <c r="AT114"/>
  <c r="AU114" a="1"/>
  <c r="AU114"/>
  <c r="AS114" a="1"/>
  <c r="AS114"/>
  <c r="AX114" a="1"/>
  <c r="AX114"/>
  <c r="AV114" a="1"/>
  <c r="AV114"/>
  <c r="BX78"/>
  <c r="AR78" a="1"/>
  <c r="AR78"/>
  <c r="AY78"/>
  <c r="AW78" a="1"/>
  <c r="AW78"/>
  <c r="AU78" a="1"/>
  <c r="AU78"/>
  <c r="AV78" a="1"/>
  <c r="AV78"/>
  <c r="AT78" a="1"/>
  <c r="AT78"/>
  <c r="AX78" a="1"/>
  <c r="AX78"/>
  <c r="AS78" a="1"/>
  <c r="AS78"/>
  <c r="BX92"/>
  <c r="L92"/>
  <c r="K92"/>
  <c r="AT92" a="1"/>
  <c r="AT92"/>
  <c r="AX92" a="1"/>
  <c r="AX92"/>
  <c r="AS92" a="1"/>
  <c r="AS92"/>
  <c r="AU92" a="1"/>
  <c r="AU92"/>
  <c r="AW92" a="1"/>
  <c r="AW92"/>
  <c r="AV92" a="1"/>
  <c r="AV92"/>
  <c r="AR92" a="1"/>
  <c r="AR92"/>
  <c r="AQ92"/>
  <c r="BX95"/>
  <c r="AR95" a="1"/>
  <c r="AR95"/>
  <c r="AT95" a="1"/>
  <c r="AT95"/>
  <c r="AV95" a="1"/>
  <c r="AV95"/>
  <c r="AX95" a="1"/>
  <c r="AX95"/>
  <c r="AW95" a="1"/>
  <c r="AW95"/>
  <c r="AS95" a="1"/>
  <c r="AS95"/>
  <c r="AU95" a="1"/>
  <c r="AU95"/>
  <c r="AQ95"/>
  <c r="BX85"/>
  <c r="AS85" a="1"/>
  <c r="AS85"/>
  <c r="AX85" a="1"/>
  <c r="AX85"/>
  <c r="AV85" a="1"/>
  <c r="AV85"/>
  <c r="AR85" a="1"/>
  <c r="AR85"/>
  <c r="AY85"/>
  <c r="AW85" a="1"/>
  <c r="AW85"/>
  <c r="AU85" a="1"/>
  <c r="AU85"/>
  <c r="AT85" a="1"/>
  <c r="AT85"/>
  <c r="BX75"/>
  <c r="AU75" a="1"/>
  <c r="AU75"/>
  <c r="AS75" a="1"/>
  <c r="AS75"/>
  <c r="AW75" a="1"/>
  <c r="AW75"/>
  <c r="AT75" a="1"/>
  <c r="AT75"/>
  <c r="AR75" a="1"/>
  <c r="AR75"/>
  <c r="AY75"/>
  <c r="AX75" a="1"/>
  <c r="AX75"/>
  <c r="AV75" a="1"/>
  <c r="AV75"/>
  <c r="BX71"/>
  <c r="L71"/>
  <c r="K71"/>
  <c r="AW71" a="1"/>
  <c r="AW71"/>
  <c r="AS71" a="1"/>
  <c r="AS71"/>
  <c r="AU71" a="1"/>
  <c r="AU71"/>
  <c r="AV71" a="1"/>
  <c r="AV71"/>
  <c r="AX71" a="1"/>
  <c r="AX71"/>
  <c r="AR71" a="1"/>
  <c r="AR71"/>
  <c r="AY71"/>
  <c r="AT71" a="1"/>
  <c r="AT71"/>
  <c r="BX67"/>
  <c r="L67"/>
  <c r="K67"/>
  <c r="AX67" a="1"/>
  <c r="AX67"/>
  <c r="AR67" a="1"/>
  <c r="AR67"/>
  <c r="AY67"/>
  <c r="AU67" a="1"/>
  <c r="AU67"/>
  <c r="AT67" a="1"/>
  <c r="AT67"/>
  <c r="AS67" a="1"/>
  <c r="AS67"/>
  <c r="AV67" a="1"/>
  <c r="AV67"/>
  <c r="AW67" a="1"/>
  <c r="AW67"/>
  <c r="BX65"/>
  <c r="L65"/>
  <c r="K65"/>
  <c r="AX65" a="1"/>
  <c r="AX65"/>
  <c r="AU65" a="1"/>
  <c r="AU65"/>
  <c r="AV65" a="1"/>
  <c r="AV65"/>
  <c r="AT65" a="1"/>
  <c r="AT65"/>
  <c r="AW65" a="1"/>
  <c r="AW65"/>
  <c r="AR65" a="1"/>
  <c r="AR65"/>
  <c r="AY65"/>
  <c r="AS65" a="1"/>
  <c r="AS65"/>
  <c r="BX61"/>
  <c r="AT61" a="1"/>
  <c r="AT61"/>
  <c r="AV61" a="1"/>
  <c r="AV61"/>
  <c r="AX61" a="1"/>
  <c r="AX61"/>
  <c r="AW61" a="1"/>
  <c r="AW61"/>
  <c r="AS61" a="1"/>
  <c r="AS61"/>
  <c r="AR61" a="1"/>
  <c r="AR61"/>
  <c r="AY61"/>
  <c r="AU61" a="1"/>
  <c r="AU61"/>
  <c r="BX47"/>
  <c r="AV47" a="1"/>
  <c r="AV47"/>
  <c r="AU47" a="1"/>
  <c r="AU47"/>
  <c r="AT47" a="1"/>
  <c r="AT47"/>
  <c r="AR47" a="1"/>
  <c r="AR47"/>
  <c r="AS47" a="1"/>
  <c r="AS47"/>
  <c r="AX47" a="1"/>
  <c r="AX47"/>
  <c r="AW47" a="1"/>
  <c r="AW47"/>
  <c r="AQ47"/>
  <c r="BX54"/>
  <c r="P54"/>
  <c r="O54" s="1"/>
  <c r="AW54" a="1"/>
  <c r="AW54"/>
  <c r="AU54" a="1"/>
  <c r="AU54"/>
  <c r="AT54" a="1"/>
  <c r="AT54"/>
  <c r="AV54" a="1"/>
  <c r="AV54"/>
  <c r="AS54" a="1"/>
  <c r="AS54"/>
  <c r="AX54" a="1"/>
  <c r="AX54"/>
  <c r="AR54" a="1"/>
  <c r="AR54"/>
  <c r="AY54"/>
  <c r="BX50"/>
  <c r="L50"/>
  <c r="K50"/>
  <c r="AS50" a="1"/>
  <c r="AS50"/>
  <c r="AR50" a="1"/>
  <c r="AR50"/>
  <c r="AY50"/>
  <c r="AU50" a="1"/>
  <c r="AU50"/>
  <c r="AV50" a="1"/>
  <c r="AV50"/>
  <c r="AT50" a="1"/>
  <c r="AT50"/>
  <c r="AX50" a="1"/>
  <c r="AX50"/>
  <c r="AW50" a="1"/>
  <c r="AW50"/>
  <c r="BX46"/>
  <c r="L46"/>
  <c r="K46"/>
  <c r="AU46" a="1"/>
  <c r="AU46"/>
  <c r="AX46" a="1"/>
  <c r="AX46"/>
  <c r="AV46" a="1"/>
  <c r="AV46"/>
  <c r="AT46" a="1"/>
  <c r="AT46"/>
  <c r="AR46" a="1"/>
  <c r="AR46"/>
  <c r="AY46"/>
  <c r="AW46" a="1"/>
  <c r="AW46"/>
  <c r="AS46" a="1"/>
  <c r="AS46"/>
  <c r="BX42"/>
  <c r="AW42" a="1"/>
  <c r="AW42"/>
  <c r="AU42" a="1"/>
  <c r="AU42"/>
  <c r="AX42" a="1"/>
  <c r="AX42"/>
  <c r="AT42" a="1"/>
  <c r="AT42"/>
  <c r="AS42" a="1"/>
  <c r="AS42"/>
  <c r="AV42" a="1"/>
  <c r="AV42"/>
  <c r="AR42" a="1"/>
  <c r="AR42"/>
  <c r="AQ42"/>
  <c r="BX38"/>
  <c r="P38"/>
  <c r="O38" s="1"/>
  <c r="AT38" a="1"/>
  <c r="AT38"/>
  <c r="AW38" a="1"/>
  <c r="AW38"/>
  <c r="AS38" a="1"/>
  <c r="AS38"/>
  <c r="AX38" a="1"/>
  <c r="AX38"/>
  <c r="AU38" a="1"/>
  <c r="AU38"/>
  <c r="AV38" a="1"/>
  <c r="AV38"/>
  <c r="AR38" a="1"/>
  <c r="AR38"/>
  <c r="AY38"/>
  <c r="BX34"/>
  <c r="AR34" a="1"/>
  <c r="AR34"/>
  <c r="AY34"/>
  <c r="AT34" a="1"/>
  <c r="AT34"/>
  <c r="AS34" a="1"/>
  <c r="AS34"/>
  <c r="AW34" a="1"/>
  <c r="AW34"/>
  <c r="AX34" a="1"/>
  <c r="AX34"/>
  <c r="AV34" a="1"/>
  <c r="AV34"/>
  <c r="AU34" a="1"/>
  <c r="AU34"/>
  <c r="BX30"/>
  <c r="AV30" a="1"/>
  <c r="AV30"/>
  <c r="AS30" a="1"/>
  <c r="AS30"/>
  <c r="AU30" a="1"/>
  <c r="AU30"/>
  <c r="AX30" a="1"/>
  <c r="AX30"/>
  <c r="AW30" a="1"/>
  <c r="AW30"/>
  <c r="AT30" a="1"/>
  <c r="AT30"/>
  <c r="AR30" a="1"/>
  <c r="AR30"/>
  <c r="AY30"/>
  <c r="BX26"/>
  <c r="AR26" a="1"/>
  <c r="AR26"/>
  <c r="AU26" a="1"/>
  <c r="AU26"/>
  <c r="AT26" a="1"/>
  <c r="AT26"/>
  <c r="AW26" a="1"/>
  <c r="AW26"/>
  <c r="AX26" a="1"/>
  <c r="AX26"/>
  <c r="AS26" a="1"/>
  <c r="AS26"/>
  <c r="AV26" a="1"/>
  <c r="AV26"/>
  <c r="AQ26"/>
  <c r="BX18"/>
  <c r="L18"/>
  <c r="AU18" a="1"/>
  <c r="AU18"/>
  <c r="AS18" a="1"/>
  <c r="AS18"/>
  <c r="AW18" a="1"/>
  <c r="AW18"/>
  <c r="AT18" a="1"/>
  <c r="AT18"/>
  <c r="AX18" a="1"/>
  <c r="AX18"/>
  <c r="AR18" a="1"/>
  <c r="AR18"/>
  <c r="AY18"/>
  <c r="AV18" a="1"/>
  <c r="AV18"/>
  <c r="BX21"/>
  <c r="AW21" a="1"/>
  <c r="AW21"/>
  <c r="AV21" a="1"/>
  <c r="AV21"/>
  <c r="AS21" a="1"/>
  <c r="AS21"/>
  <c r="AU21" a="1"/>
  <c r="AU21"/>
  <c r="AR21" a="1"/>
  <c r="AR21"/>
  <c r="AY21"/>
  <c r="AX21" a="1"/>
  <c r="AX21"/>
  <c r="AT21" a="1"/>
  <c r="AT21"/>
  <c r="BX23"/>
  <c r="AU23" a="1"/>
  <c r="AU23"/>
  <c r="AS23" a="1"/>
  <c r="AS23"/>
  <c r="AT23" a="1"/>
  <c r="AT23"/>
  <c r="AR23" a="1"/>
  <c r="AR23"/>
  <c r="AY23"/>
  <c r="AW23" a="1"/>
  <c r="AW23"/>
  <c r="AX23" a="1"/>
  <c r="AX23"/>
  <c r="AV23" a="1"/>
  <c r="AV23"/>
  <c r="BX8"/>
  <c r="L8"/>
  <c r="AX8" a="1"/>
  <c r="AX8"/>
  <c r="AW8" a="1"/>
  <c r="AW8"/>
  <c r="AS8" a="1"/>
  <c r="AS8"/>
  <c r="AR8" a="1"/>
  <c r="AR8"/>
  <c r="AY8"/>
  <c r="AT8" a="1"/>
  <c r="AT8"/>
  <c r="AV8" a="1"/>
  <c r="AV8"/>
  <c r="AU8" a="1"/>
  <c r="AU8"/>
  <c r="BX5"/>
  <c r="AR5" a="1"/>
  <c r="AR5"/>
  <c r="AR4"/>
  <c r="AV5" a="1"/>
  <c r="AV5"/>
  <c r="AS5" a="1"/>
  <c r="AS5"/>
  <c r="AX5" a="1"/>
  <c r="AX5"/>
  <c r="AU5" a="1"/>
  <c r="AU5"/>
  <c r="AU4"/>
  <c r="AT5" a="1"/>
  <c r="AT5"/>
  <c r="AW5" a="1"/>
  <c r="AW5"/>
  <c r="AQ5"/>
  <c r="AQ746"/>
  <c r="AQ778"/>
  <c r="AQ693"/>
  <c r="M380"/>
  <c r="P402"/>
  <c r="O402" s="1"/>
  <c r="M160"/>
  <c r="P163"/>
  <c r="O163" s="1"/>
  <c r="P19"/>
  <c r="CH46" s="1"/>
  <c r="M235"/>
  <c r="M629"/>
  <c r="M580"/>
  <c r="M618"/>
  <c r="P654"/>
  <c r="O654" s="1"/>
  <c r="P658"/>
  <c r="O658" s="1"/>
  <c r="M348"/>
  <c r="P193"/>
  <c r="O193" s="1"/>
  <c r="M678"/>
  <c r="M376"/>
  <c r="M450"/>
  <c r="P44"/>
  <c r="O44" s="1"/>
  <c r="M705"/>
  <c r="M542"/>
  <c r="P12"/>
  <c r="CH25" s="1"/>
  <c r="P341"/>
  <c r="O341" s="1"/>
  <c r="M324"/>
  <c r="CI10"/>
  <c r="CJ10"/>
  <c r="M362"/>
  <c r="M697"/>
  <c r="M696"/>
  <c r="M609"/>
  <c r="P120"/>
  <c r="O120" s="1"/>
  <c r="M731"/>
  <c r="P419"/>
  <c r="O419" s="1"/>
  <c r="P310"/>
  <c r="O310" s="1"/>
  <c r="M456"/>
  <c r="M196"/>
  <c r="M19"/>
  <c r="CG45" s="1"/>
  <c r="CI45" s="1"/>
  <c r="CJ45" s="1"/>
  <c r="M27"/>
  <c r="CG69" s="1"/>
  <c r="P330"/>
  <c r="O330" s="1"/>
  <c r="P40"/>
  <c r="O40" s="1"/>
  <c r="P489"/>
  <c r="O489" s="1"/>
  <c r="M760"/>
  <c r="P118"/>
  <c r="O118" s="1"/>
  <c r="CG343" s="1"/>
  <c r="P588"/>
  <c r="O588" s="1"/>
  <c r="P342"/>
  <c r="O342" s="1"/>
  <c r="P511"/>
  <c r="O511" s="1"/>
  <c r="P14"/>
  <c r="CH31" s="1"/>
  <c r="CI31" s="1"/>
  <c r="CJ31" s="1"/>
  <c r="M676"/>
  <c r="CI28"/>
  <c r="CJ28" s="1"/>
  <c r="M265"/>
  <c r="P27"/>
  <c r="CH70"/>
  <c r="M110"/>
  <c r="M180"/>
  <c r="M31"/>
  <c r="CG81"/>
  <c r="M23"/>
  <c r="CG57" s="1"/>
  <c r="CI57" s="1"/>
  <c r="CJ57" s="1"/>
  <c r="P11"/>
  <c r="CH22"/>
  <c r="M307"/>
  <c r="P101"/>
  <c r="O101" s="1"/>
  <c r="M663"/>
  <c r="P597"/>
  <c r="O597" s="1"/>
  <c r="P586"/>
  <c r="O586" s="1"/>
  <c r="M119"/>
  <c r="P327"/>
  <c r="O327" s="1"/>
  <c r="P633"/>
  <c r="O633" s="1"/>
  <c r="M516"/>
  <c r="M501"/>
  <c r="M611"/>
  <c r="P328"/>
  <c r="O328" s="1"/>
  <c r="P770"/>
  <c r="O770" s="1"/>
  <c r="M394"/>
  <c r="M261"/>
  <c r="M154"/>
  <c r="P733"/>
  <c r="O733" s="1"/>
  <c r="M28"/>
  <c r="CG72" s="1"/>
  <c r="P771"/>
  <c r="O771" s="1"/>
  <c r="P340"/>
  <c r="O340" s="1"/>
  <c r="P217"/>
  <c r="O217" s="1"/>
  <c r="P24"/>
  <c r="CH61" s="1"/>
  <c r="P63"/>
  <c r="O63" s="1"/>
  <c r="CG178" s="1"/>
  <c r="M661"/>
  <c r="P85"/>
  <c r="O85" s="1"/>
  <c r="CG244" s="1"/>
  <c r="CI244" s="1"/>
  <c r="CJ244" s="1"/>
  <c r="P21"/>
  <c r="CH52"/>
  <c r="P134"/>
  <c r="O134" s="1"/>
  <c r="P594"/>
  <c r="O594"/>
  <c r="P234"/>
  <c r="O234" s="1"/>
  <c r="M12"/>
  <c r="CG24"/>
  <c r="M472"/>
  <c r="P435"/>
  <c r="O435" s="1"/>
  <c r="M309"/>
  <c r="P617"/>
  <c r="O617"/>
  <c r="P683"/>
  <c r="O683" s="1"/>
  <c r="M453"/>
  <c r="P319"/>
  <c r="O319" s="1"/>
  <c r="M117"/>
  <c r="P716"/>
  <c r="O716"/>
  <c r="M614"/>
  <c r="M582"/>
  <c r="CH90"/>
  <c r="M429"/>
  <c r="M267"/>
  <c r="M459"/>
  <c r="M36"/>
  <c r="M24"/>
  <c r="CG60" s="1"/>
  <c r="P10"/>
  <c r="CH19" s="1"/>
  <c r="M290"/>
  <c r="P150"/>
  <c r="O150"/>
  <c r="M819"/>
  <c r="M210"/>
  <c r="M649"/>
  <c r="M359"/>
  <c r="M711"/>
  <c r="P664"/>
  <c r="O664" s="1"/>
  <c r="P34"/>
  <c r="O34" s="1"/>
  <c r="P189"/>
  <c r="O189" s="1"/>
  <c r="P254"/>
  <c r="O254" s="1"/>
  <c r="M171"/>
  <c r="CI76"/>
  <c r="CJ76" s="1"/>
  <c r="M294"/>
  <c r="M198"/>
  <c r="P494"/>
  <c r="O494" s="1"/>
  <c r="P465"/>
  <c r="O465"/>
  <c r="P572"/>
  <c r="O572" s="1"/>
  <c r="P390"/>
  <c r="O390"/>
  <c r="M383"/>
  <c r="CH27"/>
  <c r="M13"/>
  <c r="CG27"/>
  <c r="CH9"/>
  <c r="M7"/>
  <c r="CG9" s="1"/>
  <c r="O47"/>
  <c r="N47"/>
  <c r="M47"/>
  <c r="AY47"/>
  <c r="P47"/>
  <c r="P778"/>
  <c r="O778"/>
  <c r="N778"/>
  <c r="M778" s="1"/>
  <c r="AY778"/>
  <c r="P176"/>
  <c r="O176"/>
  <c r="N176"/>
  <c r="M176" s="1"/>
  <c r="AY176"/>
  <c r="N272"/>
  <c r="AY272"/>
  <c r="P272"/>
  <c r="O272"/>
  <c r="M272"/>
  <c r="P313"/>
  <c r="O313"/>
  <c r="N313"/>
  <c r="M313" s="1"/>
  <c r="AY313"/>
  <c r="AY426"/>
  <c r="N426"/>
  <c r="P426" s="1"/>
  <c r="O426" s="1"/>
  <c r="N568"/>
  <c r="M568"/>
  <c r="AY568"/>
  <c r="N780"/>
  <c r="M780" s="1"/>
  <c r="AY780"/>
  <c r="P774"/>
  <c r="O774"/>
  <c r="N774"/>
  <c r="M774" s="1"/>
  <c r="AY774"/>
  <c r="O695"/>
  <c r="N695"/>
  <c r="M695" s="1"/>
  <c r="AY695"/>
  <c r="P695"/>
  <c r="AY823"/>
  <c r="P823"/>
  <c r="O823"/>
  <c r="N823"/>
  <c r="M823"/>
  <c r="P806"/>
  <c r="O806"/>
  <c r="N806"/>
  <c r="M806"/>
  <c r="AY806"/>
  <c r="O650"/>
  <c r="N650"/>
  <c r="M650" s="1"/>
  <c r="AY650"/>
  <c r="P650"/>
  <c r="P563"/>
  <c r="O563"/>
  <c r="N563"/>
  <c r="M563" s="1"/>
  <c r="AY563"/>
  <c r="N527"/>
  <c r="P527" s="1"/>
  <c r="O527" s="1"/>
  <c r="AY527"/>
  <c r="O475"/>
  <c r="N475"/>
  <c r="M475" s="1"/>
  <c r="AY475"/>
  <c r="P475"/>
  <c r="N366"/>
  <c r="M366" s="1"/>
  <c r="AY366"/>
  <c r="P366"/>
  <c r="O366"/>
  <c r="N314"/>
  <c r="M314" s="1"/>
  <c r="AY314"/>
  <c r="P314"/>
  <c r="O314"/>
  <c r="N255"/>
  <c r="M255" s="1"/>
  <c r="AY255"/>
  <c r="P255"/>
  <c r="O255"/>
  <c r="N188"/>
  <c r="M188" s="1"/>
  <c r="AY188"/>
  <c r="P144"/>
  <c r="O144"/>
  <c r="N144"/>
  <c r="M144" s="1"/>
  <c r="AY144"/>
  <c r="P90"/>
  <c r="O90"/>
  <c r="AY90"/>
  <c r="N90"/>
  <c r="M90" s="1"/>
  <c r="P9"/>
  <c r="CH16" s="1"/>
  <c r="N9"/>
  <c r="CH15" s="1"/>
  <c r="AY9"/>
  <c r="O9"/>
  <c r="CG16"/>
  <c r="N74"/>
  <c r="M74" s="1"/>
  <c r="CG210" s="1"/>
  <c r="AY74"/>
  <c r="N178"/>
  <c r="M178" s="1"/>
  <c r="AY178"/>
  <c r="P178"/>
  <c r="O178"/>
  <c r="O332"/>
  <c r="P332"/>
  <c r="AY332"/>
  <c r="N332"/>
  <c r="M332" s="1"/>
  <c r="N477"/>
  <c r="M477" s="1"/>
  <c r="AY477"/>
  <c r="N657"/>
  <c r="M657"/>
  <c r="AY657"/>
  <c r="P657"/>
  <c r="O657"/>
  <c r="N815"/>
  <c r="P815" s="1"/>
  <c r="O815" s="1"/>
  <c r="AY815"/>
  <c r="N713"/>
  <c r="P713" s="1"/>
  <c r="O713" s="1"/>
  <c r="AY713"/>
  <c r="P113"/>
  <c r="O113"/>
  <c r="N113"/>
  <c r="M113" s="1"/>
  <c r="CG327" s="1"/>
  <c r="AY113"/>
  <c r="N227"/>
  <c r="P227"/>
  <c r="O227" s="1"/>
  <c r="AY227"/>
  <c r="N378"/>
  <c r="P378"/>
  <c r="O378" s="1"/>
  <c r="AY378"/>
  <c r="N400"/>
  <c r="P400" s="1"/>
  <c r="O400" s="1"/>
  <c r="AY400"/>
  <c r="N518"/>
  <c r="M518" s="1"/>
  <c r="AY518"/>
  <c r="P518"/>
  <c r="O518"/>
  <c r="O524"/>
  <c r="N524"/>
  <c r="M524"/>
  <c r="AY524"/>
  <c r="P524"/>
  <c r="P717"/>
  <c r="N717"/>
  <c r="M717" s="1"/>
  <c r="AY717"/>
  <c r="O717"/>
  <c r="N743"/>
  <c r="M743" s="1"/>
  <c r="AY743"/>
  <c r="P743"/>
  <c r="O743"/>
  <c r="N371"/>
  <c r="P371"/>
  <c r="O371" s="1"/>
  <c r="AY371"/>
  <c r="P262"/>
  <c r="O262"/>
  <c r="N262"/>
  <c r="M262" s="1"/>
  <c r="AY262"/>
  <c r="P109"/>
  <c r="O109"/>
  <c r="N109"/>
  <c r="M109" s="1"/>
  <c r="AY109"/>
  <c r="O82"/>
  <c r="P82"/>
  <c r="AY82"/>
  <c r="N82"/>
  <c r="M82" s="1"/>
  <c r="CG234" s="1"/>
  <c r="O183"/>
  <c r="N183"/>
  <c r="M183"/>
  <c r="AY183"/>
  <c r="P183"/>
  <c r="N387"/>
  <c r="P387" s="1"/>
  <c r="O387" s="1"/>
  <c r="AY387"/>
  <c r="P539"/>
  <c r="O539"/>
  <c r="N539"/>
  <c r="M539" s="1"/>
  <c r="AY539"/>
  <c r="P639"/>
  <c r="O639"/>
  <c r="N639"/>
  <c r="M639" s="1"/>
  <c r="AY639"/>
  <c r="O768"/>
  <c r="N768"/>
  <c r="M768" s="1"/>
  <c r="AY768"/>
  <c r="P768"/>
  <c r="P777"/>
  <c r="O777"/>
  <c r="N777"/>
  <c r="M777" s="1"/>
  <c r="AY777"/>
  <c r="CE147"/>
  <c r="CC147"/>
  <c r="CF147"/>
  <c r="CA150"/>
  <c r="P712"/>
  <c r="O712"/>
  <c r="M750"/>
  <c r="N551"/>
  <c r="M551" s="1"/>
  <c r="N545"/>
  <c r="M545" s="1"/>
  <c r="M437"/>
  <c r="M397"/>
  <c r="N416"/>
  <c r="N526"/>
  <c r="M526" s="1"/>
  <c r="N792"/>
  <c r="M792" s="1"/>
  <c r="N375"/>
  <c r="M375" s="1"/>
  <c r="N352"/>
  <c r="M352" s="1"/>
  <c r="M425"/>
  <c r="N724"/>
  <c r="M591"/>
  <c r="N458"/>
  <c r="M458" s="1"/>
  <c r="N195"/>
  <c r="M195" s="1"/>
  <c r="N84"/>
  <c r="M84" s="1"/>
  <c r="N35"/>
  <c r="M35" s="1"/>
  <c r="CG93" s="1"/>
  <c r="M225"/>
  <c r="N507"/>
  <c r="N317"/>
  <c r="M317" s="1"/>
  <c r="M186"/>
  <c r="M129"/>
  <c r="N148"/>
  <c r="M148" s="1"/>
  <c r="P126"/>
  <c r="O126" s="1"/>
  <c r="M14"/>
  <c r="CG30" s="1"/>
  <c r="CI30" s="1"/>
  <c r="CJ30" s="1"/>
  <c r="M735"/>
  <c r="M674"/>
  <c r="N556"/>
  <c r="M556" s="1"/>
  <c r="N451"/>
  <c r="M451" s="1"/>
  <c r="N473"/>
  <c r="M473" s="1"/>
  <c r="M336"/>
  <c r="M374"/>
  <c r="N274"/>
  <c r="M274" s="1"/>
  <c r="M175"/>
  <c r="M142"/>
  <c r="N112"/>
  <c r="M112" s="1"/>
  <c r="P55"/>
  <c r="O55" s="1"/>
  <c r="M574"/>
  <c r="M393"/>
  <c r="N224"/>
  <c r="M224" s="1"/>
  <c r="N769"/>
  <c r="M769" s="1"/>
  <c r="N236"/>
  <c r="M236" s="1"/>
  <c r="M159"/>
  <c r="N146"/>
  <c r="M146" s="1"/>
  <c r="P552"/>
  <c r="O552"/>
  <c r="N205"/>
  <c r="M205" s="1"/>
  <c r="O10"/>
  <c r="CG19"/>
  <c r="N179"/>
  <c r="M179" s="1"/>
  <c r="N377"/>
  <c r="M377"/>
  <c r="P125"/>
  <c r="O125" s="1"/>
  <c r="N89"/>
  <c r="M89"/>
  <c r="N754"/>
  <c r="M754"/>
  <c r="N544"/>
  <c r="M544" s="1"/>
  <c r="N474"/>
  <c r="M474"/>
  <c r="P445"/>
  <c r="O445" s="1"/>
  <c r="M415"/>
  <c r="P373"/>
  <c r="O373" s="1"/>
  <c r="N308"/>
  <c r="M308" s="1"/>
  <c r="M295"/>
  <c r="O27"/>
  <c r="CG70"/>
  <c r="N111"/>
  <c r="M111" s="1"/>
  <c r="CG321" s="1"/>
  <c r="N424"/>
  <c r="M424"/>
  <c r="M448"/>
  <c r="N480"/>
  <c r="M480" s="1"/>
  <c r="P758"/>
  <c r="O758" s="1"/>
  <c r="M177"/>
  <c r="M145"/>
  <c r="M30"/>
  <c r="CG78" s="1"/>
  <c r="O12"/>
  <c r="CG25" s="1"/>
  <c r="N749"/>
  <c r="M749" s="1"/>
  <c r="M766"/>
  <c r="N581"/>
  <c r="M581" s="1"/>
  <c r="N467"/>
  <c r="M467"/>
  <c r="M358"/>
  <c r="P321"/>
  <c r="O321" s="1"/>
  <c r="N212"/>
  <c r="M212" s="1"/>
  <c r="M49"/>
  <c r="N755"/>
  <c r="M755" s="1"/>
  <c r="M662"/>
  <c r="M420"/>
  <c r="P23"/>
  <c r="P693"/>
  <c r="N693"/>
  <c r="M693"/>
  <c r="O693"/>
  <c r="AY693"/>
  <c r="N26"/>
  <c r="CH66"/>
  <c r="AY26"/>
  <c r="O92"/>
  <c r="N92"/>
  <c r="M92"/>
  <c r="AY92"/>
  <c r="P92"/>
  <c r="O256"/>
  <c r="N256"/>
  <c r="M256" s="1"/>
  <c r="AY256"/>
  <c r="P256"/>
  <c r="P297"/>
  <c r="O297"/>
  <c r="N297"/>
  <c r="M297" s="1"/>
  <c r="AY297"/>
  <c r="P409"/>
  <c r="O409"/>
  <c r="N409"/>
  <c r="M409" s="1"/>
  <c r="AY409"/>
  <c r="N536"/>
  <c r="P536" s="1"/>
  <c r="O536" s="1"/>
  <c r="AY536"/>
  <c r="N748"/>
  <c r="P748" s="1"/>
  <c r="O748" s="1"/>
  <c r="AY748"/>
  <c r="N726"/>
  <c r="M726" s="1"/>
  <c r="AY726"/>
  <c r="O744"/>
  <c r="N744"/>
  <c r="M744" s="1"/>
  <c r="AY744"/>
  <c r="P744"/>
  <c r="N727"/>
  <c r="M727" s="1"/>
  <c r="AY727"/>
  <c r="P727"/>
  <c r="O727"/>
  <c r="N698"/>
  <c r="M698"/>
  <c r="AY698"/>
  <c r="P698"/>
  <c r="O698"/>
  <c r="P595"/>
  <c r="O595"/>
  <c r="N595"/>
  <c r="M595" s="1"/>
  <c r="AY595"/>
  <c r="N557"/>
  <c r="M557"/>
  <c r="AY557"/>
  <c r="P557"/>
  <c r="O557"/>
  <c r="N532"/>
  <c r="P532" s="1"/>
  <c r="O532" s="1"/>
  <c r="AY532"/>
  <c r="N398"/>
  <c r="M398" s="1"/>
  <c r="AY398"/>
  <c r="P398"/>
  <c r="O398"/>
  <c r="N299"/>
  <c r="P299"/>
  <c r="O299" s="1"/>
  <c r="AY299"/>
  <c r="N241"/>
  <c r="P241" s="1"/>
  <c r="O241" s="1"/>
  <c r="AY241"/>
  <c r="O220"/>
  <c r="N220"/>
  <c r="M220" s="1"/>
  <c r="P220"/>
  <c r="AY220"/>
  <c r="O128"/>
  <c r="P128"/>
  <c r="N128"/>
  <c r="M128" s="1"/>
  <c r="AY128"/>
  <c r="N88"/>
  <c r="M88" s="1"/>
  <c r="CG252" s="1"/>
  <c r="AY88"/>
  <c r="O17"/>
  <c r="CG40"/>
  <c r="P17"/>
  <c r="CH40" s="1"/>
  <c r="N17"/>
  <c r="CH39" s="1"/>
  <c r="AY17"/>
  <c r="K22"/>
  <c r="CG53"/>
  <c r="CH53"/>
  <c r="K20"/>
  <c r="CG47"/>
  <c r="CH47"/>
  <c r="K13"/>
  <c r="CG26"/>
  <c r="CH26"/>
  <c r="K29"/>
  <c r="CG74"/>
  <c r="CH74"/>
  <c r="N165"/>
  <c r="P165" s="1"/>
  <c r="O165" s="1"/>
  <c r="AY165"/>
  <c r="O323"/>
  <c r="N323"/>
  <c r="M323" s="1"/>
  <c r="AY323"/>
  <c r="P323"/>
  <c r="P492"/>
  <c r="O492"/>
  <c r="N492"/>
  <c r="M492" s="1"/>
  <c r="AY492"/>
  <c r="O590"/>
  <c r="N590"/>
  <c r="M590" s="1"/>
  <c r="AY590"/>
  <c r="P590"/>
  <c r="N767"/>
  <c r="M767" s="1"/>
  <c r="AY767"/>
  <c r="P767"/>
  <c r="O767"/>
  <c r="N730"/>
  <c r="P730"/>
  <c r="O730" s="1"/>
  <c r="AY730"/>
  <c r="N56"/>
  <c r="M56"/>
  <c r="AY56"/>
  <c r="O216"/>
  <c r="N216"/>
  <c r="M216"/>
  <c r="AY216"/>
  <c r="P216"/>
  <c r="N346"/>
  <c r="M346"/>
  <c r="AY346"/>
  <c r="P346"/>
  <c r="O346"/>
  <c r="N368"/>
  <c r="P368" s="1"/>
  <c r="O368" s="1"/>
  <c r="AY368"/>
  <c r="N502"/>
  <c r="M502" s="1"/>
  <c r="AY502"/>
  <c r="P502"/>
  <c r="O502"/>
  <c r="N585"/>
  <c r="M585" s="1"/>
  <c r="AY585"/>
  <c r="P585"/>
  <c r="O585"/>
  <c r="N763"/>
  <c r="P763" s="1"/>
  <c r="O763" s="1"/>
  <c r="AY763"/>
  <c r="N775"/>
  <c r="M775" s="1"/>
  <c r="AY775"/>
  <c r="P775"/>
  <c r="O775"/>
  <c r="N331"/>
  <c r="AY331"/>
  <c r="P331"/>
  <c r="O331"/>
  <c r="M331"/>
  <c r="N239"/>
  <c r="M239" s="1"/>
  <c r="AY239"/>
  <c r="P239"/>
  <c r="O239"/>
  <c r="N141"/>
  <c r="M141" s="1"/>
  <c r="AY141"/>
  <c r="P141"/>
  <c r="O141"/>
  <c r="AY25"/>
  <c r="N25"/>
  <c r="CH63"/>
  <c r="P43"/>
  <c r="N43"/>
  <c r="M43" s="1"/>
  <c r="AY43"/>
  <c r="O43"/>
  <c r="P135"/>
  <c r="O135"/>
  <c r="N135"/>
  <c r="M135" s="1"/>
  <c r="AY135"/>
  <c r="O355"/>
  <c r="N355"/>
  <c r="M355" s="1"/>
  <c r="AY355"/>
  <c r="P355"/>
  <c r="N519"/>
  <c r="P519" s="1"/>
  <c r="O519" s="1"/>
  <c r="AY519"/>
  <c r="N665"/>
  <c r="M665" s="1"/>
  <c r="AY665"/>
  <c r="P665"/>
  <c r="O665"/>
  <c r="O720"/>
  <c r="AY720"/>
  <c r="P720"/>
  <c r="N720"/>
  <c r="M720" s="1"/>
  <c r="P729"/>
  <c r="O729"/>
  <c r="N729"/>
  <c r="M729" s="1"/>
  <c r="AY729"/>
  <c r="CH80"/>
  <c r="CF80"/>
  <c r="CA83"/>
  <c r="CG80"/>
  <c r="CE80"/>
  <c r="CC80"/>
  <c r="AT4"/>
  <c r="AW4"/>
  <c r="AS4"/>
  <c r="N638"/>
  <c r="M638" s="1"/>
  <c r="N535"/>
  <c r="M535" s="1"/>
  <c r="O11"/>
  <c r="CG22" s="1"/>
  <c r="N796"/>
  <c r="M796" s="1"/>
  <c r="N813"/>
  <c r="M813" s="1"/>
  <c r="N577"/>
  <c r="M577" s="1"/>
  <c r="M452"/>
  <c r="N335"/>
  <c r="M335"/>
  <c r="N123"/>
  <c r="N605"/>
  <c r="M605" s="1"/>
  <c r="N579"/>
  <c r="M579" s="1"/>
  <c r="N798"/>
  <c r="M798" s="1"/>
  <c r="P620"/>
  <c r="O620" s="1"/>
  <c r="N132"/>
  <c r="M132" s="1"/>
  <c r="N133"/>
  <c r="N592"/>
  <c r="M592" s="1"/>
  <c r="N185"/>
  <c r="M185" s="1"/>
  <c r="N127"/>
  <c r="M127" s="1"/>
  <c r="M16"/>
  <c r="CG36" s="1"/>
  <c r="CI36" s="1"/>
  <c r="CJ36" s="1"/>
  <c r="CI37"/>
  <c r="CJ37" s="1"/>
  <c r="N257"/>
  <c r="M257" s="1"/>
  <c r="N271"/>
  <c r="M271" s="1"/>
  <c r="M316"/>
  <c r="N303"/>
  <c r="M303" s="1"/>
  <c r="P334"/>
  <c r="O334" s="1"/>
  <c r="N203"/>
  <c r="M203" s="1"/>
  <c r="P218"/>
  <c r="O218" s="1"/>
  <c r="N33"/>
  <c r="M6"/>
  <c r="CG6" s="1"/>
  <c r="CI6" s="1"/>
  <c r="CJ6" s="1"/>
  <c r="CI7"/>
  <c r="CJ7" s="1"/>
  <c r="N284"/>
  <c r="M284" s="1"/>
  <c r="N736"/>
  <c r="M736" s="1"/>
  <c r="N667"/>
  <c r="M667" s="1"/>
  <c r="N628"/>
  <c r="N602"/>
  <c r="M602" s="1"/>
  <c r="N483"/>
  <c r="M483" s="1"/>
  <c r="N337"/>
  <c r="M337" s="1"/>
  <c r="N105"/>
  <c r="M105" s="1"/>
  <c r="N29"/>
  <c r="CI13"/>
  <c r="CJ13" s="1"/>
  <c r="M737"/>
  <c r="N560"/>
  <c r="M560" s="1"/>
  <c r="N404"/>
  <c r="N194"/>
  <c r="M194"/>
  <c r="N86"/>
  <c r="N72"/>
  <c r="M72" s="1"/>
  <c r="O24"/>
  <c r="CG61" s="1"/>
  <c r="M10"/>
  <c r="CG18" s="1"/>
  <c r="N732"/>
  <c r="P522"/>
  <c r="O522" s="1"/>
  <c r="M508"/>
  <c r="N122"/>
  <c r="M122" s="1"/>
  <c r="N385"/>
  <c r="M385" s="1"/>
  <c r="N247"/>
  <c r="M247" s="1"/>
  <c r="M155"/>
  <c r="N20"/>
  <c r="M476"/>
  <c r="N740"/>
  <c r="M740"/>
  <c r="N621"/>
  <c r="M621"/>
  <c r="N608"/>
  <c r="M608" s="1"/>
  <c r="M87"/>
  <c r="M21"/>
  <c r="CG51" s="1"/>
  <c r="N610"/>
  <c r="M610" s="1"/>
  <c r="N360"/>
  <c r="M360" s="1"/>
  <c r="M392"/>
  <c r="N464"/>
  <c r="M464" s="1"/>
  <c r="N449"/>
  <c r="M449"/>
  <c r="N513"/>
  <c r="M513" s="1"/>
  <c r="N757"/>
  <c r="M757"/>
  <c r="N714"/>
  <c r="M714" s="1"/>
  <c r="M684"/>
  <c r="N604"/>
  <c r="M604" s="1"/>
  <c r="M440"/>
  <c r="N499"/>
  <c r="M499"/>
  <c r="N279"/>
  <c r="M279"/>
  <c r="N158"/>
  <c r="P15"/>
  <c r="N162"/>
  <c r="P42"/>
  <c r="N42"/>
  <c r="M42"/>
  <c r="AY42"/>
  <c r="O42"/>
  <c r="AY5"/>
  <c r="AQ4"/>
  <c r="P5"/>
  <c r="CH4"/>
  <c r="AQ1"/>
  <c r="O5"/>
  <c r="CG4"/>
  <c r="AP1"/>
  <c r="N5"/>
  <c r="CH3"/>
  <c r="K8"/>
  <c r="CG11"/>
  <c r="CH11"/>
  <c r="K18"/>
  <c r="CG41"/>
  <c r="CH41"/>
  <c r="N95"/>
  <c r="M95"/>
  <c r="AY95"/>
  <c r="P95"/>
  <c r="O95"/>
  <c r="N251"/>
  <c r="P251" s="1"/>
  <c r="O251" s="1"/>
  <c r="AY251"/>
  <c r="N322"/>
  <c r="M322" s="1"/>
  <c r="AY322"/>
  <c r="P322"/>
  <c r="O322"/>
  <c r="P361"/>
  <c r="O361"/>
  <c r="N361"/>
  <c r="M361" s="1"/>
  <c r="AY361"/>
  <c r="P599"/>
  <c r="O599"/>
  <c r="N599"/>
  <c r="M599" s="1"/>
  <c r="AY599"/>
  <c r="N670"/>
  <c r="P670"/>
  <c r="O670" s="1"/>
  <c r="AY670"/>
  <c r="P688"/>
  <c r="O688"/>
  <c r="N688"/>
  <c r="M688" s="1"/>
  <c r="AY688"/>
  <c r="O776"/>
  <c r="N776"/>
  <c r="M776" s="1"/>
  <c r="AY776"/>
  <c r="P776"/>
  <c r="N759"/>
  <c r="M759" s="1"/>
  <c r="AY759"/>
  <c r="P759"/>
  <c r="O759"/>
  <c r="P675"/>
  <c r="O675"/>
  <c r="N675"/>
  <c r="M675" s="1"/>
  <c r="AY675"/>
  <c r="N627"/>
  <c r="M627" s="1"/>
  <c r="AY627"/>
  <c r="N589"/>
  <c r="M589" s="1"/>
  <c r="AY589"/>
  <c r="P589"/>
  <c r="O589"/>
  <c r="N564"/>
  <c r="P564" s="1"/>
  <c r="O564" s="1"/>
  <c r="AY564"/>
  <c r="N403"/>
  <c r="P403"/>
  <c r="O403" s="1"/>
  <c r="AY403"/>
  <c r="P280"/>
  <c r="O280"/>
  <c r="N280"/>
  <c r="M280" s="1"/>
  <c r="AY280"/>
  <c r="N273"/>
  <c r="M273" s="1"/>
  <c r="AY273"/>
  <c r="P246"/>
  <c r="O246"/>
  <c r="N246"/>
  <c r="M246"/>
  <c r="AY246"/>
  <c r="O173"/>
  <c r="N173"/>
  <c r="M173"/>
  <c r="P173"/>
  <c r="AY173"/>
  <c r="N97"/>
  <c r="P97"/>
  <c r="O97" s="1"/>
  <c r="AY97"/>
  <c r="P41"/>
  <c r="N41"/>
  <c r="M41" s="1"/>
  <c r="AY41"/>
  <c r="O41"/>
  <c r="N108"/>
  <c r="M108" s="1"/>
  <c r="AY108"/>
  <c r="N291"/>
  <c r="P291" s="1"/>
  <c r="O291" s="1"/>
  <c r="AY291"/>
  <c r="N460"/>
  <c r="P460"/>
  <c r="O460" s="1"/>
  <c r="AY460"/>
  <c r="O558"/>
  <c r="N558"/>
  <c r="M558" s="1"/>
  <c r="AY558"/>
  <c r="P558"/>
  <c r="P647"/>
  <c r="O647"/>
  <c r="N647"/>
  <c r="M647" s="1"/>
  <c r="AY647"/>
  <c r="P701"/>
  <c r="N701"/>
  <c r="M701" s="1"/>
  <c r="O701"/>
  <c r="AY701"/>
  <c r="N762"/>
  <c r="M762" s="1"/>
  <c r="AY762"/>
  <c r="H33"/>
  <c r="E34"/>
  <c r="N190"/>
  <c r="M190"/>
  <c r="AY190"/>
  <c r="P190"/>
  <c r="O190"/>
  <c r="N250"/>
  <c r="P250" s="1"/>
  <c r="O250" s="1"/>
  <c r="AY250"/>
  <c r="O391"/>
  <c r="N391"/>
  <c r="M391"/>
  <c r="AY391"/>
  <c r="P391"/>
  <c r="N470"/>
  <c r="M470"/>
  <c r="AY470"/>
  <c r="P470"/>
  <c r="O470"/>
  <c r="N537"/>
  <c r="M537" s="1"/>
  <c r="AY537"/>
  <c r="P537"/>
  <c r="O537"/>
  <c r="AY656"/>
  <c r="N656"/>
  <c r="P656" s="1"/>
  <c r="O656" s="1"/>
  <c r="N782"/>
  <c r="M782"/>
  <c r="AY782"/>
  <c r="N807"/>
  <c r="M807" s="1"/>
  <c r="AY807"/>
  <c r="P807"/>
  <c r="O807"/>
  <c r="P636"/>
  <c r="O636"/>
  <c r="AY636"/>
  <c r="N636"/>
  <c r="M636" s="1"/>
  <c r="N315"/>
  <c r="M315" s="1"/>
  <c r="AY315"/>
  <c r="N215"/>
  <c r="M215"/>
  <c r="AY215"/>
  <c r="P39"/>
  <c r="N39"/>
  <c r="M39"/>
  <c r="AY39"/>
  <c r="O39"/>
  <c r="K7"/>
  <c r="CG8"/>
  <c r="CH8"/>
  <c r="K9"/>
  <c r="CG14"/>
  <c r="CH14"/>
  <c r="N170"/>
  <c r="P170" s="1"/>
  <c r="O170" s="1"/>
  <c r="AY170"/>
  <c r="N339"/>
  <c r="M339"/>
  <c r="AY339"/>
  <c r="O487"/>
  <c r="N487"/>
  <c r="M487"/>
  <c r="AY487"/>
  <c r="P487"/>
  <c r="N603"/>
  <c r="M603"/>
  <c r="AY603"/>
  <c r="O703"/>
  <c r="N703"/>
  <c r="M703"/>
  <c r="AY703"/>
  <c r="P703"/>
  <c r="P623"/>
  <c r="N623"/>
  <c r="M623" s="1"/>
  <c r="AY623"/>
  <c r="O623"/>
  <c r="O821"/>
  <c r="N821"/>
  <c r="M821" s="1"/>
  <c r="AY821"/>
  <c r="P821"/>
  <c r="CF82"/>
  <c r="CH82"/>
  <c r="CC82"/>
  <c r="CA85"/>
  <c r="CG82"/>
  <c r="CE82"/>
  <c r="AV4"/>
  <c r="AX4"/>
  <c r="N715"/>
  <c r="M715" s="1"/>
  <c r="N680"/>
  <c r="M680"/>
  <c r="M11"/>
  <c r="CG21" s="1"/>
  <c r="M761"/>
  <c r="N699"/>
  <c r="M699" s="1"/>
  <c r="N718"/>
  <c r="M718" s="1"/>
  <c r="N686"/>
  <c r="M686" s="1"/>
  <c r="M364"/>
  <c r="M32"/>
  <c r="CG84"/>
  <c r="N728"/>
  <c r="M728"/>
  <c r="N824"/>
  <c r="N655"/>
  <c r="M655" s="1"/>
  <c r="N260"/>
  <c r="M260" s="1"/>
  <c r="N619"/>
  <c r="M619" s="1"/>
  <c r="N643"/>
  <c r="N399"/>
  <c r="M399" s="1"/>
  <c r="N389"/>
  <c r="M389"/>
  <c r="N311"/>
  <c r="M311" s="1"/>
  <c r="N471"/>
  <c r="M471"/>
  <c r="N298"/>
  <c r="M298" s="1"/>
  <c r="N18"/>
  <c r="N525"/>
  <c r="M525" s="1"/>
  <c r="N515"/>
  <c r="M515" s="1"/>
  <c r="N264"/>
  <c r="M264" s="1"/>
  <c r="N231"/>
  <c r="M231" s="1"/>
  <c r="M98"/>
  <c r="N421"/>
  <c r="M421" s="1"/>
  <c r="N367"/>
  <c r="M367"/>
  <c r="N276"/>
  <c r="M276" s="1"/>
  <c r="N137"/>
  <c r="M137"/>
  <c r="N107"/>
  <c r="M107" s="1"/>
  <c r="CG309" s="1"/>
  <c r="N709"/>
  <c r="M709"/>
  <c r="N45"/>
  <c r="M45" s="1"/>
  <c r="CG123" s="1"/>
  <c r="CI123" s="1"/>
  <c r="CJ123" s="1"/>
  <c r="CD123" s="1"/>
  <c r="N723"/>
  <c r="M723"/>
  <c r="N607"/>
  <c r="M607" s="1"/>
  <c r="N184"/>
  <c r="M184"/>
  <c r="N201"/>
  <c r="M201" s="1"/>
  <c r="N79"/>
  <c r="M79"/>
  <c r="O21"/>
  <c r="CG52" s="1"/>
  <c r="N166"/>
  <c r="M166"/>
  <c r="N344"/>
  <c r="N408"/>
  <c r="N431"/>
  <c r="M431"/>
  <c r="N530"/>
  <c r="M530" s="1"/>
  <c r="N741"/>
  <c r="M741"/>
  <c r="N350"/>
  <c r="M350" s="1"/>
  <c r="N801"/>
  <c r="M801"/>
  <c r="N816"/>
  <c r="M816" s="1"/>
  <c r="N363"/>
  <c r="M363"/>
  <c r="N96"/>
  <c r="M96" s="1"/>
  <c r="CG276" s="1"/>
  <c r="N67"/>
  <c r="M67"/>
  <c r="N753"/>
  <c r="M753" s="1"/>
  <c r="N356"/>
  <c r="M356"/>
  <c r="N270"/>
  <c r="M270" s="1"/>
  <c r="M293"/>
  <c r="N258"/>
  <c r="M258" s="1"/>
  <c r="N83"/>
  <c r="M83" s="1"/>
  <c r="N100"/>
  <c r="M100" s="1"/>
  <c r="N746"/>
  <c r="P746" s="1"/>
  <c r="O746" s="1"/>
  <c r="AY746"/>
  <c r="AY172"/>
  <c r="N172"/>
  <c r="P172"/>
  <c r="O172" s="1"/>
  <c r="N306"/>
  <c r="P306" s="1"/>
  <c r="O306" s="1"/>
  <c r="AY306"/>
  <c r="N329"/>
  <c r="P329" s="1"/>
  <c r="O329" s="1"/>
  <c r="AY329"/>
  <c r="P567"/>
  <c r="O567"/>
  <c r="N567"/>
  <c r="M567" s="1"/>
  <c r="AY567"/>
  <c r="P600"/>
  <c r="O600"/>
  <c r="N600"/>
  <c r="M600"/>
  <c r="AY600"/>
  <c r="O812"/>
  <c r="N812"/>
  <c r="M812"/>
  <c r="AY812"/>
  <c r="P812"/>
  <c r="O808"/>
  <c r="N808"/>
  <c r="M808" s="1"/>
  <c r="AY808"/>
  <c r="P808"/>
  <c r="N791"/>
  <c r="M791" s="1"/>
  <c r="AY791"/>
  <c r="P791"/>
  <c r="O791"/>
  <c r="P708"/>
  <c r="O708"/>
  <c r="N708"/>
  <c r="M708" s="1"/>
  <c r="AY708"/>
  <c r="AY652"/>
  <c r="N652"/>
  <c r="P652" s="1"/>
  <c r="O652" s="1"/>
  <c r="N531"/>
  <c r="P531" s="1"/>
  <c r="O531" s="1"/>
  <c r="AY531"/>
  <c r="P596"/>
  <c r="O596"/>
  <c r="N596"/>
  <c r="M596" s="1"/>
  <c r="AY596"/>
  <c r="O443"/>
  <c r="N443"/>
  <c r="M443" s="1"/>
  <c r="AY443"/>
  <c r="P443"/>
  <c r="P312"/>
  <c r="O312"/>
  <c r="N312"/>
  <c r="M312" s="1"/>
  <c r="AY312"/>
  <c r="N282"/>
  <c r="M282" s="1"/>
  <c r="AY282"/>
  <c r="P282"/>
  <c r="O282"/>
  <c r="N223"/>
  <c r="P223" s="1"/>
  <c r="O223" s="1"/>
  <c r="AY223"/>
  <c r="P214"/>
  <c r="O214"/>
  <c r="N214"/>
  <c r="M214" s="1"/>
  <c r="AY214"/>
  <c r="P106"/>
  <c r="N106"/>
  <c r="M106" s="1"/>
  <c r="AY106"/>
  <c r="O106"/>
  <c r="N62"/>
  <c r="M62" s="1"/>
  <c r="AY62"/>
  <c r="P62"/>
  <c r="O62"/>
  <c r="N91"/>
  <c r="M91"/>
  <c r="AY91"/>
  <c r="P91"/>
  <c r="O91"/>
  <c r="P229"/>
  <c r="O229"/>
  <c r="N229"/>
  <c r="M229" s="1"/>
  <c r="AY229"/>
  <c r="O479"/>
  <c r="N479"/>
  <c r="M479" s="1"/>
  <c r="AY479"/>
  <c r="P479"/>
  <c r="N509"/>
  <c r="M509" s="1"/>
  <c r="AY509"/>
  <c r="N682"/>
  <c r="M682" s="1"/>
  <c r="AY682"/>
  <c r="P682"/>
  <c r="O682"/>
  <c r="N685"/>
  <c r="M685" s="1"/>
  <c r="AY685"/>
  <c r="P794"/>
  <c r="O794"/>
  <c r="N794"/>
  <c r="M794"/>
  <c r="AY794"/>
  <c r="N156"/>
  <c r="M156" s="1"/>
  <c r="AY156"/>
  <c r="N259"/>
  <c r="M259" s="1"/>
  <c r="AY259"/>
  <c r="P259"/>
  <c r="O259"/>
  <c r="O343"/>
  <c r="N343"/>
  <c r="M343"/>
  <c r="AY343"/>
  <c r="P343"/>
  <c r="N438"/>
  <c r="M438" s="1"/>
  <c r="AY438"/>
  <c r="P438"/>
  <c r="O438"/>
  <c r="N491"/>
  <c r="P491" s="1"/>
  <c r="O491" s="1"/>
  <c r="AY491"/>
  <c r="N669"/>
  <c r="M669" s="1"/>
  <c r="AY669"/>
  <c r="P669"/>
  <c r="O669"/>
  <c r="P734"/>
  <c r="O734"/>
  <c r="N734"/>
  <c r="M734"/>
  <c r="AY734"/>
  <c r="N668"/>
  <c r="P668" s="1"/>
  <c r="O668" s="1"/>
  <c r="AY668"/>
  <c r="N333"/>
  <c r="P333" s="1"/>
  <c r="O333" s="1"/>
  <c r="AY333"/>
  <c r="N230"/>
  <c r="P230"/>
  <c r="O230" s="1"/>
  <c r="AY230"/>
  <c r="N51"/>
  <c r="P51"/>
  <c r="O51" s="1"/>
  <c r="CG142" s="1"/>
  <c r="AY51"/>
  <c r="N138"/>
  <c r="M138"/>
  <c r="AY138"/>
  <c r="N199"/>
  <c r="P199" s="1"/>
  <c r="O199" s="1"/>
  <c r="AY199"/>
  <c r="N455"/>
  <c r="P455"/>
  <c r="O455" s="1"/>
  <c r="AY455"/>
  <c r="N571"/>
  <c r="P571"/>
  <c r="O571" s="1"/>
  <c r="AY571"/>
  <c r="P671"/>
  <c r="O671"/>
  <c r="N671"/>
  <c r="M671" s="1"/>
  <c r="AY671"/>
  <c r="O784"/>
  <c r="N784"/>
  <c r="M784" s="1"/>
  <c r="AY784"/>
  <c r="P784"/>
  <c r="P793"/>
  <c r="O793"/>
  <c r="N793"/>
  <c r="M793"/>
  <c r="AY793"/>
  <c r="CB96"/>
  <c r="CH93"/>
  <c r="N338"/>
  <c r="M338" s="1"/>
  <c r="N46"/>
  <c r="M46"/>
  <c r="CI22"/>
  <c r="CJ22" s="1"/>
  <c r="N615"/>
  <c r="M615" s="1"/>
  <c r="N59"/>
  <c r="M59" s="1"/>
  <c r="N486"/>
  <c r="M486" s="1"/>
  <c r="N192"/>
  <c r="M192" s="1"/>
  <c r="N22"/>
  <c r="N104"/>
  <c r="M104"/>
  <c r="N541"/>
  <c r="M541" s="1"/>
  <c r="N634"/>
  <c r="M634" s="1"/>
  <c r="N151"/>
  <c r="M151"/>
  <c r="CI79"/>
  <c r="CJ79" s="1"/>
  <c r="N622"/>
  <c r="M622"/>
  <c r="N211"/>
  <c r="M211" s="1"/>
  <c r="N268"/>
  <c r="M268"/>
  <c r="N169"/>
  <c r="M169" s="1"/>
  <c r="N414"/>
  <c r="M414" s="1"/>
  <c r="N285"/>
  <c r="M285" s="1"/>
  <c r="N228"/>
  <c r="N578"/>
  <c r="M578" s="1"/>
  <c r="N818"/>
  <c r="M818" s="1"/>
  <c r="N783"/>
  <c r="M783" s="1"/>
  <c r="N533"/>
  <c r="M533" s="1"/>
  <c r="N441"/>
  <c r="M441" s="1"/>
  <c r="N288"/>
  <c r="M288" s="1"/>
  <c r="N222"/>
  <c r="M222" s="1"/>
  <c r="N207"/>
  <c r="M207" s="1"/>
  <c r="N197"/>
  <c r="M197" s="1"/>
  <c r="N71"/>
  <c r="M71" s="1"/>
  <c r="CG201" s="1"/>
  <c r="N66"/>
  <c r="O19"/>
  <c r="CG46" s="1"/>
  <c r="N8"/>
  <c r="M8" s="1"/>
  <c r="CG12" s="1"/>
  <c r="CI77"/>
  <c r="CJ77" s="1"/>
  <c r="N820"/>
  <c r="M820" s="1"/>
  <c r="N788"/>
  <c r="M788" s="1"/>
  <c r="N569"/>
  <c r="M569" s="1"/>
  <c r="N238"/>
  <c r="M238" s="1"/>
  <c r="N65"/>
  <c r="N722"/>
  <c r="M722" s="1"/>
  <c r="N694"/>
  <c r="M694"/>
  <c r="N630"/>
  <c r="M630" s="1"/>
  <c r="N252"/>
  <c r="M252"/>
  <c r="N140"/>
  <c r="M140" s="1"/>
  <c r="CI70"/>
  <c r="CJ70"/>
  <c r="CI51"/>
  <c r="CJ51" s="1"/>
  <c r="N384"/>
  <c r="M384"/>
  <c r="N496"/>
  <c r="M496" s="1"/>
  <c r="N481"/>
  <c r="M481"/>
  <c r="N677"/>
  <c r="M677" s="1"/>
  <c r="N789"/>
  <c r="N742"/>
  <c r="M742" s="1"/>
  <c r="N301"/>
  <c r="M301" s="1"/>
  <c r="N244"/>
  <c r="M244" s="1"/>
  <c r="N94"/>
  <c r="M94" s="1"/>
  <c r="N48"/>
  <c r="N523"/>
  <c r="M523" s="1"/>
  <c r="N124"/>
  <c r="M124" s="1"/>
  <c r="N659"/>
  <c r="M659" s="1"/>
  <c r="N625"/>
  <c r="M625" s="1"/>
  <c r="N554"/>
  <c r="M554" s="1"/>
  <c r="N353"/>
  <c r="M353" s="1"/>
  <c r="N191"/>
  <c r="M191" s="1"/>
  <c r="M15"/>
  <c r="CG33"/>
  <c r="CI33" s="1"/>
  <c r="CJ33" s="1"/>
  <c r="N805"/>
  <c r="M805"/>
  <c r="N576"/>
  <c r="M576"/>
  <c r="N506"/>
  <c r="P506" s="1"/>
  <c r="O506" s="1"/>
  <c r="N326"/>
  <c r="M326" s="1"/>
  <c r="N237"/>
  <c r="M237" s="1"/>
  <c r="N50"/>
  <c r="P156"/>
  <c r="O156"/>
  <c r="P726"/>
  <c r="O726"/>
  <c r="P782"/>
  <c r="O782"/>
  <c r="M291"/>
  <c r="P509"/>
  <c r="O509" s="1"/>
  <c r="P108"/>
  <c r="P74"/>
  <c r="O74" s="1"/>
  <c r="CG211" s="1"/>
  <c r="CI16"/>
  <c r="CJ16" s="1"/>
  <c r="P627"/>
  <c r="O627" s="1"/>
  <c r="M170"/>
  <c r="P215"/>
  <c r="O215" s="1"/>
  <c r="P138"/>
  <c r="O138"/>
  <c r="M668"/>
  <c r="M251"/>
  <c r="M531"/>
  <c r="P762"/>
  <c r="O762" s="1"/>
  <c r="CI4"/>
  <c r="CJ4" s="1"/>
  <c r="O14"/>
  <c r="CG31" s="1"/>
  <c r="P603"/>
  <c r="O603" s="1"/>
  <c r="P315"/>
  <c r="O315" s="1"/>
  <c r="M564"/>
  <c r="M26"/>
  <c r="CG66"/>
  <c r="CI66" s="1"/>
  <c r="CJ66" s="1"/>
  <c r="P26"/>
  <c r="P188"/>
  <c r="O188" s="1"/>
  <c r="M250"/>
  <c r="M519"/>
  <c r="M387"/>
  <c r="M455"/>
  <c r="M51"/>
  <c r="M746"/>
  <c r="P339"/>
  <c r="O339" s="1"/>
  <c r="P685"/>
  <c r="O685" s="1"/>
  <c r="M306"/>
  <c r="M527"/>
  <c r="CI14"/>
  <c r="CJ14" s="1"/>
  <c r="P273"/>
  <c r="O273" s="1"/>
  <c r="M532"/>
  <c r="M536"/>
  <c r="P477"/>
  <c r="O477" s="1"/>
  <c r="M403"/>
  <c r="M670"/>
  <c r="M5"/>
  <c r="CG3" s="1"/>
  <c r="CI3" s="1"/>
  <c r="CJ3" s="1"/>
  <c r="P56"/>
  <c r="O56" s="1"/>
  <c r="CG157" s="1"/>
  <c r="CI74"/>
  <c r="CJ74" s="1"/>
  <c r="CI47"/>
  <c r="CJ47" s="1"/>
  <c r="M748"/>
  <c r="M378"/>
  <c r="M815"/>
  <c r="M230"/>
  <c r="M172"/>
  <c r="CI8"/>
  <c r="CJ8" s="1"/>
  <c r="CD10" s="1"/>
  <c r="P25"/>
  <c r="CH64" s="1"/>
  <c r="M241"/>
  <c r="P568"/>
  <c r="O568" s="1"/>
  <c r="P408"/>
  <c r="O408" s="1"/>
  <c r="M408"/>
  <c r="E35"/>
  <c r="H34"/>
  <c r="M158"/>
  <c r="P158"/>
  <c r="O158" s="1"/>
  <c r="P780"/>
  <c r="O780"/>
  <c r="CI27"/>
  <c r="CJ27"/>
  <c r="CB99"/>
  <c r="CH96"/>
  <c r="CG96"/>
  <c r="CH34"/>
  <c r="O15"/>
  <c r="CG34"/>
  <c r="M86"/>
  <c r="P86"/>
  <c r="O86" s="1"/>
  <c r="CG247" s="1"/>
  <c r="P628"/>
  <c r="O628" s="1"/>
  <c r="M628"/>
  <c r="M133"/>
  <c r="P133"/>
  <c r="O133" s="1"/>
  <c r="CH58"/>
  <c r="O23"/>
  <c r="CG58"/>
  <c r="P507"/>
  <c r="O507"/>
  <c r="M507"/>
  <c r="P724"/>
  <c r="O724" s="1"/>
  <c r="M724"/>
  <c r="M571"/>
  <c r="CI82"/>
  <c r="CJ82" s="1"/>
  <c r="CI11"/>
  <c r="CJ11" s="1"/>
  <c r="AY4"/>
  <c r="CI80"/>
  <c r="CJ80"/>
  <c r="CD82" s="1"/>
  <c r="M25"/>
  <c r="CG63" s="1"/>
  <c r="CI63" s="1"/>
  <c r="CJ63" s="1"/>
  <c r="M368"/>
  <c r="M730"/>
  <c r="CI26"/>
  <c r="CJ26" s="1"/>
  <c r="CI53"/>
  <c r="CJ53" s="1"/>
  <c r="P88"/>
  <c r="O88" s="1"/>
  <c r="CG253" s="1"/>
  <c r="M299"/>
  <c r="P643"/>
  <c r="O643" s="1"/>
  <c r="M643"/>
  <c r="M824"/>
  <c r="P824"/>
  <c r="O824" s="1"/>
  <c r="M162"/>
  <c r="P162"/>
  <c r="O162" s="1"/>
  <c r="CH48"/>
  <c r="CI48" s="1"/>
  <c r="M20"/>
  <c r="CG48"/>
  <c r="CH75"/>
  <c r="M29"/>
  <c r="CG75" s="1"/>
  <c r="CI75" s="1"/>
  <c r="CJ75" s="1"/>
  <c r="CD75" s="1"/>
  <c r="CH87"/>
  <c r="M33"/>
  <c r="CG87"/>
  <c r="CI87" s="1"/>
  <c r="CJ87" s="1"/>
  <c r="P123"/>
  <c r="O123" s="1"/>
  <c r="M123"/>
  <c r="CC150"/>
  <c r="CF150"/>
  <c r="CA153"/>
  <c r="CE150"/>
  <c r="M199"/>
  <c r="M491"/>
  <c r="M223"/>
  <c r="M652"/>
  <c r="M656"/>
  <c r="M460"/>
  <c r="M97"/>
  <c r="M763"/>
  <c r="M165"/>
  <c r="M17"/>
  <c r="CG39" s="1"/>
  <c r="CI39" s="1"/>
  <c r="CJ39" s="1"/>
  <c r="CD39" s="1"/>
  <c r="M371"/>
  <c r="M400"/>
  <c r="M227"/>
  <c r="M713"/>
  <c r="M426"/>
  <c r="P789"/>
  <c r="O789"/>
  <c r="M789"/>
  <c r="M506"/>
  <c r="P191"/>
  <c r="O191"/>
  <c r="P228"/>
  <c r="O228" s="1"/>
  <c r="M228"/>
  <c r="P344"/>
  <c r="O344" s="1"/>
  <c r="M344"/>
  <c r="CH42"/>
  <c r="M18"/>
  <c r="CG42" s="1"/>
  <c r="CC85"/>
  <c r="CG85"/>
  <c r="CH85"/>
  <c r="CF85"/>
  <c r="CE85"/>
  <c r="CA88"/>
  <c r="M732"/>
  <c r="P732"/>
  <c r="O732" s="1"/>
  <c r="P404"/>
  <c r="O404" s="1"/>
  <c r="M404"/>
  <c r="CC83"/>
  <c r="CG83"/>
  <c r="CE83"/>
  <c r="CH83"/>
  <c r="CI83" s="1"/>
  <c r="CJ83" s="1"/>
  <c r="CF83"/>
  <c r="CA86"/>
  <c r="P416"/>
  <c r="O416"/>
  <c r="M416"/>
  <c r="M333"/>
  <c r="M329"/>
  <c r="CI41"/>
  <c r="CJ41" s="1"/>
  <c r="M9"/>
  <c r="CG15" s="1"/>
  <c r="CI9"/>
  <c r="CJ9" s="1"/>
  <c r="CH67"/>
  <c r="O26"/>
  <c r="CG67" s="1"/>
  <c r="CJ48"/>
  <c r="O25"/>
  <c r="CG64"/>
  <c r="CC153"/>
  <c r="CF153"/>
  <c r="CA156"/>
  <c r="CE153"/>
  <c r="CH86"/>
  <c r="CE86"/>
  <c r="CA89"/>
  <c r="CC86"/>
  <c r="CG86"/>
  <c r="CF86"/>
  <c r="H35"/>
  <c r="E36"/>
  <c r="CB102"/>
  <c r="CG99"/>
  <c r="CH99"/>
  <c r="CH88"/>
  <c r="CC88"/>
  <c r="CG88"/>
  <c r="CF88"/>
  <c r="CE88"/>
  <c r="CA91"/>
  <c r="CI96"/>
  <c r="CJ96"/>
  <c r="CC91"/>
  <c r="CG91"/>
  <c r="CF91"/>
  <c r="CA94"/>
  <c r="CE91"/>
  <c r="CH91"/>
  <c r="CI91" s="1"/>
  <c r="CJ91" s="1"/>
  <c r="CE89"/>
  <c r="CH89"/>
  <c r="CG89"/>
  <c r="CF89"/>
  <c r="CC89"/>
  <c r="CA92"/>
  <c r="H36"/>
  <c r="E37"/>
  <c r="CF156"/>
  <c r="CA159"/>
  <c r="CE156"/>
  <c r="CC156"/>
  <c r="CB105"/>
  <c r="CH102"/>
  <c r="CG102"/>
  <c r="CI86"/>
  <c r="CJ86" s="1"/>
  <c r="CI102"/>
  <c r="CJ102" s="1"/>
  <c r="CB108"/>
  <c r="CH105"/>
  <c r="CG105"/>
  <c r="CI105" s="1"/>
  <c r="CE159"/>
  <c r="CC159"/>
  <c r="CF159"/>
  <c r="CA162"/>
  <c r="H37"/>
  <c r="E38"/>
  <c r="CH92"/>
  <c r="CC92"/>
  <c r="CG92"/>
  <c r="CF92"/>
  <c r="CE92"/>
  <c r="CA95"/>
  <c r="CF94"/>
  <c r="CA97"/>
  <c r="CE94"/>
  <c r="CG94"/>
  <c r="CC94"/>
  <c r="CH94"/>
  <c r="CI94" s="1"/>
  <c r="CJ94" s="1"/>
  <c r="CJ105"/>
  <c r="CC162"/>
  <c r="CF162"/>
  <c r="CA165"/>
  <c r="CE162"/>
  <c r="CB111"/>
  <c r="CH108"/>
  <c r="CE97"/>
  <c r="CH97"/>
  <c r="CG97"/>
  <c r="CI97" s="1"/>
  <c r="CJ97" s="1"/>
  <c r="CF97"/>
  <c r="CC97"/>
  <c r="CA100"/>
  <c r="CI92"/>
  <c r="CJ92" s="1"/>
  <c r="CC95"/>
  <c r="CG95"/>
  <c r="CF95"/>
  <c r="CA98"/>
  <c r="CE95"/>
  <c r="CH95"/>
  <c r="CI95" s="1"/>
  <c r="CJ95" s="1"/>
  <c r="H38"/>
  <c r="E39"/>
  <c r="CC165"/>
  <c r="CF165"/>
  <c r="CA168"/>
  <c r="CE165"/>
  <c r="E40"/>
  <c r="H39"/>
  <c r="CB114"/>
  <c r="CH111"/>
  <c r="CG111"/>
  <c r="CI111" s="1"/>
  <c r="CJ111" s="1"/>
  <c r="CF98"/>
  <c r="CA101"/>
  <c r="CE98"/>
  <c r="CG98"/>
  <c r="CC98"/>
  <c r="CH98"/>
  <c r="CI98" s="1"/>
  <c r="CJ98" s="1"/>
  <c r="CH100"/>
  <c r="CC100"/>
  <c r="CG100"/>
  <c r="CF100"/>
  <c r="CE100"/>
  <c r="CA103"/>
  <c r="CE101"/>
  <c r="CH101"/>
  <c r="CG101"/>
  <c r="CA104"/>
  <c r="CF101"/>
  <c r="CC101"/>
  <c r="CC103"/>
  <c r="CG103"/>
  <c r="CF103"/>
  <c r="CA106"/>
  <c r="CE103"/>
  <c r="CH103"/>
  <c r="CI103"/>
  <c r="CJ103" s="1"/>
  <c r="CB117"/>
  <c r="CG114"/>
  <c r="CH114"/>
  <c r="CI114" s="1"/>
  <c r="CJ114" s="1"/>
  <c r="E41"/>
  <c r="H40"/>
  <c r="CE168"/>
  <c r="CC168"/>
  <c r="CA171"/>
  <c r="CF168"/>
  <c r="CI100"/>
  <c r="CJ100"/>
  <c r="CB120"/>
  <c r="CH117"/>
  <c r="CG117"/>
  <c r="CI117" s="1"/>
  <c r="CJ117" s="1"/>
  <c r="CC104"/>
  <c r="CG104"/>
  <c r="CF104"/>
  <c r="CE104"/>
  <c r="CH104"/>
  <c r="CA107"/>
  <c r="H41"/>
  <c r="E42"/>
  <c r="CC171"/>
  <c r="CF171"/>
  <c r="CA174"/>
  <c r="CE171"/>
  <c r="CE106"/>
  <c r="CC106"/>
  <c r="CH106"/>
  <c r="CA109"/>
  <c r="CG106"/>
  <c r="CF106"/>
  <c r="CC174"/>
  <c r="CF174"/>
  <c r="CA177"/>
  <c r="CE174"/>
  <c r="CH107"/>
  <c r="CC107"/>
  <c r="CG107"/>
  <c r="CI107" s="1"/>
  <c r="CJ107" s="1"/>
  <c r="CF107"/>
  <c r="CA110"/>
  <c r="CE107"/>
  <c r="CB123"/>
  <c r="CH120"/>
  <c r="CG120"/>
  <c r="CF109"/>
  <c r="CA112"/>
  <c r="CE109"/>
  <c r="CH109"/>
  <c r="CC109"/>
  <c r="CG109"/>
  <c r="CI109" s="1"/>
  <c r="CJ109" s="1"/>
  <c r="CD109" s="1"/>
  <c r="H42"/>
  <c r="E43"/>
  <c r="CI120"/>
  <c r="CJ120"/>
  <c r="CE112"/>
  <c r="CH112"/>
  <c r="CC112"/>
  <c r="CG112"/>
  <c r="CF112"/>
  <c r="CA115"/>
  <c r="CB126"/>
  <c r="CH123"/>
  <c r="H43"/>
  <c r="E44"/>
  <c r="CC110"/>
  <c r="CD110" s="1"/>
  <c r="CG110"/>
  <c r="CF110"/>
  <c r="CA113"/>
  <c r="CE110"/>
  <c r="CH110"/>
  <c r="CF177"/>
  <c r="CA180"/>
  <c r="CE177"/>
  <c r="CC177"/>
  <c r="CI110"/>
  <c r="CJ110" s="1"/>
  <c r="H44"/>
  <c r="E45"/>
  <c r="CH115"/>
  <c r="CC115"/>
  <c r="CG115"/>
  <c r="CE115"/>
  <c r="CF115"/>
  <c r="CA118"/>
  <c r="CF113"/>
  <c r="CA116"/>
  <c r="CE113"/>
  <c r="CH113"/>
  <c r="CC113"/>
  <c r="CG113"/>
  <c r="CB129"/>
  <c r="CG126"/>
  <c r="CH126"/>
  <c r="CE180"/>
  <c r="CC180"/>
  <c r="CF180"/>
  <c r="CA183"/>
  <c r="CB132"/>
  <c r="CG129"/>
  <c r="CI129" s="1"/>
  <c r="CJ129" s="1"/>
  <c r="CH129"/>
  <c r="CC118"/>
  <c r="CG118"/>
  <c r="CF118"/>
  <c r="CA121"/>
  <c r="CH118"/>
  <c r="CE118"/>
  <c r="E46"/>
  <c r="H45"/>
  <c r="CC183"/>
  <c r="CF183"/>
  <c r="CA186"/>
  <c r="CE183"/>
  <c r="CE116"/>
  <c r="CH116"/>
  <c r="CI116" s="1"/>
  <c r="CJ116" s="1"/>
  <c r="CF116"/>
  <c r="CA119"/>
  <c r="CG116"/>
  <c r="CC116"/>
  <c r="CB135"/>
  <c r="CC186"/>
  <c r="CF186"/>
  <c r="CA189"/>
  <c r="CE186"/>
  <c r="H46"/>
  <c r="E47"/>
  <c r="CE121"/>
  <c r="CC121"/>
  <c r="CH121"/>
  <c r="CG121"/>
  <c r="CA124"/>
  <c r="CF121"/>
  <c r="CH119"/>
  <c r="CC119"/>
  <c r="CG119"/>
  <c r="CE119"/>
  <c r="CF119"/>
  <c r="CA122"/>
  <c r="H47"/>
  <c r="E48"/>
  <c r="CF189"/>
  <c r="CA192"/>
  <c r="CE189"/>
  <c r="CC189"/>
  <c r="CB138"/>
  <c r="CG135"/>
  <c r="CH135"/>
  <c r="CH124"/>
  <c r="CG124"/>
  <c r="CF124"/>
  <c r="CE124"/>
  <c r="CC124"/>
  <c r="CA127"/>
  <c r="CF122"/>
  <c r="CA125"/>
  <c r="CC122"/>
  <c r="CH122"/>
  <c r="CG122"/>
  <c r="CE122"/>
  <c r="CI121"/>
  <c r="CJ121" s="1"/>
  <c r="CB141"/>
  <c r="CE125"/>
  <c r="CC125"/>
  <c r="CH125"/>
  <c r="CI125" s="1"/>
  <c r="CJ125" s="1"/>
  <c r="CG125"/>
  <c r="CA128"/>
  <c r="CF125"/>
  <c r="H48"/>
  <c r="E49"/>
  <c r="CC127"/>
  <c r="CG127"/>
  <c r="CE127"/>
  <c r="CH127"/>
  <c r="CF127"/>
  <c r="CA130"/>
  <c r="CI135"/>
  <c r="CJ135" s="1"/>
  <c r="CE192"/>
  <c r="CC192"/>
  <c r="CF192"/>
  <c r="CA195"/>
  <c r="CI122"/>
  <c r="CJ122" s="1"/>
  <c r="CB144"/>
  <c r="CH141"/>
  <c r="CG141"/>
  <c r="CH130"/>
  <c r="CC130"/>
  <c r="CG130"/>
  <c r="CI130" s="1"/>
  <c r="CJ130" s="1"/>
  <c r="CF130"/>
  <c r="CA133"/>
  <c r="CE130"/>
  <c r="H49"/>
  <c r="E50"/>
  <c r="CC195"/>
  <c r="CF195"/>
  <c r="CA198"/>
  <c r="CE195"/>
  <c r="CF128"/>
  <c r="CA131"/>
  <c r="CE128"/>
  <c r="CH128"/>
  <c r="CC128"/>
  <c r="CG128"/>
  <c r="CI128" s="1"/>
  <c r="CJ128" s="1"/>
  <c r="CI141"/>
  <c r="CJ141" s="1"/>
  <c r="CB147"/>
  <c r="CH144"/>
  <c r="CE131"/>
  <c r="CH131"/>
  <c r="CC131"/>
  <c r="CG131"/>
  <c r="CF131"/>
  <c r="CA134"/>
  <c r="H50"/>
  <c r="E51"/>
  <c r="CC198"/>
  <c r="CF198"/>
  <c r="CA201"/>
  <c r="CE198"/>
  <c r="CC133"/>
  <c r="CG133"/>
  <c r="CF133"/>
  <c r="CA136"/>
  <c r="CE133"/>
  <c r="CH133"/>
  <c r="CI133" s="1"/>
  <c r="CJ133" s="1"/>
  <c r="CF136"/>
  <c r="CA139"/>
  <c r="CE136"/>
  <c r="CC136"/>
  <c r="CH134"/>
  <c r="CC134"/>
  <c r="CG134"/>
  <c r="CF134"/>
  <c r="CA137"/>
  <c r="CE134"/>
  <c r="CB150"/>
  <c r="CH147"/>
  <c r="CF201"/>
  <c r="CA204"/>
  <c r="CE201"/>
  <c r="CC201"/>
  <c r="H51"/>
  <c r="E52"/>
  <c r="CE139"/>
  <c r="CH139"/>
  <c r="CC139"/>
  <c r="CG139"/>
  <c r="CF139"/>
  <c r="CA142"/>
  <c r="CC137"/>
  <c r="CG137"/>
  <c r="CF137"/>
  <c r="CA140"/>
  <c r="CE137"/>
  <c r="CH137"/>
  <c r="CI137" s="1"/>
  <c r="CJ137" s="1"/>
  <c r="CB153"/>
  <c r="CG150"/>
  <c r="CH150"/>
  <c r="CE204"/>
  <c r="CC204"/>
  <c r="CF204"/>
  <c r="CA207"/>
  <c r="H52"/>
  <c r="E53"/>
  <c r="H53"/>
  <c r="E54"/>
  <c r="CH142"/>
  <c r="CI142" s="1"/>
  <c r="CJ142" s="1"/>
  <c r="CC142"/>
  <c r="CF142"/>
  <c r="CA145"/>
  <c r="CE142"/>
  <c r="CC207"/>
  <c r="CF207"/>
  <c r="CA210"/>
  <c r="CE207"/>
  <c r="CB156"/>
  <c r="CH153"/>
  <c r="CI153" s="1"/>
  <c r="CJ153" s="1"/>
  <c r="CF140"/>
  <c r="CA143"/>
  <c r="CE140"/>
  <c r="CH140"/>
  <c r="CI140" s="1"/>
  <c r="CJ140" s="1"/>
  <c r="CD140" s="1"/>
  <c r="CC140"/>
  <c r="CG140"/>
  <c r="CE143"/>
  <c r="CH143"/>
  <c r="CI143" s="1"/>
  <c r="CJ143" s="1"/>
  <c r="CC143"/>
  <c r="CG143"/>
  <c r="CF143"/>
  <c r="CA146"/>
  <c r="CB159"/>
  <c r="CH156"/>
  <c r="CG156"/>
  <c r="E55"/>
  <c r="H54"/>
  <c r="CF210"/>
  <c r="CA213"/>
  <c r="CE210"/>
  <c r="CC210"/>
  <c r="CC145"/>
  <c r="CG145"/>
  <c r="CF145"/>
  <c r="CA148"/>
  <c r="CE145"/>
  <c r="CH145"/>
  <c r="CI145"/>
  <c r="CJ145" s="1"/>
  <c r="CI156"/>
  <c r="CJ156"/>
  <c r="CB162"/>
  <c r="CG159"/>
  <c r="CH159"/>
  <c r="CF148"/>
  <c r="CA151"/>
  <c r="CE148"/>
  <c r="CH148"/>
  <c r="CC148"/>
  <c r="CG148"/>
  <c r="CE213"/>
  <c r="CC213"/>
  <c r="CF213"/>
  <c r="CA216"/>
  <c r="E56"/>
  <c r="H55"/>
  <c r="CH146"/>
  <c r="CI146" s="1"/>
  <c r="CJ146" s="1"/>
  <c r="CC146"/>
  <c r="CG146"/>
  <c r="CF146"/>
  <c r="CA149"/>
  <c r="CE146"/>
  <c r="CB165"/>
  <c r="CG162"/>
  <c r="CH162"/>
  <c r="CC216"/>
  <c r="CF216"/>
  <c r="CA219"/>
  <c r="CE216"/>
  <c r="CC149"/>
  <c r="CG149"/>
  <c r="CF149"/>
  <c r="CA152"/>
  <c r="CE149"/>
  <c r="CH149"/>
  <c r="CI149" s="1"/>
  <c r="CJ149" s="1"/>
  <c r="CI159"/>
  <c r="CJ159" s="1"/>
  <c r="H56"/>
  <c r="E57"/>
  <c r="CE151"/>
  <c r="CH151"/>
  <c r="CI151" s="1"/>
  <c r="CJ151" s="1"/>
  <c r="CC151"/>
  <c r="CG151"/>
  <c r="CF151"/>
  <c r="CA154"/>
  <c r="CF152"/>
  <c r="CA155"/>
  <c r="CE152"/>
  <c r="CH152"/>
  <c r="CI152" s="1"/>
  <c r="CJ152" s="1"/>
  <c r="CC152"/>
  <c r="CG152"/>
  <c r="CB168"/>
  <c r="CG165"/>
  <c r="CI165" s="1"/>
  <c r="CH165"/>
  <c r="CH154"/>
  <c r="CC154"/>
  <c r="CG154"/>
  <c r="CI154" s="1"/>
  <c r="CJ154" s="1"/>
  <c r="CF154"/>
  <c r="CA157"/>
  <c r="CE154"/>
  <c r="CI162"/>
  <c r="CJ162" s="1"/>
  <c r="CD162" s="1"/>
  <c r="H57"/>
  <c r="E58"/>
  <c r="CC219"/>
  <c r="CE219"/>
  <c r="CA222"/>
  <c r="CF219"/>
  <c r="CJ165"/>
  <c r="CD165" s="1"/>
  <c r="H58"/>
  <c r="E59"/>
  <c r="CE155"/>
  <c r="CH155"/>
  <c r="CI155" s="1"/>
  <c r="CJ155" s="1"/>
  <c r="CC155"/>
  <c r="CG155"/>
  <c r="CF155"/>
  <c r="CA158"/>
  <c r="CF222"/>
  <c r="CA225"/>
  <c r="CE222"/>
  <c r="CC222"/>
  <c r="CC157"/>
  <c r="CF157"/>
  <c r="CA160"/>
  <c r="CE157"/>
  <c r="CH157"/>
  <c r="CB171"/>
  <c r="CH168"/>
  <c r="CH158"/>
  <c r="CC158"/>
  <c r="CG158"/>
  <c r="CF158"/>
  <c r="CA161"/>
  <c r="CE158"/>
  <c r="CB174"/>
  <c r="CH171"/>
  <c r="CI171" s="1"/>
  <c r="CJ171" s="1"/>
  <c r="CF160"/>
  <c r="CA163"/>
  <c r="CE160"/>
  <c r="CH160"/>
  <c r="CC160"/>
  <c r="CG160"/>
  <c r="CI160" s="1"/>
  <c r="CJ160" s="1"/>
  <c r="CE225"/>
  <c r="CC225"/>
  <c r="CF225"/>
  <c r="CA228"/>
  <c r="H59"/>
  <c r="E60"/>
  <c r="E61"/>
  <c r="H60"/>
  <c r="CE163"/>
  <c r="CH163"/>
  <c r="CC163"/>
  <c r="CG163"/>
  <c r="CF163"/>
  <c r="CA166"/>
  <c r="CC228"/>
  <c r="CF228"/>
  <c r="CA231"/>
  <c r="CE228"/>
  <c r="CB177"/>
  <c r="CG174"/>
  <c r="CH174"/>
  <c r="CI174" s="1"/>
  <c r="CJ174" s="1"/>
  <c r="CC161"/>
  <c r="CG161"/>
  <c r="CF161"/>
  <c r="CA164"/>
  <c r="CE161"/>
  <c r="CH161"/>
  <c r="CI161" s="1"/>
  <c r="CJ161" s="1"/>
  <c r="CI158"/>
  <c r="CJ158" s="1"/>
  <c r="CD158" s="1"/>
  <c r="CC166"/>
  <c r="CG166"/>
  <c r="CF166"/>
  <c r="CA169"/>
  <c r="CE166"/>
  <c r="CH166"/>
  <c r="CF164"/>
  <c r="CE164"/>
  <c r="CH164"/>
  <c r="CC164"/>
  <c r="CG164"/>
  <c r="CI164" s="1"/>
  <c r="CJ164" s="1"/>
  <c r="CA167"/>
  <c r="CC231"/>
  <c r="CF231"/>
  <c r="CA234"/>
  <c r="CE231"/>
  <c r="H61"/>
  <c r="E62"/>
  <c r="CB180"/>
  <c r="CH177"/>
  <c r="CI177" s="1"/>
  <c r="CJ177" s="1"/>
  <c r="CI166"/>
  <c r="CJ166" s="1"/>
  <c r="CB183"/>
  <c r="CG180"/>
  <c r="CH180"/>
  <c r="CI180" s="1"/>
  <c r="CJ180" s="1"/>
  <c r="H62"/>
  <c r="E63"/>
  <c r="CF234"/>
  <c r="CA237"/>
  <c r="CE234"/>
  <c r="CC234"/>
  <c r="CH167"/>
  <c r="CC167"/>
  <c r="CG167"/>
  <c r="CI167" s="1"/>
  <c r="CJ167" s="1"/>
  <c r="CF167"/>
  <c r="CA170"/>
  <c r="CE167"/>
  <c r="CF169"/>
  <c r="CA172"/>
  <c r="CE169"/>
  <c r="CH169"/>
  <c r="CG169"/>
  <c r="CC169"/>
  <c r="H63"/>
  <c r="E64"/>
  <c r="CE172"/>
  <c r="CC172"/>
  <c r="CH172"/>
  <c r="CG172"/>
  <c r="CI172" s="1"/>
  <c r="CJ172" s="1"/>
  <c r="CF172"/>
  <c r="CA175"/>
  <c r="CE237"/>
  <c r="CC237"/>
  <c r="CF237"/>
  <c r="CA240"/>
  <c r="CB186"/>
  <c r="CC170"/>
  <c r="CG170"/>
  <c r="CF170"/>
  <c r="CE170"/>
  <c r="CA173"/>
  <c r="CH170"/>
  <c r="CI170" s="1"/>
  <c r="CJ170" s="1"/>
  <c r="CB189"/>
  <c r="CH175"/>
  <c r="CC175"/>
  <c r="CG175"/>
  <c r="CF175"/>
  <c r="CA178"/>
  <c r="CE175"/>
  <c r="H64"/>
  <c r="E65"/>
  <c r="CF173"/>
  <c r="CA176"/>
  <c r="CE173"/>
  <c r="CH173"/>
  <c r="CI173" s="1"/>
  <c r="CJ173" s="1"/>
  <c r="CD174" s="1"/>
  <c r="CC173"/>
  <c r="CG173"/>
  <c r="CC240"/>
  <c r="CF240"/>
  <c r="CA243"/>
  <c r="CE240"/>
  <c r="CI175"/>
  <c r="CJ175" s="1"/>
  <c r="CC243"/>
  <c r="CF243"/>
  <c r="CA246"/>
  <c r="CE243"/>
  <c r="CC178"/>
  <c r="CF178"/>
  <c r="CA181"/>
  <c r="CE178"/>
  <c r="CH178"/>
  <c r="CB192"/>
  <c r="CG189"/>
  <c r="CH189"/>
  <c r="CI189" s="1"/>
  <c r="CJ189" s="1"/>
  <c r="CE176"/>
  <c r="CH176"/>
  <c r="CC176"/>
  <c r="CG176"/>
  <c r="CI176" s="1"/>
  <c r="CJ176" s="1"/>
  <c r="CF176"/>
  <c r="CA179"/>
  <c r="H65"/>
  <c r="E66"/>
  <c r="CB195"/>
  <c r="CH192"/>
  <c r="CI192" s="1"/>
  <c r="CJ192" s="1"/>
  <c r="CH179"/>
  <c r="CI179" s="1"/>
  <c r="CJ179" s="1"/>
  <c r="CC179"/>
  <c r="CG179"/>
  <c r="CF179"/>
  <c r="CA182"/>
  <c r="CE179"/>
  <c r="CF181"/>
  <c r="CA184"/>
  <c r="CE181"/>
  <c r="CH181"/>
  <c r="CC181"/>
  <c r="CG181"/>
  <c r="CI181" s="1"/>
  <c r="CJ181" s="1"/>
  <c r="E67"/>
  <c r="H66"/>
  <c r="CF246"/>
  <c r="CA249"/>
  <c r="CE246"/>
  <c r="CC246"/>
  <c r="E68"/>
  <c r="H67"/>
  <c r="CE184"/>
  <c r="CC184"/>
  <c r="CF184"/>
  <c r="CA187"/>
  <c r="CB198"/>
  <c r="CH195"/>
  <c r="CG195"/>
  <c r="CI195" s="1"/>
  <c r="CJ195" s="1"/>
  <c r="CC182"/>
  <c r="CG182"/>
  <c r="CF182"/>
  <c r="CA185"/>
  <c r="CE182"/>
  <c r="CH182"/>
  <c r="CI182" s="1"/>
  <c r="CJ182" s="1"/>
  <c r="CE249"/>
  <c r="CC249"/>
  <c r="CF249"/>
  <c r="CA252"/>
  <c r="CB201"/>
  <c r="CG198"/>
  <c r="CI198" s="1"/>
  <c r="CJ198" s="1"/>
  <c r="CH198"/>
  <c r="E69"/>
  <c r="H68"/>
  <c r="CF185"/>
  <c r="CA188"/>
  <c r="CE185"/>
  <c r="CH185"/>
  <c r="CC185"/>
  <c r="CG185"/>
  <c r="CC252"/>
  <c r="CF252"/>
  <c r="CA255"/>
  <c r="CE252"/>
  <c r="CH187"/>
  <c r="CC187"/>
  <c r="CG187"/>
  <c r="CI187" s="1"/>
  <c r="CF187"/>
  <c r="CA190"/>
  <c r="CE187"/>
  <c r="CJ187"/>
  <c r="CB204"/>
  <c r="CH201"/>
  <c r="CE188"/>
  <c r="CH188"/>
  <c r="CI188" s="1"/>
  <c r="CJ188" s="1"/>
  <c r="CC188"/>
  <c r="CG188"/>
  <c r="CF188"/>
  <c r="CA191"/>
  <c r="CC190"/>
  <c r="CG190"/>
  <c r="CF190"/>
  <c r="CA193"/>
  <c r="CE190"/>
  <c r="CH190"/>
  <c r="CI190" s="1"/>
  <c r="CJ190" s="1"/>
  <c r="CC255"/>
  <c r="CF255"/>
  <c r="CA258"/>
  <c r="CE255"/>
  <c r="E70"/>
  <c r="H69"/>
  <c r="CI185"/>
  <c r="CJ185" s="1"/>
  <c r="CB207"/>
  <c r="CH204"/>
  <c r="CG204"/>
  <c r="CH191"/>
  <c r="CC191"/>
  <c r="CG191"/>
  <c r="CF191"/>
  <c r="CA194"/>
  <c r="CE191"/>
  <c r="E71"/>
  <c r="H70"/>
  <c r="CF258"/>
  <c r="CA261"/>
  <c r="CE258"/>
  <c r="CC258"/>
  <c r="CF193"/>
  <c r="CA196"/>
  <c r="CE193"/>
  <c r="CH193"/>
  <c r="CI193" s="1"/>
  <c r="CJ193" s="1"/>
  <c r="CC193"/>
  <c r="CG193"/>
  <c r="CI204"/>
  <c r="CJ204" s="1"/>
  <c r="CE196"/>
  <c r="CH196"/>
  <c r="CC196"/>
  <c r="CG196"/>
  <c r="CI196" s="1"/>
  <c r="CJ196" s="1"/>
  <c r="CF196"/>
  <c r="CA199"/>
  <c r="CC194"/>
  <c r="CG194"/>
  <c r="CF194"/>
  <c r="CA197"/>
  <c r="CE194"/>
  <c r="CH194"/>
  <c r="CI194" s="1"/>
  <c r="CJ194" s="1"/>
  <c r="CB210"/>
  <c r="CH207"/>
  <c r="CG207"/>
  <c r="CI207" s="1"/>
  <c r="CJ207" s="1"/>
  <c r="CE261"/>
  <c r="CC261"/>
  <c r="CF261"/>
  <c r="CA264"/>
  <c r="E72"/>
  <c r="H71"/>
  <c r="CB213"/>
  <c r="CH210"/>
  <c r="CF197"/>
  <c r="CA200"/>
  <c r="CE197"/>
  <c r="CH197"/>
  <c r="CC197"/>
  <c r="CG197"/>
  <c r="CH199"/>
  <c r="CI199" s="1"/>
  <c r="CJ199" s="1"/>
  <c r="CC199"/>
  <c r="CG199"/>
  <c r="CF199"/>
  <c r="CA202"/>
  <c r="CE199"/>
  <c r="E73"/>
  <c r="H72"/>
  <c r="CC264"/>
  <c r="CF264"/>
  <c r="CA267"/>
  <c r="CE264"/>
  <c r="CB216"/>
  <c r="CH213"/>
  <c r="CE200"/>
  <c r="CH200"/>
  <c r="CI200" s="1"/>
  <c r="CJ200" s="1"/>
  <c r="CC200"/>
  <c r="CG200"/>
  <c r="CF200"/>
  <c r="CA203"/>
  <c r="CC202"/>
  <c r="CG202"/>
  <c r="CF202"/>
  <c r="CA205"/>
  <c r="CE202"/>
  <c r="CH202"/>
  <c r="CI202" s="1"/>
  <c r="CJ202" s="1"/>
  <c r="CC267"/>
  <c r="CF267"/>
  <c r="CA270"/>
  <c r="CE267"/>
  <c r="E74"/>
  <c r="H73"/>
  <c r="CB219"/>
  <c r="CH216"/>
  <c r="CF205"/>
  <c r="CA208"/>
  <c r="CE205"/>
  <c r="CH205"/>
  <c r="CC205"/>
  <c r="CG205"/>
  <c r="CH203"/>
  <c r="CC203"/>
  <c r="CG203"/>
  <c r="CF203"/>
  <c r="CA206"/>
  <c r="CE203"/>
  <c r="E75"/>
  <c r="H74"/>
  <c r="CE270"/>
  <c r="CC270"/>
  <c r="CF270"/>
  <c r="CA273"/>
  <c r="CI203"/>
  <c r="CJ203" s="1"/>
  <c r="CE208"/>
  <c r="CH208"/>
  <c r="CC208"/>
  <c r="CG208"/>
  <c r="CF208"/>
  <c r="CA211"/>
  <c r="CB222"/>
  <c r="CG219"/>
  <c r="CH219"/>
  <c r="CI219" s="1"/>
  <c r="CJ219" s="1"/>
  <c r="CF273"/>
  <c r="CA276"/>
  <c r="CE273"/>
  <c r="CC273"/>
  <c r="CC206"/>
  <c r="CG206"/>
  <c r="CF206"/>
  <c r="CA209"/>
  <c r="CE206"/>
  <c r="CH206"/>
  <c r="CI206" s="1"/>
  <c r="CJ206" s="1"/>
  <c r="CD206" s="1"/>
  <c r="E76"/>
  <c r="H75"/>
  <c r="CI208"/>
  <c r="CJ208" s="1"/>
  <c r="CC276"/>
  <c r="CE276"/>
  <c r="CF276"/>
  <c r="CA279"/>
  <c r="CC211"/>
  <c r="CF211"/>
  <c r="CA214"/>
  <c r="CE211"/>
  <c r="CH211"/>
  <c r="E77"/>
  <c r="H76"/>
  <c r="CE209"/>
  <c r="CH209"/>
  <c r="CI209" s="1"/>
  <c r="CJ209" s="1"/>
  <c r="CC209"/>
  <c r="CG209"/>
  <c r="CF209"/>
  <c r="CA212"/>
  <c r="CB225"/>
  <c r="CG222"/>
  <c r="CH222"/>
  <c r="CD208"/>
  <c r="CH212"/>
  <c r="CI212" s="1"/>
  <c r="CJ212" s="1"/>
  <c r="CC212"/>
  <c r="CG212"/>
  <c r="CF212"/>
  <c r="CA215"/>
  <c r="CE212"/>
  <c r="E78"/>
  <c r="H77"/>
  <c r="CC279"/>
  <c r="CF279"/>
  <c r="CA282"/>
  <c r="CE279"/>
  <c r="CF214"/>
  <c r="CA217"/>
  <c r="CE214"/>
  <c r="CH214"/>
  <c r="CG214"/>
  <c r="CC214"/>
  <c r="CB228"/>
  <c r="CH225"/>
  <c r="CG225"/>
  <c r="CI222"/>
  <c r="CJ222" s="1"/>
  <c r="CE217"/>
  <c r="CC217"/>
  <c r="CG217"/>
  <c r="CF217"/>
  <c r="CA220"/>
  <c r="CH217"/>
  <c r="CC282"/>
  <c r="CF282"/>
  <c r="CA285"/>
  <c r="CE282"/>
  <c r="CC215"/>
  <c r="CG215"/>
  <c r="CF215"/>
  <c r="CE215"/>
  <c r="CA218"/>
  <c r="CH215"/>
  <c r="CI215" s="1"/>
  <c r="CJ215" s="1"/>
  <c r="CB231"/>
  <c r="CH228"/>
  <c r="H78"/>
  <c r="E79"/>
  <c r="CI225"/>
  <c r="CJ225" s="1"/>
  <c r="CF218"/>
  <c r="CH218"/>
  <c r="CG218"/>
  <c r="CA221"/>
  <c r="CE218"/>
  <c r="CC218"/>
  <c r="CH220"/>
  <c r="CF220"/>
  <c r="CE220"/>
  <c r="CC220"/>
  <c r="CA223"/>
  <c r="CG220"/>
  <c r="CF285"/>
  <c r="CA288"/>
  <c r="CE285"/>
  <c r="CC285"/>
  <c r="E80"/>
  <c r="H79"/>
  <c r="CB234"/>
  <c r="CH231"/>
  <c r="CI218"/>
  <c r="CJ218" s="1"/>
  <c r="CI220"/>
  <c r="CJ220"/>
  <c r="CB237"/>
  <c r="CH234"/>
  <c r="H80"/>
  <c r="E81"/>
  <c r="CE288"/>
  <c r="CC288"/>
  <c r="CF288"/>
  <c r="CA291"/>
  <c r="CC223"/>
  <c r="CG223"/>
  <c r="CF223"/>
  <c r="CA226"/>
  <c r="CE223"/>
  <c r="CH223"/>
  <c r="CI223" s="1"/>
  <c r="CJ223"/>
  <c r="CC221"/>
  <c r="CG221"/>
  <c r="CI221" s="1"/>
  <c r="CJ221" s="1"/>
  <c r="CH221"/>
  <c r="CF221"/>
  <c r="CE221"/>
  <c r="CA224"/>
  <c r="E82"/>
  <c r="H81"/>
  <c r="CB240"/>
  <c r="CH237"/>
  <c r="CG237"/>
  <c r="CH224"/>
  <c r="CC224"/>
  <c r="CG224"/>
  <c r="CF224"/>
  <c r="CA227"/>
  <c r="CE224"/>
  <c r="CF226"/>
  <c r="CA229"/>
  <c r="CE226"/>
  <c r="CH226"/>
  <c r="CC226"/>
  <c r="CG226"/>
  <c r="CC291"/>
  <c r="CF291"/>
  <c r="CA294"/>
  <c r="CE291"/>
  <c r="H82"/>
  <c r="E83"/>
  <c r="CE229"/>
  <c r="CH229"/>
  <c r="CC229"/>
  <c r="CG229"/>
  <c r="CF229"/>
  <c r="CA232"/>
  <c r="CC294"/>
  <c r="CF294"/>
  <c r="CA297"/>
  <c r="CE294"/>
  <c r="CC227"/>
  <c r="CG227"/>
  <c r="CF227"/>
  <c r="CA230"/>
  <c r="CE227"/>
  <c r="CH227"/>
  <c r="CI227" s="1"/>
  <c r="CJ227" s="1"/>
  <c r="CB243"/>
  <c r="CG240"/>
  <c r="CH240"/>
  <c r="CI224"/>
  <c r="CJ224" s="1"/>
  <c r="CD224" s="1"/>
  <c r="CI237"/>
  <c r="CJ237" s="1"/>
  <c r="CI240"/>
  <c r="CJ240"/>
  <c r="CF297"/>
  <c r="CA300"/>
  <c r="CE297"/>
  <c r="CC297"/>
  <c r="CH232"/>
  <c r="CC232"/>
  <c r="CG232"/>
  <c r="CF232"/>
  <c r="CA235"/>
  <c r="CE232"/>
  <c r="CB246"/>
  <c r="CG243"/>
  <c r="CI243" s="1"/>
  <c r="CJ243" s="1"/>
  <c r="CH243"/>
  <c r="E84"/>
  <c r="H83"/>
  <c r="CF230"/>
  <c r="CA233"/>
  <c r="CE230"/>
  <c r="CH230"/>
  <c r="CI230" s="1"/>
  <c r="CJ230" s="1"/>
  <c r="CC230"/>
  <c r="CG230"/>
  <c r="CE233"/>
  <c r="CH233"/>
  <c r="CI233" s="1"/>
  <c r="CJ233" s="1"/>
  <c r="CC233"/>
  <c r="CG233"/>
  <c r="CF233"/>
  <c r="CA236"/>
  <c r="CB249"/>
  <c r="CG246"/>
  <c r="CH246"/>
  <c r="CE300"/>
  <c r="CC300"/>
  <c r="CF300"/>
  <c r="CA303"/>
  <c r="CC235"/>
  <c r="CG235"/>
  <c r="CF235"/>
  <c r="CA238"/>
  <c r="CE235"/>
  <c r="CH235"/>
  <c r="CI235" s="1"/>
  <c r="CJ235" s="1"/>
  <c r="H84"/>
  <c r="E85"/>
  <c r="CI246"/>
  <c r="CJ246" s="1"/>
  <c r="CH236"/>
  <c r="CC236"/>
  <c r="CG236"/>
  <c r="CI236" s="1"/>
  <c r="CJ236" s="1"/>
  <c r="CD238" s="1"/>
  <c r="CF236"/>
  <c r="CA239"/>
  <c r="CE236"/>
  <c r="CB252"/>
  <c r="CG249"/>
  <c r="CH249"/>
  <c r="E86"/>
  <c r="H85"/>
  <c r="CF238"/>
  <c r="CA241"/>
  <c r="CE238"/>
  <c r="CH238"/>
  <c r="CI238" s="1"/>
  <c r="CJ238" s="1"/>
  <c r="CC238"/>
  <c r="CG238"/>
  <c r="CC303"/>
  <c r="CF303"/>
  <c r="CA306"/>
  <c r="CE303"/>
  <c r="CE241"/>
  <c r="CH241"/>
  <c r="CC241"/>
  <c r="CG241"/>
  <c r="CF241"/>
  <c r="CA244"/>
  <c r="CB255"/>
  <c r="CH252"/>
  <c r="CI252" s="1"/>
  <c r="CJ252" s="1"/>
  <c r="H86"/>
  <c r="E87"/>
  <c r="CC239"/>
  <c r="CG239"/>
  <c r="CF239"/>
  <c r="CA242"/>
  <c r="CE239"/>
  <c r="CH239"/>
  <c r="CI249"/>
  <c r="CJ249" s="1"/>
  <c r="CC306"/>
  <c r="CF306"/>
  <c r="CA309"/>
  <c r="CE306"/>
  <c r="CI239"/>
  <c r="CJ239"/>
  <c r="CI241"/>
  <c r="CJ241" s="1"/>
  <c r="CH244"/>
  <c r="CC244"/>
  <c r="CF244"/>
  <c r="CA247"/>
  <c r="CE244"/>
  <c r="CF309"/>
  <c r="CA312"/>
  <c r="CE309"/>
  <c r="CC309"/>
  <c r="CF242"/>
  <c r="CA245"/>
  <c r="CE242"/>
  <c r="CH242"/>
  <c r="CI242" s="1"/>
  <c r="CJ242" s="1"/>
  <c r="CC242"/>
  <c r="CG242"/>
  <c r="E88"/>
  <c r="H87"/>
  <c r="CB258"/>
  <c r="CG255"/>
  <c r="CH255"/>
  <c r="CB261"/>
  <c r="CG258"/>
  <c r="CH258"/>
  <c r="CI258" s="1"/>
  <c r="CJ258" s="1"/>
  <c r="CC247"/>
  <c r="CF247"/>
  <c r="CA250"/>
  <c r="CE247"/>
  <c r="CH247"/>
  <c r="CE245"/>
  <c r="CH245"/>
  <c r="CC245"/>
  <c r="CG245"/>
  <c r="CF245"/>
  <c r="CA248"/>
  <c r="E89"/>
  <c r="H88"/>
  <c r="CI255"/>
  <c r="CJ255" s="1"/>
  <c r="CE312"/>
  <c r="CC312"/>
  <c r="CF312"/>
  <c r="CA315"/>
  <c r="H89"/>
  <c r="E90"/>
  <c r="CB264"/>
  <c r="CH261"/>
  <c r="CG261"/>
  <c r="CC315"/>
  <c r="CF315"/>
  <c r="CA318"/>
  <c r="CE315"/>
  <c r="CH248"/>
  <c r="CC248"/>
  <c r="CG248"/>
  <c r="CF248"/>
  <c r="CA251"/>
  <c r="CE248"/>
  <c r="CF250"/>
  <c r="CA253"/>
  <c r="CE250"/>
  <c r="CC250"/>
  <c r="CI245"/>
  <c r="CJ245"/>
  <c r="CC318"/>
  <c r="CF318"/>
  <c r="CA321"/>
  <c r="CE318"/>
  <c r="H90"/>
  <c r="E91"/>
  <c r="CE253"/>
  <c r="CH253"/>
  <c r="CC253"/>
  <c r="CF253"/>
  <c r="CA256"/>
  <c r="CB267"/>
  <c r="CG264"/>
  <c r="CI264" s="1"/>
  <c r="CJ264" s="1"/>
  <c r="CH264"/>
  <c r="CC251"/>
  <c r="CG251"/>
  <c r="CF251"/>
  <c r="CA254"/>
  <c r="CE251"/>
  <c r="CH251"/>
  <c r="CI251" s="1"/>
  <c r="CJ251" s="1"/>
  <c r="CH256"/>
  <c r="CI256" s="1"/>
  <c r="CJ256" s="1"/>
  <c r="CC256"/>
  <c r="CG256"/>
  <c r="CF256"/>
  <c r="CA259"/>
  <c r="CE256"/>
  <c r="E92"/>
  <c r="H91"/>
  <c r="CF321"/>
  <c r="CA324"/>
  <c r="CE321"/>
  <c r="CC321"/>
  <c r="CF254"/>
  <c r="CA257"/>
  <c r="CE254"/>
  <c r="CH254"/>
  <c r="CC254"/>
  <c r="CG254"/>
  <c r="CB270"/>
  <c r="CH267"/>
  <c r="CC259"/>
  <c r="CG259"/>
  <c r="CF259"/>
  <c r="CA262"/>
  <c r="CE259"/>
  <c r="CH259"/>
  <c r="CB273"/>
  <c r="CG270"/>
  <c r="CI270" s="1"/>
  <c r="CJ270" s="1"/>
  <c r="CH270"/>
  <c r="CE324"/>
  <c r="CF324"/>
  <c r="CA327"/>
  <c r="CC324"/>
  <c r="E93"/>
  <c r="H92"/>
  <c r="CI254"/>
  <c r="CJ254" s="1"/>
  <c r="CE257"/>
  <c r="CH257"/>
  <c r="CC257"/>
  <c r="CG257"/>
  <c r="CF257"/>
  <c r="CA260"/>
  <c r="CI259"/>
  <c r="CJ259"/>
  <c r="CH260"/>
  <c r="CC260"/>
  <c r="CG260"/>
  <c r="CF260"/>
  <c r="CA263"/>
  <c r="CE260"/>
  <c r="H93"/>
  <c r="E94"/>
  <c r="CC327"/>
  <c r="CE327"/>
  <c r="CA330"/>
  <c r="CF327"/>
  <c r="CB276"/>
  <c r="CG273"/>
  <c r="CH273"/>
  <c r="CF262"/>
  <c r="CA265"/>
  <c r="CE262"/>
  <c r="CH262"/>
  <c r="CC262"/>
  <c r="CG262"/>
  <c r="CI273"/>
  <c r="CJ273" s="1"/>
  <c r="H94"/>
  <c r="E95"/>
  <c r="CE265"/>
  <c r="CH265"/>
  <c r="CC265"/>
  <c r="CG265"/>
  <c r="CF265"/>
  <c r="CA268"/>
  <c r="CB279"/>
  <c r="CH276"/>
  <c r="CC263"/>
  <c r="CG263"/>
  <c r="CF263"/>
  <c r="CA266"/>
  <c r="CE263"/>
  <c r="CH263"/>
  <c r="CI263"/>
  <c r="CJ263" s="1"/>
  <c r="CD263" s="1"/>
  <c r="CF330"/>
  <c r="CA333"/>
  <c r="CC330"/>
  <c r="CE330"/>
  <c r="CB282"/>
  <c r="CG279"/>
  <c r="CH279"/>
  <c r="CI279" s="1"/>
  <c r="CJ279" s="1"/>
  <c r="E96"/>
  <c r="H95"/>
  <c r="CF266"/>
  <c r="CE266"/>
  <c r="CH266"/>
  <c r="CC266"/>
  <c r="CG266"/>
  <c r="CA269"/>
  <c r="CE333"/>
  <c r="CC333"/>
  <c r="CA336"/>
  <c r="CF333"/>
  <c r="CH268"/>
  <c r="CC268"/>
  <c r="CG268"/>
  <c r="CF268"/>
  <c r="CE268"/>
  <c r="CA271"/>
  <c r="CF271"/>
  <c r="CA274"/>
  <c r="CH271"/>
  <c r="CG271"/>
  <c r="CE271"/>
  <c r="CC271"/>
  <c r="CH269"/>
  <c r="CC269"/>
  <c r="CG269"/>
  <c r="CF269"/>
  <c r="CA272"/>
  <c r="CE269"/>
  <c r="CB285"/>
  <c r="CG282"/>
  <c r="CH282"/>
  <c r="CE336"/>
  <c r="CC336"/>
  <c r="CF336"/>
  <c r="CA339"/>
  <c r="E97"/>
  <c r="H96"/>
  <c r="CB288"/>
  <c r="CG285"/>
  <c r="CH285"/>
  <c r="CC339"/>
  <c r="CF339"/>
  <c r="CA342"/>
  <c r="CE339"/>
  <c r="CE274"/>
  <c r="CC274"/>
  <c r="CG274"/>
  <c r="CF274"/>
  <c r="CA277"/>
  <c r="CH274"/>
  <c r="CC272"/>
  <c r="CG272"/>
  <c r="CE272"/>
  <c r="CA275"/>
  <c r="CH272"/>
  <c r="CF272"/>
  <c r="CI269"/>
  <c r="CJ269" s="1"/>
  <c r="H97"/>
  <c r="E98"/>
  <c r="CB291"/>
  <c r="CH288"/>
  <c r="CG288"/>
  <c r="CI288" s="1"/>
  <c r="CJ288" s="1"/>
  <c r="CH277"/>
  <c r="CF277"/>
  <c r="CE277"/>
  <c r="CA280"/>
  <c r="CC277"/>
  <c r="CG277"/>
  <c r="CI277" s="1"/>
  <c r="CJ277" s="1"/>
  <c r="H98"/>
  <c r="E99"/>
  <c r="CF275"/>
  <c r="CA278"/>
  <c r="CH275"/>
  <c r="CG275"/>
  <c r="CE275"/>
  <c r="CC275"/>
  <c r="CC342"/>
  <c r="CF342"/>
  <c r="CA345"/>
  <c r="CE342"/>
  <c r="CB294"/>
  <c r="CH291"/>
  <c r="CE278"/>
  <c r="CC278"/>
  <c r="CG278"/>
  <c r="CI278" s="1"/>
  <c r="CJ278" s="1"/>
  <c r="CF278"/>
  <c r="CA281"/>
  <c r="CH278"/>
  <c r="CE280"/>
  <c r="CH280"/>
  <c r="CC280"/>
  <c r="CG280"/>
  <c r="CF280"/>
  <c r="CA283"/>
  <c r="CF345"/>
  <c r="CA348"/>
  <c r="CE345"/>
  <c r="CC345"/>
  <c r="E100"/>
  <c r="H99"/>
  <c r="CE348"/>
  <c r="CC348"/>
  <c r="CF348"/>
  <c r="CA351"/>
  <c r="CB297"/>
  <c r="CG294"/>
  <c r="CH294"/>
  <c r="CI294" s="1"/>
  <c r="CJ294" s="1"/>
  <c r="CD295" s="1"/>
  <c r="CC283"/>
  <c r="CF283"/>
  <c r="CA286"/>
  <c r="CE283"/>
  <c r="CI280"/>
  <c r="CJ280" s="1"/>
  <c r="E101"/>
  <c r="H100"/>
  <c r="CF281"/>
  <c r="CA284"/>
  <c r="CE281"/>
  <c r="CH281"/>
  <c r="CI281" s="1"/>
  <c r="CJ281" s="1"/>
  <c r="CC281"/>
  <c r="CG281"/>
  <c r="CC351"/>
  <c r="CF351"/>
  <c r="CA354"/>
  <c r="CE351"/>
  <c r="CB300"/>
  <c r="CH297"/>
  <c r="CG297"/>
  <c r="CC286"/>
  <c r="CG286"/>
  <c r="CF286"/>
  <c r="CA289"/>
  <c r="CE286"/>
  <c r="CH286"/>
  <c r="CE284"/>
  <c r="CH284"/>
  <c r="CC284"/>
  <c r="CG284"/>
  <c r="CF284"/>
  <c r="CA287"/>
  <c r="H101"/>
  <c r="E102"/>
  <c r="CI286"/>
  <c r="CJ286" s="1"/>
  <c r="CI297"/>
  <c r="CJ297" s="1"/>
  <c r="H102"/>
  <c r="E103"/>
  <c r="CB303"/>
  <c r="CH300"/>
  <c r="CG300"/>
  <c r="CI300" s="1"/>
  <c r="CJ300" s="1"/>
  <c r="CC354"/>
  <c r="CF354"/>
  <c r="CA357"/>
  <c r="CE354"/>
  <c r="CF289"/>
  <c r="CA292"/>
  <c r="CE289"/>
  <c r="CH289"/>
  <c r="CI289" s="1"/>
  <c r="CJ289" s="1"/>
  <c r="CC289"/>
  <c r="CG289"/>
  <c r="CI284"/>
  <c r="CJ284"/>
  <c r="CH287"/>
  <c r="CC287"/>
  <c r="CG287"/>
  <c r="CF287"/>
  <c r="CA290"/>
  <c r="CE287"/>
  <c r="CI287"/>
  <c r="CJ287" s="1"/>
  <c r="CD287" s="1"/>
  <c r="CE292"/>
  <c r="CH292"/>
  <c r="CC292"/>
  <c r="CG292"/>
  <c r="CF292"/>
  <c r="CA295"/>
  <c r="CF357"/>
  <c r="CA360"/>
  <c r="CE357"/>
  <c r="CC357"/>
  <c r="E104"/>
  <c r="H103"/>
  <c r="CB306"/>
  <c r="CG303"/>
  <c r="CH303"/>
  <c r="CI303" s="1"/>
  <c r="CJ303" s="1"/>
  <c r="CC290"/>
  <c r="CG290"/>
  <c r="CF290"/>
  <c r="CA293"/>
  <c r="CE290"/>
  <c r="CH290"/>
  <c r="CI290" s="1"/>
  <c r="CJ290" s="1"/>
  <c r="CI292"/>
  <c r="CJ292" s="1"/>
  <c r="E105"/>
  <c r="H104"/>
  <c r="CF293"/>
  <c r="CA296"/>
  <c r="CE293"/>
  <c r="CH293"/>
  <c r="CC293"/>
  <c r="CG293"/>
  <c r="CH295"/>
  <c r="CC295"/>
  <c r="CG295"/>
  <c r="CF295"/>
  <c r="CA298"/>
  <c r="CE295"/>
  <c r="CB309"/>
  <c r="CG306"/>
  <c r="CI306" s="1"/>
  <c r="CJ306" s="1"/>
  <c r="CH306"/>
  <c r="CE360"/>
  <c r="CC360"/>
  <c r="CF360"/>
  <c r="CA363"/>
  <c r="CI293"/>
  <c r="CJ293" s="1"/>
  <c r="CI295"/>
  <c r="CJ295" s="1"/>
  <c r="CC298"/>
  <c r="CG298"/>
  <c r="CF298"/>
  <c r="CA301"/>
  <c r="CE298"/>
  <c r="CH298"/>
  <c r="CI298"/>
  <c r="CJ298" s="1"/>
  <c r="E106"/>
  <c r="H105"/>
  <c r="CC363"/>
  <c r="CF363"/>
  <c r="CA366"/>
  <c r="CE363"/>
  <c r="CB312"/>
  <c r="CH309"/>
  <c r="CI309" s="1"/>
  <c r="CJ309" s="1"/>
  <c r="CE296"/>
  <c r="CH296"/>
  <c r="CC296"/>
  <c r="CG296"/>
  <c r="CF296"/>
  <c r="CA299"/>
  <c r="CC366"/>
  <c r="CF366"/>
  <c r="CA369"/>
  <c r="CE366"/>
  <c r="CH299"/>
  <c r="CC299"/>
  <c r="CG299"/>
  <c r="CI299" s="1"/>
  <c r="CJ299" s="1"/>
  <c r="CF299"/>
  <c r="CA302"/>
  <c r="CE299"/>
  <c r="CB315"/>
  <c r="CG312"/>
  <c r="CH312"/>
  <c r="H106"/>
  <c r="E107"/>
  <c r="CF301"/>
  <c r="CA304"/>
  <c r="CE301"/>
  <c r="CH301"/>
  <c r="CI301" s="1"/>
  <c r="CJ301" s="1"/>
  <c r="CC301"/>
  <c r="CG301"/>
  <c r="CI312"/>
  <c r="CJ312" s="1"/>
  <c r="CC302"/>
  <c r="CG302"/>
  <c r="CF302"/>
  <c r="CA305"/>
  <c r="CE302"/>
  <c r="CH302"/>
  <c r="CE304"/>
  <c r="CH304"/>
  <c r="CI304" s="1"/>
  <c r="CJ304" s="1"/>
  <c r="CC304"/>
  <c r="CG304"/>
  <c r="CF304"/>
  <c r="CA307"/>
  <c r="H107"/>
  <c r="E108"/>
  <c r="CB318"/>
  <c r="CG315"/>
  <c r="CH315"/>
  <c r="CF369"/>
  <c r="CA372"/>
  <c r="CE369"/>
  <c r="CC369"/>
  <c r="CI302"/>
  <c r="CJ302" s="1"/>
  <c r="E109"/>
  <c r="H108"/>
  <c r="CE372"/>
  <c r="CC372"/>
  <c r="CF372"/>
  <c r="CA375"/>
  <c r="CH307"/>
  <c r="CC307"/>
  <c r="CG307"/>
  <c r="CF307"/>
  <c r="CA310"/>
  <c r="CE307"/>
  <c r="CF305"/>
  <c r="CA308"/>
  <c r="CE305"/>
  <c r="CH305"/>
  <c r="CC305"/>
  <c r="CG305"/>
  <c r="CB321"/>
  <c r="CG318"/>
  <c r="CH318"/>
  <c r="H109"/>
  <c r="E110"/>
  <c r="CE308"/>
  <c r="CH308"/>
  <c r="CC308"/>
  <c r="CG308"/>
  <c r="CF308"/>
  <c r="CA311"/>
  <c r="CC375"/>
  <c r="CF375"/>
  <c r="CA378"/>
  <c r="CE375"/>
  <c r="CC310"/>
  <c r="CG310"/>
  <c r="CF310"/>
  <c r="CA313"/>
  <c r="CE310"/>
  <c r="CH310"/>
  <c r="CI310" s="1"/>
  <c r="CJ310" s="1"/>
  <c r="CB324"/>
  <c r="CH321"/>
  <c r="CI305"/>
  <c r="CJ305" s="1"/>
  <c r="CH311"/>
  <c r="CC311"/>
  <c r="CG311"/>
  <c r="CF311"/>
  <c r="CA314"/>
  <c r="CE311"/>
  <c r="CB327"/>
  <c r="CH324"/>
  <c r="CG324"/>
  <c r="CI324" s="1"/>
  <c r="CC378"/>
  <c r="CF378"/>
  <c r="CA381"/>
  <c r="CE378"/>
  <c r="E111"/>
  <c r="H110"/>
  <c r="CF313"/>
  <c r="CA316"/>
  <c r="CE313"/>
  <c r="CC313"/>
  <c r="CJ324"/>
  <c r="CC314"/>
  <c r="CG314"/>
  <c r="CF314"/>
  <c r="CA317"/>
  <c r="CE314"/>
  <c r="CH314"/>
  <c r="CI314" s="1"/>
  <c r="CJ314" s="1"/>
  <c r="CE316"/>
  <c r="CH316"/>
  <c r="CC316"/>
  <c r="CG316"/>
  <c r="CF316"/>
  <c r="CA319"/>
  <c r="CF381"/>
  <c r="CA384"/>
  <c r="CE381"/>
  <c r="CC381"/>
  <c r="E112"/>
  <c r="H111"/>
  <c r="CB330"/>
  <c r="CH327"/>
  <c r="CI316"/>
  <c r="CJ316" s="1"/>
  <c r="CB333"/>
  <c r="CG330"/>
  <c r="CH330"/>
  <c r="CH319"/>
  <c r="CI319" s="1"/>
  <c r="CJ319" s="1"/>
  <c r="CC319"/>
  <c r="CG319"/>
  <c r="CF319"/>
  <c r="CA322"/>
  <c r="CE319"/>
  <c r="E113"/>
  <c r="H112"/>
  <c r="CE384"/>
  <c r="CC384"/>
  <c r="CF384"/>
  <c r="CA387"/>
  <c r="CF317"/>
  <c r="CA320"/>
  <c r="CE317"/>
  <c r="CH317"/>
  <c r="CI317" s="1"/>
  <c r="CJ317" s="1"/>
  <c r="CC317"/>
  <c r="CG317"/>
  <c r="CC322"/>
  <c r="CG322"/>
  <c r="CF322"/>
  <c r="CA325"/>
  <c r="CE322"/>
  <c r="CH322"/>
  <c r="CI322" s="1"/>
  <c r="CJ322"/>
  <c r="CC387"/>
  <c r="CF387"/>
  <c r="CA390"/>
  <c r="CE387"/>
  <c r="CB336"/>
  <c r="CG333"/>
  <c r="CI333" s="1"/>
  <c r="CJ333" s="1"/>
  <c r="CH333"/>
  <c r="H113"/>
  <c r="E114"/>
  <c r="CE320"/>
  <c r="CH320"/>
  <c r="CC320"/>
  <c r="CG320"/>
  <c r="CF320"/>
  <c r="CA323"/>
  <c r="CI330"/>
  <c r="CJ330" s="1"/>
  <c r="CB339"/>
  <c r="CG336"/>
  <c r="CI336" s="1"/>
  <c r="CJ336" s="1"/>
  <c r="CH336"/>
  <c r="CH323"/>
  <c r="CC323"/>
  <c r="CG323"/>
  <c r="CE323"/>
  <c r="CF323"/>
  <c r="CA326"/>
  <c r="E115"/>
  <c r="H114"/>
  <c r="CC390"/>
  <c r="CF390"/>
  <c r="CA393"/>
  <c r="CE390"/>
  <c r="CI320"/>
  <c r="CJ320" s="1"/>
  <c r="CF325"/>
  <c r="CE325"/>
  <c r="CC325"/>
  <c r="CG325"/>
  <c r="CH325"/>
  <c r="CA328"/>
  <c r="CB342"/>
  <c r="CH339"/>
  <c r="CI339" s="1"/>
  <c r="CJ339" s="1"/>
  <c r="CG339"/>
  <c r="CC326"/>
  <c r="CG326"/>
  <c r="CF326"/>
  <c r="CA329"/>
  <c r="CH326"/>
  <c r="CE326"/>
  <c r="E116"/>
  <c r="H115"/>
  <c r="CH328"/>
  <c r="CF328"/>
  <c r="CA331"/>
  <c r="CG328"/>
  <c r="CE328"/>
  <c r="CC328"/>
  <c r="CF393"/>
  <c r="CA396"/>
  <c r="CE393"/>
  <c r="CC393"/>
  <c r="CC331"/>
  <c r="CG331"/>
  <c r="CE331"/>
  <c r="CA334"/>
  <c r="CH331"/>
  <c r="CI331" s="1"/>
  <c r="CJ331" s="1"/>
  <c r="CF331"/>
  <c r="CB345"/>
  <c r="CG342"/>
  <c r="CH342"/>
  <c r="CE396"/>
  <c r="CC396"/>
  <c r="CF396"/>
  <c r="CA399"/>
  <c r="H116"/>
  <c r="E117"/>
  <c r="CE329"/>
  <c r="CC329"/>
  <c r="CG329"/>
  <c r="CH329"/>
  <c r="CI329" s="1"/>
  <c r="CJ329" s="1"/>
  <c r="CF329"/>
  <c r="CA332"/>
  <c r="H117"/>
  <c r="E118"/>
  <c r="CC399"/>
  <c r="CF399"/>
  <c r="CA402"/>
  <c r="CE399"/>
  <c r="CB348"/>
  <c r="CH345"/>
  <c r="CG345"/>
  <c r="CH332"/>
  <c r="CF332"/>
  <c r="CA335"/>
  <c r="CG332"/>
  <c r="CE332"/>
  <c r="CC332"/>
  <c r="CF334"/>
  <c r="CH334"/>
  <c r="CI334" s="1"/>
  <c r="CJ334" s="1"/>
  <c r="CC334"/>
  <c r="CA337"/>
  <c r="CG334"/>
  <c r="CE334"/>
  <c r="CC402"/>
  <c r="CF402"/>
  <c r="CA405"/>
  <c r="CE402"/>
  <c r="CI345"/>
  <c r="CJ345"/>
  <c r="CF337"/>
  <c r="CA340"/>
  <c r="CE337"/>
  <c r="CH337"/>
  <c r="CC337"/>
  <c r="CG337"/>
  <c r="CC335"/>
  <c r="CG335"/>
  <c r="CE335"/>
  <c r="CH335"/>
  <c r="CI335" s="1"/>
  <c r="CJ335" s="1"/>
  <c r="CD335" s="1"/>
  <c r="CA338"/>
  <c r="CF335"/>
  <c r="CB351"/>
  <c r="CG348"/>
  <c r="CI348" s="1"/>
  <c r="CJ348" s="1"/>
  <c r="CH348"/>
  <c r="E119"/>
  <c r="H118"/>
  <c r="CI332"/>
  <c r="CJ332" s="1"/>
  <c r="CE340"/>
  <c r="CH340"/>
  <c r="CC340"/>
  <c r="CG340"/>
  <c r="CF340"/>
  <c r="CA343"/>
  <c r="CC338"/>
  <c r="CG338"/>
  <c r="CF338"/>
  <c r="CA341"/>
  <c r="CE338"/>
  <c r="CH338"/>
  <c r="CI338" s="1"/>
  <c r="CJ338" s="1"/>
  <c r="E120"/>
  <c r="H119"/>
  <c r="CB354"/>
  <c r="CG351"/>
  <c r="CI351" s="1"/>
  <c r="CJ351" s="1"/>
  <c r="CH351"/>
  <c r="CF405"/>
  <c r="CA408"/>
  <c r="CE405"/>
  <c r="CC405"/>
  <c r="CB357"/>
  <c r="CG354"/>
  <c r="CH354"/>
  <c r="H120"/>
  <c r="E121"/>
  <c r="CH343"/>
  <c r="CI343" s="1"/>
  <c r="CJ343" s="1"/>
  <c r="CC343"/>
  <c r="CF343"/>
  <c r="CA346"/>
  <c r="CE343"/>
  <c r="CF341"/>
  <c r="CA344"/>
  <c r="CE341"/>
  <c r="CH341"/>
  <c r="CC341"/>
  <c r="CG341"/>
  <c r="CE408"/>
  <c r="CC408"/>
  <c r="CF408"/>
  <c r="CA411"/>
  <c r="E122"/>
  <c r="H121"/>
  <c r="CB360"/>
  <c r="CG357"/>
  <c r="CI357" s="1"/>
  <c r="CJ357" s="1"/>
  <c r="CH357"/>
  <c r="CE344"/>
  <c r="CH344"/>
  <c r="CC344"/>
  <c r="CG344"/>
  <c r="CF344"/>
  <c r="CA347"/>
  <c r="CC346"/>
  <c r="CF346"/>
  <c r="CA349"/>
  <c r="CE346"/>
  <c r="CI354"/>
  <c r="CJ354" s="1"/>
  <c r="CC411"/>
  <c r="CF411"/>
  <c r="CA414"/>
  <c r="CE411"/>
  <c r="CI341"/>
  <c r="CJ341"/>
  <c r="H122"/>
  <c r="E123"/>
  <c r="CB363"/>
  <c r="CG360"/>
  <c r="CH360"/>
  <c r="CC414"/>
  <c r="CF414"/>
  <c r="CA417"/>
  <c r="CE414"/>
  <c r="CF349"/>
  <c r="CA352"/>
  <c r="CE349"/>
  <c r="CH349"/>
  <c r="CC349"/>
  <c r="CG349"/>
  <c r="CH347"/>
  <c r="CI347" s="1"/>
  <c r="CJ347" s="1"/>
  <c r="CC347"/>
  <c r="CG347"/>
  <c r="CF347"/>
  <c r="CA350"/>
  <c r="CE347"/>
  <c r="E124"/>
  <c r="H123"/>
  <c r="CE352"/>
  <c r="CH352"/>
  <c r="CC352"/>
  <c r="CG352"/>
  <c r="CI352" s="1"/>
  <c r="CJ352" s="1"/>
  <c r="CF352"/>
  <c r="CA355"/>
  <c r="CE417"/>
  <c r="CC417"/>
  <c r="CA420"/>
  <c r="CF417"/>
  <c r="CB366"/>
  <c r="CG363"/>
  <c r="CH363"/>
  <c r="CI363" s="1"/>
  <c r="CJ363" s="1"/>
  <c r="CC350"/>
  <c r="CG350"/>
  <c r="CF350"/>
  <c r="CA353"/>
  <c r="CE350"/>
  <c r="CH350"/>
  <c r="CI350" s="1"/>
  <c r="CJ350" s="1"/>
  <c r="CB369"/>
  <c r="CG366"/>
  <c r="CH366"/>
  <c r="E125"/>
  <c r="H124"/>
  <c r="CH355"/>
  <c r="CC355"/>
  <c r="CG355"/>
  <c r="CF355"/>
  <c r="CA358"/>
  <c r="CE355"/>
  <c r="CF353"/>
  <c r="CA356"/>
  <c r="CE353"/>
  <c r="CH353"/>
  <c r="CC353"/>
  <c r="CG353"/>
  <c r="CC420"/>
  <c r="CF420"/>
  <c r="CA423"/>
  <c r="CE420"/>
  <c r="CE356"/>
  <c r="CH356"/>
  <c r="CC356"/>
  <c r="CG356"/>
  <c r="CF356"/>
  <c r="CA359"/>
  <c r="CC358"/>
  <c r="CG358"/>
  <c r="CF358"/>
  <c r="CA361"/>
  <c r="CE358"/>
  <c r="CH358"/>
  <c r="CI358"/>
  <c r="CJ358" s="1"/>
  <c r="E126"/>
  <c r="H125"/>
  <c r="CC423"/>
  <c r="CF423"/>
  <c r="CA426"/>
  <c r="CE423"/>
  <c r="CB372"/>
  <c r="CH369"/>
  <c r="CI369" s="1"/>
  <c r="CJ369" s="1"/>
  <c r="CG369"/>
  <c r="CI353"/>
  <c r="CJ353" s="1"/>
  <c r="CD353" s="1"/>
  <c r="H126"/>
  <c r="E127"/>
  <c r="CB375"/>
  <c r="CG372"/>
  <c r="CH372"/>
  <c r="CF361"/>
  <c r="CA364"/>
  <c r="CE361"/>
  <c r="CH361"/>
  <c r="CC361"/>
  <c r="CG361"/>
  <c r="CH359"/>
  <c r="CC359"/>
  <c r="CG359"/>
  <c r="CI359" s="1"/>
  <c r="CJ359" s="1"/>
  <c r="CF359"/>
  <c r="CA362"/>
  <c r="CE359"/>
  <c r="CF426"/>
  <c r="CE426"/>
  <c r="CA429"/>
  <c r="CC426"/>
  <c r="CE364"/>
  <c r="CH364"/>
  <c r="CC364"/>
  <c r="CG364"/>
  <c r="CF364"/>
  <c r="CA367"/>
  <c r="CB378"/>
  <c r="CG375"/>
  <c r="CI375" s="1"/>
  <c r="CJ375" s="1"/>
  <c r="CH375"/>
  <c r="E128"/>
  <c r="H127"/>
  <c r="CI372"/>
  <c r="CJ372" s="1"/>
  <c r="CC362"/>
  <c r="CG362"/>
  <c r="CF362"/>
  <c r="CA365"/>
  <c r="CE362"/>
  <c r="CH362"/>
  <c r="CI362" s="1"/>
  <c r="CJ362" s="1"/>
  <c r="CC429"/>
  <c r="CF429"/>
  <c r="CE429"/>
  <c r="CA432"/>
  <c r="CI364"/>
  <c r="CJ364" s="1"/>
  <c r="CF432"/>
  <c r="CE432"/>
  <c r="CC432"/>
  <c r="CA435"/>
  <c r="CF365"/>
  <c r="CA368"/>
  <c r="CE365"/>
  <c r="CH365"/>
  <c r="CI365" s="1"/>
  <c r="CJ365" s="1"/>
  <c r="CC365"/>
  <c r="CG365"/>
  <c r="H128"/>
  <c r="E129"/>
  <c r="CH367"/>
  <c r="CC367"/>
  <c r="CG367"/>
  <c r="CF367"/>
  <c r="CA370"/>
  <c r="CE367"/>
  <c r="CB381"/>
  <c r="CG378"/>
  <c r="CI378" s="1"/>
  <c r="CJ378" s="1"/>
  <c r="CH378"/>
  <c r="CE368"/>
  <c r="CH368"/>
  <c r="CI368" s="1"/>
  <c r="CJ368" s="1"/>
  <c r="CC368"/>
  <c r="CG368"/>
  <c r="CF368"/>
  <c r="CA371"/>
  <c r="CB384"/>
  <c r="CG381"/>
  <c r="CH381"/>
  <c r="E130"/>
  <c r="H129"/>
  <c r="CC435"/>
  <c r="CF435"/>
  <c r="CA438"/>
  <c r="CE435"/>
  <c r="CC370"/>
  <c r="CG370"/>
  <c r="CF370"/>
  <c r="CA373"/>
  <c r="CE370"/>
  <c r="CH370"/>
  <c r="CI370"/>
  <c r="CJ370" s="1"/>
  <c r="CB387"/>
  <c r="CG384"/>
  <c r="CH384"/>
  <c r="CI384" s="1"/>
  <c r="CJ384" s="1"/>
  <c r="CC438"/>
  <c r="CF438"/>
  <c r="CA441"/>
  <c r="CE438"/>
  <c r="CH371"/>
  <c r="CC371"/>
  <c r="CG371"/>
  <c r="CI371" s="1"/>
  <c r="CJ371" s="1"/>
  <c r="CF371"/>
  <c r="CA374"/>
  <c r="CE371"/>
  <c r="CF373"/>
  <c r="CA376"/>
  <c r="CE373"/>
  <c r="CH373"/>
  <c r="CC373"/>
  <c r="CG373"/>
  <c r="E131"/>
  <c r="H130"/>
  <c r="CB390"/>
  <c r="CH387"/>
  <c r="CI387" s="1"/>
  <c r="CJ387" s="1"/>
  <c r="CG387"/>
  <c r="CE376"/>
  <c r="CH376"/>
  <c r="CC376"/>
  <c r="CG376"/>
  <c r="CF376"/>
  <c r="CA379"/>
  <c r="E132"/>
  <c r="H131"/>
  <c r="CC374"/>
  <c r="CG374"/>
  <c r="CF374"/>
  <c r="CA377"/>
  <c r="CE374"/>
  <c r="CH374"/>
  <c r="CI374"/>
  <c r="CJ374" s="1"/>
  <c r="CF441"/>
  <c r="CA444"/>
  <c r="CE441"/>
  <c r="CC441"/>
  <c r="CF377"/>
  <c r="CA380"/>
  <c r="CE377"/>
  <c r="CH377"/>
  <c r="CC377"/>
  <c r="CG377"/>
  <c r="CB393"/>
  <c r="CG390"/>
  <c r="CH390"/>
  <c r="CI390" s="1"/>
  <c r="CJ390" s="1"/>
  <c r="CH379"/>
  <c r="CI379" s="1"/>
  <c r="CJ379" s="1"/>
  <c r="CC379"/>
  <c r="CG379"/>
  <c r="CF379"/>
  <c r="CA382"/>
  <c r="CE379"/>
  <c r="CE444"/>
  <c r="CC444"/>
  <c r="CF444"/>
  <c r="CA447"/>
  <c r="H132"/>
  <c r="E133"/>
  <c r="CE380"/>
  <c r="CH380"/>
  <c r="CC380"/>
  <c r="CG380"/>
  <c r="CI380" s="1"/>
  <c r="CJ380" s="1"/>
  <c r="CF380"/>
  <c r="CA383"/>
  <c r="E134"/>
  <c r="H133"/>
  <c r="CB396"/>
  <c r="CH393"/>
  <c r="CI393" s="1"/>
  <c r="CJ393" s="1"/>
  <c r="CG393"/>
  <c r="CC447"/>
  <c r="CF447"/>
  <c r="CA450"/>
  <c r="CE447"/>
  <c r="CC382"/>
  <c r="CG382"/>
  <c r="CF382"/>
  <c r="CA385"/>
  <c r="CE382"/>
  <c r="CH382"/>
  <c r="CI382" s="1"/>
  <c r="CJ382" s="1"/>
  <c r="CI377"/>
  <c r="CJ377" s="1"/>
  <c r="CB399"/>
  <c r="CG396"/>
  <c r="CH396"/>
  <c r="CI396" s="1"/>
  <c r="CJ396" s="1"/>
  <c r="CH383"/>
  <c r="CC383"/>
  <c r="CG383"/>
  <c r="CF383"/>
  <c r="CA386"/>
  <c r="CE383"/>
  <c r="CF385"/>
  <c r="CA388"/>
  <c r="CE385"/>
  <c r="CH385"/>
  <c r="CC385"/>
  <c r="CG385"/>
  <c r="E135"/>
  <c r="H134"/>
  <c r="CC450"/>
  <c r="CF450"/>
  <c r="CA453"/>
  <c r="CE450"/>
  <c r="CB402"/>
  <c r="CG399"/>
  <c r="CI399" s="1"/>
  <c r="CJ399" s="1"/>
  <c r="CH399"/>
  <c r="E136"/>
  <c r="H135"/>
  <c r="CE388"/>
  <c r="CH388"/>
  <c r="CC388"/>
  <c r="CG388"/>
  <c r="CI388" s="1"/>
  <c r="CJ388" s="1"/>
  <c r="CF388"/>
  <c r="CA391"/>
  <c r="CF453"/>
  <c r="CA456"/>
  <c r="CE453"/>
  <c r="CC453"/>
  <c r="CC386"/>
  <c r="CG386"/>
  <c r="CF386"/>
  <c r="CA389"/>
  <c r="CE386"/>
  <c r="CH386"/>
  <c r="CI386" s="1"/>
  <c r="CJ386" s="1"/>
  <c r="CI385"/>
  <c r="CJ385" s="1"/>
  <c r="CH391"/>
  <c r="CI391" s="1"/>
  <c r="CJ391" s="1"/>
  <c r="CC391"/>
  <c r="CG391"/>
  <c r="CF391"/>
  <c r="CA394"/>
  <c r="CE391"/>
  <c r="CB405"/>
  <c r="CG402"/>
  <c r="CH402"/>
  <c r="CI402" s="1"/>
  <c r="CJ402" s="1"/>
  <c r="H136"/>
  <c r="E137"/>
  <c r="CE456"/>
  <c r="CC456"/>
  <c r="CF456"/>
  <c r="CA459"/>
  <c r="CF389"/>
  <c r="CA392"/>
  <c r="CE389"/>
  <c r="CH389"/>
  <c r="CC389"/>
  <c r="CG389"/>
  <c r="CI389" s="1"/>
  <c r="CJ389" s="1"/>
  <c r="CD389" s="1"/>
  <c r="E138"/>
  <c r="H137"/>
  <c r="CC394"/>
  <c r="CG394"/>
  <c r="CF394"/>
  <c r="CA397"/>
  <c r="CE394"/>
  <c r="CH394"/>
  <c r="CI394" s="1"/>
  <c r="CJ394" s="1"/>
  <c r="CB408"/>
  <c r="CH405"/>
  <c r="CG405"/>
  <c r="CE392"/>
  <c r="CH392"/>
  <c r="CI392" s="1"/>
  <c r="CJ392" s="1"/>
  <c r="CC392"/>
  <c r="CG392"/>
  <c r="CF392"/>
  <c r="CA395"/>
  <c r="CC459"/>
  <c r="CF459"/>
  <c r="CA462"/>
  <c r="CE459"/>
  <c r="CI405"/>
  <c r="CJ405" s="1"/>
  <c r="E139"/>
  <c r="H138"/>
  <c r="CH395"/>
  <c r="CC395"/>
  <c r="CG395"/>
  <c r="CI395" s="1"/>
  <c r="CJ395" s="1"/>
  <c r="CD395" s="1"/>
  <c r="CF395"/>
  <c r="CA398"/>
  <c r="CE395"/>
  <c r="CC462"/>
  <c r="CF462"/>
  <c r="CA465"/>
  <c r="CE462"/>
  <c r="CF397"/>
  <c r="CA400"/>
  <c r="CE397"/>
  <c r="CH397"/>
  <c r="CC397"/>
  <c r="CD397" s="1"/>
  <c r="CG397"/>
  <c r="CB411"/>
  <c r="CG408"/>
  <c r="CH408"/>
  <c r="CI408" s="1"/>
  <c r="CJ408" s="1"/>
  <c r="CE400"/>
  <c r="CH400"/>
  <c r="CC400"/>
  <c r="CG400"/>
  <c r="CF400"/>
  <c r="CA403"/>
  <c r="CF465"/>
  <c r="CA468"/>
  <c r="CE465"/>
  <c r="CC465"/>
  <c r="E140"/>
  <c r="H139"/>
  <c r="CI397"/>
  <c r="CJ397" s="1"/>
  <c r="CB414"/>
  <c r="CG411"/>
  <c r="CH411"/>
  <c r="CC398"/>
  <c r="CG398"/>
  <c r="CF398"/>
  <c r="CA401"/>
  <c r="CE398"/>
  <c r="CH398"/>
  <c r="CI398" s="1"/>
  <c r="CJ398" s="1"/>
  <c r="CD398" s="1"/>
  <c r="CI400"/>
  <c r="CJ400" s="1"/>
  <c r="H140"/>
  <c r="E141"/>
  <c r="CH403"/>
  <c r="CC403"/>
  <c r="CG403"/>
  <c r="CF403"/>
  <c r="CA406"/>
  <c r="CE403"/>
  <c r="CB417"/>
  <c r="CG414"/>
  <c r="CH414"/>
  <c r="CF401"/>
  <c r="CA404"/>
  <c r="CE401"/>
  <c r="CH401"/>
  <c r="CC401"/>
  <c r="CG401"/>
  <c r="CE468"/>
  <c r="CC468"/>
  <c r="CF468"/>
  <c r="CA471"/>
  <c r="CI403"/>
  <c r="CJ403" s="1"/>
  <c r="CC406"/>
  <c r="CG406"/>
  <c r="CF406"/>
  <c r="CA409"/>
  <c r="CE406"/>
  <c r="CH406"/>
  <c r="CI406" s="1"/>
  <c r="CJ406" s="1"/>
  <c r="CE404"/>
  <c r="CH404"/>
  <c r="CC404"/>
  <c r="CG404"/>
  <c r="CI404" s="1"/>
  <c r="CJ404" s="1"/>
  <c r="CF404"/>
  <c r="CA407"/>
  <c r="E142"/>
  <c r="H141"/>
  <c r="CB420"/>
  <c r="CG417"/>
  <c r="CH417"/>
  <c r="CC471"/>
  <c r="CF471"/>
  <c r="CA474"/>
  <c r="CE471"/>
  <c r="CI401"/>
  <c r="CJ401" s="1"/>
  <c r="CC474"/>
  <c r="CF474"/>
  <c r="CA477"/>
  <c r="CE474"/>
  <c r="CB423"/>
  <c r="CG420"/>
  <c r="CH420"/>
  <c r="CH407"/>
  <c r="CI407" s="1"/>
  <c r="CJ407" s="1"/>
  <c r="CD407" s="1"/>
  <c r="CC407"/>
  <c r="CG407"/>
  <c r="CF407"/>
  <c r="CA410"/>
  <c r="CE407"/>
  <c r="E143"/>
  <c r="H142"/>
  <c r="CF409"/>
  <c r="CA412"/>
  <c r="CE409"/>
  <c r="CH409"/>
  <c r="CC409"/>
  <c r="CD409" s="1"/>
  <c r="CG409"/>
  <c r="CI417"/>
  <c r="CJ417" s="1"/>
  <c r="CI420"/>
  <c r="CJ420" s="1"/>
  <c r="CC410"/>
  <c r="CG410"/>
  <c r="CF410"/>
  <c r="CA413"/>
  <c r="CE410"/>
  <c r="CH410"/>
  <c r="E144"/>
  <c r="H143"/>
  <c r="CE412"/>
  <c r="CH412"/>
  <c r="CC412"/>
  <c r="CG412"/>
  <c r="CF412"/>
  <c r="CA415"/>
  <c r="CB426"/>
  <c r="CG423"/>
  <c r="CH423"/>
  <c r="CI423" s="1"/>
  <c r="CJ423" s="1"/>
  <c r="CF477"/>
  <c r="CA480"/>
  <c r="CE477"/>
  <c r="CC477"/>
  <c r="CI410"/>
  <c r="CJ410" s="1"/>
  <c r="CH415"/>
  <c r="CC415"/>
  <c r="CG415"/>
  <c r="CF415"/>
  <c r="CA418"/>
  <c r="CE415"/>
  <c r="CE480"/>
  <c r="CC480"/>
  <c r="CF480"/>
  <c r="CA483"/>
  <c r="CB429"/>
  <c r="CH426"/>
  <c r="CG426"/>
  <c r="CI426" s="1"/>
  <c r="CJ426" s="1"/>
  <c r="H144"/>
  <c r="E145"/>
  <c r="CF413"/>
  <c r="CA416"/>
  <c r="CE413"/>
  <c r="CH413"/>
  <c r="CC413"/>
  <c r="CG413"/>
  <c r="E146"/>
  <c r="H145"/>
  <c r="CB432"/>
  <c r="CH429"/>
  <c r="CI429" s="1"/>
  <c r="CJ429" s="1"/>
  <c r="CG429"/>
  <c r="CF418"/>
  <c r="CA421"/>
  <c r="CE418"/>
  <c r="CH418"/>
  <c r="CG418"/>
  <c r="CC418"/>
  <c r="CE416"/>
  <c r="CH416"/>
  <c r="CC416"/>
  <c r="CG416"/>
  <c r="CF416"/>
  <c r="CA419"/>
  <c r="CC483"/>
  <c r="CF483"/>
  <c r="CA486"/>
  <c r="CE483"/>
  <c r="CI418"/>
  <c r="CJ418" s="1"/>
  <c r="E147"/>
  <c r="H146"/>
  <c r="CC486"/>
  <c r="CF486"/>
  <c r="CA489"/>
  <c r="CE486"/>
  <c r="CE421"/>
  <c r="CH421"/>
  <c r="CC421"/>
  <c r="CG421"/>
  <c r="CA424"/>
  <c r="CF421"/>
  <c r="CB435"/>
  <c r="CG432"/>
  <c r="CI432" s="1"/>
  <c r="CJ432" s="1"/>
  <c r="CH432"/>
  <c r="CC419"/>
  <c r="CG419"/>
  <c r="CF419"/>
  <c r="CA422"/>
  <c r="CE419"/>
  <c r="CH419"/>
  <c r="CI419"/>
  <c r="CJ419" s="1"/>
  <c r="E148"/>
  <c r="H147"/>
  <c r="CH424"/>
  <c r="CI424" s="1"/>
  <c r="CJ424" s="1"/>
  <c r="CC424"/>
  <c r="CG424"/>
  <c r="CF424"/>
  <c r="CA427"/>
  <c r="CE424"/>
  <c r="CF422"/>
  <c r="CA425"/>
  <c r="CE422"/>
  <c r="CH422"/>
  <c r="CG422"/>
  <c r="CC422"/>
  <c r="CF489"/>
  <c r="CA492"/>
  <c r="CE489"/>
  <c r="CC489"/>
  <c r="CB438"/>
  <c r="CG435"/>
  <c r="CI435" s="1"/>
  <c r="CJ435" s="1"/>
  <c r="CH435"/>
  <c r="CI422"/>
  <c r="CJ422" s="1"/>
  <c r="H148"/>
  <c r="E149"/>
  <c r="CE492"/>
  <c r="CC492"/>
  <c r="CF492"/>
  <c r="CA495"/>
  <c r="CE425"/>
  <c r="CH425"/>
  <c r="CC425"/>
  <c r="CG425"/>
  <c r="CA428"/>
  <c r="CF425"/>
  <c r="CC427"/>
  <c r="CG427"/>
  <c r="CF427"/>
  <c r="CE427"/>
  <c r="CH427"/>
  <c r="CA430"/>
  <c r="CB441"/>
  <c r="CG438"/>
  <c r="CH438"/>
  <c r="CI438" s="1"/>
  <c r="CJ438" s="1"/>
  <c r="CB444"/>
  <c r="CG441"/>
  <c r="CH441"/>
  <c r="CH430"/>
  <c r="CC430"/>
  <c r="CG430"/>
  <c r="CA433"/>
  <c r="CF430"/>
  <c r="CE430"/>
  <c r="CC495"/>
  <c r="CF495"/>
  <c r="CA498"/>
  <c r="CE495"/>
  <c r="CC428"/>
  <c r="CG428"/>
  <c r="CF428"/>
  <c r="CA431"/>
  <c r="CH428"/>
  <c r="CI428" s="1"/>
  <c r="CJ428" s="1"/>
  <c r="CE428"/>
  <c r="E150"/>
  <c r="H149"/>
  <c r="CB447"/>
  <c r="CG444"/>
  <c r="CH444"/>
  <c r="E151"/>
  <c r="H150"/>
  <c r="CC498"/>
  <c r="CF498"/>
  <c r="CA501"/>
  <c r="CE498"/>
  <c r="CE431"/>
  <c r="CC431"/>
  <c r="CH431"/>
  <c r="CG431"/>
  <c r="CA434"/>
  <c r="CF431"/>
  <c r="CF433"/>
  <c r="CA436"/>
  <c r="CE433"/>
  <c r="CH433"/>
  <c r="CC433"/>
  <c r="CG433"/>
  <c r="CI433" s="1"/>
  <c r="CJ433" s="1"/>
  <c r="CE436"/>
  <c r="CH436"/>
  <c r="CC436"/>
  <c r="CG436"/>
  <c r="CI436" s="1"/>
  <c r="CJ436" s="1"/>
  <c r="CF436"/>
  <c r="CA439"/>
  <c r="E152"/>
  <c r="H151"/>
  <c r="CB450"/>
  <c r="CH447"/>
  <c r="CG447"/>
  <c r="CI447" s="1"/>
  <c r="CJ447" s="1"/>
  <c r="CC434"/>
  <c r="CG434"/>
  <c r="CF434"/>
  <c r="CA437"/>
  <c r="CE434"/>
  <c r="CH434"/>
  <c r="CI434" s="1"/>
  <c r="CJ434" s="1"/>
  <c r="CF501"/>
  <c r="CA504"/>
  <c r="CE501"/>
  <c r="CC501"/>
  <c r="CI444"/>
  <c r="CJ444" s="1"/>
  <c r="CB453"/>
  <c r="CG450"/>
  <c r="CH450"/>
  <c r="CH439"/>
  <c r="CC439"/>
  <c r="CG439"/>
  <c r="CF439"/>
  <c r="CA442"/>
  <c r="CE439"/>
  <c r="CE504"/>
  <c r="CC504"/>
  <c r="CF504"/>
  <c r="CA507"/>
  <c r="CF437"/>
  <c r="CA440"/>
  <c r="CE437"/>
  <c r="CH437"/>
  <c r="CC437"/>
  <c r="CG437"/>
  <c r="CI437" s="1"/>
  <c r="CJ437" s="1"/>
  <c r="H152"/>
  <c r="E153"/>
  <c r="CB456"/>
  <c r="CG453"/>
  <c r="CI453" s="1"/>
  <c r="CJ453" s="1"/>
  <c r="CH453"/>
  <c r="CE440"/>
  <c r="CH440"/>
  <c r="CC440"/>
  <c r="CG440"/>
  <c r="CF440"/>
  <c r="CA443"/>
  <c r="CI450"/>
  <c r="CJ450" s="1"/>
  <c r="E154"/>
  <c r="H153"/>
  <c r="CC507"/>
  <c r="CF507"/>
  <c r="CA510"/>
  <c r="CE507"/>
  <c r="CC442"/>
  <c r="CG442"/>
  <c r="CF442"/>
  <c r="CA445"/>
  <c r="CE442"/>
  <c r="CH442"/>
  <c r="CI442" s="1"/>
  <c r="CJ442" s="1"/>
  <c r="E155"/>
  <c r="H154"/>
  <c r="CB459"/>
  <c r="CH456"/>
  <c r="CG456"/>
  <c r="CC510"/>
  <c r="CF510"/>
  <c r="CA513"/>
  <c r="CE510"/>
  <c r="CH443"/>
  <c r="CC443"/>
  <c r="CG443"/>
  <c r="CF443"/>
  <c r="CA446"/>
  <c r="CE443"/>
  <c r="CI440"/>
  <c r="CJ440" s="1"/>
  <c r="CF445"/>
  <c r="CA448"/>
  <c r="CE445"/>
  <c r="CH445"/>
  <c r="CC445"/>
  <c r="CG445"/>
  <c r="E156"/>
  <c r="H155"/>
  <c r="CE448"/>
  <c r="CH448"/>
  <c r="CI448" s="1"/>
  <c r="CJ448" s="1"/>
  <c r="CC448"/>
  <c r="CG448"/>
  <c r="CF448"/>
  <c r="CA451"/>
  <c r="CF513"/>
  <c r="CA516"/>
  <c r="CE513"/>
  <c r="CC513"/>
  <c r="CB462"/>
  <c r="CG459"/>
  <c r="CH459"/>
  <c r="CI459" s="1"/>
  <c r="CJ459" s="1"/>
  <c r="CC446"/>
  <c r="CG446"/>
  <c r="CF446"/>
  <c r="CA449"/>
  <c r="CE446"/>
  <c r="CH446"/>
  <c r="CI446" s="1"/>
  <c r="CJ446" s="1"/>
  <c r="CI445"/>
  <c r="CJ445" s="1"/>
  <c r="H156"/>
  <c r="E157"/>
  <c r="CE516"/>
  <c r="CC516"/>
  <c r="CF516"/>
  <c r="CA519"/>
  <c r="CB465"/>
  <c r="CG462"/>
  <c r="CH462"/>
  <c r="CF449"/>
  <c r="CA452"/>
  <c r="CE449"/>
  <c r="CH449"/>
  <c r="CI449" s="1"/>
  <c r="CJ449" s="1"/>
  <c r="CC449"/>
  <c r="CG449"/>
  <c r="CH451"/>
  <c r="CI451" s="1"/>
  <c r="CJ451" s="1"/>
  <c r="CC451"/>
  <c r="CG451"/>
  <c r="CF451"/>
  <c r="CA454"/>
  <c r="CE451"/>
  <c r="CE452"/>
  <c r="CH452"/>
  <c r="CC452"/>
  <c r="CG452"/>
  <c r="CF452"/>
  <c r="CA455"/>
  <c r="CC519"/>
  <c r="CF519"/>
  <c r="CA522"/>
  <c r="CE519"/>
  <c r="E158"/>
  <c r="H157"/>
  <c r="CC454"/>
  <c r="CG454"/>
  <c r="CF454"/>
  <c r="CA457"/>
  <c r="CE454"/>
  <c r="CH454"/>
  <c r="CI454"/>
  <c r="CJ454" s="1"/>
  <c r="CB468"/>
  <c r="CG465"/>
  <c r="CH465"/>
  <c r="E159"/>
  <c r="H158"/>
  <c r="CB471"/>
  <c r="CH468"/>
  <c r="CG468"/>
  <c r="CH455"/>
  <c r="CC455"/>
  <c r="CG455"/>
  <c r="CF455"/>
  <c r="CA458"/>
  <c r="CE455"/>
  <c r="CF457"/>
  <c r="CA460"/>
  <c r="CE457"/>
  <c r="CH457"/>
  <c r="CI457" s="1"/>
  <c r="CJ457" s="1"/>
  <c r="CC457"/>
  <c r="CG457"/>
  <c r="CF522"/>
  <c r="CA525"/>
  <c r="CE522"/>
  <c r="CC522"/>
  <c r="CI468"/>
  <c r="CJ468" s="1"/>
  <c r="CE460"/>
  <c r="CH460"/>
  <c r="CC460"/>
  <c r="CG460"/>
  <c r="CF460"/>
  <c r="CA463"/>
  <c r="CC458"/>
  <c r="CG458"/>
  <c r="CF458"/>
  <c r="CA461"/>
  <c r="CE458"/>
  <c r="CH458"/>
  <c r="CI458" s="1"/>
  <c r="CJ458" s="1"/>
  <c r="CB474"/>
  <c r="CG471"/>
  <c r="CH471"/>
  <c r="CE525"/>
  <c r="CF525"/>
  <c r="CA528"/>
  <c r="CC525"/>
  <c r="E160"/>
  <c r="H159"/>
  <c r="CI471"/>
  <c r="CJ471" s="1"/>
  <c r="CF528"/>
  <c r="CA531"/>
  <c r="CE528"/>
  <c r="CC528"/>
  <c r="CF461"/>
  <c r="CA464"/>
  <c r="CE461"/>
  <c r="CH461"/>
  <c r="CC461"/>
  <c r="CG461"/>
  <c r="CH463"/>
  <c r="CI463" s="1"/>
  <c r="CJ463" s="1"/>
  <c r="CC463"/>
  <c r="CG463"/>
  <c r="CF463"/>
  <c r="CA466"/>
  <c r="CE463"/>
  <c r="H160"/>
  <c r="E161"/>
  <c r="CB477"/>
  <c r="CG474"/>
  <c r="CH474"/>
  <c r="E162"/>
  <c r="H161"/>
  <c r="CE464"/>
  <c r="CH464"/>
  <c r="CC464"/>
  <c r="CG464"/>
  <c r="CF464"/>
  <c r="CA467"/>
  <c r="CC466"/>
  <c r="CG466"/>
  <c r="CF466"/>
  <c r="CA469"/>
  <c r="CE466"/>
  <c r="CH466"/>
  <c r="CI466" s="1"/>
  <c r="CJ466" s="1"/>
  <c r="CE531"/>
  <c r="CC531"/>
  <c r="CF531"/>
  <c r="CA534"/>
  <c r="CB480"/>
  <c r="CH477"/>
  <c r="CG477"/>
  <c r="CI474"/>
  <c r="CJ474" s="1"/>
  <c r="CC534"/>
  <c r="CF534"/>
  <c r="CA537"/>
  <c r="CE534"/>
  <c r="E163"/>
  <c r="H162"/>
  <c r="CI477"/>
  <c r="CJ477" s="1"/>
  <c r="CB483"/>
  <c r="CH480"/>
  <c r="CG480"/>
  <c r="CF469"/>
  <c r="CA472"/>
  <c r="CE469"/>
  <c r="CH469"/>
  <c r="CC469"/>
  <c r="CG469"/>
  <c r="CH467"/>
  <c r="CI467" s="1"/>
  <c r="CJ467" s="1"/>
  <c r="CC467"/>
  <c r="CG467"/>
  <c r="CF467"/>
  <c r="CA470"/>
  <c r="CE467"/>
  <c r="CE472"/>
  <c r="CH472"/>
  <c r="CC472"/>
  <c r="CG472"/>
  <c r="CF472"/>
  <c r="CA475"/>
  <c r="CB486"/>
  <c r="CG483"/>
  <c r="CH483"/>
  <c r="CI483" s="1"/>
  <c r="CJ483" s="1"/>
  <c r="CC537"/>
  <c r="CF537"/>
  <c r="CA540"/>
  <c r="CE537"/>
  <c r="CC470"/>
  <c r="CG470"/>
  <c r="CF470"/>
  <c r="CA473"/>
  <c r="CE470"/>
  <c r="CH470"/>
  <c r="CI470" s="1"/>
  <c r="CJ470" s="1"/>
  <c r="CD470" s="1"/>
  <c r="E164"/>
  <c r="H163"/>
  <c r="CI472"/>
  <c r="CJ472" s="1"/>
  <c r="CF540"/>
  <c r="CA543"/>
  <c r="CE540"/>
  <c r="CC540"/>
  <c r="CH475"/>
  <c r="CC475"/>
  <c r="CG475"/>
  <c r="CF475"/>
  <c r="CA478"/>
  <c r="CE475"/>
  <c r="CB489"/>
  <c r="CG486"/>
  <c r="CH486"/>
  <c r="H164"/>
  <c r="E165"/>
  <c r="CF473"/>
  <c r="CA476"/>
  <c r="CE473"/>
  <c r="CH473"/>
  <c r="CC473"/>
  <c r="CG473"/>
  <c r="CI473" s="1"/>
  <c r="CJ473" s="1"/>
  <c r="CI475"/>
  <c r="CJ475" s="1"/>
  <c r="CC478"/>
  <c r="CG478"/>
  <c r="CF478"/>
  <c r="CA481"/>
  <c r="CE478"/>
  <c r="CH478"/>
  <c r="CE543"/>
  <c r="CC543"/>
  <c r="CF543"/>
  <c r="CA546"/>
  <c r="CI486"/>
  <c r="CJ486" s="1"/>
  <c r="E166"/>
  <c r="H165"/>
  <c r="CE476"/>
  <c r="CH476"/>
  <c r="CC476"/>
  <c r="CG476"/>
  <c r="CF476"/>
  <c r="CA479"/>
  <c r="CB492"/>
  <c r="CG489"/>
  <c r="CH489"/>
  <c r="CI489" s="1"/>
  <c r="CJ489" s="1"/>
  <c r="CI478"/>
  <c r="CJ478" s="1"/>
  <c r="CC546"/>
  <c r="CF546"/>
  <c r="CA549"/>
  <c r="CE546"/>
  <c r="CH479"/>
  <c r="CI479" s="1"/>
  <c r="CJ479" s="1"/>
  <c r="CC479"/>
  <c r="CG479"/>
  <c r="CF479"/>
  <c r="CA482"/>
  <c r="CE479"/>
  <c r="CB495"/>
  <c r="CG492"/>
  <c r="CH492"/>
  <c r="CI492" s="1"/>
  <c r="CJ492" s="1"/>
  <c r="E167"/>
  <c r="H166"/>
  <c r="CF481"/>
  <c r="CA484"/>
  <c r="CE481"/>
  <c r="CH481"/>
  <c r="CI481" s="1"/>
  <c r="CJ481" s="1"/>
  <c r="CC481"/>
  <c r="CG481"/>
  <c r="CB498"/>
  <c r="CG495"/>
  <c r="CH495"/>
  <c r="CI495" s="1"/>
  <c r="CJ495" s="1"/>
  <c r="CC549"/>
  <c r="CF549"/>
  <c r="CA552"/>
  <c r="CE549"/>
  <c r="CC482"/>
  <c r="CG482"/>
  <c r="CF482"/>
  <c r="CA485"/>
  <c r="CE482"/>
  <c r="CH482"/>
  <c r="CI482" s="1"/>
  <c r="CJ482" s="1"/>
  <c r="CE484"/>
  <c r="CH484"/>
  <c r="CC484"/>
  <c r="CG484"/>
  <c r="CI484" s="1"/>
  <c r="CJ484" s="1"/>
  <c r="CF484"/>
  <c r="CA487"/>
  <c r="E168"/>
  <c r="H167"/>
  <c r="CB501"/>
  <c r="CG498"/>
  <c r="CH498"/>
  <c r="CI498" s="1"/>
  <c r="CJ498" s="1"/>
  <c r="CH487"/>
  <c r="CC487"/>
  <c r="CG487"/>
  <c r="CF487"/>
  <c r="CA490"/>
  <c r="CE487"/>
  <c r="CF485"/>
  <c r="CA488"/>
  <c r="CE485"/>
  <c r="CH485"/>
  <c r="CC485"/>
  <c r="CG485"/>
  <c r="CI485" s="1"/>
  <c r="CJ485" s="1"/>
  <c r="CF552"/>
  <c r="CA555"/>
  <c r="CE552"/>
  <c r="CC552"/>
  <c r="E169"/>
  <c r="H168"/>
  <c r="CC490"/>
  <c r="CG490"/>
  <c r="CF490"/>
  <c r="CA493"/>
  <c r="CE490"/>
  <c r="CH490"/>
  <c r="CI490" s="1"/>
  <c r="CJ490" s="1"/>
  <c r="CB504"/>
  <c r="CG501"/>
  <c r="CH501"/>
  <c r="CI501" s="1"/>
  <c r="CJ501" s="1"/>
  <c r="H169"/>
  <c r="E170"/>
  <c r="CE555"/>
  <c r="CC555"/>
  <c r="CF555"/>
  <c r="CA558"/>
  <c r="CE488"/>
  <c r="CH488"/>
  <c r="CC488"/>
  <c r="CG488"/>
  <c r="CF488"/>
  <c r="CA491"/>
  <c r="E171"/>
  <c r="H170"/>
  <c r="CC558"/>
  <c r="CF558"/>
  <c r="CA561"/>
  <c r="CE558"/>
  <c r="CB507"/>
  <c r="CH504"/>
  <c r="CI504" s="1"/>
  <c r="CJ504" s="1"/>
  <c r="CG504"/>
  <c r="CH491"/>
  <c r="CC491"/>
  <c r="CG491"/>
  <c r="CF491"/>
  <c r="CA494"/>
  <c r="CE491"/>
  <c r="CF493"/>
  <c r="CA496"/>
  <c r="CE493"/>
  <c r="CH493"/>
  <c r="CC493"/>
  <c r="CG493"/>
  <c r="CC561"/>
  <c r="CF561"/>
  <c r="CA564"/>
  <c r="CE561"/>
  <c r="E172"/>
  <c r="H171"/>
  <c r="CE496"/>
  <c r="CH496"/>
  <c r="CC496"/>
  <c r="CG496"/>
  <c r="CI496" s="1"/>
  <c r="CJ496" s="1"/>
  <c r="CF496"/>
  <c r="CA499"/>
  <c r="CB510"/>
  <c r="CH507"/>
  <c r="CI507" s="1"/>
  <c r="CJ507" s="1"/>
  <c r="CG507"/>
  <c r="CC494"/>
  <c r="CG494"/>
  <c r="CF494"/>
  <c r="CA497"/>
  <c r="CE494"/>
  <c r="CH494"/>
  <c r="CI494" s="1"/>
  <c r="CJ494" s="1"/>
  <c r="CB513"/>
  <c r="CG510"/>
  <c r="CH510"/>
  <c r="H172"/>
  <c r="E173"/>
  <c r="CF497"/>
  <c r="CA500"/>
  <c r="CE497"/>
  <c r="CH497"/>
  <c r="CC497"/>
  <c r="CG497"/>
  <c r="CH499"/>
  <c r="CC499"/>
  <c r="CG499"/>
  <c r="CF499"/>
  <c r="CA502"/>
  <c r="CE499"/>
  <c r="CF564"/>
  <c r="CA567"/>
  <c r="CE564"/>
  <c r="CC564"/>
  <c r="H173"/>
  <c r="E174"/>
  <c r="CB516"/>
  <c r="CH513"/>
  <c r="CI513" s="1"/>
  <c r="CJ513" s="1"/>
  <c r="CG513"/>
  <c r="CE500"/>
  <c r="CH500"/>
  <c r="CI500" s="1"/>
  <c r="CJ500" s="1"/>
  <c r="CC500"/>
  <c r="CG500"/>
  <c r="CF500"/>
  <c r="CA503"/>
  <c r="CI510"/>
  <c r="CJ510" s="1"/>
  <c r="CE567"/>
  <c r="CC567"/>
  <c r="CF567"/>
  <c r="CA570"/>
  <c r="CC502"/>
  <c r="CG502"/>
  <c r="CF502"/>
  <c r="CA505"/>
  <c r="CE502"/>
  <c r="CH502"/>
  <c r="CI502"/>
  <c r="CJ502" s="1"/>
  <c r="CF505"/>
  <c r="CA508"/>
  <c r="CE505"/>
  <c r="CH505"/>
  <c r="CC505"/>
  <c r="CG505"/>
  <c r="CC570"/>
  <c r="CF570"/>
  <c r="CA573"/>
  <c r="CE570"/>
  <c r="CH503"/>
  <c r="CC503"/>
  <c r="CG503"/>
  <c r="CF503"/>
  <c r="CA506"/>
  <c r="CE503"/>
  <c r="E175"/>
  <c r="H174"/>
  <c r="CB519"/>
  <c r="CG516"/>
  <c r="CH516"/>
  <c r="CE508"/>
  <c r="CH508"/>
  <c r="CI508" s="1"/>
  <c r="CJ508" s="1"/>
  <c r="CC508"/>
  <c r="CG508"/>
  <c r="CF508"/>
  <c r="CA511"/>
  <c r="CB522"/>
  <c r="CH519"/>
  <c r="CG519"/>
  <c r="E176"/>
  <c r="H175"/>
  <c r="CC573"/>
  <c r="CF573"/>
  <c r="CA576"/>
  <c r="CE573"/>
  <c r="CC506"/>
  <c r="CG506"/>
  <c r="CF506"/>
  <c r="CA509"/>
  <c r="CE506"/>
  <c r="CH506"/>
  <c r="CI506" s="1"/>
  <c r="CJ506" s="1"/>
  <c r="CI505"/>
  <c r="CJ505" s="1"/>
  <c r="CH511"/>
  <c r="CC511"/>
  <c r="CG511"/>
  <c r="CF511"/>
  <c r="CA514"/>
  <c r="CE511"/>
  <c r="CF509"/>
  <c r="CA512"/>
  <c r="CE509"/>
  <c r="CH509"/>
  <c r="CC509"/>
  <c r="CG509"/>
  <c r="E177"/>
  <c r="H176"/>
  <c r="CF576"/>
  <c r="CA579"/>
  <c r="CE576"/>
  <c r="CC576"/>
  <c r="CB525"/>
  <c r="CG522"/>
  <c r="CH522"/>
  <c r="CI519"/>
  <c r="CJ519" s="1"/>
  <c r="CI522"/>
  <c r="CJ522" s="1"/>
  <c r="H177"/>
  <c r="E178"/>
  <c r="CC514"/>
  <c r="CG514"/>
  <c r="CF514"/>
  <c r="CA517"/>
  <c r="CE514"/>
  <c r="CH514"/>
  <c r="CI514" s="1"/>
  <c r="CJ514" s="1"/>
  <c r="CE579"/>
  <c r="CC579"/>
  <c r="CF579"/>
  <c r="CA582"/>
  <c r="CB528"/>
  <c r="CH525"/>
  <c r="CG525"/>
  <c r="CE512"/>
  <c r="CH512"/>
  <c r="CC512"/>
  <c r="CG512"/>
  <c r="CI512" s="1"/>
  <c r="CJ512" s="1"/>
  <c r="CF512"/>
  <c r="CA515"/>
  <c r="CF517"/>
  <c r="CA520"/>
  <c r="CE517"/>
  <c r="CH517"/>
  <c r="CC517"/>
  <c r="CG517"/>
  <c r="E179"/>
  <c r="H178"/>
  <c r="CB531"/>
  <c r="CG528"/>
  <c r="CH528"/>
  <c r="CI528" s="1"/>
  <c r="CJ528" s="1"/>
  <c r="CH515"/>
  <c r="CC515"/>
  <c r="CG515"/>
  <c r="CF515"/>
  <c r="CA518"/>
  <c r="CE515"/>
  <c r="CC582"/>
  <c r="CF582"/>
  <c r="CA585"/>
  <c r="CE582"/>
  <c r="CB534"/>
  <c r="CG531"/>
  <c r="CI531" s="1"/>
  <c r="CJ531" s="1"/>
  <c r="CH531"/>
  <c r="CC518"/>
  <c r="CG518"/>
  <c r="CF518"/>
  <c r="CA521"/>
  <c r="CE518"/>
  <c r="CH518"/>
  <c r="CI518" s="1"/>
  <c r="CJ518" s="1"/>
  <c r="CE520"/>
  <c r="CH520"/>
  <c r="CC520"/>
  <c r="CG520"/>
  <c r="CA523"/>
  <c r="CF520"/>
  <c r="CC585"/>
  <c r="CF585"/>
  <c r="CA588"/>
  <c r="CE585"/>
  <c r="E180"/>
  <c r="H179"/>
  <c r="CE521"/>
  <c r="CF521"/>
  <c r="CC521"/>
  <c r="CH521"/>
  <c r="CG521"/>
  <c r="CA524"/>
  <c r="CB537"/>
  <c r="CG534"/>
  <c r="CH534"/>
  <c r="E181"/>
  <c r="H180"/>
  <c r="CF588"/>
  <c r="CA591"/>
  <c r="CE588"/>
  <c r="CC588"/>
  <c r="CC523"/>
  <c r="CG523"/>
  <c r="CI523" s="1"/>
  <c r="CJ523" s="1"/>
  <c r="CH523"/>
  <c r="CA526"/>
  <c r="CF523"/>
  <c r="CE523"/>
  <c r="CH524"/>
  <c r="CE524"/>
  <c r="CA527"/>
  <c r="CC524"/>
  <c r="CG524"/>
  <c r="CF524"/>
  <c r="H181"/>
  <c r="E182"/>
  <c r="CB540"/>
  <c r="CG537"/>
  <c r="CH537"/>
  <c r="CF526"/>
  <c r="CG526"/>
  <c r="CE526"/>
  <c r="CA529"/>
  <c r="CC526"/>
  <c r="CH526"/>
  <c r="CI526" s="1"/>
  <c r="CJ526" s="1"/>
  <c r="CE591"/>
  <c r="CC591"/>
  <c r="CF591"/>
  <c r="CA594"/>
  <c r="CI537"/>
  <c r="CJ537" s="1"/>
  <c r="CI524"/>
  <c r="CJ524" s="1"/>
  <c r="CB543"/>
  <c r="CH540"/>
  <c r="CG540"/>
  <c r="E183"/>
  <c r="H182"/>
  <c r="CC594"/>
  <c r="CF594"/>
  <c r="CA597"/>
  <c r="CE594"/>
  <c r="CC529"/>
  <c r="CG529"/>
  <c r="CF529"/>
  <c r="CA532"/>
  <c r="CE529"/>
  <c r="CH529"/>
  <c r="CI529" s="1"/>
  <c r="CJ529" s="1"/>
  <c r="CE527"/>
  <c r="CH527"/>
  <c r="CC527"/>
  <c r="CG527"/>
  <c r="CI527" s="1"/>
  <c r="CJ527" s="1"/>
  <c r="CF527"/>
  <c r="CA530"/>
  <c r="CF532"/>
  <c r="CA535"/>
  <c r="CE532"/>
  <c r="CH532"/>
  <c r="CI532" s="1"/>
  <c r="CJ532" s="1"/>
  <c r="CC532"/>
  <c r="CG532"/>
  <c r="E184"/>
  <c r="H183"/>
  <c r="CB546"/>
  <c r="CG543"/>
  <c r="CH543"/>
  <c r="CH530"/>
  <c r="CI530" s="1"/>
  <c r="CJ530" s="1"/>
  <c r="CD530" s="1"/>
  <c r="CC530"/>
  <c r="CG530"/>
  <c r="CF530"/>
  <c r="CA533"/>
  <c r="CE530"/>
  <c r="CC597"/>
  <c r="CF597"/>
  <c r="CA600"/>
  <c r="CE597"/>
  <c r="CB549"/>
  <c r="CG546"/>
  <c r="CH546"/>
  <c r="CE535"/>
  <c r="CH535"/>
  <c r="CC535"/>
  <c r="CG535"/>
  <c r="CF535"/>
  <c r="CA538"/>
  <c r="CC533"/>
  <c r="CG533"/>
  <c r="CF533"/>
  <c r="CA536"/>
  <c r="CE533"/>
  <c r="CH533"/>
  <c r="CI533" s="1"/>
  <c r="CJ533" s="1"/>
  <c r="CF600"/>
  <c r="CA603"/>
  <c r="CE600"/>
  <c r="CC600"/>
  <c r="E185"/>
  <c r="H184"/>
  <c r="CI543"/>
  <c r="CJ543" s="1"/>
  <c r="H185"/>
  <c r="E186"/>
  <c r="CH538"/>
  <c r="CC538"/>
  <c r="CG538"/>
  <c r="CF538"/>
  <c r="CA541"/>
  <c r="CE538"/>
  <c r="CB552"/>
  <c r="CG549"/>
  <c r="CH549"/>
  <c r="CI549" s="1"/>
  <c r="CJ549" s="1"/>
  <c r="CE603"/>
  <c r="CC603"/>
  <c r="CF603"/>
  <c r="CA606"/>
  <c r="CF536"/>
  <c r="CA539"/>
  <c r="CE536"/>
  <c r="CH536"/>
  <c r="CC536"/>
  <c r="CG536"/>
  <c r="CE539"/>
  <c r="CH539"/>
  <c r="CC539"/>
  <c r="CG539"/>
  <c r="CI539" s="1"/>
  <c r="CJ539" s="1"/>
  <c r="CF539"/>
  <c r="CA542"/>
  <c r="CB555"/>
  <c r="CH552"/>
  <c r="CI552" s="1"/>
  <c r="CJ552" s="1"/>
  <c r="CG552"/>
  <c r="E187"/>
  <c r="H186"/>
  <c r="CC606"/>
  <c r="CF606"/>
  <c r="CA609"/>
  <c r="CE606"/>
  <c r="CC541"/>
  <c r="CG541"/>
  <c r="CF541"/>
  <c r="CA544"/>
  <c r="CE541"/>
  <c r="CH541"/>
  <c r="CI541" s="1"/>
  <c r="CJ541" s="1"/>
  <c r="CI538"/>
  <c r="CJ538" s="1"/>
  <c r="CB558"/>
  <c r="CG555"/>
  <c r="CH555"/>
  <c r="CI555" s="1"/>
  <c r="CJ555" s="1"/>
  <c r="CC609"/>
  <c r="CF609"/>
  <c r="CA612"/>
  <c r="CE609"/>
  <c r="CF544"/>
  <c r="CA547"/>
  <c r="CE544"/>
  <c r="CH544"/>
  <c r="CC544"/>
  <c r="CG544"/>
  <c r="E188"/>
  <c r="H187"/>
  <c r="CH542"/>
  <c r="CC542"/>
  <c r="CG542"/>
  <c r="CF542"/>
  <c r="CA545"/>
  <c r="CE542"/>
  <c r="CB561"/>
  <c r="CG558"/>
  <c r="CH558"/>
  <c r="CI558" s="1"/>
  <c r="CJ558" s="1"/>
  <c r="CC545"/>
  <c r="CG545"/>
  <c r="CF545"/>
  <c r="CA548"/>
  <c r="CE545"/>
  <c r="CH545"/>
  <c r="CI545" s="1"/>
  <c r="CJ545" s="1"/>
  <c r="CE547"/>
  <c r="CH547"/>
  <c r="CC547"/>
  <c r="CG547"/>
  <c r="CF547"/>
  <c r="CA550"/>
  <c r="CF612"/>
  <c r="CA615"/>
  <c r="CE612"/>
  <c r="CC612"/>
  <c r="E189"/>
  <c r="H188"/>
  <c r="CI544"/>
  <c r="CJ544" s="1"/>
  <c r="CB564"/>
  <c r="CG561"/>
  <c r="CH561"/>
  <c r="CE615"/>
  <c r="CF615"/>
  <c r="CA618"/>
  <c r="CC615"/>
  <c r="H189"/>
  <c r="E190"/>
  <c r="CH550"/>
  <c r="CC550"/>
  <c r="CG550"/>
  <c r="CF550"/>
  <c r="CA553"/>
  <c r="CE550"/>
  <c r="CF548"/>
  <c r="CA551"/>
  <c r="CE548"/>
  <c r="CH548"/>
  <c r="CI548" s="1"/>
  <c r="CJ548" s="1"/>
  <c r="CC548"/>
  <c r="CG548"/>
  <c r="CI547"/>
  <c r="CJ547" s="1"/>
  <c r="CE551"/>
  <c r="CH551"/>
  <c r="CC551"/>
  <c r="CG551"/>
  <c r="CF551"/>
  <c r="CA554"/>
  <c r="CB567"/>
  <c r="CG564"/>
  <c r="CH564"/>
  <c r="CC553"/>
  <c r="CG553"/>
  <c r="CF553"/>
  <c r="CA556"/>
  <c r="CE553"/>
  <c r="CH553"/>
  <c r="E191"/>
  <c r="H190"/>
  <c r="CE618"/>
  <c r="CC618"/>
  <c r="CA621"/>
  <c r="CF618"/>
  <c r="CI561"/>
  <c r="CJ561" s="1"/>
  <c r="CI553"/>
  <c r="CJ553" s="1"/>
  <c r="CF556"/>
  <c r="CA559"/>
  <c r="CE556"/>
  <c r="CH556"/>
  <c r="CC556"/>
  <c r="CG556"/>
  <c r="CH554"/>
  <c r="CI554" s="1"/>
  <c r="CJ554" s="1"/>
  <c r="CC554"/>
  <c r="CG554"/>
  <c r="CF554"/>
  <c r="CA557"/>
  <c r="CE554"/>
  <c r="CB570"/>
  <c r="CG567"/>
  <c r="CH567"/>
  <c r="CI567" s="1"/>
  <c r="CJ567" s="1"/>
  <c r="CC621"/>
  <c r="CA624"/>
  <c r="CF621"/>
  <c r="CE621"/>
  <c r="E192"/>
  <c r="H191"/>
  <c r="CE559"/>
  <c r="CH559"/>
  <c r="CI559" s="1"/>
  <c r="CJ559" s="1"/>
  <c r="CC559"/>
  <c r="CG559"/>
  <c r="CF559"/>
  <c r="CA562"/>
  <c r="E193"/>
  <c r="H192"/>
  <c r="CC624"/>
  <c r="CF624"/>
  <c r="CA627"/>
  <c r="CE624"/>
  <c r="CC557"/>
  <c r="CG557"/>
  <c r="CF557"/>
  <c r="CA560"/>
  <c r="CE557"/>
  <c r="CH557"/>
  <c r="CI557" s="1"/>
  <c r="CJ557" s="1"/>
  <c r="CB573"/>
  <c r="CH570"/>
  <c r="CG570"/>
  <c r="CI570" s="1"/>
  <c r="CJ570" s="1"/>
  <c r="CD570" s="1"/>
  <c r="CB576"/>
  <c r="CH573"/>
  <c r="CG573"/>
  <c r="CI573" s="1"/>
  <c r="CJ573" s="1"/>
  <c r="CF560"/>
  <c r="CA563"/>
  <c r="CE560"/>
  <c r="CH560"/>
  <c r="CI560" s="1"/>
  <c r="CJ560" s="1"/>
  <c r="CD562" s="1"/>
  <c r="CC560"/>
  <c r="CG560"/>
  <c r="H193"/>
  <c r="E194"/>
  <c r="CE627"/>
  <c r="CC627"/>
  <c r="CA630"/>
  <c r="CF627"/>
  <c r="CH562"/>
  <c r="CI562" s="1"/>
  <c r="CJ562" s="1"/>
  <c r="CC562"/>
  <c r="CG562"/>
  <c r="CF562"/>
  <c r="CA565"/>
  <c r="CE562"/>
  <c r="CC630"/>
  <c r="CF630"/>
  <c r="CA633"/>
  <c r="CE630"/>
  <c r="CC565"/>
  <c r="CG565"/>
  <c r="CF565"/>
  <c r="CA568"/>
  <c r="CE565"/>
  <c r="CH565"/>
  <c r="CI565" s="1"/>
  <c r="CJ565" s="1"/>
  <c r="E195"/>
  <c r="H194"/>
  <c r="CE563"/>
  <c r="CH563"/>
  <c r="CC563"/>
  <c r="CG563"/>
  <c r="CF563"/>
  <c r="CA566"/>
  <c r="CB579"/>
  <c r="CG576"/>
  <c r="CH576"/>
  <c r="CI563"/>
  <c r="CJ563" s="1"/>
  <c r="CC633"/>
  <c r="CF633"/>
  <c r="CA636"/>
  <c r="CE633"/>
  <c r="CH566"/>
  <c r="CI566" s="1"/>
  <c r="CJ566" s="1"/>
  <c r="CC566"/>
  <c r="CG566"/>
  <c r="CF566"/>
  <c r="CA569"/>
  <c r="CE566"/>
  <c r="CB582"/>
  <c r="CH579"/>
  <c r="CG579"/>
  <c r="E196"/>
  <c r="H195"/>
  <c r="CF568"/>
  <c r="CA571"/>
  <c r="CE568"/>
  <c r="CH568"/>
  <c r="CC568"/>
  <c r="CG568"/>
  <c r="CI568" s="1"/>
  <c r="CJ568" s="1"/>
  <c r="CC569"/>
  <c r="CG569"/>
  <c r="CF569"/>
  <c r="CA572"/>
  <c r="CE569"/>
  <c r="CH569"/>
  <c r="CE571"/>
  <c r="CH571"/>
  <c r="CC571"/>
  <c r="CG571"/>
  <c r="CF571"/>
  <c r="CA574"/>
  <c r="E197"/>
  <c r="H196"/>
  <c r="CB585"/>
  <c r="CH582"/>
  <c r="CG582"/>
  <c r="CF636"/>
  <c r="CA639"/>
  <c r="CE636"/>
  <c r="CC636"/>
  <c r="CI569"/>
  <c r="CJ569" s="1"/>
  <c r="CF572"/>
  <c r="CA575"/>
  <c r="CE572"/>
  <c r="CH572"/>
  <c r="CC572"/>
  <c r="CG572"/>
  <c r="CE639"/>
  <c r="CC639"/>
  <c r="CA642"/>
  <c r="CF639"/>
  <c r="CB588"/>
  <c r="CG585"/>
  <c r="CI585" s="1"/>
  <c r="CJ585" s="1"/>
  <c r="CH585"/>
  <c r="CH574"/>
  <c r="CC574"/>
  <c r="CG574"/>
  <c r="CI574" s="1"/>
  <c r="CJ574" s="1"/>
  <c r="CF574"/>
  <c r="CA577"/>
  <c r="CE574"/>
  <c r="CI571"/>
  <c r="CJ571" s="1"/>
  <c r="H197"/>
  <c r="E198"/>
  <c r="CI572"/>
  <c r="CJ572" s="1"/>
  <c r="CC642"/>
  <c r="CF642"/>
  <c r="CA645"/>
  <c r="CE642"/>
  <c r="CB591"/>
  <c r="CG588"/>
  <c r="CH588"/>
  <c r="CI588" s="1"/>
  <c r="CJ588" s="1"/>
  <c r="CE575"/>
  <c r="CH575"/>
  <c r="CC575"/>
  <c r="CG575"/>
  <c r="CF575"/>
  <c r="CA578"/>
  <c r="CC577"/>
  <c r="CG577"/>
  <c r="CF577"/>
  <c r="CA580"/>
  <c r="CE577"/>
  <c r="CH577"/>
  <c r="CI577" s="1"/>
  <c r="CJ577" s="1"/>
  <c r="E199"/>
  <c r="H198"/>
  <c r="CI575"/>
  <c r="CJ575" s="1"/>
  <c r="CC645"/>
  <c r="CF645"/>
  <c r="CA648"/>
  <c r="CE645"/>
  <c r="CB594"/>
  <c r="CH591"/>
  <c r="CG591"/>
  <c r="CH578"/>
  <c r="CC578"/>
  <c r="CG578"/>
  <c r="CF578"/>
  <c r="CA581"/>
  <c r="CE578"/>
  <c r="CF580"/>
  <c r="CA583"/>
  <c r="CE580"/>
  <c r="CH580"/>
  <c r="CC580"/>
  <c r="CG580"/>
  <c r="E200"/>
  <c r="H199"/>
  <c r="CE583"/>
  <c r="CH583"/>
  <c r="CI583" s="1"/>
  <c r="CJ583" s="1"/>
  <c r="CC583"/>
  <c r="CG583"/>
  <c r="CF583"/>
  <c r="CA586"/>
  <c r="CC581"/>
  <c r="CG581"/>
  <c r="CF581"/>
  <c r="CA584"/>
  <c r="CE581"/>
  <c r="CH581"/>
  <c r="CI581" s="1"/>
  <c r="CJ581" s="1"/>
  <c r="CB597"/>
  <c r="CH594"/>
  <c r="CI594" s="1"/>
  <c r="CJ594" s="1"/>
  <c r="CG594"/>
  <c r="E201"/>
  <c r="H200"/>
  <c r="CF648"/>
  <c r="CA651"/>
  <c r="CE648"/>
  <c r="CC648"/>
  <c r="CI580"/>
  <c r="CJ580" s="1"/>
  <c r="CE651"/>
  <c r="CC651"/>
  <c r="CA654"/>
  <c r="CF651"/>
  <c r="H201"/>
  <c r="E202"/>
  <c r="CB600"/>
  <c r="CG597"/>
  <c r="CH597"/>
  <c r="CF584"/>
  <c r="CA587"/>
  <c r="CE584"/>
  <c r="CH584"/>
  <c r="CC584"/>
  <c r="CG584"/>
  <c r="CH586"/>
  <c r="CI586" s="1"/>
  <c r="CJ586" s="1"/>
  <c r="CC586"/>
  <c r="CG586"/>
  <c r="CF586"/>
  <c r="CA589"/>
  <c r="CE586"/>
  <c r="CB603"/>
  <c r="CG600"/>
  <c r="CH600"/>
  <c r="CC654"/>
  <c r="CF654"/>
  <c r="CA657"/>
  <c r="CE654"/>
  <c r="CE587"/>
  <c r="CH587"/>
  <c r="CI587" s="1"/>
  <c r="CJ587" s="1"/>
  <c r="CC587"/>
  <c r="CG587"/>
  <c r="CF587"/>
  <c r="CA590"/>
  <c r="CC589"/>
  <c r="CG589"/>
  <c r="CF589"/>
  <c r="CA592"/>
  <c r="CE589"/>
  <c r="CH589"/>
  <c r="CI589"/>
  <c r="CJ589" s="1"/>
  <c r="E203"/>
  <c r="H202"/>
  <c r="CI584"/>
  <c r="CJ584" s="1"/>
  <c r="CH590"/>
  <c r="CI590" s="1"/>
  <c r="CJ590" s="1"/>
  <c r="CC590"/>
  <c r="CG590"/>
  <c r="CF590"/>
  <c r="CA593"/>
  <c r="CE590"/>
  <c r="CB606"/>
  <c r="CH603"/>
  <c r="CG603"/>
  <c r="CI603" s="1"/>
  <c r="CJ603" s="1"/>
  <c r="CF592"/>
  <c r="CA595"/>
  <c r="CE592"/>
  <c r="CH592"/>
  <c r="CC592"/>
  <c r="CG592"/>
  <c r="E204"/>
  <c r="H203"/>
  <c r="CC657"/>
  <c r="CF657"/>
  <c r="CA660"/>
  <c r="CE657"/>
  <c r="CE595"/>
  <c r="CH595"/>
  <c r="CI595" s="1"/>
  <c r="CJ595" s="1"/>
  <c r="CC595"/>
  <c r="CG595"/>
  <c r="CF595"/>
  <c r="CA598"/>
  <c r="CC593"/>
  <c r="CG593"/>
  <c r="CF593"/>
  <c r="CA596"/>
  <c r="CE593"/>
  <c r="CH593"/>
  <c r="E205"/>
  <c r="H204"/>
  <c r="CB609"/>
  <c r="CG606"/>
  <c r="CH606"/>
  <c r="CI606" s="1"/>
  <c r="CJ606" s="1"/>
  <c r="CI592"/>
  <c r="CJ592" s="1"/>
  <c r="CF660"/>
  <c r="CA663"/>
  <c r="CE660"/>
  <c r="CC660"/>
  <c r="CI593"/>
  <c r="CJ593" s="1"/>
  <c r="CB612"/>
  <c r="CG609"/>
  <c r="CH609"/>
  <c r="CF596"/>
  <c r="CA599"/>
  <c r="CE596"/>
  <c r="CH596"/>
  <c r="CC596"/>
  <c r="CG596"/>
  <c r="CH598"/>
  <c r="CC598"/>
  <c r="CG598"/>
  <c r="CI598" s="1"/>
  <c r="CJ598" s="1"/>
  <c r="CF598"/>
  <c r="CA601"/>
  <c r="CE598"/>
  <c r="CE663"/>
  <c r="CC663"/>
  <c r="CA666"/>
  <c r="CF663"/>
  <c r="H205"/>
  <c r="E206"/>
  <c r="E207"/>
  <c r="H206"/>
  <c r="CE599"/>
  <c r="CH599"/>
  <c r="CI599" s="1"/>
  <c r="CJ599" s="1"/>
  <c r="CC599"/>
  <c r="CG599"/>
  <c r="CF599"/>
  <c r="CA602"/>
  <c r="CB615"/>
  <c r="CH612"/>
  <c r="CG612"/>
  <c r="CC666"/>
  <c r="CF666"/>
  <c r="CA669"/>
  <c r="CE666"/>
  <c r="CC601"/>
  <c r="CG601"/>
  <c r="CF601"/>
  <c r="CA604"/>
  <c r="CE601"/>
  <c r="CH601"/>
  <c r="CI601"/>
  <c r="CJ601" s="1"/>
  <c r="CI609"/>
  <c r="CJ609" s="1"/>
  <c r="CF604"/>
  <c r="CA607"/>
  <c r="CE604"/>
  <c r="CH604"/>
  <c r="CI604" s="1"/>
  <c r="CJ604" s="1"/>
  <c r="CC604"/>
  <c r="CG604"/>
  <c r="CB618"/>
  <c r="CG615"/>
  <c r="CH615"/>
  <c r="CI615" s="1"/>
  <c r="CJ615" s="1"/>
  <c r="E208"/>
  <c r="H207"/>
  <c r="CC669"/>
  <c r="CF669"/>
  <c r="CA672"/>
  <c r="CE669"/>
  <c r="CH602"/>
  <c r="CC602"/>
  <c r="CG602"/>
  <c r="CF602"/>
  <c r="CA605"/>
  <c r="CE602"/>
  <c r="CC605"/>
  <c r="CG605"/>
  <c r="CF605"/>
  <c r="CA608"/>
  <c r="CE605"/>
  <c r="CH605"/>
  <c r="CF672"/>
  <c r="CA675"/>
  <c r="CE672"/>
  <c r="CC672"/>
  <c r="E209"/>
  <c r="H208"/>
  <c r="CE607"/>
  <c r="CH607"/>
  <c r="CI607" s="1"/>
  <c r="CJ607" s="1"/>
  <c r="CC607"/>
  <c r="CG607"/>
  <c r="CF607"/>
  <c r="CA610"/>
  <c r="CB621"/>
  <c r="CG618"/>
  <c r="CH618"/>
  <c r="CI618" s="1"/>
  <c r="CJ618" s="1"/>
  <c r="CI605"/>
  <c r="CJ605" s="1"/>
  <c r="CE675"/>
  <c r="CC675"/>
  <c r="CA678"/>
  <c r="CF675"/>
  <c r="CF608"/>
  <c r="CA611"/>
  <c r="CE608"/>
  <c r="CH608"/>
  <c r="CI608" s="1"/>
  <c r="CJ608" s="1"/>
  <c r="CC608"/>
  <c r="CG608"/>
  <c r="H209"/>
  <c r="E210"/>
  <c r="CH610"/>
  <c r="CI610" s="1"/>
  <c r="CJ610" s="1"/>
  <c r="CC610"/>
  <c r="CG610"/>
  <c r="CF610"/>
  <c r="CA613"/>
  <c r="CE610"/>
  <c r="CB624"/>
  <c r="CH621"/>
  <c r="CG621"/>
  <c r="CI621" s="1"/>
  <c r="CJ621" s="1"/>
  <c r="CC678"/>
  <c r="CF678"/>
  <c r="CA681"/>
  <c r="CE678"/>
  <c r="CC613"/>
  <c r="CG613"/>
  <c r="CF613"/>
  <c r="CA616"/>
  <c r="CE613"/>
  <c r="CH613"/>
  <c r="H210"/>
  <c r="E211"/>
  <c r="CB627"/>
  <c r="CG624"/>
  <c r="CI624" s="1"/>
  <c r="CJ624" s="1"/>
  <c r="CH624"/>
  <c r="CE611"/>
  <c r="CH611"/>
  <c r="CI611" s="1"/>
  <c r="CJ611" s="1"/>
  <c r="CC611"/>
  <c r="CG611"/>
  <c r="CF611"/>
  <c r="CA614"/>
  <c r="CI613"/>
  <c r="CJ613" s="1"/>
  <c r="E212"/>
  <c r="H211"/>
  <c r="CB630"/>
  <c r="CG627"/>
  <c r="CH627"/>
  <c r="CF616"/>
  <c r="CA619"/>
  <c r="CE616"/>
  <c r="CC616"/>
  <c r="CG616"/>
  <c r="CH616"/>
  <c r="CH614"/>
  <c r="CC614"/>
  <c r="CG614"/>
  <c r="CE614"/>
  <c r="CA617"/>
  <c r="CF614"/>
  <c r="CF681"/>
  <c r="CA684"/>
  <c r="CE681"/>
  <c r="CC681"/>
  <c r="CI627"/>
  <c r="CJ627" s="1"/>
  <c r="E213"/>
  <c r="H212"/>
  <c r="CE684"/>
  <c r="CC684"/>
  <c r="CA687"/>
  <c r="CF684"/>
  <c r="CC617"/>
  <c r="CG617"/>
  <c r="CH617"/>
  <c r="CI617" s="1"/>
  <c r="CJ617" s="1"/>
  <c r="CF617"/>
  <c r="CE617"/>
  <c r="CA620"/>
  <c r="CE619"/>
  <c r="CF619"/>
  <c r="CA622"/>
  <c r="CC619"/>
  <c r="CH619"/>
  <c r="CI619" s="1"/>
  <c r="CJ619" s="1"/>
  <c r="CG619"/>
  <c r="CB633"/>
  <c r="CG630"/>
  <c r="CH630"/>
  <c r="CI630" s="1"/>
  <c r="CJ630" s="1"/>
  <c r="CB636"/>
  <c r="CG633"/>
  <c r="CH633"/>
  <c r="CI633" s="1"/>
  <c r="CJ633" s="1"/>
  <c r="E214"/>
  <c r="H213"/>
  <c r="CC687"/>
  <c r="CA690"/>
  <c r="CF687"/>
  <c r="CE687"/>
  <c r="CH622"/>
  <c r="CE622"/>
  <c r="CC622"/>
  <c r="CG622"/>
  <c r="CA625"/>
  <c r="CF622"/>
  <c r="CF620"/>
  <c r="CA623"/>
  <c r="CC620"/>
  <c r="CG620"/>
  <c r="CE620"/>
  <c r="CH620"/>
  <c r="CB639"/>
  <c r="CG636"/>
  <c r="CI636" s="1"/>
  <c r="CJ636" s="1"/>
  <c r="CH636"/>
  <c r="CH625"/>
  <c r="CC625"/>
  <c r="CG625"/>
  <c r="CI625" s="1"/>
  <c r="CJ625" s="1"/>
  <c r="CA628"/>
  <c r="CF625"/>
  <c r="CE625"/>
  <c r="CC690"/>
  <c r="CF690"/>
  <c r="CA693"/>
  <c r="CE690"/>
  <c r="CI622"/>
  <c r="CJ622" s="1"/>
  <c r="CE623"/>
  <c r="CF623"/>
  <c r="CA626"/>
  <c r="CC623"/>
  <c r="CH623"/>
  <c r="CG623"/>
  <c r="H214"/>
  <c r="E215"/>
  <c r="CF628"/>
  <c r="CA631"/>
  <c r="CE628"/>
  <c r="CH628"/>
  <c r="CC628"/>
  <c r="CG628"/>
  <c r="CB642"/>
  <c r="CG639"/>
  <c r="CI639" s="1"/>
  <c r="CJ639" s="1"/>
  <c r="CH639"/>
  <c r="CE626"/>
  <c r="CC626"/>
  <c r="CH626"/>
  <c r="CG626"/>
  <c r="CA629"/>
  <c r="CF626"/>
  <c r="CF693"/>
  <c r="CA696"/>
  <c r="CE693"/>
  <c r="CC693"/>
  <c r="E216"/>
  <c r="H215"/>
  <c r="E217"/>
  <c r="H216"/>
  <c r="CE696"/>
  <c r="CC696"/>
  <c r="CA699"/>
  <c r="CF696"/>
  <c r="CE631"/>
  <c r="CH631"/>
  <c r="CC631"/>
  <c r="CG631"/>
  <c r="CA634"/>
  <c r="CF631"/>
  <c r="CC629"/>
  <c r="CG629"/>
  <c r="CF629"/>
  <c r="CA632"/>
  <c r="CE629"/>
  <c r="CH629"/>
  <c r="CI629" s="1"/>
  <c r="CJ629" s="1"/>
  <c r="CB645"/>
  <c r="CG642"/>
  <c r="CH642"/>
  <c r="CI628"/>
  <c r="CJ628" s="1"/>
  <c r="CB648"/>
  <c r="CG645"/>
  <c r="CI645" s="1"/>
  <c r="CJ645" s="1"/>
  <c r="CH645"/>
  <c r="CH634"/>
  <c r="CC634"/>
  <c r="CG634"/>
  <c r="CI634" s="1"/>
  <c r="CJ634" s="1"/>
  <c r="CF634"/>
  <c r="CA637"/>
  <c r="CE634"/>
  <c r="E218"/>
  <c r="H217"/>
  <c r="CF632"/>
  <c r="CA635"/>
  <c r="CE632"/>
  <c r="CH632"/>
  <c r="CC632"/>
  <c r="CG632"/>
  <c r="CC699"/>
  <c r="CA702"/>
  <c r="CF699"/>
  <c r="CE699"/>
  <c r="CI631"/>
  <c r="CJ631" s="1"/>
  <c r="CC702"/>
  <c r="CF702"/>
  <c r="CA705"/>
  <c r="CE702"/>
  <c r="CE635"/>
  <c r="CH635"/>
  <c r="CC635"/>
  <c r="CG635"/>
  <c r="CA638"/>
  <c r="CF635"/>
  <c r="H218"/>
  <c r="E219"/>
  <c r="CC637"/>
  <c r="CG637"/>
  <c r="CF637"/>
  <c r="CA640"/>
  <c r="CE637"/>
  <c r="CH637"/>
  <c r="CI637"/>
  <c r="CJ637" s="1"/>
  <c r="CI632"/>
  <c r="CJ632"/>
  <c r="CB651"/>
  <c r="CH648"/>
  <c r="CG648"/>
  <c r="CI648" s="1"/>
  <c r="CJ648" s="1"/>
  <c r="CB654"/>
  <c r="CG651"/>
  <c r="CH651"/>
  <c r="E220"/>
  <c r="H219"/>
  <c r="CF640"/>
  <c r="CA643"/>
  <c r="CE640"/>
  <c r="CH640"/>
  <c r="CC640"/>
  <c r="CG640"/>
  <c r="CH638"/>
  <c r="CC638"/>
  <c r="CG638"/>
  <c r="CI638" s="1"/>
  <c r="CJ638" s="1"/>
  <c r="CF638"/>
  <c r="CA641"/>
  <c r="CE638"/>
  <c r="CF705"/>
  <c r="CA708"/>
  <c r="CE705"/>
  <c r="CC705"/>
  <c r="CI635"/>
  <c r="CJ635" s="1"/>
  <c r="CD637" s="1"/>
  <c r="CE708"/>
  <c r="CC708"/>
  <c r="CA711"/>
  <c r="CF708"/>
  <c r="CE643"/>
  <c r="CH643"/>
  <c r="CC643"/>
  <c r="CG643"/>
  <c r="CA646"/>
  <c r="CF643"/>
  <c r="H220"/>
  <c r="E221"/>
  <c r="CC641"/>
  <c r="CG641"/>
  <c r="CF641"/>
  <c r="CA644"/>
  <c r="CE641"/>
  <c r="CH641"/>
  <c r="CI641" s="1"/>
  <c r="CJ641" s="1"/>
  <c r="CB657"/>
  <c r="CH654"/>
  <c r="CG654"/>
  <c r="CI640"/>
  <c r="CJ640"/>
  <c r="CI654"/>
  <c r="CJ654" s="1"/>
  <c r="CF644"/>
  <c r="CA647"/>
  <c r="CE644"/>
  <c r="CH644"/>
  <c r="CC644"/>
  <c r="CG644"/>
  <c r="CI644" s="1"/>
  <c r="CJ644" s="1"/>
  <c r="CD646" s="1"/>
  <c r="CH646"/>
  <c r="CI646" s="1"/>
  <c r="CJ646" s="1"/>
  <c r="CC646"/>
  <c r="CG646"/>
  <c r="CF646"/>
  <c r="CA649"/>
  <c r="CE646"/>
  <c r="CB660"/>
  <c r="CG657"/>
  <c r="CH657"/>
  <c r="E222"/>
  <c r="H221"/>
  <c r="CC711"/>
  <c r="CA714"/>
  <c r="CF711"/>
  <c r="CE711"/>
  <c r="CI643"/>
  <c r="CJ643" s="1"/>
  <c r="CE647"/>
  <c r="CH647"/>
  <c r="CC647"/>
  <c r="CG647"/>
  <c r="CA650"/>
  <c r="CF647"/>
  <c r="H222"/>
  <c r="E223"/>
  <c r="CC714"/>
  <c r="CF714"/>
  <c r="CA717"/>
  <c r="CE714"/>
  <c r="CB663"/>
  <c r="CG660"/>
  <c r="CH660"/>
  <c r="CI660" s="1"/>
  <c r="CJ660" s="1"/>
  <c r="CC649"/>
  <c r="CG649"/>
  <c r="CF649"/>
  <c r="CA652"/>
  <c r="CE649"/>
  <c r="CH649"/>
  <c r="CI649" s="1"/>
  <c r="CJ649" s="1"/>
  <c r="CE717"/>
  <c r="CC717"/>
  <c r="CA720"/>
  <c r="CF717"/>
  <c r="E224"/>
  <c r="H223"/>
  <c r="CF652"/>
  <c r="CA655"/>
  <c r="CE652"/>
  <c r="CH652"/>
  <c r="CG652"/>
  <c r="CI652" s="1"/>
  <c r="CJ652" s="1"/>
  <c r="CC652"/>
  <c r="CB666"/>
  <c r="CH663"/>
  <c r="CG663"/>
  <c r="CI663" s="1"/>
  <c r="CJ663" s="1"/>
  <c r="CH650"/>
  <c r="CC650"/>
  <c r="CG650"/>
  <c r="CF650"/>
  <c r="CA653"/>
  <c r="CE650"/>
  <c r="CB669"/>
  <c r="CH666"/>
  <c r="CG666"/>
  <c r="CC720"/>
  <c r="CF720"/>
  <c r="CA723"/>
  <c r="CE720"/>
  <c r="E225"/>
  <c r="H224"/>
  <c r="CC653"/>
  <c r="CG653"/>
  <c r="CF653"/>
  <c r="CA656"/>
  <c r="CE653"/>
  <c r="CH653"/>
  <c r="CE655"/>
  <c r="CH655"/>
  <c r="CI655" s="1"/>
  <c r="CJ655" s="1"/>
  <c r="CC655"/>
  <c r="CG655"/>
  <c r="CA658"/>
  <c r="CF655"/>
  <c r="CI666"/>
  <c r="CJ666" s="1"/>
  <c r="CI653"/>
  <c r="CJ653" s="1"/>
  <c r="CD654" s="1"/>
  <c r="E226"/>
  <c r="H225"/>
  <c r="CB672"/>
  <c r="CG669"/>
  <c r="CH669"/>
  <c r="CI669" s="1"/>
  <c r="CJ669" s="1"/>
  <c r="CH658"/>
  <c r="CI658" s="1"/>
  <c r="CJ658" s="1"/>
  <c r="CC658"/>
  <c r="CG658"/>
  <c r="CF658"/>
  <c r="CA661"/>
  <c r="CE658"/>
  <c r="CF656"/>
  <c r="CA659"/>
  <c r="CE656"/>
  <c r="CH656"/>
  <c r="CG656"/>
  <c r="CC656"/>
  <c r="CC723"/>
  <c r="CF723"/>
  <c r="CA726"/>
  <c r="CE723"/>
  <c r="CI656"/>
  <c r="CJ656" s="1"/>
  <c r="H226"/>
  <c r="E227"/>
  <c r="CB675"/>
  <c r="CH672"/>
  <c r="CI672" s="1"/>
  <c r="CJ672" s="1"/>
  <c r="CG672"/>
  <c r="CF726"/>
  <c r="CA729"/>
  <c r="CE726"/>
  <c r="CC726"/>
  <c r="CE659"/>
  <c r="CH659"/>
  <c r="CC659"/>
  <c r="CG659"/>
  <c r="CI659" s="1"/>
  <c r="CJ659" s="1"/>
  <c r="CA662"/>
  <c r="CF659"/>
  <c r="CC661"/>
  <c r="CG661"/>
  <c r="CF661"/>
  <c r="CA664"/>
  <c r="CE661"/>
  <c r="CH661"/>
  <c r="CI661" s="1"/>
  <c r="CJ661" s="1"/>
  <c r="CF664"/>
  <c r="CA667"/>
  <c r="CE664"/>
  <c r="CH664"/>
  <c r="CG664"/>
  <c r="CC664"/>
  <c r="CB678"/>
  <c r="CG675"/>
  <c r="CH675"/>
  <c r="CI675" s="1"/>
  <c r="CJ675" s="1"/>
  <c r="E228"/>
  <c r="H227"/>
  <c r="CE729"/>
  <c r="CC729"/>
  <c r="CF729"/>
  <c r="CA732"/>
  <c r="CH662"/>
  <c r="CI662" s="1"/>
  <c r="CJ662" s="1"/>
  <c r="CC662"/>
  <c r="CG662"/>
  <c r="CF662"/>
  <c r="CA665"/>
  <c r="CE662"/>
  <c r="CC732"/>
  <c r="CF732"/>
  <c r="CA735"/>
  <c r="CE732"/>
  <c r="CB681"/>
  <c r="CG678"/>
  <c r="CH678"/>
  <c r="CE667"/>
  <c r="CH667"/>
  <c r="CC667"/>
  <c r="CG667"/>
  <c r="CA670"/>
  <c r="CF667"/>
  <c r="CC665"/>
  <c r="CG665"/>
  <c r="CF665"/>
  <c r="CA668"/>
  <c r="CE665"/>
  <c r="CH665"/>
  <c r="CI665" s="1"/>
  <c r="CJ665" s="1"/>
  <c r="E229"/>
  <c r="H228"/>
  <c r="CI678"/>
  <c r="CJ678" s="1"/>
  <c r="CC735"/>
  <c r="CF735"/>
  <c r="CA738"/>
  <c r="CE735"/>
  <c r="E230"/>
  <c r="H229"/>
  <c r="CF668"/>
  <c r="CA671"/>
  <c r="CE668"/>
  <c r="CH668"/>
  <c r="CI668" s="1"/>
  <c r="CJ668" s="1"/>
  <c r="CG668"/>
  <c r="CC668"/>
  <c r="CH670"/>
  <c r="CI670" s="1"/>
  <c r="CJ670" s="1"/>
  <c r="CC670"/>
  <c r="CG670"/>
  <c r="CF670"/>
  <c r="CA673"/>
  <c r="CE670"/>
  <c r="CB684"/>
  <c r="CH681"/>
  <c r="CG681"/>
  <c r="CI681"/>
  <c r="CJ681" s="1"/>
  <c r="CE671"/>
  <c r="CH671"/>
  <c r="CC671"/>
  <c r="CG671"/>
  <c r="CA674"/>
  <c r="CF671"/>
  <c r="H230"/>
  <c r="E231"/>
  <c r="CC673"/>
  <c r="CG673"/>
  <c r="CF673"/>
  <c r="CA676"/>
  <c r="CE673"/>
  <c r="CH673"/>
  <c r="CI673"/>
  <c r="CJ673" s="1"/>
  <c r="CB687"/>
  <c r="CH684"/>
  <c r="CG684"/>
  <c r="CF738"/>
  <c r="CA741"/>
  <c r="CE738"/>
  <c r="CC738"/>
  <c r="CI671"/>
  <c r="CJ671" s="1"/>
  <c r="CD671" s="1"/>
  <c r="CH674"/>
  <c r="CC674"/>
  <c r="CG674"/>
  <c r="CF674"/>
  <c r="CA677"/>
  <c r="CE674"/>
  <c r="CF676"/>
  <c r="CE676"/>
  <c r="CH676"/>
  <c r="CG676"/>
  <c r="CA679"/>
  <c r="CC676"/>
  <c r="CE741"/>
  <c r="CC741"/>
  <c r="CF741"/>
  <c r="CA744"/>
  <c r="CB690"/>
  <c r="CH687"/>
  <c r="CI687" s="1"/>
  <c r="CJ687" s="1"/>
  <c r="CG687"/>
  <c r="E232"/>
  <c r="H231"/>
  <c r="CI676"/>
  <c r="CJ676" s="1"/>
  <c r="CC677"/>
  <c r="CG677"/>
  <c r="CF677"/>
  <c r="CA680"/>
  <c r="CE677"/>
  <c r="CH677"/>
  <c r="CI677" s="1"/>
  <c r="CJ677" s="1"/>
  <c r="CC744"/>
  <c r="CF744"/>
  <c r="CA747"/>
  <c r="CE744"/>
  <c r="E233"/>
  <c r="H232"/>
  <c r="CB693"/>
  <c r="CH690"/>
  <c r="CG690"/>
  <c r="CH679"/>
  <c r="CC679"/>
  <c r="CG679"/>
  <c r="CA682"/>
  <c r="CF679"/>
  <c r="CE679"/>
  <c r="CI690"/>
  <c r="CJ690" s="1"/>
  <c r="CB696"/>
  <c r="CG693"/>
  <c r="CH693"/>
  <c r="CC747"/>
  <c r="CF747"/>
  <c r="CA750"/>
  <c r="CE747"/>
  <c r="CC682"/>
  <c r="CG682"/>
  <c r="CF682"/>
  <c r="CA685"/>
  <c r="CH682"/>
  <c r="CI682" s="1"/>
  <c r="CJ682" s="1"/>
  <c r="CE682"/>
  <c r="E234"/>
  <c r="H233"/>
  <c r="CE680"/>
  <c r="CH680"/>
  <c r="CC680"/>
  <c r="CA683"/>
  <c r="CG680"/>
  <c r="CI680" s="1"/>
  <c r="CJ680" s="1"/>
  <c r="CD680" s="1"/>
  <c r="CF680"/>
  <c r="CF685"/>
  <c r="CA688"/>
  <c r="CE685"/>
  <c r="CC685"/>
  <c r="CH685"/>
  <c r="CI685" s="1"/>
  <c r="CJ685" s="1"/>
  <c r="CG685"/>
  <c r="CB699"/>
  <c r="CH696"/>
  <c r="CG696"/>
  <c r="CI696" s="1"/>
  <c r="CJ696" s="1"/>
  <c r="CH683"/>
  <c r="CC683"/>
  <c r="CG683"/>
  <c r="CI683" s="1"/>
  <c r="CJ683" s="1"/>
  <c r="CA686"/>
  <c r="CF683"/>
  <c r="CE683"/>
  <c r="CF750"/>
  <c r="CA753"/>
  <c r="CE750"/>
  <c r="CC750"/>
  <c r="H234"/>
  <c r="E235"/>
  <c r="CE688"/>
  <c r="CH688"/>
  <c r="CC688"/>
  <c r="CA691"/>
  <c r="CG688"/>
  <c r="CF688"/>
  <c r="CE753"/>
  <c r="CC753"/>
  <c r="CF753"/>
  <c r="CA756"/>
  <c r="CC686"/>
  <c r="CG686"/>
  <c r="CF686"/>
  <c r="CA689"/>
  <c r="CH686"/>
  <c r="CE686"/>
  <c r="CB702"/>
  <c r="CG699"/>
  <c r="CH699"/>
  <c r="E236"/>
  <c r="H235"/>
  <c r="CI699"/>
  <c r="CJ699" s="1"/>
  <c r="CI686"/>
  <c r="CJ686" s="1"/>
  <c r="CH691"/>
  <c r="CC691"/>
  <c r="CG691"/>
  <c r="CA694"/>
  <c r="CF691"/>
  <c r="CE691"/>
  <c r="E237"/>
  <c r="H236"/>
  <c r="CB705"/>
  <c r="CG702"/>
  <c r="CI702" s="1"/>
  <c r="CJ702" s="1"/>
  <c r="CH702"/>
  <c r="CF689"/>
  <c r="CA692"/>
  <c r="CE689"/>
  <c r="CC689"/>
  <c r="CH689"/>
  <c r="CG689"/>
  <c r="CC756"/>
  <c r="CF756"/>
  <c r="CA759"/>
  <c r="CE756"/>
  <c r="CI691"/>
  <c r="CJ691" s="1"/>
  <c r="CE692"/>
  <c r="CH692"/>
  <c r="CC692"/>
  <c r="CA695"/>
  <c r="CG692"/>
  <c r="CF692"/>
  <c r="CB708"/>
  <c r="CH705"/>
  <c r="CI705" s="1"/>
  <c r="CJ705" s="1"/>
  <c r="CG705"/>
  <c r="E238"/>
  <c r="H237"/>
  <c r="CC759"/>
  <c r="CF759"/>
  <c r="CA762"/>
  <c r="CE759"/>
  <c r="CC694"/>
  <c r="CG694"/>
  <c r="CF694"/>
  <c r="CA697"/>
  <c r="CH694"/>
  <c r="CE694"/>
  <c r="H238"/>
  <c r="E239"/>
  <c r="CF762"/>
  <c r="CA765"/>
  <c r="CE762"/>
  <c r="CC762"/>
  <c r="CB711"/>
  <c r="CH708"/>
  <c r="CI708" s="1"/>
  <c r="CJ708" s="1"/>
  <c r="CG708"/>
  <c r="CH695"/>
  <c r="CC695"/>
  <c r="CG695"/>
  <c r="CA698"/>
  <c r="CF695"/>
  <c r="CE695"/>
  <c r="CF697"/>
  <c r="CA700"/>
  <c r="CE697"/>
  <c r="CC697"/>
  <c r="CH697"/>
  <c r="CG697"/>
  <c r="CI697" s="1"/>
  <c r="CJ697" s="1"/>
  <c r="CE700"/>
  <c r="CH700"/>
  <c r="CC700"/>
  <c r="CA703"/>
  <c r="CG700"/>
  <c r="CF700"/>
  <c r="CC698"/>
  <c r="CG698"/>
  <c r="CF698"/>
  <c r="CA701"/>
  <c r="CH698"/>
  <c r="CI698" s="1"/>
  <c r="CJ698" s="1"/>
  <c r="CE698"/>
  <c r="CE765"/>
  <c r="CC765"/>
  <c r="CF765"/>
  <c r="CA768"/>
  <c r="CB714"/>
  <c r="CG711"/>
  <c r="CH711"/>
  <c r="CI711" s="1"/>
  <c r="CJ711" s="1"/>
  <c r="E240"/>
  <c r="H239"/>
  <c r="CC768"/>
  <c r="CF768"/>
  <c r="CA771"/>
  <c r="CE768"/>
  <c r="CF701"/>
  <c r="CA704"/>
  <c r="CE701"/>
  <c r="CC701"/>
  <c r="CH701"/>
  <c r="CI701" s="1"/>
  <c r="CJ701" s="1"/>
  <c r="CD701" s="1"/>
  <c r="CG701"/>
  <c r="E241"/>
  <c r="H240"/>
  <c r="CB717"/>
  <c r="CG714"/>
  <c r="CH714"/>
  <c r="CH703"/>
  <c r="CC703"/>
  <c r="CG703"/>
  <c r="CA706"/>
  <c r="CF703"/>
  <c r="CE703"/>
  <c r="CI703"/>
  <c r="CJ703" s="1"/>
  <c r="E242"/>
  <c r="H241"/>
  <c r="CC771"/>
  <c r="CF771"/>
  <c r="CA774"/>
  <c r="CE771"/>
  <c r="CC706"/>
  <c r="CG706"/>
  <c r="CF706"/>
  <c r="CA709"/>
  <c r="CH706"/>
  <c r="CE706"/>
  <c r="CB720"/>
  <c r="CG717"/>
  <c r="CH717"/>
  <c r="CE704"/>
  <c r="CH704"/>
  <c r="CC704"/>
  <c r="CA707"/>
  <c r="CG704"/>
  <c r="CF704"/>
  <c r="CH707"/>
  <c r="CC707"/>
  <c r="CG707"/>
  <c r="CA710"/>
  <c r="CF707"/>
  <c r="CE707"/>
  <c r="H242"/>
  <c r="E243"/>
  <c r="CB723"/>
  <c r="CH720"/>
  <c r="CG720"/>
  <c r="CF774"/>
  <c r="CA777"/>
  <c r="CE774"/>
  <c r="CC774"/>
  <c r="CF709"/>
  <c r="CA712"/>
  <c r="CE709"/>
  <c r="CC709"/>
  <c r="CH709"/>
  <c r="CG709"/>
  <c r="CI717"/>
  <c r="CJ717" s="1"/>
  <c r="CI707"/>
  <c r="CJ707" s="1"/>
  <c r="CI720"/>
  <c r="CJ720" s="1"/>
  <c r="CE777"/>
  <c r="CC777"/>
  <c r="CF777"/>
  <c r="CA780"/>
  <c r="CB726"/>
  <c r="CG723"/>
  <c r="CH723"/>
  <c r="CE712"/>
  <c r="CH712"/>
  <c r="CI712" s="1"/>
  <c r="CJ712" s="1"/>
  <c r="CC712"/>
  <c r="CA715"/>
  <c r="CG712"/>
  <c r="CF712"/>
  <c r="E244"/>
  <c r="H243"/>
  <c r="CC710"/>
  <c r="CG710"/>
  <c r="CF710"/>
  <c r="CA713"/>
  <c r="CH710"/>
  <c r="CE710"/>
  <c r="CI710"/>
  <c r="CJ710" s="1"/>
  <c r="CI723"/>
  <c r="CJ723" s="1"/>
  <c r="CC780"/>
  <c r="CF780"/>
  <c r="CA783"/>
  <c r="CE780"/>
  <c r="CF713"/>
  <c r="CE713"/>
  <c r="CC713"/>
  <c r="CH713"/>
  <c r="CG713"/>
  <c r="CA716"/>
  <c r="CB729"/>
  <c r="CG726"/>
  <c r="CH726"/>
  <c r="E245"/>
  <c r="H244"/>
  <c r="CC715"/>
  <c r="CG715"/>
  <c r="CF715"/>
  <c r="CE715"/>
  <c r="CH715"/>
  <c r="CA718"/>
  <c r="CI713"/>
  <c r="CJ713" s="1"/>
  <c r="E246"/>
  <c r="H245"/>
  <c r="CC783"/>
  <c r="CF783"/>
  <c r="CA786"/>
  <c r="CE783"/>
  <c r="CI726"/>
  <c r="CJ726" s="1"/>
  <c r="CH716"/>
  <c r="CC716"/>
  <c r="CA719"/>
  <c r="CG716"/>
  <c r="CF716"/>
  <c r="CE716"/>
  <c r="CF718"/>
  <c r="CA721"/>
  <c r="CE718"/>
  <c r="CC718"/>
  <c r="CH718"/>
  <c r="CG718"/>
  <c r="CB732"/>
  <c r="CG729"/>
  <c r="CI729" s="1"/>
  <c r="CJ729" s="1"/>
  <c r="CH729"/>
  <c r="CI718"/>
  <c r="CJ718" s="1"/>
  <c r="H246"/>
  <c r="E247"/>
  <c r="CF786"/>
  <c r="CA789"/>
  <c r="CE786"/>
  <c r="CC786"/>
  <c r="CI716"/>
  <c r="CJ716" s="1"/>
  <c r="CD716" s="1"/>
  <c r="CE721"/>
  <c r="CC721"/>
  <c r="CH721"/>
  <c r="CG721"/>
  <c r="CF721"/>
  <c r="CA724"/>
  <c r="CB735"/>
  <c r="CG732"/>
  <c r="CH732"/>
  <c r="CC719"/>
  <c r="CG719"/>
  <c r="CF719"/>
  <c r="CE719"/>
  <c r="CA722"/>
  <c r="CH719"/>
  <c r="CI719"/>
  <c r="CJ719" s="1"/>
  <c r="CB738"/>
  <c r="CG735"/>
  <c r="CH735"/>
  <c r="CE789"/>
  <c r="CC789"/>
  <c r="CF789"/>
  <c r="CA792"/>
  <c r="E248"/>
  <c r="H247"/>
  <c r="CF722"/>
  <c r="CA725"/>
  <c r="CE722"/>
  <c r="CH722"/>
  <c r="CI722" s="1"/>
  <c r="CJ722" s="1"/>
  <c r="CC722"/>
  <c r="CG722"/>
  <c r="CH724"/>
  <c r="CI724" s="1"/>
  <c r="CJ724" s="1"/>
  <c r="CC724"/>
  <c r="CG724"/>
  <c r="CF724"/>
  <c r="CA727"/>
  <c r="CE724"/>
  <c r="CB741"/>
  <c r="CG738"/>
  <c r="CH738"/>
  <c r="CC792"/>
  <c r="CF792"/>
  <c r="CA795"/>
  <c r="CE792"/>
  <c r="CC727"/>
  <c r="CG727"/>
  <c r="CF727"/>
  <c r="CA730"/>
  <c r="CE727"/>
  <c r="CH727"/>
  <c r="CI727" s="1"/>
  <c r="CJ727" s="1"/>
  <c r="E249"/>
  <c r="H248"/>
  <c r="CI735"/>
  <c r="CJ735" s="1"/>
  <c r="CE725"/>
  <c r="CH725"/>
  <c r="CI725" s="1"/>
  <c r="CJ725" s="1"/>
  <c r="CD725" s="1"/>
  <c r="CC725"/>
  <c r="CG725"/>
  <c r="CF725"/>
  <c r="CA728"/>
  <c r="CF730"/>
  <c r="CA733"/>
  <c r="CE730"/>
  <c r="CH730"/>
  <c r="CC730"/>
  <c r="CG730"/>
  <c r="CB744"/>
  <c r="CG741"/>
  <c r="CH741"/>
  <c r="CI738"/>
  <c r="CJ738" s="1"/>
  <c r="CH728"/>
  <c r="CC728"/>
  <c r="CG728"/>
  <c r="CF728"/>
  <c r="CA731"/>
  <c r="CE728"/>
  <c r="E250"/>
  <c r="H249"/>
  <c r="CC795"/>
  <c r="CF795"/>
  <c r="CA798"/>
  <c r="CE795"/>
  <c r="CI728"/>
  <c r="CJ728" s="1"/>
  <c r="CI741"/>
  <c r="CJ741" s="1"/>
  <c r="CE733"/>
  <c r="CH733"/>
  <c r="CC733"/>
  <c r="CG733"/>
  <c r="CF733"/>
  <c r="CA736"/>
  <c r="H250"/>
  <c r="E251"/>
  <c r="CB747"/>
  <c r="CG744"/>
  <c r="CH744"/>
  <c r="CI744" s="1"/>
  <c r="CJ744" s="1"/>
  <c r="CC731"/>
  <c r="CG731"/>
  <c r="CF731"/>
  <c r="CA734"/>
  <c r="CE731"/>
  <c r="CH731"/>
  <c r="CI731"/>
  <c r="CJ731" s="1"/>
  <c r="CF798"/>
  <c r="CA801"/>
  <c r="CE798"/>
  <c r="CC798"/>
  <c r="CB750"/>
  <c r="CG747"/>
  <c r="CH747"/>
  <c r="CH736"/>
  <c r="CC736"/>
  <c r="CG736"/>
  <c r="CF736"/>
  <c r="CA739"/>
  <c r="CE736"/>
  <c r="CE801"/>
  <c r="CC801"/>
  <c r="CF801"/>
  <c r="CA804"/>
  <c r="CF734"/>
  <c r="CA737"/>
  <c r="CE734"/>
  <c r="CH734"/>
  <c r="CC734"/>
  <c r="CG734"/>
  <c r="E252"/>
  <c r="H251"/>
  <c r="CB753"/>
  <c r="CG750"/>
  <c r="CH750"/>
  <c r="CE737"/>
  <c r="CH737"/>
  <c r="CC737"/>
  <c r="CG737"/>
  <c r="CF737"/>
  <c r="CA740"/>
  <c r="E253"/>
  <c r="H252"/>
  <c r="CC804"/>
  <c r="CF804"/>
  <c r="CA807"/>
  <c r="CE804"/>
  <c r="CC739"/>
  <c r="CG739"/>
  <c r="CF739"/>
  <c r="CA742"/>
  <c r="CE739"/>
  <c r="CH739"/>
  <c r="CI739" s="1"/>
  <c r="CJ739" s="1"/>
  <c r="CI734"/>
  <c r="CJ734" s="1"/>
  <c r="CD734" s="1"/>
  <c r="CI736"/>
  <c r="CJ736" s="1"/>
  <c r="CB756"/>
  <c r="CH753"/>
  <c r="CG753"/>
  <c r="CI753" s="1"/>
  <c r="CJ753" s="1"/>
  <c r="CC807"/>
  <c r="CF807"/>
  <c r="CA810"/>
  <c r="CE807"/>
  <c r="CH740"/>
  <c r="CC740"/>
  <c r="CG740"/>
  <c r="CI740" s="1"/>
  <c r="CJ740" s="1"/>
  <c r="CF740"/>
  <c r="CA743"/>
  <c r="CE740"/>
  <c r="CI737"/>
  <c r="CJ737" s="1"/>
  <c r="CI750"/>
  <c r="CJ750" s="1"/>
  <c r="CF742"/>
  <c r="CA745"/>
  <c r="CE742"/>
  <c r="CH742"/>
  <c r="CC742"/>
  <c r="CG742"/>
  <c r="E254"/>
  <c r="H253"/>
  <c r="CC743"/>
  <c r="CG743"/>
  <c r="CF743"/>
  <c r="CA746"/>
  <c r="CE743"/>
  <c r="CH743"/>
  <c r="CI743" s="1"/>
  <c r="CJ743" s="1"/>
  <c r="CD743" s="1"/>
  <c r="CB759"/>
  <c r="CH756"/>
  <c r="CG756"/>
  <c r="CE745"/>
  <c r="CH745"/>
  <c r="CC745"/>
  <c r="CG745"/>
  <c r="CF745"/>
  <c r="CA748"/>
  <c r="CF810"/>
  <c r="CA813"/>
  <c r="CE810"/>
  <c r="CC810"/>
  <c r="H254"/>
  <c r="E255"/>
  <c r="CI745"/>
  <c r="CJ745" s="1"/>
  <c r="CH748"/>
  <c r="CC748"/>
  <c r="CG748"/>
  <c r="CI748" s="1"/>
  <c r="CJ748" s="1"/>
  <c r="CF748"/>
  <c r="CA751"/>
  <c r="CE748"/>
  <c r="CE813"/>
  <c r="CC813"/>
  <c r="CF813"/>
  <c r="CA816"/>
  <c r="CB762"/>
  <c r="CG759"/>
  <c r="CH759"/>
  <c r="CI759" s="1"/>
  <c r="CJ759" s="1"/>
  <c r="E256"/>
  <c r="H255"/>
  <c r="CF746"/>
  <c r="CA749"/>
  <c r="CE746"/>
  <c r="CH746"/>
  <c r="CI746" s="1"/>
  <c r="CJ746" s="1"/>
  <c r="CC746"/>
  <c r="CG746"/>
  <c r="CC751"/>
  <c r="CG751"/>
  <c r="CF751"/>
  <c r="CA754"/>
  <c r="CE751"/>
  <c r="CH751"/>
  <c r="CI751" s="1"/>
  <c r="CJ751" s="1"/>
  <c r="CC816"/>
  <c r="CF816"/>
  <c r="CA819"/>
  <c r="CE816"/>
  <c r="CE749"/>
  <c r="CH749"/>
  <c r="CC749"/>
  <c r="CG749"/>
  <c r="CF749"/>
  <c r="CA752"/>
  <c r="CB765"/>
  <c r="CH762"/>
  <c r="CG762"/>
  <c r="E257"/>
  <c r="H256"/>
  <c r="CI762"/>
  <c r="CJ762" s="1"/>
  <c r="CH752"/>
  <c r="CC752"/>
  <c r="CG752"/>
  <c r="CF752"/>
  <c r="CA755"/>
  <c r="CE752"/>
  <c r="E258"/>
  <c r="H257"/>
  <c r="CB768"/>
  <c r="CG765"/>
  <c r="CH765"/>
  <c r="CI765" s="1"/>
  <c r="CJ765" s="1"/>
  <c r="CF819"/>
  <c r="CA822"/>
  <c r="CE819"/>
  <c r="CC819"/>
  <c r="CF754"/>
  <c r="CA757"/>
  <c r="CE754"/>
  <c r="CH754"/>
  <c r="CC754"/>
  <c r="CG754"/>
  <c r="H258"/>
  <c r="E259"/>
  <c r="CC755"/>
  <c r="CG755"/>
  <c r="CF755"/>
  <c r="CA758"/>
  <c r="CE755"/>
  <c r="CH755"/>
  <c r="CI752"/>
  <c r="CJ752" s="1"/>
  <c r="CE757"/>
  <c r="CH757"/>
  <c r="CC757"/>
  <c r="CG757"/>
  <c r="CF757"/>
  <c r="CA760"/>
  <c r="CE822"/>
  <c r="CA825"/>
  <c r="CF822"/>
  <c r="CC822"/>
  <c r="CB771"/>
  <c r="CG768"/>
  <c r="CH768"/>
  <c r="CI754"/>
  <c r="CJ754"/>
  <c r="CI755"/>
  <c r="CJ755" s="1"/>
  <c r="CI757"/>
  <c r="CJ757" s="1"/>
  <c r="CB774"/>
  <c r="CG771"/>
  <c r="CH771"/>
  <c r="CH760"/>
  <c r="CC760"/>
  <c r="CG760"/>
  <c r="CF760"/>
  <c r="CA763"/>
  <c r="CE760"/>
  <c r="E260"/>
  <c r="H259"/>
  <c r="CE825"/>
  <c r="CC825"/>
  <c r="CF825"/>
  <c r="CA828"/>
  <c r="CF758"/>
  <c r="CA761"/>
  <c r="CE758"/>
  <c r="CH758"/>
  <c r="CC758"/>
  <c r="CG758"/>
  <c r="CI768"/>
  <c r="CJ768" s="1"/>
  <c r="CE761"/>
  <c r="CH761"/>
  <c r="CC761"/>
  <c r="CG761"/>
  <c r="CF761"/>
  <c r="CA764"/>
  <c r="CB777"/>
  <c r="CH774"/>
  <c r="CG774"/>
  <c r="E261"/>
  <c r="H260"/>
  <c r="CC828"/>
  <c r="CA831"/>
  <c r="CE828"/>
  <c r="CF828"/>
  <c r="CC763"/>
  <c r="CG763"/>
  <c r="CF763"/>
  <c r="CA766"/>
  <c r="CE763"/>
  <c r="CH763"/>
  <c r="CI763" s="1"/>
  <c r="CJ763" s="1"/>
  <c r="CI758"/>
  <c r="CJ758" s="1"/>
  <c r="CI760"/>
  <c r="CJ760" s="1"/>
  <c r="CI761"/>
  <c r="CJ761" s="1"/>
  <c r="CH764"/>
  <c r="CC764"/>
  <c r="CG764"/>
  <c r="CF764"/>
  <c r="CA767"/>
  <c r="CE764"/>
  <c r="CE831"/>
  <c r="CF831"/>
  <c r="CA834"/>
  <c r="CC831"/>
  <c r="E262"/>
  <c r="H261"/>
  <c r="CB780"/>
  <c r="CG777"/>
  <c r="CI777" s="1"/>
  <c r="CJ777" s="1"/>
  <c r="CH777"/>
  <c r="CF766"/>
  <c r="CA769"/>
  <c r="CE766"/>
  <c r="CH766"/>
  <c r="CI766" s="1"/>
  <c r="CJ766" s="1"/>
  <c r="CC766"/>
  <c r="CG766"/>
  <c r="CI774"/>
  <c r="CJ774" s="1"/>
  <c r="CI764"/>
  <c r="CJ764" s="1"/>
  <c r="CC834"/>
  <c r="CA837"/>
  <c r="CF834"/>
  <c r="CE834"/>
  <c r="CC767"/>
  <c r="CG767"/>
  <c r="CF767"/>
  <c r="CA770"/>
  <c r="CE767"/>
  <c r="CH767"/>
  <c r="CI767" s="1"/>
  <c r="CJ767" s="1"/>
  <c r="CB783"/>
  <c r="CG780"/>
  <c r="CH780"/>
  <c r="CE769"/>
  <c r="CH769"/>
  <c r="CC769"/>
  <c r="CG769"/>
  <c r="CF769"/>
  <c r="CA772"/>
  <c r="H262"/>
  <c r="E263"/>
  <c r="CI780"/>
  <c r="CJ780" s="1"/>
  <c r="CF770"/>
  <c r="CA773"/>
  <c r="CE770"/>
  <c r="CH770"/>
  <c r="CC770"/>
  <c r="CG770"/>
  <c r="E264"/>
  <c r="H263"/>
  <c r="CH772"/>
  <c r="CC772"/>
  <c r="CG772"/>
  <c r="CF772"/>
  <c r="CA775"/>
  <c r="CE772"/>
  <c r="CB786"/>
  <c r="CG783"/>
  <c r="CH783"/>
  <c r="CE837"/>
  <c r="CF837"/>
  <c r="CA840"/>
  <c r="CC837"/>
  <c r="CI769"/>
  <c r="CJ769" s="1"/>
  <c r="CI770"/>
  <c r="CJ770" s="1"/>
  <c r="CB789"/>
  <c r="CH786"/>
  <c r="CG786"/>
  <c r="CI786" s="1"/>
  <c r="CJ786" s="1"/>
  <c r="E265"/>
  <c r="H264"/>
  <c r="CC775"/>
  <c r="CG775"/>
  <c r="CF775"/>
  <c r="CA778"/>
  <c r="CE775"/>
  <c r="CH775"/>
  <c r="CI775" s="1"/>
  <c r="CJ775" s="1"/>
  <c r="CI783"/>
  <c r="CJ783" s="1"/>
  <c r="CI772"/>
  <c r="CJ772" s="1"/>
  <c r="CC840"/>
  <c r="CA843"/>
  <c r="CF840"/>
  <c r="CE840"/>
  <c r="CE773"/>
  <c r="CH773"/>
  <c r="CI773" s="1"/>
  <c r="CJ773" s="1"/>
  <c r="CC773"/>
  <c r="CG773"/>
  <c r="CF773"/>
  <c r="CA776"/>
  <c r="CB792"/>
  <c r="CG789"/>
  <c r="CH789"/>
  <c r="CF778"/>
  <c r="CA781"/>
  <c r="CE778"/>
  <c r="CH778"/>
  <c r="CI778" s="1"/>
  <c r="CJ778" s="1"/>
  <c r="CC778"/>
  <c r="CG778"/>
  <c r="CE843"/>
  <c r="CA846"/>
  <c r="CC843"/>
  <c r="CF843"/>
  <c r="CH776"/>
  <c r="CC776"/>
  <c r="CG776"/>
  <c r="CF776"/>
  <c r="CA779"/>
  <c r="CE776"/>
  <c r="E266"/>
  <c r="H265"/>
  <c r="CB795"/>
  <c r="CH792"/>
  <c r="CG792"/>
  <c r="CC779"/>
  <c r="CG779"/>
  <c r="CF779"/>
  <c r="CA782"/>
  <c r="CE779"/>
  <c r="CH779"/>
  <c r="CI779" s="1"/>
  <c r="CJ779" s="1"/>
  <c r="CC846"/>
  <c r="CA849"/>
  <c r="CF846"/>
  <c r="CE846"/>
  <c r="CE781"/>
  <c r="CH781"/>
  <c r="CC781"/>
  <c r="CG781"/>
  <c r="CF781"/>
  <c r="CA784"/>
  <c r="CI789"/>
  <c r="CJ789" s="1"/>
  <c r="H266"/>
  <c r="E267"/>
  <c r="CI792"/>
  <c r="CJ792" s="1"/>
  <c r="CE849"/>
  <c r="CC849"/>
  <c r="CF849"/>
  <c r="CA852"/>
  <c r="CB798"/>
  <c r="CG795"/>
  <c r="CH795"/>
  <c r="E268"/>
  <c r="H267"/>
  <c r="CH784"/>
  <c r="CC784"/>
  <c r="CG784"/>
  <c r="CF784"/>
  <c r="CA787"/>
  <c r="CE784"/>
  <c r="CF782"/>
  <c r="CA785"/>
  <c r="CE782"/>
  <c r="CH782"/>
  <c r="CI782" s="1"/>
  <c r="CJ782" s="1"/>
  <c r="CC782"/>
  <c r="CG782"/>
  <c r="CI784"/>
  <c r="CJ784" s="1"/>
  <c r="CI795"/>
  <c r="CJ795" s="1"/>
  <c r="CC787"/>
  <c r="CG787"/>
  <c r="CF787"/>
  <c r="CA790"/>
  <c r="CE787"/>
  <c r="CH787"/>
  <c r="CI787"/>
  <c r="CJ787" s="1"/>
  <c r="CC852"/>
  <c r="CA855"/>
  <c r="CE852"/>
  <c r="CF852"/>
  <c r="E269"/>
  <c r="H268"/>
  <c r="CB801"/>
  <c r="CH798"/>
  <c r="CG798"/>
  <c r="CI798" s="1"/>
  <c r="CJ798" s="1"/>
  <c r="CE785"/>
  <c r="CH785"/>
  <c r="CC785"/>
  <c r="CG785"/>
  <c r="CF785"/>
  <c r="CA788"/>
  <c r="CB804"/>
  <c r="CH801"/>
  <c r="CG801"/>
  <c r="CE855"/>
  <c r="CF855"/>
  <c r="CA858"/>
  <c r="CC855"/>
  <c r="CH788"/>
  <c r="CC788"/>
  <c r="CG788"/>
  <c r="CF788"/>
  <c r="CA791"/>
  <c r="CE788"/>
  <c r="E270"/>
  <c r="H269"/>
  <c r="CF790"/>
  <c r="CA793"/>
  <c r="CE790"/>
  <c r="CH790"/>
  <c r="CC790"/>
  <c r="CG790"/>
  <c r="CI788"/>
  <c r="CJ788" s="1"/>
  <c r="CC791"/>
  <c r="CG791"/>
  <c r="CF791"/>
  <c r="CA794"/>
  <c r="CE791"/>
  <c r="CH791"/>
  <c r="CI791" s="1"/>
  <c r="CJ791" s="1"/>
  <c r="CC858"/>
  <c r="CA861"/>
  <c r="CF858"/>
  <c r="CE858"/>
  <c r="CE793"/>
  <c r="CH793"/>
  <c r="CC793"/>
  <c r="CG793"/>
  <c r="CI793" s="1"/>
  <c r="CJ793" s="1"/>
  <c r="CF793"/>
  <c r="CA796"/>
  <c r="E271"/>
  <c r="H270"/>
  <c r="CB807"/>
  <c r="CH804"/>
  <c r="CG804"/>
  <c r="CI804"/>
  <c r="CJ804" s="1"/>
  <c r="CE861"/>
  <c r="CF861"/>
  <c r="CA864"/>
  <c r="CC861"/>
  <c r="CB810"/>
  <c r="CG807"/>
  <c r="CH807"/>
  <c r="CH796"/>
  <c r="CC796"/>
  <c r="CG796"/>
  <c r="CF796"/>
  <c r="CA799"/>
  <c r="CE796"/>
  <c r="H271"/>
  <c r="E272"/>
  <c r="CF794"/>
  <c r="CA797"/>
  <c r="CE794"/>
  <c r="CH794"/>
  <c r="CC794"/>
  <c r="CG794"/>
  <c r="CI796"/>
  <c r="CJ796" s="1"/>
  <c r="CI807"/>
  <c r="CJ807" s="1"/>
  <c r="CC799"/>
  <c r="CG799"/>
  <c r="CF799"/>
  <c r="CA802"/>
  <c r="CE799"/>
  <c r="CH799"/>
  <c r="CB813"/>
  <c r="CG810"/>
  <c r="CH810"/>
  <c r="CE797"/>
  <c r="CH797"/>
  <c r="CC797"/>
  <c r="CG797"/>
  <c r="CI797" s="1"/>
  <c r="CJ797" s="1"/>
  <c r="CF797"/>
  <c r="CA800"/>
  <c r="CC864"/>
  <c r="CA867"/>
  <c r="CF864"/>
  <c r="CE864"/>
  <c r="E273"/>
  <c r="H272"/>
  <c r="CI794"/>
  <c r="CJ794" s="1"/>
  <c r="CI810"/>
  <c r="CJ810" s="1"/>
  <c r="CI799"/>
  <c r="CJ799" s="1"/>
  <c r="CE867"/>
  <c r="CA870"/>
  <c r="CC867"/>
  <c r="CF867"/>
  <c r="CB816"/>
  <c r="CG813"/>
  <c r="CH813"/>
  <c r="H273"/>
  <c r="E274"/>
  <c r="CH800"/>
  <c r="CC800"/>
  <c r="CG800"/>
  <c r="CF800"/>
  <c r="CA803"/>
  <c r="CE800"/>
  <c r="CF802"/>
  <c r="CA805"/>
  <c r="CE802"/>
  <c r="CH802"/>
  <c r="CG802"/>
  <c r="CC802"/>
  <c r="CI800"/>
  <c r="CJ800" s="1"/>
  <c r="CE805"/>
  <c r="CH805"/>
  <c r="CC805"/>
  <c r="CG805"/>
  <c r="CF805"/>
  <c r="CA808"/>
  <c r="E275"/>
  <c r="H274"/>
  <c r="CC870"/>
  <c r="CA873"/>
  <c r="CF870"/>
  <c r="CE870"/>
  <c r="CB819"/>
  <c r="CH816"/>
  <c r="CG816"/>
  <c r="CC803"/>
  <c r="CG803"/>
  <c r="CF803"/>
  <c r="CA806"/>
  <c r="CE803"/>
  <c r="CH803"/>
  <c r="CI803" s="1"/>
  <c r="CJ803" s="1"/>
  <c r="CI813"/>
  <c r="CJ813" s="1"/>
  <c r="CF806"/>
  <c r="CA809"/>
  <c r="CE806"/>
  <c r="CH806"/>
  <c r="CG806"/>
  <c r="CC806"/>
  <c r="CI816"/>
  <c r="CJ816" s="1"/>
  <c r="CH808"/>
  <c r="CC808"/>
  <c r="CG808"/>
  <c r="CF808"/>
  <c r="CA811"/>
  <c r="CE808"/>
  <c r="CE873"/>
  <c r="CC873"/>
  <c r="CF873"/>
  <c r="CA876"/>
  <c r="H275"/>
  <c r="E276"/>
  <c r="CB822"/>
  <c r="CG819"/>
  <c r="CH819"/>
  <c r="CI808"/>
  <c r="CJ808" s="1"/>
  <c r="CC811"/>
  <c r="CG811"/>
  <c r="CF811"/>
  <c r="CA814"/>
  <c r="CE811"/>
  <c r="CH811"/>
  <c r="CE809"/>
  <c r="CH809"/>
  <c r="CC809"/>
  <c r="CG809"/>
  <c r="CF809"/>
  <c r="CA812"/>
  <c r="CI819"/>
  <c r="CJ819" s="1"/>
  <c r="E277"/>
  <c r="H276"/>
  <c r="CB825"/>
  <c r="CG822"/>
  <c r="CH822"/>
  <c r="CC876"/>
  <c r="CA879"/>
  <c r="CE876"/>
  <c r="CF876"/>
  <c r="CI806"/>
  <c r="CJ806" s="1"/>
  <c r="CI811"/>
  <c r="CJ811"/>
  <c r="H277"/>
  <c r="E278"/>
  <c r="CB828"/>
  <c r="CH825"/>
  <c r="CI825" s="1"/>
  <c r="CJ825" s="1"/>
  <c r="CG825"/>
  <c r="CE879"/>
  <c r="CF879"/>
  <c r="CA882"/>
  <c r="CC879"/>
  <c r="CH812"/>
  <c r="CC812"/>
  <c r="CG812"/>
  <c r="CF812"/>
  <c r="CA815"/>
  <c r="CE812"/>
  <c r="CF814"/>
  <c r="CE814"/>
  <c r="CH814"/>
  <c r="CA817"/>
  <c r="CG814"/>
  <c r="CC814"/>
  <c r="CI809"/>
  <c r="CJ809" s="1"/>
  <c r="CD809" s="1"/>
  <c r="CI814"/>
  <c r="CJ814" s="1"/>
  <c r="CI812"/>
  <c r="CJ812" s="1"/>
  <c r="CH817"/>
  <c r="CC817"/>
  <c r="CG817"/>
  <c r="CF817"/>
  <c r="CE817"/>
  <c r="CA820"/>
  <c r="CC882"/>
  <c r="CA885"/>
  <c r="CF882"/>
  <c r="CE882"/>
  <c r="E279"/>
  <c r="H278"/>
  <c r="CC815"/>
  <c r="CG815"/>
  <c r="CF815"/>
  <c r="CA818"/>
  <c r="CE815"/>
  <c r="CH815"/>
  <c r="CB831"/>
  <c r="CG828"/>
  <c r="CH828"/>
  <c r="CI828" s="1"/>
  <c r="CJ828" s="1"/>
  <c r="CI815"/>
  <c r="CJ815" s="1"/>
  <c r="CI817"/>
  <c r="CJ817" s="1"/>
  <c r="CE818"/>
  <c r="CH818"/>
  <c r="CC818"/>
  <c r="CG818"/>
  <c r="CF818"/>
  <c r="CA821"/>
  <c r="H279"/>
  <c r="E280"/>
  <c r="CE885"/>
  <c r="CF885"/>
  <c r="CA888"/>
  <c r="CC885"/>
  <c r="CC820"/>
  <c r="CG820"/>
  <c r="CF820"/>
  <c r="CE820"/>
  <c r="CA823"/>
  <c r="CH820"/>
  <c r="CI820" s="1"/>
  <c r="CJ820" s="1"/>
  <c r="CB834"/>
  <c r="CG831"/>
  <c r="CH831"/>
  <c r="CI818"/>
  <c r="CJ818" s="1"/>
  <c r="CB837"/>
  <c r="CH834"/>
  <c r="CG834"/>
  <c r="CH821"/>
  <c r="CE821"/>
  <c r="CC821"/>
  <c r="CA824"/>
  <c r="CG821"/>
  <c r="CF821"/>
  <c r="CF823"/>
  <c r="CG823"/>
  <c r="CE823"/>
  <c r="CA826"/>
  <c r="CC823"/>
  <c r="CH823"/>
  <c r="CI823" s="1"/>
  <c r="CJ823" s="1"/>
  <c r="CC888"/>
  <c r="CA891"/>
  <c r="CF888"/>
  <c r="CE888"/>
  <c r="E281"/>
  <c r="H280"/>
  <c r="CI834"/>
  <c r="CJ834" s="1"/>
  <c r="CC826"/>
  <c r="CG826"/>
  <c r="CA829"/>
  <c r="CH826"/>
  <c r="CF826"/>
  <c r="CE826"/>
  <c r="CB840"/>
  <c r="CH837"/>
  <c r="CG837"/>
  <c r="CE891"/>
  <c r="CA894"/>
  <c r="CC891"/>
  <c r="CF891"/>
  <c r="CC824"/>
  <c r="CG824"/>
  <c r="CA827"/>
  <c r="CH824"/>
  <c r="CI824" s="1"/>
  <c r="CJ824" s="1"/>
  <c r="CD826" s="1"/>
  <c r="CF824"/>
  <c r="CE824"/>
  <c r="H281"/>
  <c r="E282"/>
  <c r="CI821"/>
  <c r="CJ821" s="1"/>
  <c r="CC894"/>
  <c r="CA897"/>
  <c r="CF894"/>
  <c r="CE894"/>
  <c r="CB843"/>
  <c r="CH840"/>
  <c r="CG840"/>
  <c r="CE829"/>
  <c r="CF829"/>
  <c r="CA832"/>
  <c r="CC829"/>
  <c r="CH829"/>
  <c r="CG829"/>
  <c r="E283"/>
  <c r="H282"/>
  <c r="CE827"/>
  <c r="CA830"/>
  <c r="CC827"/>
  <c r="CH827"/>
  <c r="CG827"/>
  <c r="CI827" s="1"/>
  <c r="CJ827" s="1"/>
  <c r="CF827"/>
  <c r="CI837"/>
  <c r="CJ837"/>
  <c r="CI826"/>
  <c r="CJ826" s="1"/>
  <c r="CI840"/>
  <c r="CJ840" s="1"/>
  <c r="CB846"/>
  <c r="CG843"/>
  <c r="CH843"/>
  <c r="CC830"/>
  <c r="CG830"/>
  <c r="CA833"/>
  <c r="CF830"/>
  <c r="CE830"/>
  <c r="CH830"/>
  <c r="CI830"/>
  <c r="CJ830" s="1"/>
  <c r="CC832"/>
  <c r="CG832"/>
  <c r="CA835"/>
  <c r="CH832"/>
  <c r="CF832"/>
  <c r="CE832"/>
  <c r="CE897"/>
  <c r="CC897"/>
  <c r="CF897"/>
  <c r="CA900"/>
  <c r="E284"/>
  <c r="H283"/>
  <c r="CI832"/>
  <c r="CJ832" s="1"/>
  <c r="CE835"/>
  <c r="CA838"/>
  <c r="CC835"/>
  <c r="CH835"/>
  <c r="CG835"/>
  <c r="CF835"/>
  <c r="CB849"/>
  <c r="CG846"/>
  <c r="CH846"/>
  <c r="CC900"/>
  <c r="CA903"/>
  <c r="CE900"/>
  <c r="CF900"/>
  <c r="CE833"/>
  <c r="CC833"/>
  <c r="CH833"/>
  <c r="CG833"/>
  <c r="CF833"/>
  <c r="CA836"/>
  <c r="E285"/>
  <c r="H284"/>
  <c r="CI843"/>
  <c r="CJ843" s="1"/>
  <c r="CI846"/>
  <c r="CJ846" s="1"/>
  <c r="H285"/>
  <c r="E286"/>
  <c r="CC838"/>
  <c r="CG838"/>
  <c r="CA841"/>
  <c r="CF838"/>
  <c r="CE838"/>
  <c r="CH838"/>
  <c r="CI838" s="1"/>
  <c r="CJ838" s="1"/>
  <c r="CC836"/>
  <c r="CG836"/>
  <c r="CA839"/>
  <c r="CE836"/>
  <c r="CH836"/>
  <c r="CF836"/>
  <c r="CE903"/>
  <c r="CF903"/>
  <c r="CA906"/>
  <c r="CC903"/>
  <c r="CB852"/>
  <c r="CG849"/>
  <c r="CH849"/>
  <c r="CI833"/>
  <c r="CJ833" s="1"/>
  <c r="CI835"/>
  <c r="CJ835" s="1"/>
  <c r="CB855"/>
  <c r="CH852"/>
  <c r="CG852"/>
  <c r="CE841"/>
  <c r="CC841"/>
  <c r="CH841"/>
  <c r="CG841"/>
  <c r="CF841"/>
  <c r="CA844"/>
  <c r="CC906"/>
  <c r="CA909"/>
  <c r="CF906"/>
  <c r="CE906"/>
  <c r="E287"/>
  <c r="H286"/>
  <c r="CE839"/>
  <c r="CG839"/>
  <c r="CF839"/>
  <c r="CA842"/>
  <c r="CC839"/>
  <c r="CH839"/>
  <c r="CI839" s="1"/>
  <c r="CJ839" s="1"/>
  <c r="CI849"/>
  <c r="CJ849"/>
  <c r="CI841"/>
  <c r="CJ841" s="1"/>
  <c r="CI852"/>
  <c r="CJ852" s="1"/>
  <c r="CC842"/>
  <c r="CG842"/>
  <c r="CA845"/>
  <c r="CH842"/>
  <c r="CF842"/>
  <c r="CE842"/>
  <c r="E288"/>
  <c r="H287"/>
  <c r="CE909"/>
  <c r="CF909"/>
  <c r="CA912"/>
  <c r="CC909"/>
  <c r="CC844"/>
  <c r="CG844"/>
  <c r="CA847"/>
  <c r="CE844"/>
  <c r="CH844"/>
  <c r="CF844"/>
  <c r="CB858"/>
  <c r="CG855"/>
  <c r="CH855"/>
  <c r="CB861"/>
  <c r="CG858"/>
  <c r="CH858"/>
  <c r="CE847"/>
  <c r="CG847"/>
  <c r="CF847"/>
  <c r="CA850"/>
  <c r="CC847"/>
  <c r="CH847"/>
  <c r="CI847" s="1"/>
  <c r="CJ847" s="1"/>
  <c r="CC912"/>
  <c r="CA915"/>
  <c r="CF912"/>
  <c r="CE912"/>
  <c r="E289"/>
  <c r="H288"/>
  <c r="CE845"/>
  <c r="CF845"/>
  <c r="CA848"/>
  <c r="CC845"/>
  <c r="CH845"/>
  <c r="CG845"/>
  <c r="CI855"/>
  <c r="CJ855" s="1"/>
  <c r="CI842"/>
  <c r="CJ842" s="1"/>
  <c r="CI845"/>
  <c r="CJ845" s="1"/>
  <c r="CC848"/>
  <c r="CG848"/>
  <c r="CA851"/>
  <c r="CH848"/>
  <c r="CF848"/>
  <c r="CE848"/>
  <c r="H289"/>
  <c r="E290"/>
  <c r="CE915"/>
  <c r="CA918"/>
  <c r="CC915"/>
  <c r="CF915"/>
  <c r="CB864"/>
  <c r="CG861"/>
  <c r="CH861"/>
  <c r="CC850"/>
  <c r="CG850"/>
  <c r="CA853"/>
  <c r="CH850"/>
  <c r="CF850"/>
  <c r="CE850"/>
  <c r="CI858"/>
  <c r="CJ858"/>
  <c r="CC918"/>
  <c r="CA921"/>
  <c r="CF918"/>
  <c r="CE918"/>
  <c r="CE853"/>
  <c r="CF853"/>
  <c r="CA856"/>
  <c r="CC853"/>
  <c r="CH853"/>
  <c r="CG853"/>
  <c r="CB867"/>
  <c r="CH864"/>
  <c r="CG864"/>
  <c r="CE851"/>
  <c r="CA854"/>
  <c r="CC851"/>
  <c r="CH851"/>
  <c r="CI851" s="1"/>
  <c r="CJ851" s="1"/>
  <c r="CD853" s="1"/>
  <c r="CG851"/>
  <c r="CF851"/>
  <c r="E291"/>
  <c r="H290"/>
  <c r="CI850"/>
  <c r="CJ850" s="1"/>
  <c r="CI848"/>
  <c r="CJ848"/>
  <c r="CD849" s="1"/>
  <c r="CI853"/>
  <c r="CJ853" s="1"/>
  <c r="CE921"/>
  <c r="CC921"/>
  <c r="CF921"/>
  <c r="CA924"/>
  <c r="CC854"/>
  <c r="CG854"/>
  <c r="CA857"/>
  <c r="CF854"/>
  <c r="CE854"/>
  <c r="CH854"/>
  <c r="CI854" s="1"/>
  <c r="CJ854" s="1"/>
  <c r="CB870"/>
  <c r="CG867"/>
  <c r="CH867"/>
  <c r="CC856"/>
  <c r="CG856"/>
  <c r="CA859"/>
  <c r="CH856"/>
  <c r="CF856"/>
  <c r="CE856"/>
  <c r="E292"/>
  <c r="H291"/>
  <c r="CD850"/>
  <c r="CI864"/>
  <c r="CJ864" s="1"/>
  <c r="CB873"/>
  <c r="CG870"/>
  <c r="CH870"/>
  <c r="CE857"/>
  <c r="CC857"/>
  <c r="CH857"/>
  <c r="CG857"/>
  <c r="CF857"/>
  <c r="CA860"/>
  <c r="CC924"/>
  <c r="CA927"/>
  <c r="CE924"/>
  <c r="CF924"/>
  <c r="CE859"/>
  <c r="CA862"/>
  <c r="CC859"/>
  <c r="CH859"/>
  <c r="CG859"/>
  <c r="CF859"/>
  <c r="E293"/>
  <c r="H292"/>
  <c r="CI856"/>
  <c r="CJ856" s="1"/>
  <c r="CI867"/>
  <c r="CJ867" s="1"/>
  <c r="CI857"/>
  <c r="CJ857" s="1"/>
  <c r="CC860"/>
  <c r="CG860"/>
  <c r="CA863"/>
  <c r="CE860"/>
  <c r="CH860"/>
  <c r="CF860"/>
  <c r="CB876"/>
  <c r="CG873"/>
  <c r="CH873"/>
  <c r="CC862"/>
  <c r="CG862"/>
  <c r="CA865"/>
  <c r="CF862"/>
  <c r="CE862"/>
  <c r="CH862"/>
  <c r="CI862" s="1"/>
  <c r="CJ862" s="1"/>
  <c r="CI870"/>
  <c r="CJ870" s="1"/>
  <c r="H293"/>
  <c r="E294"/>
  <c r="CE927"/>
  <c r="CF927"/>
  <c r="CA930"/>
  <c r="CC927"/>
  <c r="CI859"/>
  <c r="CJ859" s="1"/>
  <c r="CI860"/>
  <c r="CJ860" s="1"/>
  <c r="E295"/>
  <c r="H294"/>
  <c r="CE865"/>
  <c r="CC865"/>
  <c r="CH865"/>
  <c r="CG865"/>
  <c r="CF865"/>
  <c r="CA868"/>
  <c r="CB879"/>
  <c r="CG876"/>
  <c r="CI876" s="1"/>
  <c r="CJ876" s="1"/>
  <c r="CH876"/>
  <c r="CE863"/>
  <c r="CG863"/>
  <c r="CF863"/>
  <c r="CA866"/>
  <c r="CC863"/>
  <c r="CH863"/>
  <c r="CI863" s="1"/>
  <c r="CJ863" s="1"/>
  <c r="CC930"/>
  <c r="CA933"/>
  <c r="CF930"/>
  <c r="CE930"/>
  <c r="CI865"/>
  <c r="CJ865" s="1"/>
  <c r="CB882"/>
  <c r="CG879"/>
  <c r="CH879"/>
  <c r="CC866"/>
  <c r="CG866"/>
  <c r="CA869"/>
  <c r="CH866"/>
  <c r="CF866"/>
  <c r="CE866"/>
  <c r="CE933"/>
  <c r="CF933"/>
  <c r="CA936"/>
  <c r="CC933"/>
  <c r="CC868"/>
  <c r="CG868"/>
  <c r="CA871"/>
  <c r="CE868"/>
  <c r="CH868"/>
  <c r="CF868"/>
  <c r="E296"/>
  <c r="H295"/>
  <c r="CC936"/>
  <c r="CA939"/>
  <c r="CF936"/>
  <c r="CE936"/>
  <c r="CB885"/>
  <c r="CH882"/>
  <c r="CG882"/>
  <c r="CE869"/>
  <c r="CF869"/>
  <c r="CA872"/>
  <c r="CC869"/>
  <c r="CH869"/>
  <c r="CG869"/>
  <c r="CE871"/>
  <c r="CG871"/>
  <c r="CF871"/>
  <c r="CA874"/>
  <c r="CC871"/>
  <c r="CH871"/>
  <c r="CI871" s="1"/>
  <c r="CJ871" s="1"/>
  <c r="CI866"/>
  <c r="CJ866" s="1"/>
  <c r="CI879"/>
  <c r="CJ879" s="1"/>
  <c r="E297"/>
  <c r="H296"/>
  <c r="CI869"/>
  <c r="CJ869" s="1"/>
  <c r="CC872"/>
  <c r="CG872"/>
  <c r="CA875"/>
  <c r="CH872"/>
  <c r="CF872"/>
  <c r="CE872"/>
  <c r="CC874"/>
  <c r="CG874"/>
  <c r="CA877"/>
  <c r="CH874"/>
  <c r="CF874"/>
  <c r="CE874"/>
  <c r="CB888"/>
  <c r="CG885"/>
  <c r="CH885"/>
  <c r="CE939"/>
  <c r="CA942"/>
  <c r="CC939"/>
  <c r="CF939"/>
  <c r="H297"/>
  <c r="E298"/>
  <c r="CI882"/>
  <c r="CJ882" s="1"/>
  <c r="E299"/>
  <c r="H298"/>
  <c r="CC942"/>
  <c r="CA945"/>
  <c r="CF942"/>
  <c r="CE942"/>
  <c r="CB891"/>
  <c r="CH888"/>
  <c r="CG888"/>
  <c r="CE877"/>
  <c r="CF877"/>
  <c r="CA880"/>
  <c r="CC877"/>
  <c r="CH877"/>
  <c r="CI877" s="1"/>
  <c r="CJ877" s="1"/>
  <c r="CG877"/>
  <c r="CE875"/>
  <c r="CA878"/>
  <c r="CC875"/>
  <c r="CH875"/>
  <c r="CG875"/>
  <c r="CI875" s="1"/>
  <c r="CJ875" s="1"/>
  <c r="CF875"/>
  <c r="CI874"/>
  <c r="CJ874" s="1"/>
  <c r="CI872"/>
  <c r="CJ872" s="1"/>
  <c r="E300"/>
  <c r="H299"/>
  <c r="CC878"/>
  <c r="CG878"/>
  <c r="CA881"/>
  <c r="CF878"/>
  <c r="CE878"/>
  <c r="CH878"/>
  <c r="CB894"/>
  <c r="CG891"/>
  <c r="CH891"/>
  <c r="CE945"/>
  <c r="CC945"/>
  <c r="CF945"/>
  <c r="CA948"/>
  <c r="CC880"/>
  <c r="CG880"/>
  <c r="CA883"/>
  <c r="CH880"/>
  <c r="CI880" s="1"/>
  <c r="CJ880" s="1"/>
  <c r="CF880"/>
  <c r="CE880"/>
  <c r="CI888"/>
  <c r="CJ888" s="1"/>
  <c r="CI878"/>
  <c r="CJ878" s="1"/>
  <c r="E301"/>
  <c r="H300"/>
  <c r="CE883"/>
  <c r="CA886"/>
  <c r="CC883"/>
  <c r="CH883"/>
  <c r="CG883"/>
  <c r="CF883"/>
  <c r="CC948"/>
  <c r="CA951"/>
  <c r="CE948"/>
  <c r="CF948"/>
  <c r="CB897"/>
  <c r="CG894"/>
  <c r="CH894"/>
  <c r="CE881"/>
  <c r="CC881"/>
  <c r="CH881"/>
  <c r="CG881"/>
  <c r="CF881"/>
  <c r="CA884"/>
  <c r="CI891"/>
  <c r="CJ891" s="1"/>
  <c r="CI894"/>
  <c r="CJ894" s="1"/>
  <c r="H301"/>
  <c r="E302"/>
  <c r="CC884"/>
  <c r="CG884"/>
  <c r="CA887"/>
  <c r="CE884"/>
  <c r="CH884"/>
  <c r="CF884"/>
  <c r="CB900"/>
  <c r="CG897"/>
  <c r="CH897"/>
  <c r="CE951"/>
  <c r="CF951"/>
  <c r="CA954"/>
  <c r="CC951"/>
  <c r="CC886"/>
  <c r="CG886"/>
  <c r="CA889"/>
  <c r="CF886"/>
  <c r="CE886"/>
  <c r="CH886"/>
  <c r="CI886" s="1"/>
  <c r="CJ886" s="1"/>
  <c r="CI881"/>
  <c r="CJ881" s="1"/>
  <c r="CI884"/>
  <c r="CJ884" s="1"/>
  <c r="CE889"/>
  <c r="CC889"/>
  <c r="CH889"/>
  <c r="CG889"/>
  <c r="CF889"/>
  <c r="CA892"/>
  <c r="E303"/>
  <c r="H302"/>
  <c r="CC954"/>
  <c r="CA957"/>
  <c r="CF954"/>
  <c r="CE954"/>
  <c r="CB903"/>
  <c r="CH900"/>
  <c r="CG900"/>
  <c r="CE887"/>
  <c r="CG887"/>
  <c r="CF887"/>
  <c r="CA890"/>
  <c r="CC887"/>
  <c r="CH887"/>
  <c r="CI887" s="1"/>
  <c r="CJ887" s="1"/>
  <c r="CI889"/>
  <c r="CJ889" s="1"/>
  <c r="CE957"/>
  <c r="CF957"/>
  <c r="CA960"/>
  <c r="CC957"/>
  <c r="CC892"/>
  <c r="CG892"/>
  <c r="CA895"/>
  <c r="CE892"/>
  <c r="CH892"/>
  <c r="CF892"/>
  <c r="CB906"/>
  <c r="CG903"/>
  <c r="CH903"/>
  <c r="CI903" s="1"/>
  <c r="CJ903" s="1"/>
  <c r="CC890"/>
  <c r="CG890"/>
  <c r="CA893"/>
  <c r="CH890"/>
  <c r="CI890" s="1"/>
  <c r="CJ890" s="1"/>
  <c r="CF890"/>
  <c r="CE890"/>
  <c r="E304"/>
  <c r="H303"/>
  <c r="CI900"/>
  <c r="CJ900" s="1"/>
  <c r="CE895"/>
  <c r="CG895"/>
  <c r="CF895"/>
  <c r="CA898"/>
  <c r="CC895"/>
  <c r="CH895"/>
  <c r="CI895" s="1"/>
  <c r="CJ895" s="1"/>
  <c r="CB909"/>
  <c r="CG906"/>
  <c r="CH906"/>
  <c r="CC960"/>
  <c r="CA963"/>
  <c r="CF960"/>
  <c r="CE960"/>
  <c r="E305"/>
  <c r="H304"/>
  <c r="CE893"/>
  <c r="CF893"/>
  <c r="CA896"/>
  <c r="CC893"/>
  <c r="CH893"/>
  <c r="CI893" s="1"/>
  <c r="CJ893" s="1"/>
  <c r="CG893"/>
  <c r="CE963"/>
  <c r="CA966"/>
  <c r="CC963"/>
  <c r="CF963"/>
  <c r="CB912"/>
  <c r="CG909"/>
  <c r="CH909"/>
  <c r="CC896"/>
  <c r="CG896"/>
  <c r="CA899"/>
  <c r="CH896"/>
  <c r="CF896"/>
  <c r="CE896"/>
  <c r="H305"/>
  <c r="E306"/>
  <c r="CC898"/>
  <c r="CG898"/>
  <c r="CA901"/>
  <c r="CH898"/>
  <c r="CF898"/>
  <c r="CE898"/>
  <c r="CB915"/>
  <c r="CG912"/>
  <c r="CH912"/>
  <c r="CE901"/>
  <c r="CF901"/>
  <c r="CA904"/>
  <c r="CC901"/>
  <c r="CH901"/>
  <c r="CG901"/>
  <c r="CE899"/>
  <c r="CA902"/>
  <c r="CC899"/>
  <c r="CH899"/>
  <c r="CG899"/>
  <c r="CF899"/>
  <c r="E307"/>
  <c r="H306"/>
  <c r="CI896"/>
  <c r="CJ896"/>
  <c r="CC966"/>
  <c r="CA969"/>
  <c r="CF966"/>
  <c r="CE966"/>
  <c r="CI898"/>
  <c r="CJ898" s="1"/>
  <c r="CI899"/>
  <c r="CJ899"/>
  <c r="E308"/>
  <c r="H307"/>
  <c r="CB918"/>
  <c r="CH915"/>
  <c r="CG915"/>
  <c r="CI915" s="1"/>
  <c r="CJ915" s="1"/>
  <c r="CI901"/>
  <c r="CJ901" s="1"/>
  <c r="CC904"/>
  <c r="CG904"/>
  <c r="CA907"/>
  <c r="CH904"/>
  <c r="CF904"/>
  <c r="CE904"/>
  <c r="CI912"/>
  <c r="CJ912" s="1"/>
  <c r="CE969"/>
  <c r="CC969"/>
  <c r="CF969"/>
  <c r="CA972"/>
  <c r="CC902"/>
  <c r="CG902"/>
  <c r="CA905"/>
  <c r="CF902"/>
  <c r="CE902"/>
  <c r="CH902"/>
  <c r="CI902" s="1"/>
  <c r="CJ902" s="1"/>
  <c r="E309"/>
  <c r="H308"/>
  <c r="CC972"/>
  <c r="CA975"/>
  <c r="CE972"/>
  <c r="CF972"/>
  <c r="CE907"/>
  <c r="CA910"/>
  <c r="CC907"/>
  <c r="CH907"/>
  <c r="CG907"/>
  <c r="CF907"/>
  <c r="CB921"/>
  <c r="CG918"/>
  <c r="CH918"/>
  <c r="CE905"/>
  <c r="CC905"/>
  <c r="CH905"/>
  <c r="CG905"/>
  <c r="CF905"/>
  <c r="CA908"/>
  <c r="CI904"/>
  <c r="CJ904" s="1"/>
  <c r="CI907"/>
  <c r="CJ907" s="1"/>
  <c r="CC910"/>
  <c r="CG910"/>
  <c r="CA913"/>
  <c r="CF910"/>
  <c r="CE910"/>
  <c r="CH910"/>
  <c r="CI910" s="1"/>
  <c r="CJ910" s="1"/>
  <c r="H309"/>
  <c r="E310"/>
  <c r="CB924"/>
  <c r="CG921"/>
  <c r="CH921"/>
  <c r="CC908"/>
  <c r="CG908"/>
  <c r="CA911"/>
  <c r="CE908"/>
  <c r="CH908"/>
  <c r="CF908"/>
  <c r="CE975"/>
  <c r="CF975"/>
  <c r="CA978"/>
  <c r="CC975"/>
  <c r="CI918"/>
  <c r="CJ918" s="1"/>
  <c r="CI908"/>
  <c r="CJ908" s="1"/>
  <c r="CB927"/>
  <c r="CG924"/>
  <c r="CH924"/>
  <c r="CC978"/>
  <c r="CA981"/>
  <c r="CF978"/>
  <c r="CE978"/>
  <c r="CE913"/>
  <c r="CC913"/>
  <c r="CH913"/>
  <c r="CG913"/>
  <c r="CF913"/>
  <c r="CA916"/>
  <c r="CE911"/>
  <c r="CG911"/>
  <c r="CF911"/>
  <c r="CA914"/>
  <c r="CC911"/>
  <c r="CH911"/>
  <c r="CI911" s="1"/>
  <c r="CJ911" s="1"/>
  <c r="E311"/>
  <c r="H310"/>
  <c r="CI921"/>
  <c r="CJ921" s="1"/>
  <c r="E312"/>
  <c r="H311"/>
  <c r="CE981"/>
  <c r="CF981"/>
  <c r="CA984"/>
  <c r="CC981"/>
  <c r="CC914"/>
  <c r="CG914"/>
  <c r="CA917"/>
  <c r="CH914"/>
  <c r="CF914"/>
  <c r="CE914"/>
  <c r="CC916"/>
  <c r="CG916"/>
  <c r="CA919"/>
  <c r="CE916"/>
  <c r="CH916"/>
  <c r="CI916" s="1"/>
  <c r="CJ916" s="1"/>
  <c r="CF916"/>
  <c r="CB930"/>
  <c r="CG927"/>
  <c r="CH927"/>
  <c r="CI927" s="1"/>
  <c r="CJ927" s="1"/>
  <c r="CI913"/>
  <c r="CJ913" s="1"/>
  <c r="CI914"/>
  <c r="CJ914" s="1"/>
  <c r="E313"/>
  <c r="H312"/>
  <c r="CE919"/>
  <c r="CG919"/>
  <c r="CF919"/>
  <c r="CA922"/>
  <c r="CC919"/>
  <c r="CH919"/>
  <c r="CI919" s="1"/>
  <c r="CJ919" s="1"/>
  <c r="CC984"/>
  <c r="CA987"/>
  <c r="CF984"/>
  <c r="CE984"/>
  <c r="CB933"/>
  <c r="CH930"/>
  <c r="CG930"/>
  <c r="CI930" s="1"/>
  <c r="CJ930" s="1"/>
  <c r="CE917"/>
  <c r="CF917"/>
  <c r="CA920"/>
  <c r="CC917"/>
  <c r="CH917"/>
  <c r="CG917"/>
  <c r="CI917"/>
  <c r="CJ917" s="1"/>
  <c r="H313"/>
  <c r="E314"/>
  <c r="CB936"/>
  <c r="CG933"/>
  <c r="CH933"/>
  <c r="CC922"/>
  <c r="CG922"/>
  <c r="CA925"/>
  <c r="CH922"/>
  <c r="CI922" s="1"/>
  <c r="CJ922" s="1"/>
  <c r="CF922"/>
  <c r="CE922"/>
  <c r="CC920"/>
  <c r="CG920"/>
  <c r="CI920" s="1"/>
  <c r="CJ920" s="1"/>
  <c r="CA923"/>
  <c r="CH920"/>
  <c r="CF920"/>
  <c r="CE920"/>
  <c r="CE987"/>
  <c r="CA990"/>
  <c r="CC987"/>
  <c r="CF987"/>
  <c r="CI933"/>
  <c r="CJ933" s="1"/>
  <c r="CE923"/>
  <c r="CA926"/>
  <c r="CC923"/>
  <c r="CH923"/>
  <c r="CG923"/>
  <c r="CF923"/>
  <c r="CE925"/>
  <c r="CF925"/>
  <c r="CA928"/>
  <c r="CC925"/>
  <c r="CH925"/>
  <c r="CG925"/>
  <c r="E315"/>
  <c r="H314"/>
  <c r="CB939"/>
  <c r="CH936"/>
  <c r="CI936" s="1"/>
  <c r="CJ936" s="1"/>
  <c r="CG936"/>
  <c r="CC990"/>
  <c r="CA993"/>
  <c r="CF990"/>
  <c r="CE990"/>
  <c r="CI925"/>
  <c r="CJ925" s="1"/>
  <c r="CC928"/>
  <c r="CG928"/>
  <c r="CA931"/>
  <c r="CH928"/>
  <c r="CF928"/>
  <c r="CE928"/>
  <c r="E316"/>
  <c r="H315"/>
  <c r="CC926"/>
  <c r="CG926"/>
  <c r="CA929"/>
  <c r="CF926"/>
  <c r="CE926"/>
  <c r="CH926"/>
  <c r="CE993"/>
  <c r="CC993"/>
  <c r="CF993"/>
  <c r="CA996"/>
  <c r="CB942"/>
  <c r="CH939"/>
  <c r="CG939"/>
  <c r="CI939" s="1"/>
  <c r="CJ939" s="1"/>
  <c r="CI923"/>
  <c r="CJ923" s="1"/>
  <c r="CI926"/>
  <c r="CJ926" s="1"/>
  <c r="CB945"/>
  <c r="CG942"/>
  <c r="CI942" s="1"/>
  <c r="CJ942" s="1"/>
  <c r="CH942"/>
  <c r="CE929"/>
  <c r="CC929"/>
  <c r="CH929"/>
  <c r="CI929" s="1"/>
  <c r="CJ929" s="1"/>
  <c r="CG929"/>
  <c r="CF929"/>
  <c r="CA932"/>
  <c r="E317"/>
  <c r="H316"/>
  <c r="CE931"/>
  <c r="CA934"/>
  <c r="CC931"/>
  <c r="CH931"/>
  <c r="CG931"/>
  <c r="CF931"/>
  <c r="CC996"/>
  <c r="CA999"/>
  <c r="CE996"/>
  <c r="CF996"/>
  <c r="CI928"/>
  <c r="CJ928" s="1"/>
  <c r="CI931"/>
  <c r="CJ931" s="1"/>
  <c r="CE999"/>
  <c r="CF999"/>
  <c r="CA1002"/>
  <c r="CC999"/>
  <c r="CC934"/>
  <c r="CG934"/>
  <c r="CA937"/>
  <c r="CF934"/>
  <c r="CE934"/>
  <c r="CH934"/>
  <c r="CI934" s="1"/>
  <c r="CJ934" s="1"/>
  <c r="CC932"/>
  <c r="CG932"/>
  <c r="CA935"/>
  <c r="CE932"/>
  <c r="CH932"/>
  <c r="CF932"/>
  <c r="CB948"/>
  <c r="CG945"/>
  <c r="CH945"/>
  <c r="H317"/>
  <c r="E318"/>
  <c r="CI945"/>
  <c r="CJ945" s="1"/>
  <c r="CI932"/>
  <c r="CJ932" s="1"/>
  <c r="CE937"/>
  <c r="CC937"/>
  <c r="CH937"/>
  <c r="CG937"/>
  <c r="CF937"/>
  <c r="CA940"/>
  <c r="CB951"/>
  <c r="CG948"/>
  <c r="CH948"/>
  <c r="CE935"/>
  <c r="CG935"/>
  <c r="CF935"/>
  <c r="CA938"/>
  <c r="CC935"/>
  <c r="CH935"/>
  <c r="CI935" s="1"/>
  <c r="CJ935" s="1"/>
  <c r="E319"/>
  <c r="H318"/>
  <c r="CC1002"/>
  <c r="CA1005"/>
  <c r="CF1002"/>
  <c r="CE1002"/>
  <c r="CB954"/>
  <c r="CG951"/>
  <c r="CH951"/>
  <c r="CC940"/>
  <c r="CG940"/>
  <c r="CA943"/>
  <c r="CE940"/>
  <c r="CH940"/>
  <c r="CF940"/>
  <c r="E320"/>
  <c r="H319"/>
  <c r="CC938"/>
  <c r="CG938"/>
  <c r="CA941"/>
  <c r="CH938"/>
  <c r="CF938"/>
  <c r="CE938"/>
  <c r="CE1005"/>
  <c r="CF1005"/>
  <c r="CA1008"/>
  <c r="CC1005"/>
  <c r="CB957"/>
  <c r="CH954"/>
  <c r="CG954"/>
  <c r="CE943"/>
  <c r="CG943"/>
  <c r="CF943"/>
  <c r="CA946"/>
  <c r="CC943"/>
  <c r="CH943"/>
  <c r="CC1008"/>
  <c r="CA1011"/>
  <c r="CF1008"/>
  <c r="CE1008"/>
  <c r="CE941"/>
  <c r="CF941"/>
  <c r="CA944"/>
  <c r="CC941"/>
  <c r="CH941"/>
  <c r="CG941"/>
  <c r="E321"/>
  <c r="H320"/>
  <c r="CI951"/>
  <c r="CJ951" s="1"/>
  <c r="CI940"/>
  <c r="CJ940" s="1"/>
  <c r="CI943"/>
  <c r="CJ943" s="1"/>
  <c r="CE1011"/>
  <c r="CA1014"/>
  <c r="CC1011"/>
  <c r="CF1011"/>
  <c r="CB960"/>
  <c r="CG957"/>
  <c r="CH957"/>
  <c r="CC944"/>
  <c r="CG944"/>
  <c r="CA947"/>
  <c r="CH944"/>
  <c r="CI944" s="1"/>
  <c r="CJ944" s="1"/>
  <c r="CF944"/>
  <c r="CE944"/>
  <c r="H321"/>
  <c r="E322"/>
  <c r="CC946"/>
  <c r="CG946"/>
  <c r="CA949"/>
  <c r="CH946"/>
  <c r="CI946" s="1"/>
  <c r="CJ946" s="1"/>
  <c r="CF946"/>
  <c r="CE946"/>
  <c r="E323"/>
  <c r="H322"/>
  <c r="CC1014"/>
  <c r="CA1017"/>
  <c r="CF1014"/>
  <c r="CE1014"/>
  <c r="CE949"/>
  <c r="CF949"/>
  <c r="CA952"/>
  <c r="CC949"/>
  <c r="CH949"/>
  <c r="CG949"/>
  <c r="CB963"/>
  <c r="CH960"/>
  <c r="CG960"/>
  <c r="CE947"/>
  <c r="CA950"/>
  <c r="CC947"/>
  <c r="CH947"/>
  <c r="CI947" s="1"/>
  <c r="CJ947" s="1"/>
  <c r="CG947"/>
  <c r="CF947"/>
  <c r="CI949"/>
  <c r="CJ949" s="1"/>
  <c r="CB966"/>
  <c r="CG963"/>
  <c r="CH963"/>
  <c r="CC952"/>
  <c r="CG952"/>
  <c r="CA955"/>
  <c r="CH952"/>
  <c r="CF952"/>
  <c r="CE952"/>
  <c r="CC950"/>
  <c r="CG950"/>
  <c r="CA953"/>
  <c r="CF950"/>
  <c r="CE950"/>
  <c r="CH950"/>
  <c r="CE1017"/>
  <c r="CC1017"/>
  <c r="CF1017"/>
  <c r="CA1020"/>
  <c r="E324"/>
  <c r="H323"/>
  <c r="CI950"/>
  <c r="CJ950" s="1"/>
  <c r="CC1020"/>
  <c r="CA1023"/>
  <c r="CE1020"/>
  <c r="CF1020"/>
  <c r="CB969"/>
  <c r="CG966"/>
  <c r="CH966"/>
  <c r="H324"/>
  <c r="E325"/>
  <c r="CE955"/>
  <c r="CA958"/>
  <c r="CC955"/>
  <c r="CH955"/>
  <c r="CG955"/>
  <c r="CF955"/>
  <c r="CI963"/>
  <c r="CJ963" s="1"/>
  <c r="CE953"/>
  <c r="CC953"/>
  <c r="CH953"/>
  <c r="CG953"/>
  <c r="CF953"/>
  <c r="CA956"/>
  <c r="CI966"/>
  <c r="CJ966" s="1"/>
  <c r="CI953"/>
  <c r="CJ953" s="1"/>
  <c r="CC958"/>
  <c r="CG958"/>
  <c r="CA961"/>
  <c r="CF958"/>
  <c r="CE958"/>
  <c r="CH958"/>
  <c r="CI958" s="1"/>
  <c r="CJ958" s="1"/>
  <c r="CB972"/>
  <c r="CG969"/>
  <c r="CH969"/>
  <c r="CE1023"/>
  <c r="CF1023"/>
  <c r="CA1026"/>
  <c r="CC1023"/>
  <c r="CC956"/>
  <c r="CG956"/>
  <c r="CA959"/>
  <c r="CE956"/>
  <c r="CH956"/>
  <c r="CI956" s="1"/>
  <c r="CJ956" s="1"/>
  <c r="CF956"/>
  <c r="H325"/>
  <c r="E326"/>
  <c r="CI955"/>
  <c r="CJ955" s="1"/>
  <c r="E327"/>
  <c r="H326"/>
  <c r="CE961"/>
  <c r="CC961"/>
  <c r="CH961"/>
  <c r="CG961"/>
  <c r="CF961"/>
  <c r="CA964"/>
  <c r="CB975"/>
  <c r="CG972"/>
  <c r="CH972"/>
  <c r="CE959"/>
  <c r="CG959"/>
  <c r="CF959"/>
  <c r="CA962"/>
  <c r="CC959"/>
  <c r="CH959"/>
  <c r="CC1026"/>
  <c r="CA1029"/>
  <c r="CF1026"/>
  <c r="CE1026"/>
  <c r="CI969"/>
  <c r="CJ969" s="1"/>
  <c r="CI959"/>
  <c r="CJ959" s="1"/>
  <c r="E328"/>
  <c r="H327"/>
  <c r="CI961"/>
  <c r="CJ961" s="1"/>
  <c r="CC962"/>
  <c r="CG962"/>
  <c r="CA965"/>
  <c r="CH962"/>
  <c r="CF962"/>
  <c r="CE962"/>
  <c r="CB978"/>
  <c r="CG975"/>
  <c r="CH975"/>
  <c r="CI975" s="1"/>
  <c r="CJ975" s="1"/>
  <c r="CE1029"/>
  <c r="CF1029"/>
  <c r="CA1032"/>
  <c r="CC1029"/>
  <c r="CC964"/>
  <c r="CG964"/>
  <c r="CA967"/>
  <c r="CE964"/>
  <c r="CH964"/>
  <c r="CF964"/>
  <c r="CI972"/>
  <c r="CJ972" s="1"/>
  <c r="CI964"/>
  <c r="CJ964" s="1"/>
  <c r="H328"/>
  <c r="E329"/>
  <c r="CB981"/>
  <c r="CH978"/>
  <c r="CG978"/>
  <c r="CE965"/>
  <c r="CF965"/>
  <c r="CA968"/>
  <c r="CC965"/>
  <c r="CH965"/>
  <c r="CI965" s="1"/>
  <c r="CJ965" s="1"/>
  <c r="CG965"/>
  <c r="CE967"/>
  <c r="CG967"/>
  <c r="CF967"/>
  <c r="CA970"/>
  <c r="CC967"/>
  <c r="CH967"/>
  <c r="CI967" s="1"/>
  <c r="CJ967" s="1"/>
  <c r="CC1032"/>
  <c r="CA1035"/>
  <c r="CF1032"/>
  <c r="CE1032"/>
  <c r="CI962"/>
  <c r="CJ962" s="1"/>
  <c r="CD964" s="1"/>
  <c r="E330"/>
  <c r="H329"/>
  <c r="CC970"/>
  <c r="CG970"/>
  <c r="CA973"/>
  <c r="CH970"/>
  <c r="CF970"/>
  <c r="CE970"/>
  <c r="CB984"/>
  <c r="CH981"/>
  <c r="CG981"/>
  <c r="CE1035"/>
  <c r="CA1038"/>
  <c r="CC1035"/>
  <c r="CF1035"/>
  <c r="CC968"/>
  <c r="CG968"/>
  <c r="CA971"/>
  <c r="CH968"/>
  <c r="CF968"/>
  <c r="CE968"/>
  <c r="CI978"/>
  <c r="CJ978"/>
  <c r="H330"/>
  <c r="E331"/>
  <c r="CE971"/>
  <c r="CA974"/>
  <c r="CC971"/>
  <c r="CH971"/>
  <c r="CG971"/>
  <c r="CF971"/>
  <c r="CB987"/>
  <c r="CG984"/>
  <c r="CH984"/>
  <c r="CE973"/>
  <c r="CF973"/>
  <c r="CA976"/>
  <c r="CC973"/>
  <c r="CH973"/>
  <c r="CG973"/>
  <c r="CC1038"/>
  <c r="CA1041"/>
  <c r="CF1038"/>
  <c r="CE1038"/>
  <c r="CI981"/>
  <c r="CJ981" s="1"/>
  <c r="CI970"/>
  <c r="CJ970" s="1"/>
  <c r="CI971"/>
  <c r="CJ971" s="1"/>
  <c r="CE1041"/>
  <c r="CC1041"/>
  <c r="CF1041"/>
  <c r="CA1044"/>
  <c r="CC974"/>
  <c r="CG974"/>
  <c r="CA977"/>
  <c r="CF974"/>
  <c r="CE974"/>
  <c r="CH974"/>
  <c r="CI974" s="1"/>
  <c r="CJ974" s="1"/>
  <c r="CC976"/>
  <c r="CG976"/>
  <c r="CA979"/>
  <c r="CH976"/>
  <c r="CF976"/>
  <c r="CE976"/>
  <c r="CB990"/>
  <c r="CH987"/>
  <c r="CI987" s="1"/>
  <c r="CJ987" s="1"/>
  <c r="CG987"/>
  <c r="E332"/>
  <c r="H331"/>
  <c r="CI976"/>
  <c r="CJ976" s="1"/>
  <c r="CB993"/>
  <c r="CG990"/>
  <c r="CI990" s="1"/>
  <c r="CJ990" s="1"/>
  <c r="CH990"/>
  <c r="CE979"/>
  <c r="CA982"/>
  <c r="CC979"/>
  <c r="CH979"/>
  <c r="CG979"/>
  <c r="CF979"/>
  <c r="CE977"/>
  <c r="CC977"/>
  <c r="CH977"/>
  <c r="CI977" s="1"/>
  <c r="CJ977" s="1"/>
  <c r="CD978" s="1"/>
  <c r="CG977"/>
  <c r="CF977"/>
  <c r="CA980"/>
  <c r="H332"/>
  <c r="E333"/>
  <c r="CC1044"/>
  <c r="CA1047"/>
  <c r="CE1044"/>
  <c r="CF1044"/>
  <c r="CI979"/>
  <c r="CJ979" s="1"/>
  <c r="CE1047"/>
  <c r="CF1047"/>
  <c r="CA1050"/>
  <c r="CC1047"/>
  <c r="CC982"/>
  <c r="CG982"/>
  <c r="CA985"/>
  <c r="CF982"/>
  <c r="CE982"/>
  <c r="CH982"/>
  <c r="CI982" s="1"/>
  <c r="CJ982" s="1"/>
  <c r="CB996"/>
  <c r="CG993"/>
  <c r="CH993"/>
  <c r="E334"/>
  <c r="H333"/>
  <c r="CC980"/>
  <c r="CG980"/>
  <c r="CI980" s="1"/>
  <c r="CJ980" s="1"/>
  <c r="CA983"/>
  <c r="CE980"/>
  <c r="CH980"/>
  <c r="CF980"/>
  <c r="CI993"/>
  <c r="CJ993" s="1"/>
  <c r="CB999"/>
  <c r="CG996"/>
  <c r="CH996"/>
  <c r="CE985"/>
  <c r="CC985"/>
  <c r="CH985"/>
  <c r="CG985"/>
  <c r="CF985"/>
  <c r="CA988"/>
  <c r="CE983"/>
  <c r="CG983"/>
  <c r="CF983"/>
  <c r="CA986"/>
  <c r="CC983"/>
  <c r="CH983"/>
  <c r="CI983"/>
  <c r="CJ983" s="1"/>
  <c r="H334"/>
  <c r="E335"/>
  <c r="CC1050"/>
  <c r="CA1053"/>
  <c r="CF1050"/>
  <c r="CE1050"/>
  <c r="CE1053"/>
  <c r="CF1053"/>
  <c r="CA1056"/>
  <c r="CC1053"/>
  <c r="CC988"/>
  <c r="CG988"/>
  <c r="CA991"/>
  <c r="CE988"/>
  <c r="CH988"/>
  <c r="CF988"/>
  <c r="CB1002"/>
  <c r="CG999"/>
  <c r="CH999"/>
  <c r="E336"/>
  <c r="H335"/>
  <c r="CC986"/>
  <c r="CG986"/>
  <c r="CA989"/>
  <c r="CH986"/>
  <c r="CF986"/>
  <c r="CE986"/>
  <c r="CI986"/>
  <c r="CJ986" s="1"/>
  <c r="CE989"/>
  <c r="CF989"/>
  <c r="CA992"/>
  <c r="CC989"/>
  <c r="CH989"/>
  <c r="CG989"/>
  <c r="H336"/>
  <c r="E337"/>
  <c r="CB1005"/>
  <c r="CH1002"/>
  <c r="CI1002" s="1"/>
  <c r="CJ1002" s="1"/>
  <c r="CG1002"/>
  <c r="CE991"/>
  <c r="CG991"/>
  <c r="CF991"/>
  <c r="CA994"/>
  <c r="CC991"/>
  <c r="CH991"/>
  <c r="CI991" s="1"/>
  <c r="CJ991" s="1"/>
  <c r="CC1056"/>
  <c r="CA1059"/>
  <c r="CF1056"/>
  <c r="CE1056"/>
  <c r="CI989"/>
  <c r="CJ989" s="1"/>
  <c r="CD989" s="1"/>
  <c r="CB1008"/>
  <c r="CH1005"/>
  <c r="CG1005"/>
  <c r="CC994"/>
  <c r="CG994"/>
  <c r="CA997"/>
  <c r="CH994"/>
  <c r="CF994"/>
  <c r="CE994"/>
  <c r="CC992"/>
  <c r="CG992"/>
  <c r="CA995"/>
  <c r="CH992"/>
  <c r="CF992"/>
  <c r="CE992"/>
  <c r="CE1059"/>
  <c r="CA1062"/>
  <c r="CC1059"/>
  <c r="CF1059"/>
  <c r="H337"/>
  <c r="E338"/>
  <c r="CI1005"/>
  <c r="CJ1005" s="1"/>
  <c r="CI994"/>
  <c r="CJ994"/>
  <c r="CB1011"/>
  <c r="CG1008"/>
  <c r="CH1008"/>
  <c r="CE995"/>
  <c r="CA998"/>
  <c r="CC995"/>
  <c r="CH995"/>
  <c r="CI995" s="1"/>
  <c r="CJ995" s="1"/>
  <c r="CG995"/>
  <c r="CF995"/>
  <c r="CC1062"/>
  <c r="CA1065"/>
  <c r="CF1062"/>
  <c r="CE1062"/>
  <c r="E339"/>
  <c r="H338"/>
  <c r="CI992"/>
  <c r="CJ992" s="1"/>
  <c r="CD992" s="1"/>
  <c r="CE997"/>
  <c r="CF997"/>
  <c r="CA1000"/>
  <c r="CC997"/>
  <c r="CH997"/>
  <c r="CI997" s="1"/>
  <c r="CJ997" s="1"/>
  <c r="CG997"/>
  <c r="CC998"/>
  <c r="CG998"/>
  <c r="CA1001"/>
  <c r="CF998"/>
  <c r="CE998"/>
  <c r="CH998"/>
  <c r="CI998" s="1"/>
  <c r="CJ998" s="1"/>
  <c r="CB1014"/>
  <c r="CH1011"/>
  <c r="CI1011" s="1"/>
  <c r="CJ1011" s="1"/>
  <c r="CG1011"/>
  <c r="E340"/>
  <c r="H339"/>
  <c r="CE1065"/>
  <c r="CC1065"/>
  <c r="CF1065"/>
  <c r="CA1068"/>
  <c r="CC1000"/>
  <c r="CG1000"/>
  <c r="CA1003"/>
  <c r="CH1000"/>
  <c r="CF1000"/>
  <c r="CE1000"/>
  <c r="CI1008"/>
  <c r="CJ1008" s="1"/>
  <c r="CE1003"/>
  <c r="CA1006"/>
  <c r="CC1003"/>
  <c r="CH1003"/>
  <c r="CG1003"/>
  <c r="CF1003"/>
  <c r="E341"/>
  <c r="H340"/>
  <c r="CB1017"/>
  <c r="CG1014"/>
  <c r="CH1014"/>
  <c r="CI1014" s="1"/>
  <c r="CJ1014" s="1"/>
  <c r="CE1001"/>
  <c r="CC1001"/>
  <c r="CH1001"/>
  <c r="CG1001"/>
  <c r="CF1001"/>
  <c r="CA1004"/>
  <c r="CC1068"/>
  <c r="CA1071"/>
  <c r="CE1068"/>
  <c r="CF1068"/>
  <c r="CI1003"/>
  <c r="CJ1003" s="1"/>
  <c r="CI1001"/>
  <c r="CJ1001" s="1"/>
  <c r="H341"/>
  <c r="E342"/>
  <c r="CE1071"/>
  <c r="CF1071"/>
  <c r="CA1074"/>
  <c r="CC1071"/>
  <c r="CC1004"/>
  <c r="CG1004"/>
  <c r="CA1007"/>
  <c r="CE1004"/>
  <c r="CH1004"/>
  <c r="CF1004"/>
  <c r="CB1020"/>
  <c r="CG1017"/>
  <c r="CI1017" s="1"/>
  <c r="CJ1017" s="1"/>
  <c r="CH1017"/>
  <c r="CC1006"/>
  <c r="CG1006"/>
  <c r="CA1009"/>
  <c r="CF1006"/>
  <c r="CE1006"/>
  <c r="CH1006"/>
  <c r="CI1006"/>
  <c r="CJ1006" s="1"/>
  <c r="CB1023"/>
  <c r="CG1020"/>
  <c r="CH1020"/>
  <c r="CE1007"/>
  <c r="CG1007"/>
  <c r="CF1007"/>
  <c r="CA1010"/>
  <c r="CC1007"/>
  <c r="CH1007"/>
  <c r="CI1007" s="1"/>
  <c r="CJ1007" s="1"/>
  <c r="E343"/>
  <c r="H342"/>
  <c r="CE1009"/>
  <c r="CC1009"/>
  <c r="CH1009"/>
  <c r="CG1009"/>
  <c r="CI1009" s="1"/>
  <c r="CJ1009" s="1"/>
  <c r="CD1009" s="1"/>
  <c r="CF1009"/>
  <c r="CA1012"/>
  <c r="CC1074"/>
  <c r="CA1077"/>
  <c r="CF1074"/>
  <c r="CE1074"/>
  <c r="CI1004"/>
  <c r="CJ1004" s="1"/>
  <c r="CE1077"/>
  <c r="CF1077"/>
  <c r="CA1080"/>
  <c r="CC1077"/>
  <c r="CB1026"/>
  <c r="CG1023"/>
  <c r="CH1023"/>
  <c r="CC1012"/>
  <c r="CG1012"/>
  <c r="CA1015"/>
  <c r="CE1012"/>
  <c r="CH1012"/>
  <c r="CI1012" s="1"/>
  <c r="CJ1012" s="1"/>
  <c r="CF1012"/>
  <c r="E344"/>
  <c r="H343"/>
  <c r="CC1010"/>
  <c r="CG1010"/>
  <c r="CA1013"/>
  <c r="CH1010"/>
  <c r="CI1010" s="1"/>
  <c r="CJ1010" s="1"/>
  <c r="CF1010"/>
  <c r="CE1010"/>
  <c r="CI1020"/>
  <c r="CJ1020" s="1"/>
  <c r="CE1013"/>
  <c r="CF1013"/>
  <c r="CA1016"/>
  <c r="CC1013"/>
  <c r="CH1013"/>
  <c r="CG1013"/>
  <c r="CB1029"/>
  <c r="CH1026"/>
  <c r="CG1026"/>
  <c r="CC1080"/>
  <c r="CA1083"/>
  <c r="CF1080"/>
  <c r="CE1080"/>
  <c r="E345"/>
  <c r="H344"/>
  <c r="CE1015"/>
  <c r="CG1015"/>
  <c r="CF1015"/>
  <c r="CA1018"/>
  <c r="CC1015"/>
  <c r="CH1015"/>
  <c r="CI1015" s="1"/>
  <c r="CJ1015" s="1"/>
  <c r="CI1023"/>
  <c r="CJ1023" s="1"/>
  <c r="CI1013"/>
  <c r="CJ1013" s="1"/>
  <c r="H345"/>
  <c r="E346"/>
  <c r="CB1032"/>
  <c r="CH1029"/>
  <c r="CG1029"/>
  <c r="CC1016"/>
  <c r="CG1016"/>
  <c r="CA1019"/>
  <c r="CH1016"/>
  <c r="CF1016"/>
  <c r="CE1016"/>
  <c r="CC1018"/>
  <c r="CG1018"/>
  <c r="CA1021"/>
  <c r="CH1018"/>
  <c r="CF1018"/>
  <c r="CE1018"/>
  <c r="CE1083"/>
  <c r="CA1086"/>
  <c r="CC1083"/>
  <c r="CF1083"/>
  <c r="CI1026"/>
  <c r="CJ1026" s="1"/>
  <c r="CI1016"/>
  <c r="CJ1016" s="1"/>
  <c r="CI1029"/>
  <c r="CJ1029" s="1"/>
  <c r="CC1086"/>
  <c r="CA1089"/>
  <c r="CF1086"/>
  <c r="CE1086"/>
  <c r="CB1035"/>
  <c r="CH1032"/>
  <c r="CG1032"/>
  <c r="CI1018"/>
  <c r="CJ1018" s="1"/>
  <c r="CE1019"/>
  <c r="CA1022"/>
  <c r="CC1019"/>
  <c r="CH1019"/>
  <c r="CI1019" s="1"/>
  <c r="CJ1019" s="1"/>
  <c r="CG1019"/>
  <c r="CF1019"/>
  <c r="CE1021"/>
  <c r="CF1021"/>
  <c r="CA1024"/>
  <c r="CC1021"/>
  <c r="CH1021"/>
  <c r="CG1021"/>
  <c r="E347"/>
  <c r="H346"/>
  <c r="E348"/>
  <c r="H347"/>
  <c r="CB1038"/>
  <c r="CG1035"/>
  <c r="CI1035" s="1"/>
  <c r="CJ1035" s="1"/>
  <c r="CH1035"/>
  <c r="CE1089"/>
  <c r="CC1089"/>
  <c r="CF1089"/>
  <c r="CA1092"/>
  <c r="CC1024"/>
  <c r="CG1024"/>
  <c r="CA1027"/>
  <c r="CH1024"/>
  <c r="CF1024"/>
  <c r="CE1024"/>
  <c r="CC1022"/>
  <c r="CG1022"/>
  <c r="CA1025"/>
  <c r="CF1022"/>
  <c r="CE1022"/>
  <c r="CH1022"/>
  <c r="CI1022" s="1"/>
  <c r="CJ1022" s="1"/>
  <c r="CI1021"/>
  <c r="CJ1021" s="1"/>
  <c r="CE1027"/>
  <c r="CA1030"/>
  <c r="CC1027"/>
  <c r="CH1027"/>
  <c r="CG1027"/>
  <c r="CF1027"/>
  <c r="CC1092"/>
  <c r="CA1095"/>
  <c r="CE1092"/>
  <c r="CF1092"/>
  <c r="CB1041"/>
  <c r="CG1038"/>
  <c r="CH1038"/>
  <c r="CI1024"/>
  <c r="CJ1024" s="1"/>
  <c r="CE1025"/>
  <c r="CC1025"/>
  <c r="CH1025"/>
  <c r="CI1025" s="1"/>
  <c r="CJ1025" s="1"/>
  <c r="CG1025"/>
  <c r="CF1025"/>
  <c r="CA1028"/>
  <c r="E349"/>
  <c r="H348"/>
  <c r="CI1027"/>
  <c r="CJ1027" s="1"/>
  <c r="CB1044"/>
  <c r="CG1041"/>
  <c r="CH1041"/>
  <c r="CE1095"/>
  <c r="CF1095"/>
  <c r="CA1098"/>
  <c r="CC1095"/>
  <c r="CC1028"/>
  <c r="CG1028"/>
  <c r="CA1031"/>
  <c r="CE1028"/>
  <c r="CH1028"/>
  <c r="CF1028"/>
  <c r="CC1030"/>
  <c r="CG1030"/>
  <c r="CA1033"/>
  <c r="CF1030"/>
  <c r="CE1030"/>
  <c r="CH1030"/>
  <c r="CI1030" s="1"/>
  <c r="CJ1030" s="1"/>
  <c r="H349"/>
  <c r="E350"/>
  <c r="CI1038"/>
  <c r="CJ1038" s="1"/>
  <c r="CI1028"/>
  <c r="CJ1028" s="1"/>
  <c r="CE1031"/>
  <c r="CG1031"/>
  <c r="CF1031"/>
  <c r="CA1034"/>
  <c r="CC1031"/>
  <c r="CH1031"/>
  <c r="CI1031" s="1"/>
  <c r="CJ1031" s="1"/>
  <c r="CB1047"/>
  <c r="CG1044"/>
  <c r="CH1044"/>
  <c r="CI1044" s="1"/>
  <c r="CJ1044" s="1"/>
  <c r="CE1033"/>
  <c r="CC1033"/>
  <c r="CH1033"/>
  <c r="CG1033"/>
  <c r="CI1033" s="1"/>
  <c r="CJ1033" s="1"/>
  <c r="CF1033"/>
  <c r="CA1036"/>
  <c r="E351"/>
  <c r="H350"/>
  <c r="CC1098"/>
  <c r="CA1101"/>
  <c r="CF1098"/>
  <c r="CE1098"/>
  <c r="CI1041"/>
  <c r="CJ1041" s="1"/>
  <c r="E352"/>
  <c r="H351"/>
  <c r="CE1101"/>
  <c r="CF1101"/>
  <c r="CA1104"/>
  <c r="CC1101"/>
  <c r="CC1036"/>
  <c r="CG1036"/>
  <c r="CA1039"/>
  <c r="CE1036"/>
  <c r="CH1036"/>
  <c r="CF1036"/>
  <c r="CB1050"/>
  <c r="CG1047"/>
  <c r="CH1047"/>
  <c r="CC1034"/>
  <c r="CG1034"/>
  <c r="CA1037"/>
  <c r="CH1034"/>
  <c r="CI1034" s="1"/>
  <c r="CJ1034" s="1"/>
  <c r="CF1034"/>
  <c r="CE1034"/>
  <c r="CI1036"/>
  <c r="CJ1036" s="1"/>
  <c r="CC1104"/>
  <c r="CA1107"/>
  <c r="CF1104"/>
  <c r="CE1104"/>
  <c r="CB1053"/>
  <c r="CG1050"/>
  <c r="CH1050"/>
  <c r="CE1039"/>
  <c r="CG1039"/>
  <c r="CF1039"/>
  <c r="CA1042"/>
  <c r="CC1039"/>
  <c r="CH1039"/>
  <c r="CI1039" s="1"/>
  <c r="CJ1039" s="1"/>
  <c r="E353"/>
  <c r="H352"/>
  <c r="CE1037"/>
  <c r="CF1037"/>
  <c r="CA1040"/>
  <c r="CC1037"/>
  <c r="CH1037"/>
  <c r="CG1037"/>
  <c r="CC1040"/>
  <c r="CG1040"/>
  <c r="CA1043"/>
  <c r="CH1040"/>
  <c r="CF1040"/>
  <c r="CE1040"/>
  <c r="CC1042"/>
  <c r="CG1042"/>
  <c r="CA1045"/>
  <c r="CH1042"/>
  <c r="CF1042"/>
  <c r="CE1042"/>
  <c r="CI1050"/>
  <c r="CJ1050" s="1"/>
  <c r="H353"/>
  <c r="E354"/>
  <c r="CE1107"/>
  <c r="CA1110"/>
  <c r="CC1107"/>
  <c r="CF1107"/>
  <c r="CB1056"/>
  <c r="CG1053"/>
  <c r="CH1053"/>
  <c r="CI1037"/>
  <c r="CJ1037" s="1"/>
  <c r="CI1042"/>
  <c r="CJ1042" s="1"/>
  <c r="CE1045"/>
  <c r="CF1045"/>
  <c r="CA1048"/>
  <c r="CC1045"/>
  <c r="CH1045"/>
  <c r="CG1045"/>
  <c r="CI1045" s="1"/>
  <c r="CJ1045" s="1"/>
  <c r="CE1043"/>
  <c r="CA1046"/>
  <c r="CC1043"/>
  <c r="CH1043"/>
  <c r="CI1043" s="1"/>
  <c r="CJ1043" s="1"/>
  <c r="CG1043"/>
  <c r="CF1043"/>
  <c r="CB1059"/>
  <c r="CG1056"/>
  <c r="CH1056"/>
  <c r="CI1056" s="1"/>
  <c r="CJ1056" s="1"/>
  <c r="CC1110"/>
  <c r="CA1113"/>
  <c r="CF1110"/>
  <c r="CE1110"/>
  <c r="E355"/>
  <c r="H354"/>
  <c r="CI1040"/>
  <c r="CJ1040"/>
  <c r="CD1042" s="1"/>
  <c r="CC1046"/>
  <c r="CG1046"/>
  <c r="CA1049"/>
  <c r="CF1046"/>
  <c r="CE1046"/>
  <c r="CH1046"/>
  <c r="CI1046" s="1"/>
  <c r="CJ1046" s="1"/>
  <c r="CB1062"/>
  <c r="CG1059"/>
  <c r="CH1059"/>
  <c r="CI1059" s="1"/>
  <c r="CJ1059" s="1"/>
  <c r="E356"/>
  <c r="H355"/>
  <c r="CC1048"/>
  <c r="CG1048"/>
  <c r="CI1048" s="1"/>
  <c r="CJ1048" s="1"/>
  <c r="CA1051"/>
  <c r="CH1048"/>
  <c r="CF1048"/>
  <c r="CE1048"/>
  <c r="CE1113"/>
  <c r="CC1113"/>
  <c r="CF1113"/>
  <c r="CA1116"/>
  <c r="CB1065"/>
  <c r="CG1062"/>
  <c r="CH1062"/>
  <c r="CI1062" s="1"/>
  <c r="CJ1062" s="1"/>
  <c r="CE1049"/>
  <c r="CC1049"/>
  <c r="CH1049"/>
  <c r="CG1049"/>
  <c r="CI1049" s="1"/>
  <c r="CJ1049" s="1"/>
  <c r="CF1049"/>
  <c r="CA1052"/>
  <c r="CC1116"/>
  <c r="CA1119"/>
  <c r="CE1116"/>
  <c r="CF1116"/>
  <c r="CE1051"/>
  <c r="CA1054"/>
  <c r="CC1051"/>
  <c r="CH1051"/>
  <c r="CG1051"/>
  <c r="CF1051"/>
  <c r="E357"/>
  <c r="H356"/>
  <c r="CE1119"/>
  <c r="CF1119"/>
  <c r="CA1122"/>
  <c r="CC1119"/>
  <c r="CC1052"/>
  <c r="CG1052"/>
  <c r="CA1055"/>
  <c r="CE1052"/>
  <c r="CH1052"/>
  <c r="CI1052" s="1"/>
  <c r="CJ1052" s="1"/>
  <c r="CF1052"/>
  <c r="CB1068"/>
  <c r="CG1065"/>
  <c r="CH1065"/>
  <c r="CC1054"/>
  <c r="CG1054"/>
  <c r="CA1057"/>
  <c r="CF1054"/>
  <c r="CE1054"/>
  <c r="CH1054"/>
  <c r="CI1054" s="1"/>
  <c r="CJ1054" s="1"/>
  <c r="H357"/>
  <c r="E358"/>
  <c r="CI1065"/>
  <c r="CJ1065" s="1"/>
  <c r="E359"/>
  <c r="H358"/>
  <c r="CB1071"/>
  <c r="CG1068"/>
  <c r="CH1068"/>
  <c r="CI1068" s="1"/>
  <c r="CJ1068" s="1"/>
  <c r="CE1055"/>
  <c r="CG1055"/>
  <c r="CF1055"/>
  <c r="CA1058"/>
  <c r="CC1055"/>
  <c r="CH1055"/>
  <c r="CI1055" s="1"/>
  <c r="CJ1055" s="1"/>
  <c r="CD1057" s="1"/>
  <c r="CE1057"/>
  <c r="CC1057"/>
  <c r="CH1057"/>
  <c r="CG1057"/>
  <c r="CI1057" s="1"/>
  <c r="CJ1057" s="1"/>
  <c r="CF1057"/>
  <c r="CA1060"/>
  <c r="CC1122"/>
  <c r="CA1125"/>
  <c r="CF1122"/>
  <c r="CE1122"/>
  <c r="E360"/>
  <c r="H359"/>
  <c r="CC1060"/>
  <c r="CG1060"/>
  <c r="CA1063"/>
  <c r="CE1060"/>
  <c r="CH1060"/>
  <c r="CF1060"/>
  <c r="CC1058"/>
  <c r="CG1058"/>
  <c r="CA1061"/>
  <c r="CH1058"/>
  <c r="CF1058"/>
  <c r="CE1058"/>
  <c r="CE1125"/>
  <c r="CF1125"/>
  <c r="CA1128"/>
  <c r="CC1125"/>
  <c r="CB1074"/>
  <c r="CG1071"/>
  <c r="CH1071"/>
  <c r="CI1060"/>
  <c r="CJ1060" s="1"/>
  <c r="CI1071"/>
  <c r="CJ1071" s="1"/>
  <c r="E361"/>
  <c r="H360"/>
  <c r="CE1061"/>
  <c r="CF1061"/>
  <c r="CA1064"/>
  <c r="CC1061"/>
  <c r="CH1061"/>
  <c r="CG1061"/>
  <c r="CE1063"/>
  <c r="CG1063"/>
  <c r="CF1063"/>
  <c r="CA1066"/>
  <c r="CC1063"/>
  <c r="CH1063"/>
  <c r="CI1063"/>
  <c r="CJ1063" s="1"/>
  <c r="CB1077"/>
  <c r="CG1074"/>
  <c r="CH1074"/>
  <c r="CC1128"/>
  <c r="CA1131"/>
  <c r="CF1128"/>
  <c r="CE1128"/>
  <c r="CI1058"/>
  <c r="CJ1058" s="1"/>
  <c r="CI1061"/>
  <c r="CJ1061" s="1"/>
  <c r="CB1080"/>
  <c r="CG1077"/>
  <c r="CH1077"/>
  <c r="CI1077" s="1"/>
  <c r="CJ1077" s="1"/>
  <c r="CC1064"/>
  <c r="CG1064"/>
  <c r="CA1067"/>
  <c r="CH1064"/>
  <c r="CF1064"/>
  <c r="CE1064"/>
  <c r="H361"/>
  <c r="E362"/>
  <c r="CE1131"/>
  <c r="CA1134"/>
  <c r="CC1131"/>
  <c r="CF1131"/>
  <c r="CC1066"/>
  <c r="CG1066"/>
  <c r="CA1069"/>
  <c r="CH1066"/>
  <c r="CI1066" s="1"/>
  <c r="CJ1066" s="1"/>
  <c r="CF1066"/>
  <c r="CE1066"/>
  <c r="CB1083"/>
  <c r="CG1080"/>
  <c r="CH1080"/>
  <c r="CI1080" s="1"/>
  <c r="CJ1080" s="1"/>
  <c r="CE1069"/>
  <c r="CF1069"/>
  <c r="CA1072"/>
  <c r="CC1069"/>
  <c r="CH1069"/>
  <c r="CG1069"/>
  <c r="CC1134"/>
  <c r="CA1137"/>
  <c r="CF1134"/>
  <c r="CE1134"/>
  <c r="CE1067"/>
  <c r="CA1070"/>
  <c r="CC1067"/>
  <c r="CH1067"/>
  <c r="CG1067"/>
  <c r="CF1067"/>
  <c r="E363"/>
  <c r="H362"/>
  <c r="CI1064"/>
  <c r="CJ1064" s="1"/>
  <c r="CI1067"/>
  <c r="CJ1067" s="1"/>
  <c r="CC1072"/>
  <c r="CG1072"/>
  <c r="CA1075"/>
  <c r="CH1072"/>
  <c r="CF1072"/>
  <c r="CE1072"/>
  <c r="CB1086"/>
  <c r="CG1083"/>
  <c r="CH1083"/>
  <c r="CC1070"/>
  <c r="CG1070"/>
  <c r="CA1073"/>
  <c r="CF1070"/>
  <c r="CE1070"/>
  <c r="CH1070"/>
  <c r="CI1070" s="1"/>
  <c r="CJ1070" s="1"/>
  <c r="CD1070" s="1"/>
  <c r="E364"/>
  <c r="H363"/>
  <c r="CE1137"/>
  <c r="CC1137"/>
  <c r="CF1137"/>
  <c r="CA1140"/>
  <c r="CI1069"/>
  <c r="CJ1069"/>
  <c r="E365"/>
  <c r="H364"/>
  <c r="CE1073"/>
  <c r="CC1073"/>
  <c r="CH1073"/>
  <c r="CG1073"/>
  <c r="CI1073" s="1"/>
  <c r="CJ1073" s="1"/>
  <c r="CF1073"/>
  <c r="CA1076"/>
  <c r="CB1089"/>
  <c r="CG1086"/>
  <c r="CH1086"/>
  <c r="CI1086" s="1"/>
  <c r="CJ1086" s="1"/>
  <c r="CE1075"/>
  <c r="CA1078"/>
  <c r="CC1075"/>
  <c r="CH1075"/>
  <c r="CG1075"/>
  <c r="CF1075"/>
  <c r="CI1083"/>
  <c r="CJ1083" s="1"/>
  <c r="CC1140"/>
  <c r="CA1143"/>
  <c r="CE1140"/>
  <c r="CF1140"/>
  <c r="CI1072"/>
  <c r="CJ1072" s="1"/>
  <c r="CC1078"/>
  <c r="CG1078"/>
  <c r="CA1081"/>
  <c r="CF1078"/>
  <c r="CE1078"/>
  <c r="CH1078"/>
  <c r="CB1092"/>
  <c r="CG1089"/>
  <c r="CH1089"/>
  <c r="H365"/>
  <c r="E366"/>
  <c r="CC1076"/>
  <c r="CG1076"/>
  <c r="CA1079"/>
  <c r="CE1076"/>
  <c r="CH1076"/>
  <c r="CF1076"/>
  <c r="CE1143"/>
  <c r="CF1143"/>
  <c r="CA1146"/>
  <c r="CC1143"/>
  <c r="CI1075"/>
  <c r="CJ1075"/>
  <c r="CI1078"/>
  <c r="CJ1078" s="1"/>
  <c r="CI1089"/>
  <c r="CJ1089" s="1"/>
  <c r="CI1076"/>
  <c r="CJ1076" s="1"/>
  <c r="CC1146"/>
  <c r="CA1149"/>
  <c r="CF1146"/>
  <c r="CE1146"/>
  <c r="E367"/>
  <c r="H366"/>
  <c r="CB1095"/>
  <c r="CH1092"/>
  <c r="CG1092"/>
  <c r="CE1081"/>
  <c r="CC1081"/>
  <c r="CH1081"/>
  <c r="CG1081"/>
  <c r="CF1081"/>
  <c r="CA1084"/>
  <c r="CE1079"/>
  <c r="CG1079"/>
  <c r="CF1079"/>
  <c r="CA1082"/>
  <c r="CC1079"/>
  <c r="CH1079"/>
  <c r="CI1079"/>
  <c r="CJ1079" s="1"/>
  <c r="CE1149"/>
  <c r="CF1149"/>
  <c r="CA1152"/>
  <c r="CC1149"/>
  <c r="CC1082"/>
  <c r="CG1082"/>
  <c r="CA1085"/>
  <c r="CH1082"/>
  <c r="CI1082" s="1"/>
  <c r="CJ1082" s="1"/>
  <c r="CF1082"/>
  <c r="CE1082"/>
  <c r="E368"/>
  <c r="H367"/>
  <c r="CC1084"/>
  <c r="CG1084"/>
  <c r="CA1087"/>
  <c r="CE1084"/>
  <c r="CH1084"/>
  <c r="CI1084" s="1"/>
  <c r="CJ1084" s="1"/>
  <c r="CF1084"/>
  <c r="CB1098"/>
  <c r="CG1095"/>
  <c r="CH1095"/>
  <c r="CI1095" s="1"/>
  <c r="CJ1095" s="1"/>
  <c r="CI1081"/>
  <c r="CJ1081" s="1"/>
  <c r="CI1092"/>
  <c r="CJ1092" s="1"/>
  <c r="CE1087"/>
  <c r="CG1087"/>
  <c r="CF1087"/>
  <c r="CA1090"/>
  <c r="CC1087"/>
  <c r="CH1087"/>
  <c r="CI1087" s="1"/>
  <c r="CJ1087" s="1"/>
  <c r="CE1085"/>
  <c r="CF1085"/>
  <c r="CA1088"/>
  <c r="CC1085"/>
  <c r="CH1085"/>
  <c r="CG1085"/>
  <c r="CB1101"/>
  <c r="CH1098"/>
  <c r="CG1098"/>
  <c r="E369"/>
  <c r="H368"/>
  <c r="CC1152"/>
  <c r="CA1155"/>
  <c r="CF1152"/>
  <c r="CE1152"/>
  <c r="CI1085"/>
  <c r="CJ1085" s="1"/>
  <c r="CE1155"/>
  <c r="CA1158"/>
  <c r="CC1155"/>
  <c r="CF1155"/>
  <c r="CB1104"/>
  <c r="CG1101"/>
  <c r="CH1101"/>
  <c r="H369"/>
  <c r="E370"/>
  <c r="CC1088"/>
  <c r="CG1088"/>
  <c r="CA1091"/>
  <c r="CH1088"/>
  <c r="CI1088" s="1"/>
  <c r="CJ1088" s="1"/>
  <c r="CF1088"/>
  <c r="CE1088"/>
  <c r="CC1090"/>
  <c r="CG1090"/>
  <c r="CA1093"/>
  <c r="CH1090"/>
  <c r="CF1090"/>
  <c r="CE1090"/>
  <c r="CI1101"/>
  <c r="CJ1101" s="1"/>
  <c r="CI1090"/>
  <c r="CJ1090" s="1"/>
  <c r="CE1093"/>
  <c r="CF1093"/>
  <c r="CA1096"/>
  <c r="CC1093"/>
  <c r="CH1093"/>
  <c r="CI1093" s="1"/>
  <c r="CJ1093" s="1"/>
  <c r="CG1093"/>
  <c r="CE1091"/>
  <c r="CA1094"/>
  <c r="CC1091"/>
  <c r="CH1091"/>
  <c r="CG1091"/>
  <c r="CF1091"/>
  <c r="CB1107"/>
  <c r="CH1104"/>
  <c r="CG1104"/>
  <c r="CC1158"/>
  <c r="CA1161"/>
  <c r="CF1158"/>
  <c r="CE1158"/>
  <c r="E371"/>
  <c r="H370"/>
  <c r="CI1104"/>
  <c r="CJ1104" s="1"/>
  <c r="CI1091"/>
  <c r="CJ1091" s="1"/>
  <c r="CC1096"/>
  <c r="CG1096"/>
  <c r="CA1099"/>
  <c r="CH1096"/>
  <c r="CF1096"/>
  <c r="CE1096"/>
  <c r="CB1110"/>
  <c r="CH1107"/>
  <c r="CI1107" s="1"/>
  <c r="CJ1107" s="1"/>
  <c r="CG1107"/>
  <c r="E372"/>
  <c r="H371"/>
  <c r="CE1161"/>
  <c r="CC1161"/>
  <c r="CF1161"/>
  <c r="CA1164"/>
  <c r="CC1094"/>
  <c r="CG1094"/>
  <c r="CA1097"/>
  <c r="CF1094"/>
  <c r="CE1094"/>
  <c r="CH1094"/>
  <c r="CI1094" s="1"/>
  <c r="CJ1094" s="1"/>
  <c r="CI1096"/>
  <c r="CJ1096" s="1"/>
  <c r="CB1113"/>
  <c r="CG1110"/>
  <c r="CH1110"/>
  <c r="CE1097"/>
  <c r="CC1097"/>
  <c r="CH1097"/>
  <c r="CG1097"/>
  <c r="CF1097"/>
  <c r="CA1100"/>
  <c r="CC1164"/>
  <c r="CA1167"/>
  <c r="CE1164"/>
  <c r="CF1164"/>
  <c r="E373"/>
  <c r="H372"/>
  <c r="CE1099"/>
  <c r="CA1102"/>
  <c r="CC1099"/>
  <c r="CH1099"/>
  <c r="CI1099" s="1"/>
  <c r="CJ1099" s="1"/>
  <c r="CG1099"/>
  <c r="CF1099"/>
  <c r="CB1116"/>
  <c r="CH1113"/>
  <c r="CI1113" s="1"/>
  <c r="CJ1113" s="1"/>
  <c r="CG1113"/>
  <c r="CC1102"/>
  <c r="CG1102"/>
  <c r="CA1105"/>
  <c r="CF1102"/>
  <c r="CE1102"/>
  <c r="CH1102"/>
  <c r="CI1102" s="1"/>
  <c r="CJ1102" s="1"/>
  <c r="CE1167"/>
  <c r="CF1167"/>
  <c r="CA1170"/>
  <c r="CC1167"/>
  <c r="CI1097"/>
  <c r="CJ1097"/>
  <c r="CC1100"/>
  <c r="CG1100"/>
  <c r="CA1103"/>
  <c r="CE1100"/>
  <c r="CH1100"/>
  <c r="CF1100"/>
  <c r="H373"/>
  <c r="E374"/>
  <c r="CI1100"/>
  <c r="CJ1100"/>
  <c r="CC1170"/>
  <c r="CA1173"/>
  <c r="CF1170"/>
  <c r="CE1170"/>
  <c r="CB1119"/>
  <c r="CH1116"/>
  <c r="CG1116"/>
  <c r="CE1105"/>
  <c r="CC1105"/>
  <c r="CH1105"/>
  <c r="CG1105"/>
  <c r="CI1105" s="1"/>
  <c r="CJ1105" s="1"/>
  <c r="CF1105"/>
  <c r="CA1108"/>
  <c r="CE1103"/>
  <c r="CG1103"/>
  <c r="CF1103"/>
  <c r="CA1106"/>
  <c r="CC1103"/>
  <c r="CH1103"/>
  <c r="E375"/>
  <c r="H374"/>
  <c r="CI1103"/>
  <c r="CJ1103" s="1"/>
  <c r="CC1106"/>
  <c r="CG1106"/>
  <c r="CI1106" s="1"/>
  <c r="CJ1106" s="1"/>
  <c r="CA1109"/>
  <c r="CH1106"/>
  <c r="CF1106"/>
  <c r="CE1106"/>
  <c r="CB1122"/>
  <c r="CG1119"/>
  <c r="CH1119"/>
  <c r="CE1173"/>
  <c r="CF1173"/>
  <c r="CA1176"/>
  <c r="CC1173"/>
  <c r="E376"/>
  <c r="H375"/>
  <c r="CC1108"/>
  <c r="CG1108"/>
  <c r="CA1111"/>
  <c r="CE1108"/>
  <c r="CH1108"/>
  <c r="CI1108" s="1"/>
  <c r="CJ1108" s="1"/>
  <c r="CF1108"/>
  <c r="CI1116"/>
  <c r="CJ1116"/>
  <c r="CB1125"/>
  <c r="CG1122"/>
  <c r="CH1122"/>
  <c r="CI1119"/>
  <c r="CJ1119" s="1"/>
  <c r="CC1176"/>
  <c r="CA1179"/>
  <c r="CF1176"/>
  <c r="CE1176"/>
  <c r="CE1111"/>
  <c r="CG1111"/>
  <c r="CF1111"/>
  <c r="CA1114"/>
  <c r="CC1111"/>
  <c r="CH1111"/>
  <c r="CI1111" s="1"/>
  <c r="CJ1111" s="1"/>
  <c r="E377"/>
  <c r="H376"/>
  <c r="CE1109"/>
  <c r="CF1109"/>
  <c r="CA1112"/>
  <c r="CC1109"/>
  <c r="CH1109"/>
  <c r="CI1109" s="1"/>
  <c r="CJ1109" s="1"/>
  <c r="CG1109"/>
  <c r="CC1112"/>
  <c r="CG1112"/>
  <c r="CI1112" s="1"/>
  <c r="CJ1112" s="1"/>
  <c r="CA1115"/>
  <c r="CH1112"/>
  <c r="CF1112"/>
  <c r="CE1112"/>
  <c r="H377"/>
  <c r="E378"/>
  <c r="CB1128"/>
  <c r="CG1125"/>
  <c r="CH1125"/>
  <c r="CC1114"/>
  <c r="CG1114"/>
  <c r="CA1117"/>
  <c r="CH1114"/>
  <c r="CF1114"/>
  <c r="CE1114"/>
  <c r="CE1179"/>
  <c r="CA1182"/>
  <c r="CC1179"/>
  <c r="CF1179"/>
  <c r="CI1122"/>
  <c r="CJ1122" s="1"/>
  <c r="CB1131"/>
  <c r="CG1128"/>
  <c r="CH1128"/>
  <c r="CI1128" s="1"/>
  <c r="CJ1128" s="1"/>
  <c r="CE1117"/>
  <c r="CF1117"/>
  <c r="CA1120"/>
  <c r="CC1117"/>
  <c r="CH1117"/>
  <c r="CI1117" s="1"/>
  <c r="CJ1117" s="1"/>
  <c r="CG1117"/>
  <c r="CE1115"/>
  <c r="CA1118"/>
  <c r="CC1115"/>
  <c r="CH1115"/>
  <c r="CG1115"/>
  <c r="CF1115"/>
  <c r="CI1125"/>
  <c r="CJ1125" s="1"/>
  <c r="CC1182"/>
  <c r="CA1185"/>
  <c r="CF1182"/>
  <c r="CE1182"/>
  <c r="E379"/>
  <c r="H378"/>
  <c r="CI1114"/>
  <c r="CJ1114" s="1"/>
  <c r="CC1120"/>
  <c r="CG1120"/>
  <c r="CA1123"/>
  <c r="CH1120"/>
  <c r="CF1120"/>
  <c r="CE1120"/>
  <c r="CC1118"/>
  <c r="CG1118"/>
  <c r="CA1121"/>
  <c r="CF1118"/>
  <c r="CE1118"/>
  <c r="CH1118"/>
  <c r="CI1118"/>
  <c r="CJ1118" s="1"/>
  <c r="CD1118" s="1"/>
  <c r="CB1134"/>
  <c r="CG1131"/>
  <c r="CH1131"/>
  <c r="E380"/>
  <c r="H379"/>
  <c r="CE1185"/>
  <c r="CC1185"/>
  <c r="CF1185"/>
  <c r="CA1188"/>
  <c r="CI1115"/>
  <c r="CJ1115" s="1"/>
  <c r="CB1137"/>
  <c r="CG1134"/>
  <c r="CH1134"/>
  <c r="CE1121"/>
  <c r="CC1121"/>
  <c r="CH1121"/>
  <c r="CG1121"/>
  <c r="CF1121"/>
  <c r="CA1124"/>
  <c r="CE1123"/>
  <c r="CA1126"/>
  <c r="CC1123"/>
  <c r="CH1123"/>
  <c r="CG1123"/>
  <c r="CF1123"/>
  <c r="CC1188"/>
  <c r="CA1191"/>
  <c r="CE1188"/>
  <c r="CF1188"/>
  <c r="E381"/>
  <c r="H380"/>
  <c r="CI1120"/>
  <c r="CJ1120" s="1"/>
  <c r="CI1121"/>
  <c r="CJ1121"/>
  <c r="H381"/>
  <c r="E382"/>
  <c r="CE1191"/>
  <c r="CF1191"/>
  <c r="CA1194"/>
  <c r="CC1191"/>
  <c r="CC1124"/>
  <c r="CG1124"/>
  <c r="CA1127"/>
  <c r="CE1124"/>
  <c r="CH1124"/>
  <c r="CI1124" s="1"/>
  <c r="CJ1124" s="1"/>
  <c r="CF1124"/>
  <c r="CB1140"/>
  <c r="CG1137"/>
  <c r="CH1137"/>
  <c r="CC1126"/>
  <c r="CG1126"/>
  <c r="CA1129"/>
  <c r="CF1126"/>
  <c r="CE1126"/>
  <c r="CH1126"/>
  <c r="CI1126"/>
  <c r="CJ1126" s="1"/>
  <c r="CI1134"/>
  <c r="CJ1134" s="1"/>
  <c r="CI1137"/>
  <c r="CJ1137" s="1"/>
  <c r="CE1129"/>
  <c r="CC1129"/>
  <c r="CH1129"/>
  <c r="CG1129"/>
  <c r="CF1129"/>
  <c r="CA1132"/>
  <c r="CC1194"/>
  <c r="CA1197"/>
  <c r="CF1194"/>
  <c r="CE1194"/>
  <c r="E383"/>
  <c r="H382"/>
  <c r="CB1143"/>
  <c r="CH1140"/>
  <c r="CG1140"/>
  <c r="CE1127"/>
  <c r="CG1127"/>
  <c r="CF1127"/>
  <c r="CA1130"/>
  <c r="CC1127"/>
  <c r="CH1127"/>
  <c r="CI1127"/>
  <c r="CJ1127" s="1"/>
  <c r="CC1130"/>
  <c r="CG1130"/>
  <c r="CA1133"/>
  <c r="CH1130"/>
  <c r="CI1130" s="1"/>
  <c r="CJ1130" s="1"/>
  <c r="CF1130"/>
  <c r="CE1130"/>
  <c r="CB1146"/>
  <c r="CG1143"/>
  <c r="CH1143"/>
  <c r="CI1143" s="1"/>
  <c r="CJ1143" s="1"/>
  <c r="E384"/>
  <c r="H383"/>
  <c r="CE1197"/>
  <c r="CF1197"/>
  <c r="CA1200"/>
  <c r="CC1197"/>
  <c r="CI1129"/>
  <c r="CJ1129"/>
  <c r="CC1132"/>
  <c r="CG1132"/>
  <c r="CI1132" s="1"/>
  <c r="CJ1132" s="1"/>
  <c r="CA1135"/>
  <c r="CE1132"/>
  <c r="CH1132"/>
  <c r="CF1132"/>
  <c r="CI1140"/>
  <c r="CJ1140" s="1"/>
  <c r="CB1149"/>
  <c r="CG1146"/>
  <c r="CH1146"/>
  <c r="CE1133"/>
  <c r="CF1133"/>
  <c r="CA1136"/>
  <c r="CC1133"/>
  <c r="CH1133"/>
  <c r="CG1133"/>
  <c r="CE1135"/>
  <c r="CG1135"/>
  <c r="CF1135"/>
  <c r="CA1138"/>
  <c r="CC1135"/>
  <c r="CH1135"/>
  <c r="CC1200"/>
  <c r="CA1203"/>
  <c r="CF1200"/>
  <c r="CE1200"/>
  <c r="E385"/>
  <c r="H384"/>
  <c r="CI1135"/>
  <c r="CJ1135" s="1"/>
  <c r="CB1152"/>
  <c r="CH1149"/>
  <c r="CG1149"/>
  <c r="CI1149" s="1"/>
  <c r="CJ1149" s="1"/>
  <c r="CC1136"/>
  <c r="CG1136"/>
  <c r="CI1136" s="1"/>
  <c r="CJ1136" s="1"/>
  <c r="CA1139"/>
  <c r="CH1136"/>
  <c r="CF1136"/>
  <c r="CE1136"/>
  <c r="CC1138"/>
  <c r="CG1138"/>
  <c r="CA1141"/>
  <c r="CH1138"/>
  <c r="CF1138"/>
  <c r="CE1138"/>
  <c r="CI1146"/>
  <c r="CJ1146"/>
  <c r="H385"/>
  <c r="E386"/>
  <c r="CE1203"/>
  <c r="CA1206"/>
  <c r="CC1203"/>
  <c r="CF1203"/>
  <c r="CI1133"/>
  <c r="CJ1133"/>
  <c r="CB1155"/>
  <c r="CG1152"/>
  <c r="CH1152"/>
  <c r="CE1141"/>
  <c r="CF1141"/>
  <c r="CA1144"/>
  <c r="CC1141"/>
  <c r="CH1141"/>
  <c r="CG1141"/>
  <c r="CE1139"/>
  <c r="CA1142"/>
  <c r="CC1139"/>
  <c r="CH1139"/>
  <c r="CG1139"/>
  <c r="CF1139"/>
  <c r="E387"/>
  <c r="H386"/>
  <c r="CI1138"/>
  <c r="CJ1138" s="1"/>
  <c r="CC1206"/>
  <c r="CA1209"/>
  <c r="CF1206"/>
  <c r="CE1206"/>
  <c r="CI1141"/>
  <c r="CJ1141"/>
  <c r="CB1158"/>
  <c r="CH1155"/>
  <c r="CG1155"/>
  <c r="CE1209"/>
  <c r="CC1209"/>
  <c r="CF1209"/>
  <c r="CA1212"/>
  <c r="E388"/>
  <c r="H387"/>
  <c r="CC1144"/>
  <c r="CG1144"/>
  <c r="CA1147"/>
  <c r="CH1144"/>
  <c r="CF1144"/>
  <c r="CE1144"/>
  <c r="CI1152"/>
  <c r="CJ1152" s="1"/>
  <c r="CC1142"/>
  <c r="CG1142"/>
  <c r="CA1145"/>
  <c r="CF1142"/>
  <c r="CE1142"/>
  <c r="CH1142"/>
  <c r="CI1142" s="1"/>
  <c r="CJ1142" s="1"/>
  <c r="CI1155"/>
  <c r="CJ1155"/>
  <c r="CC1212"/>
  <c r="CA1215"/>
  <c r="CE1212"/>
  <c r="CF1212"/>
  <c r="CB1161"/>
  <c r="CH1158"/>
  <c r="CG1158"/>
  <c r="CI1158" s="1"/>
  <c r="CJ1158" s="1"/>
  <c r="CE1147"/>
  <c r="CA1150"/>
  <c r="CC1147"/>
  <c r="CH1147"/>
  <c r="CG1147"/>
  <c r="CI1147" s="1"/>
  <c r="CJ1147" s="1"/>
  <c r="CF1147"/>
  <c r="E389"/>
  <c r="H388"/>
  <c r="CI1144"/>
  <c r="CJ1144" s="1"/>
  <c r="CE1145"/>
  <c r="CC1145"/>
  <c r="CH1145"/>
  <c r="CG1145"/>
  <c r="CF1145"/>
  <c r="CA1148"/>
  <c r="CC1148"/>
  <c r="CG1148"/>
  <c r="CA1151"/>
  <c r="CE1148"/>
  <c r="CH1148"/>
  <c r="CI1148" s="1"/>
  <c r="CJ1148" s="1"/>
  <c r="CF1148"/>
  <c r="CB1164"/>
  <c r="CH1161"/>
  <c r="CG1161"/>
  <c r="CI1161" s="1"/>
  <c r="CJ1161" s="1"/>
  <c r="CE1215"/>
  <c r="CF1215"/>
  <c r="CA1218"/>
  <c r="CC1215"/>
  <c r="H389"/>
  <c r="E390"/>
  <c r="CC1150"/>
  <c r="CG1150"/>
  <c r="CA1153"/>
  <c r="CF1150"/>
  <c r="CE1150"/>
  <c r="CH1150"/>
  <c r="CI1150" s="1"/>
  <c r="CJ1150" s="1"/>
  <c r="CI1145"/>
  <c r="CJ1145" s="1"/>
  <c r="CB1167"/>
  <c r="CH1164"/>
  <c r="CG1164"/>
  <c r="CE1151"/>
  <c r="CG1151"/>
  <c r="CF1151"/>
  <c r="CA1154"/>
  <c r="CC1151"/>
  <c r="CH1151"/>
  <c r="CI1151" s="1"/>
  <c r="CJ1151" s="1"/>
  <c r="CE1153"/>
  <c r="CC1153"/>
  <c r="CH1153"/>
  <c r="CG1153"/>
  <c r="CI1153" s="1"/>
  <c r="CJ1153" s="1"/>
  <c r="CF1153"/>
  <c r="CA1156"/>
  <c r="CC1218"/>
  <c r="CA1221"/>
  <c r="CF1218"/>
  <c r="CE1218"/>
  <c r="E391"/>
  <c r="H390"/>
  <c r="CI1164"/>
  <c r="CJ1164" s="1"/>
  <c r="CB1170"/>
  <c r="CH1167"/>
  <c r="CG1167"/>
  <c r="CE1221"/>
  <c r="CF1221"/>
  <c r="CA1224"/>
  <c r="CC1221"/>
  <c r="CC1156"/>
  <c r="CG1156"/>
  <c r="CA1159"/>
  <c r="CE1156"/>
  <c r="CH1156"/>
  <c r="CI1156" s="1"/>
  <c r="CJ1156" s="1"/>
  <c r="CF1156"/>
  <c r="CC1154"/>
  <c r="CG1154"/>
  <c r="CA1157"/>
  <c r="CH1154"/>
  <c r="CF1154"/>
  <c r="CE1154"/>
  <c r="E392"/>
  <c r="H391"/>
  <c r="CI1167"/>
  <c r="CJ1167" s="1"/>
  <c r="CE1157"/>
  <c r="CF1157"/>
  <c r="CA1160"/>
  <c r="CC1157"/>
  <c r="CH1157"/>
  <c r="CI1157" s="1"/>
  <c r="CJ1157" s="1"/>
  <c r="CG1157"/>
  <c r="CC1224"/>
  <c r="CA1227"/>
  <c r="CF1224"/>
  <c r="CE1224"/>
  <c r="CB1173"/>
  <c r="CH1170"/>
  <c r="CI1170" s="1"/>
  <c r="CJ1170" s="1"/>
  <c r="CG1170"/>
  <c r="CE1159"/>
  <c r="CG1159"/>
  <c r="CF1159"/>
  <c r="CA1162"/>
  <c r="CC1159"/>
  <c r="CH1159"/>
  <c r="CI1159" s="1"/>
  <c r="CJ1159" s="1"/>
  <c r="E393"/>
  <c r="H392"/>
  <c r="CB1176"/>
  <c r="CH1173"/>
  <c r="CI1173" s="1"/>
  <c r="CJ1173" s="1"/>
  <c r="CG1173"/>
  <c r="CE1227"/>
  <c r="CA1230"/>
  <c r="CC1227"/>
  <c r="CF1227"/>
  <c r="H393"/>
  <c r="E394"/>
  <c r="CC1162"/>
  <c r="CG1162"/>
  <c r="CA1165"/>
  <c r="CH1162"/>
  <c r="CI1162" s="1"/>
  <c r="CJ1162" s="1"/>
  <c r="CF1162"/>
  <c r="CE1162"/>
  <c r="CC1160"/>
  <c r="CG1160"/>
  <c r="CA1163"/>
  <c r="CH1160"/>
  <c r="CF1160"/>
  <c r="CE1160"/>
  <c r="E395"/>
  <c r="H394"/>
  <c r="CC1230"/>
  <c r="CA1233"/>
  <c r="CF1230"/>
  <c r="CE1230"/>
  <c r="CB1179"/>
  <c r="CH1176"/>
  <c r="CG1176"/>
  <c r="CE1163"/>
  <c r="CA1166"/>
  <c r="CC1163"/>
  <c r="CH1163"/>
  <c r="CG1163"/>
  <c r="CI1163" s="1"/>
  <c r="CJ1163" s="1"/>
  <c r="CF1163"/>
  <c r="CE1165"/>
  <c r="CF1165"/>
  <c r="CA1168"/>
  <c r="CC1165"/>
  <c r="CH1165"/>
  <c r="CG1165"/>
  <c r="CI1160"/>
  <c r="CJ1160" s="1"/>
  <c r="CI1176"/>
  <c r="CJ1176" s="1"/>
  <c r="CB1182"/>
  <c r="CG1179"/>
  <c r="CH1179"/>
  <c r="CE1233"/>
  <c r="CC1233"/>
  <c r="CF1233"/>
  <c r="CA1236"/>
  <c r="E396"/>
  <c r="H395"/>
  <c r="CC1168"/>
  <c r="CG1168"/>
  <c r="CA1171"/>
  <c r="CH1168"/>
  <c r="CF1168"/>
  <c r="CE1168"/>
  <c r="CC1166"/>
  <c r="CG1166"/>
  <c r="CA1169"/>
  <c r="CF1166"/>
  <c r="CE1166"/>
  <c r="CH1166"/>
  <c r="CI1166" s="1"/>
  <c r="CJ1166" s="1"/>
  <c r="CI1165"/>
  <c r="CJ1165" s="1"/>
  <c r="CI1168"/>
  <c r="CJ1168" s="1"/>
  <c r="CC1236"/>
  <c r="CA1239"/>
  <c r="CE1236"/>
  <c r="CF1236"/>
  <c r="CB1185"/>
  <c r="CG1182"/>
  <c r="CH1182"/>
  <c r="CE1169"/>
  <c r="CC1169"/>
  <c r="CH1169"/>
  <c r="CI1169" s="1"/>
  <c r="CJ1169" s="1"/>
  <c r="CG1169"/>
  <c r="CF1169"/>
  <c r="CA1172"/>
  <c r="E397"/>
  <c r="H396"/>
  <c r="CI1179"/>
  <c r="CJ1179" s="1"/>
  <c r="CE1171"/>
  <c r="CA1174"/>
  <c r="CC1171"/>
  <c r="CH1171"/>
  <c r="CG1171"/>
  <c r="CF1171"/>
  <c r="CI1182"/>
  <c r="CJ1182" s="1"/>
  <c r="CI1171"/>
  <c r="CJ1171" s="1"/>
  <c r="H397"/>
  <c r="E398"/>
  <c r="CC1174"/>
  <c r="CG1174"/>
  <c r="CA1177"/>
  <c r="CF1174"/>
  <c r="CE1174"/>
  <c r="CH1174"/>
  <c r="CI1174" s="1"/>
  <c r="CJ1174" s="1"/>
  <c r="CB1188"/>
  <c r="CH1185"/>
  <c r="CG1185"/>
  <c r="CE1239"/>
  <c r="CF1239"/>
  <c r="CA1242"/>
  <c r="CC1239"/>
  <c r="CC1172"/>
  <c r="CG1172"/>
  <c r="CA1175"/>
  <c r="CE1172"/>
  <c r="CH1172"/>
  <c r="CI1172" s="1"/>
  <c r="CJ1172" s="1"/>
  <c r="CF1172"/>
  <c r="CI1185"/>
  <c r="CJ1185" s="1"/>
  <c r="E399"/>
  <c r="H398"/>
  <c r="CC1242"/>
  <c r="CA1245"/>
  <c r="CF1242"/>
  <c r="CE1242"/>
  <c r="CE1175"/>
  <c r="CG1175"/>
  <c r="CF1175"/>
  <c r="CA1178"/>
  <c r="CC1175"/>
  <c r="CH1175"/>
  <c r="CI1175" s="1"/>
  <c r="CJ1175" s="1"/>
  <c r="CB1191"/>
  <c r="CH1188"/>
  <c r="CG1188"/>
  <c r="CE1177"/>
  <c r="CC1177"/>
  <c r="CH1177"/>
  <c r="CG1177"/>
  <c r="CF1177"/>
  <c r="CA1180"/>
  <c r="CE1245"/>
  <c r="CF1245"/>
  <c r="CA1248"/>
  <c r="CC1245"/>
  <c r="CB1194"/>
  <c r="CG1191"/>
  <c r="CH1191"/>
  <c r="CI1191" s="1"/>
  <c r="CJ1191" s="1"/>
  <c r="E400"/>
  <c r="H399"/>
  <c r="CC1180"/>
  <c r="CG1180"/>
  <c r="CA1183"/>
  <c r="CE1180"/>
  <c r="CH1180"/>
  <c r="CF1180"/>
  <c r="CC1178"/>
  <c r="CG1178"/>
  <c r="CA1181"/>
  <c r="CH1178"/>
  <c r="CF1178"/>
  <c r="CE1178"/>
  <c r="CI1177"/>
  <c r="CJ1177"/>
  <c r="CI1188"/>
  <c r="CJ1188" s="1"/>
  <c r="CB1197"/>
  <c r="CH1194"/>
  <c r="CG1194"/>
  <c r="CI1194" s="1"/>
  <c r="CJ1194" s="1"/>
  <c r="CE1183"/>
  <c r="CG1183"/>
  <c r="CF1183"/>
  <c r="CA1186"/>
  <c r="CC1183"/>
  <c r="CH1183"/>
  <c r="CI1183" s="1"/>
  <c r="CJ1183" s="1"/>
  <c r="CC1248"/>
  <c r="CA1251"/>
  <c r="CF1248"/>
  <c r="CE1248"/>
  <c r="CE1181"/>
  <c r="CF1181"/>
  <c r="CA1184"/>
  <c r="CC1181"/>
  <c r="CH1181"/>
  <c r="CG1181"/>
  <c r="E401"/>
  <c r="H400"/>
  <c r="CI1180"/>
  <c r="CJ1180" s="1"/>
  <c r="CI1181"/>
  <c r="CJ1181" s="1"/>
  <c r="H401"/>
  <c r="E402"/>
  <c r="CC1184"/>
  <c r="CG1184"/>
  <c r="CI1184" s="1"/>
  <c r="CJ1184" s="1"/>
  <c r="CD1184" s="1"/>
  <c r="CA1187"/>
  <c r="CH1184"/>
  <c r="CF1184"/>
  <c r="CE1184"/>
  <c r="CE1251"/>
  <c r="CA1254"/>
  <c r="CC1251"/>
  <c r="CF1251"/>
  <c r="CB1200"/>
  <c r="CG1197"/>
  <c r="CH1197"/>
  <c r="CC1186"/>
  <c r="CG1186"/>
  <c r="CA1189"/>
  <c r="CH1186"/>
  <c r="CF1186"/>
  <c r="CE1186"/>
  <c r="CI1197"/>
  <c r="CJ1197" s="1"/>
  <c r="CE1187"/>
  <c r="CA1190"/>
  <c r="CC1187"/>
  <c r="CH1187"/>
  <c r="CG1187"/>
  <c r="CF1187"/>
  <c r="CC1254"/>
  <c r="CA1257"/>
  <c r="CF1254"/>
  <c r="CE1254"/>
  <c r="E403"/>
  <c r="H402"/>
  <c r="CB1203"/>
  <c r="CG1200"/>
  <c r="CH1200"/>
  <c r="CE1189"/>
  <c r="CF1189"/>
  <c r="CA1192"/>
  <c r="CC1189"/>
  <c r="CH1189"/>
  <c r="CI1189" s="1"/>
  <c r="CJ1189" s="1"/>
  <c r="CG1189"/>
  <c r="CB1206"/>
  <c r="CG1203"/>
  <c r="CH1203"/>
  <c r="E404"/>
  <c r="H403"/>
  <c r="CE1257"/>
  <c r="CC1257"/>
  <c r="CF1257"/>
  <c r="CA1260"/>
  <c r="CC1190"/>
  <c r="CG1190"/>
  <c r="CA1193"/>
  <c r="CF1190"/>
  <c r="CE1190"/>
  <c r="CH1190"/>
  <c r="CI1190" s="1"/>
  <c r="CJ1190" s="1"/>
  <c r="CI1200"/>
  <c r="CJ1200" s="1"/>
  <c r="CC1192"/>
  <c r="CG1192"/>
  <c r="CI1192" s="1"/>
  <c r="CJ1192" s="1"/>
  <c r="CA1195"/>
  <c r="CH1192"/>
  <c r="CF1192"/>
  <c r="CE1192"/>
  <c r="CI1187"/>
  <c r="CJ1187" s="1"/>
  <c r="CB1209"/>
  <c r="CG1206"/>
  <c r="CI1206" s="1"/>
  <c r="CJ1206" s="1"/>
  <c r="CH1206"/>
  <c r="CE1193"/>
  <c r="CC1193"/>
  <c r="CH1193"/>
  <c r="CG1193"/>
  <c r="CF1193"/>
  <c r="CA1196"/>
  <c r="CC1260"/>
  <c r="CA1263"/>
  <c r="CE1260"/>
  <c r="CF1260"/>
  <c r="CI1203"/>
  <c r="CJ1203" s="1"/>
  <c r="CE1195"/>
  <c r="CA1198"/>
  <c r="CC1195"/>
  <c r="CH1195"/>
  <c r="CI1195" s="1"/>
  <c r="CJ1195" s="1"/>
  <c r="CG1195"/>
  <c r="CF1195"/>
  <c r="E405"/>
  <c r="H404"/>
  <c r="CI1193"/>
  <c r="CJ1193" s="1"/>
  <c r="CC1198"/>
  <c r="CG1198"/>
  <c r="CA1201"/>
  <c r="CF1198"/>
  <c r="CE1198"/>
  <c r="CH1198"/>
  <c r="CI1198" s="1"/>
  <c r="CJ1198" s="1"/>
  <c r="CE1263"/>
  <c r="CF1263"/>
  <c r="CA1266"/>
  <c r="CC1263"/>
  <c r="CB1212"/>
  <c r="CG1209"/>
  <c r="CH1209"/>
  <c r="H405"/>
  <c r="E406"/>
  <c r="CC1196"/>
  <c r="CG1196"/>
  <c r="CA1199"/>
  <c r="CE1196"/>
  <c r="CH1196"/>
  <c r="CF1196"/>
  <c r="CI1196"/>
  <c r="CJ1196" s="1"/>
  <c r="E407"/>
  <c r="H406"/>
  <c r="CB1215"/>
  <c r="CG1212"/>
  <c r="CH1212"/>
  <c r="CI1212" s="1"/>
  <c r="CJ1212" s="1"/>
  <c r="CC1266"/>
  <c r="CA1269"/>
  <c r="CF1266"/>
  <c r="CE1266"/>
  <c r="CE1201"/>
  <c r="CC1201"/>
  <c r="CH1201"/>
  <c r="CG1201"/>
  <c r="CF1201"/>
  <c r="CA1204"/>
  <c r="CI1209"/>
  <c r="CJ1209" s="1"/>
  <c r="CE1199"/>
  <c r="CG1199"/>
  <c r="CF1199"/>
  <c r="CA1202"/>
  <c r="CC1199"/>
  <c r="CH1199"/>
  <c r="CI1199" s="1"/>
  <c r="CJ1199" s="1"/>
  <c r="CI1201"/>
  <c r="CJ1201" s="1"/>
  <c r="CE1269"/>
  <c r="CF1269"/>
  <c r="CA1272"/>
  <c r="CC1269"/>
  <c r="E408"/>
  <c r="H407"/>
  <c r="CC1204"/>
  <c r="CG1204"/>
  <c r="CI1204" s="1"/>
  <c r="CJ1204" s="1"/>
  <c r="CA1207"/>
  <c r="CE1204"/>
  <c r="CH1204"/>
  <c r="CF1204"/>
  <c r="CB1218"/>
  <c r="CG1215"/>
  <c r="CH1215"/>
  <c r="CC1202"/>
  <c r="CG1202"/>
  <c r="CI1202" s="1"/>
  <c r="CJ1202" s="1"/>
  <c r="CA1205"/>
  <c r="CH1202"/>
  <c r="CF1202"/>
  <c r="CE1202"/>
  <c r="CE1205"/>
  <c r="CF1205"/>
  <c r="CA1208"/>
  <c r="CC1205"/>
  <c r="CH1205"/>
  <c r="CG1205"/>
  <c r="CB1221"/>
  <c r="CG1218"/>
  <c r="CH1218"/>
  <c r="CI1218" s="1"/>
  <c r="CJ1218" s="1"/>
  <c r="E409"/>
  <c r="H408"/>
  <c r="CC1272"/>
  <c r="CA1275"/>
  <c r="CF1272"/>
  <c r="CE1272"/>
  <c r="CI1215"/>
  <c r="CJ1215"/>
  <c r="CE1207"/>
  <c r="CG1207"/>
  <c r="CF1207"/>
  <c r="CA1210"/>
  <c r="CC1207"/>
  <c r="CH1207"/>
  <c r="CI1205"/>
  <c r="CJ1205" s="1"/>
  <c r="CE1275"/>
  <c r="CA1278"/>
  <c r="CC1275"/>
  <c r="CF1275"/>
  <c r="H409"/>
  <c r="E410"/>
  <c r="CB1224"/>
  <c r="CG1221"/>
  <c r="CI1221" s="1"/>
  <c r="CJ1221" s="1"/>
  <c r="CH1221"/>
  <c r="CC1208"/>
  <c r="CG1208"/>
  <c r="CA1211"/>
  <c r="CH1208"/>
  <c r="CI1208" s="1"/>
  <c r="CJ1208" s="1"/>
  <c r="CF1208"/>
  <c r="CE1208"/>
  <c r="CC1210"/>
  <c r="CG1210"/>
  <c r="CI1210" s="1"/>
  <c r="CJ1210" s="1"/>
  <c r="CA1213"/>
  <c r="CH1210"/>
  <c r="CF1210"/>
  <c r="CE1210"/>
  <c r="CI1207"/>
  <c r="CJ1207" s="1"/>
  <c r="CE1211"/>
  <c r="CA1214"/>
  <c r="CC1211"/>
  <c r="CH1211"/>
  <c r="CG1211"/>
  <c r="CI1211" s="1"/>
  <c r="CJ1211" s="1"/>
  <c r="CF1211"/>
  <c r="CC1278"/>
  <c r="CA1281"/>
  <c r="CF1278"/>
  <c r="CE1278"/>
  <c r="E411"/>
  <c r="H410"/>
  <c r="CE1213"/>
  <c r="CF1213"/>
  <c r="CA1216"/>
  <c r="CC1213"/>
  <c r="CH1213"/>
  <c r="CI1213" s="1"/>
  <c r="CJ1213" s="1"/>
  <c r="CG1213"/>
  <c r="CB1227"/>
  <c r="CG1224"/>
  <c r="CH1224"/>
  <c r="CI1224" s="1"/>
  <c r="CJ1224" s="1"/>
  <c r="CB1230"/>
  <c r="CG1227"/>
  <c r="CH1227"/>
  <c r="CI1227" s="1"/>
  <c r="CJ1227" s="1"/>
  <c r="CC1216"/>
  <c r="CG1216"/>
  <c r="CA1219"/>
  <c r="CH1216"/>
  <c r="CI1216" s="1"/>
  <c r="CJ1216" s="1"/>
  <c r="CF1216"/>
  <c r="CE1216"/>
  <c r="CE1281"/>
  <c r="CC1281"/>
  <c r="CF1281"/>
  <c r="CA1284"/>
  <c r="E412"/>
  <c r="H411"/>
  <c r="CC1214"/>
  <c r="CG1214"/>
  <c r="CA1217"/>
  <c r="CF1214"/>
  <c r="CE1214"/>
  <c r="CH1214"/>
  <c r="CB1233"/>
  <c r="CG1230"/>
  <c r="CH1230"/>
  <c r="CE1219"/>
  <c r="CA1222"/>
  <c r="CC1219"/>
  <c r="CH1219"/>
  <c r="CG1219"/>
  <c r="CF1219"/>
  <c r="CC1284"/>
  <c r="CA1287"/>
  <c r="CE1284"/>
  <c r="CF1284"/>
  <c r="CE1217"/>
  <c r="CC1217"/>
  <c r="CH1217"/>
  <c r="CI1217" s="1"/>
  <c r="CJ1217" s="1"/>
  <c r="CG1217"/>
  <c r="CF1217"/>
  <c r="CA1220"/>
  <c r="E413"/>
  <c r="H412"/>
  <c r="CI1214"/>
  <c r="CJ1214" s="1"/>
  <c r="CB1236"/>
  <c r="CG1233"/>
  <c r="CH1233"/>
  <c r="CC1220"/>
  <c r="CG1220"/>
  <c r="CA1223"/>
  <c r="CE1220"/>
  <c r="CH1220"/>
  <c r="CF1220"/>
  <c r="CE1287"/>
  <c r="CF1287"/>
  <c r="CA1290"/>
  <c r="CC1287"/>
  <c r="CC1222"/>
  <c r="CG1222"/>
  <c r="CA1225"/>
  <c r="CF1222"/>
  <c r="CE1222"/>
  <c r="CH1222"/>
  <c r="CI1230"/>
  <c r="CJ1230" s="1"/>
  <c r="H413"/>
  <c r="E414"/>
  <c r="CI1219"/>
  <c r="CJ1219" s="1"/>
  <c r="CI1222"/>
  <c r="CJ1222" s="1"/>
  <c r="CC1290"/>
  <c r="CA1293"/>
  <c r="CF1290"/>
  <c r="CE1290"/>
  <c r="CB1239"/>
  <c r="CG1236"/>
  <c r="CH1236"/>
  <c r="CE1225"/>
  <c r="CC1225"/>
  <c r="CH1225"/>
  <c r="CG1225"/>
  <c r="CF1225"/>
  <c r="CA1228"/>
  <c r="CE1223"/>
  <c r="CG1223"/>
  <c r="CF1223"/>
  <c r="CA1226"/>
  <c r="CC1223"/>
  <c r="CH1223"/>
  <c r="E415"/>
  <c r="H414"/>
  <c r="CI1233"/>
  <c r="CJ1233"/>
  <c r="CI1220"/>
  <c r="CJ1220" s="1"/>
  <c r="CI1223"/>
  <c r="CJ1223" s="1"/>
  <c r="CI1236"/>
  <c r="CJ1236" s="1"/>
  <c r="CI1225"/>
  <c r="CJ1225" s="1"/>
  <c r="CB1242"/>
  <c r="CG1239"/>
  <c r="CH1239"/>
  <c r="CE1293"/>
  <c r="CF1293"/>
  <c r="CA1296"/>
  <c r="CC1293"/>
  <c r="E416"/>
  <c r="H415"/>
  <c r="CC1226"/>
  <c r="CG1226"/>
  <c r="CA1229"/>
  <c r="CH1226"/>
  <c r="CF1226"/>
  <c r="CE1226"/>
  <c r="CC1228"/>
  <c r="CG1228"/>
  <c r="CI1228" s="1"/>
  <c r="CJ1228" s="1"/>
  <c r="CA1231"/>
  <c r="CE1228"/>
  <c r="CH1228"/>
  <c r="CF1228"/>
  <c r="CI1239"/>
  <c r="CJ1239" s="1"/>
  <c r="CE1231"/>
  <c r="CG1231"/>
  <c r="CF1231"/>
  <c r="CA1234"/>
  <c r="CC1231"/>
  <c r="CH1231"/>
  <c r="CB1245"/>
  <c r="CG1242"/>
  <c r="CH1242"/>
  <c r="CE1229"/>
  <c r="CF1229"/>
  <c r="CA1232"/>
  <c r="CC1229"/>
  <c r="CH1229"/>
  <c r="CG1229"/>
  <c r="CI1229" s="1"/>
  <c r="CJ1229" s="1"/>
  <c r="E417"/>
  <c r="H416"/>
  <c r="CC1296"/>
  <c r="CA1299"/>
  <c r="CF1296"/>
  <c r="CE1296"/>
  <c r="CI1231"/>
  <c r="CJ1231" s="1"/>
  <c r="CB1248"/>
  <c r="CG1245"/>
  <c r="CH1245"/>
  <c r="CC1234"/>
  <c r="CG1234"/>
  <c r="CI1234" s="1"/>
  <c r="CJ1234" s="1"/>
  <c r="CA1237"/>
  <c r="CH1234"/>
  <c r="CF1234"/>
  <c r="CE1234"/>
  <c r="CE1299"/>
  <c r="CA1302"/>
  <c r="CC1299"/>
  <c r="CF1299"/>
  <c r="H417"/>
  <c r="E418"/>
  <c r="CC1232"/>
  <c r="CG1232"/>
  <c r="CI1232" s="1"/>
  <c r="CJ1232" s="1"/>
  <c r="CA1235"/>
  <c r="CH1232"/>
  <c r="CF1232"/>
  <c r="CE1232"/>
  <c r="CI1242"/>
  <c r="CJ1242" s="1"/>
  <c r="H418"/>
  <c r="E419"/>
  <c r="CB1251"/>
  <c r="CG1248"/>
  <c r="CH1248"/>
  <c r="CE1237"/>
  <c r="CF1237"/>
  <c r="CA1240"/>
  <c r="CC1237"/>
  <c r="CH1237"/>
  <c r="CI1237" s="1"/>
  <c r="CJ1237" s="1"/>
  <c r="CG1237"/>
  <c r="CC1302"/>
  <c r="CA1305"/>
  <c r="CF1302"/>
  <c r="CE1302"/>
  <c r="CI1245"/>
  <c r="CJ1245" s="1"/>
  <c r="CE1235"/>
  <c r="CA1238"/>
  <c r="CC1235"/>
  <c r="CH1235"/>
  <c r="CG1235"/>
  <c r="CF1235"/>
  <c r="CI1235"/>
  <c r="CJ1235" s="1"/>
  <c r="CI1248"/>
  <c r="CJ1248" s="1"/>
  <c r="CC1240"/>
  <c r="CG1240"/>
  <c r="CI1240" s="1"/>
  <c r="CJ1240" s="1"/>
  <c r="CA1243"/>
  <c r="CH1240"/>
  <c r="CF1240"/>
  <c r="CE1240"/>
  <c r="E420"/>
  <c r="H419"/>
  <c r="CB1254"/>
  <c r="CH1251"/>
  <c r="CG1251"/>
  <c r="CC1238"/>
  <c r="CG1238"/>
  <c r="CA1241"/>
  <c r="CF1238"/>
  <c r="CE1238"/>
  <c r="CH1238"/>
  <c r="CI1238" s="1"/>
  <c r="CJ1238" s="1"/>
  <c r="CE1305"/>
  <c r="CC1305"/>
  <c r="CF1305"/>
  <c r="CA1308"/>
  <c r="CI1251"/>
  <c r="CJ1251" s="1"/>
  <c r="CC1308"/>
  <c r="CA1311"/>
  <c r="CE1308"/>
  <c r="CF1308"/>
  <c r="E421"/>
  <c r="H420"/>
  <c r="CB1257"/>
  <c r="CG1254"/>
  <c r="CI1254" s="1"/>
  <c r="CJ1254" s="1"/>
  <c r="CH1254"/>
  <c r="CE1243"/>
  <c r="CA1246"/>
  <c r="CC1243"/>
  <c r="CH1243"/>
  <c r="CI1243" s="1"/>
  <c r="CJ1243" s="1"/>
  <c r="CG1243"/>
  <c r="CF1243"/>
  <c r="CE1241"/>
  <c r="CC1241"/>
  <c r="CH1241"/>
  <c r="CG1241"/>
  <c r="CF1241"/>
  <c r="CA1244"/>
  <c r="CB1260"/>
  <c r="CH1257"/>
  <c r="CI1257" s="1"/>
  <c r="CJ1257" s="1"/>
  <c r="CG1257"/>
  <c r="CC1244"/>
  <c r="CG1244"/>
  <c r="CA1247"/>
  <c r="CE1244"/>
  <c r="CH1244"/>
  <c r="CF1244"/>
  <c r="E422"/>
  <c r="H421"/>
  <c r="CE1311"/>
  <c r="CF1311"/>
  <c r="CA1314"/>
  <c r="CC1311"/>
  <c r="CC1246"/>
  <c r="CG1246"/>
  <c r="CA1249"/>
  <c r="CF1246"/>
  <c r="CE1246"/>
  <c r="CH1246"/>
  <c r="CI1246" s="1"/>
  <c r="CJ1246" s="1"/>
  <c r="CI1241"/>
  <c r="CJ1241" s="1"/>
  <c r="CI1244"/>
  <c r="CJ1244" s="1"/>
  <c r="CC1314"/>
  <c r="CA1317"/>
  <c r="CF1314"/>
  <c r="CE1314"/>
  <c r="CE1249"/>
  <c r="CC1249"/>
  <c r="CH1249"/>
  <c r="CG1249"/>
  <c r="CF1249"/>
  <c r="CA1252"/>
  <c r="CB1263"/>
  <c r="CG1260"/>
  <c r="CH1260"/>
  <c r="H422"/>
  <c r="E423"/>
  <c r="CE1247"/>
  <c r="CG1247"/>
  <c r="CF1247"/>
  <c r="CA1250"/>
  <c r="CC1247"/>
  <c r="CH1247"/>
  <c r="CI1247" s="1"/>
  <c r="CJ1247" s="1"/>
  <c r="CI1249"/>
  <c r="CJ1249" s="1"/>
  <c r="CC1252"/>
  <c r="CG1252"/>
  <c r="CA1255"/>
  <c r="CE1252"/>
  <c r="CH1252"/>
  <c r="CI1252" s="1"/>
  <c r="CJ1252" s="1"/>
  <c r="CF1252"/>
  <c r="CC1250"/>
  <c r="CG1250"/>
  <c r="CA1253"/>
  <c r="CH1250"/>
  <c r="CI1250" s="1"/>
  <c r="CJ1250" s="1"/>
  <c r="CF1250"/>
  <c r="CE1250"/>
  <c r="E424"/>
  <c r="H423"/>
  <c r="CB1266"/>
  <c r="CG1263"/>
  <c r="CH1263"/>
  <c r="CE1317"/>
  <c r="CF1317"/>
  <c r="CA1320"/>
  <c r="CC1317"/>
  <c r="CI1260"/>
  <c r="CJ1260" s="1"/>
  <c r="CC1320"/>
  <c r="CA1323"/>
  <c r="CF1320"/>
  <c r="CE1320"/>
  <c r="E425"/>
  <c r="H424"/>
  <c r="CE1253"/>
  <c r="CF1253"/>
  <c r="CA1256"/>
  <c r="CC1253"/>
  <c r="CH1253"/>
  <c r="CI1253" s="1"/>
  <c r="CJ1253" s="1"/>
  <c r="CG1253"/>
  <c r="CE1255"/>
  <c r="CG1255"/>
  <c r="CF1255"/>
  <c r="CA1258"/>
  <c r="CC1255"/>
  <c r="CH1255"/>
  <c r="CI1255" s="1"/>
  <c r="CJ1255" s="1"/>
  <c r="CI1263"/>
  <c r="CJ1263" s="1"/>
  <c r="CB1269"/>
  <c r="CG1266"/>
  <c r="CH1266"/>
  <c r="CI1266" s="1"/>
  <c r="CJ1266" s="1"/>
  <c r="CB1272"/>
  <c r="CG1269"/>
  <c r="CH1269"/>
  <c r="CC1256"/>
  <c r="CG1256"/>
  <c r="CA1259"/>
  <c r="CH1256"/>
  <c r="CF1256"/>
  <c r="CE1256"/>
  <c r="E426"/>
  <c r="H425"/>
  <c r="CE1323"/>
  <c r="CA1326"/>
  <c r="CC1323"/>
  <c r="CF1323"/>
  <c r="CC1258"/>
  <c r="CG1258"/>
  <c r="CI1258" s="1"/>
  <c r="CJ1258" s="1"/>
  <c r="CA1261"/>
  <c r="CH1258"/>
  <c r="CF1258"/>
  <c r="CE1258"/>
  <c r="CC1326"/>
  <c r="CA1329"/>
  <c r="CF1326"/>
  <c r="CE1326"/>
  <c r="CB1275"/>
  <c r="CH1272"/>
  <c r="CG1272"/>
  <c r="CI1272" s="1"/>
  <c r="CJ1272" s="1"/>
  <c r="H426"/>
  <c r="E427"/>
  <c r="CE1259"/>
  <c r="CA1262"/>
  <c r="CC1259"/>
  <c r="CH1259"/>
  <c r="CG1259"/>
  <c r="CI1259" s="1"/>
  <c r="CJ1259" s="1"/>
  <c r="CF1259"/>
  <c r="CI1269"/>
  <c r="CJ1269" s="1"/>
  <c r="CE1261"/>
  <c r="CF1261"/>
  <c r="CA1264"/>
  <c r="CC1261"/>
  <c r="CH1261"/>
  <c r="CG1261"/>
  <c r="CC1262"/>
  <c r="CG1262"/>
  <c r="CA1265"/>
  <c r="CF1262"/>
  <c r="CE1262"/>
  <c r="CH1262"/>
  <c r="CI1262" s="1"/>
  <c r="CJ1262" s="1"/>
  <c r="E428"/>
  <c r="H427"/>
  <c r="CB1278"/>
  <c r="CG1275"/>
  <c r="CH1275"/>
  <c r="CI1275" s="1"/>
  <c r="CJ1275" s="1"/>
  <c r="CE1329"/>
  <c r="CC1329"/>
  <c r="CF1329"/>
  <c r="CA1332"/>
  <c r="CC1264"/>
  <c r="CG1264"/>
  <c r="CA1267"/>
  <c r="CH1264"/>
  <c r="CI1264" s="1"/>
  <c r="CJ1264" s="1"/>
  <c r="CF1264"/>
  <c r="CE1264"/>
  <c r="E429"/>
  <c r="H428"/>
  <c r="CE1265"/>
  <c r="CC1265"/>
  <c r="CH1265"/>
  <c r="CG1265"/>
  <c r="CI1265" s="1"/>
  <c r="CJ1265" s="1"/>
  <c r="CF1265"/>
  <c r="CA1268"/>
  <c r="CE1267"/>
  <c r="CA1270"/>
  <c r="CC1267"/>
  <c r="CH1267"/>
  <c r="CG1267"/>
  <c r="CF1267"/>
  <c r="CC1332"/>
  <c r="CA1335"/>
  <c r="CE1332"/>
  <c r="CF1332"/>
  <c r="CB1281"/>
  <c r="CG1278"/>
  <c r="CH1278"/>
  <c r="CI1267"/>
  <c r="CJ1267"/>
  <c r="E430"/>
  <c r="H429"/>
  <c r="CB1284"/>
  <c r="CH1281"/>
  <c r="CG1281"/>
  <c r="CC1270"/>
  <c r="CG1270"/>
  <c r="CA1273"/>
  <c r="CF1270"/>
  <c r="CE1270"/>
  <c r="CH1270"/>
  <c r="CI1270" s="1"/>
  <c r="CJ1270" s="1"/>
  <c r="CE1335"/>
  <c r="CF1335"/>
  <c r="CA1338"/>
  <c r="CC1335"/>
  <c r="CC1268"/>
  <c r="CG1268"/>
  <c r="CA1271"/>
  <c r="CE1268"/>
  <c r="CH1268"/>
  <c r="CI1268" s="1"/>
  <c r="CJ1268" s="1"/>
  <c r="CF1268"/>
  <c r="CI1278"/>
  <c r="CJ1278"/>
  <c r="CI1281"/>
  <c r="CJ1281" s="1"/>
  <c r="CE1273"/>
  <c r="CC1273"/>
  <c r="CH1273"/>
  <c r="CG1273"/>
  <c r="CI1273" s="1"/>
  <c r="CJ1273" s="1"/>
  <c r="CF1273"/>
  <c r="CA1276"/>
  <c r="E431"/>
  <c r="H430"/>
  <c r="CE1271"/>
  <c r="CG1271"/>
  <c r="CF1271"/>
  <c r="CA1274"/>
  <c r="CC1271"/>
  <c r="CH1271"/>
  <c r="CI1271" s="1"/>
  <c r="CJ1271" s="1"/>
  <c r="CC1338"/>
  <c r="CA1341"/>
  <c r="CF1338"/>
  <c r="CE1338"/>
  <c r="CB1287"/>
  <c r="CH1284"/>
  <c r="CI1284" s="1"/>
  <c r="CJ1284" s="1"/>
  <c r="CG1284"/>
  <c r="CB1290"/>
  <c r="CG1287"/>
  <c r="CH1287"/>
  <c r="CI1287" s="1"/>
  <c r="CJ1287" s="1"/>
  <c r="CE1341"/>
  <c r="CF1341"/>
  <c r="CA1344"/>
  <c r="CC1341"/>
  <c r="CC1274"/>
  <c r="CG1274"/>
  <c r="CA1277"/>
  <c r="CH1274"/>
  <c r="CI1274" s="1"/>
  <c r="CJ1274" s="1"/>
  <c r="CF1274"/>
  <c r="CE1274"/>
  <c r="CC1276"/>
  <c r="CG1276"/>
  <c r="CI1276" s="1"/>
  <c r="CJ1276" s="1"/>
  <c r="CA1279"/>
  <c r="CE1276"/>
  <c r="CH1276"/>
  <c r="CF1276"/>
  <c r="H431"/>
  <c r="E432"/>
  <c r="CB1293"/>
  <c r="CH1290"/>
  <c r="CG1290"/>
  <c r="CE1279"/>
  <c r="CG1279"/>
  <c r="CF1279"/>
  <c r="CA1282"/>
  <c r="CC1279"/>
  <c r="CH1279"/>
  <c r="CI1279" s="1"/>
  <c r="CJ1279" s="1"/>
  <c r="CC1344"/>
  <c r="CA1347"/>
  <c r="CF1344"/>
  <c r="CE1344"/>
  <c r="H432"/>
  <c r="E433"/>
  <c r="CE1277"/>
  <c r="CF1277"/>
  <c r="CA1280"/>
  <c r="CC1277"/>
  <c r="CH1277"/>
  <c r="CG1277"/>
  <c r="CI1290"/>
  <c r="CJ1290" s="1"/>
  <c r="H433"/>
  <c r="E434"/>
  <c r="CE1347"/>
  <c r="CA1350"/>
  <c r="CC1347"/>
  <c r="CF1347"/>
  <c r="CB1296"/>
  <c r="CG1293"/>
  <c r="CI1293" s="1"/>
  <c r="CJ1293" s="1"/>
  <c r="CH1293"/>
  <c r="CC1280"/>
  <c r="CG1280"/>
  <c r="CA1283"/>
  <c r="CH1280"/>
  <c r="CF1280"/>
  <c r="CE1280"/>
  <c r="CC1282"/>
  <c r="CG1282"/>
  <c r="CA1285"/>
  <c r="CH1282"/>
  <c r="CF1282"/>
  <c r="CE1282"/>
  <c r="CB1299"/>
  <c r="CH1296"/>
  <c r="CG1296"/>
  <c r="CE1285"/>
  <c r="CF1285"/>
  <c r="CA1288"/>
  <c r="CC1285"/>
  <c r="CH1285"/>
  <c r="CI1285" s="1"/>
  <c r="CJ1285" s="1"/>
  <c r="CG1285"/>
  <c r="E435"/>
  <c r="H434"/>
  <c r="CI1282"/>
  <c r="CJ1282" s="1"/>
  <c r="CE1283"/>
  <c r="CA1286"/>
  <c r="CC1283"/>
  <c r="CH1283"/>
  <c r="CG1283"/>
  <c r="CF1283"/>
  <c r="CC1350"/>
  <c r="CA1353"/>
  <c r="CF1350"/>
  <c r="CE1350"/>
  <c r="CI1296"/>
  <c r="CJ1296" s="1"/>
  <c r="CE1353"/>
  <c r="CC1353"/>
  <c r="CF1353"/>
  <c r="CA1356"/>
  <c r="CB1302"/>
  <c r="CG1299"/>
  <c r="CH1299"/>
  <c r="CI1299" s="1"/>
  <c r="CJ1299" s="1"/>
  <c r="CC1286"/>
  <c r="CG1286"/>
  <c r="CA1289"/>
  <c r="CF1286"/>
  <c r="CE1286"/>
  <c r="CH1286"/>
  <c r="CI1286" s="1"/>
  <c r="CJ1286" s="1"/>
  <c r="E436"/>
  <c r="H435"/>
  <c r="CC1288"/>
  <c r="CG1288"/>
  <c r="CA1291"/>
  <c r="CH1288"/>
  <c r="CF1288"/>
  <c r="CE1288"/>
  <c r="CE1289"/>
  <c r="CC1289"/>
  <c r="CH1289"/>
  <c r="CG1289"/>
  <c r="CF1289"/>
  <c r="CA1292"/>
  <c r="CC1356"/>
  <c r="CA1359"/>
  <c r="CF1356"/>
  <c r="CE1356"/>
  <c r="CE1291"/>
  <c r="CA1294"/>
  <c r="CC1291"/>
  <c r="CH1291"/>
  <c r="CG1291"/>
  <c r="CF1291"/>
  <c r="E437"/>
  <c r="H436"/>
  <c r="CB1305"/>
  <c r="CG1302"/>
  <c r="CH1302"/>
  <c r="CI1302" s="1"/>
  <c r="CJ1302" s="1"/>
  <c r="CI1288"/>
  <c r="CJ1288" s="1"/>
  <c r="CI1291"/>
  <c r="CJ1291" s="1"/>
  <c r="CI1289"/>
  <c r="CJ1289" s="1"/>
  <c r="CD1289" s="1"/>
  <c r="CC1294"/>
  <c r="CG1294"/>
  <c r="CA1297"/>
  <c r="CF1294"/>
  <c r="CE1294"/>
  <c r="CH1294"/>
  <c r="CI1294" s="1"/>
  <c r="CJ1294" s="1"/>
  <c r="CC1292"/>
  <c r="CG1292"/>
  <c r="CA1295"/>
  <c r="CE1292"/>
  <c r="CH1292"/>
  <c r="CF1292"/>
  <c r="CF1359"/>
  <c r="CE1359"/>
  <c r="CC1359"/>
  <c r="CA1362"/>
  <c r="H437"/>
  <c r="E438"/>
  <c r="CB1308"/>
  <c r="CG1305"/>
  <c r="CH1305"/>
  <c r="CC1362"/>
  <c r="CA1365"/>
  <c r="CF1362"/>
  <c r="CE1362"/>
  <c r="CE1295"/>
  <c r="CG1295"/>
  <c r="CF1295"/>
  <c r="CA1298"/>
  <c r="CC1295"/>
  <c r="CH1295"/>
  <c r="CI1295" s="1"/>
  <c r="CJ1295" s="1"/>
  <c r="CB1311"/>
  <c r="CG1308"/>
  <c r="CH1308"/>
  <c r="CI1308" s="1"/>
  <c r="CJ1308" s="1"/>
  <c r="CE1297"/>
  <c r="CC1297"/>
  <c r="CH1297"/>
  <c r="CG1297"/>
  <c r="CF1297"/>
  <c r="CA1300"/>
  <c r="E439"/>
  <c r="H438"/>
  <c r="CF1365"/>
  <c r="CE1365"/>
  <c r="CC1365"/>
  <c r="CA1368"/>
  <c r="E440"/>
  <c r="H439"/>
  <c r="CC1300"/>
  <c r="CG1300"/>
  <c r="CA1303"/>
  <c r="CE1300"/>
  <c r="CH1300"/>
  <c r="CF1300"/>
  <c r="CB1314"/>
  <c r="CG1311"/>
  <c r="CH1311"/>
  <c r="CI1311" s="1"/>
  <c r="CJ1311" s="1"/>
  <c r="CC1298"/>
  <c r="CG1298"/>
  <c r="CI1298" s="1"/>
  <c r="CJ1298" s="1"/>
  <c r="CA1301"/>
  <c r="CH1298"/>
  <c r="CF1298"/>
  <c r="CE1298"/>
  <c r="CI1297"/>
  <c r="CJ1297"/>
  <c r="CB1317"/>
  <c r="CH1314"/>
  <c r="CG1314"/>
  <c r="CE1303"/>
  <c r="CG1303"/>
  <c r="CF1303"/>
  <c r="CA1306"/>
  <c r="CC1303"/>
  <c r="CH1303"/>
  <c r="CI1303" s="1"/>
  <c r="CJ1303" s="1"/>
  <c r="E441"/>
  <c r="H440"/>
  <c r="CC1368"/>
  <c r="CA1371"/>
  <c r="CF1368"/>
  <c r="CE1368"/>
  <c r="CE1301"/>
  <c r="CF1301"/>
  <c r="CA1304"/>
  <c r="CC1301"/>
  <c r="CH1301"/>
  <c r="CI1301" s="1"/>
  <c r="CJ1301" s="1"/>
  <c r="CG1301"/>
  <c r="CI1300"/>
  <c r="CJ1300" s="1"/>
  <c r="CI1314"/>
  <c r="CJ1314"/>
  <c r="CB1320"/>
  <c r="CH1317"/>
  <c r="CG1317"/>
  <c r="H441"/>
  <c r="E442"/>
  <c r="CF1371"/>
  <c r="CE1371"/>
  <c r="CC1371"/>
  <c r="CA1374"/>
  <c r="CC1306"/>
  <c r="CG1306"/>
  <c r="CA1309"/>
  <c r="CH1306"/>
  <c r="CF1306"/>
  <c r="CE1306"/>
  <c r="CC1304"/>
  <c r="CG1304"/>
  <c r="CA1307"/>
  <c r="CH1304"/>
  <c r="CI1304" s="1"/>
  <c r="CJ1304" s="1"/>
  <c r="CF1304"/>
  <c r="CE1304"/>
  <c r="CI1306"/>
  <c r="CJ1306" s="1"/>
  <c r="CC1374"/>
  <c r="CA1377"/>
  <c r="CF1374"/>
  <c r="CE1374"/>
  <c r="CB1323"/>
  <c r="CG1320"/>
  <c r="CI1320" s="1"/>
  <c r="CJ1320" s="1"/>
  <c r="CH1320"/>
  <c r="E443"/>
  <c r="H442"/>
  <c r="CE1307"/>
  <c r="CA1310"/>
  <c r="CC1307"/>
  <c r="CH1307"/>
  <c r="CG1307"/>
  <c r="CF1307"/>
  <c r="CE1309"/>
  <c r="CF1309"/>
  <c r="CA1312"/>
  <c r="CC1309"/>
  <c r="CH1309"/>
  <c r="CI1309" s="1"/>
  <c r="CJ1309" s="1"/>
  <c r="CG1309"/>
  <c r="CI1307"/>
  <c r="CJ1307" s="1"/>
  <c r="E444"/>
  <c r="H443"/>
  <c r="CC1312"/>
  <c r="CG1312"/>
  <c r="CA1315"/>
  <c r="CH1312"/>
  <c r="CF1312"/>
  <c r="CE1312"/>
  <c r="CB1326"/>
  <c r="CG1323"/>
  <c r="CI1323" s="1"/>
  <c r="CJ1323" s="1"/>
  <c r="CH1323"/>
  <c r="CC1310"/>
  <c r="CG1310"/>
  <c r="CA1313"/>
  <c r="CF1310"/>
  <c r="CE1310"/>
  <c r="CH1310"/>
  <c r="CI1310"/>
  <c r="CJ1310" s="1"/>
  <c r="CF1377"/>
  <c r="CE1377"/>
  <c r="CC1377"/>
  <c r="CA1380"/>
  <c r="CB1329"/>
  <c r="CG1326"/>
  <c r="CH1326"/>
  <c r="CE1315"/>
  <c r="CA1318"/>
  <c r="CC1315"/>
  <c r="CH1315"/>
  <c r="CI1315" s="1"/>
  <c r="CJ1315" s="1"/>
  <c r="CG1315"/>
  <c r="CF1315"/>
  <c r="CE1313"/>
  <c r="CC1313"/>
  <c r="CH1313"/>
  <c r="CG1313"/>
  <c r="CF1313"/>
  <c r="CA1316"/>
  <c r="E445"/>
  <c r="H444"/>
  <c r="CC1380"/>
  <c r="CA1383"/>
  <c r="CF1380"/>
  <c r="CE1380"/>
  <c r="H445"/>
  <c r="E446"/>
  <c r="CC1318"/>
  <c r="CG1318"/>
  <c r="CA1321"/>
  <c r="CF1318"/>
  <c r="CE1318"/>
  <c r="CH1318"/>
  <c r="CI1318" s="1"/>
  <c r="CJ1318" s="1"/>
  <c r="CB1332"/>
  <c r="CG1329"/>
  <c r="CH1329"/>
  <c r="CC1316"/>
  <c r="CG1316"/>
  <c r="CA1319"/>
  <c r="CE1316"/>
  <c r="CH1316"/>
  <c r="CF1316"/>
  <c r="CF1383"/>
  <c r="CE1383"/>
  <c r="CC1383"/>
  <c r="CA1386"/>
  <c r="CI1313"/>
  <c r="CJ1313"/>
  <c r="CD1314" s="1"/>
  <c r="CB1335"/>
  <c r="CH1332"/>
  <c r="CG1332"/>
  <c r="CE1321"/>
  <c r="CC1321"/>
  <c r="CH1321"/>
  <c r="CG1321"/>
  <c r="CF1321"/>
  <c r="CA1324"/>
  <c r="CD1315"/>
  <c r="E447"/>
  <c r="H446"/>
  <c r="CE1319"/>
  <c r="CG1319"/>
  <c r="CF1319"/>
  <c r="CA1322"/>
  <c r="CC1319"/>
  <c r="CH1319"/>
  <c r="CI1319" s="1"/>
  <c r="CJ1319" s="1"/>
  <c r="CD1313"/>
  <c r="CC1386"/>
  <c r="CA1389"/>
  <c r="CF1386"/>
  <c r="CE1386"/>
  <c r="CI1321"/>
  <c r="CJ1321" s="1"/>
  <c r="CI1332"/>
  <c r="CJ1332" s="1"/>
  <c r="CC1324"/>
  <c r="CG1324"/>
  <c r="CA1327"/>
  <c r="CE1324"/>
  <c r="CH1324"/>
  <c r="CF1324"/>
  <c r="CB1338"/>
  <c r="CG1335"/>
  <c r="CI1335" s="1"/>
  <c r="CJ1335" s="1"/>
  <c r="CH1335"/>
  <c r="CC1322"/>
  <c r="CG1322"/>
  <c r="CA1325"/>
  <c r="CH1322"/>
  <c r="CI1322" s="1"/>
  <c r="CJ1322" s="1"/>
  <c r="CF1322"/>
  <c r="CE1322"/>
  <c r="CF1389"/>
  <c r="CE1389"/>
  <c r="CC1389"/>
  <c r="CA1392"/>
  <c r="E448"/>
  <c r="H447"/>
  <c r="CC1392"/>
  <c r="CA1395"/>
  <c r="CF1392"/>
  <c r="CE1392"/>
  <c r="E449"/>
  <c r="H448"/>
  <c r="CB1341"/>
  <c r="CH1338"/>
  <c r="CG1338"/>
  <c r="CI1338" s="1"/>
  <c r="CJ1338" s="1"/>
  <c r="CE1327"/>
  <c r="CG1327"/>
  <c r="CF1327"/>
  <c r="CA1330"/>
  <c r="CC1327"/>
  <c r="CH1327"/>
  <c r="CI1327" s="1"/>
  <c r="CJ1327" s="1"/>
  <c r="CE1325"/>
  <c r="CF1325"/>
  <c r="CA1328"/>
  <c r="CC1325"/>
  <c r="CH1325"/>
  <c r="CG1325"/>
  <c r="H449"/>
  <c r="E450"/>
  <c r="CC1330"/>
  <c r="CG1330"/>
  <c r="CA1333"/>
  <c r="CH1330"/>
  <c r="CF1330"/>
  <c r="CE1330"/>
  <c r="CF1395"/>
  <c r="CE1395"/>
  <c r="CC1395"/>
  <c r="CA1398"/>
  <c r="CC1328"/>
  <c r="CG1328"/>
  <c r="CA1331"/>
  <c r="CH1328"/>
  <c r="CF1328"/>
  <c r="CE1328"/>
  <c r="CB1344"/>
  <c r="CH1341"/>
  <c r="CG1341"/>
  <c r="CI1341" s="1"/>
  <c r="CJ1341" s="1"/>
  <c r="CI1328"/>
  <c r="CJ1328"/>
  <c r="E451"/>
  <c r="H450"/>
  <c r="CE1333"/>
  <c r="CF1333"/>
  <c r="CA1336"/>
  <c r="CC1333"/>
  <c r="CH1333"/>
  <c r="CG1333"/>
  <c r="CB1347"/>
  <c r="CG1344"/>
  <c r="CH1344"/>
  <c r="CE1331"/>
  <c r="CA1334"/>
  <c r="CC1331"/>
  <c r="CH1331"/>
  <c r="CI1331" s="1"/>
  <c r="CJ1331" s="1"/>
  <c r="CG1331"/>
  <c r="CF1331"/>
  <c r="CC1398"/>
  <c r="CA1401"/>
  <c r="CF1398"/>
  <c r="CE1398"/>
  <c r="CI1330"/>
  <c r="CJ1330"/>
  <c r="CI1333"/>
  <c r="CJ1333" s="1"/>
  <c r="E452"/>
  <c r="H451"/>
  <c r="CC1336"/>
  <c r="CG1336"/>
  <c r="CA1339"/>
  <c r="CH1336"/>
  <c r="CI1336" s="1"/>
  <c r="CJ1336" s="1"/>
  <c r="CF1336"/>
  <c r="CE1336"/>
  <c r="CF1401"/>
  <c r="CE1401"/>
  <c r="CC1401"/>
  <c r="CA1404"/>
  <c r="CC1334"/>
  <c r="CG1334"/>
  <c r="CA1337"/>
  <c r="CF1334"/>
  <c r="CE1334"/>
  <c r="CH1334"/>
  <c r="CI1334" s="1"/>
  <c r="CJ1334" s="1"/>
  <c r="CB1350"/>
  <c r="CG1347"/>
  <c r="CH1347"/>
  <c r="CI1344"/>
  <c r="CJ1344" s="1"/>
  <c r="CE1339"/>
  <c r="CA1342"/>
  <c r="CC1339"/>
  <c r="CH1339"/>
  <c r="CG1339"/>
  <c r="CF1339"/>
  <c r="E453"/>
  <c r="H452"/>
  <c r="CE1337"/>
  <c r="CC1337"/>
  <c r="CH1337"/>
  <c r="CG1337"/>
  <c r="CF1337"/>
  <c r="CA1340"/>
  <c r="CC1404"/>
  <c r="CA1407"/>
  <c r="CF1404"/>
  <c r="CE1404"/>
  <c r="CB1353"/>
  <c r="CG1350"/>
  <c r="CI1350" s="1"/>
  <c r="CJ1350" s="1"/>
  <c r="CH1350"/>
  <c r="CI1347"/>
  <c r="CJ1347" s="1"/>
  <c r="CC1342"/>
  <c r="CG1342"/>
  <c r="CA1345"/>
  <c r="CF1342"/>
  <c r="CE1342"/>
  <c r="CH1342"/>
  <c r="CI1342" s="1"/>
  <c r="CJ1342" s="1"/>
  <c r="H453"/>
  <c r="E454"/>
  <c r="CB1356"/>
  <c r="CG1353"/>
  <c r="CI1353" s="1"/>
  <c r="CJ1353" s="1"/>
  <c r="CH1353"/>
  <c r="CF1407"/>
  <c r="CE1407"/>
  <c r="CC1407"/>
  <c r="CA1410"/>
  <c r="CC1340"/>
  <c r="CG1340"/>
  <c r="CA1343"/>
  <c r="CE1340"/>
  <c r="CH1340"/>
  <c r="CI1340" s="1"/>
  <c r="CJ1340" s="1"/>
  <c r="CF1340"/>
  <c r="CI1339"/>
  <c r="CJ1339" s="1"/>
  <c r="CC1410"/>
  <c r="CA1413"/>
  <c r="CF1410"/>
  <c r="CE1410"/>
  <c r="CB1359"/>
  <c r="CH1356"/>
  <c r="CG1356"/>
  <c r="E455"/>
  <c r="H454"/>
  <c r="CE1343"/>
  <c r="CG1343"/>
  <c r="CF1343"/>
  <c r="CA1346"/>
  <c r="CC1343"/>
  <c r="CH1343"/>
  <c r="CI1343" s="1"/>
  <c r="CJ1343" s="1"/>
  <c r="CE1345"/>
  <c r="CC1345"/>
  <c r="CH1345"/>
  <c r="CG1345"/>
  <c r="CF1345"/>
  <c r="CA1348"/>
  <c r="CC1348"/>
  <c r="CG1348"/>
  <c r="CA1351"/>
  <c r="CE1348"/>
  <c r="CH1348"/>
  <c r="CF1348"/>
  <c r="CC1346"/>
  <c r="CG1346"/>
  <c r="CA1349"/>
  <c r="CH1346"/>
  <c r="CF1346"/>
  <c r="CE1346"/>
  <c r="E456"/>
  <c r="H455"/>
  <c r="CB1362"/>
  <c r="CG1359"/>
  <c r="CH1359"/>
  <c r="CI1359" s="1"/>
  <c r="CJ1359" s="1"/>
  <c r="CF1413"/>
  <c r="CE1413"/>
  <c r="CC1413"/>
  <c r="CA1416"/>
  <c r="CI1345"/>
  <c r="CJ1345" s="1"/>
  <c r="CI1356"/>
  <c r="CJ1356" s="1"/>
  <c r="CI1348"/>
  <c r="CJ1348"/>
  <c r="CB1365"/>
  <c r="CG1362"/>
  <c r="CH1362"/>
  <c r="CE1351"/>
  <c r="CG1351"/>
  <c r="CF1351"/>
  <c r="CA1354"/>
  <c r="CC1351"/>
  <c r="CH1351"/>
  <c r="CI1351" s="1"/>
  <c r="CJ1351" s="1"/>
  <c r="E457"/>
  <c r="H456"/>
  <c r="CE1349"/>
  <c r="CF1349"/>
  <c r="CA1352"/>
  <c r="CC1349"/>
  <c r="CH1349"/>
  <c r="CG1349"/>
  <c r="CC1416"/>
  <c r="CA1419"/>
  <c r="CF1416"/>
  <c r="CE1416"/>
  <c r="CI1346"/>
  <c r="CJ1346" s="1"/>
  <c r="CB1368"/>
  <c r="CH1365"/>
  <c r="CG1365"/>
  <c r="CC1352"/>
  <c r="CG1352"/>
  <c r="CH1352"/>
  <c r="CI1352" s="1"/>
  <c r="CJ1352" s="1"/>
  <c r="CF1352"/>
  <c r="CA1355"/>
  <c r="CE1352"/>
  <c r="H457"/>
  <c r="E458"/>
  <c r="CF1419"/>
  <c r="CE1419"/>
  <c r="CC1419"/>
  <c r="CA1422"/>
  <c r="CC1354"/>
  <c r="CH1354"/>
  <c r="CG1354"/>
  <c r="CA1357"/>
  <c r="CF1354"/>
  <c r="CE1354"/>
  <c r="CI1362"/>
  <c r="CJ1362" s="1"/>
  <c r="CI1349"/>
  <c r="CJ1349" s="1"/>
  <c r="CB1371"/>
  <c r="CH1368"/>
  <c r="CG1368"/>
  <c r="CC1422"/>
  <c r="CA1425"/>
  <c r="CF1422"/>
  <c r="CE1422"/>
  <c r="E459"/>
  <c r="H458"/>
  <c r="CF1357"/>
  <c r="CE1357"/>
  <c r="CH1357"/>
  <c r="CC1357"/>
  <c r="CG1357"/>
  <c r="CA1360"/>
  <c r="CF1355"/>
  <c r="CE1355"/>
  <c r="CH1355"/>
  <c r="CC1355"/>
  <c r="CG1355"/>
  <c r="CA1358"/>
  <c r="CI1354"/>
  <c r="CJ1354" s="1"/>
  <c r="CI1357"/>
  <c r="CJ1357"/>
  <c r="CH1360"/>
  <c r="CC1360"/>
  <c r="CG1360"/>
  <c r="CA1363"/>
  <c r="CF1360"/>
  <c r="CE1360"/>
  <c r="E460"/>
  <c r="H459"/>
  <c r="CB1374"/>
  <c r="CG1371"/>
  <c r="CH1371"/>
  <c r="CH1358"/>
  <c r="CC1358"/>
  <c r="CG1358"/>
  <c r="CA1361"/>
  <c r="CF1358"/>
  <c r="CE1358"/>
  <c r="CF1425"/>
  <c r="CE1425"/>
  <c r="CC1425"/>
  <c r="CA1428"/>
  <c r="CI1355"/>
  <c r="CJ1355" s="1"/>
  <c r="CI1360"/>
  <c r="CJ1360"/>
  <c r="CB1377"/>
  <c r="CG1374"/>
  <c r="CH1374"/>
  <c r="CF1361"/>
  <c r="CE1361"/>
  <c r="CH1361"/>
  <c r="CC1361"/>
  <c r="CG1361"/>
  <c r="CA1364"/>
  <c r="E461"/>
  <c r="H460"/>
  <c r="CI1358"/>
  <c r="CJ1358" s="1"/>
  <c r="CC1428"/>
  <c r="CA1431"/>
  <c r="CF1428"/>
  <c r="CE1428"/>
  <c r="CF1363"/>
  <c r="CE1363"/>
  <c r="CH1363"/>
  <c r="CC1363"/>
  <c r="CG1363"/>
  <c r="CA1366"/>
  <c r="CI1361"/>
  <c r="CJ1361" s="1"/>
  <c r="CH1364"/>
  <c r="CC1364"/>
  <c r="CG1364"/>
  <c r="CA1367"/>
  <c r="CF1364"/>
  <c r="CE1364"/>
  <c r="H461"/>
  <c r="E462"/>
  <c r="CI1363"/>
  <c r="CJ1363" s="1"/>
  <c r="CI1374"/>
  <c r="CJ1374" s="1"/>
  <c r="CB1380"/>
  <c r="CH1377"/>
  <c r="CI1377" s="1"/>
  <c r="CJ1377" s="1"/>
  <c r="CG1377"/>
  <c r="CH1366"/>
  <c r="CC1366"/>
  <c r="CG1366"/>
  <c r="CA1369"/>
  <c r="CF1366"/>
  <c r="CE1366"/>
  <c r="CF1431"/>
  <c r="CE1431"/>
  <c r="CC1431"/>
  <c r="CA1434"/>
  <c r="CI1366"/>
  <c r="CJ1366" s="1"/>
  <c r="CI1364"/>
  <c r="CJ1364"/>
  <c r="CF1369"/>
  <c r="CE1369"/>
  <c r="CH1369"/>
  <c r="CC1369"/>
  <c r="CG1369"/>
  <c r="CA1372"/>
  <c r="CC1434"/>
  <c r="CA1437"/>
  <c r="CF1434"/>
  <c r="CE1434"/>
  <c r="CB1383"/>
  <c r="CG1380"/>
  <c r="CH1380"/>
  <c r="E463"/>
  <c r="H462"/>
  <c r="CF1367"/>
  <c r="CE1367"/>
  <c r="CH1367"/>
  <c r="CC1367"/>
  <c r="CG1367"/>
  <c r="CA1370"/>
  <c r="CH1372"/>
  <c r="CC1372"/>
  <c r="CG1372"/>
  <c r="CI1372" s="1"/>
  <c r="CJ1372" s="1"/>
  <c r="CA1375"/>
  <c r="CF1372"/>
  <c r="CE1372"/>
  <c r="E464"/>
  <c r="H463"/>
  <c r="CH1370"/>
  <c r="CC1370"/>
  <c r="CG1370"/>
  <c r="CA1373"/>
  <c r="CF1370"/>
  <c r="CE1370"/>
  <c r="CB1386"/>
  <c r="CG1383"/>
  <c r="CH1383"/>
  <c r="CI1369"/>
  <c r="CJ1369" s="1"/>
  <c r="CF1437"/>
  <c r="CE1437"/>
  <c r="CC1437"/>
  <c r="CA1440"/>
  <c r="CI1367"/>
  <c r="CJ1367" s="1"/>
  <c r="E465"/>
  <c r="H464"/>
  <c r="CF1373"/>
  <c r="CE1373"/>
  <c r="CH1373"/>
  <c r="CC1373"/>
  <c r="CG1373"/>
  <c r="CA1376"/>
  <c r="CC1440"/>
  <c r="CA1443"/>
  <c r="CF1440"/>
  <c r="CE1440"/>
  <c r="CI1383"/>
  <c r="CJ1383" s="1"/>
  <c r="CI1370"/>
  <c r="CJ1370" s="1"/>
  <c r="CB1389"/>
  <c r="CH1386"/>
  <c r="CG1386"/>
  <c r="CF1375"/>
  <c r="CE1375"/>
  <c r="CH1375"/>
  <c r="CC1375"/>
  <c r="CG1375"/>
  <c r="CA1378"/>
  <c r="CI1373"/>
  <c r="CJ1373" s="1"/>
  <c r="CI1375"/>
  <c r="CJ1375" s="1"/>
  <c r="CF1443"/>
  <c r="CE1443"/>
  <c r="CC1443"/>
  <c r="CA1446"/>
  <c r="H465"/>
  <c r="E466"/>
  <c r="CH1378"/>
  <c r="CC1378"/>
  <c r="CG1378"/>
  <c r="CA1381"/>
  <c r="CF1378"/>
  <c r="CE1378"/>
  <c r="CB1392"/>
  <c r="CG1389"/>
  <c r="CH1389"/>
  <c r="CI1389" s="1"/>
  <c r="CJ1389" s="1"/>
  <c r="CH1376"/>
  <c r="CC1376"/>
  <c r="CG1376"/>
  <c r="CA1379"/>
  <c r="CF1376"/>
  <c r="CE1376"/>
  <c r="CF1381"/>
  <c r="CE1381"/>
  <c r="CH1381"/>
  <c r="CC1381"/>
  <c r="CG1381"/>
  <c r="CA1384"/>
  <c r="E467"/>
  <c r="H466"/>
  <c r="CC1446"/>
  <c r="CA1449"/>
  <c r="CF1446"/>
  <c r="CE1446"/>
  <c r="CI1376"/>
  <c r="CJ1376" s="1"/>
  <c r="CF1379"/>
  <c r="CE1379"/>
  <c r="CH1379"/>
  <c r="CC1379"/>
  <c r="CG1379"/>
  <c r="CA1382"/>
  <c r="CB1395"/>
  <c r="CH1392"/>
  <c r="CH1384"/>
  <c r="CC1384"/>
  <c r="CG1384"/>
  <c r="CI1384" s="1"/>
  <c r="CJ1384" s="1"/>
  <c r="CA1387"/>
  <c r="CF1384"/>
  <c r="CE1384"/>
  <c r="CH1382"/>
  <c r="CC1382"/>
  <c r="CG1382"/>
  <c r="CA1385"/>
  <c r="CF1382"/>
  <c r="CE1382"/>
  <c r="E468"/>
  <c r="H467"/>
  <c r="CI1381"/>
  <c r="CJ1381" s="1"/>
  <c r="CB1398"/>
  <c r="CG1395"/>
  <c r="CH1395"/>
  <c r="CF1449"/>
  <c r="CE1449"/>
  <c r="CC1449"/>
  <c r="CA1452"/>
  <c r="CI1379"/>
  <c r="CJ1379" s="1"/>
  <c r="E469"/>
  <c r="H468"/>
  <c r="CC1452"/>
  <c r="CA1455"/>
  <c r="CF1452"/>
  <c r="CE1452"/>
  <c r="CB1401"/>
  <c r="CG1398"/>
  <c r="CH1398"/>
  <c r="CF1385"/>
  <c r="CE1385"/>
  <c r="CH1385"/>
  <c r="CC1385"/>
  <c r="CG1385"/>
  <c r="CA1388"/>
  <c r="CF1387"/>
  <c r="CE1387"/>
  <c r="CH1387"/>
  <c r="CI1387" s="1"/>
  <c r="CJ1387" s="1"/>
  <c r="CC1387"/>
  <c r="CG1387"/>
  <c r="CA1390"/>
  <c r="CI1395"/>
  <c r="CJ1395" s="1"/>
  <c r="CI1382"/>
  <c r="CJ1382" s="1"/>
  <c r="CI1398"/>
  <c r="CJ1398" s="1"/>
  <c r="CH1390"/>
  <c r="CC1390"/>
  <c r="CG1390"/>
  <c r="CA1393"/>
  <c r="CF1390"/>
  <c r="CE1390"/>
  <c r="H469"/>
  <c r="E470"/>
  <c r="CH1388"/>
  <c r="CC1388"/>
  <c r="CG1388"/>
  <c r="CA1391"/>
  <c r="CF1388"/>
  <c r="CE1388"/>
  <c r="CB1404"/>
  <c r="CH1401"/>
  <c r="CG1401"/>
  <c r="CF1455"/>
  <c r="CE1455"/>
  <c r="CC1455"/>
  <c r="CA1458"/>
  <c r="CI1385"/>
  <c r="CJ1385"/>
  <c r="CI1388"/>
  <c r="CJ1388" s="1"/>
  <c r="CB1407"/>
  <c r="CH1404"/>
  <c r="CI1404" s="1"/>
  <c r="CJ1404" s="1"/>
  <c r="CG1404"/>
  <c r="E471"/>
  <c r="H470"/>
  <c r="CF1393"/>
  <c r="CE1393"/>
  <c r="CH1393"/>
  <c r="CC1393"/>
  <c r="CG1393"/>
  <c r="CA1396"/>
  <c r="CC1458"/>
  <c r="CA1461"/>
  <c r="CF1458"/>
  <c r="CE1458"/>
  <c r="CF1391"/>
  <c r="CE1391"/>
  <c r="CH1391"/>
  <c r="CC1391"/>
  <c r="CG1391"/>
  <c r="CA1394"/>
  <c r="CI1401"/>
  <c r="CJ1401" s="1"/>
  <c r="CI1390"/>
  <c r="CJ1390" s="1"/>
  <c r="CB1410"/>
  <c r="CG1407"/>
  <c r="CH1407"/>
  <c r="CH1394"/>
  <c r="CC1394"/>
  <c r="CG1394"/>
  <c r="CI1394" s="1"/>
  <c r="CJ1394" s="1"/>
  <c r="CA1397"/>
  <c r="CF1394"/>
  <c r="CE1394"/>
  <c r="CF1461"/>
  <c r="CE1461"/>
  <c r="CC1461"/>
  <c r="CA1464"/>
  <c r="CH1396"/>
  <c r="CC1396"/>
  <c r="CG1396"/>
  <c r="CA1399"/>
  <c r="CF1396"/>
  <c r="CE1396"/>
  <c r="E472"/>
  <c r="H471"/>
  <c r="CI1391"/>
  <c r="CJ1391" s="1"/>
  <c r="CI1393"/>
  <c r="CJ1393" s="1"/>
  <c r="CB1413"/>
  <c r="CG1410"/>
  <c r="CH1410"/>
  <c r="CI1410" s="1"/>
  <c r="CJ1410" s="1"/>
  <c r="E473"/>
  <c r="H472"/>
  <c r="CF1399"/>
  <c r="CE1399"/>
  <c r="CH1399"/>
  <c r="CC1399"/>
  <c r="CG1399"/>
  <c r="CA1402"/>
  <c r="CC1464"/>
  <c r="CA1467"/>
  <c r="CF1464"/>
  <c r="CE1464"/>
  <c r="CF1397"/>
  <c r="CE1397"/>
  <c r="CH1397"/>
  <c r="CC1397"/>
  <c r="CG1397"/>
  <c r="CA1400"/>
  <c r="CI1407"/>
  <c r="CJ1407" s="1"/>
  <c r="CI1396"/>
  <c r="CJ1396" s="1"/>
  <c r="CB1416"/>
  <c r="CH1413"/>
  <c r="CG1413"/>
  <c r="CH1400"/>
  <c r="CC1400"/>
  <c r="CG1400"/>
  <c r="CA1403"/>
  <c r="CF1400"/>
  <c r="CE1400"/>
  <c r="CF1467"/>
  <c r="CE1467"/>
  <c r="CC1467"/>
  <c r="CA1470"/>
  <c r="CH1402"/>
  <c r="CI1402" s="1"/>
  <c r="CJ1402" s="1"/>
  <c r="CC1402"/>
  <c r="CG1402"/>
  <c r="CA1405"/>
  <c r="CF1402"/>
  <c r="CE1402"/>
  <c r="H473"/>
  <c r="E474"/>
  <c r="CI1397"/>
  <c r="CJ1397" s="1"/>
  <c r="CI1399"/>
  <c r="CJ1399" s="1"/>
  <c r="CI1413"/>
  <c r="CJ1413" s="1"/>
  <c r="CB1419"/>
  <c r="CH1416"/>
  <c r="CG1416"/>
  <c r="CF1405"/>
  <c r="CE1405"/>
  <c r="CH1405"/>
  <c r="CC1405"/>
  <c r="CG1405"/>
  <c r="CI1405" s="1"/>
  <c r="CJ1405" s="1"/>
  <c r="CA1408"/>
  <c r="CC1470"/>
  <c r="CA1473"/>
  <c r="CF1470"/>
  <c r="CE1470"/>
  <c r="CF1403"/>
  <c r="CE1403"/>
  <c r="CH1403"/>
  <c r="CI1403" s="1"/>
  <c r="CJ1403" s="1"/>
  <c r="CC1403"/>
  <c r="CG1403"/>
  <c r="CA1406"/>
  <c r="E475"/>
  <c r="H474"/>
  <c r="CI1400"/>
  <c r="CJ1400" s="1"/>
  <c r="CI1416"/>
  <c r="CJ1416" s="1"/>
  <c r="CB1422"/>
  <c r="CH1419"/>
  <c r="CI1419" s="1"/>
  <c r="CJ1419" s="1"/>
  <c r="CG1419"/>
  <c r="CH1406"/>
  <c r="CC1406"/>
  <c r="CG1406"/>
  <c r="CI1406" s="1"/>
  <c r="CJ1406" s="1"/>
  <c r="CA1409"/>
  <c r="CF1406"/>
  <c r="CE1406"/>
  <c r="CF1473"/>
  <c r="CE1473"/>
  <c r="CC1473"/>
  <c r="CA1476"/>
  <c r="CH1408"/>
  <c r="CC1408"/>
  <c r="CG1408"/>
  <c r="CA1411"/>
  <c r="CF1408"/>
  <c r="CE1408"/>
  <c r="E476"/>
  <c r="H475"/>
  <c r="CB1425"/>
  <c r="CH1422"/>
  <c r="CI1422" s="1"/>
  <c r="CJ1422" s="1"/>
  <c r="CG1422"/>
  <c r="E477"/>
  <c r="H476"/>
  <c r="CF1411"/>
  <c r="CE1411"/>
  <c r="CH1411"/>
  <c r="CC1411"/>
  <c r="CG1411"/>
  <c r="CI1411" s="1"/>
  <c r="CJ1411" s="1"/>
  <c r="CA1414"/>
  <c r="CC1476"/>
  <c r="CA1479"/>
  <c r="CF1476"/>
  <c r="CE1476"/>
  <c r="CF1409"/>
  <c r="CE1409"/>
  <c r="CH1409"/>
  <c r="CI1409" s="1"/>
  <c r="CJ1409" s="1"/>
  <c r="CC1409"/>
  <c r="CG1409"/>
  <c r="CA1412"/>
  <c r="CI1408"/>
  <c r="CJ1408" s="1"/>
  <c r="CB1428"/>
  <c r="CH1425"/>
  <c r="CG1425"/>
  <c r="CH1412"/>
  <c r="CI1412" s="1"/>
  <c r="CJ1412" s="1"/>
  <c r="CC1412"/>
  <c r="CG1412"/>
  <c r="CA1415"/>
  <c r="CF1412"/>
  <c r="CE1412"/>
  <c r="CF1479"/>
  <c r="CE1479"/>
  <c r="CC1479"/>
  <c r="CA1482"/>
  <c r="CH1414"/>
  <c r="CC1414"/>
  <c r="CG1414"/>
  <c r="CA1417"/>
  <c r="CF1414"/>
  <c r="CE1414"/>
  <c r="H477"/>
  <c r="E478"/>
  <c r="CI1425"/>
  <c r="CJ1425" s="1"/>
  <c r="CB1431"/>
  <c r="CG1428"/>
  <c r="CH1428"/>
  <c r="CI1428" s="1"/>
  <c r="CJ1428" s="1"/>
  <c r="E479"/>
  <c r="H478"/>
  <c r="CF1417"/>
  <c r="CE1417"/>
  <c r="CH1417"/>
  <c r="CI1417" s="1"/>
  <c r="CJ1417" s="1"/>
  <c r="CC1417"/>
  <c r="CG1417"/>
  <c r="CA1420"/>
  <c r="CC1482"/>
  <c r="CA1485"/>
  <c r="CF1482"/>
  <c r="CE1482"/>
  <c r="CF1415"/>
  <c r="CE1415"/>
  <c r="CH1415"/>
  <c r="CC1415"/>
  <c r="CG1415"/>
  <c r="CA1418"/>
  <c r="CI1415"/>
  <c r="CJ1415" s="1"/>
  <c r="E480"/>
  <c r="H479"/>
  <c r="CB1434"/>
  <c r="CG1431"/>
  <c r="CH1431"/>
  <c r="CI1431" s="1"/>
  <c r="CJ1431" s="1"/>
  <c r="CH1418"/>
  <c r="CC1418"/>
  <c r="CG1418"/>
  <c r="CA1421"/>
  <c r="CF1418"/>
  <c r="CE1418"/>
  <c r="CF1485"/>
  <c r="CE1485"/>
  <c r="CC1485"/>
  <c r="CA1488"/>
  <c r="CH1420"/>
  <c r="CI1420" s="1"/>
  <c r="CJ1420" s="1"/>
  <c r="CC1420"/>
  <c r="CG1420"/>
  <c r="CA1423"/>
  <c r="CF1420"/>
  <c r="CE1420"/>
  <c r="E481"/>
  <c r="H480"/>
  <c r="CF1423"/>
  <c r="CE1423"/>
  <c r="CH1423"/>
  <c r="CI1423" s="1"/>
  <c r="CJ1423" s="1"/>
  <c r="CC1423"/>
  <c r="CG1423"/>
  <c r="CA1426"/>
  <c r="CC1488"/>
  <c r="CA1491"/>
  <c r="CF1488"/>
  <c r="CE1488"/>
  <c r="CF1421"/>
  <c r="CE1421"/>
  <c r="CH1421"/>
  <c r="CI1421" s="1"/>
  <c r="CJ1421" s="1"/>
  <c r="CC1421"/>
  <c r="CG1421"/>
  <c r="CA1424"/>
  <c r="CB1437"/>
  <c r="CG1434"/>
  <c r="CH1434"/>
  <c r="CI1434" s="1"/>
  <c r="CJ1434" s="1"/>
  <c r="CI1418"/>
  <c r="CJ1418" s="1"/>
  <c r="H481"/>
  <c r="E482"/>
  <c r="CB1440"/>
  <c r="CH1437"/>
  <c r="CG1437"/>
  <c r="CI1437" s="1"/>
  <c r="CJ1437" s="1"/>
  <c r="CH1424"/>
  <c r="CI1424" s="1"/>
  <c r="CJ1424" s="1"/>
  <c r="CC1424"/>
  <c r="CG1424"/>
  <c r="CA1427"/>
  <c r="CF1424"/>
  <c r="CE1424"/>
  <c r="CF1491"/>
  <c r="CE1491"/>
  <c r="CC1491"/>
  <c r="CA1494"/>
  <c r="CH1426"/>
  <c r="CC1426"/>
  <c r="CG1426"/>
  <c r="CA1429"/>
  <c r="CF1426"/>
  <c r="CE1426"/>
  <c r="CF1429"/>
  <c r="CE1429"/>
  <c r="CH1429"/>
  <c r="CC1429"/>
  <c r="CG1429"/>
  <c r="CA1432"/>
  <c r="CC1494"/>
  <c r="CA1497"/>
  <c r="CF1494"/>
  <c r="CE1494"/>
  <c r="CF1427"/>
  <c r="CE1427"/>
  <c r="CH1427"/>
  <c r="CI1427" s="1"/>
  <c r="CJ1427" s="1"/>
  <c r="CD1427" s="1"/>
  <c r="CC1427"/>
  <c r="CG1427"/>
  <c r="CA1430"/>
  <c r="CB1443"/>
  <c r="CG1440"/>
  <c r="CI1440" s="1"/>
  <c r="CJ1440" s="1"/>
  <c r="CH1440"/>
  <c r="E483"/>
  <c r="H482"/>
  <c r="CH1430"/>
  <c r="CC1430"/>
  <c r="CG1430"/>
  <c r="CA1433"/>
  <c r="CF1430"/>
  <c r="CE1430"/>
  <c r="CF1497"/>
  <c r="CE1497"/>
  <c r="CC1497"/>
  <c r="CA1500"/>
  <c r="CH1432"/>
  <c r="CC1432"/>
  <c r="CG1432"/>
  <c r="CA1435"/>
  <c r="CF1432"/>
  <c r="CE1432"/>
  <c r="E484"/>
  <c r="H483"/>
  <c r="CB1446"/>
  <c r="CH1443"/>
  <c r="CG1443"/>
  <c r="CI1429"/>
  <c r="CJ1429" s="1"/>
  <c r="CI1430"/>
  <c r="CJ1430" s="1"/>
  <c r="CB1449"/>
  <c r="CG1446"/>
  <c r="CH1446"/>
  <c r="CI1446" s="1"/>
  <c r="CJ1446" s="1"/>
  <c r="E485"/>
  <c r="H484"/>
  <c r="CF1435"/>
  <c r="CE1435"/>
  <c r="CH1435"/>
  <c r="CI1435" s="1"/>
  <c r="CJ1435" s="1"/>
  <c r="CC1435"/>
  <c r="CG1435"/>
  <c r="CA1438"/>
  <c r="CC1500"/>
  <c r="CA1503"/>
  <c r="CF1500"/>
  <c r="CE1500"/>
  <c r="CF1433"/>
  <c r="CE1433"/>
  <c r="CH1433"/>
  <c r="CC1433"/>
  <c r="CG1433"/>
  <c r="CA1436"/>
  <c r="CB1452"/>
  <c r="CG1449"/>
  <c r="CH1449"/>
  <c r="CH1436"/>
  <c r="CC1436"/>
  <c r="CG1436"/>
  <c r="CI1436" s="1"/>
  <c r="CJ1436" s="1"/>
  <c r="CD1436" s="1"/>
  <c r="CA1439"/>
  <c r="CF1436"/>
  <c r="CE1436"/>
  <c r="CF1503"/>
  <c r="CE1503"/>
  <c r="CC1503"/>
  <c r="CA1506"/>
  <c r="CH1438"/>
  <c r="CC1438"/>
  <c r="CG1438"/>
  <c r="CA1441"/>
  <c r="CF1438"/>
  <c r="CE1438"/>
  <c r="H485"/>
  <c r="E486"/>
  <c r="CI1433"/>
  <c r="CJ1433" s="1"/>
  <c r="CB1455"/>
  <c r="CG1452"/>
  <c r="CH1452"/>
  <c r="CI1452" s="1"/>
  <c r="CJ1452" s="1"/>
  <c r="CF1441"/>
  <c r="CE1441"/>
  <c r="CH1441"/>
  <c r="CC1441"/>
  <c r="CG1441"/>
  <c r="CA1444"/>
  <c r="CC1506"/>
  <c r="CA1509"/>
  <c r="CF1506"/>
  <c r="CE1506"/>
  <c r="CF1439"/>
  <c r="CE1439"/>
  <c r="CH1439"/>
  <c r="CC1439"/>
  <c r="CG1439"/>
  <c r="CI1439" s="1"/>
  <c r="CJ1439" s="1"/>
  <c r="CA1442"/>
  <c r="E487"/>
  <c r="H486"/>
  <c r="CI1438"/>
  <c r="CJ1438" s="1"/>
  <c r="CI1449"/>
  <c r="CJ1449" s="1"/>
  <c r="CB1458"/>
  <c r="CG1455"/>
  <c r="CH1455"/>
  <c r="E488"/>
  <c r="H487"/>
  <c r="CH1442"/>
  <c r="CC1442"/>
  <c r="CG1442"/>
  <c r="CI1442" s="1"/>
  <c r="CJ1442" s="1"/>
  <c r="CA1445"/>
  <c r="CF1442"/>
  <c r="CE1442"/>
  <c r="CF1509"/>
  <c r="CE1509"/>
  <c r="CC1509"/>
  <c r="CA1512"/>
  <c r="CH1444"/>
  <c r="CI1444" s="1"/>
  <c r="CJ1444" s="1"/>
  <c r="CC1444"/>
  <c r="CG1444"/>
  <c r="CA1447"/>
  <c r="CF1444"/>
  <c r="CE1444"/>
  <c r="CI1441"/>
  <c r="CJ1441" s="1"/>
  <c r="CF1447"/>
  <c r="CE1447"/>
  <c r="CH1447"/>
  <c r="CC1447"/>
  <c r="CG1447"/>
  <c r="CA1450"/>
  <c r="CC1512"/>
  <c r="CA1515"/>
  <c r="CF1512"/>
  <c r="CE1512"/>
  <c r="CF1445"/>
  <c r="CE1445"/>
  <c r="CH1445"/>
  <c r="CC1445"/>
  <c r="CG1445"/>
  <c r="CI1445" s="1"/>
  <c r="CJ1445" s="1"/>
  <c r="CD1447" s="1"/>
  <c r="CA1448"/>
  <c r="CB1461"/>
  <c r="CH1458"/>
  <c r="CI1458" s="1"/>
  <c r="CJ1458" s="1"/>
  <c r="CG1458"/>
  <c r="CI1455"/>
  <c r="CJ1455" s="1"/>
  <c r="E489"/>
  <c r="H488"/>
  <c r="H489"/>
  <c r="E490"/>
  <c r="CH1448"/>
  <c r="CI1448" s="1"/>
  <c r="CJ1448" s="1"/>
  <c r="CC1448"/>
  <c r="CG1448"/>
  <c r="CA1451"/>
  <c r="CF1448"/>
  <c r="CE1448"/>
  <c r="CF1515"/>
  <c r="CE1515"/>
  <c r="CC1515"/>
  <c r="CA1518"/>
  <c r="CH1450"/>
  <c r="CC1450"/>
  <c r="CG1450"/>
  <c r="CI1450" s="1"/>
  <c r="CJ1450" s="1"/>
  <c r="CA1453"/>
  <c r="CF1450"/>
  <c r="CE1450"/>
  <c r="CB1464"/>
  <c r="CH1461"/>
  <c r="CG1461"/>
  <c r="CI1447"/>
  <c r="CJ1447" s="1"/>
  <c r="CB1467"/>
  <c r="CH1464"/>
  <c r="CG1464"/>
  <c r="CF1453"/>
  <c r="CE1453"/>
  <c r="CH1453"/>
  <c r="CI1453" s="1"/>
  <c r="CJ1453" s="1"/>
  <c r="CC1453"/>
  <c r="CG1453"/>
  <c r="CA1456"/>
  <c r="CC1518"/>
  <c r="CA1521"/>
  <c r="CF1518"/>
  <c r="CE1518"/>
  <c r="CF1451"/>
  <c r="CE1451"/>
  <c r="CH1451"/>
  <c r="CC1451"/>
  <c r="CG1451"/>
  <c r="CA1454"/>
  <c r="E491"/>
  <c r="H490"/>
  <c r="CI1461"/>
  <c r="CJ1461" s="1"/>
  <c r="CI1451"/>
  <c r="CJ1451" s="1"/>
  <c r="CH1454"/>
  <c r="CI1454" s="1"/>
  <c r="CJ1454" s="1"/>
  <c r="CC1454"/>
  <c r="CG1454"/>
  <c r="CA1457"/>
  <c r="CF1454"/>
  <c r="CE1454"/>
  <c r="CF1521"/>
  <c r="CE1521"/>
  <c r="CC1521"/>
  <c r="CA1524"/>
  <c r="CH1456"/>
  <c r="CC1456"/>
  <c r="CG1456"/>
  <c r="CI1456" s="1"/>
  <c r="CJ1456" s="1"/>
  <c r="CA1459"/>
  <c r="CF1456"/>
  <c r="CE1456"/>
  <c r="CB1470"/>
  <c r="CH1467"/>
  <c r="CG1467"/>
  <c r="E492"/>
  <c r="H491"/>
  <c r="E493"/>
  <c r="H492"/>
  <c r="CB1473"/>
  <c r="CH1470"/>
  <c r="CG1470"/>
  <c r="CF1459"/>
  <c r="CE1459"/>
  <c r="CH1459"/>
  <c r="CI1459" s="1"/>
  <c r="CJ1459" s="1"/>
  <c r="CC1459"/>
  <c r="CG1459"/>
  <c r="CA1462"/>
  <c r="CC1524"/>
  <c r="CA1527"/>
  <c r="CF1524"/>
  <c r="CE1524"/>
  <c r="CF1457"/>
  <c r="CE1457"/>
  <c r="CH1457"/>
  <c r="CC1457"/>
  <c r="CG1457"/>
  <c r="CA1460"/>
  <c r="CI1467"/>
  <c r="CJ1467" s="1"/>
  <c r="CH1460"/>
  <c r="CC1460"/>
  <c r="CG1460"/>
  <c r="CA1463"/>
  <c r="CF1460"/>
  <c r="CE1460"/>
  <c r="CF1527"/>
  <c r="CE1527"/>
  <c r="CC1527"/>
  <c r="CA1530"/>
  <c r="CH1462"/>
  <c r="CC1462"/>
  <c r="CG1462"/>
  <c r="CI1462" s="1"/>
  <c r="CJ1462" s="1"/>
  <c r="CA1465"/>
  <c r="CF1462"/>
  <c r="CE1462"/>
  <c r="CB1476"/>
  <c r="CH1473"/>
  <c r="CI1473" s="1"/>
  <c r="CJ1473" s="1"/>
  <c r="CG1473"/>
  <c r="H493"/>
  <c r="E494"/>
  <c r="CI1457"/>
  <c r="CJ1457" s="1"/>
  <c r="CI1460"/>
  <c r="CJ1460" s="1"/>
  <c r="E495"/>
  <c r="H494"/>
  <c r="CB1479"/>
  <c r="CH1476"/>
  <c r="CG1476"/>
  <c r="CF1465"/>
  <c r="CE1465"/>
  <c r="CH1465"/>
  <c r="CI1465" s="1"/>
  <c r="CJ1465" s="1"/>
  <c r="CC1465"/>
  <c r="CG1465"/>
  <c r="CA1468"/>
  <c r="CC1530"/>
  <c r="CA1533"/>
  <c r="CF1530"/>
  <c r="CE1530"/>
  <c r="CF1463"/>
  <c r="CE1463"/>
  <c r="CH1463"/>
  <c r="CC1463"/>
  <c r="CG1463"/>
  <c r="CA1466"/>
  <c r="CI1476"/>
  <c r="CJ1476" s="1"/>
  <c r="CH1466"/>
  <c r="CC1466"/>
  <c r="CG1466"/>
  <c r="CA1469"/>
  <c r="CF1466"/>
  <c r="CE1466"/>
  <c r="CF1533"/>
  <c r="CE1533"/>
  <c r="CC1533"/>
  <c r="CA1536"/>
  <c r="CH1468"/>
  <c r="CC1468"/>
  <c r="CG1468"/>
  <c r="CI1468" s="1"/>
  <c r="CJ1468" s="1"/>
  <c r="CA1471"/>
  <c r="CF1468"/>
  <c r="CE1468"/>
  <c r="CB1482"/>
  <c r="CH1479"/>
  <c r="CG1479"/>
  <c r="CI1463"/>
  <c r="CJ1463" s="1"/>
  <c r="E496"/>
  <c r="H495"/>
  <c r="CI1466"/>
  <c r="CJ1466" s="1"/>
  <c r="E497"/>
  <c r="H496"/>
  <c r="CB1485"/>
  <c r="CG1482"/>
  <c r="CH1482"/>
  <c r="CF1471"/>
  <c r="CE1471"/>
  <c r="CH1471"/>
  <c r="CC1471"/>
  <c r="CG1471"/>
  <c r="CA1474"/>
  <c r="CC1536"/>
  <c r="CA1539"/>
  <c r="CF1536"/>
  <c r="CE1536"/>
  <c r="CF1469"/>
  <c r="CE1469"/>
  <c r="CH1469"/>
  <c r="CI1469" s="1"/>
  <c r="CJ1469" s="1"/>
  <c r="CC1469"/>
  <c r="CG1469"/>
  <c r="CA1472"/>
  <c r="CI1479"/>
  <c r="CJ1479" s="1"/>
  <c r="CI1471"/>
  <c r="CJ1471" s="1"/>
  <c r="CH1472"/>
  <c r="CI1472" s="1"/>
  <c r="CJ1472" s="1"/>
  <c r="CC1472"/>
  <c r="CG1472"/>
  <c r="CA1475"/>
  <c r="CF1472"/>
  <c r="CE1472"/>
  <c r="CF1539"/>
  <c r="CE1539"/>
  <c r="CC1539"/>
  <c r="CA1542"/>
  <c r="CH1474"/>
  <c r="CC1474"/>
  <c r="CG1474"/>
  <c r="CA1477"/>
  <c r="CF1474"/>
  <c r="CE1474"/>
  <c r="CB1488"/>
  <c r="CH1485"/>
  <c r="CG1485"/>
  <c r="H497"/>
  <c r="E498"/>
  <c r="CI1482"/>
  <c r="CJ1482" s="1"/>
  <c r="CI1474"/>
  <c r="CJ1474" s="1"/>
  <c r="E499"/>
  <c r="H498"/>
  <c r="CB1491"/>
  <c r="CG1488"/>
  <c r="CI1488" s="1"/>
  <c r="CJ1488" s="1"/>
  <c r="CH1488"/>
  <c r="CF1477"/>
  <c r="CE1477"/>
  <c r="CH1477"/>
  <c r="CI1477" s="1"/>
  <c r="CJ1477" s="1"/>
  <c r="CC1477"/>
  <c r="CG1477"/>
  <c r="CA1480"/>
  <c r="CC1542"/>
  <c r="CA1545"/>
  <c r="CF1542"/>
  <c r="CE1542"/>
  <c r="CF1475"/>
  <c r="CE1475"/>
  <c r="CH1475"/>
  <c r="CC1475"/>
  <c r="CG1475"/>
  <c r="CA1478"/>
  <c r="CI1485"/>
  <c r="CJ1485" s="1"/>
  <c r="CH1478"/>
  <c r="CI1478" s="1"/>
  <c r="CJ1478" s="1"/>
  <c r="CC1478"/>
  <c r="CG1478"/>
  <c r="CA1481"/>
  <c r="CF1478"/>
  <c r="CE1478"/>
  <c r="CF1545"/>
  <c r="CE1545"/>
  <c r="CC1545"/>
  <c r="CA1548"/>
  <c r="CH1480"/>
  <c r="CC1480"/>
  <c r="CG1480"/>
  <c r="CA1483"/>
  <c r="CF1480"/>
  <c r="CE1480"/>
  <c r="CB1494"/>
  <c r="CG1491"/>
  <c r="CH1491"/>
  <c r="E500"/>
  <c r="H499"/>
  <c r="CI1480"/>
  <c r="CJ1480" s="1"/>
  <c r="E501"/>
  <c r="H500"/>
  <c r="CB1497"/>
  <c r="CH1494"/>
  <c r="CI1494" s="1"/>
  <c r="CJ1494" s="1"/>
  <c r="CG1494"/>
  <c r="CF1483"/>
  <c r="CE1483"/>
  <c r="CH1483"/>
  <c r="CI1483" s="1"/>
  <c r="CJ1483" s="1"/>
  <c r="CC1483"/>
  <c r="CG1483"/>
  <c r="CA1486"/>
  <c r="CC1548"/>
  <c r="CA1551"/>
  <c r="CF1548"/>
  <c r="CE1548"/>
  <c r="CF1481"/>
  <c r="CE1481"/>
  <c r="CH1481"/>
  <c r="CI1481" s="1"/>
  <c r="CJ1481" s="1"/>
  <c r="CC1481"/>
  <c r="CG1481"/>
  <c r="CA1484"/>
  <c r="H501"/>
  <c r="E502"/>
  <c r="CB1500"/>
  <c r="CG1497"/>
  <c r="CH1497"/>
  <c r="CH1484"/>
  <c r="CC1484"/>
  <c r="CG1484"/>
  <c r="CA1487"/>
  <c r="CF1484"/>
  <c r="CE1484"/>
  <c r="CF1551"/>
  <c r="CE1551"/>
  <c r="CC1551"/>
  <c r="CA1554"/>
  <c r="CH1486"/>
  <c r="CC1486"/>
  <c r="CG1486"/>
  <c r="CA1489"/>
  <c r="CF1486"/>
  <c r="CE1486"/>
  <c r="CI1484"/>
  <c r="CJ1484" s="1"/>
  <c r="CD1484" s="1"/>
  <c r="CF1489"/>
  <c r="CE1489"/>
  <c r="CH1489"/>
  <c r="CC1489"/>
  <c r="CG1489"/>
  <c r="CA1492"/>
  <c r="CC1554"/>
  <c r="CA1557"/>
  <c r="CF1554"/>
  <c r="CE1554"/>
  <c r="CF1487"/>
  <c r="CE1487"/>
  <c r="CH1487"/>
  <c r="CC1487"/>
  <c r="CG1487"/>
  <c r="CI1487" s="1"/>
  <c r="CJ1487" s="1"/>
  <c r="CA1490"/>
  <c r="E503"/>
  <c r="H502"/>
  <c r="CI1497"/>
  <c r="CJ1497" s="1"/>
  <c r="CB1503"/>
  <c r="CH1500"/>
  <c r="CG1500"/>
  <c r="CI1500" s="1"/>
  <c r="CJ1500" s="1"/>
  <c r="CH1490"/>
  <c r="CI1490" s="1"/>
  <c r="CJ1490" s="1"/>
  <c r="CC1490"/>
  <c r="CG1490"/>
  <c r="CA1493"/>
  <c r="CF1490"/>
  <c r="CE1490"/>
  <c r="CF1557"/>
  <c r="CE1557"/>
  <c r="CC1557"/>
  <c r="CA1560"/>
  <c r="CH1492"/>
  <c r="CC1492"/>
  <c r="CG1492"/>
  <c r="CA1495"/>
  <c r="CF1492"/>
  <c r="CE1492"/>
  <c r="CB1506"/>
  <c r="CH1503"/>
  <c r="CG1503"/>
  <c r="CI1503" s="1"/>
  <c r="CJ1503" s="1"/>
  <c r="E504"/>
  <c r="H503"/>
  <c r="CI1489"/>
  <c r="CJ1489" s="1"/>
  <c r="CF1495"/>
  <c r="CE1495"/>
  <c r="CH1495"/>
  <c r="CC1495"/>
  <c r="CG1495"/>
  <c r="CA1498"/>
  <c r="CC1560"/>
  <c r="CA1563"/>
  <c r="CF1560"/>
  <c r="CE1560"/>
  <c r="CF1493"/>
  <c r="CE1493"/>
  <c r="CH1493"/>
  <c r="CC1493"/>
  <c r="CG1493"/>
  <c r="CA1496"/>
  <c r="E505"/>
  <c r="H504"/>
  <c r="CB1509"/>
  <c r="CH1506"/>
  <c r="CG1506"/>
  <c r="H505"/>
  <c r="E506"/>
  <c r="CB1512"/>
  <c r="CG1509"/>
  <c r="CH1509"/>
  <c r="CI1509" s="1"/>
  <c r="CJ1509" s="1"/>
  <c r="CH1496"/>
  <c r="CC1496"/>
  <c r="CG1496"/>
  <c r="CA1499"/>
  <c r="CF1496"/>
  <c r="CE1496"/>
  <c r="CF1563"/>
  <c r="CE1563"/>
  <c r="CC1563"/>
  <c r="CA1566"/>
  <c r="CH1498"/>
  <c r="CC1498"/>
  <c r="CG1498"/>
  <c r="CA1501"/>
  <c r="CF1498"/>
  <c r="CE1498"/>
  <c r="CI1493"/>
  <c r="CJ1493" s="1"/>
  <c r="CI1495"/>
  <c r="CJ1495" s="1"/>
  <c r="CI1498"/>
  <c r="CJ1498" s="1"/>
  <c r="CI1496"/>
  <c r="CJ1496" s="1"/>
  <c r="CF1501"/>
  <c r="CE1501"/>
  <c r="CH1501"/>
  <c r="CI1501" s="1"/>
  <c r="CJ1501" s="1"/>
  <c r="CC1501"/>
  <c r="CG1501"/>
  <c r="CA1504"/>
  <c r="CC1566"/>
  <c r="CA1569"/>
  <c r="CF1566"/>
  <c r="CE1566"/>
  <c r="CF1499"/>
  <c r="CE1499"/>
  <c r="CH1499"/>
  <c r="CC1499"/>
  <c r="CG1499"/>
  <c r="CI1499" s="1"/>
  <c r="CJ1499" s="1"/>
  <c r="CA1502"/>
  <c r="E507"/>
  <c r="H506"/>
  <c r="CB1515"/>
  <c r="CH1512"/>
  <c r="CG1512"/>
  <c r="CI1512"/>
  <c r="CJ1512" s="1"/>
  <c r="CB1518"/>
  <c r="CH1515"/>
  <c r="CG1515"/>
  <c r="CI1515" s="1"/>
  <c r="CJ1515" s="1"/>
  <c r="CH1502"/>
  <c r="CI1502" s="1"/>
  <c r="CJ1502" s="1"/>
  <c r="CD1502" s="1"/>
  <c r="CC1502"/>
  <c r="CG1502"/>
  <c r="CA1505"/>
  <c r="CF1502"/>
  <c r="CE1502"/>
  <c r="CF1569"/>
  <c r="CE1569"/>
  <c r="CC1569"/>
  <c r="CA1572"/>
  <c r="CH1504"/>
  <c r="CC1504"/>
  <c r="CG1504"/>
  <c r="CI1504" s="1"/>
  <c r="CJ1504" s="1"/>
  <c r="CA1507"/>
  <c r="CF1504"/>
  <c r="CE1504"/>
  <c r="E508"/>
  <c r="H507"/>
  <c r="CB1521"/>
  <c r="CG1518"/>
  <c r="CH1518"/>
  <c r="E509"/>
  <c r="H508"/>
  <c r="CF1507"/>
  <c r="CE1507"/>
  <c r="CH1507"/>
  <c r="CC1507"/>
  <c r="CG1507"/>
  <c r="CA1510"/>
  <c r="CC1572"/>
  <c r="CA1575"/>
  <c r="CF1572"/>
  <c r="CE1572"/>
  <c r="CF1505"/>
  <c r="CE1505"/>
  <c r="CH1505"/>
  <c r="CC1505"/>
  <c r="CG1505"/>
  <c r="CA1508"/>
  <c r="CB1524"/>
  <c r="CG1521"/>
  <c r="CH1521"/>
  <c r="CH1508"/>
  <c r="CC1508"/>
  <c r="CG1508"/>
  <c r="CA1511"/>
  <c r="CF1508"/>
  <c r="CE1508"/>
  <c r="CF1575"/>
  <c r="CE1575"/>
  <c r="CC1575"/>
  <c r="CA1578"/>
  <c r="CH1510"/>
  <c r="CC1510"/>
  <c r="CG1510"/>
  <c r="CI1510" s="1"/>
  <c r="CJ1510" s="1"/>
  <c r="CA1513"/>
  <c r="CF1510"/>
  <c r="CE1510"/>
  <c r="CI1518"/>
  <c r="CJ1518" s="1"/>
  <c r="H509"/>
  <c r="E510"/>
  <c r="CI1505"/>
  <c r="CJ1505" s="1"/>
  <c r="CI1507"/>
  <c r="CJ1507" s="1"/>
  <c r="CB1527"/>
  <c r="CH1524"/>
  <c r="CG1524"/>
  <c r="CI1524" s="1"/>
  <c r="CJ1524" s="1"/>
  <c r="CF1513"/>
  <c r="CE1513"/>
  <c r="CH1513"/>
  <c r="CC1513"/>
  <c r="CG1513"/>
  <c r="CI1513" s="1"/>
  <c r="CJ1513" s="1"/>
  <c r="CA1516"/>
  <c r="CC1578"/>
  <c r="CA1581"/>
  <c r="CF1578"/>
  <c r="CE1578"/>
  <c r="CF1511"/>
  <c r="CE1511"/>
  <c r="CH1511"/>
  <c r="CI1511" s="1"/>
  <c r="CJ1511" s="1"/>
  <c r="CC1511"/>
  <c r="CG1511"/>
  <c r="CA1514"/>
  <c r="CI1521"/>
  <c r="CJ1521" s="1"/>
  <c r="E511"/>
  <c r="H510"/>
  <c r="CI1508"/>
  <c r="CJ1508" s="1"/>
  <c r="CH1514"/>
  <c r="CI1514" s="1"/>
  <c r="CJ1514" s="1"/>
  <c r="CC1514"/>
  <c r="CG1514"/>
  <c r="CA1517"/>
  <c r="CF1514"/>
  <c r="CE1514"/>
  <c r="CF1581"/>
  <c r="CE1581"/>
  <c r="CC1581"/>
  <c r="CA1584"/>
  <c r="CH1516"/>
  <c r="CC1516"/>
  <c r="CG1516"/>
  <c r="CI1516" s="1"/>
  <c r="CJ1516" s="1"/>
  <c r="CA1519"/>
  <c r="CF1516"/>
  <c r="CE1516"/>
  <c r="CB1530"/>
  <c r="CG1527"/>
  <c r="CH1527"/>
  <c r="E512"/>
  <c r="H511"/>
  <c r="CI1527"/>
  <c r="CJ1527" s="1"/>
  <c r="E513"/>
  <c r="H512"/>
  <c r="CB1533"/>
  <c r="CH1530"/>
  <c r="CG1530"/>
  <c r="CI1530" s="1"/>
  <c r="CJ1530" s="1"/>
  <c r="CF1519"/>
  <c r="CE1519"/>
  <c r="CH1519"/>
  <c r="CC1519"/>
  <c r="CG1519"/>
  <c r="CA1522"/>
  <c r="CC1584"/>
  <c r="CA1587"/>
  <c r="CF1584"/>
  <c r="CE1584"/>
  <c r="CF1517"/>
  <c r="CE1517"/>
  <c r="CH1517"/>
  <c r="CC1517"/>
  <c r="CG1517"/>
  <c r="CI1517" s="1"/>
  <c r="CJ1517" s="1"/>
  <c r="CA1520"/>
  <c r="H513"/>
  <c r="E514"/>
  <c r="CH1520"/>
  <c r="CC1520"/>
  <c r="CG1520"/>
  <c r="CA1523"/>
  <c r="CF1520"/>
  <c r="CE1520"/>
  <c r="CF1587"/>
  <c r="CE1587"/>
  <c r="CC1587"/>
  <c r="CA1590"/>
  <c r="CH1522"/>
  <c r="CC1522"/>
  <c r="CG1522"/>
  <c r="CA1525"/>
  <c r="CF1522"/>
  <c r="CE1522"/>
  <c r="CB1536"/>
  <c r="CG1533"/>
  <c r="CH1533"/>
  <c r="CI1533" s="1"/>
  <c r="CJ1533" s="1"/>
  <c r="CI1519"/>
  <c r="CJ1519" s="1"/>
  <c r="CI1520"/>
  <c r="CJ1520" s="1"/>
  <c r="CF1525"/>
  <c r="CE1525"/>
  <c r="CH1525"/>
  <c r="CC1525"/>
  <c r="CG1525"/>
  <c r="CI1525" s="1"/>
  <c r="CJ1525" s="1"/>
  <c r="CA1528"/>
  <c r="CC1590"/>
  <c r="CA1593"/>
  <c r="CF1590"/>
  <c r="CE1590"/>
  <c r="CF1523"/>
  <c r="CE1523"/>
  <c r="CH1523"/>
  <c r="CI1523" s="1"/>
  <c r="CJ1523" s="1"/>
  <c r="CC1523"/>
  <c r="CG1523"/>
  <c r="CA1526"/>
  <c r="E515"/>
  <c r="H514"/>
  <c r="CB1539"/>
  <c r="CG1536"/>
  <c r="CH1536"/>
  <c r="E516"/>
  <c r="H515"/>
  <c r="CH1526"/>
  <c r="CI1526" s="1"/>
  <c r="CJ1526" s="1"/>
  <c r="CC1526"/>
  <c r="CG1526"/>
  <c r="CA1529"/>
  <c r="CF1526"/>
  <c r="CE1526"/>
  <c r="CF1593"/>
  <c r="CE1593"/>
  <c r="CC1593"/>
  <c r="CA1596"/>
  <c r="CH1528"/>
  <c r="CC1528"/>
  <c r="CG1528"/>
  <c r="CA1531"/>
  <c r="CF1528"/>
  <c r="CE1528"/>
  <c r="CB1542"/>
  <c r="CG1539"/>
  <c r="CH1539"/>
  <c r="CB1545"/>
  <c r="CH1542"/>
  <c r="CG1542"/>
  <c r="E517"/>
  <c r="H516"/>
  <c r="CF1531"/>
  <c r="CE1531"/>
  <c r="CH1531"/>
  <c r="CC1531"/>
  <c r="CG1531"/>
  <c r="CA1534"/>
  <c r="CC1596"/>
  <c r="CA1599"/>
  <c r="CF1596"/>
  <c r="CE1596"/>
  <c r="CF1529"/>
  <c r="CE1529"/>
  <c r="CH1529"/>
  <c r="CI1529" s="1"/>
  <c r="CJ1529" s="1"/>
  <c r="CC1529"/>
  <c r="CG1529"/>
  <c r="CA1532"/>
  <c r="CI1542"/>
  <c r="CJ1542" s="1"/>
  <c r="CB1548"/>
  <c r="CG1545"/>
  <c r="CH1545"/>
  <c r="CH1532"/>
  <c r="CC1532"/>
  <c r="CG1532"/>
  <c r="CA1535"/>
  <c r="CF1532"/>
  <c r="CE1532"/>
  <c r="CF1599"/>
  <c r="CE1599"/>
  <c r="CC1599"/>
  <c r="CA1602"/>
  <c r="CH1534"/>
  <c r="CC1534"/>
  <c r="CG1534"/>
  <c r="CI1534" s="1"/>
  <c r="CJ1534" s="1"/>
  <c r="CA1537"/>
  <c r="CF1534"/>
  <c r="CE1534"/>
  <c r="H517"/>
  <c r="E518"/>
  <c r="CI1531"/>
  <c r="CJ1531" s="1"/>
  <c r="CB1551"/>
  <c r="CG1548"/>
  <c r="CH1548"/>
  <c r="CF1537"/>
  <c r="CE1537"/>
  <c r="CH1537"/>
  <c r="CC1537"/>
  <c r="CG1537"/>
  <c r="CI1537" s="1"/>
  <c r="CJ1537" s="1"/>
  <c r="CA1540"/>
  <c r="CC1602"/>
  <c r="CA1605"/>
  <c r="CF1602"/>
  <c r="CE1602"/>
  <c r="CF1535"/>
  <c r="CE1535"/>
  <c r="CH1535"/>
  <c r="CI1535" s="1"/>
  <c r="CJ1535" s="1"/>
  <c r="CC1535"/>
  <c r="CG1535"/>
  <c r="CA1538"/>
  <c r="CI1545"/>
  <c r="CJ1545" s="1"/>
  <c r="E519"/>
  <c r="H518"/>
  <c r="CI1532"/>
  <c r="CJ1532" s="1"/>
  <c r="CH1538"/>
  <c r="CC1538"/>
  <c r="CG1538"/>
  <c r="CA1541"/>
  <c r="CF1538"/>
  <c r="CE1538"/>
  <c r="CF1605"/>
  <c r="CE1605"/>
  <c r="CC1605"/>
  <c r="CA1608"/>
  <c r="CH1540"/>
  <c r="CC1540"/>
  <c r="CG1540"/>
  <c r="CA1543"/>
  <c r="CF1540"/>
  <c r="CE1540"/>
  <c r="CB1554"/>
  <c r="CG1551"/>
  <c r="CH1551"/>
  <c r="CI1548"/>
  <c r="CJ1548" s="1"/>
  <c r="E520"/>
  <c r="H519"/>
  <c r="CI1538"/>
  <c r="CJ1538" s="1"/>
  <c r="E521"/>
  <c r="H520"/>
  <c r="CB1557"/>
  <c r="CH1554"/>
  <c r="CG1554"/>
  <c r="CF1543"/>
  <c r="CE1543"/>
  <c r="CH1543"/>
  <c r="CC1543"/>
  <c r="CG1543"/>
  <c r="CA1546"/>
  <c r="CC1608"/>
  <c r="CA1611"/>
  <c r="CF1608"/>
  <c r="CE1608"/>
  <c r="CF1541"/>
  <c r="CE1541"/>
  <c r="CH1541"/>
  <c r="CC1541"/>
  <c r="CG1541"/>
  <c r="CA1544"/>
  <c r="CH1544"/>
  <c r="CC1544"/>
  <c r="CG1544"/>
  <c r="CA1547"/>
  <c r="CF1544"/>
  <c r="CE1544"/>
  <c r="CF1611"/>
  <c r="CE1611"/>
  <c r="CC1611"/>
  <c r="CA1614"/>
  <c r="CH1546"/>
  <c r="CI1546" s="1"/>
  <c r="CJ1546" s="1"/>
  <c r="CC1546"/>
  <c r="CG1546"/>
  <c r="CA1549"/>
  <c r="CF1546"/>
  <c r="CE1546"/>
  <c r="CB1560"/>
  <c r="CG1557"/>
  <c r="CH1557"/>
  <c r="H521"/>
  <c r="E522"/>
  <c r="CI1543"/>
  <c r="CJ1543" s="1"/>
  <c r="CI1554"/>
  <c r="CJ1554" s="1"/>
  <c r="H522"/>
  <c r="E523"/>
  <c r="CB1563"/>
  <c r="CH1560"/>
  <c r="CG1560"/>
  <c r="CF1549"/>
  <c r="CE1549"/>
  <c r="CH1549"/>
  <c r="CI1549" s="1"/>
  <c r="CJ1549" s="1"/>
  <c r="CC1549"/>
  <c r="CG1549"/>
  <c r="CA1552"/>
  <c r="CC1614"/>
  <c r="CA1617"/>
  <c r="CF1614"/>
  <c r="CE1614"/>
  <c r="CF1547"/>
  <c r="CE1547"/>
  <c r="CH1547"/>
  <c r="CC1547"/>
  <c r="CG1547"/>
  <c r="CI1547" s="1"/>
  <c r="CJ1547" s="1"/>
  <c r="CA1550"/>
  <c r="CH1550"/>
  <c r="CC1550"/>
  <c r="CG1550"/>
  <c r="CA1553"/>
  <c r="CF1550"/>
  <c r="CE1550"/>
  <c r="CF1617"/>
  <c r="CE1617"/>
  <c r="CC1617"/>
  <c r="CA1620"/>
  <c r="CH1552"/>
  <c r="CI1552" s="1"/>
  <c r="CJ1552" s="1"/>
  <c r="CC1552"/>
  <c r="CG1552"/>
  <c r="CA1555"/>
  <c r="CF1552"/>
  <c r="CE1552"/>
  <c r="E524"/>
  <c r="H523"/>
  <c r="CB1566"/>
  <c r="CG1563"/>
  <c r="CH1563"/>
  <c r="CI1560"/>
  <c r="CJ1560" s="1"/>
  <c r="CI1550"/>
  <c r="CJ1550" s="1"/>
  <c r="CB1569"/>
  <c r="CH1566"/>
  <c r="CI1566" s="1"/>
  <c r="CJ1566" s="1"/>
  <c r="CG1566"/>
  <c r="H524"/>
  <c r="E525"/>
  <c r="CF1555"/>
  <c r="CE1555"/>
  <c r="CH1555"/>
  <c r="CC1555"/>
  <c r="CG1555"/>
  <c r="CA1558"/>
  <c r="CC1620"/>
  <c r="CA1623"/>
  <c r="CF1620"/>
  <c r="CE1620"/>
  <c r="CF1553"/>
  <c r="CE1553"/>
  <c r="CH1553"/>
  <c r="CI1553" s="1"/>
  <c r="CJ1553" s="1"/>
  <c r="CC1553"/>
  <c r="CG1553"/>
  <c r="CA1556"/>
  <c r="CI1563"/>
  <c r="CJ1563" s="1"/>
  <c r="CH1556"/>
  <c r="CC1556"/>
  <c r="CG1556"/>
  <c r="CA1559"/>
  <c r="CF1556"/>
  <c r="CE1556"/>
  <c r="CF1623"/>
  <c r="CE1623"/>
  <c r="CC1623"/>
  <c r="CA1626"/>
  <c r="CH1558"/>
  <c r="CI1558" s="1"/>
  <c r="CJ1558" s="1"/>
  <c r="CC1558"/>
  <c r="CG1558"/>
  <c r="CA1561"/>
  <c r="CF1558"/>
  <c r="CE1558"/>
  <c r="E526"/>
  <c r="H525"/>
  <c r="CB1572"/>
  <c r="CH1569"/>
  <c r="CG1569"/>
  <c r="H526"/>
  <c r="E527"/>
  <c r="CB1575"/>
  <c r="CH1572"/>
  <c r="CG1572"/>
  <c r="CF1561"/>
  <c r="CE1561"/>
  <c r="CH1561"/>
  <c r="CC1561"/>
  <c r="CG1561"/>
  <c r="CA1564"/>
  <c r="CC1626"/>
  <c r="CA1629"/>
  <c r="CF1626"/>
  <c r="CE1626"/>
  <c r="CF1559"/>
  <c r="CE1559"/>
  <c r="CH1559"/>
  <c r="CC1559"/>
  <c r="CG1559"/>
  <c r="CA1562"/>
  <c r="CI1572"/>
  <c r="CJ1572" s="1"/>
  <c r="E528"/>
  <c r="H527"/>
  <c r="CH1562"/>
  <c r="CC1562"/>
  <c r="CG1562"/>
  <c r="CI1562" s="1"/>
  <c r="CJ1562" s="1"/>
  <c r="CA1565"/>
  <c r="CF1562"/>
  <c r="CE1562"/>
  <c r="CF1629"/>
  <c r="CE1629"/>
  <c r="CC1629"/>
  <c r="CA1632"/>
  <c r="CH1564"/>
  <c r="CI1564" s="1"/>
  <c r="CJ1564" s="1"/>
  <c r="CC1564"/>
  <c r="CG1564"/>
  <c r="CA1567"/>
  <c r="CF1564"/>
  <c r="CE1564"/>
  <c r="CB1578"/>
  <c r="CH1575"/>
  <c r="CG1575"/>
  <c r="CF1567"/>
  <c r="CE1567"/>
  <c r="CH1567"/>
  <c r="CC1567"/>
  <c r="CG1567"/>
  <c r="CA1570"/>
  <c r="CC1632"/>
  <c r="CA1635"/>
  <c r="CF1632"/>
  <c r="CE1632"/>
  <c r="CF1565"/>
  <c r="CE1565"/>
  <c r="CH1565"/>
  <c r="CC1565"/>
  <c r="CG1565"/>
  <c r="CA1568"/>
  <c r="H528"/>
  <c r="E529"/>
  <c r="CB1581"/>
  <c r="CG1578"/>
  <c r="CH1578"/>
  <c r="CI1578" s="1"/>
  <c r="CJ1578" s="1"/>
  <c r="CH1568"/>
  <c r="CC1568"/>
  <c r="CG1568"/>
  <c r="CA1571"/>
  <c r="CF1568"/>
  <c r="CE1568"/>
  <c r="CF1635"/>
  <c r="CE1635"/>
  <c r="CC1635"/>
  <c r="CA1638"/>
  <c r="CH1570"/>
  <c r="CI1570" s="1"/>
  <c r="CJ1570" s="1"/>
  <c r="CC1570"/>
  <c r="CG1570"/>
  <c r="CA1573"/>
  <c r="CF1570"/>
  <c r="CE1570"/>
  <c r="E530"/>
  <c r="H529"/>
  <c r="CI1565"/>
  <c r="CJ1565" s="1"/>
  <c r="CI1567"/>
  <c r="CJ1567" s="1"/>
  <c r="CB1584"/>
  <c r="CG1581"/>
  <c r="CH1581"/>
  <c r="CI1581" s="1"/>
  <c r="CJ1581" s="1"/>
  <c r="CB1587"/>
  <c r="CH1584"/>
  <c r="CG1584"/>
  <c r="E531"/>
  <c r="H530"/>
  <c r="CF1573"/>
  <c r="CE1573"/>
  <c r="CH1573"/>
  <c r="CC1573"/>
  <c r="CG1573"/>
  <c r="CA1576"/>
  <c r="CC1638"/>
  <c r="CA1641"/>
  <c r="CF1638"/>
  <c r="CE1638"/>
  <c r="CF1571"/>
  <c r="CE1571"/>
  <c r="CH1571"/>
  <c r="CC1571"/>
  <c r="CG1571"/>
  <c r="CA1574"/>
  <c r="CB1590"/>
  <c r="CG1587"/>
  <c r="CH1587"/>
  <c r="CI1587" s="1"/>
  <c r="CJ1587" s="1"/>
  <c r="CH1574"/>
  <c r="CC1574"/>
  <c r="CG1574"/>
  <c r="CA1577"/>
  <c r="CF1574"/>
  <c r="CE1574"/>
  <c r="CF1641"/>
  <c r="CE1641"/>
  <c r="CC1641"/>
  <c r="CA1644"/>
  <c r="CH1576"/>
  <c r="CI1576" s="1"/>
  <c r="CJ1576" s="1"/>
  <c r="CC1576"/>
  <c r="CG1576"/>
  <c r="CA1579"/>
  <c r="CF1576"/>
  <c r="CE1576"/>
  <c r="E532"/>
  <c r="H531"/>
  <c r="CI1573"/>
  <c r="CJ1573" s="1"/>
  <c r="CI1574"/>
  <c r="CJ1574" s="1"/>
  <c r="CB1593"/>
  <c r="CH1590"/>
  <c r="CI1590" s="1"/>
  <c r="CJ1590" s="1"/>
  <c r="CG1590"/>
  <c r="H532"/>
  <c r="E533"/>
  <c r="CF1579"/>
  <c r="CE1579"/>
  <c r="CH1579"/>
  <c r="CC1579"/>
  <c r="CG1579"/>
  <c r="CI1579" s="1"/>
  <c r="CJ1579" s="1"/>
  <c r="CA1582"/>
  <c r="CC1644"/>
  <c r="CA1647"/>
  <c r="CF1644"/>
  <c r="CE1644"/>
  <c r="CF1577"/>
  <c r="CE1577"/>
  <c r="CH1577"/>
  <c r="CI1577" s="1"/>
  <c r="CJ1577" s="1"/>
  <c r="CC1577"/>
  <c r="CG1577"/>
  <c r="CA1580"/>
  <c r="E534"/>
  <c r="H533"/>
  <c r="CB1596"/>
  <c r="CH1593"/>
  <c r="CG1593"/>
  <c r="CI1593" s="1"/>
  <c r="CJ1593" s="1"/>
  <c r="CH1582"/>
  <c r="CC1582"/>
  <c r="CG1582"/>
  <c r="CI1582" s="1"/>
  <c r="CJ1582" s="1"/>
  <c r="CA1585"/>
  <c r="CF1582"/>
  <c r="CE1582"/>
  <c r="CH1580"/>
  <c r="CC1580"/>
  <c r="CG1580"/>
  <c r="CA1583"/>
  <c r="CF1580"/>
  <c r="CE1580"/>
  <c r="CF1647"/>
  <c r="CE1647"/>
  <c r="CC1647"/>
  <c r="CA1650"/>
  <c r="CI1580"/>
  <c r="CJ1580" s="1"/>
  <c r="E535"/>
  <c r="H534"/>
  <c r="CB1599"/>
  <c r="CH1596"/>
  <c r="CG1596"/>
  <c r="CC1650"/>
  <c r="CA1653"/>
  <c r="CF1650"/>
  <c r="CE1650"/>
  <c r="CF1583"/>
  <c r="CE1583"/>
  <c r="CH1583"/>
  <c r="CC1583"/>
  <c r="CG1583"/>
  <c r="CA1586"/>
  <c r="CF1585"/>
  <c r="CE1585"/>
  <c r="CH1585"/>
  <c r="CI1585" s="1"/>
  <c r="CJ1585" s="1"/>
  <c r="CC1585"/>
  <c r="CG1585"/>
  <c r="CA1588"/>
  <c r="CI1583"/>
  <c r="CJ1583" s="1"/>
  <c r="CI1596"/>
  <c r="CJ1596" s="1"/>
  <c r="CH1586"/>
  <c r="CC1586"/>
  <c r="CG1586"/>
  <c r="CI1586" s="1"/>
  <c r="CJ1586" s="1"/>
  <c r="CA1589"/>
  <c r="CF1586"/>
  <c r="CE1586"/>
  <c r="CF1653"/>
  <c r="CE1653"/>
  <c r="CC1653"/>
  <c r="CA1656"/>
  <c r="CB1602"/>
  <c r="CH1599"/>
  <c r="CG1599"/>
  <c r="E536"/>
  <c r="H535"/>
  <c r="CH1588"/>
  <c r="CI1588" s="1"/>
  <c r="CJ1588" s="1"/>
  <c r="CC1588"/>
  <c r="CG1588"/>
  <c r="CA1591"/>
  <c r="CF1588"/>
  <c r="CE1588"/>
  <c r="CB1605"/>
  <c r="CG1602"/>
  <c r="CI1602" s="1"/>
  <c r="CJ1602" s="1"/>
  <c r="CH1602"/>
  <c r="CF1591"/>
  <c r="CE1591"/>
  <c r="CH1591"/>
  <c r="CC1591"/>
  <c r="CG1591"/>
  <c r="CA1594"/>
  <c r="H536"/>
  <c r="E537"/>
  <c r="CC1656"/>
  <c r="CA1659"/>
  <c r="CF1656"/>
  <c r="CE1656"/>
  <c r="CF1589"/>
  <c r="CE1589"/>
  <c r="CH1589"/>
  <c r="CC1589"/>
  <c r="CG1589"/>
  <c r="CI1589" s="1"/>
  <c r="CJ1589" s="1"/>
  <c r="CA1592"/>
  <c r="CH1592"/>
  <c r="CC1592"/>
  <c r="CG1592"/>
  <c r="CA1595"/>
  <c r="CF1592"/>
  <c r="CE1592"/>
  <c r="CF1659"/>
  <c r="CE1659"/>
  <c r="CC1659"/>
  <c r="CA1662"/>
  <c r="E538"/>
  <c r="H537"/>
  <c r="CB1608"/>
  <c r="CG1605"/>
  <c r="CH1605"/>
  <c r="CH1594"/>
  <c r="CC1594"/>
  <c r="CG1594"/>
  <c r="CA1597"/>
  <c r="CF1594"/>
  <c r="CE1594"/>
  <c r="CI1591"/>
  <c r="CJ1591" s="1"/>
  <c r="CI1592"/>
  <c r="CJ1592" s="1"/>
  <c r="CD1592" s="1"/>
  <c r="E539"/>
  <c r="H538"/>
  <c r="CF1597"/>
  <c r="CE1597"/>
  <c r="CH1597"/>
  <c r="CC1597"/>
  <c r="CG1597"/>
  <c r="CI1597" s="1"/>
  <c r="CJ1597" s="1"/>
  <c r="CA1600"/>
  <c r="CB1611"/>
  <c r="CH1608"/>
  <c r="CG1608"/>
  <c r="CI1608" s="1"/>
  <c r="CJ1608" s="1"/>
  <c r="CI1594"/>
  <c r="CJ1594" s="1"/>
  <c r="CC1662"/>
  <c r="CA1665"/>
  <c r="CF1662"/>
  <c r="CE1662"/>
  <c r="CF1595"/>
  <c r="CE1595"/>
  <c r="CH1595"/>
  <c r="CC1595"/>
  <c r="CG1595"/>
  <c r="CA1598"/>
  <c r="CI1595"/>
  <c r="CJ1595" s="1"/>
  <c r="CF1665"/>
  <c r="CE1665"/>
  <c r="CC1665"/>
  <c r="CA1668"/>
  <c r="CB1614"/>
  <c r="CH1611"/>
  <c r="CG1611"/>
  <c r="E540"/>
  <c r="H539"/>
  <c r="CH1600"/>
  <c r="CI1600" s="1"/>
  <c r="CJ1600" s="1"/>
  <c r="CC1600"/>
  <c r="CG1600"/>
  <c r="CA1603"/>
  <c r="CF1600"/>
  <c r="CE1600"/>
  <c r="CH1598"/>
  <c r="CC1598"/>
  <c r="CG1598"/>
  <c r="CI1598" s="1"/>
  <c r="CJ1598" s="1"/>
  <c r="CA1601"/>
  <c r="CF1598"/>
  <c r="CE1598"/>
  <c r="H540"/>
  <c r="E541"/>
  <c r="CC1668"/>
  <c r="CA1671"/>
  <c r="CF1668"/>
  <c r="CE1668"/>
  <c r="CF1601"/>
  <c r="CE1601"/>
  <c r="CH1601"/>
  <c r="CI1601" s="1"/>
  <c r="CJ1601" s="1"/>
  <c r="CC1601"/>
  <c r="CG1601"/>
  <c r="CA1604"/>
  <c r="CF1603"/>
  <c r="CE1603"/>
  <c r="CH1603"/>
  <c r="CC1603"/>
  <c r="CG1603"/>
  <c r="CI1603" s="1"/>
  <c r="CJ1603" s="1"/>
  <c r="CA1606"/>
  <c r="CB1617"/>
  <c r="CG1614"/>
  <c r="CH1614"/>
  <c r="CI1614" s="1"/>
  <c r="CJ1614" s="1"/>
  <c r="CI1611"/>
  <c r="CJ1611" s="1"/>
  <c r="CH1606"/>
  <c r="CC1606"/>
  <c r="CG1606"/>
  <c r="CI1606" s="1"/>
  <c r="CJ1606" s="1"/>
  <c r="CA1609"/>
  <c r="CF1606"/>
  <c r="CE1606"/>
  <c r="CB1620"/>
  <c r="CG1617"/>
  <c r="CH1617"/>
  <c r="CF1671"/>
  <c r="CE1671"/>
  <c r="CC1671"/>
  <c r="CA1674"/>
  <c r="E542"/>
  <c r="H541"/>
  <c r="CH1604"/>
  <c r="CC1604"/>
  <c r="CG1604"/>
  <c r="CA1607"/>
  <c r="CF1604"/>
  <c r="CE1604"/>
  <c r="CC1674"/>
  <c r="CA1677"/>
  <c r="CF1674"/>
  <c r="CE1674"/>
  <c r="CB1623"/>
  <c r="CH1620"/>
  <c r="CG1620"/>
  <c r="E543"/>
  <c r="H542"/>
  <c r="CI1617"/>
  <c r="CJ1617" s="1"/>
  <c r="CF1607"/>
  <c r="CE1607"/>
  <c r="CH1607"/>
  <c r="CC1607"/>
  <c r="CG1607"/>
  <c r="CA1610"/>
  <c r="CF1609"/>
  <c r="CE1609"/>
  <c r="CH1609"/>
  <c r="CI1609" s="1"/>
  <c r="CJ1609" s="1"/>
  <c r="CC1609"/>
  <c r="CG1609"/>
  <c r="CA1612"/>
  <c r="E544"/>
  <c r="H543"/>
  <c r="CH1612"/>
  <c r="CC1612"/>
  <c r="CG1612"/>
  <c r="CI1612" s="1"/>
  <c r="CJ1612" s="1"/>
  <c r="CA1615"/>
  <c r="CF1612"/>
  <c r="CE1612"/>
  <c r="CB1626"/>
  <c r="CG1623"/>
  <c r="CH1623"/>
  <c r="CH1610"/>
  <c r="CI1610" s="1"/>
  <c r="CJ1610" s="1"/>
  <c r="CC1610"/>
  <c r="CG1610"/>
  <c r="CA1613"/>
  <c r="CF1610"/>
  <c r="CE1610"/>
  <c r="CF1677"/>
  <c r="CE1677"/>
  <c r="CC1677"/>
  <c r="CA1680"/>
  <c r="CI1623"/>
  <c r="CJ1623" s="1"/>
  <c r="H544"/>
  <c r="E545"/>
  <c r="CC1680"/>
  <c r="CA1683"/>
  <c r="CF1680"/>
  <c r="CE1680"/>
  <c r="CB1629"/>
  <c r="CH1626"/>
  <c r="CG1626"/>
  <c r="CF1613"/>
  <c r="CE1613"/>
  <c r="CH1613"/>
  <c r="CI1613" s="1"/>
  <c r="CJ1613" s="1"/>
  <c r="CC1613"/>
  <c r="CG1613"/>
  <c r="CA1616"/>
  <c r="CF1615"/>
  <c r="CE1615"/>
  <c r="CH1615"/>
  <c r="CC1615"/>
  <c r="CG1615"/>
  <c r="CA1618"/>
  <c r="E546"/>
  <c r="H545"/>
  <c r="CH1618"/>
  <c r="CC1618"/>
  <c r="CG1618"/>
  <c r="CA1621"/>
  <c r="CF1618"/>
  <c r="CE1618"/>
  <c r="CB1632"/>
  <c r="CG1629"/>
  <c r="CH1629"/>
  <c r="CI1629" s="1"/>
  <c r="CJ1629" s="1"/>
  <c r="CF1683"/>
  <c r="CE1683"/>
  <c r="CC1683"/>
  <c r="CA1686"/>
  <c r="CH1616"/>
  <c r="CC1616"/>
  <c r="CG1616"/>
  <c r="CA1619"/>
  <c r="CF1616"/>
  <c r="CE1616"/>
  <c r="CI1616"/>
  <c r="CJ1616" s="1"/>
  <c r="CF1619"/>
  <c r="CE1619"/>
  <c r="CH1619"/>
  <c r="CC1619"/>
  <c r="CG1619"/>
  <c r="CA1622"/>
  <c r="E547"/>
  <c r="H546"/>
  <c r="CC1686"/>
  <c r="CA1689"/>
  <c r="CF1686"/>
  <c r="CE1686"/>
  <c r="CB1635"/>
  <c r="CH1632"/>
  <c r="CG1632"/>
  <c r="CI1632" s="1"/>
  <c r="CJ1632" s="1"/>
  <c r="CF1621"/>
  <c r="CE1621"/>
  <c r="CH1621"/>
  <c r="CC1621"/>
  <c r="CG1621"/>
  <c r="CI1621" s="1"/>
  <c r="CJ1621" s="1"/>
  <c r="CA1624"/>
  <c r="CB1638"/>
  <c r="CG1635"/>
  <c r="CH1635"/>
  <c r="CF1689"/>
  <c r="CE1689"/>
  <c r="CC1689"/>
  <c r="CA1692"/>
  <c r="CH1622"/>
  <c r="CC1622"/>
  <c r="CG1622"/>
  <c r="CI1622" s="1"/>
  <c r="CJ1622" s="1"/>
  <c r="CD1624" s="1"/>
  <c r="CA1625"/>
  <c r="CF1622"/>
  <c r="CE1622"/>
  <c r="CH1624"/>
  <c r="CI1624" s="1"/>
  <c r="CJ1624" s="1"/>
  <c r="CC1624"/>
  <c r="CG1624"/>
  <c r="CA1627"/>
  <c r="CF1624"/>
  <c r="CE1624"/>
  <c r="CI1619"/>
  <c r="CJ1619"/>
  <c r="E548"/>
  <c r="H547"/>
  <c r="H548"/>
  <c r="E549"/>
  <c r="CF1625"/>
  <c r="CE1625"/>
  <c r="CH1625"/>
  <c r="CI1625" s="1"/>
  <c r="CJ1625" s="1"/>
  <c r="CC1625"/>
  <c r="CG1625"/>
  <c r="CA1628"/>
  <c r="CC1692"/>
  <c r="CA1695"/>
  <c r="CF1692"/>
  <c r="CE1692"/>
  <c r="CB1641"/>
  <c r="CH1638"/>
  <c r="CG1638"/>
  <c r="CI1635"/>
  <c r="CJ1635" s="1"/>
  <c r="CF1627"/>
  <c r="CE1627"/>
  <c r="CH1627"/>
  <c r="CC1627"/>
  <c r="CG1627"/>
  <c r="CA1630"/>
  <c r="E550"/>
  <c r="H549"/>
  <c r="CB1644"/>
  <c r="CG1641"/>
  <c r="CH1641"/>
  <c r="CH1630"/>
  <c r="CI1630" s="1"/>
  <c r="CJ1630" s="1"/>
  <c r="CC1630"/>
  <c r="CG1630"/>
  <c r="CA1633"/>
  <c r="CF1630"/>
  <c r="CE1630"/>
  <c r="CF1695"/>
  <c r="CE1695"/>
  <c r="CC1695"/>
  <c r="CA1698"/>
  <c r="CH1628"/>
  <c r="CC1628"/>
  <c r="CG1628"/>
  <c r="CI1628" s="1"/>
  <c r="CJ1628" s="1"/>
  <c r="CD1628" s="1"/>
  <c r="CA1631"/>
  <c r="CF1628"/>
  <c r="CE1628"/>
  <c r="CI1638"/>
  <c r="CJ1638" s="1"/>
  <c r="CC1698"/>
  <c r="CA1701"/>
  <c r="CF1698"/>
  <c r="CE1698"/>
  <c r="CF1633"/>
  <c r="CE1633"/>
  <c r="CH1633"/>
  <c r="CI1633" s="1"/>
  <c r="CJ1633" s="1"/>
  <c r="CC1633"/>
  <c r="CG1633"/>
  <c r="CA1636"/>
  <c r="E551"/>
  <c r="H550"/>
  <c r="CB1647"/>
  <c r="CH1644"/>
  <c r="CG1644"/>
  <c r="CF1631"/>
  <c r="CE1631"/>
  <c r="CH1631"/>
  <c r="CI1631" s="1"/>
  <c r="CJ1631" s="1"/>
  <c r="CC1631"/>
  <c r="CG1631"/>
  <c r="CA1634"/>
  <c r="CI1644"/>
  <c r="CJ1644" s="1"/>
  <c r="E552"/>
  <c r="H551"/>
  <c r="CH1634"/>
  <c r="CC1634"/>
  <c r="CG1634"/>
  <c r="CA1637"/>
  <c r="CF1634"/>
  <c r="CE1634"/>
  <c r="CB1650"/>
  <c r="CG1647"/>
  <c r="CH1647"/>
  <c r="CH1636"/>
  <c r="CC1636"/>
  <c r="CG1636"/>
  <c r="CA1639"/>
  <c r="CF1636"/>
  <c r="CE1636"/>
  <c r="CF1701"/>
  <c r="CE1701"/>
  <c r="CC1701"/>
  <c r="CA1704"/>
  <c r="CB1653"/>
  <c r="CG1650"/>
  <c r="CH1650"/>
  <c r="H552"/>
  <c r="E553"/>
  <c r="CF1637"/>
  <c r="CE1637"/>
  <c r="CH1637"/>
  <c r="CC1637"/>
  <c r="CG1637"/>
  <c r="CA1640"/>
  <c r="CF1639"/>
  <c r="CE1639"/>
  <c r="CH1639"/>
  <c r="CC1639"/>
  <c r="CG1639"/>
  <c r="CA1642"/>
  <c r="CI1647"/>
  <c r="CJ1647" s="1"/>
  <c r="CI1634"/>
  <c r="CJ1634" s="1"/>
  <c r="CC1704"/>
  <c r="CA1707"/>
  <c r="CF1704"/>
  <c r="CE1704"/>
  <c r="CI1636"/>
  <c r="CJ1636" s="1"/>
  <c r="CI1639"/>
  <c r="CJ1639" s="1"/>
  <c r="CI1637"/>
  <c r="CJ1637" s="1"/>
  <c r="CH1640"/>
  <c r="CC1640"/>
  <c r="CG1640"/>
  <c r="CA1643"/>
  <c r="CF1640"/>
  <c r="CE1640"/>
  <c r="E554"/>
  <c r="H553"/>
  <c r="CB1656"/>
  <c r="CG1653"/>
  <c r="CH1653"/>
  <c r="CF1707"/>
  <c r="CE1707"/>
  <c r="CC1707"/>
  <c r="CA1710"/>
  <c r="CI1650"/>
  <c r="CJ1650" s="1"/>
  <c r="CH1642"/>
  <c r="CC1642"/>
  <c r="CG1642"/>
  <c r="CA1645"/>
  <c r="CF1642"/>
  <c r="CE1642"/>
  <c r="CI1640"/>
  <c r="CJ1640" s="1"/>
  <c r="CB1659"/>
  <c r="CG1656"/>
  <c r="CI1656" s="1"/>
  <c r="CJ1656" s="1"/>
  <c r="CH1656"/>
  <c r="CC1710"/>
  <c r="CA1713"/>
  <c r="CF1710"/>
  <c r="CE1710"/>
  <c r="E555"/>
  <c r="H554"/>
  <c r="CI1653"/>
  <c r="CJ1653" s="1"/>
  <c r="CF1645"/>
  <c r="CE1645"/>
  <c r="CH1645"/>
  <c r="CI1645" s="1"/>
  <c r="CJ1645" s="1"/>
  <c r="CC1645"/>
  <c r="CG1645"/>
  <c r="CA1648"/>
  <c r="CF1643"/>
  <c r="CE1643"/>
  <c r="CH1643"/>
  <c r="CC1643"/>
  <c r="CG1643"/>
  <c r="CA1646"/>
  <c r="CI1642"/>
  <c r="CJ1642" s="1"/>
  <c r="E556"/>
  <c r="H555"/>
  <c r="CB1662"/>
  <c r="CG1659"/>
  <c r="CH1659"/>
  <c r="CI1659" s="1"/>
  <c r="CJ1659" s="1"/>
  <c r="CH1648"/>
  <c r="CC1648"/>
  <c r="CG1648"/>
  <c r="CA1651"/>
  <c r="CF1648"/>
  <c r="CE1648"/>
  <c r="CF1713"/>
  <c r="CE1713"/>
  <c r="CC1713"/>
  <c r="CA1716"/>
  <c r="CH1646"/>
  <c r="CC1646"/>
  <c r="CG1646"/>
  <c r="CA1649"/>
  <c r="CF1646"/>
  <c r="CE1646"/>
  <c r="CI1646"/>
  <c r="CJ1646" s="1"/>
  <c r="H556"/>
  <c r="E557"/>
  <c r="CC1716"/>
  <c r="CA1719"/>
  <c r="CF1716"/>
  <c r="CE1716"/>
  <c r="CF1651"/>
  <c r="CE1651"/>
  <c r="CH1651"/>
  <c r="CC1651"/>
  <c r="CG1651"/>
  <c r="CA1654"/>
  <c r="CB1665"/>
  <c r="CG1662"/>
  <c r="CH1662"/>
  <c r="CI1648"/>
  <c r="CJ1648" s="1"/>
  <c r="CF1649"/>
  <c r="CE1649"/>
  <c r="CH1649"/>
  <c r="CI1649" s="1"/>
  <c r="CJ1649" s="1"/>
  <c r="CD1649" s="1"/>
  <c r="CC1649"/>
  <c r="CG1649"/>
  <c r="CA1652"/>
  <c r="CI1651"/>
  <c r="CJ1651" s="1"/>
  <c r="E558"/>
  <c r="H557"/>
  <c r="CB1668"/>
  <c r="CH1665"/>
  <c r="CI1665" s="1"/>
  <c r="CJ1665" s="1"/>
  <c r="CG1665"/>
  <c r="CH1652"/>
  <c r="CC1652"/>
  <c r="CG1652"/>
  <c r="CI1652" s="1"/>
  <c r="CJ1652" s="1"/>
  <c r="CA1655"/>
  <c r="CF1652"/>
  <c r="CE1652"/>
  <c r="CH1654"/>
  <c r="CC1654"/>
  <c r="CG1654"/>
  <c r="CA1657"/>
  <c r="CF1654"/>
  <c r="CE1654"/>
  <c r="CF1719"/>
  <c r="CE1719"/>
  <c r="CC1719"/>
  <c r="CA1722"/>
  <c r="CI1662"/>
  <c r="CJ1662" s="1"/>
  <c r="E559"/>
  <c r="H558"/>
  <c r="CC1722"/>
  <c r="CA1725"/>
  <c r="CF1722"/>
  <c r="CE1722"/>
  <c r="CF1657"/>
  <c r="CE1657"/>
  <c r="CH1657"/>
  <c r="CC1657"/>
  <c r="CG1657"/>
  <c r="CA1660"/>
  <c r="CB1671"/>
  <c r="CH1668"/>
  <c r="CG1668"/>
  <c r="CI1654"/>
  <c r="CJ1654" s="1"/>
  <c r="CF1655"/>
  <c r="CE1655"/>
  <c r="CH1655"/>
  <c r="CI1655" s="1"/>
  <c r="CJ1655" s="1"/>
  <c r="CC1655"/>
  <c r="CG1655"/>
  <c r="CA1658"/>
  <c r="E560"/>
  <c r="H559"/>
  <c r="CH1660"/>
  <c r="CC1660"/>
  <c r="CG1660"/>
  <c r="CA1663"/>
  <c r="CF1660"/>
  <c r="CE1660"/>
  <c r="CF1725"/>
  <c r="CE1725"/>
  <c r="CC1725"/>
  <c r="CA1728"/>
  <c r="CH1658"/>
  <c r="CC1658"/>
  <c r="CG1658"/>
  <c r="CA1661"/>
  <c r="CF1658"/>
  <c r="CE1658"/>
  <c r="CB1674"/>
  <c r="CG1671"/>
  <c r="CH1671"/>
  <c r="CI1657"/>
  <c r="CJ1657" s="1"/>
  <c r="CI1660"/>
  <c r="CJ1660" s="1"/>
  <c r="CI1671"/>
  <c r="CJ1671" s="1"/>
  <c r="CI1658"/>
  <c r="CJ1658" s="1"/>
  <c r="CD1660" s="1"/>
  <c r="CF1661"/>
  <c r="CE1661"/>
  <c r="CH1661"/>
  <c r="CC1661"/>
  <c r="CG1661"/>
  <c r="CA1664"/>
  <c r="CC1728"/>
  <c r="CA1731"/>
  <c r="CF1728"/>
  <c r="CE1728"/>
  <c r="CF1663"/>
  <c r="CE1663"/>
  <c r="CH1663"/>
  <c r="CC1663"/>
  <c r="CG1663"/>
  <c r="CA1666"/>
  <c r="H560"/>
  <c r="E561"/>
  <c r="CB1677"/>
  <c r="CG1674"/>
  <c r="CH1674"/>
  <c r="CH1666"/>
  <c r="CC1666"/>
  <c r="CG1666"/>
  <c r="CA1669"/>
  <c r="CF1666"/>
  <c r="CE1666"/>
  <c r="CF1731"/>
  <c r="CE1731"/>
  <c r="CC1731"/>
  <c r="CA1734"/>
  <c r="CH1664"/>
  <c r="CI1664" s="1"/>
  <c r="CJ1664" s="1"/>
  <c r="CC1664"/>
  <c r="CG1664"/>
  <c r="CA1667"/>
  <c r="CF1664"/>
  <c r="CE1664"/>
  <c r="CI1674"/>
  <c r="CJ1674" s="1"/>
  <c r="CI1663"/>
  <c r="CJ1663" s="1"/>
  <c r="CI1661"/>
  <c r="CJ1661" s="1"/>
  <c r="CD1661" s="1"/>
  <c r="CB1680"/>
  <c r="CH1677"/>
  <c r="CG1677"/>
  <c r="E562"/>
  <c r="H561"/>
  <c r="E563"/>
  <c r="H562"/>
  <c r="CB1683"/>
  <c r="CH1680"/>
  <c r="CG1680"/>
  <c r="CF1667"/>
  <c r="CE1667"/>
  <c r="CH1667"/>
  <c r="CC1667"/>
  <c r="CG1667"/>
  <c r="CA1670"/>
  <c r="CC1734"/>
  <c r="CA1737"/>
  <c r="CF1734"/>
  <c r="CE1734"/>
  <c r="CF1669"/>
  <c r="CE1669"/>
  <c r="CH1669"/>
  <c r="CC1669"/>
  <c r="CG1669"/>
  <c r="CA1672"/>
  <c r="E564"/>
  <c r="H563"/>
  <c r="CH1672"/>
  <c r="CC1672"/>
  <c r="CG1672"/>
  <c r="CA1675"/>
  <c r="CF1672"/>
  <c r="CE1672"/>
  <c r="CF1737"/>
  <c r="CE1737"/>
  <c r="CC1737"/>
  <c r="CA1740"/>
  <c r="CH1670"/>
  <c r="CI1670" s="1"/>
  <c r="CJ1670" s="1"/>
  <c r="CC1670"/>
  <c r="CG1670"/>
  <c r="CA1673"/>
  <c r="CF1670"/>
  <c r="CE1670"/>
  <c r="CB1686"/>
  <c r="CH1683"/>
  <c r="CG1683"/>
  <c r="CI1683" s="1"/>
  <c r="CJ1683" s="1"/>
  <c r="CI1669"/>
  <c r="CJ1669" s="1"/>
  <c r="CI1667"/>
  <c r="CJ1667"/>
  <c r="CI1680"/>
  <c r="CJ1680" s="1"/>
  <c r="CF1673"/>
  <c r="CE1673"/>
  <c r="CH1673"/>
  <c r="CC1673"/>
  <c r="CG1673"/>
  <c r="CA1676"/>
  <c r="CC1740"/>
  <c r="CA1743"/>
  <c r="CF1740"/>
  <c r="CE1740"/>
  <c r="CF1675"/>
  <c r="CE1675"/>
  <c r="CH1675"/>
  <c r="CC1675"/>
  <c r="CG1675"/>
  <c r="CA1678"/>
  <c r="H564"/>
  <c r="E565"/>
  <c r="CB1689"/>
  <c r="CH1686"/>
  <c r="CG1686"/>
  <c r="CH1678"/>
  <c r="CI1678" s="1"/>
  <c r="CJ1678" s="1"/>
  <c r="CC1678"/>
  <c r="CG1678"/>
  <c r="CA1681"/>
  <c r="CF1678"/>
  <c r="CE1678"/>
  <c r="CF1743"/>
  <c r="CE1743"/>
  <c r="CC1743"/>
  <c r="CA1746"/>
  <c r="CH1676"/>
  <c r="CC1676"/>
  <c r="CG1676"/>
  <c r="CI1676" s="1"/>
  <c r="CJ1676" s="1"/>
  <c r="CA1679"/>
  <c r="CF1676"/>
  <c r="CE1676"/>
  <c r="CB1692"/>
  <c r="CG1689"/>
  <c r="CH1689"/>
  <c r="CI1675"/>
  <c r="CJ1675"/>
  <c r="CI1673"/>
  <c r="CJ1673" s="1"/>
  <c r="E566"/>
  <c r="H565"/>
  <c r="CI1686"/>
  <c r="CJ1686" s="1"/>
  <c r="E567"/>
  <c r="H566"/>
  <c r="CB1695"/>
  <c r="CG1692"/>
  <c r="CI1692" s="1"/>
  <c r="CJ1692" s="1"/>
  <c r="CH1692"/>
  <c r="CF1679"/>
  <c r="CE1679"/>
  <c r="CH1679"/>
  <c r="CC1679"/>
  <c r="CG1679"/>
  <c r="CA1682"/>
  <c r="CC1746"/>
  <c r="CA1749"/>
  <c r="CF1746"/>
  <c r="CE1746"/>
  <c r="CF1681"/>
  <c r="CE1681"/>
  <c r="CH1681"/>
  <c r="CI1681" s="1"/>
  <c r="CJ1681" s="1"/>
  <c r="CC1681"/>
  <c r="CG1681"/>
  <c r="CA1684"/>
  <c r="CH1684"/>
  <c r="CI1684" s="1"/>
  <c r="CJ1684" s="1"/>
  <c r="CC1684"/>
  <c r="CG1684"/>
  <c r="CA1687"/>
  <c r="CF1684"/>
  <c r="CE1684"/>
  <c r="CF1749"/>
  <c r="CE1749"/>
  <c r="CC1749"/>
  <c r="CA1752"/>
  <c r="CH1682"/>
  <c r="CC1682"/>
  <c r="CG1682"/>
  <c r="CA1685"/>
  <c r="CF1682"/>
  <c r="CE1682"/>
  <c r="CB1698"/>
  <c r="CG1695"/>
  <c r="CH1695"/>
  <c r="CI1695" s="1"/>
  <c r="CJ1695" s="1"/>
  <c r="E568"/>
  <c r="H567"/>
  <c r="H568"/>
  <c r="E569"/>
  <c r="CF1685"/>
  <c r="CE1685"/>
  <c r="CH1685"/>
  <c r="CC1685"/>
  <c r="CG1685"/>
  <c r="CA1688"/>
  <c r="CC1752"/>
  <c r="CA1755"/>
  <c r="CF1752"/>
  <c r="CE1752"/>
  <c r="CF1687"/>
  <c r="CE1687"/>
  <c r="CH1687"/>
  <c r="CI1687" s="1"/>
  <c r="CJ1687" s="1"/>
  <c r="CC1687"/>
  <c r="CG1687"/>
  <c r="CA1690"/>
  <c r="CB1701"/>
  <c r="CG1698"/>
  <c r="CH1698"/>
  <c r="CI1698" s="1"/>
  <c r="CJ1698" s="1"/>
  <c r="CB1704"/>
  <c r="CH1701"/>
  <c r="CI1701" s="1"/>
  <c r="CJ1701" s="1"/>
  <c r="CG1701"/>
  <c r="E570"/>
  <c r="H569"/>
  <c r="CH1690"/>
  <c r="CC1690"/>
  <c r="CG1690"/>
  <c r="CA1693"/>
  <c r="CF1690"/>
  <c r="CE1690"/>
  <c r="CF1755"/>
  <c r="CE1755"/>
  <c r="CC1755"/>
  <c r="CA1758"/>
  <c r="CH1688"/>
  <c r="CC1688"/>
  <c r="CG1688"/>
  <c r="CA1691"/>
  <c r="CF1688"/>
  <c r="CE1688"/>
  <c r="CI1690"/>
  <c r="CJ1690" s="1"/>
  <c r="CB1707"/>
  <c r="CH1704"/>
  <c r="CG1704"/>
  <c r="CI1704" s="1"/>
  <c r="CJ1704" s="1"/>
  <c r="CF1691"/>
  <c r="CE1691"/>
  <c r="CH1691"/>
  <c r="CC1691"/>
  <c r="CG1691"/>
  <c r="CA1694"/>
  <c r="CC1758"/>
  <c r="CA1761"/>
  <c r="CF1758"/>
  <c r="CE1758"/>
  <c r="CF1693"/>
  <c r="CE1693"/>
  <c r="CH1693"/>
  <c r="CC1693"/>
  <c r="CG1693"/>
  <c r="CA1696"/>
  <c r="E571"/>
  <c r="H570"/>
  <c r="CI1691"/>
  <c r="CJ1691" s="1"/>
  <c r="E572"/>
  <c r="H571"/>
  <c r="CB1710"/>
  <c r="CH1707"/>
  <c r="CI1707" s="1"/>
  <c r="CJ1707" s="1"/>
  <c r="CG1707"/>
  <c r="CH1696"/>
  <c r="CC1696"/>
  <c r="CG1696"/>
  <c r="CI1696" s="1"/>
  <c r="CJ1696" s="1"/>
  <c r="CA1699"/>
  <c r="CF1696"/>
  <c r="CE1696"/>
  <c r="CF1761"/>
  <c r="CE1761"/>
  <c r="CC1761"/>
  <c r="CA1764"/>
  <c r="CH1694"/>
  <c r="CI1694" s="1"/>
  <c r="CJ1694" s="1"/>
  <c r="CD1694" s="1"/>
  <c r="CC1694"/>
  <c r="CG1694"/>
  <c r="CA1697"/>
  <c r="CF1694"/>
  <c r="CE1694"/>
  <c r="CF1697"/>
  <c r="CE1697"/>
  <c r="CH1697"/>
  <c r="CI1697" s="1"/>
  <c r="CJ1697" s="1"/>
  <c r="CD1697" s="1"/>
  <c r="CC1697"/>
  <c r="CG1697"/>
  <c r="CA1700"/>
  <c r="CC1764"/>
  <c r="CA1767"/>
  <c r="CF1764"/>
  <c r="CE1764"/>
  <c r="CF1699"/>
  <c r="CE1699"/>
  <c r="CH1699"/>
  <c r="CI1699" s="1"/>
  <c r="CJ1699" s="1"/>
  <c r="CC1699"/>
  <c r="CG1699"/>
  <c r="CA1702"/>
  <c r="H572"/>
  <c r="E573"/>
  <c r="CB1713"/>
  <c r="CH1710"/>
  <c r="CG1710"/>
  <c r="CB1716"/>
  <c r="CH1713"/>
  <c r="CG1713"/>
  <c r="CI1713" s="1"/>
  <c r="CJ1713" s="1"/>
  <c r="CH1702"/>
  <c r="CC1702"/>
  <c r="CG1702"/>
  <c r="CA1705"/>
  <c r="CF1702"/>
  <c r="CE1702"/>
  <c r="CF1767"/>
  <c r="CE1767"/>
  <c r="CC1767"/>
  <c r="CA1770"/>
  <c r="CH1700"/>
  <c r="CC1700"/>
  <c r="CG1700"/>
  <c r="CA1703"/>
  <c r="CF1700"/>
  <c r="CE1700"/>
  <c r="E574"/>
  <c r="H573"/>
  <c r="CB1719"/>
  <c r="CG1716"/>
  <c r="CH1716"/>
  <c r="E575"/>
  <c r="H574"/>
  <c r="CF1703"/>
  <c r="CE1703"/>
  <c r="CH1703"/>
  <c r="CC1703"/>
  <c r="CG1703"/>
  <c r="CI1703" s="1"/>
  <c r="CJ1703" s="1"/>
  <c r="CA1706"/>
  <c r="CC1770"/>
  <c r="CA1773"/>
  <c r="CF1770"/>
  <c r="CE1770"/>
  <c r="CF1705"/>
  <c r="CE1705"/>
  <c r="CH1705"/>
  <c r="CI1705" s="1"/>
  <c r="CJ1705" s="1"/>
  <c r="CC1705"/>
  <c r="CG1705"/>
  <c r="CA1708"/>
  <c r="CI1700"/>
  <c r="CJ1700" s="1"/>
  <c r="CI1702"/>
  <c r="CJ1702"/>
  <c r="E576"/>
  <c r="H575"/>
  <c r="CB1722"/>
  <c r="CH1719"/>
  <c r="CI1719" s="1"/>
  <c r="CJ1719" s="1"/>
  <c r="CG1719"/>
  <c r="CI1716"/>
  <c r="CJ1716" s="1"/>
  <c r="CH1708"/>
  <c r="CC1708"/>
  <c r="CG1708"/>
  <c r="CA1711"/>
  <c r="CF1708"/>
  <c r="CE1708"/>
  <c r="CF1773"/>
  <c r="CE1773"/>
  <c r="CC1773"/>
  <c r="CA1776"/>
  <c r="CH1706"/>
  <c r="CI1706" s="1"/>
  <c r="CJ1706" s="1"/>
  <c r="CC1706"/>
  <c r="CG1706"/>
  <c r="CA1709"/>
  <c r="CF1706"/>
  <c r="CE1706"/>
  <c r="CF1709"/>
  <c r="CE1709"/>
  <c r="CH1709"/>
  <c r="CC1709"/>
  <c r="CG1709"/>
  <c r="CA1712"/>
  <c r="CF1711"/>
  <c r="CE1711"/>
  <c r="CH1711"/>
  <c r="CC1711"/>
  <c r="CG1711"/>
  <c r="CA1714"/>
  <c r="H576"/>
  <c r="E577"/>
  <c r="CC1776"/>
  <c r="CA1779"/>
  <c r="CF1776"/>
  <c r="CE1776"/>
  <c r="CB1725"/>
  <c r="CH1722"/>
  <c r="CI1722" s="1"/>
  <c r="CJ1722" s="1"/>
  <c r="CG1722"/>
  <c r="CI1711"/>
  <c r="CJ1711" s="1"/>
  <c r="CB1728"/>
  <c r="CG1725"/>
  <c r="CH1725"/>
  <c r="E578"/>
  <c r="H577"/>
  <c r="CH1712"/>
  <c r="CC1712"/>
  <c r="CG1712"/>
  <c r="CA1715"/>
  <c r="CF1712"/>
  <c r="CE1712"/>
  <c r="CF1779"/>
  <c r="CE1779"/>
  <c r="CC1779"/>
  <c r="CA1782"/>
  <c r="CI1709"/>
  <c r="CJ1709" s="1"/>
  <c r="CH1714"/>
  <c r="CC1714"/>
  <c r="CG1714"/>
  <c r="CA1717"/>
  <c r="CF1714"/>
  <c r="CE1714"/>
  <c r="CF1717"/>
  <c r="CE1717"/>
  <c r="CH1717"/>
  <c r="CC1717"/>
  <c r="CG1717"/>
  <c r="CI1717" s="1"/>
  <c r="CJ1717" s="1"/>
  <c r="CA1720"/>
  <c r="E579"/>
  <c r="H578"/>
  <c r="CF1715"/>
  <c r="CE1715"/>
  <c r="CH1715"/>
  <c r="CI1715" s="1"/>
  <c r="CJ1715" s="1"/>
  <c r="CC1715"/>
  <c r="CG1715"/>
  <c r="CA1718"/>
  <c r="CB1731"/>
  <c r="CH1728"/>
  <c r="CG1728"/>
  <c r="CC1782"/>
  <c r="CA1785"/>
  <c r="CF1782"/>
  <c r="CE1782"/>
  <c r="CI1712"/>
  <c r="CJ1712" s="1"/>
  <c r="CI1725"/>
  <c r="CJ1725" s="1"/>
  <c r="CB1734"/>
  <c r="CG1731"/>
  <c r="CH1731"/>
  <c r="CH1720"/>
  <c r="CC1720"/>
  <c r="CG1720"/>
  <c r="CA1723"/>
  <c r="CF1720"/>
  <c r="CE1720"/>
  <c r="E580"/>
  <c r="H579"/>
  <c r="CF1785"/>
  <c r="CE1785"/>
  <c r="CC1785"/>
  <c r="CA1788"/>
  <c r="CH1718"/>
  <c r="CI1718" s="1"/>
  <c r="CJ1718" s="1"/>
  <c r="CC1718"/>
  <c r="CG1718"/>
  <c r="CA1721"/>
  <c r="CF1718"/>
  <c r="CE1718"/>
  <c r="H580"/>
  <c r="E581"/>
  <c r="CB1737"/>
  <c r="CH1734"/>
  <c r="CI1734" s="1"/>
  <c r="CJ1734" s="1"/>
  <c r="CG1734"/>
  <c r="CF1721"/>
  <c r="CE1721"/>
  <c r="CH1721"/>
  <c r="CI1721" s="1"/>
  <c r="CJ1721" s="1"/>
  <c r="CC1721"/>
  <c r="CG1721"/>
  <c r="CA1724"/>
  <c r="CC1788"/>
  <c r="CA1791"/>
  <c r="CF1788"/>
  <c r="CE1788"/>
  <c r="CI1731"/>
  <c r="CJ1731" s="1"/>
  <c r="CF1723"/>
  <c r="CE1723"/>
  <c r="CH1723"/>
  <c r="CI1723" s="1"/>
  <c r="CJ1723" s="1"/>
  <c r="CC1723"/>
  <c r="CG1723"/>
  <c r="CA1726"/>
  <c r="CH1726"/>
  <c r="CI1726" s="1"/>
  <c r="CJ1726" s="1"/>
  <c r="CC1726"/>
  <c r="CG1726"/>
  <c r="CA1729"/>
  <c r="CF1726"/>
  <c r="CE1726"/>
  <c r="E582"/>
  <c r="H581"/>
  <c r="CB1740"/>
  <c r="CG1737"/>
  <c r="CI1737" s="1"/>
  <c r="CJ1737" s="1"/>
  <c r="CH1737"/>
  <c r="CF1791"/>
  <c r="CE1791"/>
  <c r="CC1791"/>
  <c r="CA1794"/>
  <c r="CH1724"/>
  <c r="CI1724" s="1"/>
  <c r="CJ1724" s="1"/>
  <c r="CC1724"/>
  <c r="CG1724"/>
  <c r="CA1727"/>
  <c r="CF1724"/>
  <c r="CE1724"/>
  <c r="CF1727"/>
  <c r="CE1727"/>
  <c r="CH1727"/>
  <c r="CC1727"/>
  <c r="CG1727"/>
  <c r="CA1730"/>
  <c r="CC1794"/>
  <c r="CA1797"/>
  <c r="CF1794"/>
  <c r="CE1794"/>
  <c r="CF1729"/>
  <c r="CE1729"/>
  <c r="CH1729"/>
  <c r="CC1729"/>
  <c r="CG1729"/>
  <c r="CI1729" s="1"/>
  <c r="CJ1729" s="1"/>
  <c r="CA1732"/>
  <c r="CB1743"/>
  <c r="CH1740"/>
  <c r="CG1740"/>
  <c r="E583"/>
  <c r="H582"/>
  <c r="E584"/>
  <c r="H583"/>
  <c r="CH1732"/>
  <c r="CI1732" s="1"/>
  <c r="CJ1732" s="1"/>
  <c r="CC1732"/>
  <c r="CG1732"/>
  <c r="CA1735"/>
  <c r="CF1732"/>
  <c r="CE1732"/>
  <c r="CF1797"/>
  <c r="CE1797"/>
  <c r="CC1797"/>
  <c r="CA1800"/>
  <c r="CH1730"/>
  <c r="CC1730"/>
  <c r="CG1730"/>
  <c r="CI1730" s="1"/>
  <c r="CJ1730" s="1"/>
  <c r="CA1733"/>
  <c r="CF1730"/>
  <c r="CE1730"/>
  <c r="CB1746"/>
  <c r="CG1743"/>
  <c r="CH1743"/>
  <c r="CI1727"/>
  <c r="CJ1727" s="1"/>
  <c r="CB1749"/>
  <c r="CH1746"/>
  <c r="CG1746"/>
  <c r="H584"/>
  <c r="E585"/>
  <c r="CF1733"/>
  <c r="CE1733"/>
  <c r="CH1733"/>
  <c r="CC1733"/>
  <c r="CG1733"/>
  <c r="CA1736"/>
  <c r="CC1800"/>
  <c r="CA1803"/>
  <c r="CF1800"/>
  <c r="CE1800"/>
  <c r="CF1735"/>
  <c r="CE1735"/>
  <c r="CH1735"/>
  <c r="CC1735"/>
  <c r="CG1735"/>
  <c r="CI1735" s="1"/>
  <c r="CJ1735" s="1"/>
  <c r="CA1738"/>
  <c r="CI1746"/>
  <c r="CJ1746" s="1"/>
  <c r="E586"/>
  <c r="H585"/>
  <c r="CB1752"/>
  <c r="CG1749"/>
  <c r="CH1749"/>
  <c r="CI1749" s="1"/>
  <c r="CJ1749" s="1"/>
  <c r="CH1738"/>
  <c r="CC1738"/>
  <c r="CG1738"/>
  <c r="CI1738" s="1"/>
  <c r="CJ1738" s="1"/>
  <c r="CA1741"/>
  <c r="CF1738"/>
  <c r="CE1738"/>
  <c r="CF1803"/>
  <c r="CE1803"/>
  <c r="CC1803"/>
  <c r="CA1806"/>
  <c r="CH1736"/>
  <c r="CC1736"/>
  <c r="CG1736"/>
  <c r="CA1739"/>
  <c r="CF1736"/>
  <c r="CE1736"/>
  <c r="CI1733"/>
  <c r="CJ1733" s="1"/>
  <c r="CC1806"/>
  <c r="CA1809"/>
  <c r="CF1806"/>
  <c r="CE1806"/>
  <c r="CF1741"/>
  <c r="CE1741"/>
  <c r="CH1741"/>
  <c r="CC1741"/>
  <c r="CG1741"/>
  <c r="CI1741" s="1"/>
  <c r="CJ1741" s="1"/>
  <c r="CA1744"/>
  <c r="E587"/>
  <c r="H586"/>
  <c r="CB1755"/>
  <c r="CG1752"/>
  <c r="CH1752"/>
  <c r="CF1739"/>
  <c r="CE1739"/>
  <c r="CH1739"/>
  <c r="CI1739" s="1"/>
  <c r="CJ1739" s="1"/>
  <c r="CC1739"/>
  <c r="CG1739"/>
  <c r="CA1742"/>
  <c r="E588"/>
  <c r="H587"/>
  <c r="CI1752"/>
  <c r="CJ1752" s="1"/>
  <c r="CH1742"/>
  <c r="CC1742"/>
  <c r="CG1742"/>
  <c r="CA1745"/>
  <c r="CF1742"/>
  <c r="CE1742"/>
  <c r="CB1758"/>
  <c r="CG1755"/>
  <c r="CH1755"/>
  <c r="CH1744"/>
  <c r="CC1744"/>
  <c r="CG1744"/>
  <c r="CA1747"/>
  <c r="CF1744"/>
  <c r="CE1744"/>
  <c r="CF1809"/>
  <c r="CE1809"/>
  <c r="CC1809"/>
  <c r="CA1812"/>
  <c r="CB1761"/>
  <c r="CG1758"/>
  <c r="CH1758"/>
  <c r="H588"/>
  <c r="E589"/>
  <c r="CF1745"/>
  <c r="CE1745"/>
  <c r="CH1745"/>
  <c r="CC1745"/>
  <c r="CG1745"/>
  <c r="CA1748"/>
  <c r="CC1812"/>
  <c r="CA1815"/>
  <c r="CF1812"/>
  <c r="CE1812"/>
  <c r="CF1747"/>
  <c r="CE1747"/>
  <c r="CH1747"/>
  <c r="CI1747" s="1"/>
  <c r="CJ1747" s="1"/>
  <c r="CC1747"/>
  <c r="CG1747"/>
  <c r="CA1750"/>
  <c r="CI1744"/>
  <c r="CJ1744" s="1"/>
  <c r="CH1750"/>
  <c r="CC1750"/>
  <c r="CG1750"/>
  <c r="CA1753"/>
  <c r="CF1750"/>
  <c r="CE1750"/>
  <c r="CF1815"/>
  <c r="CE1815"/>
  <c r="CC1815"/>
  <c r="CA1818"/>
  <c r="E590"/>
  <c r="H589"/>
  <c r="CB1764"/>
  <c r="CG1761"/>
  <c r="CH1761"/>
  <c r="CI1758"/>
  <c r="CJ1758" s="1"/>
  <c r="CH1748"/>
  <c r="CC1748"/>
  <c r="CG1748"/>
  <c r="CI1748" s="1"/>
  <c r="CJ1748" s="1"/>
  <c r="CD1750" s="1"/>
  <c r="CA1751"/>
  <c r="CF1748"/>
  <c r="CE1748"/>
  <c r="CI1750"/>
  <c r="CJ1750" s="1"/>
  <c r="CI1761"/>
  <c r="CJ1761" s="1"/>
  <c r="E591"/>
  <c r="H590"/>
  <c r="CB1767"/>
  <c r="CH1764"/>
  <c r="CG1764"/>
  <c r="CF1751"/>
  <c r="CE1751"/>
  <c r="CH1751"/>
  <c r="CC1751"/>
  <c r="CG1751"/>
  <c r="CA1754"/>
  <c r="CC1818"/>
  <c r="CA1821"/>
  <c r="CF1818"/>
  <c r="CE1818"/>
  <c r="CF1753"/>
  <c r="CE1753"/>
  <c r="CH1753"/>
  <c r="CI1753" s="1"/>
  <c r="CJ1753" s="1"/>
  <c r="CC1753"/>
  <c r="CG1753"/>
  <c r="CA1756"/>
  <c r="CI1764"/>
  <c r="CJ1764" s="1"/>
  <c r="E592"/>
  <c r="H591"/>
  <c r="CI1751"/>
  <c r="CJ1751" s="1"/>
  <c r="CB1770"/>
  <c r="CH1767"/>
  <c r="CG1767"/>
  <c r="CI1767" s="1"/>
  <c r="CJ1767" s="1"/>
  <c r="CH1756"/>
  <c r="CI1756" s="1"/>
  <c r="CJ1756" s="1"/>
  <c r="CC1756"/>
  <c r="CG1756"/>
  <c r="CA1759"/>
  <c r="CF1756"/>
  <c r="CE1756"/>
  <c r="CF1821"/>
  <c r="CE1821"/>
  <c r="CC1821"/>
  <c r="CA1824"/>
  <c r="CH1754"/>
  <c r="CC1754"/>
  <c r="CG1754"/>
  <c r="CA1757"/>
  <c r="CF1754"/>
  <c r="CE1754"/>
  <c r="CI1754"/>
  <c r="CJ1754" s="1"/>
  <c r="H592"/>
  <c r="E593"/>
  <c r="CB1773"/>
  <c r="CG1770"/>
  <c r="CH1770"/>
  <c r="CI1770" s="1"/>
  <c r="CJ1770" s="1"/>
  <c r="CF1757"/>
  <c r="CE1757"/>
  <c r="CH1757"/>
  <c r="CC1757"/>
  <c r="CG1757"/>
  <c r="CA1760"/>
  <c r="CC1824"/>
  <c r="CA1827"/>
  <c r="CF1824"/>
  <c r="CE1824"/>
  <c r="CF1759"/>
  <c r="CE1759"/>
  <c r="CH1759"/>
  <c r="CI1759" s="1"/>
  <c r="CJ1759" s="1"/>
  <c r="CC1759"/>
  <c r="CG1759"/>
  <c r="CA1762"/>
  <c r="E594"/>
  <c r="H593"/>
  <c r="CH1762"/>
  <c r="CI1762" s="1"/>
  <c r="CJ1762" s="1"/>
  <c r="CC1762"/>
  <c r="CG1762"/>
  <c r="CA1765"/>
  <c r="CF1762"/>
  <c r="CE1762"/>
  <c r="CF1827"/>
  <c r="CE1827"/>
  <c r="CC1827"/>
  <c r="CA1830"/>
  <c r="CH1760"/>
  <c r="CC1760"/>
  <c r="CG1760"/>
  <c r="CA1763"/>
  <c r="CF1760"/>
  <c r="CE1760"/>
  <c r="CB1776"/>
  <c r="CG1773"/>
  <c r="CH1773"/>
  <c r="CB1779"/>
  <c r="CH1776"/>
  <c r="CG1776"/>
  <c r="CF1763"/>
  <c r="CE1763"/>
  <c r="CH1763"/>
  <c r="CI1763" s="1"/>
  <c r="CJ1763" s="1"/>
  <c r="CC1763"/>
  <c r="CG1763"/>
  <c r="CA1766"/>
  <c r="CC1830"/>
  <c r="CA1833"/>
  <c r="CF1830"/>
  <c r="CE1830"/>
  <c r="CF1765"/>
  <c r="CE1765"/>
  <c r="CH1765"/>
  <c r="CI1765" s="1"/>
  <c r="CJ1765" s="1"/>
  <c r="CC1765"/>
  <c r="CG1765"/>
  <c r="CA1768"/>
  <c r="E595"/>
  <c r="H594"/>
  <c r="CI1773"/>
  <c r="CJ1773" s="1"/>
  <c r="CH1768"/>
  <c r="CI1768" s="1"/>
  <c r="CJ1768" s="1"/>
  <c r="CC1768"/>
  <c r="CG1768"/>
  <c r="CA1771"/>
  <c r="CF1768"/>
  <c r="CE1768"/>
  <c r="CF1833"/>
  <c r="CE1833"/>
  <c r="CC1833"/>
  <c r="CA1836"/>
  <c r="CH1766"/>
  <c r="CC1766"/>
  <c r="CG1766"/>
  <c r="CA1769"/>
  <c r="CF1766"/>
  <c r="CE1766"/>
  <c r="CB1782"/>
  <c r="CH1779"/>
  <c r="CG1779"/>
  <c r="E596"/>
  <c r="H595"/>
  <c r="CI1766"/>
  <c r="CJ1766" s="1"/>
  <c r="H596"/>
  <c r="E597"/>
  <c r="CB1785"/>
  <c r="CH1782"/>
  <c r="CG1782"/>
  <c r="CF1769"/>
  <c r="CE1769"/>
  <c r="CH1769"/>
  <c r="CC1769"/>
  <c r="CG1769"/>
  <c r="CA1772"/>
  <c r="CC1836"/>
  <c r="CA1839"/>
  <c r="CF1836"/>
  <c r="CE1836"/>
  <c r="CF1771"/>
  <c r="CE1771"/>
  <c r="CH1771"/>
  <c r="CI1771" s="1"/>
  <c r="CJ1771" s="1"/>
  <c r="CC1771"/>
  <c r="CG1771"/>
  <c r="CA1774"/>
  <c r="CI1779"/>
  <c r="CJ1779" s="1"/>
  <c r="CI1782"/>
  <c r="CJ1782" s="1"/>
  <c r="CI1769"/>
  <c r="CJ1769" s="1"/>
  <c r="CH1774"/>
  <c r="CC1774"/>
  <c r="CG1774"/>
  <c r="CA1777"/>
  <c r="CF1774"/>
  <c r="CE1774"/>
  <c r="CF1839"/>
  <c r="CE1839"/>
  <c r="CC1839"/>
  <c r="CA1842"/>
  <c r="CH1772"/>
  <c r="CC1772"/>
  <c r="CG1772"/>
  <c r="CA1775"/>
  <c r="CF1772"/>
  <c r="CE1772"/>
  <c r="CB1788"/>
  <c r="CG1785"/>
  <c r="CH1785"/>
  <c r="CI1785" s="1"/>
  <c r="CJ1785" s="1"/>
  <c r="E598"/>
  <c r="H597"/>
  <c r="CI1774"/>
  <c r="CJ1774" s="1"/>
  <c r="CI1772"/>
  <c r="CJ1772" s="1"/>
  <c r="CB1791"/>
  <c r="CG1788"/>
  <c r="CH1788"/>
  <c r="E599"/>
  <c r="H598"/>
  <c r="CF1775"/>
  <c r="CE1775"/>
  <c r="CH1775"/>
  <c r="CI1775" s="1"/>
  <c r="CJ1775" s="1"/>
  <c r="CC1775"/>
  <c r="CG1775"/>
  <c r="CA1778"/>
  <c r="CC1842"/>
  <c r="CA1845"/>
  <c r="CF1842"/>
  <c r="CE1842"/>
  <c r="CF1777"/>
  <c r="CE1777"/>
  <c r="CH1777"/>
  <c r="CC1777"/>
  <c r="CG1777"/>
  <c r="CA1780"/>
  <c r="CI1788"/>
  <c r="CJ1788" s="1"/>
  <c r="CH1780"/>
  <c r="CI1780" s="1"/>
  <c r="CJ1780" s="1"/>
  <c r="CC1780"/>
  <c r="CG1780"/>
  <c r="CA1783"/>
  <c r="CF1780"/>
  <c r="CE1780"/>
  <c r="CF1845"/>
  <c r="CE1845"/>
  <c r="CC1845"/>
  <c r="CA1848"/>
  <c r="CH1778"/>
  <c r="CC1778"/>
  <c r="CG1778"/>
  <c r="CA1781"/>
  <c r="CF1778"/>
  <c r="CE1778"/>
  <c r="E600"/>
  <c r="H599"/>
  <c r="CB1794"/>
  <c r="CG1791"/>
  <c r="CH1791"/>
  <c r="CI1791" s="1"/>
  <c r="CJ1791" s="1"/>
  <c r="H600"/>
  <c r="E601"/>
  <c r="CF1781"/>
  <c r="CE1781"/>
  <c r="CH1781"/>
  <c r="CI1781" s="1"/>
  <c r="CJ1781" s="1"/>
  <c r="CC1781"/>
  <c r="CG1781"/>
  <c r="CA1784"/>
  <c r="CC1848"/>
  <c r="CA1851"/>
  <c r="CF1848"/>
  <c r="CE1848"/>
  <c r="CF1783"/>
  <c r="CE1783"/>
  <c r="CH1783"/>
  <c r="CC1783"/>
  <c r="CG1783"/>
  <c r="CD1783" s="1"/>
  <c r="CA1786"/>
  <c r="CB1797"/>
  <c r="CH1794"/>
  <c r="CG1794"/>
  <c r="CI1794" s="1"/>
  <c r="CJ1794" s="1"/>
  <c r="CD1794" s="1"/>
  <c r="E602"/>
  <c r="H601"/>
  <c r="CB1800"/>
  <c r="CH1797"/>
  <c r="CI1797" s="1"/>
  <c r="CJ1797" s="1"/>
  <c r="CG1797"/>
  <c r="CH1786"/>
  <c r="CC1786"/>
  <c r="CG1786"/>
  <c r="CA1789"/>
  <c r="CF1786"/>
  <c r="CE1786"/>
  <c r="CF1851"/>
  <c r="CE1851"/>
  <c r="CC1851"/>
  <c r="CA1854"/>
  <c r="CH1784"/>
  <c r="CC1784"/>
  <c r="CG1784"/>
  <c r="CA1787"/>
  <c r="CF1784"/>
  <c r="CE1784"/>
  <c r="CB1803"/>
  <c r="CH1800"/>
  <c r="CG1800"/>
  <c r="E603"/>
  <c r="H602"/>
  <c r="CF1787"/>
  <c r="CE1787"/>
  <c r="CH1787"/>
  <c r="CC1787"/>
  <c r="CG1787"/>
  <c r="CA1790"/>
  <c r="CC1854"/>
  <c r="CA1857"/>
  <c r="CF1854"/>
  <c r="CE1854"/>
  <c r="CF1789"/>
  <c r="CE1789"/>
  <c r="CH1789"/>
  <c r="CI1789" s="1"/>
  <c r="CJ1789" s="1"/>
  <c r="CC1789"/>
  <c r="CG1789"/>
  <c r="CA1792"/>
  <c r="CI1800"/>
  <c r="CJ1800" s="1"/>
  <c r="E604"/>
  <c r="H603"/>
  <c r="CB1806"/>
  <c r="CG1803"/>
  <c r="CI1803" s="1"/>
  <c r="CJ1803" s="1"/>
  <c r="CD1803" s="1"/>
  <c r="CH1803"/>
  <c r="CH1792"/>
  <c r="CC1792"/>
  <c r="CG1792"/>
  <c r="CI1792" s="1"/>
  <c r="CJ1792" s="1"/>
  <c r="CA1795"/>
  <c r="CF1792"/>
  <c r="CE1792"/>
  <c r="CF1857"/>
  <c r="CE1857"/>
  <c r="CC1857"/>
  <c r="CA1860"/>
  <c r="CH1790"/>
  <c r="CC1790"/>
  <c r="CG1790"/>
  <c r="CA1793"/>
  <c r="CF1790"/>
  <c r="CE1790"/>
  <c r="CB1809"/>
  <c r="CG1806"/>
  <c r="CH1806"/>
  <c r="CI1806" s="1"/>
  <c r="CJ1806" s="1"/>
  <c r="H604"/>
  <c r="E605"/>
  <c r="CF1793"/>
  <c r="CE1793"/>
  <c r="CH1793"/>
  <c r="CC1793"/>
  <c r="CG1793"/>
  <c r="CA1796"/>
  <c r="CC1860"/>
  <c r="CA1863"/>
  <c r="CF1860"/>
  <c r="CE1860"/>
  <c r="CF1795"/>
  <c r="CE1795"/>
  <c r="CH1795"/>
  <c r="CC1795"/>
  <c r="CG1795"/>
  <c r="CA1798"/>
  <c r="CI1790"/>
  <c r="CJ1790" s="1"/>
  <c r="CD1792" s="1"/>
  <c r="E606"/>
  <c r="H605"/>
  <c r="CB1812"/>
  <c r="CH1809"/>
  <c r="CG1809"/>
  <c r="CH1798"/>
  <c r="CI1798" s="1"/>
  <c r="CJ1798" s="1"/>
  <c r="CC1798"/>
  <c r="CG1798"/>
  <c r="CA1801"/>
  <c r="CF1798"/>
  <c r="CE1798"/>
  <c r="CF1863"/>
  <c r="CE1863"/>
  <c r="CC1863"/>
  <c r="CA1866"/>
  <c r="CH1796"/>
  <c r="CI1796" s="1"/>
  <c r="CJ1796" s="1"/>
  <c r="CC1796"/>
  <c r="CG1796"/>
  <c r="CA1799"/>
  <c r="CF1796"/>
  <c r="CE1796"/>
  <c r="CI1795"/>
  <c r="CJ1795" s="1"/>
  <c r="CI1793"/>
  <c r="CJ1793" s="1"/>
  <c r="CF1799"/>
  <c r="CE1799"/>
  <c r="CH1799"/>
  <c r="CC1799"/>
  <c r="CG1799"/>
  <c r="CA1802"/>
  <c r="CC1866"/>
  <c r="CA1869"/>
  <c r="CF1866"/>
  <c r="CE1866"/>
  <c r="CF1801"/>
  <c r="CE1801"/>
  <c r="CH1801"/>
  <c r="CC1801"/>
  <c r="CG1801"/>
  <c r="CA1804"/>
  <c r="E607"/>
  <c r="H606"/>
  <c r="CB1815"/>
  <c r="CG1812"/>
  <c r="CH1812"/>
  <c r="CI1812" s="1"/>
  <c r="CJ1812" s="1"/>
  <c r="CB1818"/>
  <c r="CG1815"/>
  <c r="CH1815"/>
  <c r="CH1804"/>
  <c r="CI1804" s="1"/>
  <c r="CJ1804" s="1"/>
  <c r="CC1804"/>
  <c r="CG1804"/>
  <c r="CA1807"/>
  <c r="CF1804"/>
  <c r="CE1804"/>
  <c r="CF1869"/>
  <c r="CE1869"/>
  <c r="CC1869"/>
  <c r="CA1872"/>
  <c r="CH1802"/>
  <c r="CC1802"/>
  <c r="CG1802"/>
  <c r="CA1805"/>
  <c r="CF1802"/>
  <c r="CE1802"/>
  <c r="E608"/>
  <c r="H607"/>
  <c r="CB1821"/>
  <c r="CG1818"/>
  <c r="CH1818"/>
  <c r="H608"/>
  <c r="E609"/>
  <c r="CF1805"/>
  <c r="CE1805"/>
  <c r="CH1805"/>
  <c r="CC1805"/>
  <c r="CG1805"/>
  <c r="CA1808"/>
  <c r="CC1872"/>
  <c r="CA1875"/>
  <c r="CF1872"/>
  <c r="CE1872"/>
  <c r="CF1807"/>
  <c r="CE1807"/>
  <c r="CH1807"/>
  <c r="CI1807" s="1"/>
  <c r="CJ1807" s="1"/>
  <c r="CC1807"/>
  <c r="CG1807"/>
  <c r="CA1810"/>
  <c r="CI1802"/>
  <c r="CJ1802" s="1"/>
  <c r="CB1824"/>
  <c r="CG1821"/>
  <c r="CH1821"/>
  <c r="CH1810"/>
  <c r="CC1810"/>
  <c r="CG1810"/>
  <c r="CA1813"/>
  <c r="CF1810"/>
  <c r="CE1810"/>
  <c r="CF1875"/>
  <c r="CE1875"/>
  <c r="CC1875"/>
  <c r="CA1878"/>
  <c r="CH1808"/>
  <c r="CC1808"/>
  <c r="CG1808"/>
  <c r="CA1811"/>
  <c r="CF1808"/>
  <c r="CE1808"/>
  <c r="CI1805"/>
  <c r="CJ1805" s="1"/>
  <c r="E610"/>
  <c r="H609"/>
  <c r="CB1827"/>
  <c r="CH1824"/>
  <c r="CG1824"/>
  <c r="E611"/>
  <c r="H610"/>
  <c r="CF1811"/>
  <c r="CE1811"/>
  <c r="CH1811"/>
  <c r="CC1811"/>
  <c r="CG1811"/>
  <c r="CA1814"/>
  <c r="CC1878"/>
  <c r="CA1881"/>
  <c r="CF1878"/>
  <c r="CE1878"/>
  <c r="CF1813"/>
  <c r="CE1813"/>
  <c r="CH1813"/>
  <c r="CC1813"/>
  <c r="CG1813"/>
  <c r="CA1816"/>
  <c r="CI1821"/>
  <c r="CJ1821" s="1"/>
  <c r="CI1808"/>
  <c r="CJ1808" s="1"/>
  <c r="CI1810"/>
  <c r="CJ1810" s="1"/>
  <c r="CI1824"/>
  <c r="CJ1824" s="1"/>
  <c r="CB1830"/>
  <c r="CG1827"/>
  <c r="CI1827" s="1"/>
  <c r="CJ1827" s="1"/>
  <c r="CH1827"/>
  <c r="CH1816"/>
  <c r="CC1816"/>
  <c r="CG1816"/>
  <c r="CI1816" s="1"/>
  <c r="CJ1816" s="1"/>
  <c r="CA1819"/>
  <c r="CF1816"/>
  <c r="CE1816"/>
  <c r="CF1881"/>
  <c r="CE1881"/>
  <c r="CC1881"/>
  <c r="CA1884"/>
  <c r="CH1814"/>
  <c r="CI1814" s="1"/>
  <c r="CJ1814" s="1"/>
  <c r="CC1814"/>
  <c r="CG1814"/>
  <c r="CA1817"/>
  <c r="CF1814"/>
  <c r="CE1814"/>
  <c r="E612"/>
  <c r="H611"/>
  <c r="CI1813"/>
  <c r="CJ1813" s="1"/>
  <c r="CI1811"/>
  <c r="CJ1811"/>
  <c r="CB1833"/>
  <c r="CG1830"/>
  <c r="CI1830" s="1"/>
  <c r="CJ1830" s="1"/>
  <c r="CH1830"/>
  <c r="CF1817"/>
  <c r="CE1817"/>
  <c r="CH1817"/>
  <c r="CI1817" s="1"/>
  <c r="CJ1817" s="1"/>
  <c r="CC1817"/>
  <c r="CG1817"/>
  <c r="CA1820"/>
  <c r="CC1884"/>
  <c r="CA1887"/>
  <c r="CF1884"/>
  <c r="CE1884"/>
  <c r="CF1819"/>
  <c r="CE1819"/>
  <c r="CH1819"/>
  <c r="CI1819" s="1"/>
  <c r="CJ1819" s="1"/>
  <c r="CC1819"/>
  <c r="CG1819"/>
  <c r="CA1822"/>
  <c r="H612"/>
  <c r="E613"/>
  <c r="CB1836"/>
  <c r="CG1833"/>
  <c r="CH1833"/>
  <c r="E614"/>
  <c r="H613"/>
  <c r="CH1822"/>
  <c r="CC1822"/>
  <c r="CG1822"/>
  <c r="CA1825"/>
  <c r="CF1822"/>
  <c r="CE1822"/>
  <c r="CF1887"/>
  <c r="CE1887"/>
  <c r="CC1887"/>
  <c r="CA1890"/>
  <c r="CH1820"/>
  <c r="CC1820"/>
  <c r="CG1820"/>
  <c r="CA1823"/>
  <c r="CF1820"/>
  <c r="CE1820"/>
  <c r="CI1822"/>
  <c r="CJ1822" s="1"/>
  <c r="CF1823"/>
  <c r="CE1823"/>
  <c r="CH1823"/>
  <c r="CC1823"/>
  <c r="CG1823"/>
  <c r="CI1823" s="1"/>
  <c r="CJ1823" s="1"/>
  <c r="CA1826"/>
  <c r="CC1890"/>
  <c r="CA1893"/>
  <c r="CF1890"/>
  <c r="CE1890"/>
  <c r="CF1825"/>
  <c r="CE1825"/>
  <c r="CH1825"/>
  <c r="CI1825" s="1"/>
  <c r="CJ1825" s="1"/>
  <c r="CC1825"/>
  <c r="CG1825"/>
  <c r="CA1828"/>
  <c r="CB1839"/>
  <c r="CG1836"/>
  <c r="CH1836"/>
  <c r="CI1836" s="1"/>
  <c r="CJ1836" s="1"/>
  <c r="E615"/>
  <c r="H614"/>
  <c r="CI1833"/>
  <c r="CJ1833"/>
  <c r="CH1828"/>
  <c r="CC1828"/>
  <c r="CG1828"/>
  <c r="CA1831"/>
  <c r="CF1828"/>
  <c r="CE1828"/>
  <c r="CF1893"/>
  <c r="CE1893"/>
  <c r="CC1893"/>
  <c r="CA1896"/>
  <c r="CH1826"/>
  <c r="CC1826"/>
  <c r="CG1826"/>
  <c r="CA1829"/>
  <c r="CF1826"/>
  <c r="CE1826"/>
  <c r="H615"/>
  <c r="E616"/>
  <c r="CB1842"/>
  <c r="CG1839"/>
  <c r="CH1839"/>
  <c r="CI1828"/>
  <c r="CJ1828" s="1"/>
  <c r="CI1826"/>
  <c r="CJ1826" s="1"/>
  <c r="CB1845"/>
  <c r="CH1842"/>
  <c r="CI1842" s="1"/>
  <c r="CJ1842" s="1"/>
  <c r="CG1842"/>
  <c r="H616"/>
  <c r="E617"/>
  <c r="CF1829"/>
  <c r="CE1829"/>
  <c r="CH1829"/>
  <c r="CC1829"/>
  <c r="CG1829"/>
  <c r="CI1829" s="1"/>
  <c r="CJ1829" s="1"/>
  <c r="CA1832"/>
  <c r="CC1896"/>
  <c r="CA1899"/>
  <c r="CF1896"/>
  <c r="CE1896"/>
  <c r="CF1831"/>
  <c r="CE1831"/>
  <c r="CH1831"/>
  <c r="CC1831"/>
  <c r="CG1831"/>
  <c r="CA1834"/>
  <c r="CI1839"/>
  <c r="CJ1839" s="1"/>
  <c r="E618"/>
  <c r="H617"/>
  <c r="CB1848"/>
  <c r="CH1845"/>
  <c r="CG1845"/>
  <c r="CH1834"/>
  <c r="CC1834"/>
  <c r="CG1834"/>
  <c r="CA1837"/>
  <c r="CF1834"/>
  <c r="CE1834"/>
  <c r="CF1899"/>
  <c r="CE1899"/>
  <c r="CC1899"/>
  <c r="CA1902"/>
  <c r="CH1832"/>
  <c r="CC1832"/>
  <c r="CG1832"/>
  <c r="CA1835"/>
  <c r="CF1832"/>
  <c r="CE1832"/>
  <c r="CI1831"/>
  <c r="CJ1831" s="1"/>
  <c r="CF1835"/>
  <c r="CE1835"/>
  <c r="CH1835"/>
  <c r="CC1835"/>
  <c r="CG1835"/>
  <c r="CA1838"/>
  <c r="CC1902"/>
  <c r="CA1905"/>
  <c r="CF1902"/>
  <c r="CE1902"/>
  <c r="CF1837"/>
  <c r="CE1837"/>
  <c r="CH1837"/>
  <c r="CC1837"/>
  <c r="CG1837"/>
  <c r="CA1840"/>
  <c r="E619"/>
  <c r="H618"/>
  <c r="CB1851"/>
  <c r="CG1848"/>
  <c r="CH1848"/>
  <c r="CI1845"/>
  <c r="CJ1845" s="1"/>
  <c r="CD1845" s="1"/>
  <c r="CB1854"/>
  <c r="CG1851"/>
  <c r="CH1851"/>
  <c r="CH1840"/>
  <c r="CI1840" s="1"/>
  <c r="CJ1840" s="1"/>
  <c r="CC1840"/>
  <c r="CG1840"/>
  <c r="CA1843"/>
  <c r="CF1840"/>
  <c r="CE1840"/>
  <c r="CF1905"/>
  <c r="CE1905"/>
  <c r="CC1905"/>
  <c r="CA1908"/>
  <c r="CH1838"/>
  <c r="CC1838"/>
  <c r="CG1838"/>
  <c r="CI1838" s="1"/>
  <c r="CJ1838" s="1"/>
  <c r="CA1841"/>
  <c r="CF1838"/>
  <c r="CE1838"/>
  <c r="H619"/>
  <c r="E620"/>
  <c r="CI1837"/>
  <c r="CJ1837" s="1"/>
  <c r="CI1835"/>
  <c r="CJ1835" s="1"/>
  <c r="CB1857"/>
  <c r="CH1854"/>
  <c r="CG1854"/>
  <c r="H620"/>
  <c r="E621"/>
  <c r="CF1841"/>
  <c r="CE1841"/>
  <c r="CH1841"/>
  <c r="CC1841"/>
  <c r="CG1841"/>
  <c r="CA1844"/>
  <c r="CC1908"/>
  <c r="CA1911"/>
  <c r="CF1908"/>
  <c r="CE1908"/>
  <c r="CF1843"/>
  <c r="CE1843"/>
  <c r="CH1843"/>
  <c r="CI1843" s="1"/>
  <c r="CJ1843" s="1"/>
  <c r="CC1843"/>
  <c r="CG1843"/>
  <c r="CA1846"/>
  <c r="CI1851"/>
  <c r="CJ1851" s="1"/>
  <c r="CI1854"/>
  <c r="CJ1854" s="1"/>
  <c r="CB1860"/>
  <c r="CH1857"/>
  <c r="CG1857"/>
  <c r="CH1846"/>
  <c r="CC1846"/>
  <c r="CG1846"/>
  <c r="CA1849"/>
  <c r="CF1846"/>
  <c r="CE1846"/>
  <c r="CF1911"/>
  <c r="CE1911"/>
  <c r="CC1911"/>
  <c r="CA1914"/>
  <c r="CH1844"/>
  <c r="CC1844"/>
  <c r="CG1844"/>
  <c r="CA1847"/>
  <c r="CF1844"/>
  <c r="CE1844"/>
  <c r="CI1841"/>
  <c r="CJ1841" s="1"/>
  <c r="E622"/>
  <c r="H621"/>
  <c r="CI1857"/>
  <c r="CJ1857" s="1"/>
  <c r="CD1857" s="1"/>
  <c r="E623"/>
  <c r="H622"/>
  <c r="CB1863"/>
  <c r="CH1860"/>
  <c r="CG1860"/>
  <c r="CF1847"/>
  <c r="CE1847"/>
  <c r="CH1847"/>
  <c r="CI1847" s="1"/>
  <c r="CJ1847" s="1"/>
  <c r="CC1847"/>
  <c r="CG1847"/>
  <c r="CA1850"/>
  <c r="CC1914"/>
  <c r="CA1917"/>
  <c r="CF1914"/>
  <c r="CE1914"/>
  <c r="CF1849"/>
  <c r="CE1849"/>
  <c r="CH1849"/>
  <c r="CC1849"/>
  <c r="CG1849"/>
  <c r="CA1852"/>
  <c r="CI1844"/>
  <c r="CJ1844" s="1"/>
  <c r="CI1846"/>
  <c r="CJ1846"/>
  <c r="H623"/>
  <c r="E624"/>
  <c r="CH1852"/>
  <c r="CC1852"/>
  <c r="CG1852"/>
  <c r="CA1855"/>
  <c r="CF1852"/>
  <c r="CE1852"/>
  <c r="CF1917"/>
  <c r="CE1917"/>
  <c r="CC1917"/>
  <c r="CA1920"/>
  <c r="CH1850"/>
  <c r="CC1850"/>
  <c r="CG1850"/>
  <c r="CA1853"/>
  <c r="CF1850"/>
  <c r="CE1850"/>
  <c r="CB1866"/>
  <c r="CG1863"/>
  <c r="CI1863" s="1"/>
  <c r="CJ1863" s="1"/>
  <c r="CH1863"/>
  <c r="CI1860"/>
  <c r="CJ1860" s="1"/>
  <c r="CD1860" s="1"/>
  <c r="CB1869"/>
  <c r="CH1866"/>
  <c r="CG1866"/>
  <c r="CI1866" s="1"/>
  <c r="CJ1866" s="1"/>
  <c r="CF1853"/>
  <c r="CE1853"/>
  <c r="CH1853"/>
  <c r="CC1853"/>
  <c r="CG1853"/>
  <c r="CA1856"/>
  <c r="CC1920"/>
  <c r="CA1923"/>
  <c r="CF1920"/>
  <c r="CE1920"/>
  <c r="CF1855"/>
  <c r="CE1855"/>
  <c r="CH1855"/>
  <c r="CC1855"/>
  <c r="CG1855"/>
  <c r="CA1858"/>
  <c r="E625"/>
  <c r="H624"/>
  <c r="CI1850"/>
  <c r="CJ1850" s="1"/>
  <c r="CI1852"/>
  <c r="CJ1852" s="1"/>
  <c r="CB1872"/>
  <c r="CH1869"/>
  <c r="CG1869"/>
  <c r="CH1858"/>
  <c r="CC1858"/>
  <c r="CG1858"/>
  <c r="CA1861"/>
  <c r="CF1858"/>
  <c r="CE1858"/>
  <c r="CF1923"/>
  <c r="CE1923"/>
  <c r="CC1923"/>
  <c r="CA1926"/>
  <c r="CH1856"/>
  <c r="CC1856"/>
  <c r="CG1856"/>
  <c r="CA1859"/>
  <c r="CF1856"/>
  <c r="CE1856"/>
  <c r="E626"/>
  <c r="H625"/>
  <c r="CI1853"/>
  <c r="CJ1853"/>
  <c r="CI1858"/>
  <c r="CJ1858"/>
  <c r="CI1856"/>
  <c r="CJ1856" s="1"/>
  <c r="CB1875"/>
  <c r="CH1872"/>
  <c r="CG1872"/>
  <c r="H626"/>
  <c r="E627"/>
  <c r="CF1859"/>
  <c r="CE1859"/>
  <c r="CH1859"/>
  <c r="CI1859" s="1"/>
  <c r="CJ1859" s="1"/>
  <c r="CC1859"/>
  <c r="CG1859"/>
  <c r="CA1862"/>
  <c r="CC1926"/>
  <c r="CA1929"/>
  <c r="CF1926"/>
  <c r="CE1926"/>
  <c r="CF1861"/>
  <c r="CE1861"/>
  <c r="CH1861"/>
  <c r="CC1861"/>
  <c r="CG1861"/>
  <c r="CI1861" s="1"/>
  <c r="CJ1861" s="1"/>
  <c r="CA1864"/>
  <c r="CI1872"/>
  <c r="CJ1872" s="1"/>
  <c r="H627"/>
  <c r="E628"/>
  <c r="CB1878"/>
  <c r="CH1875"/>
  <c r="CG1875"/>
  <c r="CI1875" s="1"/>
  <c r="CJ1875" s="1"/>
  <c r="CH1864"/>
  <c r="CI1864" s="1"/>
  <c r="CJ1864" s="1"/>
  <c r="CC1864"/>
  <c r="CG1864"/>
  <c r="CA1867"/>
  <c r="CF1864"/>
  <c r="CE1864"/>
  <c r="CF1929"/>
  <c r="CE1929"/>
  <c r="CC1929"/>
  <c r="CA1932"/>
  <c r="CH1862"/>
  <c r="CC1862"/>
  <c r="CG1862"/>
  <c r="CA1865"/>
  <c r="CF1862"/>
  <c r="CE1862"/>
  <c r="CI1862"/>
  <c r="CJ1862" s="1"/>
  <c r="CB1881"/>
  <c r="CH1878"/>
  <c r="CG1878"/>
  <c r="H628"/>
  <c r="E629"/>
  <c r="CF1865"/>
  <c r="CE1865"/>
  <c r="CH1865"/>
  <c r="CC1865"/>
  <c r="CG1865"/>
  <c r="CI1865" s="1"/>
  <c r="CJ1865" s="1"/>
  <c r="CA1868"/>
  <c r="CC1932"/>
  <c r="CA1935"/>
  <c r="CF1932"/>
  <c r="CE1932"/>
  <c r="CF1867"/>
  <c r="CE1867"/>
  <c r="CH1867"/>
  <c r="CI1867" s="1"/>
  <c r="CJ1867" s="1"/>
  <c r="CC1867"/>
  <c r="CG1867"/>
  <c r="CA1870"/>
  <c r="E630"/>
  <c r="H629"/>
  <c r="CB1884"/>
  <c r="CH1881"/>
  <c r="CG1881"/>
  <c r="CF1935"/>
  <c r="CE1935"/>
  <c r="CC1935"/>
  <c r="CA1938"/>
  <c r="CH1868"/>
  <c r="CC1868"/>
  <c r="CG1868"/>
  <c r="CA1871"/>
  <c r="CF1868"/>
  <c r="CE1868"/>
  <c r="CH1870"/>
  <c r="CC1870"/>
  <c r="CG1870"/>
  <c r="CA1873"/>
  <c r="CF1870"/>
  <c r="CE1870"/>
  <c r="E631"/>
  <c r="H630"/>
  <c r="CF1873"/>
  <c r="CE1873"/>
  <c r="CH1873"/>
  <c r="CI1873" s="1"/>
  <c r="CJ1873" s="1"/>
  <c r="CC1873"/>
  <c r="CG1873"/>
  <c r="CA1876"/>
  <c r="CF1871"/>
  <c r="CE1871"/>
  <c r="CH1871"/>
  <c r="CC1871"/>
  <c r="CG1871"/>
  <c r="CI1871" s="1"/>
  <c r="CJ1871" s="1"/>
  <c r="CA1874"/>
  <c r="CC1938"/>
  <c r="CA1941"/>
  <c r="CF1938"/>
  <c r="CE1938"/>
  <c r="CB1887"/>
  <c r="CG1884"/>
  <c r="CH1884"/>
  <c r="CI1884" s="1"/>
  <c r="CJ1884" s="1"/>
  <c r="CI1870"/>
  <c r="CJ1870"/>
  <c r="CI1868"/>
  <c r="CJ1868" s="1"/>
  <c r="CI1881"/>
  <c r="CJ1881" s="1"/>
  <c r="E632"/>
  <c r="H631"/>
  <c r="CH1876"/>
  <c r="CC1876"/>
  <c r="CG1876"/>
  <c r="CA1879"/>
  <c r="CF1876"/>
  <c r="CE1876"/>
  <c r="CB1890"/>
  <c r="CG1887"/>
  <c r="CH1887"/>
  <c r="CF1941"/>
  <c r="CE1941"/>
  <c r="CC1941"/>
  <c r="CA1944"/>
  <c r="CH1874"/>
  <c r="CI1874" s="1"/>
  <c r="CJ1874" s="1"/>
  <c r="CC1874"/>
  <c r="CG1874"/>
  <c r="CA1877"/>
  <c r="CF1874"/>
  <c r="CE1874"/>
  <c r="H632"/>
  <c r="E633"/>
  <c r="CI1887"/>
  <c r="CJ1887" s="1"/>
  <c r="CF1879"/>
  <c r="CE1879"/>
  <c r="CH1879"/>
  <c r="CC1879"/>
  <c r="CG1879"/>
  <c r="CA1882"/>
  <c r="CF1877"/>
  <c r="CE1877"/>
  <c r="CH1877"/>
  <c r="CC1877"/>
  <c r="CG1877"/>
  <c r="CA1880"/>
  <c r="CC1944"/>
  <c r="CA1947"/>
  <c r="CF1944"/>
  <c r="CE1944"/>
  <c r="CB1893"/>
  <c r="CH1890"/>
  <c r="CG1890"/>
  <c r="CI1876"/>
  <c r="CJ1876" s="1"/>
  <c r="CB1896"/>
  <c r="CG1893"/>
  <c r="CH1893"/>
  <c r="CH1882"/>
  <c r="CI1882" s="1"/>
  <c r="CJ1882" s="1"/>
  <c r="CC1882"/>
  <c r="CG1882"/>
  <c r="CA1885"/>
  <c r="CF1882"/>
  <c r="CE1882"/>
  <c r="E634"/>
  <c r="H633"/>
  <c r="CF1947"/>
  <c r="CE1947"/>
  <c r="CC1947"/>
  <c r="CA1950"/>
  <c r="CH1880"/>
  <c r="CI1880" s="1"/>
  <c r="CJ1880" s="1"/>
  <c r="CC1880"/>
  <c r="CG1880"/>
  <c r="CA1883"/>
  <c r="CF1880"/>
  <c r="CE1880"/>
  <c r="CI1890"/>
  <c r="CJ1890" s="1"/>
  <c r="CI1879"/>
  <c r="CJ1879"/>
  <c r="CI1877"/>
  <c r="CJ1877" s="1"/>
  <c r="CI1893"/>
  <c r="CJ1893" s="1"/>
  <c r="CF1885"/>
  <c r="CE1885"/>
  <c r="CH1885"/>
  <c r="CC1885"/>
  <c r="CG1885"/>
  <c r="CI1885" s="1"/>
  <c r="CJ1885" s="1"/>
  <c r="CA1888"/>
  <c r="CF1883"/>
  <c r="CE1883"/>
  <c r="CH1883"/>
  <c r="CI1883" s="1"/>
  <c r="CJ1883" s="1"/>
  <c r="CC1883"/>
  <c r="CG1883"/>
  <c r="CA1886"/>
  <c r="CC1950"/>
  <c r="CA1953"/>
  <c r="CF1950"/>
  <c r="CE1950"/>
  <c r="CB1899"/>
  <c r="CH1896"/>
  <c r="CG1896"/>
  <c r="CI1896" s="1"/>
  <c r="CJ1896" s="1"/>
  <c r="E635"/>
  <c r="H634"/>
  <c r="CH1888"/>
  <c r="CC1888"/>
  <c r="CG1888"/>
  <c r="CA1891"/>
  <c r="CF1888"/>
  <c r="CE1888"/>
  <c r="CB1902"/>
  <c r="CG1899"/>
  <c r="CH1899"/>
  <c r="E636"/>
  <c r="H635"/>
  <c r="CF1953"/>
  <c r="CE1953"/>
  <c r="CC1953"/>
  <c r="CA1956"/>
  <c r="CH1886"/>
  <c r="CC1886"/>
  <c r="CG1886"/>
  <c r="CA1889"/>
  <c r="CF1886"/>
  <c r="CE1886"/>
  <c r="CB1905"/>
  <c r="CH1902"/>
  <c r="CG1902"/>
  <c r="CC1956"/>
  <c r="CA1959"/>
  <c r="CF1956"/>
  <c r="CE1956"/>
  <c r="H636"/>
  <c r="E637"/>
  <c r="CF1889"/>
  <c r="CE1889"/>
  <c r="CH1889"/>
  <c r="CC1889"/>
  <c r="CG1889"/>
  <c r="CA1892"/>
  <c r="CI1899"/>
  <c r="CJ1899" s="1"/>
  <c r="CF1891"/>
  <c r="CE1891"/>
  <c r="CH1891"/>
  <c r="CC1891"/>
  <c r="CG1891"/>
  <c r="CI1891" s="1"/>
  <c r="CJ1891" s="1"/>
  <c r="CA1894"/>
  <c r="CB1908"/>
  <c r="CH1905"/>
  <c r="CG1905"/>
  <c r="CI1905" s="1"/>
  <c r="CJ1905" s="1"/>
  <c r="CH1894"/>
  <c r="CC1894"/>
  <c r="CG1894"/>
  <c r="CA1897"/>
  <c r="CF1894"/>
  <c r="CE1894"/>
  <c r="CH1892"/>
  <c r="CI1892" s="1"/>
  <c r="CJ1892" s="1"/>
  <c r="CC1892"/>
  <c r="CG1892"/>
  <c r="CA1895"/>
  <c r="CF1892"/>
  <c r="CE1892"/>
  <c r="E638"/>
  <c r="H637"/>
  <c r="CF1959"/>
  <c r="CE1959"/>
  <c r="CC1959"/>
  <c r="CA1962"/>
  <c r="CI1889"/>
  <c r="CJ1889" s="1"/>
  <c r="CD1889" s="1"/>
  <c r="CB1911"/>
  <c r="CH1908"/>
  <c r="CG1908"/>
  <c r="CI1908" s="1"/>
  <c r="CJ1908" s="1"/>
  <c r="CF1897"/>
  <c r="CE1897"/>
  <c r="CH1897"/>
  <c r="CC1897"/>
  <c r="CG1897"/>
  <c r="CA1900"/>
  <c r="CC1962"/>
  <c r="CA1965"/>
  <c r="CF1962"/>
  <c r="CE1962"/>
  <c r="E639"/>
  <c r="H638"/>
  <c r="CI1894"/>
  <c r="CJ1894" s="1"/>
  <c r="CF1895"/>
  <c r="CE1895"/>
  <c r="CH1895"/>
  <c r="CC1895"/>
  <c r="CG1895"/>
  <c r="CA1898"/>
  <c r="CI1897"/>
  <c r="CJ1897" s="1"/>
  <c r="CH1900"/>
  <c r="CC1900"/>
  <c r="CG1900"/>
  <c r="CI1900" s="1"/>
  <c r="CJ1900" s="1"/>
  <c r="CA1903"/>
  <c r="CF1900"/>
  <c r="CE1900"/>
  <c r="CB1914"/>
  <c r="CH1911"/>
  <c r="CG1911"/>
  <c r="E640"/>
  <c r="H639"/>
  <c r="CF1965"/>
  <c r="CE1965"/>
  <c r="CC1965"/>
  <c r="CA1968"/>
  <c r="CH1898"/>
  <c r="CC1898"/>
  <c r="CG1898"/>
  <c r="CI1898" s="1"/>
  <c r="CJ1898" s="1"/>
  <c r="CA1901"/>
  <c r="CF1898"/>
  <c r="CE1898"/>
  <c r="CC1968"/>
  <c r="CA1971"/>
  <c r="CF1968"/>
  <c r="CE1968"/>
  <c r="CB1917"/>
  <c r="CH1914"/>
  <c r="CG1914"/>
  <c r="CF1901"/>
  <c r="CE1901"/>
  <c r="CH1901"/>
  <c r="CC1901"/>
  <c r="CG1901"/>
  <c r="CA1904"/>
  <c r="H640"/>
  <c r="E641"/>
  <c r="CF1903"/>
  <c r="CE1903"/>
  <c r="CH1903"/>
  <c r="CC1903"/>
  <c r="CG1903"/>
  <c r="CA1906"/>
  <c r="CI1911"/>
  <c r="CJ1911" s="1"/>
  <c r="CB1920"/>
  <c r="CH1917"/>
  <c r="CG1917"/>
  <c r="CH1906"/>
  <c r="CC1906"/>
  <c r="CG1906"/>
  <c r="CI1906" s="1"/>
  <c r="CJ1906" s="1"/>
  <c r="CA1909"/>
  <c r="CF1906"/>
  <c r="CE1906"/>
  <c r="CH1904"/>
  <c r="CI1904" s="1"/>
  <c r="CJ1904" s="1"/>
  <c r="CC1904"/>
  <c r="CG1904"/>
  <c r="CA1907"/>
  <c r="CF1904"/>
  <c r="CE1904"/>
  <c r="CF1971"/>
  <c r="CE1971"/>
  <c r="CC1971"/>
  <c r="CA1974"/>
  <c r="CI1903"/>
  <c r="CJ1903" s="1"/>
  <c r="CI1901"/>
  <c r="CJ1901" s="1"/>
  <c r="E642"/>
  <c r="H641"/>
  <c r="E643"/>
  <c r="H642"/>
  <c r="CC1974"/>
  <c r="CA1977"/>
  <c r="CF1974"/>
  <c r="CE1974"/>
  <c r="CF1907"/>
  <c r="CE1907"/>
  <c r="CH1907"/>
  <c r="CC1907"/>
  <c r="CG1907"/>
  <c r="CA1910"/>
  <c r="CB1923"/>
  <c r="CH1920"/>
  <c r="CG1920"/>
  <c r="CF1909"/>
  <c r="CE1909"/>
  <c r="CH1909"/>
  <c r="CC1909"/>
  <c r="CG1909"/>
  <c r="CA1912"/>
  <c r="CI1909"/>
  <c r="CJ1909" s="1"/>
  <c r="CH1912"/>
  <c r="CC1912"/>
  <c r="CG1912"/>
  <c r="CA1915"/>
  <c r="CF1912"/>
  <c r="CE1912"/>
  <c r="E644"/>
  <c r="H643"/>
  <c r="CH1910"/>
  <c r="CI1910" s="1"/>
  <c r="CJ1910" s="1"/>
  <c r="CC1910"/>
  <c r="CG1910"/>
  <c r="CA1913"/>
  <c r="CF1910"/>
  <c r="CE1910"/>
  <c r="CF1977"/>
  <c r="CE1977"/>
  <c r="CC1977"/>
  <c r="CA1980"/>
  <c r="CB1926"/>
  <c r="CG1923"/>
  <c r="CI1923" s="1"/>
  <c r="CJ1923" s="1"/>
  <c r="CH1923"/>
  <c r="CI1907"/>
  <c r="CJ1907" s="1"/>
  <c r="CI1912"/>
  <c r="CJ1912" s="1"/>
  <c r="CB1929"/>
  <c r="CG1926"/>
  <c r="CH1926"/>
  <c r="CI1926" s="1"/>
  <c r="CJ1926" s="1"/>
  <c r="H644"/>
  <c r="E645"/>
  <c r="CC1980"/>
  <c r="CA1983"/>
  <c r="CF1980"/>
  <c r="CE1980"/>
  <c r="CF1913"/>
  <c r="CE1913"/>
  <c r="CH1913"/>
  <c r="CI1913" s="1"/>
  <c r="CJ1913" s="1"/>
  <c r="CC1913"/>
  <c r="CG1913"/>
  <c r="CA1916"/>
  <c r="CF1915"/>
  <c r="CE1915"/>
  <c r="CH1915"/>
  <c r="CC1915"/>
  <c r="CG1915"/>
  <c r="CA1918"/>
  <c r="CH1916"/>
  <c r="CI1916" s="1"/>
  <c r="CJ1916" s="1"/>
  <c r="CC1916"/>
  <c r="CG1916"/>
  <c r="CA1919"/>
  <c r="CF1916"/>
  <c r="CE1916"/>
  <c r="CF1983"/>
  <c r="CE1983"/>
  <c r="CC1983"/>
  <c r="CA1986"/>
  <c r="CB1932"/>
  <c r="CG1929"/>
  <c r="CH1929"/>
  <c r="CH1918"/>
  <c r="CC1918"/>
  <c r="CG1918"/>
  <c r="CA1921"/>
  <c r="CF1918"/>
  <c r="CE1918"/>
  <c r="E646"/>
  <c r="H645"/>
  <c r="CI1918"/>
  <c r="CJ1918" s="1"/>
  <c r="CB1935"/>
  <c r="CH1932"/>
  <c r="CI1932" s="1"/>
  <c r="CJ1932" s="1"/>
  <c r="CG1932"/>
  <c r="CF1921"/>
  <c r="CE1921"/>
  <c r="CH1921"/>
  <c r="CI1921" s="1"/>
  <c r="CJ1921" s="1"/>
  <c r="CC1921"/>
  <c r="CG1921"/>
  <c r="CA1924"/>
  <c r="CI1929"/>
  <c r="CJ1929" s="1"/>
  <c r="E647"/>
  <c r="H646"/>
  <c r="CC1986"/>
  <c r="CA1989"/>
  <c r="CF1986"/>
  <c r="CE1986"/>
  <c r="CF1919"/>
  <c r="CE1919"/>
  <c r="CH1919"/>
  <c r="CI1919" s="1"/>
  <c r="CJ1919" s="1"/>
  <c r="CC1919"/>
  <c r="CG1919"/>
  <c r="CA1922"/>
  <c r="CB1938"/>
  <c r="CH1935"/>
  <c r="CG1935"/>
  <c r="CI1935" s="1"/>
  <c r="CJ1935" s="1"/>
  <c r="E648"/>
  <c r="H647"/>
  <c r="CH1922"/>
  <c r="CC1922"/>
  <c r="CG1922"/>
  <c r="CI1922" s="1"/>
  <c r="CJ1922" s="1"/>
  <c r="CD1924" s="1"/>
  <c r="CA1925"/>
  <c r="CF1922"/>
  <c r="CE1922"/>
  <c r="CF1989"/>
  <c r="CE1989"/>
  <c r="CC1989"/>
  <c r="CA1992"/>
  <c r="CH1924"/>
  <c r="CC1924"/>
  <c r="CG1924"/>
  <c r="CA1927"/>
  <c r="CF1924"/>
  <c r="CE1924"/>
  <c r="CI1924"/>
  <c r="CJ1924" s="1"/>
  <c r="CF1927"/>
  <c r="CE1927"/>
  <c r="CH1927"/>
  <c r="CI1927" s="1"/>
  <c r="CJ1927" s="1"/>
  <c r="CC1927"/>
  <c r="CG1927"/>
  <c r="CA1930"/>
  <c r="CC1992"/>
  <c r="CA1995"/>
  <c r="CF1992"/>
  <c r="CE1992"/>
  <c r="CF1925"/>
  <c r="CE1925"/>
  <c r="CH1925"/>
  <c r="CC1925"/>
  <c r="CG1925"/>
  <c r="CI1925" s="1"/>
  <c r="CJ1925" s="1"/>
  <c r="CA1928"/>
  <c r="CB1941"/>
  <c r="CG1938"/>
  <c r="CH1938"/>
  <c r="CI1938" s="1"/>
  <c r="CJ1938" s="1"/>
  <c r="H648"/>
  <c r="E649"/>
  <c r="CH1928"/>
  <c r="CC1928"/>
  <c r="CG1928"/>
  <c r="CA1931"/>
  <c r="CF1928"/>
  <c r="CE1928"/>
  <c r="CF1995"/>
  <c r="CE1995"/>
  <c r="CC1995"/>
  <c r="CA1998"/>
  <c r="CH1930"/>
  <c r="CI1930" s="1"/>
  <c r="CJ1930" s="1"/>
  <c r="CC1930"/>
  <c r="CG1930"/>
  <c r="CA1933"/>
  <c r="CF1930"/>
  <c r="CE1930"/>
  <c r="CB1944"/>
  <c r="CG1941"/>
  <c r="CI1941" s="1"/>
  <c r="CJ1941" s="1"/>
  <c r="CH1941"/>
  <c r="E650"/>
  <c r="H649"/>
  <c r="CI1928"/>
  <c r="CJ1928" s="1"/>
  <c r="E651"/>
  <c r="H650"/>
  <c r="CB1947"/>
  <c r="CH1944"/>
  <c r="CI1944" s="1"/>
  <c r="CJ1944" s="1"/>
  <c r="CG1944"/>
  <c r="CF1933"/>
  <c r="CE1933"/>
  <c r="CH1933"/>
  <c r="CC1933"/>
  <c r="CG1933"/>
  <c r="CA1936"/>
  <c r="CC1998"/>
  <c r="CA2001"/>
  <c r="CF1998"/>
  <c r="CE1998"/>
  <c r="CF1931"/>
  <c r="CE1931"/>
  <c r="CH1931"/>
  <c r="CC1931"/>
  <c r="CG1931"/>
  <c r="CI1931" s="1"/>
  <c r="CJ1931" s="1"/>
  <c r="CA1934"/>
  <c r="CB1950"/>
  <c r="CH1947"/>
  <c r="CG1947"/>
  <c r="E652"/>
  <c r="H651"/>
  <c r="CF2001"/>
  <c r="CE2001"/>
  <c r="CC2001"/>
  <c r="CA2004"/>
  <c r="CH1936"/>
  <c r="CC1936"/>
  <c r="CG1936"/>
  <c r="CA1939"/>
  <c r="CF1936"/>
  <c r="CE1936"/>
  <c r="CH1934"/>
  <c r="CI1934" s="1"/>
  <c r="CJ1934" s="1"/>
  <c r="CC1934"/>
  <c r="CG1934"/>
  <c r="CA1937"/>
  <c r="CF1934"/>
  <c r="CE1934"/>
  <c r="CI1933"/>
  <c r="CJ1933" s="1"/>
  <c r="CB1953"/>
  <c r="CG1950"/>
  <c r="CH1950"/>
  <c r="CI1950" s="1"/>
  <c r="CJ1950" s="1"/>
  <c r="CC2004"/>
  <c r="CA2007"/>
  <c r="CF2004"/>
  <c r="CE2004"/>
  <c r="CF1939"/>
  <c r="CE1939"/>
  <c r="CH1939"/>
  <c r="CC1939"/>
  <c r="CG1939"/>
  <c r="CA1942"/>
  <c r="CF1937"/>
  <c r="CE1937"/>
  <c r="CH1937"/>
  <c r="CC1937"/>
  <c r="CG1937"/>
  <c r="CI1937" s="1"/>
  <c r="CJ1937" s="1"/>
  <c r="CA1940"/>
  <c r="H652"/>
  <c r="E653"/>
  <c r="CI1939"/>
  <c r="CJ1939" s="1"/>
  <c r="CB1956"/>
  <c r="CG1953"/>
  <c r="CH1953"/>
  <c r="CH1940"/>
  <c r="CI1940" s="1"/>
  <c r="CJ1940" s="1"/>
  <c r="CC1940"/>
  <c r="CG1940"/>
  <c r="CA1943"/>
  <c r="CF1940"/>
  <c r="CE1940"/>
  <c r="E654"/>
  <c r="H653"/>
  <c r="CH1942"/>
  <c r="CI1942" s="1"/>
  <c r="CJ1942" s="1"/>
  <c r="CC1942"/>
  <c r="CG1942"/>
  <c r="CA1945"/>
  <c r="CF1942"/>
  <c r="CE1942"/>
  <c r="CF2007"/>
  <c r="CE2007"/>
  <c r="CC2007"/>
  <c r="CA2010"/>
  <c r="CB1959"/>
  <c r="CH1956"/>
  <c r="CG1956"/>
  <c r="E655"/>
  <c r="H654"/>
  <c r="CC2010"/>
  <c r="CA2013"/>
  <c r="CF2010"/>
  <c r="CE2010"/>
  <c r="CF1945"/>
  <c r="CE1945"/>
  <c r="CH1945"/>
  <c r="CC1945"/>
  <c r="CG1945"/>
  <c r="CI1945" s="1"/>
  <c r="CJ1945" s="1"/>
  <c r="CA1948"/>
  <c r="CF1943"/>
  <c r="CE1943"/>
  <c r="CH1943"/>
  <c r="CI1943" s="1"/>
  <c r="CJ1943" s="1"/>
  <c r="CC1943"/>
  <c r="CG1943"/>
  <c r="CA1946"/>
  <c r="CI1953"/>
  <c r="CJ1953" s="1"/>
  <c r="CB1962"/>
  <c r="CH1959"/>
  <c r="CI1959" s="1"/>
  <c r="CJ1959" s="1"/>
  <c r="CG1959"/>
  <c r="CH1946"/>
  <c r="CC1946"/>
  <c r="CG1946"/>
  <c r="CA1949"/>
  <c r="CF1946"/>
  <c r="CE1946"/>
  <c r="E656"/>
  <c r="H655"/>
  <c r="CH1948"/>
  <c r="CC1948"/>
  <c r="CG1948"/>
  <c r="CA1951"/>
  <c r="CF1948"/>
  <c r="CE1948"/>
  <c r="CF2013"/>
  <c r="CE2013"/>
  <c r="CC2013"/>
  <c r="CA2016"/>
  <c r="CI1948"/>
  <c r="CJ1948" s="1"/>
  <c r="CB1965"/>
  <c r="CH1962"/>
  <c r="CG1962"/>
  <c r="H656"/>
  <c r="E657"/>
  <c r="CF1949"/>
  <c r="CE1949"/>
  <c r="CH1949"/>
  <c r="CC1949"/>
  <c r="CG1949"/>
  <c r="CA1952"/>
  <c r="CC2016"/>
  <c r="CA2019"/>
  <c r="CF2016"/>
  <c r="CE2016"/>
  <c r="CF1951"/>
  <c r="CE1951"/>
  <c r="CH1951"/>
  <c r="CC1951"/>
  <c r="CG1951"/>
  <c r="CA1954"/>
  <c r="CI1946"/>
  <c r="CJ1946" s="1"/>
  <c r="CB1968"/>
  <c r="CH1965"/>
  <c r="CI1965" s="1"/>
  <c r="CJ1965" s="1"/>
  <c r="CG1965"/>
  <c r="CH1952"/>
  <c r="CC1952"/>
  <c r="CD1952" s="1"/>
  <c r="CG1952"/>
  <c r="CA1955"/>
  <c r="CF1952"/>
  <c r="CE1952"/>
  <c r="E658"/>
  <c r="H657"/>
  <c r="CH1954"/>
  <c r="CC1954"/>
  <c r="CD1954" s="1"/>
  <c r="CG1954"/>
  <c r="CI1954" s="1"/>
  <c r="CJ1954" s="1"/>
  <c r="CA1957"/>
  <c r="CF1954"/>
  <c r="CE1954"/>
  <c r="CF2019"/>
  <c r="CE2019"/>
  <c r="CC2019"/>
  <c r="CA2022"/>
  <c r="CI1951"/>
  <c r="CJ1951" s="1"/>
  <c r="CI1952"/>
  <c r="CJ1952" s="1"/>
  <c r="CD1953" s="1"/>
  <c r="CC2022"/>
  <c r="CA2025"/>
  <c r="CF2022"/>
  <c r="CE2022"/>
  <c r="CF1957"/>
  <c r="CE1957"/>
  <c r="CH1957"/>
  <c r="CC1957"/>
  <c r="CG1957"/>
  <c r="CA1960"/>
  <c r="CB1971"/>
  <c r="CH1968"/>
  <c r="CG1968"/>
  <c r="E659"/>
  <c r="H658"/>
  <c r="CF1955"/>
  <c r="CE1955"/>
  <c r="CH1955"/>
  <c r="CC1955"/>
  <c r="CG1955"/>
  <c r="CA1958"/>
  <c r="CI1957"/>
  <c r="CJ1957" s="1"/>
  <c r="CH1958"/>
  <c r="CI1958" s="1"/>
  <c r="CJ1958" s="1"/>
  <c r="CC1958"/>
  <c r="CG1958"/>
  <c r="CA1961"/>
  <c r="CF1958"/>
  <c r="CE1958"/>
  <c r="E660"/>
  <c r="H659"/>
  <c r="CB1974"/>
  <c r="CG1971"/>
  <c r="CH1971"/>
  <c r="CI1971" s="1"/>
  <c r="CJ1971" s="1"/>
  <c r="CH1960"/>
  <c r="CI1960" s="1"/>
  <c r="CJ1960" s="1"/>
  <c r="CC1960"/>
  <c r="CG1960"/>
  <c r="CA1963"/>
  <c r="CF1960"/>
  <c r="CE1960"/>
  <c r="CF2025"/>
  <c r="CE2025"/>
  <c r="CC2025"/>
  <c r="CA2028"/>
  <c r="CB1977"/>
  <c r="CH1974"/>
  <c r="CI1974" s="1"/>
  <c r="CJ1974" s="1"/>
  <c r="CG1974"/>
  <c r="CF1963"/>
  <c r="CE1963"/>
  <c r="CH1963"/>
  <c r="CC1963"/>
  <c r="CG1963"/>
  <c r="CA1966"/>
  <c r="H660"/>
  <c r="E661"/>
  <c r="CC2028"/>
  <c r="CA2031"/>
  <c r="CF2028"/>
  <c r="CE2028"/>
  <c r="CF1961"/>
  <c r="CE1961"/>
  <c r="CH1961"/>
  <c r="CI1961" s="1"/>
  <c r="CJ1961" s="1"/>
  <c r="CC1961"/>
  <c r="CG1961"/>
  <c r="CA1964"/>
  <c r="E662"/>
  <c r="H661"/>
  <c r="CB1980"/>
  <c r="CG1977"/>
  <c r="CH1977"/>
  <c r="CH1966"/>
  <c r="CC1966"/>
  <c r="CG1966"/>
  <c r="CA1969"/>
  <c r="CF1966"/>
  <c r="CE1966"/>
  <c r="CH1964"/>
  <c r="CI1964" s="1"/>
  <c r="CJ1964" s="1"/>
  <c r="CD1964" s="1"/>
  <c r="CC1964"/>
  <c r="CG1964"/>
  <c r="CA1967"/>
  <c r="CF1964"/>
  <c r="CE1964"/>
  <c r="CF2031"/>
  <c r="CE2031"/>
  <c r="CC2031"/>
  <c r="CA2034"/>
  <c r="CI1977"/>
  <c r="CJ1977" s="1"/>
  <c r="E663"/>
  <c r="H662"/>
  <c r="CF1967"/>
  <c r="CE1967"/>
  <c r="CH1967"/>
  <c r="CI1967" s="1"/>
  <c r="CJ1967" s="1"/>
  <c r="CC1967"/>
  <c r="CG1967"/>
  <c r="CA1970"/>
  <c r="CC2034"/>
  <c r="CA2037"/>
  <c r="CF2034"/>
  <c r="CE2034"/>
  <c r="CF1969"/>
  <c r="CE1969"/>
  <c r="CH1969"/>
  <c r="CC1969"/>
  <c r="CG1969"/>
  <c r="CI1969" s="1"/>
  <c r="CJ1969" s="1"/>
  <c r="CA1972"/>
  <c r="CB1983"/>
  <c r="CG1980"/>
  <c r="CH1980"/>
  <c r="CI1966"/>
  <c r="CJ1966" s="1"/>
  <c r="E664"/>
  <c r="H663"/>
  <c r="CH1970"/>
  <c r="CC1970"/>
  <c r="CG1970"/>
  <c r="CI1970" s="1"/>
  <c r="CJ1970" s="1"/>
  <c r="CA1973"/>
  <c r="CF1970"/>
  <c r="CE1970"/>
  <c r="CH1972"/>
  <c r="CI1972" s="1"/>
  <c r="CJ1972" s="1"/>
  <c r="CC1972"/>
  <c r="CG1972"/>
  <c r="CA1975"/>
  <c r="CF1972"/>
  <c r="CE1972"/>
  <c r="CF2037"/>
  <c r="CE2037"/>
  <c r="CC2037"/>
  <c r="CA2040"/>
  <c r="CB1986"/>
  <c r="CG1983"/>
  <c r="CI1983" s="1"/>
  <c r="CJ1983" s="1"/>
  <c r="CH1983"/>
  <c r="H664"/>
  <c r="E665"/>
  <c r="CB1989"/>
  <c r="CG1986"/>
  <c r="CH1986"/>
  <c r="CI1986" s="1"/>
  <c r="CJ1986" s="1"/>
  <c r="CC2040"/>
  <c r="CA2043"/>
  <c r="CF2040"/>
  <c r="CE2040"/>
  <c r="CF1975"/>
  <c r="CE1975"/>
  <c r="CH1975"/>
  <c r="CC1975"/>
  <c r="CG1975"/>
  <c r="CI1975" s="1"/>
  <c r="CJ1975" s="1"/>
  <c r="CA1978"/>
  <c r="CF1973"/>
  <c r="CE1973"/>
  <c r="CH1973"/>
  <c r="CI1973" s="1"/>
  <c r="CJ1973" s="1"/>
  <c r="CC1973"/>
  <c r="CG1973"/>
  <c r="CA1976"/>
  <c r="CH1978"/>
  <c r="CI1978" s="1"/>
  <c r="CJ1978" s="1"/>
  <c r="CC1978"/>
  <c r="CG1978"/>
  <c r="CA1981"/>
  <c r="CF1978"/>
  <c r="CE1978"/>
  <c r="CF2043"/>
  <c r="CE2043"/>
  <c r="CC2043"/>
  <c r="CA2046"/>
  <c r="E666"/>
  <c r="H665"/>
  <c r="CH1976"/>
  <c r="CI1976" s="1"/>
  <c r="CJ1976" s="1"/>
  <c r="CC1976"/>
  <c r="CG1976"/>
  <c r="CA1979"/>
  <c r="CF1976"/>
  <c r="CE1976"/>
  <c r="CB1992"/>
  <c r="CG1989"/>
  <c r="CH1989"/>
  <c r="CI1989" s="1"/>
  <c r="CJ1989" s="1"/>
  <c r="E667"/>
  <c r="H666"/>
  <c r="CB1995"/>
  <c r="CH1992"/>
  <c r="CI1992" s="1"/>
  <c r="CJ1992" s="1"/>
  <c r="CG1992"/>
  <c r="CF1979"/>
  <c r="CE1979"/>
  <c r="CH1979"/>
  <c r="CI1979" s="1"/>
  <c r="CJ1979" s="1"/>
  <c r="CC1979"/>
  <c r="CG1979"/>
  <c r="CA1982"/>
  <c r="CC2046"/>
  <c r="CA2049"/>
  <c r="CF2046"/>
  <c r="CE2046"/>
  <c r="CF1981"/>
  <c r="CE1981"/>
  <c r="CH1981"/>
  <c r="CC1981"/>
  <c r="CG1981"/>
  <c r="CA1984"/>
  <c r="CH1984"/>
  <c r="CC1984"/>
  <c r="CG1984"/>
  <c r="CA1987"/>
  <c r="CF1984"/>
  <c r="CE1984"/>
  <c r="CF2049"/>
  <c r="CE2049"/>
  <c r="CC2049"/>
  <c r="CA2052"/>
  <c r="CH1982"/>
  <c r="CC1982"/>
  <c r="CG1982"/>
  <c r="CI1982" s="1"/>
  <c r="CJ1982" s="1"/>
  <c r="CD1982" s="1"/>
  <c r="CA1985"/>
  <c r="CF1982"/>
  <c r="CE1982"/>
  <c r="CB1998"/>
  <c r="CG1995"/>
  <c r="CH1995"/>
  <c r="E668"/>
  <c r="H667"/>
  <c r="CI1995"/>
  <c r="CJ1995" s="1"/>
  <c r="CB2001"/>
  <c r="CH1998"/>
  <c r="CI1998" s="1"/>
  <c r="CJ1998" s="1"/>
  <c r="CG1998"/>
  <c r="H668"/>
  <c r="E669"/>
  <c r="CF1985"/>
  <c r="CE1985"/>
  <c r="CH1985"/>
  <c r="CC1985"/>
  <c r="CG1985"/>
  <c r="CA1988"/>
  <c r="CC2052"/>
  <c r="CA2055"/>
  <c r="CF2052"/>
  <c r="CE2052"/>
  <c r="CF1987"/>
  <c r="CE1987"/>
  <c r="CH1987"/>
  <c r="CC1987"/>
  <c r="CG1987"/>
  <c r="CA1990"/>
  <c r="CH1990"/>
  <c r="CI1990" s="1"/>
  <c r="CJ1990" s="1"/>
  <c r="CC1990"/>
  <c r="CG1990"/>
  <c r="CA1993"/>
  <c r="CF1990"/>
  <c r="CE1990"/>
  <c r="CF2055"/>
  <c r="CE2055"/>
  <c r="CC2055"/>
  <c r="CA2058"/>
  <c r="CH1988"/>
  <c r="CC1988"/>
  <c r="CG1988"/>
  <c r="CI1988" s="1"/>
  <c r="CJ1988" s="1"/>
  <c r="CA1991"/>
  <c r="CF1988"/>
  <c r="CE1988"/>
  <c r="CB2004"/>
  <c r="CH2001"/>
  <c r="CG2001"/>
  <c r="E670"/>
  <c r="H669"/>
  <c r="CB2007"/>
  <c r="CG2004"/>
  <c r="CH2004"/>
  <c r="E671"/>
  <c r="H670"/>
  <c r="CF1991"/>
  <c r="CE1991"/>
  <c r="CH1991"/>
  <c r="CC1991"/>
  <c r="CG1991"/>
  <c r="CA1994"/>
  <c r="CC2058"/>
  <c r="CA2061"/>
  <c r="CF2058"/>
  <c r="CE2058"/>
  <c r="CF1993"/>
  <c r="CE1993"/>
  <c r="CH1993"/>
  <c r="CI1993" s="1"/>
  <c r="CJ1993" s="1"/>
  <c r="CC1993"/>
  <c r="CG1993"/>
  <c r="CA1996"/>
  <c r="CI2001"/>
  <c r="CJ2001" s="1"/>
  <c r="CB2010"/>
  <c r="CH2007"/>
  <c r="CG2007"/>
  <c r="CF2061"/>
  <c r="CE2061"/>
  <c r="CC2061"/>
  <c r="CA2064"/>
  <c r="CH1994"/>
  <c r="CI1994" s="1"/>
  <c r="CJ1994" s="1"/>
  <c r="CC1994"/>
  <c r="CG1994"/>
  <c r="CA1997"/>
  <c r="CF1994"/>
  <c r="CE1994"/>
  <c r="CH1996"/>
  <c r="CC1996"/>
  <c r="CG1996"/>
  <c r="CI1996" s="1"/>
  <c r="CJ1996" s="1"/>
  <c r="CA1999"/>
  <c r="CF1996"/>
  <c r="CE1996"/>
  <c r="E672"/>
  <c r="H671"/>
  <c r="CI1991"/>
  <c r="CJ1991" s="1"/>
  <c r="CI2007"/>
  <c r="CJ2007" s="1"/>
  <c r="CF1997"/>
  <c r="CE1997"/>
  <c r="CH1997"/>
  <c r="CC1997"/>
  <c r="CG1997"/>
  <c r="CA2000"/>
  <c r="CC2064"/>
  <c r="CA2067"/>
  <c r="CF2064"/>
  <c r="CE2064"/>
  <c r="CB2013"/>
  <c r="CG2010"/>
  <c r="CH2010"/>
  <c r="CI2010" s="1"/>
  <c r="CJ2010" s="1"/>
  <c r="H672"/>
  <c r="E673"/>
  <c r="CF1999"/>
  <c r="CE1999"/>
  <c r="CH1999"/>
  <c r="CC1999"/>
  <c r="CG1999"/>
  <c r="CI1999" s="1"/>
  <c r="CJ1999" s="1"/>
  <c r="CA2002"/>
  <c r="CB2016"/>
  <c r="CG2013"/>
  <c r="CI2013" s="1"/>
  <c r="CJ2013" s="1"/>
  <c r="CD2013" s="1"/>
  <c r="CH2013"/>
  <c r="E674"/>
  <c r="H673"/>
  <c r="CF2067"/>
  <c r="CE2067"/>
  <c r="CC2067"/>
  <c r="CA2070"/>
  <c r="CH2000"/>
  <c r="CI2000" s="1"/>
  <c r="CJ2000" s="1"/>
  <c r="CD2000" s="1"/>
  <c r="CC2000"/>
  <c r="CG2000"/>
  <c r="CA2003"/>
  <c r="CF2000"/>
  <c r="CE2000"/>
  <c r="CH2002"/>
  <c r="CC2002"/>
  <c r="CG2002"/>
  <c r="CI2002" s="1"/>
  <c r="CJ2002" s="1"/>
  <c r="CA2005"/>
  <c r="CF2002"/>
  <c r="CE2002"/>
  <c r="CB2019"/>
  <c r="CH2016"/>
  <c r="CG2016"/>
  <c r="CF2003"/>
  <c r="CE2003"/>
  <c r="CH2003"/>
  <c r="CC2003"/>
  <c r="CG2003"/>
  <c r="CI2003" s="1"/>
  <c r="CJ2003" s="1"/>
  <c r="CA2006"/>
  <c r="CC2070"/>
  <c r="CA2073"/>
  <c r="CF2070"/>
  <c r="CE2070"/>
  <c r="CF2005"/>
  <c r="CE2005"/>
  <c r="CH2005"/>
  <c r="CI2005" s="1"/>
  <c r="CJ2005" s="1"/>
  <c r="CC2005"/>
  <c r="CG2005"/>
  <c r="CA2008"/>
  <c r="E675"/>
  <c r="H674"/>
  <c r="CI2016"/>
  <c r="CJ2016" s="1"/>
  <c r="CB2022"/>
  <c r="CG2019"/>
  <c r="CI2019" s="1"/>
  <c r="CJ2019" s="1"/>
  <c r="CH2019"/>
  <c r="E676"/>
  <c r="H675"/>
  <c r="CF2073"/>
  <c r="CE2073"/>
  <c r="CC2073"/>
  <c r="CA2076"/>
  <c r="CH2006"/>
  <c r="CI2006" s="1"/>
  <c r="CJ2006" s="1"/>
  <c r="CC2006"/>
  <c r="CG2006"/>
  <c r="CA2009"/>
  <c r="CF2006"/>
  <c r="CE2006"/>
  <c r="CH2008"/>
  <c r="CC2008"/>
  <c r="CG2008"/>
  <c r="CI2008" s="1"/>
  <c r="CJ2008" s="1"/>
  <c r="CA2011"/>
  <c r="CF2008"/>
  <c r="CE2008"/>
  <c r="CB2025"/>
  <c r="CG2022"/>
  <c r="CH2022"/>
  <c r="CI2022" s="1"/>
  <c r="CJ2022" s="1"/>
  <c r="CF2011"/>
  <c r="CE2011"/>
  <c r="CH2011"/>
  <c r="CC2011"/>
  <c r="CG2011"/>
  <c r="CI2011" s="1"/>
  <c r="CJ2011" s="1"/>
  <c r="CA2014"/>
  <c r="CF2009"/>
  <c r="CE2009"/>
  <c r="CH2009"/>
  <c r="CI2009" s="1"/>
  <c r="CJ2009" s="1"/>
  <c r="CC2009"/>
  <c r="CG2009"/>
  <c r="CA2012"/>
  <c r="CC2076"/>
  <c r="CA2079"/>
  <c r="CF2076"/>
  <c r="CE2076"/>
  <c r="H676"/>
  <c r="E677"/>
  <c r="E678"/>
  <c r="H677"/>
  <c r="CF2079"/>
  <c r="CE2079"/>
  <c r="CC2079"/>
  <c r="CA2082"/>
  <c r="CH2012"/>
  <c r="CC2012"/>
  <c r="CG2012"/>
  <c r="CA2015"/>
  <c r="CF2012"/>
  <c r="CE2012"/>
  <c r="CB2028"/>
  <c r="CH2025"/>
  <c r="CI2025" s="1"/>
  <c r="CJ2025" s="1"/>
  <c r="CG2025"/>
  <c r="CH2014"/>
  <c r="CC2014"/>
  <c r="CG2014"/>
  <c r="CI2014" s="1"/>
  <c r="CJ2014" s="1"/>
  <c r="CA2017"/>
  <c r="CF2014"/>
  <c r="CE2014"/>
  <c r="CI2012"/>
  <c r="CJ2012" s="1"/>
  <c r="E679"/>
  <c r="H678"/>
  <c r="CF2017"/>
  <c r="CE2017"/>
  <c r="CH2017"/>
  <c r="CI2017" s="1"/>
  <c r="CJ2017" s="1"/>
  <c r="CC2017"/>
  <c r="CG2017"/>
  <c r="CA2020"/>
  <c r="CB2031"/>
  <c r="CH2028"/>
  <c r="CG2028"/>
  <c r="CF2015"/>
  <c r="CE2015"/>
  <c r="CH2015"/>
  <c r="CC2015"/>
  <c r="CG2015"/>
  <c r="CI2015" s="1"/>
  <c r="CJ2015" s="1"/>
  <c r="CA2018"/>
  <c r="CC2082"/>
  <c r="CA2085"/>
  <c r="CF2082"/>
  <c r="CE2082"/>
  <c r="E680"/>
  <c r="H679"/>
  <c r="CF2085"/>
  <c r="CE2085"/>
  <c r="CC2085"/>
  <c r="CA2088"/>
  <c r="CH2018"/>
  <c r="CC2018"/>
  <c r="CG2018"/>
  <c r="CI2018" s="1"/>
  <c r="CJ2018" s="1"/>
  <c r="CD2018" s="1"/>
  <c r="CA2021"/>
  <c r="CF2018"/>
  <c r="CE2018"/>
  <c r="CH2020"/>
  <c r="CI2020" s="1"/>
  <c r="CJ2020" s="1"/>
  <c r="CC2020"/>
  <c r="CG2020"/>
  <c r="CA2023"/>
  <c r="CF2020"/>
  <c r="CE2020"/>
  <c r="CB2034"/>
  <c r="CH2031"/>
  <c r="CG2031"/>
  <c r="E681"/>
  <c r="H680"/>
  <c r="CF2021"/>
  <c r="CE2021"/>
  <c r="CH2021"/>
  <c r="CI2021" s="1"/>
  <c r="CJ2021" s="1"/>
  <c r="CC2021"/>
  <c r="CG2021"/>
  <c r="CA2024"/>
  <c r="CC2088"/>
  <c r="CA2091"/>
  <c r="CF2088"/>
  <c r="CE2088"/>
  <c r="CB2037"/>
  <c r="CH2034"/>
  <c r="CG2034"/>
  <c r="CF2023"/>
  <c r="CE2023"/>
  <c r="CH2023"/>
  <c r="CC2023"/>
  <c r="CG2023"/>
  <c r="CI2023" s="1"/>
  <c r="CJ2023" s="1"/>
  <c r="CD2021" s="1"/>
  <c r="CA2026"/>
  <c r="CI2034"/>
  <c r="CJ2034" s="1"/>
  <c r="CB2040"/>
  <c r="CH2037"/>
  <c r="CG2037"/>
  <c r="H681"/>
  <c r="E682"/>
  <c r="CH2026"/>
  <c r="CC2026"/>
  <c r="CG2026"/>
  <c r="CI2026" s="1"/>
  <c r="CJ2026" s="1"/>
  <c r="CA2029"/>
  <c r="CF2026"/>
  <c r="CE2026"/>
  <c r="CF2091"/>
  <c r="CE2091"/>
  <c r="CC2091"/>
  <c r="CA2094"/>
  <c r="CH2024"/>
  <c r="CC2024"/>
  <c r="CG2024"/>
  <c r="CA2027"/>
  <c r="CF2024"/>
  <c r="CE2024"/>
  <c r="CI2037"/>
  <c r="CJ2037" s="1"/>
  <c r="E683"/>
  <c r="H682"/>
  <c r="CB2043"/>
  <c r="CG2040"/>
  <c r="CH2040"/>
  <c r="CI2040" s="1"/>
  <c r="CJ2040" s="1"/>
  <c r="CF2027"/>
  <c r="CE2027"/>
  <c r="CH2027"/>
  <c r="CC2027"/>
  <c r="CG2027"/>
  <c r="CI2027" s="1"/>
  <c r="CJ2027" s="1"/>
  <c r="CA2030"/>
  <c r="CF2029"/>
  <c r="CE2029"/>
  <c r="CH2029"/>
  <c r="CC2029"/>
  <c r="CG2029"/>
  <c r="CA2032"/>
  <c r="CC2094"/>
  <c r="CA2097"/>
  <c r="CF2094"/>
  <c r="CE2094"/>
  <c r="CH2030"/>
  <c r="CI2030" s="1"/>
  <c r="CJ2030" s="1"/>
  <c r="CC2030"/>
  <c r="CG2030"/>
  <c r="CA2033"/>
  <c r="CF2030"/>
  <c r="CE2030"/>
  <c r="E684"/>
  <c r="H683"/>
  <c r="CF2097"/>
  <c r="CE2097"/>
  <c r="CC2097"/>
  <c r="CA2100"/>
  <c r="CH2032"/>
  <c r="CI2032" s="1"/>
  <c r="CJ2032" s="1"/>
  <c r="CC2032"/>
  <c r="CG2032"/>
  <c r="CA2035"/>
  <c r="CF2032"/>
  <c r="CE2032"/>
  <c r="CB2046"/>
  <c r="CG2043"/>
  <c r="CH2043"/>
  <c r="CI2043" s="1"/>
  <c r="CJ2043" s="1"/>
  <c r="CI2029"/>
  <c r="CJ2029" s="1"/>
  <c r="CB2049"/>
  <c r="CG2046"/>
  <c r="CI2046" s="1"/>
  <c r="CJ2046" s="1"/>
  <c r="CH2046"/>
  <c r="CC2100"/>
  <c r="CA2103"/>
  <c r="CF2100"/>
  <c r="CE2100"/>
  <c r="E685"/>
  <c r="H684"/>
  <c r="CF2035"/>
  <c r="CE2035"/>
  <c r="CH2035"/>
  <c r="CC2035"/>
  <c r="CG2035"/>
  <c r="CA2038"/>
  <c r="CF2033"/>
  <c r="CE2033"/>
  <c r="CH2033"/>
  <c r="CC2033"/>
  <c r="CG2033"/>
  <c r="CA2036"/>
  <c r="CI2033"/>
  <c r="CJ2033" s="1"/>
  <c r="CB2052"/>
  <c r="CG2049"/>
  <c r="CH2049"/>
  <c r="CH2038"/>
  <c r="CC2038"/>
  <c r="CG2038"/>
  <c r="CA2041"/>
  <c r="CF2038"/>
  <c r="CE2038"/>
  <c r="H685"/>
  <c r="E686"/>
  <c r="CH2036"/>
  <c r="CI2036" s="1"/>
  <c r="CJ2036" s="1"/>
  <c r="CC2036"/>
  <c r="CG2036"/>
  <c r="CA2039"/>
  <c r="CF2036"/>
  <c r="CE2036"/>
  <c r="CF2103"/>
  <c r="CE2103"/>
  <c r="CC2103"/>
  <c r="CA2106"/>
  <c r="E687"/>
  <c r="H686"/>
  <c r="CF2041"/>
  <c r="CE2041"/>
  <c r="CH2041"/>
  <c r="CI2041" s="1"/>
  <c r="CJ2041" s="1"/>
  <c r="CC2041"/>
  <c r="CG2041"/>
  <c r="CA2044"/>
  <c r="CF2039"/>
  <c r="CE2039"/>
  <c r="CH2039"/>
  <c r="CC2039"/>
  <c r="CG2039"/>
  <c r="CI2039" s="1"/>
  <c r="CJ2039" s="1"/>
  <c r="CA2042"/>
  <c r="CB2055"/>
  <c r="CH2052"/>
  <c r="CG2052"/>
  <c r="CC2106"/>
  <c r="CA2109"/>
  <c r="CF2106"/>
  <c r="CE2106"/>
  <c r="E688"/>
  <c r="H687"/>
  <c r="CH2042"/>
  <c r="CC2042"/>
  <c r="CG2042"/>
  <c r="CA2045"/>
  <c r="CF2042"/>
  <c r="CE2042"/>
  <c r="CB2058"/>
  <c r="CG2055"/>
  <c r="CH2055"/>
  <c r="CF2109"/>
  <c r="CE2109"/>
  <c r="CC2109"/>
  <c r="CA2112"/>
  <c r="CH2044"/>
  <c r="CC2044"/>
  <c r="CG2044"/>
  <c r="CA2047"/>
  <c r="CF2044"/>
  <c r="CE2044"/>
  <c r="CI2044"/>
  <c r="CJ2044" s="1"/>
  <c r="E689"/>
  <c r="H688"/>
  <c r="CF2047"/>
  <c r="CE2047"/>
  <c r="CH2047"/>
  <c r="CC2047"/>
  <c r="CG2047"/>
  <c r="CI2047" s="1"/>
  <c r="CJ2047" s="1"/>
  <c r="CA2050"/>
  <c r="CB2061"/>
  <c r="CH2058"/>
  <c r="CG2058"/>
  <c r="CI2058" s="1"/>
  <c r="CJ2058" s="1"/>
  <c r="CF2045"/>
  <c r="CE2045"/>
  <c r="CH2045"/>
  <c r="CC2045"/>
  <c r="CG2045"/>
  <c r="CA2048"/>
  <c r="CC2112"/>
  <c r="CA2115"/>
  <c r="CF2112"/>
  <c r="CE2112"/>
  <c r="CF2115"/>
  <c r="CE2115"/>
  <c r="CC2115"/>
  <c r="CA2118"/>
  <c r="H689"/>
  <c r="E690"/>
  <c r="CH2050"/>
  <c r="CI2050" s="1"/>
  <c r="CJ2050" s="1"/>
  <c r="CC2050"/>
  <c r="CG2050"/>
  <c r="CA2053"/>
  <c r="CF2050"/>
  <c r="CE2050"/>
  <c r="CH2048"/>
  <c r="CC2048"/>
  <c r="CG2048"/>
  <c r="CI2048" s="1"/>
  <c r="CJ2048" s="1"/>
  <c r="CA2051"/>
  <c r="CF2048"/>
  <c r="CE2048"/>
  <c r="CB2064"/>
  <c r="CG2061"/>
  <c r="CH2061"/>
  <c r="CI2045"/>
  <c r="CJ2045" s="1"/>
  <c r="CI2061"/>
  <c r="CJ2061" s="1"/>
  <c r="CF2053"/>
  <c r="CE2053"/>
  <c r="CH2053"/>
  <c r="CC2053"/>
  <c r="CG2053"/>
  <c r="CI2053" s="1"/>
  <c r="CJ2053" s="1"/>
  <c r="CA2056"/>
  <c r="CC2118"/>
  <c r="CA2121"/>
  <c r="CF2118"/>
  <c r="CE2118"/>
  <c r="CB2067"/>
  <c r="CH2064"/>
  <c r="CG2064"/>
  <c r="CF2051"/>
  <c r="CE2051"/>
  <c r="CH2051"/>
  <c r="CC2051"/>
  <c r="CG2051"/>
  <c r="CA2054"/>
  <c r="E691"/>
  <c r="H690"/>
  <c r="CF2121"/>
  <c r="CE2121"/>
  <c r="CC2121"/>
  <c r="CA2124"/>
  <c r="CH2056"/>
  <c r="CC2056"/>
  <c r="CG2056"/>
  <c r="CI2056" s="1"/>
  <c r="CJ2056" s="1"/>
  <c r="CA2059"/>
  <c r="CF2056"/>
  <c r="CE2056"/>
  <c r="E692"/>
  <c r="H691"/>
  <c r="CH2054"/>
  <c r="CC2054"/>
  <c r="CG2054"/>
  <c r="CI2054" s="1"/>
  <c r="CJ2054" s="1"/>
  <c r="CA2057"/>
  <c r="CF2054"/>
  <c r="CE2054"/>
  <c r="CB2070"/>
  <c r="CH2067"/>
  <c r="CI2067" s="1"/>
  <c r="CJ2067" s="1"/>
  <c r="CG2067"/>
  <c r="CB2073"/>
  <c r="CH2070"/>
  <c r="CG2070"/>
  <c r="E693"/>
  <c r="H692"/>
  <c r="CF2057"/>
  <c r="CE2057"/>
  <c r="CH2057"/>
  <c r="CI2057" s="1"/>
  <c r="CJ2057" s="1"/>
  <c r="CC2057"/>
  <c r="CG2057"/>
  <c r="CA2060"/>
  <c r="CC2124"/>
  <c r="CA2127"/>
  <c r="CF2124"/>
  <c r="CE2124"/>
  <c r="CF2059"/>
  <c r="CE2059"/>
  <c r="CH2059"/>
  <c r="CC2059"/>
  <c r="CG2059"/>
  <c r="CI2059" s="1"/>
  <c r="CJ2059" s="1"/>
  <c r="CA2062"/>
  <c r="CI2070"/>
  <c r="CJ2070"/>
  <c r="CH2062"/>
  <c r="CI2062" s="1"/>
  <c r="CJ2062" s="1"/>
  <c r="CC2062"/>
  <c r="CG2062"/>
  <c r="CA2065"/>
  <c r="CF2062"/>
  <c r="CE2062"/>
  <c r="CB2076"/>
  <c r="CH2073"/>
  <c r="CG2073"/>
  <c r="CF2127"/>
  <c r="CE2127"/>
  <c r="CC2127"/>
  <c r="CA2130"/>
  <c r="CH2060"/>
  <c r="CC2060"/>
  <c r="CG2060"/>
  <c r="CA2063"/>
  <c r="CF2060"/>
  <c r="CE2060"/>
  <c r="H693"/>
  <c r="E694"/>
  <c r="CI2060"/>
  <c r="CJ2060" s="1"/>
  <c r="CD2062" s="1"/>
  <c r="E695"/>
  <c r="H694"/>
  <c r="CC2130"/>
  <c r="CA2133"/>
  <c r="CF2130"/>
  <c r="CE2130"/>
  <c r="CF2063"/>
  <c r="CE2063"/>
  <c r="CH2063"/>
  <c r="CC2063"/>
  <c r="CG2063"/>
  <c r="CA2066"/>
  <c r="CB2079"/>
  <c r="CG2076"/>
  <c r="CH2076"/>
  <c r="CF2065"/>
  <c r="CE2065"/>
  <c r="CH2065"/>
  <c r="CI2065" s="1"/>
  <c r="CJ2065" s="1"/>
  <c r="CC2065"/>
  <c r="CG2065"/>
  <c r="CA2068"/>
  <c r="CI2073"/>
  <c r="CJ2073" s="1"/>
  <c r="E696"/>
  <c r="H695"/>
  <c r="CF2133"/>
  <c r="CE2133"/>
  <c r="CC2133"/>
  <c r="CA2136"/>
  <c r="CI2076"/>
  <c r="CJ2076" s="1"/>
  <c r="CH2068"/>
  <c r="CC2068"/>
  <c r="CG2068"/>
  <c r="CA2071"/>
  <c r="CF2068"/>
  <c r="CE2068"/>
  <c r="CH2066"/>
  <c r="CC2066"/>
  <c r="CG2066"/>
  <c r="CA2069"/>
  <c r="CF2066"/>
  <c r="CE2066"/>
  <c r="CB2082"/>
  <c r="CG2079"/>
  <c r="CH2079"/>
  <c r="CI2079" s="1"/>
  <c r="CJ2079" s="1"/>
  <c r="CI2063"/>
  <c r="CJ2063" s="1"/>
  <c r="CI2066"/>
  <c r="CJ2066" s="1"/>
  <c r="CC2136"/>
  <c r="CA2139"/>
  <c r="CF2136"/>
  <c r="CE2136"/>
  <c r="E697"/>
  <c r="H696"/>
  <c r="CB2085"/>
  <c r="CH2082"/>
  <c r="CI2082" s="1"/>
  <c r="CJ2082" s="1"/>
  <c r="CG2082"/>
  <c r="CF2071"/>
  <c r="CE2071"/>
  <c r="CH2071"/>
  <c r="CC2071"/>
  <c r="CG2071"/>
  <c r="CA2074"/>
  <c r="CF2069"/>
  <c r="CE2069"/>
  <c r="CH2069"/>
  <c r="CC2069"/>
  <c r="CG2069"/>
  <c r="CA2072"/>
  <c r="CI2069"/>
  <c r="CJ2069" s="1"/>
  <c r="CH2072"/>
  <c r="CI2072" s="1"/>
  <c r="CJ2072" s="1"/>
  <c r="CD2074" s="1"/>
  <c r="CC2072"/>
  <c r="CG2072"/>
  <c r="CA2075"/>
  <c r="CF2072"/>
  <c r="CE2072"/>
  <c r="CH2074"/>
  <c r="CC2074"/>
  <c r="CG2074"/>
  <c r="CA2077"/>
  <c r="CF2074"/>
  <c r="CE2074"/>
  <c r="CB2088"/>
  <c r="CH2085"/>
  <c r="CG2085"/>
  <c r="H697"/>
  <c r="E698"/>
  <c r="CF2139"/>
  <c r="CE2139"/>
  <c r="CC2139"/>
  <c r="CA2142"/>
  <c r="CF2077"/>
  <c r="CE2077"/>
  <c r="CH2077"/>
  <c r="CC2077"/>
  <c r="CG2077"/>
  <c r="CA2080"/>
  <c r="CI2074"/>
  <c r="CJ2074" s="1"/>
  <c r="CB2091"/>
  <c r="CG2088"/>
  <c r="CH2088"/>
  <c r="CI2088" s="1"/>
  <c r="CJ2088" s="1"/>
  <c r="CC2142"/>
  <c r="CA2145"/>
  <c r="CF2142"/>
  <c r="CE2142"/>
  <c r="E699"/>
  <c r="H698"/>
  <c r="CF2075"/>
  <c r="CE2075"/>
  <c r="CH2075"/>
  <c r="CC2075"/>
  <c r="CG2075"/>
  <c r="CA2078"/>
  <c r="CF2145"/>
  <c r="CE2145"/>
  <c r="CC2145"/>
  <c r="CA2148"/>
  <c r="CB2094"/>
  <c r="CH2091"/>
  <c r="CG2091"/>
  <c r="CH2080"/>
  <c r="CC2080"/>
  <c r="CG2080"/>
  <c r="CA2083"/>
  <c r="CF2080"/>
  <c r="CE2080"/>
  <c r="CH2078"/>
  <c r="CI2078" s="1"/>
  <c r="CJ2078" s="1"/>
  <c r="CD2080" s="1"/>
  <c r="CC2078"/>
  <c r="CG2078"/>
  <c r="CA2081"/>
  <c r="CF2078"/>
  <c r="CE2078"/>
  <c r="E700"/>
  <c r="H699"/>
  <c r="CI2077"/>
  <c r="CJ2077" s="1"/>
  <c r="CI2091"/>
  <c r="CJ2091" s="1"/>
  <c r="CB2097"/>
  <c r="CH2094"/>
  <c r="CG2094"/>
  <c r="CF2081"/>
  <c r="CE2081"/>
  <c r="CH2081"/>
  <c r="CC2081"/>
  <c r="CG2081"/>
  <c r="CI2081" s="1"/>
  <c r="CJ2081" s="1"/>
  <c r="CA2084"/>
  <c r="CC2148"/>
  <c r="CA2151"/>
  <c r="CF2148"/>
  <c r="CE2148"/>
  <c r="E701"/>
  <c r="H700"/>
  <c r="CF2083"/>
  <c r="CE2083"/>
  <c r="CH2083"/>
  <c r="CC2083"/>
  <c r="CG2083"/>
  <c r="CI2083" s="1"/>
  <c r="CJ2083" s="1"/>
  <c r="CA2086"/>
  <c r="CI2080"/>
  <c r="CJ2080"/>
  <c r="CH2086"/>
  <c r="CC2086"/>
  <c r="CG2086"/>
  <c r="CI2086" s="1"/>
  <c r="CJ2086" s="1"/>
  <c r="CA2089"/>
  <c r="CF2086"/>
  <c r="CE2086"/>
  <c r="CB2100"/>
  <c r="CH2097"/>
  <c r="CG2097"/>
  <c r="H701"/>
  <c r="E702"/>
  <c r="CF2151"/>
  <c r="CE2151"/>
  <c r="CC2151"/>
  <c r="CA2154"/>
  <c r="CH2084"/>
  <c r="CC2084"/>
  <c r="CG2084"/>
  <c r="CA2087"/>
  <c r="CF2084"/>
  <c r="CE2084"/>
  <c r="CI2084"/>
  <c r="CJ2084" s="1"/>
  <c r="CC2154"/>
  <c r="CA2157"/>
  <c r="CF2154"/>
  <c r="CE2154"/>
  <c r="CF2087"/>
  <c r="CE2087"/>
  <c r="CH2087"/>
  <c r="CC2087"/>
  <c r="CG2087"/>
  <c r="CA2090"/>
  <c r="E703"/>
  <c r="H702"/>
  <c r="CB2103"/>
  <c r="CG2100"/>
  <c r="CI2100" s="1"/>
  <c r="CJ2100" s="1"/>
  <c r="CH2100"/>
  <c r="CF2089"/>
  <c r="CE2089"/>
  <c r="CH2089"/>
  <c r="CI2089" s="1"/>
  <c r="CJ2089" s="1"/>
  <c r="CC2089"/>
  <c r="CG2089"/>
  <c r="CA2092"/>
  <c r="CI2097"/>
  <c r="CJ2097" s="1"/>
  <c r="CI2087"/>
  <c r="CJ2087" s="1"/>
  <c r="CH2092"/>
  <c r="CC2092"/>
  <c r="CG2092"/>
  <c r="CI2092" s="1"/>
  <c r="CJ2092" s="1"/>
  <c r="CA2095"/>
  <c r="CF2092"/>
  <c r="CE2092"/>
  <c r="E704"/>
  <c r="H703"/>
  <c r="CB2106"/>
  <c r="CH2103"/>
  <c r="CG2103"/>
  <c r="CI2103" s="1"/>
  <c r="CJ2103" s="1"/>
  <c r="CH2090"/>
  <c r="CC2090"/>
  <c r="CG2090"/>
  <c r="CA2093"/>
  <c r="CF2090"/>
  <c r="CE2090"/>
  <c r="CF2157"/>
  <c r="CE2157"/>
  <c r="CC2157"/>
  <c r="CA2160"/>
  <c r="CF2095"/>
  <c r="CE2095"/>
  <c r="CH2095"/>
  <c r="CI2095" s="1"/>
  <c r="CJ2095" s="1"/>
  <c r="CC2095"/>
  <c r="CG2095"/>
  <c r="CA2098"/>
  <c r="CB2109"/>
  <c r="CG2106"/>
  <c r="CI2106" s="1"/>
  <c r="CJ2106" s="1"/>
  <c r="CH2106"/>
  <c r="CC2160"/>
  <c r="CA2163"/>
  <c r="CF2160"/>
  <c r="CE2160"/>
  <c r="CF2093"/>
  <c r="CE2093"/>
  <c r="CH2093"/>
  <c r="CI2093" s="1"/>
  <c r="CJ2093" s="1"/>
  <c r="CC2093"/>
  <c r="CG2093"/>
  <c r="CA2096"/>
  <c r="E705"/>
  <c r="H704"/>
  <c r="CH2098"/>
  <c r="CI2098" s="1"/>
  <c r="CJ2098" s="1"/>
  <c r="CC2098"/>
  <c r="CG2098"/>
  <c r="CA2101"/>
  <c r="CF2098"/>
  <c r="CE2098"/>
  <c r="CF2163"/>
  <c r="CE2163"/>
  <c r="CC2163"/>
  <c r="CA2166"/>
  <c r="H705"/>
  <c r="E706"/>
  <c r="CB2112"/>
  <c r="CG2109"/>
  <c r="CH2109"/>
  <c r="CH2096"/>
  <c r="CC2096"/>
  <c r="CG2096"/>
  <c r="CA2099"/>
  <c r="CF2096"/>
  <c r="CE2096"/>
  <c r="CI2109"/>
  <c r="CJ2109" s="1"/>
  <c r="CC2166"/>
  <c r="CA2169"/>
  <c r="CF2166"/>
  <c r="CE2166"/>
  <c r="CF2101"/>
  <c r="CE2101"/>
  <c r="CH2101"/>
  <c r="CI2101" s="1"/>
  <c r="CJ2101" s="1"/>
  <c r="CC2101"/>
  <c r="CG2101"/>
  <c r="CA2104"/>
  <c r="E707"/>
  <c r="H706"/>
  <c r="CF2099"/>
  <c r="CE2099"/>
  <c r="CH2099"/>
  <c r="CI2099" s="1"/>
  <c r="CJ2099" s="1"/>
  <c r="CC2099"/>
  <c r="CG2099"/>
  <c r="CA2102"/>
  <c r="CB2115"/>
  <c r="CG2112"/>
  <c r="CI2112" s="1"/>
  <c r="CJ2112" s="1"/>
  <c r="CH2112"/>
  <c r="E708"/>
  <c r="H707"/>
  <c r="CH2102"/>
  <c r="CC2102"/>
  <c r="CG2102"/>
  <c r="CI2102" s="1"/>
  <c r="CJ2102" s="1"/>
  <c r="CA2105"/>
  <c r="CF2102"/>
  <c r="CE2102"/>
  <c r="CB2118"/>
  <c r="CH2115"/>
  <c r="CG2115"/>
  <c r="CH2104"/>
  <c r="CC2104"/>
  <c r="CG2104"/>
  <c r="CA2107"/>
  <c r="CF2104"/>
  <c r="CE2104"/>
  <c r="CF2169"/>
  <c r="CE2169"/>
  <c r="CC2169"/>
  <c r="CA2172"/>
  <c r="CF2105"/>
  <c r="CE2105"/>
  <c r="CH2105"/>
  <c r="CI2105" s="1"/>
  <c r="CJ2105" s="1"/>
  <c r="CC2105"/>
  <c r="CG2105"/>
  <c r="CA2108"/>
  <c r="CI2115"/>
  <c r="CJ2115" s="1"/>
  <c r="CC2172"/>
  <c r="CA2175"/>
  <c r="CF2172"/>
  <c r="CE2172"/>
  <c r="CF2107"/>
  <c r="CE2107"/>
  <c r="CH2107"/>
  <c r="CI2107" s="1"/>
  <c r="CJ2107" s="1"/>
  <c r="CC2107"/>
  <c r="CG2107"/>
  <c r="CA2110"/>
  <c r="CI2104"/>
  <c r="CJ2104" s="1"/>
  <c r="CB2121"/>
  <c r="CG2118"/>
  <c r="CH2118"/>
  <c r="CI2118" s="1"/>
  <c r="CJ2118" s="1"/>
  <c r="E709"/>
  <c r="H708"/>
  <c r="H709"/>
  <c r="E710"/>
  <c r="CB2124"/>
  <c r="CH2121"/>
  <c r="CG2121"/>
  <c r="CH2108"/>
  <c r="CI2108" s="1"/>
  <c r="CJ2108" s="1"/>
  <c r="CC2108"/>
  <c r="CG2108"/>
  <c r="CA2111"/>
  <c r="CF2108"/>
  <c r="CE2108"/>
  <c r="CH2110"/>
  <c r="CC2110"/>
  <c r="CG2110"/>
  <c r="CA2113"/>
  <c r="CF2110"/>
  <c r="CE2110"/>
  <c r="CF2175"/>
  <c r="CE2175"/>
  <c r="CC2175"/>
  <c r="CA2178"/>
  <c r="CF2111"/>
  <c r="CE2111"/>
  <c r="CH2111"/>
  <c r="CC2111"/>
  <c r="CG2111"/>
  <c r="CA2114"/>
  <c r="E711"/>
  <c r="H710"/>
  <c r="CF2113"/>
  <c r="CE2113"/>
  <c r="CH2113"/>
  <c r="CC2113"/>
  <c r="CG2113"/>
  <c r="CA2116"/>
  <c r="CB2127"/>
  <c r="CG2124"/>
  <c r="CH2124"/>
  <c r="CI2124" s="1"/>
  <c r="CJ2124" s="1"/>
  <c r="CC2178"/>
  <c r="CA2181"/>
  <c r="CF2178"/>
  <c r="CE2178"/>
  <c r="CI2121"/>
  <c r="CJ2121" s="1"/>
  <c r="CH2116"/>
  <c r="CC2116"/>
  <c r="CG2116"/>
  <c r="CA2119"/>
  <c r="CF2116"/>
  <c r="CE2116"/>
  <c r="E712"/>
  <c r="H711"/>
  <c r="CF2181"/>
  <c r="CE2181"/>
  <c r="CC2181"/>
  <c r="CA2184"/>
  <c r="CB2130"/>
  <c r="CG2127"/>
  <c r="CH2127"/>
  <c r="CI2127" s="1"/>
  <c r="CJ2127" s="1"/>
  <c r="CH2114"/>
  <c r="CC2114"/>
  <c r="CG2114"/>
  <c r="CA2117"/>
  <c r="CF2114"/>
  <c r="CE2114"/>
  <c r="CC2184"/>
  <c r="CA2187"/>
  <c r="CF2184"/>
  <c r="CE2184"/>
  <c r="CF2117"/>
  <c r="CE2117"/>
  <c r="CH2117"/>
  <c r="CC2117"/>
  <c r="CG2117"/>
  <c r="CA2120"/>
  <c r="CB2133"/>
  <c r="CH2130"/>
  <c r="CG2130"/>
  <c r="E713"/>
  <c r="H712"/>
  <c r="CF2119"/>
  <c r="CE2119"/>
  <c r="CH2119"/>
  <c r="CI2119" s="1"/>
  <c r="CJ2119" s="1"/>
  <c r="CC2119"/>
  <c r="CG2119"/>
  <c r="CA2122"/>
  <c r="CF2187"/>
  <c r="CE2187"/>
  <c r="CC2187"/>
  <c r="CA2190"/>
  <c r="H713"/>
  <c r="E714"/>
  <c r="CH2120"/>
  <c r="CC2120"/>
  <c r="CG2120"/>
  <c r="CI2120" s="1"/>
  <c r="CJ2120" s="1"/>
  <c r="CA2123"/>
  <c r="CF2120"/>
  <c r="CE2120"/>
  <c r="CB2136"/>
  <c r="CG2133"/>
  <c r="CH2133"/>
  <c r="CI2117"/>
  <c r="CJ2117" s="1"/>
  <c r="CH2122"/>
  <c r="CC2122"/>
  <c r="CG2122"/>
  <c r="CA2125"/>
  <c r="CF2122"/>
  <c r="CE2122"/>
  <c r="CI2133"/>
  <c r="CJ2133" s="1"/>
  <c r="CC2190"/>
  <c r="CA2193"/>
  <c r="CF2190"/>
  <c r="CE2190"/>
  <c r="CB2139"/>
  <c r="CG2136"/>
  <c r="CH2136"/>
  <c r="CF2125"/>
  <c r="CE2125"/>
  <c r="CH2125"/>
  <c r="CC2125"/>
  <c r="CG2125"/>
  <c r="CA2128"/>
  <c r="CF2123"/>
  <c r="CE2123"/>
  <c r="CH2123"/>
  <c r="CI2123" s="1"/>
  <c r="CJ2123" s="1"/>
  <c r="CC2123"/>
  <c r="CG2123"/>
  <c r="CA2126"/>
  <c r="E715"/>
  <c r="H714"/>
  <c r="CB2142"/>
  <c r="CH2139"/>
  <c r="CG2139"/>
  <c r="CF2193"/>
  <c r="CE2193"/>
  <c r="CC2193"/>
  <c r="CA2196"/>
  <c r="CH2128"/>
  <c r="CC2128"/>
  <c r="CG2128"/>
  <c r="CA2131"/>
  <c r="CF2128"/>
  <c r="CE2128"/>
  <c r="CI2125"/>
  <c r="CJ2125" s="1"/>
  <c r="CI2136"/>
  <c r="CJ2136" s="1"/>
  <c r="E716"/>
  <c r="H715"/>
  <c r="CH2126"/>
  <c r="CC2126"/>
  <c r="CG2126"/>
  <c r="CA2129"/>
  <c r="CF2126"/>
  <c r="CE2126"/>
  <c r="E717"/>
  <c r="H716"/>
  <c r="CC2196"/>
  <c r="CA2199"/>
  <c r="CF2196"/>
  <c r="CE2196"/>
  <c r="CB2145"/>
  <c r="CG2142"/>
  <c r="CH2142"/>
  <c r="CF2129"/>
  <c r="CE2129"/>
  <c r="CH2129"/>
  <c r="CC2129"/>
  <c r="CG2129"/>
  <c r="CA2132"/>
  <c r="CF2131"/>
  <c r="CE2131"/>
  <c r="CH2131"/>
  <c r="CC2131"/>
  <c r="CG2131"/>
  <c r="CA2134"/>
  <c r="CI2128"/>
  <c r="CJ2128" s="1"/>
  <c r="CI2126"/>
  <c r="CJ2126"/>
  <c r="CB2148"/>
  <c r="CH2145"/>
  <c r="CG2145"/>
  <c r="H717"/>
  <c r="E718"/>
  <c r="CI2131"/>
  <c r="CJ2131" s="1"/>
  <c r="CH2132"/>
  <c r="CC2132"/>
  <c r="CG2132"/>
  <c r="CA2135"/>
  <c r="CF2132"/>
  <c r="CE2132"/>
  <c r="CF2199"/>
  <c r="CE2199"/>
  <c r="CC2199"/>
  <c r="CA2202"/>
  <c r="CI2129"/>
  <c r="CJ2129" s="1"/>
  <c r="CI2142"/>
  <c r="CJ2142" s="1"/>
  <c r="CH2134"/>
  <c r="CC2134"/>
  <c r="CG2134"/>
  <c r="CI2134" s="1"/>
  <c r="CJ2134" s="1"/>
  <c r="CA2137"/>
  <c r="CF2134"/>
  <c r="CE2134"/>
  <c r="CI2145"/>
  <c r="CJ2145" s="1"/>
  <c r="H718"/>
  <c r="E719"/>
  <c r="CB2151"/>
  <c r="CH2148"/>
  <c r="CG2148"/>
  <c r="CC2202"/>
  <c r="CA2205"/>
  <c r="CF2202"/>
  <c r="CE2202"/>
  <c r="CF2135"/>
  <c r="CE2135"/>
  <c r="CH2135"/>
  <c r="CC2135"/>
  <c r="CG2135"/>
  <c r="CA2138"/>
  <c r="CF2137"/>
  <c r="CE2137"/>
  <c r="CH2137"/>
  <c r="CC2137"/>
  <c r="CG2137"/>
  <c r="CA2140"/>
  <c r="CI2132"/>
  <c r="CJ2132" s="1"/>
  <c r="CD2132" s="1"/>
  <c r="CH2140"/>
  <c r="CC2140"/>
  <c r="CG2140"/>
  <c r="CA2143"/>
  <c r="CF2140"/>
  <c r="CE2140"/>
  <c r="CH2138"/>
  <c r="CC2138"/>
  <c r="CG2138"/>
  <c r="CA2141"/>
  <c r="CF2138"/>
  <c r="CE2138"/>
  <c r="CF2205"/>
  <c r="CE2205"/>
  <c r="CC2205"/>
  <c r="CA2208"/>
  <c r="E720"/>
  <c r="H719"/>
  <c r="CB2154"/>
  <c r="CG2151"/>
  <c r="CH2151"/>
  <c r="CI2135"/>
  <c r="CJ2135" s="1"/>
  <c r="CI2148"/>
  <c r="CJ2148" s="1"/>
  <c r="CI2140"/>
  <c r="CJ2140" s="1"/>
  <c r="CB2157"/>
  <c r="CG2154"/>
  <c r="CH2154"/>
  <c r="CI2154" s="1"/>
  <c r="CJ2154" s="1"/>
  <c r="CF2141"/>
  <c r="CE2141"/>
  <c r="CH2141"/>
  <c r="CI2141" s="1"/>
  <c r="CJ2141" s="1"/>
  <c r="CC2141"/>
  <c r="CG2141"/>
  <c r="CA2144"/>
  <c r="E721"/>
  <c r="H720"/>
  <c r="CI2138"/>
  <c r="CJ2138" s="1"/>
  <c r="CC2208"/>
  <c r="CA2211"/>
  <c r="CF2208"/>
  <c r="CE2208"/>
  <c r="CF2143"/>
  <c r="CE2143"/>
  <c r="CH2143"/>
  <c r="CC2143"/>
  <c r="CG2143"/>
  <c r="CA2146"/>
  <c r="CI2151"/>
  <c r="CJ2151" s="1"/>
  <c r="CH2144"/>
  <c r="CC2144"/>
  <c r="CG2144"/>
  <c r="CA2147"/>
  <c r="CF2144"/>
  <c r="CE2144"/>
  <c r="CB2160"/>
  <c r="CG2157"/>
  <c r="CH2157"/>
  <c r="CH2146"/>
  <c r="CI2146" s="1"/>
  <c r="CJ2146" s="1"/>
  <c r="CC2146"/>
  <c r="CG2146"/>
  <c r="CA2149"/>
  <c r="CF2146"/>
  <c r="CE2146"/>
  <c r="H721"/>
  <c r="E722"/>
  <c r="CI2143"/>
  <c r="CJ2143" s="1"/>
  <c r="CF2211"/>
  <c r="CE2211"/>
  <c r="CC2211"/>
  <c r="CA2214"/>
  <c r="CI2144"/>
  <c r="CJ2144" s="1"/>
  <c r="CB2163"/>
  <c r="CG2160"/>
  <c r="CH2160"/>
  <c r="CI2160" s="1"/>
  <c r="CJ2160" s="1"/>
  <c r="CC2214"/>
  <c r="CA2217"/>
  <c r="CF2214"/>
  <c r="CE2214"/>
  <c r="H722"/>
  <c r="E723"/>
  <c r="CF2149"/>
  <c r="CE2149"/>
  <c r="CH2149"/>
  <c r="CC2149"/>
  <c r="CG2149"/>
  <c r="CA2152"/>
  <c r="CF2147"/>
  <c r="CE2147"/>
  <c r="CH2147"/>
  <c r="CC2147"/>
  <c r="CG2147"/>
  <c r="CA2150"/>
  <c r="CH2150"/>
  <c r="CC2150"/>
  <c r="CG2150"/>
  <c r="CA2153"/>
  <c r="CF2150"/>
  <c r="CE2150"/>
  <c r="E724"/>
  <c r="H723"/>
  <c r="CF2217"/>
  <c r="CE2217"/>
  <c r="CC2217"/>
  <c r="CA2220"/>
  <c r="CH2152"/>
  <c r="CC2152"/>
  <c r="CG2152"/>
  <c r="CA2155"/>
  <c r="CF2152"/>
  <c r="CE2152"/>
  <c r="CB2166"/>
  <c r="CG2163"/>
  <c r="CH2163"/>
  <c r="CI2163" s="1"/>
  <c r="CJ2163" s="1"/>
  <c r="CC2220"/>
  <c r="CA2223"/>
  <c r="CF2220"/>
  <c r="CE2220"/>
  <c r="CB2169"/>
  <c r="CG2166"/>
  <c r="CH2166"/>
  <c r="CI2166" s="1"/>
  <c r="CJ2166" s="1"/>
  <c r="CF2155"/>
  <c r="CE2155"/>
  <c r="CH2155"/>
  <c r="CC2155"/>
  <c r="CG2155"/>
  <c r="CI2155" s="1"/>
  <c r="CJ2155" s="1"/>
  <c r="CA2158"/>
  <c r="E725"/>
  <c r="H724"/>
  <c r="CF2153"/>
  <c r="CE2153"/>
  <c r="CH2153"/>
  <c r="CC2153"/>
  <c r="CG2153"/>
  <c r="CI2153" s="1"/>
  <c r="CJ2153" s="1"/>
  <c r="CA2156"/>
  <c r="CI2152"/>
  <c r="CJ2152" s="1"/>
  <c r="E726"/>
  <c r="H725"/>
  <c r="CH2156"/>
  <c r="CC2156"/>
  <c r="CG2156"/>
  <c r="CA2159"/>
  <c r="CF2156"/>
  <c r="CE2156"/>
  <c r="CH2158"/>
  <c r="CC2158"/>
  <c r="CG2158"/>
  <c r="CA2161"/>
  <c r="CF2158"/>
  <c r="CE2158"/>
  <c r="CB2172"/>
  <c r="CH2169"/>
  <c r="CG2169"/>
  <c r="CF2223"/>
  <c r="CE2223"/>
  <c r="CC2223"/>
  <c r="CA2226"/>
  <c r="H726"/>
  <c r="E727"/>
  <c r="CF2159"/>
  <c r="CE2159"/>
  <c r="CH2159"/>
  <c r="CC2159"/>
  <c r="CG2159"/>
  <c r="CA2162"/>
  <c r="CB2175"/>
  <c r="CG2172"/>
  <c r="CH2172"/>
  <c r="CI2156"/>
  <c r="CJ2156" s="1"/>
  <c r="CC2226"/>
  <c r="CA2229"/>
  <c r="CF2226"/>
  <c r="CE2226"/>
  <c r="CF2161"/>
  <c r="CE2161"/>
  <c r="CH2161"/>
  <c r="CI2161" s="1"/>
  <c r="CJ2161" s="1"/>
  <c r="CC2161"/>
  <c r="CG2161"/>
  <c r="CA2164"/>
  <c r="CI2169"/>
  <c r="CJ2169" s="1"/>
  <c r="CI2172"/>
  <c r="CJ2172" s="1"/>
  <c r="E728"/>
  <c r="H727"/>
  <c r="CF2229"/>
  <c r="CE2229"/>
  <c r="CC2229"/>
  <c r="CA2232"/>
  <c r="CB2178"/>
  <c r="CH2175"/>
  <c r="CG2175"/>
  <c r="CH2164"/>
  <c r="CI2164" s="1"/>
  <c r="CJ2164" s="1"/>
  <c r="CC2164"/>
  <c r="CG2164"/>
  <c r="CA2167"/>
  <c r="CF2164"/>
  <c r="CE2164"/>
  <c r="CH2162"/>
  <c r="CC2162"/>
  <c r="CG2162"/>
  <c r="CA2165"/>
  <c r="CF2162"/>
  <c r="CE2162"/>
  <c r="CI2175"/>
  <c r="CJ2175" s="1"/>
  <c r="CC2232"/>
  <c r="CA2235"/>
  <c r="CF2232"/>
  <c r="CE2232"/>
  <c r="CF2165"/>
  <c r="CE2165"/>
  <c r="CH2165"/>
  <c r="CC2165"/>
  <c r="CG2165"/>
  <c r="CA2168"/>
  <c r="CB2181"/>
  <c r="CG2178"/>
  <c r="CH2178"/>
  <c r="E729"/>
  <c r="H728"/>
  <c r="CI2162"/>
  <c r="CJ2162" s="1"/>
  <c r="CD2164" s="1"/>
  <c r="CF2167"/>
  <c r="CE2167"/>
  <c r="CH2167"/>
  <c r="CC2167"/>
  <c r="CG2167"/>
  <c r="CI2167" s="1"/>
  <c r="CJ2167" s="1"/>
  <c r="CA2170"/>
  <c r="CH2168"/>
  <c r="CC2168"/>
  <c r="CG2168"/>
  <c r="CA2171"/>
  <c r="CF2168"/>
  <c r="CE2168"/>
  <c r="CH2170"/>
  <c r="CC2170"/>
  <c r="CG2170"/>
  <c r="CA2173"/>
  <c r="CF2170"/>
  <c r="CE2170"/>
  <c r="CB2184"/>
  <c r="CH2181"/>
  <c r="CG2181"/>
  <c r="CI2165"/>
  <c r="CJ2165"/>
  <c r="E730"/>
  <c r="H729"/>
  <c r="CF2235"/>
  <c r="CE2235"/>
  <c r="CC2235"/>
  <c r="CA2238"/>
  <c r="CI2170"/>
  <c r="CJ2170"/>
  <c r="H730"/>
  <c r="E731"/>
  <c r="CF2173"/>
  <c r="CE2173"/>
  <c r="CH2173"/>
  <c r="CC2173"/>
  <c r="CG2173"/>
  <c r="CA2176"/>
  <c r="CF2171"/>
  <c r="CE2171"/>
  <c r="CH2171"/>
  <c r="CC2171"/>
  <c r="CG2171"/>
  <c r="CA2174"/>
  <c r="CI2181"/>
  <c r="CJ2181" s="1"/>
  <c r="CC2238"/>
  <c r="CA2241"/>
  <c r="CF2238"/>
  <c r="CE2238"/>
  <c r="CB2187"/>
  <c r="CG2184"/>
  <c r="CH2184"/>
  <c r="CI2173"/>
  <c r="CJ2173" s="1"/>
  <c r="CF2241"/>
  <c r="CE2241"/>
  <c r="CC2241"/>
  <c r="CA2244"/>
  <c r="CH2174"/>
  <c r="CC2174"/>
  <c r="CG2174"/>
  <c r="CA2177"/>
  <c r="CF2174"/>
  <c r="CE2174"/>
  <c r="E732"/>
  <c r="H731"/>
  <c r="CI2171"/>
  <c r="CJ2171" s="1"/>
  <c r="CB2190"/>
  <c r="CH2187"/>
  <c r="CG2187"/>
  <c r="CH2176"/>
  <c r="CI2176" s="1"/>
  <c r="CJ2176" s="1"/>
  <c r="CC2176"/>
  <c r="CG2176"/>
  <c r="CA2179"/>
  <c r="CF2176"/>
  <c r="CE2176"/>
  <c r="CF2179"/>
  <c r="CE2179"/>
  <c r="CH2179"/>
  <c r="CC2179"/>
  <c r="CG2179"/>
  <c r="CA2182"/>
  <c r="E733"/>
  <c r="H732"/>
  <c r="CF2177"/>
  <c r="CE2177"/>
  <c r="CH2177"/>
  <c r="CC2177"/>
  <c r="CG2177"/>
  <c r="CA2180"/>
  <c r="CC2244"/>
  <c r="CA2247"/>
  <c r="CF2244"/>
  <c r="CE2244"/>
  <c r="CB2193"/>
  <c r="CG2190"/>
  <c r="CH2190"/>
  <c r="CI2187"/>
  <c r="CJ2187" s="1"/>
  <c r="CI2190"/>
  <c r="CJ2190" s="1"/>
  <c r="CB2196"/>
  <c r="CG2193"/>
  <c r="CH2193"/>
  <c r="CF2247"/>
  <c r="CE2247"/>
  <c r="CC2247"/>
  <c r="CA2250"/>
  <c r="CH2180"/>
  <c r="CC2180"/>
  <c r="CG2180"/>
  <c r="CI2180" s="1"/>
  <c r="CJ2180" s="1"/>
  <c r="CA2183"/>
  <c r="CF2180"/>
  <c r="CE2180"/>
  <c r="CH2182"/>
  <c r="CC2182"/>
  <c r="CG2182"/>
  <c r="CA2185"/>
  <c r="CF2182"/>
  <c r="CE2182"/>
  <c r="E734"/>
  <c r="H733"/>
  <c r="CI2177"/>
  <c r="CJ2177" s="1"/>
  <c r="CI2179"/>
  <c r="CJ2179" s="1"/>
  <c r="CF2183"/>
  <c r="CE2183"/>
  <c r="CH2183"/>
  <c r="CC2183"/>
  <c r="CG2183"/>
  <c r="CA2186"/>
  <c r="CC2250"/>
  <c r="CA2253"/>
  <c r="CF2250"/>
  <c r="CE2250"/>
  <c r="CB2199"/>
  <c r="CH2196"/>
  <c r="CG2196"/>
  <c r="CI2196" s="1"/>
  <c r="CJ2196" s="1"/>
  <c r="CF2185"/>
  <c r="CE2185"/>
  <c r="CH2185"/>
  <c r="CC2185"/>
  <c r="CG2185"/>
  <c r="CA2188"/>
  <c r="CI2193"/>
  <c r="CJ2193"/>
  <c r="H734"/>
  <c r="E735"/>
  <c r="CB2202"/>
  <c r="CH2199"/>
  <c r="CG2199"/>
  <c r="CF2253"/>
  <c r="CE2253"/>
  <c r="CC2253"/>
  <c r="CA2256"/>
  <c r="CH2186"/>
  <c r="CC2186"/>
  <c r="CG2186"/>
  <c r="CA2189"/>
  <c r="CF2186"/>
  <c r="CE2186"/>
  <c r="E736"/>
  <c r="H735"/>
  <c r="CI2183"/>
  <c r="CJ2183"/>
  <c r="CH2188"/>
  <c r="CC2188"/>
  <c r="CG2188"/>
  <c r="CA2191"/>
  <c r="CF2188"/>
  <c r="CE2188"/>
  <c r="CI2199"/>
  <c r="CJ2199" s="1"/>
  <c r="CB2205"/>
  <c r="CH2202"/>
  <c r="CI2202" s="1"/>
  <c r="CJ2202" s="1"/>
  <c r="CG2202"/>
  <c r="CF2191"/>
  <c r="CE2191"/>
  <c r="CH2191"/>
  <c r="CC2191"/>
  <c r="CG2191"/>
  <c r="CA2194"/>
  <c r="E737"/>
  <c r="H736"/>
  <c r="CF2189"/>
  <c r="CE2189"/>
  <c r="CH2189"/>
  <c r="CC2189"/>
  <c r="CG2189"/>
  <c r="CA2192"/>
  <c r="CC2256"/>
  <c r="CA2259"/>
  <c r="CF2256"/>
  <c r="CE2256"/>
  <c r="CI2188"/>
  <c r="CJ2188" s="1"/>
  <c r="CI2186"/>
  <c r="CJ2186"/>
  <c r="E738"/>
  <c r="H737"/>
  <c r="CB2208"/>
  <c r="CH2205"/>
  <c r="CG2205"/>
  <c r="CH2194"/>
  <c r="CC2194"/>
  <c r="CG2194"/>
  <c r="CA2197"/>
  <c r="CF2194"/>
  <c r="CE2194"/>
  <c r="CF2259"/>
  <c r="CE2259"/>
  <c r="CC2259"/>
  <c r="CA2262"/>
  <c r="CH2192"/>
  <c r="CI2192" s="1"/>
  <c r="CJ2192" s="1"/>
  <c r="CD2192" s="1"/>
  <c r="CC2192"/>
  <c r="CG2192"/>
  <c r="CA2195"/>
  <c r="CF2192"/>
  <c r="CE2192"/>
  <c r="CI2194"/>
  <c r="CJ2194" s="1"/>
  <c r="H738"/>
  <c r="E739"/>
  <c r="CB2211"/>
  <c r="CH2208"/>
  <c r="CG2208"/>
  <c r="CF2195"/>
  <c r="CE2195"/>
  <c r="CH2195"/>
  <c r="CC2195"/>
  <c r="CG2195"/>
  <c r="CI2195" s="1"/>
  <c r="CJ2195" s="1"/>
  <c r="CA2198"/>
  <c r="CC2262"/>
  <c r="CA2265"/>
  <c r="CF2262"/>
  <c r="CE2262"/>
  <c r="CF2197"/>
  <c r="CE2197"/>
  <c r="CH2197"/>
  <c r="CI2197" s="1"/>
  <c r="CJ2197" s="1"/>
  <c r="CC2197"/>
  <c r="CG2197"/>
  <c r="CA2200"/>
  <c r="CI2205"/>
  <c r="CJ2205" s="1"/>
  <c r="CH2200"/>
  <c r="CC2200"/>
  <c r="CG2200"/>
  <c r="CA2203"/>
  <c r="CF2200"/>
  <c r="CE2200"/>
  <c r="CF2265"/>
  <c r="CE2265"/>
  <c r="CC2265"/>
  <c r="CA2268"/>
  <c r="CH2198"/>
  <c r="CC2198"/>
  <c r="CG2198"/>
  <c r="CI2198" s="1"/>
  <c r="CJ2198" s="1"/>
  <c r="CA2201"/>
  <c r="CF2198"/>
  <c r="CE2198"/>
  <c r="E740"/>
  <c r="H739"/>
  <c r="CB2214"/>
  <c r="CH2211"/>
  <c r="CI2211" s="1"/>
  <c r="CJ2211" s="1"/>
  <c r="CG2211"/>
  <c r="CI2200"/>
  <c r="CJ2200" s="1"/>
  <c r="CB2217"/>
  <c r="CG2214"/>
  <c r="CH2214"/>
  <c r="CI2214" s="1"/>
  <c r="CJ2214" s="1"/>
  <c r="E741"/>
  <c r="H740"/>
  <c r="CF2201"/>
  <c r="CE2201"/>
  <c r="CH2201"/>
  <c r="CC2201"/>
  <c r="CG2201"/>
  <c r="CA2204"/>
  <c r="CC2268"/>
  <c r="CA2271"/>
  <c r="CF2268"/>
  <c r="CE2268"/>
  <c r="CF2203"/>
  <c r="CE2203"/>
  <c r="CH2203"/>
  <c r="CI2203" s="1"/>
  <c r="CJ2203" s="1"/>
  <c r="CC2203"/>
  <c r="CG2203"/>
  <c r="CA2206"/>
  <c r="CB2220"/>
  <c r="CH2217"/>
  <c r="CG2217"/>
  <c r="CH2206"/>
  <c r="CC2206"/>
  <c r="CG2206"/>
  <c r="CA2209"/>
  <c r="CF2206"/>
  <c r="CE2206"/>
  <c r="CF2271"/>
  <c r="CE2271"/>
  <c r="CC2271"/>
  <c r="CA2274"/>
  <c r="CH2204"/>
  <c r="CC2204"/>
  <c r="CG2204"/>
  <c r="CA2207"/>
  <c r="CF2204"/>
  <c r="CE2204"/>
  <c r="E742"/>
  <c r="H741"/>
  <c r="CI2201"/>
  <c r="CJ2201" s="1"/>
  <c r="CD2203" s="1"/>
  <c r="CI2217"/>
  <c r="CJ2217" s="1"/>
  <c r="CB2223"/>
  <c r="CG2220"/>
  <c r="CH2220"/>
  <c r="H742"/>
  <c r="E743"/>
  <c r="CF2207"/>
  <c r="CE2207"/>
  <c r="CH2207"/>
  <c r="CC2207"/>
  <c r="CG2207"/>
  <c r="CI2207" s="1"/>
  <c r="CJ2207" s="1"/>
  <c r="CA2210"/>
  <c r="CC2274"/>
  <c r="CA2277"/>
  <c r="CF2274"/>
  <c r="CE2274"/>
  <c r="CF2209"/>
  <c r="CE2209"/>
  <c r="CH2209"/>
  <c r="CI2209" s="1"/>
  <c r="CJ2209" s="1"/>
  <c r="CC2209"/>
  <c r="CG2209"/>
  <c r="CA2212"/>
  <c r="CI2204"/>
  <c r="CJ2204" s="1"/>
  <c r="CD2204" s="1"/>
  <c r="CI2206"/>
  <c r="CJ2206" s="1"/>
  <c r="CB2226"/>
  <c r="CH2223"/>
  <c r="CG2223"/>
  <c r="E744"/>
  <c r="H743"/>
  <c r="CH2212"/>
  <c r="CI2212" s="1"/>
  <c r="CJ2212" s="1"/>
  <c r="CC2212"/>
  <c r="CG2212"/>
  <c r="CA2215"/>
  <c r="CF2212"/>
  <c r="CE2212"/>
  <c r="CF2277"/>
  <c r="CE2277"/>
  <c r="CC2277"/>
  <c r="CA2280"/>
  <c r="CH2210"/>
  <c r="CC2210"/>
  <c r="CG2210"/>
  <c r="CI2210" s="1"/>
  <c r="CJ2210" s="1"/>
  <c r="CA2213"/>
  <c r="CF2210"/>
  <c r="CE2210"/>
  <c r="CI2223"/>
  <c r="CJ2223" s="1"/>
  <c r="E745"/>
  <c r="H744"/>
  <c r="CB2229"/>
  <c r="CH2226"/>
  <c r="CG2226"/>
  <c r="CF2215"/>
  <c r="CE2215"/>
  <c r="CH2215"/>
  <c r="CC2215"/>
  <c r="CG2215"/>
  <c r="CA2218"/>
  <c r="CC2280"/>
  <c r="CA2283"/>
  <c r="CF2280"/>
  <c r="CE2280"/>
  <c r="CF2213"/>
  <c r="CE2213"/>
  <c r="CH2213"/>
  <c r="CC2213"/>
  <c r="CG2213"/>
  <c r="CI2213" s="1"/>
  <c r="CJ2213" s="1"/>
  <c r="CA2216"/>
  <c r="CF2283"/>
  <c r="CE2283"/>
  <c r="CC2283"/>
  <c r="CA2286"/>
  <c r="E746"/>
  <c r="H745"/>
  <c r="CH2216"/>
  <c r="CC2216"/>
  <c r="CG2216"/>
  <c r="CA2219"/>
  <c r="CF2216"/>
  <c r="CE2216"/>
  <c r="CH2218"/>
  <c r="CC2218"/>
  <c r="CG2218"/>
  <c r="CI2218" s="1"/>
  <c r="CJ2218" s="1"/>
  <c r="CA2221"/>
  <c r="CF2218"/>
  <c r="CE2218"/>
  <c r="CB2232"/>
  <c r="CG2229"/>
  <c r="CH2229"/>
  <c r="CI2215"/>
  <c r="CJ2215" s="1"/>
  <c r="CI2216"/>
  <c r="CJ2216" s="1"/>
  <c r="CF2219"/>
  <c r="CE2219"/>
  <c r="CH2219"/>
  <c r="CI2219" s="1"/>
  <c r="CJ2219" s="1"/>
  <c r="CC2219"/>
  <c r="CG2219"/>
  <c r="CA2222"/>
  <c r="CC2286"/>
  <c r="CA2289"/>
  <c r="CF2286"/>
  <c r="CE2286"/>
  <c r="CB2235"/>
  <c r="CG2232"/>
  <c r="CH2232"/>
  <c r="CF2221"/>
  <c r="CE2221"/>
  <c r="CH2221"/>
  <c r="CC2221"/>
  <c r="CG2221"/>
  <c r="CA2224"/>
  <c r="H746"/>
  <c r="E747"/>
  <c r="CI2221"/>
  <c r="CJ2221" s="1"/>
  <c r="CH2224"/>
  <c r="CC2224"/>
  <c r="CG2224"/>
  <c r="CA2227"/>
  <c r="CF2224"/>
  <c r="CE2224"/>
  <c r="CB2238"/>
  <c r="CG2235"/>
  <c r="CH2235"/>
  <c r="CI2235" s="1"/>
  <c r="CJ2235" s="1"/>
  <c r="CF2289"/>
  <c r="CE2289"/>
  <c r="CC2289"/>
  <c r="CA2292"/>
  <c r="CH2222"/>
  <c r="CC2222"/>
  <c r="CG2222"/>
  <c r="CA2225"/>
  <c r="CF2222"/>
  <c r="CE2222"/>
  <c r="E748"/>
  <c r="H747"/>
  <c r="E749"/>
  <c r="H748"/>
  <c r="CF2225"/>
  <c r="CE2225"/>
  <c r="CH2225"/>
  <c r="CC2225"/>
  <c r="CG2225"/>
  <c r="CA2228"/>
  <c r="CC2292"/>
  <c r="CA2295"/>
  <c r="CF2292"/>
  <c r="CE2292"/>
  <c r="CB2241"/>
  <c r="CG2238"/>
  <c r="CH2238"/>
  <c r="CF2227"/>
  <c r="CE2227"/>
  <c r="CH2227"/>
  <c r="CI2227" s="1"/>
  <c r="CJ2227" s="1"/>
  <c r="CC2227"/>
  <c r="CG2227"/>
  <c r="CA2230"/>
  <c r="CI2222"/>
  <c r="CJ2222" s="1"/>
  <c r="CB2244"/>
  <c r="CH2241"/>
  <c r="CG2241"/>
  <c r="E750"/>
  <c r="H749"/>
  <c r="CH2230"/>
  <c r="CC2230"/>
  <c r="CG2230"/>
  <c r="CA2233"/>
  <c r="CF2230"/>
  <c r="CE2230"/>
  <c r="CF2295"/>
  <c r="CE2295"/>
  <c r="CC2295"/>
  <c r="CA2298"/>
  <c r="CH2228"/>
  <c r="CC2228"/>
  <c r="CG2228"/>
  <c r="CA2231"/>
  <c r="CF2228"/>
  <c r="CE2228"/>
  <c r="CI2225"/>
  <c r="CJ2225" s="1"/>
  <c r="CI2228"/>
  <c r="CJ2228" s="1"/>
  <c r="CF2231"/>
  <c r="CE2231"/>
  <c r="CH2231"/>
  <c r="CC2231"/>
  <c r="CG2231"/>
  <c r="CA2234"/>
  <c r="CC2298"/>
  <c r="CA2301"/>
  <c r="CF2298"/>
  <c r="CE2298"/>
  <c r="CF2233"/>
  <c r="CE2233"/>
  <c r="CH2233"/>
  <c r="CC2233"/>
  <c r="CG2233"/>
  <c r="CA2236"/>
  <c r="CB2247"/>
  <c r="CH2244"/>
  <c r="CG2244"/>
  <c r="H750"/>
  <c r="E751"/>
  <c r="E752"/>
  <c r="H751"/>
  <c r="CH2236"/>
  <c r="CC2236"/>
  <c r="CG2236"/>
  <c r="CA2239"/>
  <c r="CF2236"/>
  <c r="CE2236"/>
  <c r="CF2301"/>
  <c r="CE2301"/>
  <c r="CC2301"/>
  <c r="CA2304"/>
  <c r="CH2234"/>
  <c r="CC2234"/>
  <c r="CG2234"/>
  <c r="CI2234" s="1"/>
  <c r="CJ2234" s="1"/>
  <c r="CD2234" s="1"/>
  <c r="CA2237"/>
  <c r="CF2234"/>
  <c r="CE2234"/>
  <c r="CB2250"/>
  <c r="CG2247"/>
  <c r="CH2247"/>
  <c r="CI2244"/>
  <c r="CJ2244" s="1"/>
  <c r="CB2253"/>
  <c r="CH2250"/>
  <c r="CG2250"/>
  <c r="E753"/>
  <c r="H752"/>
  <c r="CF2237"/>
  <c r="CE2237"/>
  <c r="CH2237"/>
  <c r="CC2237"/>
  <c r="CG2237"/>
  <c r="CA2240"/>
  <c r="CC2304"/>
  <c r="CA2307"/>
  <c r="CF2304"/>
  <c r="CE2304"/>
  <c r="CF2239"/>
  <c r="CE2239"/>
  <c r="CH2239"/>
  <c r="CC2239"/>
  <c r="CG2239"/>
  <c r="CA2242"/>
  <c r="CB2256"/>
  <c r="CH2253"/>
  <c r="CG2253"/>
  <c r="CH2242"/>
  <c r="CC2242"/>
  <c r="CG2242"/>
  <c r="CI2242" s="1"/>
  <c r="CJ2242" s="1"/>
  <c r="CA2245"/>
  <c r="CF2242"/>
  <c r="CE2242"/>
  <c r="CF2307"/>
  <c r="CE2307"/>
  <c r="CC2307"/>
  <c r="CA2310"/>
  <c r="CH2240"/>
  <c r="CI2240" s="1"/>
  <c r="CJ2240" s="1"/>
  <c r="CC2240"/>
  <c r="CG2240"/>
  <c r="CA2243"/>
  <c r="CF2240"/>
  <c r="CE2240"/>
  <c r="E754"/>
  <c r="H753"/>
  <c r="CI2253"/>
  <c r="CJ2253" s="1"/>
  <c r="H754"/>
  <c r="E755"/>
  <c r="CB2259"/>
  <c r="CG2256"/>
  <c r="CH2256"/>
  <c r="CF2243"/>
  <c r="CE2243"/>
  <c r="CH2243"/>
  <c r="CI2243" s="1"/>
  <c r="CJ2243" s="1"/>
  <c r="CC2243"/>
  <c r="CG2243"/>
  <c r="CA2246"/>
  <c r="CF2245"/>
  <c r="CE2245"/>
  <c r="CH2245"/>
  <c r="CC2245"/>
  <c r="CG2245"/>
  <c r="CA2248"/>
  <c r="CC2310"/>
  <c r="CA2313"/>
  <c r="CF2310"/>
  <c r="CE2310"/>
  <c r="CI2245"/>
  <c r="CJ2245" s="1"/>
  <c r="CH2248"/>
  <c r="CI2248" s="1"/>
  <c r="CJ2248" s="1"/>
  <c r="CC2248"/>
  <c r="CG2248"/>
  <c r="CA2251"/>
  <c r="CF2248"/>
  <c r="CE2248"/>
  <c r="E756"/>
  <c r="H755"/>
  <c r="CH2246"/>
  <c r="CC2246"/>
  <c r="CG2246"/>
  <c r="CA2249"/>
  <c r="CF2246"/>
  <c r="CE2246"/>
  <c r="CB2262"/>
  <c r="CG2259"/>
  <c r="CH2259"/>
  <c r="CI2259" s="1"/>
  <c r="CJ2259" s="1"/>
  <c r="CF2313"/>
  <c r="CE2313"/>
  <c r="CC2313"/>
  <c r="CA2316"/>
  <c r="CB2265"/>
  <c r="CG2262"/>
  <c r="CH2262"/>
  <c r="E757"/>
  <c r="H756"/>
  <c r="CF2249"/>
  <c r="CE2249"/>
  <c r="CH2249"/>
  <c r="CC2249"/>
  <c r="CG2249"/>
  <c r="CA2252"/>
  <c r="CC2316"/>
  <c r="CA2319"/>
  <c r="CF2316"/>
  <c r="CE2316"/>
  <c r="CI2246"/>
  <c r="CJ2246" s="1"/>
  <c r="CF2251"/>
  <c r="CE2251"/>
  <c r="CH2251"/>
  <c r="CI2251" s="1"/>
  <c r="CJ2251" s="1"/>
  <c r="CC2251"/>
  <c r="CG2251"/>
  <c r="CA2254"/>
  <c r="CF2319"/>
  <c r="CE2319"/>
  <c r="CC2319"/>
  <c r="CA2322"/>
  <c r="CB2268"/>
  <c r="CG2265"/>
  <c r="CH2265"/>
  <c r="CH2252"/>
  <c r="CC2252"/>
  <c r="CG2252"/>
  <c r="CI2252" s="1"/>
  <c r="CJ2252" s="1"/>
  <c r="CD2252" s="1"/>
  <c r="CA2255"/>
  <c r="CF2252"/>
  <c r="CE2252"/>
  <c r="CH2254"/>
  <c r="CC2254"/>
  <c r="CG2254"/>
  <c r="CA2257"/>
  <c r="CF2254"/>
  <c r="CE2254"/>
  <c r="E758"/>
  <c r="H757"/>
  <c r="CI2265"/>
  <c r="CJ2265" s="1"/>
  <c r="H758"/>
  <c r="E759"/>
  <c r="CC2322"/>
  <c r="CA2325"/>
  <c r="CF2322"/>
  <c r="CE2322"/>
  <c r="CF2257"/>
  <c r="CE2257"/>
  <c r="CH2257"/>
  <c r="CC2257"/>
  <c r="CG2257"/>
  <c r="CI2257" s="1"/>
  <c r="CJ2257" s="1"/>
  <c r="CA2260"/>
  <c r="CF2255"/>
  <c r="CE2255"/>
  <c r="CH2255"/>
  <c r="CI2255" s="1"/>
  <c r="CJ2255" s="1"/>
  <c r="CC2255"/>
  <c r="CG2255"/>
  <c r="CA2258"/>
  <c r="CB2271"/>
  <c r="CH2268"/>
  <c r="CG2268"/>
  <c r="CI2268"/>
  <c r="CJ2268" s="1"/>
  <c r="CH2258"/>
  <c r="CC2258"/>
  <c r="CG2258"/>
  <c r="CA2261"/>
  <c r="CF2258"/>
  <c r="CE2258"/>
  <c r="CB2274"/>
  <c r="CH2271"/>
  <c r="CI2271" s="1"/>
  <c r="CJ2271" s="1"/>
  <c r="CG2271"/>
  <c r="CH2260"/>
  <c r="CC2260"/>
  <c r="CG2260"/>
  <c r="CI2260" s="1"/>
  <c r="CJ2260" s="1"/>
  <c r="CA2263"/>
  <c r="CF2260"/>
  <c r="CE2260"/>
  <c r="CF2325"/>
  <c r="CE2325"/>
  <c r="CC2325"/>
  <c r="CA2328"/>
  <c r="E760"/>
  <c r="H759"/>
  <c r="CB2277"/>
  <c r="CG2274"/>
  <c r="CI2274" s="1"/>
  <c r="CJ2274" s="1"/>
  <c r="CH2274"/>
  <c r="E761"/>
  <c r="H760"/>
  <c r="CC2328"/>
  <c r="CA2331"/>
  <c r="CF2328"/>
  <c r="CE2328"/>
  <c r="CF2263"/>
  <c r="CE2263"/>
  <c r="CH2263"/>
  <c r="CC2263"/>
  <c r="CG2263"/>
  <c r="CA2266"/>
  <c r="CF2261"/>
  <c r="CE2261"/>
  <c r="CH2261"/>
  <c r="CI2261" s="1"/>
  <c r="CJ2261" s="1"/>
  <c r="CC2261"/>
  <c r="CG2261"/>
  <c r="CA2264"/>
  <c r="CH2266"/>
  <c r="CI2266" s="1"/>
  <c r="CJ2266" s="1"/>
  <c r="CC2266"/>
  <c r="CG2266"/>
  <c r="CA2269"/>
  <c r="CF2266"/>
  <c r="CE2266"/>
  <c r="CF2331"/>
  <c r="CE2331"/>
  <c r="CC2331"/>
  <c r="CA2334"/>
  <c r="CB2280"/>
  <c r="CH2277"/>
  <c r="CG2277"/>
  <c r="CI2277" s="1"/>
  <c r="CJ2277" s="1"/>
  <c r="CH2264"/>
  <c r="CC2264"/>
  <c r="CG2264"/>
  <c r="CI2264" s="1"/>
  <c r="CJ2264" s="1"/>
  <c r="CA2267"/>
  <c r="CF2264"/>
  <c r="CE2264"/>
  <c r="E762"/>
  <c r="H761"/>
  <c r="H762"/>
  <c r="E763"/>
  <c r="CF2267"/>
  <c r="CE2267"/>
  <c r="CH2267"/>
  <c r="CI2267" s="1"/>
  <c r="CJ2267" s="1"/>
  <c r="CC2267"/>
  <c r="CG2267"/>
  <c r="CA2270"/>
  <c r="CB2283"/>
  <c r="CG2280"/>
  <c r="CH2280"/>
  <c r="CC2334"/>
  <c r="CA2337"/>
  <c r="CF2334"/>
  <c r="CE2334"/>
  <c r="CF2269"/>
  <c r="CE2269"/>
  <c r="CH2269"/>
  <c r="CC2269"/>
  <c r="CG2269"/>
  <c r="CA2272"/>
  <c r="CI2269"/>
  <c r="CJ2269" s="1"/>
  <c r="CI2280"/>
  <c r="CJ2280" s="1"/>
  <c r="CH2270"/>
  <c r="CC2270"/>
  <c r="CG2270"/>
  <c r="CA2273"/>
  <c r="CF2270"/>
  <c r="CE2270"/>
  <c r="CB2286"/>
  <c r="CH2283"/>
  <c r="CG2283"/>
  <c r="CH2272"/>
  <c r="CI2272" s="1"/>
  <c r="CJ2272" s="1"/>
  <c r="CC2272"/>
  <c r="CG2272"/>
  <c r="CA2275"/>
  <c r="CF2272"/>
  <c r="CE2272"/>
  <c r="CF2337"/>
  <c r="CE2337"/>
  <c r="CC2337"/>
  <c r="CA2340"/>
  <c r="E764"/>
  <c r="H763"/>
  <c r="CB2289"/>
  <c r="CG2286"/>
  <c r="CI2286" s="1"/>
  <c r="CJ2286" s="1"/>
  <c r="CH2286"/>
  <c r="CF2273"/>
  <c r="CE2273"/>
  <c r="CH2273"/>
  <c r="CC2273"/>
  <c r="CG2273"/>
  <c r="CA2276"/>
  <c r="CC2340"/>
  <c r="CA2343"/>
  <c r="CF2340"/>
  <c r="CE2340"/>
  <c r="CF2275"/>
  <c r="CE2275"/>
  <c r="CH2275"/>
  <c r="CC2275"/>
  <c r="CG2275"/>
  <c r="CA2278"/>
  <c r="E765"/>
  <c r="H764"/>
  <c r="CH2276"/>
  <c r="CC2276"/>
  <c r="CG2276"/>
  <c r="CA2279"/>
  <c r="CF2276"/>
  <c r="CE2276"/>
  <c r="CB2292"/>
  <c r="CH2289"/>
  <c r="CG2289"/>
  <c r="E766"/>
  <c r="H765"/>
  <c r="CH2278"/>
  <c r="CI2278" s="1"/>
  <c r="CJ2278" s="1"/>
  <c r="CC2278"/>
  <c r="CG2278"/>
  <c r="CA2281"/>
  <c r="CF2278"/>
  <c r="CE2278"/>
  <c r="CF2343"/>
  <c r="CE2343"/>
  <c r="CC2343"/>
  <c r="CA2346"/>
  <c r="CI2276"/>
  <c r="CJ2276" s="1"/>
  <c r="CC2346"/>
  <c r="CA2349"/>
  <c r="CF2346"/>
  <c r="CE2346"/>
  <c r="CF2281"/>
  <c r="CE2281"/>
  <c r="CH2281"/>
  <c r="CI2281" s="1"/>
  <c r="CJ2281" s="1"/>
  <c r="CC2281"/>
  <c r="CG2281"/>
  <c r="CA2284"/>
  <c r="CB2295"/>
  <c r="CH2292"/>
  <c r="CG2292"/>
  <c r="H766"/>
  <c r="E767"/>
  <c r="CF2279"/>
  <c r="CE2279"/>
  <c r="CH2279"/>
  <c r="CI2279" s="1"/>
  <c r="CJ2279" s="1"/>
  <c r="CC2279"/>
  <c r="CG2279"/>
  <c r="CA2282"/>
  <c r="CI2289"/>
  <c r="CJ2289" s="1"/>
  <c r="CB2298"/>
  <c r="CG2295"/>
  <c r="CH2295"/>
  <c r="CI2295" s="1"/>
  <c r="CJ2295" s="1"/>
  <c r="CD2295" s="1"/>
  <c r="CH2284"/>
  <c r="CC2284"/>
  <c r="CG2284"/>
  <c r="CA2287"/>
  <c r="CF2284"/>
  <c r="CE2284"/>
  <c r="CF2349"/>
  <c r="CE2349"/>
  <c r="CC2349"/>
  <c r="CA2352"/>
  <c r="E768"/>
  <c r="H767"/>
  <c r="CH2282"/>
  <c r="CC2282"/>
  <c r="CG2282"/>
  <c r="CA2285"/>
  <c r="CF2282"/>
  <c r="CE2282"/>
  <c r="CF2285"/>
  <c r="CE2285"/>
  <c r="CH2285"/>
  <c r="CC2285"/>
  <c r="CG2285"/>
  <c r="CA2288"/>
  <c r="CB2301"/>
  <c r="CH2298"/>
  <c r="CG2298"/>
  <c r="CC2352"/>
  <c r="CA2355"/>
  <c r="CF2352"/>
  <c r="CE2352"/>
  <c r="CF2287"/>
  <c r="CE2287"/>
  <c r="CH2287"/>
  <c r="CC2287"/>
  <c r="CG2287"/>
  <c r="CA2290"/>
  <c r="E769"/>
  <c r="H768"/>
  <c r="CI2284"/>
  <c r="CJ2284" s="1"/>
  <c r="CH2288"/>
  <c r="CC2288"/>
  <c r="CG2288"/>
  <c r="CA2291"/>
  <c r="CF2288"/>
  <c r="CE2288"/>
  <c r="E770"/>
  <c r="H769"/>
  <c r="CH2290"/>
  <c r="CC2290"/>
  <c r="CG2290"/>
  <c r="CI2290" s="1"/>
  <c r="CJ2290" s="1"/>
  <c r="CA2293"/>
  <c r="CF2290"/>
  <c r="CE2290"/>
  <c r="CF2355"/>
  <c r="CE2355"/>
  <c r="CC2355"/>
  <c r="CA2358"/>
  <c r="CB2304"/>
  <c r="CH2301"/>
  <c r="CG2301"/>
  <c r="CI2301" s="1"/>
  <c r="CJ2301" s="1"/>
  <c r="CI2285"/>
  <c r="CJ2285"/>
  <c r="H770"/>
  <c r="E771"/>
  <c r="CF2291"/>
  <c r="CE2291"/>
  <c r="CH2291"/>
  <c r="CC2291"/>
  <c r="CG2291"/>
  <c r="CA2294"/>
  <c r="CC2358"/>
  <c r="CA2361"/>
  <c r="CF2358"/>
  <c r="CE2358"/>
  <c r="CF2293"/>
  <c r="CE2293"/>
  <c r="CH2293"/>
  <c r="CI2293" s="1"/>
  <c r="CJ2293" s="1"/>
  <c r="CC2293"/>
  <c r="CG2293"/>
  <c r="CA2296"/>
  <c r="CB2307"/>
  <c r="CG2304"/>
  <c r="CI2304" s="1"/>
  <c r="CJ2304" s="1"/>
  <c r="CH2304"/>
  <c r="CB2310"/>
  <c r="CH2307"/>
  <c r="CG2307"/>
  <c r="CH2296"/>
  <c r="CC2296"/>
  <c r="CG2296"/>
  <c r="CI2296" s="1"/>
  <c r="CJ2296" s="1"/>
  <c r="CA2299"/>
  <c r="CF2296"/>
  <c r="CE2296"/>
  <c r="CF2361"/>
  <c r="CE2361"/>
  <c r="CC2361"/>
  <c r="CA2364"/>
  <c r="CH2294"/>
  <c r="CI2294" s="1"/>
  <c r="CJ2294" s="1"/>
  <c r="CC2294"/>
  <c r="CG2294"/>
  <c r="CA2297"/>
  <c r="CF2294"/>
  <c r="CE2294"/>
  <c r="E772"/>
  <c r="H771"/>
  <c r="CI2307"/>
  <c r="CJ2307" s="1"/>
  <c r="CB2313"/>
  <c r="CG2310"/>
  <c r="CH2310"/>
  <c r="E773"/>
  <c r="H772"/>
  <c r="CF2297"/>
  <c r="CE2297"/>
  <c r="CH2297"/>
  <c r="CI2297" s="1"/>
  <c r="CJ2297" s="1"/>
  <c r="CC2297"/>
  <c r="CG2297"/>
  <c r="CA2300"/>
  <c r="CC2364"/>
  <c r="CA2367"/>
  <c r="CF2364"/>
  <c r="CE2364"/>
  <c r="CF2299"/>
  <c r="CE2299"/>
  <c r="CH2299"/>
  <c r="CC2299"/>
  <c r="CG2299"/>
  <c r="CI2299" s="1"/>
  <c r="CJ2299" s="1"/>
  <c r="CA2302"/>
  <c r="CB2316"/>
  <c r="CH2313"/>
  <c r="CI2313" s="1"/>
  <c r="CJ2313" s="1"/>
  <c r="CG2313"/>
  <c r="CH2302"/>
  <c r="CC2302"/>
  <c r="CG2302"/>
  <c r="CA2305"/>
  <c r="CF2302"/>
  <c r="CE2302"/>
  <c r="CF2367"/>
  <c r="CE2367"/>
  <c r="CC2367"/>
  <c r="CA2370"/>
  <c r="CH2300"/>
  <c r="CI2300" s="1"/>
  <c r="CJ2300" s="1"/>
  <c r="CC2300"/>
  <c r="CG2300"/>
  <c r="CA2303"/>
  <c r="CF2300"/>
  <c r="CE2300"/>
  <c r="E774"/>
  <c r="H773"/>
  <c r="CI2310"/>
  <c r="CJ2310" s="1"/>
  <c r="CB2319"/>
  <c r="CG2316"/>
  <c r="CH2316"/>
  <c r="H774"/>
  <c r="E775"/>
  <c r="CF2303"/>
  <c r="CE2303"/>
  <c r="CH2303"/>
  <c r="CC2303"/>
  <c r="CG2303"/>
  <c r="CA2306"/>
  <c r="CC2370"/>
  <c r="CA2373"/>
  <c r="CF2370"/>
  <c r="CE2370"/>
  <c r="CF2305"/>
  <c r="CE2305"/>
  <c r="CH2305"/>
  <c r="CC2305"/>
  <c r="CG2305"/>
  <c r="CA2308"/>
  <c r="CB2322"/>
  <c r="CH2319"/>
  <c r="CI2319" s="1"/>
  <c r="CJ2319" s="1"/>
  <c r="CG2319"/>
  <c r="CH2308"/>
  <c r="CI2308" s="1"/>
  <c r="CJ2308" s="1"/>
  <c r="CC2308"/>
  <c r="CG2308"/>
  <c r="CA2311"/>
  <c r="CF2308"/>
  <c r="CE2308"/>
  <c r="CF2373"/>
  <c r="CE2373"/>
  <c r="CC2373"/>
  <c r="CA2376"/>
  <c r="CH2306"/>
  <c r="CI2306" s="1"/>
  <c r="CJ2306" s="1"/>
  <c r="CD2306" s="1"/>
  <c r="CC2306"/>
  <c r="CG2306"/>
  <c r="CA2309"/>
  <c r="CF2306"/>
  <c r="CE2306"/>
  <c r="E776"/>
  <c r="H775"/>
  <c r="CI2303"/>
  <c r="CJ2303" s="1"/>
  <c r="E777"/>
  <c r="H776"/>
  <c r="CF2309"/>
  <c r="CE2309"/>
  <c r="CH2309"/>
  <c r="CI2309" s="1"/>
  <c r="CJ2309" s="1"/>
  <c r="CC2309"/>
  <c r="CG2309"/>
  <c r="CA2312"/>
  <c r="CC2376"/>
  <c r="CA2379"/>
  <c r="CF2376"/>
  <c r="CE2376"/>
  <c r="CF2311"/>
  <c r="CE2311"/>
  <c r="CH2311"/>
  <c r="CC2311"/>
  <c r="CG2311"/>
  <c r="CI2311" s="1"/>
  <c r="CJ2311" s="1"/>
  <c r="CA2314"/>
  <c r="CB2325"/>
  <c r="CH2322"/>
  <c r="CG2322"/>
  <c r="CB2328"/>
  <c r="CG2325"/>
  <c r="CH2325"/>
  <c r="CI2325" s="1"/>
  <c r="CJ2325" s="1"/>
  <c r="E778"/>
  <c r="H777"/>
  <c r="CH2314"/>
  <c r="CC2314"/>
  <c r="CG2314"/>
  <c r="CA2317"/>
  <c r="CF2314"/>
  <c r="CE2314"/>
  <c r="CF2379"/>
  <c r="CE2379"/>
  <c r="CC2379"/>
  <c r="CA2382"/>
  <c r="CH2312"/>
  <c r="CI2312" s="1"/>
  <c r="CJ2312" s="1"/>
  <c r="CC2312"/>
  <c r="CG2312"/>
  <c r="CA2315"/>
  <c r="CF2312"/>
  <c r="CE2312"/>
  <c r="CB2331"/>
  <c r="CG2328"/>
  <c r="CH2328"/>
  <c r="CF2315"/>
  <c r="CE2315"/>
  <c r="CH2315"/>
  <c r="CC2315"/>
  <c r="CG2315"/>
  <c r="CA2318"/>
  <c r="CC2382"/>
  <c r="CA2385"/>
  <c r="CF2382"/>
  <c r="CE2382"/>
  <c r="CF2317"/>
  <c r="CE2317"/>
  <c r="CH2317"/>
  <c r="CC2317"/>
  <c r="CG2317"/>
  <c r="CA2320"/>
  <c r="H778"/>
  <c r="E779"/>
  <c r="CB2334"/>
  <c r="CG2331"/>
  <c r="CI2331" s="1"/>
  <c r="CJ2331" s="1"/>
  <c r="CH2331"/>
  <c r="E780"/>
  <c r="H779"/>
  <c r="CH2320"/>
  <c r="CI2320" s="1"/>
  <c r="CJ2320" s="1"/>
  <c r="CC2320"/>
  <c r="CG2320"/>
  <c r="CA2323"/>
  <c r="CF2320"/>
  <c r="CE2320"/>
  <c r="CF2385"/>
  <c r="CE2385"/>
  <c r="CC2385"/>
  <c r="CA2388"/>
  <c r="CH2318"/>
  <c r="CC2318"/>
  <c r="CG2318"/>
  <c r="CA2321"/>
  <c r="CF2318"/>
  <c r="CE2318"/>
  <c r="CF2321"/>
  <c r="CE2321"/>
  <c r="CH2321"/>
  <c r="CC2321"/>
  <c r="CG2321"/>
  <c r="CA2324"/>
  <c r="CC2388"/>
  <c r="CA2391"/>
  <c r="CF2388"/>
  <c r="CE2388"/>
  <c r="CF2323"/>
  <c r="CE2323"/>
  <c r="CH2323"/>
  <c r="CI2323" s="1"/>
  <c r="CJ2323" s="1"/>
  <c r="CC2323"/>
  <c r="CG2323"/>
  <c r="CA2326"/>
  <c r="CB2337"/>
  <c r="CH2334"/>
  <c r="CG2334"/>
  <c r="E781"/>
  <c r="H780"/>
  <c r="CH2326"/>
  <c r="CC2326"/>
  <c r="CG2326"/>
  <c r="CA2329"/>
  <c r="CF2326"/>
  <c r="CE2326"/>
  <c r="CF2391"/>
  <c r="CE2391"/>
  <c r="CC2391"/>
  <c r="CA2394"/>
  <c r="CH2324"/>
  <c r="CC2324"/>
  <c r="CG2324"/>
  <c r="CI2324" s="1"/>
  <c r="CJ2324" s="1"/>
  <c r="CA2327"/>
  <c r="CF2324"/>
  <c r="CE2324"/>
  <c r="E782"/>
  <c r="H781"/>
  <c r="CB2340"/>
  <c r="CH2337"/>
  <c r="CG2337"/>
  <c r="CI2321"/>
  <c r="CJ2321" s="1"/>
  <c r="CI2326"/>
  <c r="CJ2326" s="1"/>
  <c r="CB2343"/>
  <c r="CH2340"/>
  <c r="CG2340"/>
  <c r="H782"/>
  <c r="E783"/>
  <c r="CF2327"/>
  <c r="CE2327"/>
  <c r="CH2327"/>
  <c r="CC2327"/>
  <c r="CG2327"/>
  <c r="CA2330"/>
  <c r="CC2394"/>
  <c r="CA2397"/>
  <c r="CF2394"/>
  <c r="CE2394"/>
  <c r="CF2329"/>
  <c r="CE2329"/>
  <c r="CH2329"/>
  <c r="CI2329" s="1"/>
  <c r="CJ2329" s="1"/>
  <c r="CC2329"/>
  <c r="CG2329"/>
  <c r="CA2332"/>
  <c r="CI2340"/>
  <c r="CJ2340" s="1"/>
  <c r="E784"/>
  <c r="H783"/>
  <c r="CB2346"/>
  <c r="CH2343"/>
  <c r="CI2343" s="1"/>
  <c r="CJ2343" s="1"/>
  <c r="CG2343"/>
  <c r="CH2332"/>
  <c r="CC2332"/>
  <c r="CG2332"/>
  <c r="CI2332" s="1"/>
  <c r="CJ2332" s="1"/>
  <c r="CA2335"/>
  <c r="CF2332"/>
  <c r="CE2332"/>
  <c r="CF2397"/>
  <c r="CE2397"/>
  <c r="CC2397"/>
  <c r="CA2400"/>
  <c r="CH2330"/>
  <c r="CC2330"/>
  <c r="CG2330"/>
  <c r="CA2333"/>
  <c r="CF2330"/>
  <c r="CE2330"/>
  <c r="CI2327"/>
  <c r="CJ2327" s="1"/>
  <c r="CI2330"/>
  <c r="CJ2330" s="1"/>
  <c r="E785"/>
  <c r="H784"/>
  <c r="CB2349"/>
  <c r="CG2346"/>
  <c r="CI2346" s="1"/>
  <c r="CJ2346" s="1"/>
  <c r="CH2346"/>
  <c r="CF2333"/>
  <c r="CE2333"/>
  <c r="CH2333"/>
  <c r="CC2333"/>
  <c r="CG2333"/>
  <c r="CA2336"/>
  <c r="CC2400"/>
  <c r="CA2403"/>
  <c r="CF2400"/>
  <c r="CE2400"/>
  <c r="CF2335"/>
  <c r="CE2335"/>
  <c r="CH2335"/>
  <c r="CC2335"/>
  <c r="CG2335"/>
  <c r="CA2338"/>
  <c r="CB2352"/>
  <c r="CH2349"/>
  <c r="CG2349"/>
  <c r="E786"/>
  <c r="H785"/>
  <c r="CH2338"/>
  <c r="CC2338"/>
  <c r="CG2338"/>
  <c r="CA2341"/>
  <c r="CF2338"/>
  <c r="CE2338"/>
  <c r="CF2403"/>
  <c r="CE2403"/>
  <c r="CC2403"/>
  <c r="CA2406"/>
  <c r="CH2336"/>
  <c r="CC2336"/>
  <c r="CG2336"/>
  <c r="CI2336" s="1"/>
  <c r="CJ2336" s="1"/>
  <c r="CA2339"/>
  <c r="CF2336"/>
  <c r="CE2336"/>
  <c r="CI2338"/>
  <c r="CJ2338" s="1"/>
  <c r="CB2355"/>
  <c r="CH2352"/>
  <c r="CI2352" s="1"/>
  <c r="CJ2352" s="1"/>
  <c r="CG2352"/>
  <c r="CF2339"/>
  <c r="CE2339"/>
  <c r="CH2339"/>
  <c r="CC2339"/>
  <c r="CG2339"/>
  <c r="CA2342"/>
  <c r="CC2406"/>
  <c r="CA2409"/>
  <c r="CF2406"/>
  <c r="CE2406"/>
  <c r="CF2341"/>
  <c r="CE2341"/>
  <c r="CH2341"/>
  <c r="CC2341"/>
  <c r="CG2341"/>
  <c r="CI2341" s="1"/>
  <c r="CJ2341" s="1"/>
  <c r="CA2344"/>
  <c r="H786"/>
  <c r="E787"/>
  <c r="CI2339"/>
  <c r="CJ2339" s="1"/>
  <c r="CH2344"/>
  <c r="CC2344"/>
  <c r="CG2344"/>
  <c r="CA2347"/>
  <c r="CF2344"/>
  <c r="CE2344"/>
  <c r="CF2409"/>
  <c r="CE2409"/>
  <c r="CC2409"/>
  <c r="CA2412"/>
  <c r="CH2342"/>
  <c r="CC2342"/>
  <c r="CG2342"/>
  <c r="CA2345"/>
  <c r="CF2342"/>
  <c r="CE2342"/>
  <c r="CB2358"/>
  <c r="CH2355"/>
  <c r="CI2355" s="1"/>
  <c r="CJ2355" s="1"/>
  <c r="CG2355"/>
  <c r="E788"/>
  <c r="H787"/>
  <c r="CI2342"/>
  <c r="CJ2342" s="1"/>
  <c r="CI2344"/>
  <c r="CJ2344" s="1"/>
  <c r="E789"/>
  <c r="H788"/>
  <c r="CB2361"/>
  <c r="CH2358"/>
  <c r="CG2358"/>
  <c r="CF2345"/>
  <c r="CE2345"/>
  <c r="CH2345"/>
  <c r="CC2345"/>
  <c r="CG2345"/>
  <c r="CA2348"/>
  <c r="CC2412"/>
  <c r="CA2415"/>
  <c r="CF2412"/>
  <c r="CE2412"/>
  <c r="CF2347"/>
  <c r="CE2347"/>
  <c r="CH2347"/>
  <c r="CC2347"/>
  <c r="CG2347"/>
  <c r="CA2350"/>
  <c r="CI2358"/>
  <c r="CJ2358" s="1"/>
  <c r="CB2364"/>
  <c r="CH2361"/>
  <c r="CG2361"/>
  <c r="CH2348"/>
  <c r="CI2348" s="1"/>
  <c r="CJ2348" s="1"/>
  <c r="CC2348"/>
  <c r="CG2348"/>
  <c r="CA2351"/>
  <c r="CF2348"/>
  <c r="CE2348"/>
  <c r="E790"/>
  <c r="H789"/>
  <c r="CH2350"/>
  <c r="CI2350" s="1"/>
  <c r="CJ2350" s="1"/>
  <c r="CC2350"/>
  <c r="CG2350"/>
  <c r="CA2353"/>
  <c r="CF2350"/>
  <c r="CE2350"/>
  <c r="CF2415"/>
  <c r="CE2415"/>
  <c r="CC2415"/>
  <c r="CA2418"/>
  <c r="CB2367"/>
  <c r="CH2364"/>
  <c r="CG2364"/>
  <c r="CC2418"/>
  <c r="CA2421"/>
  <c r="CF2418"/>
  <c r="CE2418"/>
  <c r="H790"/>
  <c r="E791"/>
  <c r="CF2351"/>
  <c r="CE2351"/>
  <c r="CH2351"/>
  <c r="CC2351"/>
  <c r="CG2351"/>
  <c r="CA2354"/>
  <c r="CF2353"/>
  <c r="CE2353"/>
  <c r="CH2353"/>
  <c r="CC2353"/>
  <c r="CG2353"/>
  <c r="CA2356"/>
  <c r="E792"/>
  <c r="H791"/>
  <c r="CF2421"/>
  <c r="CE2421"/>
  <c r="CC2421"/>
  <c r="CA2424"/>
  <c r="CB2370"/>
  <c r="CH2367"/>
  <c r="CG2367"/>
  <c r="CH2356"/>
  <c r="CI2356" s="1"/>
  <c r="CJ2356" s="1"/>
  <c r="CC2356"/>
  <c r="CG2356"/>
  <c r="CA2359"/>
  <c r="CF2356"/>
  <c r="CE2356"/>
  <c r="CH2354"/>
  <c r="CI2354" s="1"/>
  <c r="CJ2354" s="1"/>
  <c r="CD2354" s="1"/>
  <c r="CC2354"/>
  <c r="CG2354"/>
  <c r="CA2357"/>
  <c r="CF2354"/>
  <c r="CE2354"/>
  <c r="CI2351"/>
  <c r="CJ2351" s="1"/>
  <c r="CD2351" s="1"/>
  <c r="CF2359"/>
  <c r="CE2359"/>
  <c r="CH2359"/>
  <c r="CC2359"/>
  <c r="CG2359"/>
  <c r="CI2359" s="1"/>
  <c r="CJ2359" s="1"/>
  <c r="CA2362"/>
  <c r="CB2373"/>
  <c r="CH2370"/>
  <c r="CG2370"/>
  <c r="CI2370" s="1"/>
  <c r="CJ2370" s="1"/>
  <c r="E793"/>
  <c r="H792"/>
  <c r="CF2357"/>
  <c r="CE2357"/>
  <c r="CH2357"/>
  <c r="CC2357"/>
  <c r="CG2357"/>
  <c r="CI2357" s="1"/>
  <c r="CJ2357" s="1"/>
  <c r="CD2357" s="1"/>
  <c r="CA2360"/>
  <c r="CC2424"/>
  <c r="CA2427"/>
  <c r="CF2424"/>
  <c r="CE2424"/>
  <c r="E794"/>
  <c r="H793"/>
  <c r="CH2362"/>
  <c r="CI2362" s="1"/>
  <c r="CJ2362" s="1"/>
  <c r="CC2362"/>
  <c r="CG2362"/>
  <c r="CA2365"/>
  <c r="CF2362"/>
  <c r="CE2362"/>
  <c r="CF2427"/>
  <c r="CE2427"/>
  <c r="CC2427"/>
  <c r="CA2430"/>
  <c r="CH2360"/>
  <c r="CC2360"/>
  <c r="CG2360"/>
  <c r="CI2360" s="1"/>
  <c r="CJ2360" s="1"/>
  <c r="CA2363"/>
  <c r="CF2360"/>
  <c r="CE2360"/>
  <c r="CB2376"/>
  <c r="CG2373"/>
  <c r="CH2373"/>
  <c r="CI2373" s="1"/>
  <c r="CJ2373" s="1"/>
  <c r="H794"/>
  <c r="E795"/>
  <c r="CB2379"/>
  <c r="CG2376"/>
  <c r="CH2376"/>
  <c r="CI2376" s="1"/>
  <c r="CJ2376" s="1"/>
  <c r="CF2365"/>
  <c r="CE2365"/>
  <c r="CH2365"/>
  <c r="CC2365"/>
  <c r="CG2365"/>
  <c r="CA2368"/>
  <c r="CF2363"/>
  <c r="CE2363"/>
  <c r="CH2363"/>
  <c r="CC2363"/>
  <c r="CG2363"/>
  <c r="CA2366"/>
  <c r="CC2430"/>
  <c r="CA2433"/>
  <c r="CF2430"/>
  <c r="CE2430"/>
  <c r="CI2363"/>
  <c r="CJ2363" s="1"/>
  <c r="CH2368"/>
  <c r="CC2368"/>
  <c r="CG2368"/>
  <c r="CA2371"/>
  <c r="CF2368"/>
  <c r="CE2368"/>
  <c r="CB2382"/>
  <c r="CG2379"/>
  <c r="CH2379"/>
  <c r="CI2379" s="1"/>
  <c r="CJ2379" s="1"/>
  <c r="E796"/>
  <c r="H795"/>
  <c r="CI2365"/>
  <c r="CJ2365" s="1"/>
  <c r="CF2433"/>
  <c r="CE2433"/>
  <c r="CC2433"/>
  <c r="CA2436"/>
  <c r="CH2366"/>
  <c r="CI2366" s="1"/>
  <c r="CJ2366" s="1"/>
  <c r="CC2366"/>
  <c r="CG2366"/>
  <c r="CA2369"/>
  <c r="CF2366"/>
  <c r="CE2366"/>
  <c r="CI2368"/>
  <c r="CJ2368" s="1"/>
  <c r="CC2436"/>
  <c r="CA2439"/>
  <c r="CF2436"/>
  <c r="CE2436"/>
  <c r="E797"/>
  <c r="H796"/>
  <c r="CF2369"/>
  <c r="CE2369"/>
  <c r="CH2369"/>
  <c r="CC2369"/>
  <c r="CG2369"/>
  <c r="CA2372"/>
  <c r="CB2385"/>
  <c r="CG2382"/>
  <c r="CH2382"/>
  <c r="CI2382" s="1"/>
  <c r="CJ2382" s="1"/>
  <c r="CF2371"/>
  <c r="CE2371"/>
  <c r="CH2371"/>
  <c r="CC2371"/>
  <c r="CG2371"/>
  <c r="CI2371" s="1"/>
  <c r="CJ2371" s="1"/>
  <c r="CA2374"/>
  <c r="CI2369"/>
  <c r="CJ2369" s="1"/>
  <c r="CD2369" s="1"/>
  <c r="CB2388"/>
  <c r="CG2385"/>
  <c r="CI2385" s="1"/>
  <c r="CJ2385" s="1"/>
  <c r="CH2385"/>
  <c r="CH2374"/>
  <c r="CC2374"/>
  <c r="CG2374"/>
  <c r="CI2374" s="1"/>
  <c r="CJ2374" s="1"/>
  <c r="CA2377"/>
  <c r="CF2374"/>
  <c r="CE2374"/>
  <c r="CH2372"/>
  <c r="CC2372"/>
  <c r="CG2372"/>
  <c r="CA2375"/>
  <c r="CF2372"/>
  <c r="CE2372"/>
  <c r="E798"/>
  <c r="H797"/>
  <c r="CF2439"/>
  <c r="CE2439"/>
  <c r="CC2439"/>
  <c r="CA2442"/>
  <c r="CI2372"/>
  <c r="CJ2372" s="1"/>
  <c r="CC2442"/>
  <c r="CA2445"/>
  <c r="CF2442"/>
  <c r="CE2442"/>
  <c r="CF2377"/>
  <c r="CE2377"/>
  <c r="CH2377"/>
  <c r="CC2377"/>
  <c r="CG2377"/>
  <c r="CA2380"/>
  <c r="H798"/>
  <c r="E799"/>
  <c r="CF2375"/>
  <c r="CE2375"/>
  <c r="CH2375"/>
  <c r="CC2375"/>
  <c r="CG2375"/>
  <c r="CA2378"/>
  <c r="CB2391"/>
  <c r="CH2388"/>
  <c r="CI2388" s="1"/>
  <c r="CJ2388" s="1"/>
  <c r="CG2388"/>
  <c r="CI2375"/>
  <c r="CJ2375" s="1"/>
  <c r="CI2377"/>
  <c r="CJ2377"/>
  <c r="CB2394"/>
  <c r="CG2391"/>
  <c r="CI2391" s="1"/>
  <c r="CJ2391" s="1"/>
  <c r="CH2391"/>
  <c r="CH2378"/>
  <c r="CC2378"/>
  <c r="CG2378"/>
  <c r="CA2381"/>
  <c r="CF2378"/>
  <c r="CE2378"/>
  <c r="E800"/>
  <c r="H799"/>
  <c r="CH2380"/>
  <c r="CC2380"/>
  <c r="CG2380"/>
  <c r="CI2380" s="1"/>
  <c r="CJ2380" s="1"/>
  <c r="CA2383"/>
  <c r="CF2380"/>
  <c r="CE2380"/>
  <c r="CF2445"/>
  <c r="CE2445"/>
  <c r="CC2445"/>
  <c r="CA2448"/>
  <c r="E801"/>
  <c r="H800"/>
  <c r="CC2448"/>
  <c r="CA2451"/>
  <c r="CF2448"/>
  <c r="CE2448"/>
  <c r="CF2383"/>
  <c r="CE2383"/>
  <c r="CH2383"/>
  <c r="CC2383"/>
  <c r="CG2383"/>
  <c r="CA2386"/>
  <c r="CF2381"/>
  <c r="CE2381"/>
  <c r="CH2381"/>
  <c r="CC2381"/>
  <c r="CG2381"/>
  <c r="CA2384"/>
  <c r="CB2397"/>
  <c r="CH2394"/>
  <c r="CG2394"/>
  <c r="CI2383"/>
  <c r="CJ2383" s="1"/>
  <c r="CB2400"/>
  <c r="CG2397"/>
  <c r="CH2397"/>
  <c r="CH2386"/>
  <c r="CC2386"/>
  <c r="CG2386"/>
  <c r="CI2386" s="1"/>
  <c r="CJ2386" s="1"/>
  <c r="CA2389"/>
  <c r="CF2386"/>
  <c r="CE2386"/>
  <c r="CF2451"/>
  <c r="CE2451"/>
  <c r="CC2451"/>
  <c r="CA2454"/>
  <c r="E802"/>
  <c r="H801"/>
  <c r="CH2384"/>
  <c r="CC2384"/>
  <c r="CG2384"/>
  <c r="CI2384" s="1"/>
  <c r="CJ2384" s="1"/>
  <c r="CA2387"/>
  <c r="CF2384"/>
  <c r="CE2384"/>
  <c r="CB2403"/>
  <c r="CH2400"/>
  <c r="CG2400"/>
  <c r="CF2387"/>
  <c r="CE2387"/>
  <c r="CH2387"/>
  <c r="CC2387"/>
  <c r="CG2387"/>
  <c r="CI2387" s="1"/>
  <c r="CJ2387" s="1"/>
  <c r="CA2390"/>
  <c r="H802"/>
  <c r="E803"/>
  <c r="CC2454"/>
  <c r="CA2457"/>
  <c r="CF2454"/>
  <c r="CE2454"/>
  <c r="CF2389"/>
  <c r="CE2389"/>
  <c r="CH2389"/>
  <c r="CC2389"/>
  <c r="CG2389"/>
  <c r="CA2392"/>
  <c r="CI2400"/>
  <c r="CJ2400" s="1"/>
  <c r="CH2392"/>
  <c r="CC2392"/>
  <c r="CG2392"/>
  <c r="CA2395"/>
  <c r="CF2392"/>
  <c r="CE2392"/>
  <c r="CF2457"/>
  <c r="CE2457"/>
  <c r="CC2457"/>
  <c r="CA2460"/>
  <c r="E804"/>
  <c r="H803"/>
  <c r="CB2406"/>
  <c r="CG2403"/>
  <c r="CH2403"/>
  <c r="CH2390"/>
  <c r="CC2390"/>
  <c r="CG2390"/>
  <c r="CI2390" s="1"/>
  <c r="CJ2390" s="1"/>
  <c r="CA2393"/>
  <c r="CF2390"/>
  <c r="CE2390"/>
  <c r="CI2403"/>
  <c r="CJ2403" s="1"/>
  <c r="CI2392"/>
  <c r="CJ2392" s="1"/>
  <c r="E805"/>
  <c r="H804"/>
  <c r="CF2393"/>
  <c r="CE2393"/>
  <c r="CH2393"/>
  <c r="CC2393"/>
  <c r="CG2393"/>
  <c r="CI2393" s="1"/>
  <c r="CJ2393" s="1"/>
  <c r="CA2396"/>
  <c r="CB2409"/>
  <c r="CG2406"/>
  <c r="CH2406"/>
  <c r="CC2460"/>
  <c r="CF2460"/>
  <c r="CE2460"/>
  <c r="CF2395"/>
  <c r="CE2395"/>
  <c r="CH2395"/>
  <c r="CI2395" s="1"/>
  <c r="CJ2395" s="1"/>
  <c r="CC2395"/>
  <c r="CG2395"/>
  <c r="CA2398"/>
  <c r="E806"/>
  <c r="H805"/>
  <c r="CI2406"/>
  <c r="CJ2406" s="1"/>
  <c r="CH2396"/>
  <c r="CC2396"/>
  <c r="CG2396"/>
  <c r="CA2399"/>
  <c r="CF2396"/>
  <c r="CE2396"/>
  <c r="CH2398"/>
  <c r="CI2398" s="1"/>
  <c r="CJ2398" s="1"/>
  <c r="CC2398"/>
  <c r="CG2398"/>
  <c r="CA2401"/>
  <c r="CF2398"/>
  <c r="CE2398"/>
  <c r="CB2412"/>
  <c r="CG2409"/>
  <c r="CH2409"/>
  <c r="H806"/>
  <c r="E807"/>
  <c r="CF2401"/>
  <c r="CE2401"/>
  <c r="CH2401"/>
  <c r="CC2401"/>
  <c r="CG2401"/>
  <c r="CI2401" s="1"/>
  <c r="CJ2401" s="1"/>
  <c r="CA2404"/>
  <c r="CF2399"/>
  <c r="CE2399"/>
  <c r="CH2399"/>
  <c r="CI2399" s="1"/>
  <c r="CJ2399" s="1"/>
  <c r="CD2401" s="1"/>
  <c r="CC2399"/>
  <c r="CG2399"/>
  <c r="CA2402"/>
  <c r="CB2415"/>
  <c r="CH2412"/>
  <c r="CG2412"/>
  <c r="CI2396"/>
  <c r="CJ2396" s="1"/>
  <c r="CH2402"/>
  <c r="CI2402" s="1"/>
  <c r="CJ2402" s="1"/>
  <c r="CC2402"/>
  <c r="CG2402"/>
  <c r="CA2405"/>
  <c r="CF2402"/>
  <c r="CE2402"/>
  <c r="E808"/>
  <c r="H807"/>
  <c r="CB2418"/>
  <c r="CH2415"/>
  <c r="CG2415"/>
  <c r="CH2404"/>
  <c r="CC2404"/>
  <c r="CG2404"/>
  <c r="CA2407"/>
  <c r="CF2404"/>
  <c r="CE2404"/>
  <c r="CI2415"/>
  <c r="CJ2415" s="1"/>
  <c r="E809"/>
  <c r="H808"/>
  <c r="CF2407"/>
  <c r="CE2407"/>
  <c r="CH2407"/>
  <c r="CC2407"/>
  <c r="CG2407"/>
  <c r="CI2407" s="1"/>
  <c r="CJ2407" s="1"/>
  <c r="CA2410"/>
  <c r="CB2421"/>
  <c r="CG2418"/>
  <c r="CH2418"/>
  <c r="CF2405"/>
  <c r="CE2405"/>
  <c r="CH2405"/>
  <c r="CI2405" s="1"/>
  <c r="CJ2405" s="1"/>
  <c r="CC2405"/>
  <c r="CG2405"/>
  <c r="CA2408"/>
  <c r="CI2404"/>
  <c r="CJ2404" s="1"/>
  <c r="CH2410"/>
  <c r="CC2410"/>
  <c r="CG2410"/>
  <c r="CA2413"/>
  <c r="CF2410"/>
  <c r="CE2410"/>
  <c r="CH2408"/>
  <c r="CC2408"/>
  <c r="CG2408"/>
  <c r="CA2411"/>
  <c r="CF2408"/>
  <c r="CE2408"/>
  <c r="CB2424"/>
  <c r="CG2421"/>
  <c r="CH2421"/>
  <c r="CI2421" s="1"/>
  <c r="CJ2421" s="1"/>
  <c r="E810"/>
  <c r="H809"/>
  <c r="CI2410"/>
  <c r="CJ2410" s="1"/>
  <c r="H810"/>
  <c r="E811"/>
  <c r="CF2413"/>
  <c r="CE2413"/>
  <c r="CH2413"/>
  <c r="CC2413"/>
  <c r="CG2413"/>
  <c r="CI2413" s="1"/>
  <c r="CJ2413" s="1"/>
  <c r="CA2416"/>
  <c r="CB2427"/>
  <c r="CH2424"/>
  <c r="CG2424"/>
  <c r="CI2424" s="1"/>
  <c r="CJ2424" s="1"/>
  <c r="CF2411"/>
  <c r="CE2411"/>
  <c r="CH2411"/>
  <c r="CC2411"/>
  <c r="CG2411"/>
  <c r="CA2414"/>
  <c r="CI2408"/>
  <c r="CJ2408" s="1"/>
  <c r="CH2414"/>
  <c r="CC2414"/>
  <c r="CG2414"/>
  <c r="CA2417"/>
  <c r="CF2414"/>
  <c r="CE2414"/>
  <c r="CB2430"/>
  <c r="CH2427"/>
  <c r="CG2427"/>
  <c r="E812"/>
  <c r="H811"/>
  <c r="CH2416"/>
  <c r="CC2416"/>
  <c r="CG2416"/>
  <c r="CI2416" s="1"/>
  <c r="CJ2416" s="1"/>
  <c r="CA2419"/>
  <c r="CF2416"/>
  <c r="CE2416"/>
  <c r="CI2411"/>
  <c r="CJ2411" s="1"/>
  <c r="CF2417"/>
  <c r="CE2417"/>
  <c r="CH2417"/>
  <c r="CI2417" s="1"/>
  <c r="CJ2417" s="1"/>
  <c r="CC2417"/>
  <c r="CG2417"/>
  <c r="CA2420"/>
  <c r="CI2427"/>
  <c r="CJ2427" s="1"/>
  <c r="CD2427" s="1"/>
  <c r="E813"/>
  <c r="H812"/>
  <c r="CF2419"/>
  <c r="CE2419"/>
  <c r="CH2419"/>
  <c r="CC2419"/>
  <c r="CG2419"/>
  <c r="CI2419" s="1"/>
  <c r="CJ2419" s="1"/>
  <c r="CA2422"/>
  <c r="CB2433"/>
  <c r="CH2430"/>
  <c r="CG2430"/>
  <c r="CI2430" s="1"/>
  <c r="CJ2430" s="1"/>
  <c r="CH2422"/>
  <c r="CC2422"/>
  <c r="CG2422"/>
  <c r="CA2425"/>
  <c r="CF2422"/>
  <c r="CE2422"/>
  <c r="CB2436"/>
  <c r="CG2433"/>
  <c r="CH2433"/>
  <c r="CI2433" s="1"/>
  <c r="CJ2433" s="1"/>
  <c r="E814"/>
  <c r="H813"/>
  <c r="CH2420"/>
  <c r="CC2420"/>
  <c r="CG2420"/>
  <c r="CA2423"/>
  <c r="CF2420"/>
  <c r="CE2420"/>
  <c r="CI2422"/>
  <c r="CJ2422" s="1"/>
  <c r="H814"/>
  <c r="E815"/>
  <c r="CF2423"/>
  <c r="CE2423"/>
  <c r="CH2423"/>
  <c r="CC2423"/>
  <c r="CG2423"/>
  <c r="CI2423" s="1"/>
  <c r="CJ2423" s="1"/>
  <c r="CD2423" s="1"/>
  <c r="CA2426"/>
  <c r="CB2439"/>
  <c r="CG2436"/>
  <c r="CH2436"/>
  <c r="CI2436" s="1"/>
  <c r="CJ2436" s="1"/>
  <c r="CF2425"/>
  <c r="CE2425"/>
  <c r="CH2425"/>
  <c r="CC2425"/>
  <c r="CG2425"/>
  <c r="CI2425" s="1"/>
  <c r="CJ2425" s="1"/>
  <c r="CA2428"/>
  <c r="CH2426"/>
  <c r="CC2426"/>
  <c r="CG2426"/>
  <c r="CA2429"/>
  <c r="CF2426"/>
  <c r="CE2426"/>
  <c r="CB2442"/>
  <c r="CH2439"/>
  <c r="CI2439" s="1"/>
  <c r="CJ2439" s="1"/>
  <c r="CG2439"/>
  <c r="E816"/>
  <c r="H815"/>
  <c r="CH2428"/>
  <c r="CC2428"/>
  <c r="CD2428" s="1"/>
  <c r="CG2428"/>
  <c r="CA2431"/>
  <c r="CF2428"/>
  <c r="CE2428"/>
  <c r="CI2426"/>
  <c r="CJ2426"/>
  <c r="CF2431"/>
  <c r="CE2431"/>
  <c r="CH2431"/>
  <c r="CI2431" s="1"/>
  <c r="CJ2431" s="1"/>
  <c r="CC2431"/>
  <c r="CG2431"/>
  <c r="CA2434"/>
  <c r="E817"/>
  <c r="H816"/>
  <c r="CB2445"/>
  <c r="CG2442"/>
  <c r="CH2442"/>
  <c r="CF2429"/>
  <c r="CE2429"/>
  <c r="CH2429"/>
  <c r="CI2429" s="1"/>
  <c r="CJ2429" s="1"/>
  <c r="CC2429"/>
  <c r="CG2429"/>
  <c r="CA2432"/>
  <c r="CI2428"/>
  <c r="CJ2428" s="1"/>
  <c r="CH2434"/>
  <c r="CC2434"/>
  <c r="CG2434"/>
  <c r="CI2434" s="1"/>
  <c r="CJ2434" s="1"/>
  <c r="CA2437"/>
  <c r="CF2434"/>
  <c r="CE2434"/>
  <c r="CH2432"/>
  <c r="CI2432" s="1"/>
  <c r="CJ2432" s="1"/>
  <c r="CD2432" s="1"/>
  <c r="CC2432"/>
  <c r="CG2432"/>
  <c r="CA2435"/>
  <c r="CF2432"/>
  <c r="CE2432"/>
  <c r="CB2448"/>
  <c r="CH2445"/>
  <c r="CG2445"/>
  <c r="E818"/>
  <c r="H817"/>
  <c r="CI2445"/>
  <c r="CJ2445" s="1"/>
  <c r="CB2451"/>
  <c r="CG2448"/>
  <c r="CH2448"/>
  <c r="CF2435"/>
  <c r="CE2435"/>
  <c r="CH2435"/>
  <c r="CC2435"/>
  <c r="CG2435"/>
  <c r="CI2435" s="1"/>
  <c r="CJ2435" s="1"/>
  <c r="CD2435" s="1"/>
  <c r="CA2438"/>
  <c r="E819"/>
  <c r="H818"/>
  <c r="CF2437"/>
  <c r="CE2437"/>
  <c r="CH2437"/>
  <c r="CC2437"/>
  <c r="CG2437"/>
  <c r="CA2440"/>
  <c r="H819"/>
  <c r="E820"/>
  <c r="CB2454"/>
  <c r="CH2451"/>
  <c r="CG2451"/>
  <c r="CI2451" s="1"/>
  <c r="CJ2451" s="1"/>
  <c r="CH2438"/>
  <c r="CI2438" s="1"/>
  <c r="CJ2438" s="1"/>
  <c r="CD2438" s="1"/>
  <c r="CC2438"/>
  <c r="CG2438"/>
  <c r="CA2441"/>
  <c r="CF2438"/>
  <c r="CE2438"/>
  <c r="CH2440"/>
  <c r="CC2440"/>
  <c r="CG2440"/>
  <c r="CA2443"/>
  <c r="CF2440"/>
  <c r="CE2440"/>
  <c r="CF2441"/>
  <c r="CE2441"/>
  <c r="CH2441"/>
  <c r="CC2441"/>
  <c r="CG2441"/>
  <c r="CA2444"/>
  <c r="E821"/>
  <c r="H820"/>
  <c r="CF2443"/>
  <c r="CE2443"/>
  <c r="CH2443"/>
  <c r="CC2443"/>
  <c r="CG2443"/>
  <c r="CA2446"/>
  <c r="CB2457"/>
  <c r="CG2454"/>
  <c r="CH2454"/>
  <c r="CI2440"/>
  <c r="CJ2440" s="1"/>
  <c r="CH2444"/>
  <c r="CC2444"/>
  <c r="CG2444"/>
  <c r="CI2444" s="1"/>
  <c r="CJ2444" s="1"/>
  <c r="CA2447"/>
  <c r="CF2444"/>
  <c r="CE2444"/>
  <c r="CH2446"/>
  <c r="CC2446"/>
  <c r="CG2446"/>
  <c r="CA2449"/>
  <c r="CF2446"/>
  <c r="CE2446"/>
  <c r="H821"/>
  <c r="E822"/>
  <c r="CB2460"/>
  <c r="CG2457"/>
  <c r="CH2457"/>
  <c r="CI2454"/>
  <c r="CJ2454"/>
  <c r="CH2460"/>
  <c r="CI2460" s="1"/>
  <c r="CJ2460" s="1"/>
  <c r="CG2460"/>
  <c r="CF2447"/>
  <c r="CE2447"/>
  <c r="CH2447"/>
  <c r="CC2447"/>
  <c r="CG2447"/>
  <c r="CA2450"/>
  <c r="E823"/>
  <c r="H822"/>
  <c r="CF2449"/>
  <c r="CE2449"/>
  <c r="CH2449"/>
  <c r="CC2449"/>
  <c r="CG2449"/>
  <c r="CA2452"/>
  <c r="CI2457"/>
  <c r="CJ2457" s="1"/>
  <c r="CI2447"/>
  <c r="CJ2447" s="1"/>
  <c r="CH2452"/>
  <c r="CI2452" s="1"/>
  <c r="CJ2452" s="1"/>
  <c r="CC2452"/>
  <c r="CG2452"/>
  <c r="CA2455"/>
  <c r="CF2452"/>
  <c r="CE2452"/>
  <c r="H823"/>
  <c r="E824"/>
  <c r="H824"/>
  <c r="CH2450"/>
  <c r="CC2450"/>
  <c r="CG2450"/>
  <c r="CA2453"/>
  <c r="CF2450"/>
  <c r="CE2450"/>
  <c r="CF2453"/>
  <c r="CE2453"/>
  <c r="CH2453"/>
  <c r="CC2453"/>
  <c r="CG2453"/>
  <c r="CA2456"/>
  <c r="CF2455"/>
  <c r="CE2455"/>
  <c r="CH2455"/>
  <c r="CC2455"/>
  <c r="CG2455"/>
  <c r="CA2458"/>
  <c r="CH2456"/>
  <c r="CI2456" s="1"/>
  <c r="CJ2456" s="1"/>
  <c r="CC2456"/>
  <c r="CG2456"/>
  <c r="CA2459"/>
  <c r="CF2456"/>
  <c r="CE2456"/>
  <c r="CH2458"/>
  <c r="CC2458"/>
  <c r="CG2458"/>
  <c r="CI2458" s="1"/>
  <c r="CJ2458" s="1"/>
  <c r="CA2461"/>
  <c r="CF2458"/>
  <c r="CE2458"/>
  <c r="CI2455"/>
  <c r="CJ2455" s="1"/>
  <c r="CF2461"/>
  <c r="CE2461"/>
  <c r="CH2461"/>
  <c r="CI2461" s="1"/>
  <c r="CJ2461" s="1"/>
  <c r="CC2461"/>
  <c r="CG2461"/>
  <c r="CF2459"/>
  <c r="CE2459"/>
  <c r="CH2459"/>
  <c r="CC2459"/>
  <c r="CG2459"/>
  <c r="CI2459"/>
  <c r="CJ2459" s="1"/>
  <c r="CD2223" l="1"/>
  <c r="CD2046"/>
  <c r="CD1802"/>
  <c r="CD2313"/>
  <c r="CD2459"/>
  <c r="CD2434"/>
  <c r="CD2426"/>
  <c r="CD2425"/>
  <c r="CD2404"/>
  <c r="CD2406"/>
  <c r="CD2403"/>
  <c r="CD2390"/>
  <c r="CD2373"/>
  <c r="CD2356"/>
  <c r="CD2310"/>
  <c r="CD2265"/>
  <c r="CD2253"/>
  <c r="CI2238"/>
  <c r="CJ2238" s="1"/>
  <c r="CI2220"/>
  <c r="CJ2220" s="1"/>
  <c r="CD2198"/>
  <c r="CI2150"/>
  <c r="CJ2150" s="1"/>
  <c r="CI2147"/>
  <c r="CJ2147" s="1"/>
  <c r="CI2149"/>
  <c r="CJ2149" s="1"/>
  <c r="CI2157"/>
  <c r="CJ2157" s="1"/>
  <c r="CD2157" s="1"/>
  <c r="CI2113"/>
  <c r="CJ2113" s="1"/>
  <c r="CI2111"/>
  <c r="CJ2111" s="1"/>
  <c r="CI2110"/>
  <c r="CJ2110" s="1"/>
  <c r="CI2090"/>
  <c r="CJ2090" s="1"/>
  <c r="CI2075"/>
  <c r="CJ2075" s="1"/>
  <c r="CD2071"/>
  <c r="CD2047"/>
  <c r="CI2051"/>
  <c r="CJ2051" s="1"/>
  <c r="CI2064"/>
  <c r="CJ2064" s="1"/>
  <c r="CD2061"/>
  <c r="CI2038"/>
  <c r="CJ2038" s="1"/>
  <c r="CI2049"/>
  <c r="CJ2049" s="1"/>
  <c r="CI2035"/>
  <c r="CJ2035" s="1"/>
  <c r="CD1996"/>
  <c r="CI1981"/>
  <c r="CJ1981" s="1"/>
  <c r="CI1949"/>
  <c r="CJ1949" s="1"/>
  <c r="CD1951" s="1"/>
  <c r="CI1962"/>
  <c r="CJ1962" s="1"/>
  <c r="CI1936"/>
  <c r="CJ1936" s="1"/>
  <c r="CI1947"/>
  <c r="CJ1947" s="1"/>
  <c r="CD1948" s="1"/>
  <c r="CI1915"/>
  <c r="CJ1915" s="1"/>
  <c r="CI1914"/>
  <c r="CJ1914" s="1"/>
  <c r="CI1869"/>
  <c r="CJ1869" s="1"/>
  <c r="CI1855"/>
  <c r="CJ1855" s="1"/>
  <c r="CI1848"/>
  <c r="CJ1848" s="1"/>
  <c r="CI1820"/>
  <c r="CJ1820" s="1"/>
  <c r="CI1815"/>
  <c r="CJ1815" s="1"/>
  <c r="CI1809"/>
  <c r="CJ1809" s="1"/>
  <c r="CD1810" s="1"/>
  <c r="CD1672"/>
  <c r="CD1671"/>
  <c r="CD1655"/>
  <c r="CD1646"/>
  <c r="CD1631"/>
  <c r="CD1622"/>
  <c r="CD1459"/>
  <c r="CD1286"/>
  <c r="CD1006"/>
  <c r="CD571"/>
  <c r="CI2442"/>
  <c r="CJ2442" s="1"/>
  <c r="CI2418"/>
  <c r="CJ2418" s="1"/>
  <c r="CD2419" s="1"/>
  <c r="CI2412"/>
  <c r="CJ2412" s="1"/>
  <c r="CI2389"/>
  <c r="CJ2389" s="1"/>
  <c r="CI2397"/>
  <c r="CJ2397" s="1"/>
  <c r="CD2396" s="1"/>
  <c r="CI2394"/>
  <c r="CJ2394" s="1"/>
  <c r="CI2381"/>
  <c r="CJ2381" s="1"/>
  <c r="CI2367"/>
  <c r="CJ2367" s="1"/>
  <c r="CI2349"/>
  <c r="CJ2349" s="1"/>
  <c r="CD2349" s="1"/>
  <c r="CI2337"/>
  <c r="CJ2337" s="1"/>
  <c r="CD2338" s="1"/>
  <c r="CI2334"/>
  <c r="CJ2334" s="1"/>
  <c r="CI2317"/>
  <c r="CJ2317" s="1"/>
  <c r="CI2315"/>
  <c r="CJ2315" s="1"/>
  <c r="CI2314"/>
  <c r="CJ2314" s="1"/>
  <c r="CI2305"/>
  <c r="CJ2305" s="1"/>
  <c r="CI2316"/>
  <c r="CJ2316" s="1"/>
  <c r="CI2291"/>
  <c r="CJ2291" s="1"/>
  <c r="CI2282"/>
  <c r="CJ2282" s="1"/>
  <c r="CI2292"/>
  <c r="CJ2292" s="1"/>
  <c r="CI2283"/>
  <c r="CJ2283" s="1"/>
  <c r="CI2270"/>
  <c r="CJ2270" s="1"/>
  <c r="CI2258"/>
  <c r="CJ2258" s="1"/>
  <c r="CD2259" s="1"/>
  <c r="CI2256"/>
  <c r="CJ2256" s="1"/>
  <c r="CI2233"/>
  <c r="CJ2233" s="1"/>
  <c r="CI2231"/>
  <c r="CJ2231" s="1"/>
  <c r="CI2232"/>
  <c r="CJ2232" s="1"/>
  <c r="CI2226"/>
  <c r="CJ2226" s="1"/>
  <c r="CI2189"/>
  <c r="CJ2189" s="1"/>
  <c r="CI2191"/>
  <c r="CJ2191" s="1"/>
  <c r="CI2178"/>
  <c r="CJ2178" s="1"/>
  <c r="CI2159"/>
  <c r="CJ2159" s="1"/>
  <c r="CD2065"/>
  <c r="CD2045"/>
  <c r="CD1991"/>
  <c r="CD2001"/>
  <c r="CD1941"/>
  <c r="CD1928"/>
  <c r="CD1938"/>
  <c r="CD1922"/>
  <c r="CD1929"/>
  <c r="CD1932"/>
  <c r="CD1908"/>
  <c r="CD1881"/>
  <c r="CD1854"/>
  <c r="CD1866"/>
  <c r="CD1839"/>
  <c r="CD1797"/>
  <c r="CD1781"/>
  <c r="CD1768"/>
  <c r="CD1764"/>
  <c r="CI1755"/>
  <c r="CJ1755" s="1"/>
  <c r="CD1731"/>
  <c r="CD1706"/>
  <c r="CI1626"/>
  <c r="CJ1626" s="1"/>
  <c r="CD1626" s="1"/>
  <c r="CD1610"/>
  <c r="CD1497"/>
  <c r="CD1428"/>
  <c r="CD1221"/>
  <c r="CD1119"/>
  <c r="CD1055"/>
  <c r="CD1008"/>
  <c r="CD645"/>
  <c r="CD435"/>
  <c r="CD1170"/>
  <c r="CD1169"/>
  <c r="CD588"/>
  <c r="CD587"/>
  <c r="CI2453"/>
  <c r="CJ2453" s="1"/>
  <c r="CD2453" s="1"/>
  <c r="CI2450"/>
  <c r="CJ2450" s="1"/>
  <c r="CD2450" s="1"/>
  <c r="CI2449"/>
  <c r="CJ2449" s="1"/>
  <c r="CI2446"/>
  <c r="CJ2446" s="1"/>
  <c r="CI2437"/>
  <c r="CJ2437" s="1"/>
  <c r="CI2414"/>
  <c r="CJ2414" s="1"/>
  <c r="CD2416" s="1"/>
  <c r="CD2400"/>
  <c r="CI2378"/>
  <c r="CJ2378" s="1"/>
  <c r="CD2388"/>
  <c r="CD2344"/>
  <c r="CI2335"/>
  <c r="CJ2335" s="1"/>
  <c r="CI2333"/>
  <c r="CJ2333" s="1"/>
  <c r="CI2318"/>
  <c r="CJ2318" s="1"/>
  <c r="CD2317"/>
  <c r="CD2325"/>
  <c r="CD2303"/>
  <c r="CD2308"/>
  <c r="CI2302"/>
  <c r="CJ2302" s="1"/>
  <c r="CI2288"/>
  <c r="CJ2288" s="1"/>
  <c r="CI2287"/>
  <c r="CJ2287" s="1"/>
  <c r="CD2286" s="1"/>
  <c r="CI2298"/>
  <c r="CJ2298" s="1"/>
  <c r="CD2284"/>
  <c r="CI2275"/>
  <c r="CJ2275" s="1"/>
  <c r="CI2273"/>
  <c r="CJ2273" s="1"/>
  <c r="CD2264"/>
  <c r="CD2266"/>
  <c r="CI2263"/>
  <c r="CJ2263" s="1"/>
  <c r="CI2254"/>
  <c r="CJ2254" s="1"/>
  <c r="CI2249"/>
  <c r="CJ2249" s="1"/>
  <c r="CI2262"/>
  <c r="CJ2262" s="1"/>
  <c r="CI2239"/>
  <c r="CJ2239" s="1"/>
  <c r="CI2237"/>
  <c r="CJ2237" s="1"/>
  <c r="CI2250"/>
  <c r="CJ2250" s="1"/>
  <c r="CI2247"/>
  <c r="CJ2247" s="1"/>
  <c r="CI2236"/>
  <c r="CJ2236" s="1"/>
  <c r="CI2230"/>
  <c r="CJ2230" s="1"/>
  <c r="CI2241"/>
  <c r="CJ2241" s="1"/>
  <c r="CD2222"/>
  <c r="CI2224"/>
  <c r="CJ2224" s="1"/>
  <c r="CI2229"/>
  <c r="CJ2229" s="1"/>
  <c r="CD2201"/>
  <c r="CI2208"/>
  <c r="CJ2208" s="1"/>
  <c r="CI2182"/>
  <c r="CJ2182" s="1"/>
  <c r="CD2176"/>
  <c r="CI2174"/>
  <c r="CJ2174" s="1"/>
  <c r="CD2174" s="1"/>
  <c r="CI2184"/>
  <c r="CJ2184" s="1"/>
  <c r="CD2183" s="1"/>
  <c r="CI2158"/>
  <c r="CJ2158" s="1"/>
  <c r="CD2152"/>
  <c r="CD2144"/>
  <c r="CD2141"/>
  <c r="CI2139"/>
  <c r="CJ2139" s="1"/>
  <c r="CD2138" s="1"/>
  <c r="CD2117"/>
  <c r="CI2052"/>
  <c r="CJ2052" s="1"/>
  <c r="CI2031"/>
  <c r="CJ2031" s="1"/>
  <c r="CD2031" s="1"/>
  <c r="CD2009"/>
  <c r="CD1994"/>
  <c r="CD1993"/>
  <c r="CI2004"/>
  <c r="CJ2004" s="1"/>
  <c r="CD1995"/>
  <c r="CI1980"/>
  <c r="CJ1980" s="1"/>
  <c r="CD1981" s="1"/>
  <c r="CI1968"/>
  <c r="CJ1968" s="1"/>
  <c r="CI1920"/>
  <c r="CJ1920" s="1"/>
  <c r="CI1917"/>
  <c r="CJ1917" s="1"/>
  <c r="CD1916" s="1"/>
  <c r="CI1902"/>
  <c r="CJ1902" s="1"/>
  <c r="CD1901" s="1"/>
  <c r="CI1878"/>
  <c r="CJ1878" s="1"/>
  <c r="CI1818"/>
  <c r="CJ1818" s="1"/>
  <c r="CI1778"/>
  <c r="CJ1778" s="1"/>
  <c r="CI1776"/>
  <c r="CJ1776" s="1"/>
  <c r="CD1775" s="1"/>
  <c r="CI1760"/>
  <c r="CJ1760" s="1"/>
  <c r="CD1761" s="1"/>
  <c r="CI1736"/>
  <c r="CJ1736" s="1"/>
  <c r="CD1737" s="1"/>
  <c r="CI1714"/>
  <c r="CJ1714" s="1"/>
  <c r="CI1688"/>
  <c r="CJ1688" s="1"/>
  <c r="CD1690" s="1"/>
  <c r="CI1685"/>
  <c r="CJ1685" s="1"/>
  <c r="CD1686" s="1"/>
  <c r="CI1682"/>
  <c r="CJ1682" s="1"/>
  <c r="CD1683" s="1"/>
  <c r="CI1679"/>
  <c r="CJ1679" s="1"/>
  <c r="CD1680" s="1"/>
  <c r="CI1689"/>
  <c r="CJ1689" s="1"/>
  <c r="CI1672"/>
  <c r="CJ1672" s="1"/>
  <c r="CD1222"/>
  <c r="CD1220"/>
  <c r="CD557"/>
  <c r="CD559"/>
  <c r="CI2441"/>
  <c r="CJ2441" s="1"/>
  <c r="CD2441" s="1"/>
  <c r="CI2448"/>
  <c r="CJ2448" s="1"/>
  <c r="CI2420"/>
  <c r="CJ2420" s="1"/>
  <c r="CD2420" s="1"/>
  <c r="CI2409"/>
  <c r="CJ2409" s="1"/>
  <c r="CD2409" s="1"/>
  <c r="CI2364"/>
  <c r="CJ2364" s="1"/>
  <c r="CD2365" s="1"/>
  <c r="CI2361"/>
  <c r="CJ2361" s="1"/>
  <c r="CD2360" s="1"/>
  <c r="CI2347"/>
  <c r="CJ2347" s="1"/>
  <c r="CI2345"/>
  <c r="CJ2345" s="1"/>
  <c r="CD2346" s="1"/>
  <c r="CI2328"/>
  <c r="CJ2328" s="1"/>
  <c r="CD2327" s="1"/>
  <c r="CI2322"/>
  <c r="CJ2322" s="1"/>
  <c r="CD2322" s="1"/>
  <c r="CD2255"/>
  <c r="CD2225"/>
  <c r="CD2219"/>
  <c r="CD2213"/>
  <c r="CD2207"/>
  <c r="CD2188"/>
  <c r="CI2185"/>
  <c r="CJ2185" s="1"/>
  <c r="CI2168"/>
  <c r="CJ2168" s="1"/>
  <c r="CD2168" s="1"/>
  <c r="CD2156"/>
  <c r="CD2151"/>
  <c r="CI2137"/>
  <c r="CJ2137" s="1"/>
  <c r="CD2137" s="1"/>
  <c r="CD2126"/>
  <c r="CI2122"/>
  <c r="CJ2122" s="1"/>
  <c r="CI2130"/>
  <c r="CJ2130" s="1"/>
  <c r="CD2131" s="1"/>
  <c r="CI2114"/>
  <c r="CJ2114" s="1"/>
  <c r="CD2114" s="1"/>
  <c r="CI2096"/>
  <c r="CJ2096" s="1"/>
  <c r="CI2094"/>
  <c r="CJ2094" s="1"/>
  <c r="CD2093" s="1"/>
  <c r="CI2085"/>
  <c r="CJ2085" s="1"/>
  <c r="CD2085" s="1"/>
  <c r="CD2060"/>
  <c r="CI2055"/>
  <c r="CJ2055" s="1"/>
  <c r="CD2055" s="1"/>
  <c r="CI2042"/>
  <c r="CJ2042" s="1"/>
  <c r="CD2036"/>
  <c r="CI2024"/>
  <c r="CJ2024" s="1"/>
  <c r="CD2020"/>
  <c r="CI2028"/>
  <c r="CJ2028" s="1"/>
  <c r="CI1997"/>
  <c r="CJ1997" s="1"/>
  <c r="CD1997" s="1"/>
  <c r="CI1987"/>
  <c r="CJ1987" s="1"/>
  <c r="CI1985"/>
  <c r="CJ1985" s="1"/>
  <c r="CD1985" s="1"/>
  <c r="CI1984"/>
  <c r="CJ1984" s="1"/>
  <c r="CD1979"/>
  <c r="CI1963"/>
  <c r="CJ1963" s="1"/>
  <c r="CI1955"/>
  <c r="CJ1955" s="1"/>
  <c r="CI1956"/>
  <c r="CJ1956" s="1"/>
  <c r="CD1910"/>
  <c r="CI1895"/>
  <c r="CJ1895" s="1"/>
  <c r="CD1895" s="1"/>
  <c r="CI1886"/>
  <c r="CJ1886" s="1"/>
  <c r="CD1887" s="1"/>
  <c r="CI1888"/>
  <c r="CJ1888" s="1"/>
  <c r="CI1849"/>
  <c r="CJ1849" s="1"/>
  <c r="CI1832"/>
  <c r="CJ1832" s="1"/>
  <c r="CI1834"/>
  <c r="CJ1834" s="1"/>
  <c r="CD1813"/>
  <c r="CI1801"/>
  <c r="CJ1801" s="1"/>
  <c r="CI1799"/>
  <c r="CJ1799" s="1"/>
  <c r="CD1800" s="1"/>
  <c r="CI1787"/>
  <c r="CJ1787" s="1"/>
  <c r="CI1784"/>
  <c r="CJ1784" s="1"/>
  <c r="CI1786"/>
  <c r="CJ1786" s="1"/>
  <c r="CI1783"/>
  <c r="CJ1783" s="1"/>
  <c r="CI1777"/>
  <c r="CJ1777" s="1"/>
  <c r="CI1757"/>
  <c r="CJ1757" s="1"/>
  <c r="CI1745"/>
  <c r="CJ1745" s="1"/>
  <c r="CD1747" s="1"/>
  <c r="CI1742"/>
  <c r="CJ1742" s="1"/>
  <c r="CI1743"/>
  <c r="CJ1743" s="1"/>
  <c r="CI1740"/>
  <c r="CJ1740" s="1"/>
  <c r="CI1720"/>
  <c r="CJ1720" s="1"/>
  <c r="CI1728"/>
  <c r="CJ1728" s="1"/>
  <c r="CD1727" s="1"/>
  <c r="CI1708"/>
  <c r="CJ1708" s="1"/>
  <c r="CI1710"/>
  <c r="CJ1710" s="1"/>
  <c r="CI1677"/>
  <c r="CJ1677" s="1"/>
  <c r="CD1677" s="1"/>
  <c r="CD1674"/>
  <c r="CI1666"/>
  <c r="CJ1666" s="1"/>
  <c r="CI1668"/>
  <c r="CJ1668" s="1"/>
  <c r="CD1668" s="1"/>
  <c r="CI1643"/>
  <c r="CJ1643" s="1"/>
  <c r="CD1630"/>
  <c r="CI1641"/>
  <c r="CJ1641" s="1"/>
  <c r="CD1640" s="1"/>
  <c r="CI1627"/>
  <c r="CJ1627" s="1"/>
  <c r="CD1530"/>
  <c r="CD1446"/>
  <c r="CD1056"/>
  <c r="CD1007"/>
  <c r="CD532"/>
  <c r="CI67"/>
  <c r="CJ67" s="1"/>
  <c r="CD67" s="1"/>
  <c r="CI1615"/>
  <c r="CJ1615" s="1"/>
  <c r="CI1599"/>
  <c r="CJ1599" s="1"/>
  <c r="CD1598" s="1"/>
  <c r="CI1568"/>
  <c r="CJ1568" s="1"/>
  <c r="CI1559"/>
  <c r="CJ1559" s="1"/>
  <c r="CI1561"/>
  <c r="CJ1561" s="1"/>
  <c r="CI1569"/>
  <c r="CJ1569" s="1"/>
  <c r="CI1556"/>
  <c r="CJ1556" s="1"/>
  <c r="CI1506"/>
  <c r="CJ1506" s="1"/>
  <c r="CI1491"/>
  <c r="CJ1491" s="1"/>
  <c r="CI1470"/>
  <c r="CJ1470" s="1"/>
  <c r="CI1426"/>
  <c r="CJ1426" s="1"/>
  <c r="CI1414"/>
  <c r="CJ1414" s="1"/>
  <c r="CI1378"/>
  <c r="CJ1378" s="1"/>
  <c r="CI1329"/>
  <c r="CJ1329" s="1"/>
  <c r="CI1326"/>
  <c r="CJ1326" s="1"/>
  <c r="CI1317"/>
  <c r="CJ1317" s="1"/>
  <c r="CI1305"/>
  <c r="CJ1305" s="1"/>
  <c r="CI1277"/>
  <c r="CJ1277" s="1"/>
  <c r="CD1171"/>
  <c r="CD1143"/>
  <c r="CD1120"/>
  <c r="CD1089"/>
  <c r="CD1072"/>
  <c r="CD1069"/>
  <c r="CD1071"/>
  <c r="CI1047"/>
  <c r="CJ1047" s="1"/>
  <c r="CD1041"/>
  <c r="CD1019"/>
  <c r="CI1032"/>
  <c r="CJ1032" s="1"/>
  <c r="CD1016"/>
  <c r="CI999"/>
  <c r="CJ999" s="1"/>
  <c r="CD998" s="1"/>
  <c r="CI988"/>
  <c r="CJ988" s="1"/>
  <c r="CI985"/>
  <c r="CJ985" s="1"/>
  <c r="CI996"/>
  <c r="CJ996" s="1"/>
  <c r="CI984"/>
  <c r="CJ984" s="1"/>
  <c r="CI960"/>
  <c r="CJ960" s="1"/>
  <c r="CI948"/>
  <c r="CJ948" s="1"/>
  <c r="CD947" s="1"/>
  <c r="CI937"/>
  <c r="CJ937" s="1"/>
  <c r="CI909"/>
  <c r="CJ909" s="1"/>
  <c r="CI829"/>
  <c r="CJ829" s="1"/>
  <c r="CI771"/>
  <c r="CJ771" s="1"/>
  <c r="CI747"/>
  <c r="CJ747" s="1"/>
  <c r="CD748" s="1"/>
  <c r="CI715"/>
  <c r="CJ715" s="1"/>
  <c r="CI709"/>
  <c r="CJ709" s="1"/>
  <c r="CI695"/>
  <c r="CJ695" s="1"/>
  <c r="CD695" s="1"/>
  <c r="CI689"/>
  <c r="CJ689" s="1"/>
  <c r="CI688"/>
  <c r="CJ688" s="1"/>
  <c r="CI674"/>
  <c r="CJ674" s="1"/>
  <c r="CI667"/>
  <c r="CJ667" s="1"/>
  <c r="CI650"/>
  <c r="CJ650" s="1"/>
  <c r="CD650" s="1"/>
  <c r="CI657"/>
  <c r="CJ657" s="1"/>
  <c r="CI651"/>
  <c r="CJ651" s="1"/>
  <c r="CI626"/>
  <c r="CJ626" s="1"/>
  <c r="CI623"/>
  <c r="CJ623" s="1"/>
  <c r="CI614"/>
  <c r="CJ614" s="1"/>
  <c r="CI602"/>
  <c r="CJ602" s="1"/>
  <c r="CD589"/>
  <c r="CI579"/>
  <c r="CJ579" s="1"/>
  <c r="CI576"/>
  <c r="CJ576" s="1"/>
  <c r="CI536"/>
  <c r="CJ536" s="1"/>
  <c r="CI520"/>
  <c r="CJ520" s="1"/>
  <c r="CI515"/>
  <c r="CJ515" s="1"/>
  <c r="CI511"/>
  <c r="CJ511" s="1"/>
  <c r="CI476"/>
  <c r="CJ476" s="1"/>
  <c r="CI465"/>
  <c r="CJ465" s="1"/>
  <c r="CI462"/>
  <c r="CJ462" s="1"/>
  <c r="CI443"/>
  <c r="CJ443" s="1"/>
  <c r="CD445" s="1"/>
  <c r="CI456"/>
  <c r="CJ456" s="1"/>
  <c r="CD434"/>
  <c r="CI441"/>
  <c r="CJ441" s="1"/>
  <c r="CD392"/>
  <c r="CD388"/>
  <c r="CD355"/>
  <c r="CI366"/>
  <c r="CJ366" s="1"/>
  <c r="CD365" s="1"/>
  <c r="CD117"/>
  <c r="CD216"/>
  <c r="CH250"/>
  <c r="O87"/>
  <c r="CG250" s="1"/>
  <c r="CI1607"/>
  <c r="CJ1607" s="1"/>
  <c r="CD1607" s="1"/>
  <c r="CI1604"/>
  <c r="CJ1604" s="1"/>
  <c r="CI1571"/>
  <c r="CJ1571" s="1"/>
  <c r="CI1584"/>
  <c r="CJ1584" s="1"/>
  <c r="CI1555"/>
  <c r="CJ1555" s="1"/>
  <c r="CI1544"/>
  <c r="CJ1544" s="1"/>
  <c r="CI1541"/>
  <c r="CJ1541" s="1"/>
  <c r="CD1541" s="1"/>
  <c r="CI1536"/>
  <c r="CJ1536" s="1"/>
  <c r="CI1492"/>
  <c r="CJ1492" s="1"/>
  <c r="CI1486"/>
  <c r="CJ1486" s="1"/>
  <c r="CI1475"/>
  <c r="CJ1475" s="1"/>
  <c r="CI1432"/>
  <c r="CJ1432" s="1"/>
  <c r="CI1371"/>
  <c r="CJ1371" s="1"/>
  <c r="CI1368"/>
  <c r="CJ1368" s="1"/>
  <c r="CI1324"/>
  <c r="CJ1324" s="1"/>
  <c r="CI1312"/>
  <c r="CJ1312" s="1"/>
  <c r="CI1283"/>
  <c r="CJ1283" s="1"/>
  <c r="CI1261"/>
  <c r="CJ1261" s="1"/>
  <c r="CI1256"/>
  <c r="CJ1256" s="1"/>
  <c r="CI1226"/>
  <c r="CJ1226" s="1"/>
  <c r="CD1186"/>
  <c r="CI1178"/>
  <c r="CJ1178" s="1"/>
  <c r="CI1154"/>
  <c r="CJ1154" s="1"/>
  <c r="CI1123"/>
  <c r="CJ1123" s="1"/>
  <c r="CD983"/>
  <c r="CD993"/>
  <c r="CI968"/>
  <c r="CJ968" s="1"/>
  <c r="CI905"/>
  <c r="CJ905" s="1"/>
  <c r="CD901"/>
  <c r="CD898"/>
  <c r="CI906"/>
  <c r="CJ906" s="1"/>
  <c r="CI897"/>
  <c r="CJ897" s="1"/>
  <c r="CD897" s="1"/>
  <c r="CI802"/>
  <c r="CJ802" s="1"/>
  <c r="CD770"/>
  <c r="CD754"/>
  <c r="CD746"/>
  <c r="CD728"/>
  <c r="CD697"/>
  <c r="CI679"/>
  <c r="CJ679" s="1"/>
  <c r="CD676"/>
  <c r="CD674"/>
  <c r="CI684"/>
  <c r="CJ684" s="1"/>
  <c r="CD661"/>
  <c r="CD658"/>
  <c r="CD655"/>
  <c r="CD632"/>
  <c r="CI642"/>
  <c r="CJ642" s="1"/>
  <c r="CD642" s="1"/>
  <c r="CI620"/>
  <c r="CJ620" s="1"/>
  <c r="CD622" s="1"/>
  <c r="CD617"/>
  <c r="CD614"/>
  <c r="CD618"/>
  <c r="CD605"/>
  <c r="CI612"/>
  <c r="CJ612" s="1"/>
  <c r="CD612" s="1"/>
  <c r="CI596"/>
  <c r="CJ596" s="1"/>
  <c r="CI578"/>
  <c r="CJ578" s="1"/>
  <c r="CD580" s="1"/>
  <c r="CI591"/>
  <c r="CJ591" s="1"/>
  <c r="CI582"/>
  <c r="CJ582" s="1"/>
  <c r="CD581" s="1"/>
  <c r="CI551"/>
  <c r="CJ551" s="1"/>
  <c r="CD553" s="1"/>
  <c r="CI550"/>
  <c r="CJ550" s="1"/>
  <c r="CI535"/>
  <c r="CJ535" s="1"/>
  <c r="CI540"/>
  <c r="CJ540" s="1"/>
  <c r="CD539" s="1"/>
  <c r="CI525"/>
  <c r="CJ525" s="1"/>
  <c r="CI509"/>
  <c r="CJ509" s="1"/>
  <c r="CI516"/>
  <c r="CJ516" s="1"/>
  <c r="CI503"/>
  <c r="CJ503" s="1"/>
  <c r="CI497"/>
  <c r="CJ497" s="1"/>
  <c r="CI493"/>
  <c r="CJ493" s="1"/>
  <c r="CI469"/>
  <c r="CJ469" s="1"/>
  <c r="CD467" s="1"/>
  <c r="CI480"/>
  <c r="CJ480" s="1"/>
  <c r="CD481" s="1"/>
  <c r="CI464"/>
  <c r="CJ464" s="1"/>
  <c r="CI430"/>
  <c r="CJ430" s="1"/>
  <c r="CI425"/>
  <c r="CJ425" s="1"/>
  <c r="CD425" s="1"/>
  <c r="CI421"/>
  <c r="CJ421" s="1"/>
  <c r="CI413"/>
  <c r="CJ413" s="1"/>
  <c r="CI415"/>
  <c r="CJ415" s="1"/>
  <c r="CI373"/>
  <c r="CJ373" s="1"/>
  <c r="CD332"/>
  <c r="CD220"/>
  <c r="CD299"/>
  <c r="CD301"/>
  <c r="CI1620"/>
  <c r="CJ1620" s="1"/>
  <c r="CI1605"/>
  <c r="CJ1605" s="1"/>
  <c r="CD1605" s="1"/>
  <c r="CI1575"/>
  <c r="CJ1575" s="1"/>
  <c r="CD1572"/>
  <c r="CD1561"/>
  <c r="CD1560"/>
  <c r="CD1476"/>
  <c r="CD1449"/>
  <c r="CD1413"/>
  <c r="CD1407"/>
  <c r="CI1386"/>
  <c r="CJ1386" s="1"/>
  <c r="CD1386" s="1"/>
  <c r="CD1383"/>
  <c r="CI1380"/>
  <c r="CJ1380" s="1"/>
  <c r="CI1365"/>
  <c r="CJ1365" s="1"/>
  <c r="CI1337"/>
  <c r="CJ1337" s="1"/>
  <c r="CI1325"/>
  <c r="CJ1325" s="1"/>
  <c r="CI1316"/>
  <c r="CJ1316" s="1"/>
  <c r="CD1318" s="1"/>
  <c r="CI1292"/>
  <c r="CJ1292" s="1"/>
  <c r="CI1280"/>
  <c r="CJ1280" s="1"/>
  <c r="CI1110"/>
  <c r="CJ1110" s="1"/>
  <c r="CI1098"/>
  <c r="CJ1098" s="1"/>
  <c r="CD1097" s="1"/>
  <c r="CI1074"/>
  <c r="CJ1074" s="1"/>
  <c r="CI1051"/>
  <c r="CJ1051" s="1"/>
  <c r="CI1053"/>
  <c r="CJ1053" s="1"/>
  <c r="CI1000"/>
  <c r="CJ1000" s="1"/>
  <c r="CI973"/>
  <c r="CJ973" s="1"/>
  <c r="CI957"/>
  <c r="CJ957" s="1"/>
  <c r="CI941"/>
  <c r="CJ941" s="1"/>
  <c r="CI954"/>
  <c r="CJ954" s="1"/>
  <c r="CD955" s="1"/>
  <c r="CI892"/>
  <c r="CJ892" s="1"/>
  <c r="CD891"/>
  <c r="CI883"/>
  <c r="CJ883" s="1"/>
  <c r="CI885"/>
  <c r="CJ885" s="1"/>
  <c r="CI861"/>
  <c r="CJ861" s="1"/>
  <c r="CI836"/>
  <c r="CJ836" s="1"/>
  <c r="CD813"/>
  <c r="CI805"/>
  <c r="CJ805" s="1"/>
  <c r="CI790"/>
  <c r="CJ790" s="1"/>
  <c r="CI801"/>
  <c r="CJ801" s="1"/>
  <c r="CI785"/>
  <c r="CJ785" s="1"/>
  <c r="CD781"/>
  <c r="CD745"/>
  <c r="CI756"/>
  <c r="CJ756" s="1"/>
  <c r="CD755" s="1"/>
  <c r="CI742"/>
  <c r="CJ742" s="1"/>
  <c r="CI732"/>
  <c r="CJ732" s="1"/>
  <c r="CD712"/>
  <c r="CD707"/>
  <c r="CI704"/>
  <c r="CJ704" s="1"/>
  <c r="CD704" s="1"/>
  <c r="CI706"/>
  <c r="CJ706" s="1"/>
  <c r="CI714"/>
  <c r="CJ714" s="1"/>
  <c r="CD715" s="1"/>
  <c r="CI700"/>
  <c r="CJ700" s="1"/>
  <c r="CI694"/>
  <c r="CJ694" s="1"/>
  <c r="CI692"/>
  <c r="CJ692" s="1"/>
  <c r="CI693"/>
  <c r="CJ693" s="1"/>
  <c r="CI664"/>
  <c r="CJ664" s="1"/>
  <c r="CD662" s="1"/>
  <c r="CD659"/>
  <c r="CI647"/>
  <c r="CJ647" s="1"/>
  <c r="CD648" s="1"/>
  <c r="CD644"/>
  <c r="CD619"/>
  <c r="CI616"/>
  <c r="CJ616" s="1"/>
  <c r="CD607"/>
  <c r="CD609"/>
  <c r="CI600"/>
  <c r="CJ600" s="1"/>
  <c r="CD599" s="1"/>
  <c r="CD569"/>
  <c r="CI556"/>
  <c r="CJ556" s="1"/>
  <c r="CI542"/>
  <c r="CJ542" s="1"/>
  <c r="CD542" s="1"/>
  <c r="CI546"/>
  <c r="CJ546" s="1"/>
  <c r="CI534"/>
  <c r="CJ534" s="1"/>
  <c r="CD535" s="1"/>
  <c r="CI521"/>
  <c r="CJ521" s="1"/>
  <c r="CD518"/>
  <c r="CD517"/>
  <c r="CI499"/>
  <c r="CJ499" s="1"/>
  <c r="CD494"/>
  <c r="CI491"/>
  <c r="CJ491" s="1"/>
  <c r="CD492" s="1"/>
  <c r="CI488"/>
  <c r="CJ488" s="1"/>
  <c r="CD490" s="1"/>
  <c r="CI461"/>
  <c r="CJ461" s="1"/>
  <c r="CI460"/>
  <c r="CJ460" s="1"/>
  <c r="CI455"/>
  <c r="CJ455" s="1"/>
  <c r="CI452"/>
  <c r="CJ452" s="1"/>
  <c r="CD452" s="1"/>
  <c r="CI439"/>
  <c r="CJ439" s="1"/>
  <c r="CI431"/>
  <c r="CJ431" s="1"/>
  <c r="CD431" s="1"/>
  <c r="CI416"/>
  <c r="CJ416" s="1"/>
  <c r="CI412"/>
  <c r="CJ412" s="1"/>
  <c r="CI409"/>
  <c r="CJ409" s="1"/>
  <c r="CI414"/>
  <c r="CJ414" s="1"/>
  <c r="CD414" s="1"/>
  <c r="CI411"/>
  <c r="CJ411" s="1"/>
  <c r="CI383"/>
  <c r="CJ383" s="1"/>
  <c r="CD383" s="1"/>
  <c r="CI376"/>
  <c r="CJ376" s="1"/>
  <c r="CI381"/>
  <c r="CJ381" s="1"/>
  <c r="CI367"/>
  <c r="CJ367" s="1"/>
  <c r="CD189"/>
  <c r="CD147"/>
  <c r="CD167"/>
  <c r="CI52"/>
  <c r="CJ52" s="1"/>
  <c r="CD50" s="1"/>
  <c r="CD35"/>
  <c r="CD37"/>
  <c r="O98"/>
  <c r="CG283" s="1"/>
  <c r="CH283"/>
  <c r="O119"/>
  <c r="CG346" s="1"/>
  <c r="CH346"/>
  <c r="CI346" s="1"/>
  <c r="CJ346" s="1"/>
  <c r="O49"/>
  <c r="CG136" s="1"/>
  <c r="CH136"/>
  <c r="CD1614"/>
  <c r="CD1585"/>
  <c r="CD1582"/>
  <c r="CD1590"/>
  <c r="CD1576"/>
  <c r="CD1587"/>
  <c r="CD1563"/>
  <c r="CD1566"/>
  <c r="CI1557"/>
  <c r="CJ1557" s="1"/>
  <c r="CD1557" s="1"/>
  <c r="CI1551"/>
  <c r="CJ1551" s="1"/>
  <c r="CD1550" s="1"/>
  <c r="CI1540"/>
  <c r="CJ1540" s="1"/>
  <c r="CI1539"/>
  <c r="CJ1539" s="1"/>
  <c r="CI1528"/>
  <c r="CJ1528" s="1"/>
  <c r="CD1527"/>
  <c r="CI1464"/>
  <c r="CJ1464" s="1"/>
  <c r="CD1465" s="1"/>
  <c r="CI1443"/>
  <c r="CJ1443" s="1"/>
  <c r="CD1443" s="1"/>
  <c r="CD1440"/>
  <c r="CD1425"/>
  <c r="CD1353"/>
  <c r="CD1344"/>
  <c r="CD1330"/>
  <c r="CD1319"/>
  <c r="CD1303"/>
  <c r="CD1293"/>
  <c r="CD1281"/>
  <c r="CD1260"/>
  <c r="CD1251"/>
  <c r="CD1245"/>
  <c r="CD1224"/>
  <c r="CD1185"/>
  <c r="CI1139"/>
  <c r="CJ1139" s="1"/>
  <c r="CI1131"/>
  <c r="CJ1131" s="1"/>
  <c r="CD977"/>
  <c r="CD953"/>
  <c r="CI952"/>
  <c r="CJ952" s="1"/>
  <c r="CI938"/>
  <c r="CJ938" s="1"/>
  <c r="CI924"/>
  <c r="CJ924" s="1"/>
  <c r="CI868"/>
  <c r="CJ868" s="1"/>
  <c r="CI873"/>
  <c r="CJ873" s="1"/>
  <c r="CI844"/>
  <c r="CJ844" s="1"/>
  <c r="CI831"/>
  <c r="CJ831" s="1"/>
  <c r="CI822"/>
  <c r="CJ822" s="1"/>
  <c r="CD823" s="1"/>
  <c r="CI776"/>
  <c r="CJ776" s="1"/>
  <c r="CD776" s="1"/>
  <c r="CI749"/>
  <c r="CJ749" s="1"/>
  <c r="CI733"/>
  <c r="CJ733" s="1"/>
  <c r="CD670"/>
  <c r="CD668"/>
  <c r="CD664"/>
  <c r="CD656"/>
  <c r="CD641"/>
  <c r="CD635"/>
  <c r="CD634"/>
  <c r="CD623"/>
  <c r="CD636"/>
  <c r="CD611"/>
  <c r="CD624"/>
  <c r="CD615"/>
  <c r="CD576"/>
  <c r="CD554"/>
  <c r="CD524"/>
  <c r="CD523"/>
  <c r="CD529"/>
  <c r="CD522"/>
  <c r="CD507"/>
  <c r="CD483"/>
  <c r="CD446"/>
  <c r="CD443"/>
  <c r="CD450"/>
  <c r="CD440"/>
  <c r="CD436"/>
  <c r="CD424"/>
  <c r="CD394"/>
  <c r="CD386"/>
  <c r="CD382"/>
  <c r="CD380"/>
  <c r="CD371"/>
  <c r="CD372"/>
  <c r="CD375"/>
  <c r="CI361"/>
  <c r="CJ361" s="1"/>
  <c r="CI356"/>
  <c r="CJ356" s="1"/>
  <c r="CI355"/>
  <c r="CJ355" s="1"/>
  <c r="CI349"/>
  <c r="CJ349" s="1"/>
  <c r="CD349" s="1"/>
  <c r="CI360"/>
  <c r="CJ360" s="1"/>
  <c r="CD359" s="1"/>
  <c r="CI344"/>
  <c r="CJ344" s="1"/>
  <c r="CD344" s="1"/>
  <c r="CI325"/>
  <c r="CJ325" s="1"/>
  <c r="CI308"/>
  <c r="CJ308" s="1"/>
  <c r="CD309" s="1"/>
  <c r="CI318"/>
  <c r="CJ318" s="1"/>
  <c r="CI315"/>
  <c r="CJ315" s="1"/>
  <c r="CD316" s="1"/>
  <c r="CD304"/>
  <c r="CD302"/>
  <c r="CD289"/>
  <c r="CI275"/>
  <c r="CJ275" s="1"/>
  <c r="CI272"/>
  <c r="CJ272" s="1"/>
  <c r="CD272" s="1"/>
  <c r="CI274"/>
  <c r="CJ274" s="1"/>
  <c r="CI285"/>
  <c r="CJ285" s="1"/>
  <c r="CD286" s="1"/>
  <c r="CI282"/>
  <c r="CJ282" s="1"/>
  <c r="CI271"/>
  <c r="CJ271" s="1"/>
  <c r="CI260"/>
  <c r="CJ260" s="1"/>
  <c r="CD256"/>
  <c r="CI248"/>
  <c r="CJ248" s="1"/>
  <c r="CI261"/>
  <c r="CJ261" s="1"/>
  <c r="CD261" s="1"/>
  <c r="CI228"/>
  <c r="CJ228" s="1"/>
  <c r="CD199"/>
  <c r="CI197"/>
  <c r="CJ197" s="1"/>
  <c r="CD197" s="1"/>
  <c r="CI210"/>
  <c r="CJ210" s="1"/>
  <c r="CI191"/>
  <c r="CJ191" s="1"/>
  <c r="CI163"/>
  <c r="CJ163" s="1"/>
  <c r="CI150"/>
  <c r="CJ150" s="1"/>
  <c r="CD150" s="1"/>
  <c r="CI134"/>
  <c r="CJ134" s="1"/>
  <c r="CI131"/>
  <c r="CJ131" s="1"/>
  <c r="CI119"/>
  <c r="CJ119" s="1"/>
  <c r="CI126"/>
  <c r="CJ126" s="1"/>
  <c r="CD126" s="1"/>
  <c r="CI113"/>
  <c r="CJ113" s="1"/>
  <c r="CI101"/>
  <c r="CJ101" s="1"/>
  <c r="CI89"/>
  <c r="CJ89" s="1"/>
  <c r="CD89" s="1"/>
  <c r="CD8"/>
  <c r="CI247"/>
  <c r="CJ247" s="1"/>
  <c r="CI34"/>
  <c r="CJ34" s="1"/>
  <c r="CD33" s="1"/>
  <c r="CI40"/>
  <c r="CJ40" s="1"/>
  <c r="CI78"/>
  <c r="CJ78" s="1"/>
  <c r="CD78" s="1"/>
  <c r="CI93"/>
  <c r="CJ93" s="1"/>
  <c r="CI234"/>
  <c r="CJ234" s="1"/>
  <c r="CI327"/>
  <c r="CJ327" s="1"/>
  <c r="M468"/>
  <c r="CG1392" s="1"/>
  <c r="CI1392" s="1"/>
  <c r="CJ1392" s="1"/>
  <c r="CI291"/>
  <c r="CJ291" s="1"/>
  <c r="CD292" s="1"/>
  <c r="CI213"/>
  <c r="CJ213" s="1"/>
  <c r="CI72"/>
  <c r="CJ72" s="1"/>
  <c r="CI60"/>
  <c r="CJ60" s="1"/>
  <c r="CD36"/>
  <c r="CI340"/>
  <c r="CJ340" s="1"/>
  <c r="CD339" s="1"/>
  <c r="CD329"/>
  <c r="CD322"/>
  <c r="CI323"/>
  <c r="CJ323" s="1"/>
  <c r="CD323" s="1"/>
  <c r="CD330"/>
  <c r="CD320"/>
  <c r="CI311"/>
  <c r="CJ311" s="1"/>
  <c r="CI321"/>
  <c r="CJ321" s="1"/>
  <c r="CD321" s="1"/>
  <c r="CI307"/>
  <c r="CJ307" s="1"/>
  <c r="CI296"/>
  <c r="CJ296" s="1"/>
  <c r="CI266"/>
  <c r="CJ266" s="1"/>
  <c r="CI257"/>
  <c r="CJ257" s="1"/>
  <c r="CI226"/>
  <c r="CJ226" s="1"/>
  <c r="CI214"/>
  <c r="CJ214" s="1"/>
  <c r="CD203"/>
  <c r="CI205"/>
  <c r="CJ205" s="1"/>
  <c r="CD175"/>
  <c r="CI169"/>
  <c r="CJ169" s="1"/>
  <c r="CI112"/>
  <c r="CJ112" s="1"/>
  <c r="CD80"/>
  <c r="CI253"/>
  <c r="CJ253" s="1"/>
  <c r="CI201"/>
  <c r="CJ201" s="1"/>
  <c r="CD200" s="1"/>
  <c r="CI18"/>
  <c r="CJ18" s="1"/>
  <c r="CI21"/>
  <c r="CJ21" s="1"/>
  <c r="CI84"/>
  <c r="CJ84" s="1"/>
  <c r="CI342"/>
  <c r="CJ342" s="1"/>
  <c r="CD342" s="1"/>
  <c r="CD326"/>
  <c r="CI326"/>
  <c r="CJ326" s="1"/>
  <c r="CD327" s="1"/>
  <c r="CD293"/>
  <c r="CD303"/>
  <c r="CD236"/>
  <c r="CD233"/>
  <c r="CI231"/>
  <c r="CJ231" s="1"/>
  <c r="CD205"/>
  <c r="CD258"/>
  <c r="CD195"/>
  <c r="CD128"/>
  <c r="CD124"/>
  <c r="CI124"/>
  <c r="CJ124" s="1"/>
  <c r="CD112"/>
  <c r="CI104"/>
  <c r="CJ104" s="1"/>
  <c r="CD114"/>
  <c r="CI99"/>
  <c r="CJ99" s="1"/>
  <c r="CD98" s="1"/>
  <c r="CD85"/>
  <c r="CI85"/>
  <c r="CJ85" s="1"/>
  <c r="CI42"/>
  <c r="CJ42" s="1"/>
  <c r="CD42" s="1"/>
  <c r="CI19"/>
  <c r="CJ19" s="1"/>
  <c r="CD19" s="1"/>
  <c r="CI43"/>
  <c r="CJ43" s="1"/>
  <c r="CI49"/>
  <c r="CJ49" s="1"/>
  <c r="CD264"/>
  <c r="CI276"/>
  <c r="CJ276" s="1"/>
  <c r="CI267"/>
  <c r="CJ267" s="1"/>
  <c r="CD227"/>
  <c r="CD179"/>
  <c r="CD170"/>
  <c r="CD160"/>
  <c r="CD154"/>
  <c r="CD159"/>
  <c r="CD92"/>
  <c r="CD81"/>
  <c r="CD27"/>
  <c r="CI90"/>
  <c r="CJ90" s="1"/>
  <c r="CD90" s="1"/>
  <c r="CD2380"/>
  <c r="CD2378"/>
  <c r="CD2343"/>
  <c r="CD2342"/>
  <c r="CD2320"/>
  <c r="CD2318"/>
  <c r="CD2288"/>
  <c r="CD2290"/>
  <c r="CD2267"/>
  <c r="CD2269"/>
  <c r="CD2251"/>
  <c r="CD2249"/>
  <c r="CD2105"/>
  <c r="CD2107"/>
  <c r="CD2089"/>
  <c r="CD2087"/>
  <c r="CD2067"/>
  <c r="CD2066"/>
  <c r="CD2048"/>
  <c r="CD2050"/>
  <c r="CD2041"/>
  <c r="CD2039"/>
  <c r="CD2035"/>
  <c r="CD2033"/>
  <c r="CD2003"/>
  <c r="CD2005"/>
  <c r="CD2008"/>
  <c r="CD2006"/>
  <c r="CD1975"/>
  <c r="CD1973"/>
  <c r="CD1967"/>
  <c r="CD1968"/>
  <c r="CD2452"/>
  <c r="CD2460"/>
  <c r="CD2440"/>
  <c r="CD2439"/>
  <c r="CD2433"/>
  <c r="CD2415"/>
  <c r="CD2391"/>
  <c r="CD2333"/>
  <c r="CD2319"/>
  <c r="CD2301"/>
  <c r="CD2298"/>
  <c r="CD2285"/>
  <c r="CD2273"/>
  <c r="CD2262"/>
  <c r="CD2237"/>
  <c r="CD2250"/>
  <c r="CD2247"/>
  <c r="CD2241"/>
  <c r="CD2229"/>
  <c r="CD2208"/>
  <c r="CD2194"/>
  <c r="CD2184"/>
  <c r="CD2170"/>
  <c r="CD2146"/>
  <c r="CD2142"/>
  <c r="CD2139"/>
  <c r="CD2119"/>
  <c r="CD2118"/>
  <c r="CD2115"/>
  <c r="CD2112"/>
  <c r="CD2099"/>
  <c r="CD2101"/>
  <c r="CD2109"/>
  <c r="CD2106"/>
  <c r="CD2103"/>
  <c r="CD2088"/>
  <c r="CD2052"/>
  <c r="CD2004"/>
  <c r="CD1998"/>
  <c r="CD1989"/>
  <c r="CD1983"/>
  <c r="CD1980"/>
  <c r="CD1974"/>
  <c r="CD2362"/>
  <c r="CD2361"/>
  <c r="CD2345"/>
  <c r="CD2347"/>
  <c r="CD2329"/>
  <c r="CD2328"/>
  <c r="CD2210"/>
  <c r="CD2212"/>
  <c r="CD2195"/>
  <c r="CD2197"/>
  <c r="CD2155"/>
  <c r="CD2153"/>
  <c r="CD2125"/>
  <c r="CD2123"/>
  <c r="CD2128"/>
  <c r="CD2127"/>
  <c r="CD2102"/>
  <c r="CD2104"/>
  <c r="CD2096"/>
  <c r="CD2098"/>
  <c r="CD2024"/>
  <c r="CD2026"/>
  <c r="CD2015"/>
  <c r="CD2016"/>
  <c r="CD1960"/>
  <c r="CD1958"/>
  <c r="CD1957"/>
  <c r="CD1955"/>
  <c r="CD2457"/>
  <c r="CD2449"/>
  <c r="CD2447"/>
  <c r="CD2448"/>
  <c r="CD2431"/>
  <c r="CD2422"/>
  <c r="CD2424"/>
  <c r="CD2421"/>
  <c r="CD2402"/>
  <c r="CD2389"/>
  <c r="CD2387"/>
  <c r="CD2385"/>
  <c r="CD2376"/>
  <c r="CD2364"/>
  <c r="CD2355"/>
  <c r="CD2336"/>
  <c r="CD2332"/>
  <c r="CD2326"/>
  <c r="CD2311"/>
  <c r="CD2305"/>
  <c r="CD2299"/>
  <c r="CD2277"/>
  <c r="CD2206"/>
  <c r="CD2211"/>
  <c r="CD2205"/>
  <c r="CD2199"/>
  <c r="CD2196"/>
  <c r="CD2180"/>
  <c r="CD2181"/>
  <c r="CD2162"/>
  <c r="CD2166"/>
  <c r="CD2154"/>
  <c r="CD2148"/>
  <c r="CD2136"/>
  <c r="CD2130"/>
  <c r="CD2108"/>
  <c r="CD2094"/>
  <c r="CD2072"/>
  <c r="CD2042"/>
  <c r="CD2040"/>
  <c r="CD2028"/>
  <c r="CD2017"/>
  <c r="CD2022"/>
  <c r="CD1961"/>
  <c r="CD1965"/>
  <c r="CD1956"/>
  <c r="CD2386"/>
  <c r="CD2384"/>
  <c r="CD2377"/>
  <c r="CD2375"/>
  <c r="CD2366"/>
  <c r="CD2368"/>
  <c r="CD2339"/>
  <c r="CD2341"/>
  <c r="CD2281"/>
  <c r="CD2279"/>
  <c r="CD2276"/>
  <c r="CD2278"/>
  <c r="CD2263"/>
  <c r="CD2261"/>
  <c r="CD2248"/>
  <c r="CD2246"/>
  <c r="CD2245"/>
  <c r="CD2244"/>
  <c r="CD2240"/>
  <c r="CD2242"/>
  <c r="CD2228"/>
  <c r="CD2230"/>
  <c r="CD2216"/>
  <c r="CD2218"/>
  <c r="CD2215"/>
  <c r="CD2214"/>
  <c r="CD2186"/>
  <c r="CD2187"/>
  <c r="CD2173"/>
  <c r="CD2172"/>
  <c r="CD2171"/>
  <c r="CD2147"/>
  <c r="CD2149"/>
  <c r="CD2113"/>
  <c r="CD2111"/>
  <c r="CD2092"/>
  <c r="CD2090"/>
  <c r="CD2083"/>
  <c r="CD2081"/>
  <c r="CD2075"/>
  <c r="CD2077"/>
  <c r="CD2027"/>
  <c r="CD2029"/>
  <c r="CD1970"/>
  <c r="CD1972"/>
  <c r="CD2454"/>
  <c r="CD2436"/>
  <c r="CD2430"/>
  <c r="CD2392"/>
  <c r="CD2374"/>
  <c r="CD2370"/>
  <c r="CD2359"/>
  <c r="CD2358"/>
  <c r="CD2352"/>
  <c r="CD2335"/>
  <c r="CD2340"/>
  <c r="CD2331"/>
  <c r="CD2300"/>
  <c r="CD2302"/>
  <c r="CD2307"/>
  <c r="CD2294"/>
  <c r="CD2296"/>
  <c r="CD2304"/>
  <c r="CD2287"/>
  <c r="CD2289"/>
  <c r="CD2275"/>
  <c r="CD2280"/>
  <c r="CD2271"/>
  <c r="CD2268"/>
  <c r="CD2239"/>
  <c r="CD2227"/>
  <c r="CD2238"/>
  <c r="CD2209"/>
  <c r="CD2220"/>
  <c r="CD2193"/>
  <c r="CD2185"/>
  <c r="CD2165"/>
  <c r="CD2175"/>
  <c r="CD2169"/>
  <c r="CD2163"/>
  <c r="CD2150"/>
  <c r="CD2129"/>
  <c r="CD2124"/>
  <c r="CD2082"/>
  <c r="CD2079"/>
  <c r="CD2068"/>
  <c r="CD2064"/>
  <c r="CD2049"/>
  <c r="CD2043"/>
  <c r="CD2037"/>
  <c r="CD2023"/>
  <c r="CD2025"/>
  <c r="CD2019"/>
  <c r="CD2010"/>
  <c r="CD2007"/>
  <c r="CD1992"/>
  <c r="CD1986"/>
  <c r="CD1971"/>
  <c r="CD1962"/>
  <c r="CD1959"/>
  <c r="CD2444"/>
  <c r="CD2446"/>
  <c r="CD2411"/>
  <c r="CD2413"/>
  <c r="CD2393"/>
  <c r="CD2395"/>
  <c r="CD2383"/>
  <c r="CD2382"/>
  <c r="CD2381"/>
  <c r="CD2312"/>
  <c r="CD2314"/>
  <c r="CD2293"/>
  <c r="CD2291"/>
  <c r="CD2272"/>
  <c r="CD2270"/>
  <c r="CD2260"/>
  <c r="CD2258"/>
  <c r="CD2231"/>
  <c r="CD2233"/>
  <c r="CD2190"/>
  <c r="CD2189"/>
  <c r="CD2191"/>
  <c r="CD2178"/>
  <c r="CD2177"/>
  <c r="CD2161"/>
  <c r="CD2159"/>
  <c r="CD2160"/>
  <c r="CD2120"/>
  <c r="CD2122"/>
  <c r="CD2069"/>
  <c r="CD2070"/>
  <c r="CD2057"/>
  <c r="CD2059"/>
  <c r="CD2058"/>
  <c r="CD2012"/>
  <c r="CD2014"/>
  <c r="CD1988"/>
  <c r="CD1990"/>
  <c r="CD1978"/>
  <c r="CD1976"/>
  <c r="CD2461"/>
  <c r="CD2456"/>
  <c r="CD2455"/>
  <c r="CD2451"/>
  <c r="CD2445"/>
  <c r="CD2429"/>
  <c r="CD2442"/>
  <c r="CD2417"/>
  <c r="CD2414"/>
  <c r="CD2405"/>
  <c r="CD2418"/>
  <c r="CD2412"/>
  <c r="CD2399"/>
  <c r="CD2398"/>
  <c r="CD2397"/>
  <c r="CD2394"/>
  <c r="CD2372"/>
  <c r="CD2371"/>
  <c r="CD2379"/>
  <c r="CD2367"/>
  <c r="CD2353"/>
  <c r="CD2330"/>
  <c r="CD2337"/>
  <c r="CD2324"/>
  <c r="CD2334"/>
  <c r="CD2323"/>
  <c r="CD2309"/>
  <c r="CD2316"/>
  <c r="CD2297"/>
  <c r="CD2292"/>
  <c r="CD2283"/>
  <c r="CD2274"/>
  <c r="CD2243"/>
  <c r="CD2256"/>
  <c r="CD2235"/>
  <c r="CD2221"/>
  <c r="CD2232"/>
  <c r="CD2226"/>
  <c r="CD2217"/>
  <c r="CD2200"/>
  <c r="CD2202"/>
  <c r="CD2179"/>
  <c r="CD2167"/>
  <c r="CD2143"/>
  <c r="CD2145"/>
  <c r="CD2133"/>
  <c r="CD2121"/>
  <c r="CD2110"/>
  <c r="CD2097"/>
  <c r="CD2100"/>
  <c r="CD2091"/>
  <c r="CD2078"/>
  <c r="CD2076"/>
  <c r="CD2073"/>
  <c r="CD2063"/>
  <c r="CD2054"/>
  <c r="CD2044"/>
  <c r="CD2034"/>
  <c r="CD2011"/>
  <c r="CD1977"/>
  <c r="CD1966"/>
  <c r="CD1919"/>
  <c r="CD1921"/>
  <c r="CD1915"/>
  <c r="CD1913"/>
  <c r="CD1904"/>
  <c r="CD1906"/>
  <c r="CD1900"/>
  <c r="CD1898"/>
  <c r="CD1880"/>
  <c r="CD1882"/>
  <c r="CD1877"/>
  <c r="CD1879"/>
  <c r="CD1874"/>
  <c r="CD1876"/>
  <c r="CD1867"/>
  <c r="CD1865"/>
  <c r="CD1841"/>
  <c r="CD1842"/>
  <c r="CD1843"/>
  <c r="CD1814"/>
  <c r="CD1816"/>
  <c r="CD1795"/>
  <c r="CD1793"/>
  <c r="CD1779"/>
  <c r="CD1780"/>
  <c r="CD1778"/>
  <c r="CD1762"/>
  <c r="CD1760"/>
  <c r="CD1748"/>
  <c r="CD1749"/>
  <c r="CD1698"/>
  <c r="CD1699"/>
  <c r="CD1684"/>
  <c r="CD1682"/>
  <c r="CD1679"/>
  <c r="CD1681"/>
  <c r="CD1601"/>
  <c r="CD1603"/>
  <c r="CD1599"/>
  <c r="CD1600"/>
  <c r="CD1570"/>
  <c r="CD1568"/>
  <c r="CD1558"/>
  <c r="CD1556"/>
  <c r="CD1490"/>
  <c r="CD1492"/>
  <c r="CD1495"/>
  <c r="CD1494"/>
  <c r="CD1493"/>
  <c r="CD1488"/>
  <c r="CD1489"/>
  <c r="CD1487"/>
  <c r="CD1470"/>
  <c r="CD1471"/>
  <c r="CD1450"/>
  <c r="CD1448"/>
  <c r="CD1458"/>
  <c r="CD1457"/>
  <c r="CD1444"/>
  <c r="CD1442"/>
  <c r="CD1437"/>
  <c r="CD1438"/>
  <c r="CD1411"/>
  <c r="CD1410"/>
  <c r="CD1409"/>
  <c r="CD1406"/>
  <c r="CD1408"/>
  <c r="CD1418"/>
  <c r="CD1419"/>
  <c r="CD1405"/>
  <c r="CD1403"/>
  <c r="CD1396"/>
  <c r="CD1394"/>
  <c r="CD1395"/>
  <c r="CD1346"/>
  <c r="CD1348"/>
  <c r="CD1324"/>
  <c r="CD1322"/>
  <c r="CD1321"/>
  <c r="CD1320"/>
  <c r="CD1329"/>
  <c r="CD1328"/>
  <c r="CD1304"/>
  <c r="CD1306"/>
  <c r="CD1278"/>
  <c r="CD1277"/>
  <c r="CD1279"/>
  <c r="CD1252"/>
  <c r="CD1250"/>
  <c r="CD1242"/>
  <c r="CD1243"/>
  <c r="CD1241"/>
  <c r="CD1237"/>
  <c r="CD1236"/>
  <c r="CD1235"/>
  <c r="CD1219"/>
  <c r="CD1217"/>
  <c r="CD1182"/>
  <c r="CD1183"/>
  <c r="CD1181"/>
  <c r="CD1187"/>
  <c r="CD1188"/>
  <c r="CI2443"/>
  <c r="CJ2443" s="1"/>
  <c r="CD2350"/>
  <c r="CD2257"/>
  <c r="CD2134"/>
  <c r="CI2116"/>
  <c r="CJ2116" s="1"/>
  <c r="CI2068"/>
  <c r="CJ2068" s="1"/>
  <c r="CD2053"/>
  <c r="CD2038"/>
  <c r="CD1999"/>
  <c r="CD1987"/>
  <c r="CD1950"/>
  <c r="CD1945"/>
  <c r="CD1946"/>
  <c r="CD1939"/>
  <c r="CD1935"/>
  <c r="CD1920"/>
  <c r="CD1917"/>
  <c r="CD1905"/>
  <c r="CD1902"/>
  <c r="CD1884"/>
  <c r="CD1878"/>
  <c r="CD1872"/>
  <c r="CD1863"/>
  <c r="CD1851"/>
  <c r="CD1821"/>
  <c r="CD1807"/>
  <c r="CD1818"/>
  <c r="CD1790"/>
  <c r="CD1776"/>
  <c r="CD1725"/>
  <c r="CD1722"/>
  <c r="CD1716"/>
  <c r="CD1702"/>
  <c r="CD1705"/>
  <c r="CD1685"/>
  <c r="CD1695"/>
  <c r="CD1676"/>
  <c r="CD1675"/>
  <c r="CD1689"/>
  <c r="CD1678"/>
  <c r="CD1673"/>
  <c r="CD1670"/>
  <c r="CD1653"/>
  <c r="CD1656"/>
  <c r="CD1633"/>
  <c r="CD1595"/>
  <c r="CD1602"/>
  <c r="CD1588"/>
  <c r="CD1577"/>
  <c r="CD1564"/>
  <c r="CD1559"/>
  <c r="CD1569"/>
  <c r="CD1552"/>
  <c r="CD1548"/>
  <c r="CD1533"/>
  <c r="CD1524"/>
  <c r="CD1506"/>
  <c r="CD1491"/>
  <c r="CD1420"/>
  <c r="CD1404"/>
  <c r="CD1367"/>
  <c r="CD1377"/>
  <c r="CD1341"/>
  <c r="CD1326"/>
  <c r="CD1317"/>
  <c r="CD1305"/>
  <c r="CD1275"/>
  <c r="CD1269"/>
  <c r="CD1266"/>
  <c r="CD1257"/>
  <c r="CD1239"/>
  <c r="CD1942"/>
  <c r="CD1940"/>
  <c r="CD1936"/>
  <c r="CD1934"/>
  <c r="CD1907"/>
  <c r="CD1909"/>
  <c r="CD1888"/>
  <c r="CD1886"/>
  <c r="CD1873"/>
  <c r="CD1871"/>
  <c r="CD1844"/>
  <c r="CD1846"/>
  <c r="CD1838"/>
  <c r="CD1840"/>
  <c r="CD1831"/>
  <c r="CD1830"/>
  <c r="CD1829"/>
  <c r="CD1832"/>
  <c r="CD1834"/>
  <c r="CD1833"/>
  <c r="CD1828"/>
  <c r="CD1826"/>
  <c r="CD1824"/>
  <c r="CD1825"/>
  <c r="CD1812"/>
  <c r="CD1811"/>
  <c r="CD1799"/>
  <c r="CD1801"/>
  <c r="CD1789"/>
  <c r="CD1787"/>
  <c r="CD1784"/>
  <c r="CD1786"/>
  <c r="CD1765"/>
  <c r="CD1763"/>
  <c r="CD1758"/>
  <c r="CD1757"/>
  <c r="CD1759"/>
  <c r="CD1744"/>
  <c r="CD1742"/>
  <c r="CD1730"/>
  <c r="CD1732"/>
  <c r="CD1715"/>
  <c r="CD1717"/>
  <c r="CD1709"/>
  <c r="CD1711"/>
  <c r="CD1710"/>
  <c r="CD1652"/>
  <c r="CD1654"/>
  <c r="CD1627"/>
  <c r="CD1625"/>
  <c r="CD1604"/>
  <c r="CD1606"/>
  <c r="CD1571"/>
  <c r="CD1573"/>
  <c r="CD1544"/>
  <c r="CD1546"/>
  <c r="CD1528"/>
  <c r="CD1526"/>
  <c r="CD1515"/>
  <c r="CD1514"/>
  <c r="CD1516"/>
  <c r="CD1511"/>
  <c r="CD1513"/>
  <c r="CD1507"/>
  <c r="CD1505"/>
  <c r="CD1504"/>
  <c r="CD1503"/>
  <c r="CD1481"/>
  <c r="CD1483"/>
  <c r="CD1482"/>
  <c r="CD1478"/>
  <c r="CD1480"/>
  <c r="CD1479"/>
  <c r="CD1477"/>
  <c r="CD1475"/>
  <c r="CD1424"/>
  <c r="CD1426"/>
  <c r="CD1423"/>
  <c r="CD1422"/>
  <c r="CD1421"/>
  <c r="CD1412"/>
  <c r="CD1414"/>
  <c r="CD1384"/>
  <c r="CD1382"/>
  <c r="CD1390"/>
  <c r="CD1389"/>
  <c r="CD1388"/>
  <c r="CD1356"/>
  <c r="CD1355"/>
  <c r="CD1357"/>
  <c r="CD1371"/>
  <c r="CD1370"/>
  <c r="CD1372"/>
  <c r="CD1369"/>
  <c r="CD1368"/>
  <c r="CD1340"/>
  <c r="CD1342"/>
  <c r="CD1310"/>
  <c r="CD1312"/>
  <c r="CD1311"/>
  <c r="CD1285"/>
  <c r="CD1283"/>
  <c r="CD1284"/>
  <c r="CD1273"/>
  <c r="CD1272"/>
  <c r="CD1271"/>
  <c r="CD1256"/>
  <c r="CD1258"/>
  <c r="CD1254"/>
  <c r="CD1255"/>
  <c r="CD1253"/>
  <c r="CD1232"/>
  <c r="CD1233"/>
  <c r="CD1234"/>
  <c r="CD1228"/>
  <c r="CD1226"/>
  <c r="CD1203"/>
  <c r="CD1202"/>
  <c r="CD1204"/>
  <c r="CD1201"/>
  <c r="CD1200"/>
  <c r="CD1199"/>
  <c r="CD1179"/>
  <c r="CD1178"/>
  <c r="CD1180"/>
  <c r="CD2407"/>
  <c r="CI2353"/>
  <c r="CJ2353" s="1"/>
  <c r="CD2254"/>
  <c r="CD2236"/>
  <c r="CD2224"/>
  <c r="CD2182"/>
  <c r="CI2071"/>
  <c r="CJ2071" s="1"/>
  <c r="CD2002"/>
  <c r="CD1969"/>
  <c r="CD1943"/>
  <c r="CD1930"/>
  <c r="CD1918"/>
  <c r="CD1896"/>
  <c r="CD1890"/>
  <c r="CD1827"/>
  <c r="CD1788"/>
  <c r="CD1785"/>
  <c r="CD1766"/>
  <c r="CD1770"/>
  <c r="CD1767"/>
  <c r="CD1738"/>
  <c r="CD1743"/>
  <c r="CD1740"/>
  <c r="CD1729"/>
  <c r="CD1728"/>
  <c r="CD1713"/>
  <c r="CD1696"/>
  <c r="CD1704"/>
  <c r="CD1663"/>
  <c r="CD1657"/>
  <c r="CD1662"/>
  <c r="CD1643"/>
  <c r="CD1645"/>
  <c r="CD1641"/>
  <c r="CD1632"/>
  <c r="CD1629"/>
  <c r="CD1623"/>
  <c r="CD1608"/>
  <c r="CD1594"/>
  <c r="CD1583"/>
  <c r="CD1574"/>
  <c r="CD1584"/>
  <c r="CD1543"/>
  <c r="CD1529"/>
  <c r="CD1531"/>
  <c r="CD1536"/>
  <c r="CD1485"/>
  <c r="CD1469"/>
  <c r="CD1467"/>
  <c r="CD1431"/>
  <c r="CD1374"/>
  <c r="CD1359"/>
  <c r="CD1347"/>
  <c r="CD1323"/>
  <c r="CD1309"/>
  <c r="CD1288"/>
  <c r="CD1287"/>
  <c r="CD1248"/>
  <c r="CD1227"/>
  <c r="CD1189"/>
  <c r="CD1912"/>
  <c r="CD1911"/>
  <c r="CD1892"/>
  <c r="CD1893"/>
  <c r="CD1870"/>
  <c r="CD1868"/>
  <c r="CD1856"/>
  <c r="CD1858"/>
  <c r="CD1850"/>
  <c r="CD1852"/>
  <c r="CD1836"/>
  <c r="CD1835"/>
  <c r="CD1837"/>
  <c r="CD1849"/>
  <c r="CD1848"/>
  <c r="CD1822"/>
  <c r="CD1820"/>
  <c r="CD1796"/>
  <c r="CD1798"/>
  <c r="CD1809"/>
  <c r="CD1808"/>
  <c r="CD1726"/>
  <c r="CD1724"/>
  <c r="CD1718"/>
  <c r="CD1720"/>
  <c r="CD1700"/>
  <c r="CD1701"/>
  <c r="CD1647"/>
  <c r="CD1648"/>
  <c r="CD1613"/>
  <c r="CD1615"/>
  <c r="CD1620"/>
  <c r="CD1619"/>
  <c r="CD1589"/>
  <c r="CD1591"/>
  <c r="CD1567"/>
  <c r="CD1565"/>
  <c r="CD1534"/>
  <c r="CD1532"/>
  <c r="CD1523"/>
  <c r="CD1525"/>
  <c r="CD1510"/>
  <c r="CD1508"/>
  <c r="CD1518"/>
  <c r="CD1517"/>
  <c r="CD1519"/>
  <c r="CD1462"/>
  <c r="CD1461"/>
  <c r="CD1460"/>
  <c r="CD1453"/>
  <c r="CD1452"/>
  <c r="CD1451"/>
  <c r="CD1439"/>
  <c r="CD1441"/>
  <c r="CD1417"/>
  <c r="CD1416"/>
  <c r="CD1415"/>
  <c r="CD1402"/>
  <c r="CD1400"/>
  <c r="CD1399"/>
  <c r="CD1397"/>
  <c r="CD1378"/>
  <c r="CD1376"/>
  <c r="CD1373"/>
  <c r="CD1375"/>
  <c r="CD1380"/>
  <c r="CD1381"/>
  <c r="CD1379"/>
  <c r="CD1361"/>
  <c r="CD1363"/>
  <c r="CD1354"/>
  <c r="CD1352"/>
  <c r="CD1364"/>
  <c r="CD1365"/>
  <c r="CD1366"/>
  <c r="CD1345"/>
  <c r="CD1343"/>
  <c r="CD1337"/>
  <c r="CD1339"/>
  <c r="CD1325"/>
  <c r="CD1327"/>
  <c r="CD1297"/>
  <c r="CD1295"/>
  <c r="CD1296"/>
  <c r="CD1282"/>
  <c r="CD1280"/>
  <c r="CD1265"/>
  <c r="CD1267"/>
  <c r="CD1259"/>
  <c r="CD1261"/>
  <c r="CD1244"/>
  <c r="CD1246"/>
  <c r="CD1240"/>
  <c r="CD1238"/>
  <c r="CD1223"/>
  <c r="CD1225"/>
  <c r="CD1230"/>
  <c r="CD1231"/>
  <c r="CD1229"/>
  <c r="CD1216"/>
  <c r="CD1214"/>
  <c r="CD1215"/>
  <c r="CD1213"/>
  <c r="CD1211"/>
  <c r="CD2458"/>
  <c r="CD2437"/>
  <c r="CD2135"/>
  <c r="CD1984"/>
  <c r="CD1963"/>
  <c r="CD1937"/>
  <c r="CD1933"/>
  <c r="CD1947"/>
  <c r="CD1931"/>
  <c r="CD1923"/>
  <c r="CD1914"/>
  <c r="CD1894"/>
  <c r="CD1899"/>
  <c r="CD1875"/>
  <c r="CD1861"/>
  <c r="CD1859"/>
  <c r="CD1869"/>
  <c r="CD1847"/>
  <c r="CD1823"/>
  <c r="CD1815"/>
  <c r="CD1791"/>
  <c r="CD1782"/>
  <c r="CD1745"/>
  <c r="CD1752"/>
  <c r="CD1746"/>
  <c r="CD1735"/>
  <c r="CD1719"/>
  <c r="CD1665"/>
  <c r="CD1659"/>
  <c r="CD1642"/>
  <c r="CD1635"/>
  <c r="CD1612"/>
  <c r="CD1586"/>
  <c r="CD1575"/>
  <c r="CD1562"/>
  <c r="CD1545"/>
  <c r="CD1542"/>
  <c r="CD1512"/>
  <c r="CD1509"/>
  <c r="CD1401"/>
  <c r="CD1398"/>
  <c r="CD1362"/>
  <c r="CD1338"/>
  <c r="CD1316"/>
  <c r="CD1308"/>
  <c r="CD1294"/>
  <c r="CD1292"/>
  <c r="CD1262"/>
  <c r="CD1218"/>
  <c r="CD1212"/>
  <c r="CD1192"/>
  <c r="CD1175"/>
  <c r="CD1927"/>
  <c r="CD1925"/>
  <c r="CD1883"/>
  <c r="CD1885"/>
  <c r="CD1862"/>
  <c r="CD1864"/>
  <c r="CD1819"/>
  <c r="CD1817"/>
  <c r="CD1806"/>
  <c r="CD1805"/>
  <c r="CD1774"/>
  <c r="CD1772"/>
  <c r="CD1771"/>
  <c r="CD1769"/>
  <c r="CD1751"/>
  <c r="CD1753"/>
  <c r="CD1756"/>
  <c r="CD1754"/>
  <c r="CD1755"/>
  <c r="CD1739"/>
  <c r="CD1741"/>
  <c r="CD1723"/>
  <c r="CD1721"/>
  <c r="CD1733"/>
  <c r="CD1734"/>
  <c r="CD1714"/>
  <c r="CD1712"/>
  <c r="CD1664"/>
  <c r="CD1666"/>
  <c r="CD1639"/>
  <c r="CD1637"/>
  <c r="CD1636"/>
  <c r="CD1634"/>
  <c r="CD1596"/>
  <c r="CD1597"/>
  <c r="CD1579"/>
  <c r="CD1578"/>
  <c r="CD1553"/>
  <c r="CD1555"/>
  <c r="CD1547"/>
  <c r="CD1549"/>
  <c r="CD1538"/>
  <c r="CD1540"/>
  <c r="CD1535"/>
  <c r="CD1537"/>
  <c r="CD1499"/>
  <c r="CD1501"/>
  <c r="CD1472"/>
  <c r="CD1474"/>
  <c r="CD1473"/>
  <c r="CD1466"/>
  <c r="CD1468"/>
  <c r="CD1454"/>
  <c r="CD1455"/>
  <c r="CD1456"/>
  <c r="CD1464"/>
  <c r="CD1463"/>
  <c r="CD1435"/>
  <c r="CD1433"/>
  <c r="CD1430"/>
  <c r="CD1432"/>
  <c r="CD1358"/>
  <c r="CD1360"/>
  <c r="CD1349"/>
  <c r="CD1351"/>
  <c r="CD1334"/>
  <c r="CD1335"/>
  <c r="CD1336"/>
  <c r="CD1331"/>
  <c r="CD1333"/>
  <c r="CD1300"/>
  <c r="CD1298"/>
  <c r="CD1302"/>
  <c r="CD1301"/>
  <c r="CD1270"/>
  <c r="CD1268"/>
  <c r="CD1264"/>
  <c r="CD1263"/>
  <c r="CD1249"/>
  <c r="CD1247"/>
  <c r="CD1205"/>
  <c r="CD1206"/>
  <c r="CD1207"/>
  <c r="CD1208"/>
  <c r="CD1209"/>
  <c r="CD1210"/>
  <c r="CD1198"/>
  <c r="CD1196"/>
  <c r="CD1194"/>
  <c r="CD1195"/>
  <c r="CD1193"/>
  <c r="CD1191"/>
  <c r="CD1190"/>
  <c r="CD1176"/>
  <c r="CD1177"/>
  <c r="CD1173"/>
  <c r="CD1172"/>
  <c r="CD1174"/>
  <c r="CD1949"/>
  <c r="CD1944"/>
  <c r="CD1926"/>
  <c r="CD1903"/>
  <c r="CD1891"/>
  <c r="CD1773"/>
  <c r="CD1708"/>
  <c r="CD1703"/>
  <c r="CD1707"/>
  <c r="CD1658"/>
  <c r="CD1651"/>
  <c r="CD1650"/>
  <c r="CD1644"/>
  <c r="CD1638"/>
  <c r="CD1611"/>
  <c r="CD1580"/>
  <c r="CD1593"/>
  <c r="CD1581"/>
  <c r="CD1554"/>
  <c r="CD1551"/>
  <c r="CD1539"/>
  <c r="CD1500"/>
  <c r="CD1486"/>
  <c r="CD1434"/>
  <c r="CD1350"/>
  <c r="CD1332"/>
  <c r="CD1307"/>
  <c r="CD1291"/>
  <c r="CD1299"/>
  <c r="CD1290"/>
  <c r="CD1274"/>
  <c r="CD1197"/>
  <c r="CD1146"/>
  <c r="CD1145"/>
  <c r="CD1147"/>
  <c r="CD1151"/>
  <c r="CD1153"/>
  <c r="CD1152"/>
  <c r="CD1122"/>
  <c r="CD1123"/>
  <c r="CD1121"/>
  <c r="CD1091"/>
  <c r="CD1093"/>
  <c r="CD1065"/>
  <c r="CD1066"/>
  <c r="CD1064"/>
  <c r="CD1062"/>
  <c r="CD1063"/>
  <c r="CD1061"/>
  <c r="CD1036"/>
  <c r="CD1034"/>
  <c r="CD1033"/>
  <c r="CD1031"/>
  <c r="CD1012"/>
  <c r="CD1010"/>
  <c r="CD999"/>
  <c r="CD1000"/>
  <c r="CD980"/>
  <c r="CD981"/>
  <c r="CD959"/>
  <c r="CD961"/>
  <c r="CD952"/>
  <c r="CD951"/>
  <c r="CD950"/>
  <c r="CD949"/>
  <c r="CD948"/>
  <c r="CD932"/>
  <c r="CD933"/>
  <c r="CD934"/>
  <c r="CD917"/>
  <c r="CD919"/>
  <c r="CD916"/>
  <c r="CD914"/>
  <c r="CD913"/>
  <c r="CD911"/>
  <c r="CD895"/>
  <c r="CD893"/>
  <c r="CD890"/>
  <c r="CD892"/>
  <c r="CD874"/>
  <c r="CD872"/>
  <c r="CD865"/>
  <c r="CD863"/>
  <c r="CD847"/>
  <c r="CD845"/>
  <c r="CD830"/>
  <c r="CD832"/>
  <c r="CD808"/>
  <c r="CD806"/>
  <c r="CD800"/>
  <c r="CD802"/>
  <c r="CD794"/>
  <c r="CD796"/>
  <c r="CD782"/>
  <c r="CD783"/>
  <c r="CD760"/>
  <c r="CD758"/>
  <c r="CD737"/>
  <c r="CD739"/>
  <c r="CD740"/>
  <c r="CD742"/>
  <c r="CD741"/>
  <c r="CD698"/>
  <c r="CD699"/>
  <c r="CD700"/>
  <c r="CD626"/>
  <c r="CD628"/>
  <c r="CD610"/>
  <c r="CD608"/>
  <c r="CD603"/>
  <c r="CD604"/>
  <c r="CD602"/>
  <c r="CD1853"/>
  <c r="CD1855"/>
  <c r="CI1693"/>
  <c r="CJ1693" s="1"/>
  <c r="CD1693" s="1"/>
  <c r="CI1618"/>
  <c r="CJ1618" s="1"/>
  <c r="CD1618" s="1"/>
  <c r="CI1522"/>
  <c r="CJ1522" s="1"/>
  <c r="CD1522" s="1"/>
  <c r="CD1496"/>
  <c r="CD1385"/>
  <c r="CD1164"/>
  <c r="CD1137"/>
  <c r="CD1059"/>
  <c r="CD1047"/>
  <c r="CD1038"/>
  <c r="CD1032"/>
  <c r="CD1023"/>
  <c r="CD988"/>
  <c r="CD996"/>
  <c r="CD982"/>
  <c r="CD984"/>
  <c r="CD966"/>
  <c r="CD960"/>
  <c r="CD918"/>
  <c r="CD905"/>
  <c r="CD907"/>
  <c r="CD909"/>
  <c r="CD879"/>
  <c r="CD834"/>
  <c r="CD804"/>
  <c r="CD795"/>
  <c r="CD784"/>
  <c r="CD786"/>
  <c r="CD772"/>
  <c r="CD768"/>
  <c r="CD771"/>
  <c r="CD736"/>
  <c r="CD747"/>
  <c r="CD738"/>
  <c r="CD730"/>
  <c r="CD729"/>
  <c r="CD710"/>
  <c r="CD708"/>
  <c r="CD689"/>
  <c r="CD696"/>
  <c r="CD666"/>
  <c r="CD652"/>
  <c r="CD649"/>
  <c r="CD657"/>
  <c r="CD651"/>
  <c r="CD625"/>
  <c r="CD620"/>
  <c r="CD613"/>
  <c r="CD601"/>
  <c r="CD585"/>
  <c r="CD579"/>
  <c r="CD1155"/>
  <c r="CD1156"/>
  <c r="CD1154"/>
  <c r="CD1125"/>
  <c r="CD1124"/>
  <c r="CD1126"/>
  <c r="CD1109"/>
  <c r="CD1111"/>
  <c r="CD1106"/>
  <c r="CD1107"/>
  <c r="CD1096"/>
  <c r="CD1094"/>
  <c r="CD1088"/>
  <c r="CD1090"/>
  <c r="CD1077"/>
  <c r="CD1076"/>
  <c r="CD1078"/>
  <c r="CD1075"/>
  <c r="CD1073"/>
  <c r="CD1048"/>
  <c r="CD1046"/>
  <c r="CD1045"/>
  <c r="CD1043"/>
  <c r="CD1030"/>
  <c r="CD1028"/>
  <c r="CD1014"/>
  <c r="CD1013"/>
  <c r="CD1020"/>
  <c r="CD1021"/>
  <c r="CD1001"/>
  <c r="CD1002"/>
  <c r="CD1003"/>
  <c r="CD968"/>
  <c r="CD970"/>
  <c r="CD956"/>
  <c r="CD958"/>
  <c r="CD910"/>
  <c r="CD908"/>
  <c r="CD883"/>
  <c r="CD881"/>
  <c r="CD875"/>
  <c r="CD877"/>
  <c r="CD827"/>
  <c r="CD829"/>
  <c r="CD818"/>
  <c r="CD820"/>
  <c r="CD803"/>
  <c r="CD805"/>
  <c r="CD811"/>
  <c r="CD810"/>
  <c r="CD791"/>
  <c r="CD793"/>
  <c r="CD773"/>
  <c r="CD775"/>
  <c r="CD780"/>
  <c r="CD779"/>
  <c r="CD763"/>
  <c r="CD762"/>
  <c r="CD761"/>
  <c r="CD753"/>
  <c r="CD752"/>
  <c r="CD720"/>
  <c r="CD719"/>
  <c r="CD631"/>
  <c r="CD630"/>
  <c r="CD629"/>
  <c r="CD640"/>
  <c r="CD639"/>
  <c r="CD592"/>
  <c r="CD590"/>
  <c r="CD550"/>
  <c r="CD549"/>
  <c r="CD548"/>
  <c r="CD1804"/>
  <c r="CD1621"/>
  <c r="CD1498"/>
  <c r="CD1445"/>
  <c r="CD1429"/>
  <c r="CD1158"/>
  <c r="CD1067"/>
  <c r="CD1050"/>
  <c r="CD1029"/>
  <c r="CD987"/>
  <c r="CD974"/>
  <c r="CD939"/>
  <c r="CD912"/>
  <c r="CD915"/>
  <c r="CD906"/>
  <c r="CD882"/>
  <c r="CD876"/>
  <c r="CD862"/>
  <c r="CD846"/>
  <c r="CD828"/>
  <c r="CD816"/>
  <c r="CD792"/>
  <c r="CD774"/>
  <c r="CD757"/>
  <c r="CD721"/>
  <c r="CD726"/>
  <c r="CD717"/>
  <c r="CD711"/>
  <c r="CD705"/>
  <c r="CD702"/>
  <c r="CD691"/>
  <c r="CD687"/>
  <c r="CD684"/>
  <c r="CD678"/>
  <c r="CD672"/>
  <c r="CD633"/>
  <c r="CD583"/>
  <c r="CD591"/>
  <c r="CD582"/>
  <c r="CD1168"/>
  <c r="CD1166"/>
  <c r="CD1165"/>
  <c r="CD1163"/>
  <c r="CD1157"/>
  <c r="CD1159"/>
  <c r="CD1149"/>
  <c r="CD1148"/>
  <c r="CD1150"/>
  <c r="CD1142"/>
  <c r="CD1144"/>
  <c r="CD1136"/>
  <c r="CD1138"/>
  <c r="CD1113"/>
  <c r="CD1114"/>
  <c r="CD1112"/>
  <c r="CD1101"/>
  <c r="CD1102"/>
  <c r="CD1100"/>
  <c r="CD1099"/>
  <c r="CD1098"/>
  <c r="CD1054"/>
  <c r="CD1052"/>
  <c r="CD1049"/>
  <c r="CD1051"/>
  <c r="CD1022"/>
  <c r="CD1024"/>
  <c r="CD965"/>
  <c r="CD967"/>
  <c r="CD941"/>
  <c r="CD943"/>
  <c r="CD935"/>
  <c r="CD937"/>
  <c r="CD930"/>
  <c r="CD931"/>
  <c r="CD929"/>
  <c r="CD925"/>
  <c r="CD923"/>
  <c r="CD884"/>
  <c r="CD886"/>
  <c r="CD856"/>
  <c r="CD855"/>
  <c r="CD854"/>
  <c r="CD841"/>
  <c r="CD839"/>
  <c r="CD838"/>
  <c r="CD836"/>
  <c r="CD837"/>
  <c r="CD815"/>
  <c r="CD817"/>
  <c r="CD789"/>
  <c r="CD788"/>
  <c r="CD790"/>
  <c r="CD787"/>
  <c r="CD785"/>
  <c r="CD767"/>
  <c r="CD769"/>
  <c r="CD764"/>
  <c r="CD766"/>
  <c r="CD724"/>
  <c r="CD722"/>
  <c r="CD685"/>
  <c r="CD683"/>
  <c r="CD665"/>
  <c r="CD667"/>
  <c r="CD593"/>
  <c r="CD595"/>
  <c r="CD594"/>
  <c r="CD584"/>
  <c r="CD586"/>
  <c r="CD1108"/>
  <c r="CD1110"/>
  <c r="CD1095"/>
  <c r="CD1092"/>
  <c r="CD1074"/>
  <c r="CD1053"/>
  <c r="CD1035"/>
  <c r="CD1018"/>
  <c r="CD1015"/>
  <c r="CD1017"/>
  <c r="CD1011"/>
  <c r="CD991"/>
  <c r="CD975"/>
  <c r="CD957"/>
  <c r="CD954"/>
  <c r="CD942"/>
  <c r="CD936"/>
  <c r="CD888"/>
  <c r="CD885"/>
  <c r="CD867"/>
  <c r="CD861"/>
  <c r="CD852"/>
  <c r="CD840"/>
  <c r="CD825"/>
  <c r="CD819"/>
  <c r="CD807"/>
  <c r="CD801"/>
  <c r="CD759"/>
  <c r="CD756"/>
  <c r="CD744"/>
  <c r="CD703"/>
  <c r="CD714"/>
  <c r="CD692"/>
  <c r="CD693"/>
  <c r="CD673"/>
  <c r="CD663"/>
  <c r="CD660"/>
  <c r="CD647"/>
  <c r="CD643"/>
  <c r="CD638"/>
  <c r="CD627"/>
  <c r="CD606"/>
  <c r="CD600"/>
  <c r="CD1160"/>
  <c r="CD1161"/>
  <c r="CD1162"/>
  <c r="CD1139"/>
  <c r="CD1141"/>
  <c r="CD1127"/>
  <c r="CD1129"/>
  <c r="CD1135"/>
  <c r="CD1134"/>
  <c r="CD1133"/>
  <c r="CD1117"/>
  <c r="CD1116"/>
  <c r="CD1115"/>
  <c r="CD1131"/>
  <c r="CD1130"/>
  <c r="CD1132"/>
  <c r="CD1103"/>
  <c r="CD1104"/>
  <c r="CD1105"/>
  <c r="CD1086"/>
  <c r="CD1085"/>
  <c r="CD1087"/>
  <c r="CD1084"/>
  <c r="CD1082"/>
  <c r="CD1081"/>
  <c r="CD1079"/>
  <c r="CD1080"/>
  <c r="CD1058"/>
  <c r="CD1060"/>
  <c r="CD1037"/>
  <c r="CD1039"/>
  <c r="CD1027"/>
  <c r="CD1025"/>
  <c r="CD1026"/>
  <c r="CD1004"/>
  <c r="CD1005"/>
  <c r="CD972"/>
  <c r="CD971"/>
  <c r="CD973"/>
  <c r="CD944"/>
  <c r="CD946"/>
  <c r="CD940"/>
  <c r="CD938"/>
  <c r="CD927"/>
  <c r="CD926"/>
  <c r="CD928"/>
  <c r="CD920"/>
  <c r="CD922"/>
  <c r="CD902"/>
  <c r="CD903"/>
  <c r="CD904"/>
  <c r="CD900"/>
  <c r="CD899"/>
  <c r="CD889"/>
  <c r="CD887"/>
  <c r="CD880"/>
  <c r="CD878"/>
  <c r="CD869"/>
  <c r="CD871"/>
  <c r="CD866"/>
  <c r="CD868"/>
  <c r="CD858"/>
  <c r="CD857"/>
  <c r="CD859"/>
  <c r="CD844"/>
  <c r="CD842"/>
  <c r="CD843"/>
  <c r="CD835"/>
  <c r="CD833"/>
  <c r="CD814"/>
  <c r="CD812"/>
  <c r="CD824"/>
  <c r="CD821"/>
  <c r="CD822"/>
  <c r="CD797"/>
  <c r="CD799"/>
  <c r="CD750"/>
  <c r="CD751"/>
  <c r="CD749"/>
  <c r="CD688"/>
  <c r="CD686"/>
  <c r="CD679"/>
  <c r="CD677"/>
  <c r="CD682"/>
  <c r="CD681"/>
  <c r="CD566"/>
  <c r="CD567"/>
  <c r="CD1276"/>
  <c r="CI1186"/>
  <c r="CJ1186" s="1"/>
  <c r="CD1167"/>
  <c r="CD1140"/>
  <c r="CD1128"/>
  <c r="CD1083"/>
  <c r="CD1068"/>
  <c r="CD1044"/>
  <c r="CD995"/>
  <c r="CD986"/>
  <c r="CD990"/>
  <c r="CD976"/>
  <c r="CD969"/>
  <c r="CD945"/>
  <c r="CD921"/>
  <c r="CD924"/>
  <c r="CD894"/>
  <c r="CD860"/>
  <c r="CD870"/>
  <c r="CD873"/>
  <c r="CD864"/>
  <c r="CD851"/>
  <c r="CD831"/>
  <c r="CD798"/>
  <c r="CD778"/>
  <c r="CD765"/>
  <c r="CD735"/>
  <c r="CD727"/>
  <c r="CD718"/>
  <c r="CD713"/>
  <c r="CD723"/>
  <c r="CD690"/>
  <c r="CD675"/>
  <c r="CD669"/>
  <c r="CD621"/>
  <c r="CD555"/>
  <c r="CD476"/>
  <c r="CD478"/>
  <c r="CD437"/>
  <c r="CD439"/>
  <c r="CD428"/>
  <c r="CD430"/>
  <c r="CD356"/>
  <c r="CD358"/>
  <c r="CD352"/>
  <c r="CD350"/>
  <c r="CD30"/>
  <c r="CD29"/>
  <c r="CD1040"/>
  <c r="CD997"/>
  <c r="CD985"/>
  <c r="CD962"/>
  <c r="CD963"/>
  <c r="CD848"/>
  <c r="CI781"/>
  <c r="CJ781" s="1"/>
  <c r="CI730"/>
  <c r="CJ730" s="1"/>
  <c r="CI721"/>
  <c r="CJ721" s="1"/>
  <c r="CD706"/>
  <c r="CD574"/>
  <c r="CD560"/>
  <c r="CI564"/>
  <c r="CJ564" s="1"/>
  <c r="CD564" s="1"/>
  <c r="CD544"/>
  <c r="CD533"/>
  <c r="CD502"/>
  <c r="CD510"/>
  <c r="CD500"/>
  <c r="CD513"/>
  <c r="CD504"/>
  <c r="CD495"/>
  <c r="CD479"/>
  <c r="CD457"/>
  <c r="CD465"/>
  <c r="CD451"/>
  <c r="CD462"/>
  <c r="CD448"/>
  <c r="CD456"/>
  <c r="CD444"/>
  <c r="CD441"/>
  <c r="CD420"/>
  <c r="CD391"/>
  <c r="CD373"/>
  <c r="CD361"/>
  <c r="CD347"/>
  <c r="CD360"/>
  <c r="CD345"/>
  <c r="CD354"/>
  <c r="CD243"/>
  <c r="CD509"/>
  <c r="CD511"/>
  <c r="CD499"/>
  <c r="CD497"/>
  <c r="CD482"/>
  <c r="CD484"/>
  <c r="CD419"/>
  <c r="CD421"/>
  <c r="CD379"/>
  <c r="CD377"/>
  <c r="CD994"/>
  <c r="CD709"/>
  <c r="CD653"/>
  <c r="CD616"/>
  <c r="CD578"/>
  <c r="CD568"/>
  <c r="CD565"/>
  <c r="CD561"/>
  <c r="CD547"/>
  <c r="CD558"/>
  <c r="CD541"/>
  <c r="CD546"/>
  <c r="CD543"/>
  <c r="CD527"/>
  <c r="CD521"/>
  <c r="CD520"/>
  <c r="CD512"/>
  <c r="CD525"/>
  <c r="CD516"/>
  <c r="CD503"/>
  <c r="CD505"/>
  <c r="CD488"/>
  <c r="CD489"/>
  <c r="CD473"/>
  <c r="CD480"/>
  <c r="CD464"/>
  <c r="CD458"/>
  <c r="CD460"/>
  <c r="CD454"/>
  <c r="CD449"/>
  <c r="CD453"/>
  <c r="CD438"/>
  <c r="CD432"/>
  <c r="CD426"/>
  <c r="CD399"/>
  <c r="CD396"/>
  <c r="CD374"/>
  <c r="CD376"/>
  <c r="CD387"/>
  <c r="CD367"/>
  <c r="CD506"/>
  <c r="CD508"/>
  <c r="CD491"/>
  <c r="CD493"/>
  <c r="CD463"/>
  <c r="CD461"/>
  <c r="CD418"/>
  <c r="CD417"/>
  <c r="CD416"/>
  <c r="CD411"/>
  <c r="CD410"/>
  <c r="CD412"/>
  <c r="CD368"/>
  <c r="CD370"/>
  <c r="CD317"/>
  <c r="CD319"/>
  <c r="CD318"/>
  <c r="CD231"/>
  <c r="CD230"/>
  <c r="CK2"/>
  <c r="CK4"/>
  <c r="CK3"/>
  <c r="CD979"/>
  <c r="CD733"/>
  <c r="CD694"/>
  <c r="CD577"/>
  <c r="CD575"/>
  <c r="CD572"/>
  <c r="CD556"/>
  <c r="CD545"/>
  <c r="CD538"/>
  <c r="CD540"/>
  <c r="CD537"/>
  <c r="CD534"/>
  <c r="CD519"/>
  <c r="CD496"/>
  <c r="CD498"/>
  <c r="CD485"/>
  <c r="CD487"/>
  <c r="CD486"/>
  <c r="CD472"/>
  <c r="CD469"/>
  <c r="CD477"/>
  <c r="CD466"/>
  <c r="CD468"/>
  <c r="CD455"/>
  <c r="CD459"/>
  <c r="CD442"/>
  <c r="CD423"/>
  <c r="CD400"/>
  <c r="CD393"/>
  <c r="CD384"/>
  <c r="CD381"/>
  <c r="CD378"/>
  <c r="CD362"/>
  <c r="CD429"/>
  <c r="CD364"/>
  <c r="CD369"/>
  <c r="CD341"/>
  <c r="CD252"/>
  <c r="CD403"/>
  <c r="CD401"/>
  <c r="CD405"/>
  <c r="CD404"/>
  <c r="CD276"/>
  <c r="CD275"/>
  <c r="CI597"/>
  <c r="CJ597" s="1"/>
  <c r="CD597" s="1"/>
  <c r="CD573"/>
  <c r="CD551"/>
  <c r="CD552"/>
  <c r="CD536"/>
  <c r="CD526"/>
  <c r="CD531"/>
  <c r="CD528"/>
  <c r="CD514"/>
  <c r="CD475"/>
  <c r="CD474"/>
  <c r="CD501"/>
  <c r="CD422"/>
  <c r="CD471"/>
  <c r="CD406"/>
  <c r="CD408"/>
  <c r="CD402"/>
  <c r="CD447"/>
  <c r="CD390"/>
  <c r="CD366"/>
  <c r="CD363"/>
  <c r="CD357"/>
  <c r="CD351"/>
  <c r="CD348"/>
  <c r="CD271"/>
  <c r="CD269"/>
  <c r="CD246"/>
  <c r="CD245"/>
  <c r="CI232"/>
  <c r="CJ232" s="1"/>
  <c r="CD232"/>
  <c r="CD221"/>
  <c r="CD223"/>
  <c r="CD212"/>
  <c r="CD214"/>
  <c r="CD191"/>
  <c r="CD193"/>
  <c r="CI139"/>
  <c r="CJ139" s="1"/>
  <c r="CI127"/>
  <c r="CJ127" s="1"/>
  <c r="CD127"/>
  <c r="CI118"/>
  <c r="CJ118" s="1"/>
  <c r="CD118"/>
  <c r="CD41"/>
  <c r="CD43"/>
  <c r="CD49"/>
  <c r="CD47"/>
  <c r="CI211"/>
  <c r="CJ211" s="1"/>
  <c r="CD211" s="1"/>
  <c r="CI46"/>
  <c r="CJ46" s="1"/>
  <c r="CD46" s="1"/>
  <c r="CD5"/>
  <c r="CL3" s="1"/>
  <c r="CD6"/>
  <c r="M22"/>
  <c r="CG54" s="1"/>
  <c r="CH54"/>
  <c r="CI178"/>
  <c r="CJ178" s="1"/>
  <c r="CD176" s="1"/>
  <c r="CD71"/>
  <c r="CD72"/>
  <c r="CD73"/>
  <c r="CD314"/>
  <c r="CD229"/>
  <c r="CD228"/>
  <c r="CD213"/>
  <c r="CD219"/>
  <c r="CD141"/>
  <c r="CD125"/>
  <c r="CD180"/>
  <c r="CD120"/>
  <c r="CD168"/>
  <c r="CD99"/>
  <c r="CD66"/>
  <c r="CD93"/>
  <c r="CD234"/>
  <c r="CI15"/>
  <c r="CJ15" s="1"/>
  <c r="CD15" s="1"/>
  <c r="CL7" s="1"/>
  <c r="CD291"/>
  <c r="CD65"/>
  <c r="CD40"/>
  <c r="CI268"/>
  <c r="CJ268" s="1"/>
  <c r="CD268"/>
  <c r="CD265"/>
  <c r="CI265"/>
  <c r="CJ265" s="1"/>
  <c r="CD239"/>
  <c r="CD240"/>
  <c r="CD148"/>
  <c r="CI148"/>
  <c r="CJ148" s="1"/>
  <c r="CI115"/>
  <c r="CJ115" s="1"/>
  <c r="CD115"/>
  <c r="CI106"/>
  <c r="CJ106" s="1"/>
  <c r="CD106"/>
  <c r="CD95"/>
  <c r="CD96"/>
  <c r="CI88"/>
  <c r="CJ88" s="1"/>
  <c r="CD88"/>
  <c r="CD16"/>
  <c r="CD14"/>
  <c r="M48"/>
  <c r="CG132" s="1"/>
  <c r="CH132"/>
  <c r="CI517"/>
  <c r="CJ517" s="1"/>
  <c r="CI487"/>
  <c r="CJ487" s="1"/>
  <c r="CI427"/>
  <c r="CJ427" s="1"/>
  <c r="CD343"/>
  <c r="CD337"/>
  <c r="CD331"/>
  <c r="CD324"/>
  <c r="CD300"/>
  <c r="CD253"/>
  <c r="CD242"/>
  <c r="CD241"/>
  <c r="CD235"/>
  <c r="CI229"/>
  <c r="CJ229" s="1"/>
  <c r="CD270"/>
  <c r="CD181"/>
  <c r="CD222"/>
  <c r="CD152"/>
  <c r="CD146"/>
  <c r="CD153"/>
  <c r="CD130"/>
  <c r="CD119"/>
  <c r="CD116"/>
  <c r="CD113"/>
  <c r="CD171"/>
  <c r="CD104"/>
  <c r="CD105"/>
  <c r="CD94"/>
  <c r="CD48"/>
  <c r="CD26"/>
  <c r="CD86"/>
  <c r="CD340"/>
  <c r="CD338"/>
  <c r="CD296"/>
  <c r="CD298"/>
  <c r="CD262"/>
  <c r="CI262"/>
  <c r="CJ262" s="1"/>
  <c r="CD257"/>
  <c r="CD259"/>
  <c r="CI64"/>
  <c r="CJ64" s="1"/>
  <c r="CD64" s="1"/>
  <c r="CI58"/>
  <c r="CJ58" s="1"/>
  <c r="CD58" s="1"/>
  <c r="CI157"/>
  <c r="CJ157" s="1"/>
  <c r="CD156" s="1"/>
  <c r="M50"/>
  <c r="CG138" s="1"/>
  <c r="CH138"/>
  <c r="CD34"/>
  <c r="CD32"/>
  <c r="CD79"/>
  <c r="CD77"/>
  <c r="CD20"/>
  <c r="CD22"/>
  <c r="CD21"/>
  <c r="CI337"/>
  <c r="CJ337" s="1"/>
  <c r="CD334"/>
  <c r="CD315"/>
  <c r="CD297"/>
  <c r="CD288"/>
  <c r="CD279"/>
  <c r="CD247"/>
  <c r="CD237"/>
  <c r="CD225"/>
  <c r="CD210"/>
  <c r="CD209"/>
  <c r="CD267"/>
  <c r="CD194"/>
  <c r="CD188"/>
  <c r="CD190"/>
  <c r="CD177"/>
  <c r="CD166"/>
  <c r="CD161"/>
  <c r="CD155"/>
  <c r="CD122"/>
  <c r="CD121"/>
  <c r="CD101"/>
  <c r="CD103"/>
  <c r="CD100"/>
  <c r="CD111"/>
  <c r="CD91"/>
  <c r="CD84"/>
  <c r="CD7"/>
  <c r="CD87"/>
  <c r="CH12"/>
  <c r="CI12" s="1"/>
  <c r="CJ12" s="1"/>
  <c r="CD28"/>
  <c r="CD31"/>
  <c r="CD142"/>
  <c r="CD328"/>
  <c r="CI328"/>
  <c r="CJ328" s="1"/>
  <c r="CD307"/>
  <c r="CD305"/>
  <c r="CI283"/>
  <c r="CJ283" s="1"/>
  <c r="CD281" s="1"/>
  <c r="CI217"/>
  <c r="CJ217" s="1"/>
  <c r="CD217"/>
  <c r="CD151"/>
  <c r="CD149"/>
  <c r="CD145"/>
  <c r="CD143"/>
  <c r="CD74"/>
  <c r="CD76"/>
  <c r="CH313"/>
  <c r="O108"/>
  <c r="CG313" s="1"/>
  <c r="P65"/>
  <c r="CH183"/>
  <c r="M65"/>
  <c r="CG183" s="1"/>
  <c r="CH186"/>
  <c r="M66"/>
  <c r="CG186" s="1"/>
  <c r="CD336"/>
  <c r="CD333"/>
  <c r="CD308"/>
  <c r="CD306"/>
  <c r="CD294"/>
  <c r="CD280"/>
  <c r="CD278"/>
  <c r="CD277"/>
  <c r="CD273"/>
  <c r="CD254"/>
  <c r="CD251"/>
  <c r="CD244"/>
  <c r="CD255"/>
  <c r="CD226"/>
  <c r="CD218"/>
  <c r="CD215"/>
  <c r="CD282"/>
  <c r="CD207"/>
  <c r="CD196"/>
  <c r="CD204"/>
  <c r="CD201"/>
  <c r="CD192"/>
  <c r="CD173"/>
  <c r="CD169"/>
  <c r="CD172"/>
  <c r="CD164"/>
  <c r="CD163"/>
  <c r="CD129"/>
  <c r="CD107"/>
  <c r="CD102"/>
  <c r="CD97"/>
  <c r="CD108"/>
  <c r="CD83"/>
  <c r="CD9"/>
  <c r="CL4" s="1"/>
  <c r="CD11"/>
  <c r="CL5" s="1"/>
  <c r="CD38"/>
  <c r="CI25"/>
  <c r="CJ25" s="1"/>
  <c r="CI69"/>
  <c r="CJ69" s="1"/>
  <c r="CI61"/>
  <c r="CJ61" s="1"/>
  <c r="CD61" s="1"/>
  <c r="CD1391" l="1"/>
  <c r="CD1392"/>
  <c r="CD1393"/>
  <c r="CD17"/>
  <c r="CD18"/>
  <c r="CD157"/>
  <c r="CD266"/>
  <c r="CD202"/>
  <c r="CI136"/>
  <c r="CJ136" s="1"/>
  <c r="CD52"/>
  <c r="CD415"/>
  <c r="CD1387"/>
  <c r="CD413"/>
  <c r="CD777"/>
  <c r="CD2095"/>
  <c r="CD2363"/>
  <c r="CD1669"/>
  <c r="CD1736"/>
  <c r="CD1897"/>
  <c r="CD2056"/>
  <c r="CD2116"/>
  <c r="CD2410"/>
  <c r="CD198"/>
  <c r="CD290"/>
  <c r="CD433"/>
  <c r="CD310"/>
  <c r="CD427"/>
  <c r="CI250"/>
  <c r="CJ250" s="1"/>
  <c r="CD325"/>
  <c r="CD385"/>
  <c r="CD1667"/>
  <c r="CD1687"/>
  <c r="CD2140"/>
  <c r="CD2086"/>
  <c r="CD2348"/>
  <c r="CI132"/>
  <c r="CJ132" s="1"/>
  <c r="CD260"/>
  <c r="CD346"/>
  <c r="CD515"/>
  <c r="CD2443"/>
  <c r="CD2032"/>
  <c r="CD1777"/>
  <c r="CD2315"/>
  <c r="CD2408"/>
  <c r="CD2051"/>
  <c r="CD2321"/>
  <c r="CD284"/>
  <c r="CD285"/>
  <c r="CD732"/>
  <c r="CD896"/>
  <c r="CD1609"/>
  <c r="CD51"/>
  <c r="CD274"/>
  <c r="CD731"/>
  <c r="CD1688"/>
  <c r="CD2030"/>
  <c r="CD2084"/>
  <c r="CD2282"/>
  <c r="CD2158"/>
  <c r="CI183"/>
  <c r="CJ183" s="1"/>
  <c r="CD60"/>
  <c r="CD59"/>
  <c r="CD178"/>
  <c r="CD45"/>
  <c r="CD563"/>
  <c r="CD596"/>
  <c r="CD1521"/>
  <c r="CD1692"/>
  <c r="CI313"/>
  <c r="CJ313" s="1"/>
  <c r="CD57"/>
  <c r="CD44"/>
  <c r="CD1691"/>
  <c r="CD1616"/>
  <c r="CD25"/>
  <c r="CD24"/>
  <c r="CD23"/>
  <c r="CD13"/>
  <c r="CD12"/>
  <c r="CL6" s="1"/>
  <c r="CI186"/>
  <c r="CJ186" s="1"/>
  <c r="CD313"/>
  <c r="CD311"/>
  <c r="CD1617"/>
  <c r="CD1520"/>
  <c r="CD68"/>
  <c r="CD70"/>
  <c r="CD69"/>
  <c r="O65"/>
  <c r="CG184" s="1"/>
  <c r="CH184"/>
  <c r="CD62"/>
  <c r="CD63"/>
  <c r="CD283"/>
  <c r="CI138"/>
  <c r="CJ138" s="1"/>
  <c r="CD56"/>
  <c r="CD312"/>
  <c r="CI54"/>
  <c r="CJ54" s="1"/>
  <c r="CD598"/>
  <c r="CD132" l="1"/>
  <c r="CD131"/>
  <c r="CD133"/>
  <c r="CD249"/>
  <c r="CD248"/>
  <c r="CD250"/>
  <c r="CI184"/>
  <c r="CJ184" s="1"/>
  <c r="CD135"/>
  <c r="CD136"/>
  <c r="CD134"/>
  <c r="CD183"/>
  <c r="CD182"/>
  <c r="CD138"/>
  <c r="CD137"/>
  <c r="CD139"/>
  <c r="CD54"/>
  <c r="CD55"/>
  <c r="CD53"/>
  <c r="CD186"/>
  <c r="CD185"/>
  <c r="CD187"/>
  <c r="CD184"/>
</calcChain>
</file>

<file path=xl/sharedStrings.xml><?xml version="1.0" encoding="utf-8"?>
<sst xmlns="http://schemas.openxmlformats.org/spreadsheetml/2006/main" count="184" uniqueCount="173">
  <si>
    <t>//|</t>
  </si>
  <si>
    <t>)|(  (|</t>
  </si>
  <si>
    <t>(|(</t>
  </si>
  <si>
    <t>~|  ~|(</t>
  </si>
  <si>
    <t>)|  )|~</t>
  </si>
  <si>
    <t>(|</t>
  </si>
  <si>
    <t>~|~</t>
  </si>
  <si>
    <t>|~  ~|\</t>
  </si>
  <si>
    <t>|)  '/|)</t>
  </si>
  <si>
    <t>/| '|</t>
  </si>
  <si>
    <t>/|\ (|)</t>
  </si>
  <si>
    <t>/|)  (|\</t>
  </si>
  <si>
    <t>)|)</t>
  </si>
  <si>
    <t>~|(  /|~</t>
  </si>
  <si>
    <t>|(  '|)</t>
  </si>
  <si>
    <t>//|  ./|</t>
  </si>
  <si>
    <t>|\</t>
  </si>
  <si>
    <t>C</t>
  </si>
  <si>
    <t>F</t>
  </si>
  <si>
    <t>Bb</t>
  </si>
  <si>
    <t>Eb</t>
  </si>
  <si>
    <t>Ab</t>
  </si>
  <si>
    <t>Db</t>
  </si>
  <si>
    <t>Gb</t>
  </si>
  <si>
    <t>Cb</t>
  </si>
  <si>
    <t>Fb</t>
  </si>
  <si>
    <t>G</t>
  </si>
  <si>
    <t>D</t>
  </si>
  <si>
    <t>A</t>
  </si>
  <si>
    <t>E</t>
  </si>
  <si>
    <t>B</t>
  </si>
  <si>
    <t>F#</t>
  </si>
  <si>
    <t>C#</t>
  </si>
  <si>
    <t>G#</t>
  </si>
  <si>
    <t>D#</t>
  </si>
  <si>
    <t>A#</t>
  </si>
  <si>
    <t>E#</t>
  </si>
  <si>
    <t>B#</t>
  </si>
  <si>
    <t>'|(  |~</t>
  </si>
  <si>
    <t>Bbb</t>
  </si>
  <si>
    <t>Ebb</t>
  </si>
  <si>
    <t>Abb</t>
  </si>
  <si>
    <t>Dbb</t>
  </si>
  <si>
    <t>Number of commas</t>
  </si>
  <si>
    <t>'~|\</t>
  </si>
  <si>
    <t>)/|</t>
  </si>
  <si>
    <t>~)|</t>
  </si>
  <si>
    <t>'|  /|</t>
  </si>
  <si>
    <t>~|</t>
  </si>
  <si>
    <t>'~)|</t>
  </si>
  <si>
    <t>'|(</t>
  </si>
  <si>
    <t>|~</t>
  </si>
  <si>
    <t>)|</t>
  </si>
  <si>
    <t>.|(</t>
  </si>
  <si>
    <t>|)</t>
  </si>
  <si>
    <t>|) or .)|)  ./|\  '(|)</t>
  </si>
  <si>
    <t>./|)  '(|\</t>
  </si>
  <si>
    <t>|(  .)|~</t>
  </si>
  <si>
    <t>~|)</t>
  </si>
  <si>
    <t>.)|~</t>
  </si>
  <si>
    <t>)|)  /|\  (|)</t>
  </si>
  <si>
    <t>.~|  )|)</t>
  </si>
  <si>
    <t>|\  (/|  |\)</t>
  </si>
  <si>
    <t>|(  |~</t>
  </si>
  <si>
    <t>./|\  '(|)</t>
  </si>
  <si>
    <t>.~|(  ~|)</t>
  </si>
  <si>
    <t>~)|  ~)|</t>
  </si>
  <si>
    <t>(|(  ./|\  '(|)</t>
  </si>
  <si>
    <t>/|~  ./|\  '(|)</t>
  </si>
  <si>
    <t>.~|(  .(|(</t>
  </si>
  <si>
    <t>(|  '(/|  .|\)</t>
  </si>
  <si>
    <t>m-dieses</t>
  </si>
  <si>
    <t>l-dieises</t>
  </si>
  <si>
    <t>commas</t>
  </si>
  <si>
    <t>schismas</t>
  </si>
  <si>
    <t>schisminas</t>
  </si>
  <si>
    <t>kleismas</t>
  </si>
  <si>
    <t>%</t>
  </si>
  <si>
    <t>Count</t>
  </si>
  <si>
    <t>Cum. count</t>
  </si>
  <si>
    <t>Cum. %</t>
  </si>
  <si>
    <t>Num</t>
  </si>
  <si>
    <t>Den</t>
  </si>
  <si>
    <t>Max slope</t>
  </si>
  <si>
    <t>Max size  (cents)</t>
  </si>
  <si>
    <t>Ratio</t>
  </si>
  <si>
    <t>Symbols</t>
  </si>
  <si>
    <t>s-dieses</t>
  </si>
  <si>
    <t>Commas (cents)</t>
  </si>
  <si>
    <t>Commas for ratios in popularity order</t>
  </si>
  <si>
    <t>Total count</t>
  </si>
  <si>
    <t>)|\ or '(|</t>
  </si>
  <si>
    <t>'//|</t>
  </si>
  <si>
    <t>|~)  ./|)  '(|\</t>
  </si>
  <si>
    <t>//|  .(|~ or /|)  ((| or (|\</t>
  </si>
  <si>
    <t>/|  ./|)  '(|\</t>
  </si>
  <si>
    <t>/|  '//|</t>
  </si>
  <si>
    <t>~|\  (|~ .((| ?</t>
  </si>
  <si>
    <t>'|(  |\</t>
  </si>
  <si>
    <t>'//| '//|  '((|</t>
  </si>
  <si>
    <t>.//| /|) (|\</t>
  </si>
  <si>
    <t>~|)  (/|  |\)</t>
  </si>
  <si>
    <t>'(/|  .|\)</t>
  </si>
  <si>
    <t>)|\ or ~|)  (/|  |\)</t>
  </si>
  <si>
    <t>(|  '(/|</t>
  </si>
  <si>
    <t>)/|  .(|~  ((|</t>
  </si>
  <si>
    <t>Prod complexity</t>
  </si>
  <si>
    <t>|( or ')|  .)|)</t>
  </si>
  <si>
    <t>|//|  '/|</t>
  </si>
  <si>
    <t>max</t>
  </si>
  <si>
    <t>comma1</t>
  </si>
  <si>
    <t>3exp1</t>
  </si>
  <si>
    <t>comma2</t>
  </si>
  <si>
    <t>3exp2</t>
  </si>
  <si>
    <t>3exp3</t>
  </si>
  <si>
    <t>comma3</t>
  </si>
  <si>
    <t>num</t>
  </si>
  <si>
    <t>den</t>
  </si>
  <si>
    <t>comma</t>
  </si>
  <si>
    <t>3exp</t>
  </si>
  <si>
    <t>slope</t>
  </si>
  <si>
    <t>weight</t>
  </si>
  <si>
    <t>ratio count</t>
  </si>
  <si>
    <t>comma count</t>
  </si>
  <si>
    <t>5s</t>
  </si>
  <si>
    <t>5:7C</t>
  </si>
  <si>
    <t>7M</t>
  </si>
  <si>
    <t>25C</t>
  </si>
  <si>
    <t>25S</t>
  </si>
  <si>
    <t>1:1</t>
  </si>
  <si>
    <t>1:5</t>
  </si>
  <si>
    <t>1:7</t>
  </si>
  <si>
    <t>1:25</t>
  </si>
  <si>
    <t>5:7</t>
  </si>
  <si>
    <t>1:11</t>
  </si>
  <si>
    <t>1:35</t>
  </si>
  <si>
    <t>1:125</t>
  </si>
  <si>
    <t>1:49</t>
  </si>
  <si>
    <t>1:13</t>
  </si>
  <si>
    <t>5:11</t>
  </si>
  <si>
    <t>7:11</t>
  </si>
  <si>
    <t>1:17</t>
  </si>
  <si>
    <t>7:25</t>
  </si>
  <si>
    <t>5:49</t>
  </si>
  <si>
    <t>5:13</t>
  </si>
  <si>
    <t>1:175</t>
  </si>
  <si>
    <t>1:19</t>
  </si>
  <si>
    <t>1:245</t>
  </si>
  <si>
    <t>7:13</t>
  </si>
  <si>
    <t>1:625</t>
  </si>
  <si>
    <t>1:23</t>
  </si>
  <si>
    <t>25:49</t>
  </si>
  <si>
    <t>1:55</t>
  </si>
  <si>
    <t>1:77</t>
  </si>
  <si>
    <t>5:17</t>
  </si>
  <si>
    <t>5:19</t>
  </si>
  <si>
    <t>11:35</t>
  </si>
  <si>
    <t>11:13</t>
  </si>
  <si>
    <t>1:31</t>
  </si>
  <si>
    <t>1:343</t>
  </si>
  <si>
    <t>1:29</t>
  </si>
  <si>
    <t>7:125</t>
  </si>
  <si>
    <t>7:55</t>
  </si>
  <si>
    <t>11:17</t>
  </si>
  <si>
    <t>5:77</t>
  </si>
  <si>
    <t>7:19</t>
  </si>
  <si>
    <t>1:385</t>
  </si>
  <si>
    <t>49:55</t>
  </si>
  <si>
    <t>7:17</t>
  </si>
  <si>
    <t>1:1225</t>
  </si>
  <si>
    <t>1:37</t>
  </si>
  <si>
    <t>Zipf's law</t>
  </si>
  <si>
    <t>Rank</t>
  </si>
</sst>
</file>

<file path=xl/styles.xml><?xml version="1.0" encoding="utf-8"?>
<styleSheet xmlns="http://schemas.openxmlformats.org/spreadsheetml/2006/main">
  <numFmts count="2">
    <numFmt numFmtId="164" formatCode="0.0%"/>
    <numFmt numFmtId="169" formatCode="[&lt;&gt;0]General"/>
  </numFmts>
  <fonts count="3">
    <font>
      <sz val="10"/>
      <name val="Arial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quotePrefix="1"/>
    <xf numFmtId="0" fontId="0" fillId="0" borderId="0" xfId="0" applyFill="1"/>
    <xf numFmtId="10" fontId="0" fillId="0" borderId="0" xfId="0" applyNumberFormat="1"/>
    <xf numFmtId="169" fontId="0" fillId="0" borderId="0" xfId="0" applyNumberFormat="1"/>
    <xf numFmtId="0" fontId="0" fillId="0" borderId="1" xfId="0" applyBorder="1"/>
    <xf numFmtId="11" fontId="0" fillId="0" borderId="2" xfId="0" applyNumberFormat="1" applyBorder="1"/>
    <xf numFmtId="0" fontId="0" fillId="0" borderId="2" xfId="0" applyBorder="1"/>
    <xf numFmtId="0" fontId="0" fillId="2" borderId="0" xfId="0" applyFill="1"/>
    <xf numFmtId="0" fontId="0" fillId="0" borderId="0" xfId="0" applyNumberFormat="1" applyFill="1"/>
    <xf numFmtId="169" fontId="0" fillId="0" borderId="2" xfId="0" applyNumberFormat="1" applyBorder="1"/>
    <xf numFmtId="169" fontId="0" fillId="0" borderId="1" xfId="0" applyNumberFormat="1" applyBorder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164" fontId="0" fillId="0" borderId="2" xfId="0" applyNumberFormat="1" applyBorder="1"/>
    <xf numFmtId="0" fontId="0" fillId="0" borderId="0" xfId="0" applyBorder="1"/>
    <xf numFmtId="0" fontId="0" fillId="2" borderId="0" xfId="0" applyFill="1" applyBorder="1" applyAlignment="1">
      <alignment horizontal="left"/>
    </xf>
    <xf numFmtId="0" fontId="0" fillId="2" borderId="2" xfId="0" applyNumberFormat="1" applyFill="1" applyBorder="1"/>
    <xf numFmtId="164" fontId="0" fillId="0" borderId="5" xfId="0" applyNumberFormat="1" applyBorder="1"/>
    <xf numFmtId="0" fontId="0" fillId="2" borderId="4" xfId="0" applyFill="1" applyBorder="1" applyAlignment="1">
      <alignment horizontal="left"/>
    </xf>
    <xf numFmtId="0" fontId="0" fillId="2" borderId="5" xfId="0" applyNumberFormat="1" applyFill="1" applyBorder="1"/>
    <xf numFmtId="0" fontId="2" fillId="0" borderId="0" xfId="0" applyFont="1" applyFill="1"/>
    <xf numFmtId="10" fontId="2" fillId="0" borderId="0" xfId="0" applyNumberFormat="1" applyFont="1" applyFill="1"/>
    <xf numFmtId="164" fontId="2" fillId="0" borderId="2" xfId="0" applyNumberFormat="1" applyFont="1" applyFill="1" applyBorder="1"/>
    <xf numFmtId="169" fontId="2" fillId="0" borderId="1" xfId="0" applyNumberFormat="1" applyFont="1" applyFill="1" applyBorder="1"/>
    <xf numFmtId="169" fontId="2" fillId="0" borderId="0" xfId="0" applyNumberFormat="1" applyFont="1" applyFill="1"/>
    <xf numFmtId="169" fontId="2" fillId="0" borderId="2" xfId="0" applyNumberFormat="1" applyFont="1" applyFill="1" applyBorder="1"/>
    <xf numFmtId="0" fontId="2" fillId="0" borderId="2" xfId="0" applyFont="1" applyFill="1" applyBorder="1"/>
    <xf numFmtId="0" fontId="0" fillId="0" borderId="0" xfId="0" applyNumberFormat="1"/>
    <xf numFmtId="0" fontId="0" fillId="0" borderId="0" xfId="0" applyNumberFormat="1" applyBorder="1"/>
    <xf numFmtId="0" fontId="0" fillId="0" borderId="4" xfId="0" applyNumberFormat="1" applyBorder="1"/>
    <xf numFmtId="0" fontId="2" fillId="0" borderId="0" xfId="0" applyNumberFormat="1" applyFont="1" applyFill="1"/>
    <xf numFmtId="0" fontId="0" fillId="0" borderId="0" xfId="0" quotePrefix="1" applyFill="1"/>
    <xf numFmtId="0" fontId="2" fillId="0" borderId="0" xfId="0" quotePrefix="1" applyFont="1" applyFill="1"/>
    <xf numFmtId="0" fontId="0" fillId="2" borderId="0" xfId="0" applyNumberFormat="1" applyFill="1" applyBorder="1"/>
    <xf numFmtId="0" fontId="0" fillId="2" borderId="4" xfId="0" applyNumberFormat="1" applyFill="1" applyBorder="1"/>
    <xf numFmtId="0" fontId="0" fillId="3" borderId="0" xfId="0" applyFill="1"/>
    <xf numFmtId="0" fontId="0" fillId="3" borderId="0" xfId="0" applyFill="1" applyBorder="1"/>
    <xf numFmtId="0" fontId="0" fillId="3" borderId="4" xfId="0" applyFill="1" applyBorder="1"/>
    <xf numFmtId="0" fontId="2" fillId="3" borderId="0" xfId="0" applyFont="1" applyFill="1"/>
    <xf numFmtId="0" fontId="0" fillId="0" borderId="6" xfId="0" applyFill="1" applyBorder="1"/>
    <xf numFmtId="169" fontId="0" fillId="2" borderId="0" xfId="0" applyNumberFormat="1" applyFill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plotArea>
      <c:layout/>
      <c:barChart>
        <c:barDir val="bar"/>
        <c:grouping val="clustered"/>
        <c:ser>
          <c:idx val="0"/>
          <c:order val="0"/>
          <c:cat>
            <c:strRef>
              <c:f>popularity!$CN$5:$CN$46</c:f>
              <c:strCache>
                <c:ptCount val="42"/>
                <c:pt idx="0">
                  <c:v>1:37</c:v>
                </c:pt>
                <c:pt idx="1">
                  <c:v>1:1225</c:v>
                </c:pt>
                <c:pt idx="2">
                  <c:v>7:17</c:v>
                </c:pt>
                <c:pt idx="3">
                  <c:v>49:55</c:v>
                </c:pt>
                <c:pt idx="4">
                  <c:v>7:19</c:v>
                </c:pt>
                <c:pt idx="5">
                  <c:v>1:385</c:v>
                </c:pt>
                <c:pt idx="6">
                  <c:v>11:17</c:v>
                </c:pt>
                <c:pt idx="7">
                  <c:v>5:77</c:v>
                </c:pt>
                <c:pt idx="8">
                  <c:v>7:55</c:v>
                </c:pt>
                <c:pt idx="9">
                  <c:v>7:125</c:v>
                </c:pt>
                <c:pt idx="10">
                  <c:v>1:29</c:v>
                </c:pt>
                <c:pt idx="11">
                  <c:v>1:343</c:v>
                </c:pt>
                <c:pt idx="12">
                  <c:v>1:31</c:v>
                </c:pt>
                <c:pt idx="13">
                  <c:v>11:13</c:v>
                </c:pt>
                <c:pt idx="14">
                  <c:v>11:35</c:v>
                </c:pt>
                <c:pt idx="15">
                  <c:v>5:19</c:v>
                </c:pt>
                <c:pt idx="16">
                  <c:v>5:17</c:v>
                </c:pt>
                <c:pt idx="17">
                  <c:v>1:77</c:v>
                </c:pt>
                <c:pt idx="18">
                  <c:v>1:55</c:v>
                </c:pt>
                <c:pt idx="19">
                  <c:v>25:49</c:v>
                </c:pt>
                <c:pt idx="20">
                  <c:v>1:23</c:v>
                </c:pt>
                <c:pt idx="21">
                  <c:v>1:625</c:v>
                </c:pt>
                <c:pt idx="22">
                  <c:v>7:13</c:v>
                </c:pt>
                <c:pt idx="23">
                  <c:v>1:245</c:v>
                </c:pt>
                <c:pt idx="24">
                  <c:v>1:19</c:v>
                </c:pt>
                <c:pt idx="25">
                  <c:v>1:175</c:v>
                </c:pt>
                <c:pt idx="26">
                  <c:v>5:13</c:v>
                </c:pt>
                <c:pt idx="27">
                  <c:v>5:49</c:v>
                </c:pt>
                <c:pt idx="28">
                  <c:v>7:25</c:v>
                </c:pt>
                <c:pt idx="29">
                  <c:v>1:17</c:v>
                </c:pt>
                <c:pt idx="30">
                  <c:v>7:11</c:v>
                </c:pt>
                <c:pt idx="31">
                  <c:v>5:11</c:v>
                </c:pt>
                <c:pt idx="32">
                  <c:v>1:13</c:v>
                </c:pt>
                <c:pt idx="33">
                  <c:v>1:49</c:v>
                </c:pt>
                <c:pt idx="34">
                  <c:v>1:125</c:v>
                </c:pt>
                <c:pt idx="35">
                  <c:v>1:35</c:v>
                </c:pt>
                <c:pt idx="36">
                  <c:v>1:11</c:v>
                </c:pt>
                <c:pt idx="37">
                  <c:v>5:7</c:v>
                </c:pt>
                <c:pt idx="38">
                  <c:v>1:25</c:v>
                </c:pt>
                <c:pt idx="39">
                  <c:v>1:7</c:v>
                </c:pt>
                <c:pt idx="40">
                  <c:v>1:5</c:v>
                </c:pt>
                <c:pt idx="41">
                  <c:v>1:1</c:v>
                </c:pt>
              </c:strCache>
            </c:strRef>
          </c:cat>
          <c:val>
            <c:numRef>
              <c:f>popularity!$CO$5:$CO$46</c:f>
              <c:numCache>
                <c:formatCode>0.00%</c:formatCode>
                <c:ptCount val="42"/>
                <c:pt idx="0">
                  <c:v>1.5644662109308574E-3</c:v>
                </c:pt>
                <c:pt idx="1">
                  <c:v>1.5984763459510934E-3</c:v>
                </c:pt>
                <c:pt idx="2">
                  <c:v>1.7005067510118014E-3</c:v>
                </c:pt>
                <c:pt idx="3">
                  <c:v>1.7345168860320376E-3</c:v>
                </c:pt>
                <c:pt idx="4">
                  <c:v>1.7685270210522736E-3</c:v>
                </c:pt>
                <c:pt idx="5">
                  <c:v>1.7685270210522736E-3</c:v>
                </c:pt>
                <c:pt idx="6">
                  <c:v>1.8705574261129816E-3</c:v>
                </c:pt>
                <c:pt idx="7">
                  <c:v>1.8705574261129816E-3</c:v>
                </c:pt>
                <c:pt idx="8">
                  <c:v>2.0746182362343978E-3</c:v>
                </c:pt>
                <c:pt idx="9">
                  <c:v>2.1086283712546338E-3</c:v>
                </c:pt>
                <c:pt idx="10">
                  <c:v>2.2786790463558142E-3</c:v>
                </c:pt>
                <c:pt idx="11">
                  <c:v>2.3807094514165222E-3</c:v>
                </c:pt>
                <c:pt idx="12">
                  <c:v>2.7208108016188825E-3</c:v>
                </c:pt>
                <c:pt idx="13">
                  <c:v>3.0269020168010065E-3</c:v>
                </c:pt>
                <c:pt idx="14">
                  <c:v>3.1289324218617149E-3</c:v>
                </c:pt>
                <c:pt idx="15">
                  <c:v>3.2989830969628949E-3</c:v>
                </c:pt>
                <c:pt idx="16">
                  <c:v>3.6730945821854912E-3</c:v>
                </c:pt>
                <c:pt idx="17">
                  <c:v>3.7751249872461992E-3</c:v>
                </c:pt>
                <c:pt idx="18">
                  <c:v>4.047206067408088E-3</c:v>
                </c:pt>
                <c:pt idx="19">
                  <c:v>4.5573580927116284E-3</c:v>
                </c:pt>
                <c:pt idx="20">
                  <c:v>4.6253783627521004E-3</c:v>
                </c:pt>
                <c:pt idx="21">
                  <c:v>4.8634493078937528E-3</c:v>
                </c:pt>
                <c:pt idx="22">
                  <c:v>4.9314695779342247E-3</c:v>
                </c:pt>
                <c:pt idx="23">
                  <c:v>5.6116722783389446E-3</c:v>
                </c:pt>
                <c:pt idx="24">
                  <c:v>5.645682413359181E-3</c:v>
                </c:pt>
                <c:pt idx="25">
                  <c:v>5.713702683399653E-3</c:v>
                </c:pt>
                <c:pt idx="26">
                  <c:v>6.9720776791483861E-3</c:v>
                </c:pt>
                <c:pt idx="27">
                  <c:v>8.366493214978064E-3</c:v>
                </c:pt>
                <c:pt idx="28">
                  <c:v>1.0611162126313642E-2</c:v>
                </c:pt>
                <c:pt idx="29">
                  <c:v>1.0815222936435057E-2</c:v>
                </c:pt>
                <c:pt idx="30">
                  <c:v>1.1019283746556474E-2</c:v>
                </c:pt>
                <c:pt idx="31">
                  <c:v>1.1529435771860014E-2</c:v>
                </c:pt>
                <c:pt idx="32">
                  <c:v>1.5202530354045505E-2</c:v>
                </c:pt>
                <c:pt idx="33">
                  <c:v>1.5746692514369283E-2</c:v>
                </c:pt>
                <c:pt idx="34">
                  <c:v>1.6732986429956128E-2</c:v>
                </c:pt>
                <c:pt idx="35">
                  <c:v>2.9758868142706528E-2</c:v>
                </c:pt>
                <c:pt idx="36">
                  <c:v>3.4078155290276503E-2</c:v>
                </c:pt>
                <c:pt idx="37">
                  <c:v>4.4825357956671086E-2</c:v>
                </c:pt>
                <c:pt idx="38">
                  <c:v>5.4756317382580008E-2</c:v>
                </c:pt>
                <c:pt idx="39">
                  <c:v>0.10257456722103186</c:v>
                </c:pt>
                <c:pt idx="40">
                  <c:v>0.18266843519368772</c:v>
                </c:pt>
                <c:pt idx="41">
                  <c:v>0.25929326939427949</c:v>
                </c:pt>
              </c:numCache>
            </c:numRef>
          </c:val>
        </c:ser>
        <c:ser>
          <c:idx val="1"/>
          <c:order val="1"/>
          <c:cat>
            <c:strRef>
              <c:f>popularity!$CN$5:$CN$46</c:f>
              <c:strCache>
                <c:ptCount val="42"/>
                <c:pt idx="0">
                  <c:v>1:37</c:v>
                </c:pt>
                <c:pt idx="1">
                  <c:v>1:1225</c:v>
                </c:pt>
                <c:pt idx="2">
                  <c:v>7:17</c:v>
                </c:pt>
                <c:pt idx="3">
                  <c:v>49:55</c:v>
                </c:pt>
                <c:pt idx="4">
                  <c:v>7:19</c:v>
                </c:pt>
                <c:pt idx="5">
                  <c:v>1:385</c:v>
                </c:pt>
                <c:pt idx="6">
                  <c:v>11:17</c:v>
                </c:pt>
                <c:pt idx="7">
                  <c:v>5:77</c:v>
                </c:pt>
                <c:pt idx="8">
                  <c:v>7:55</c:v>
                </c:pt>
                <c:pt idx="9">
                  <c:v>7:125</c:v>
                </c:pt>
                <c:pt idx="10">
                  <c:v>1:29</c:v>
                </c:pt>
                <c:pt idx="11">
                  <c:v>1:343</c:v>
                </c:pt>
                <c:pt idx="12">
                  <c:v>1:31</c:v>
                </c:pt>
                <c:pt idx="13">
                  <c:v>11:13</c:v>
                </c:pt>
                <c:pt idx="14">
                  <c:v>11:35</c:v>
                </c:pt>
                <c:pt idx="15">
                  <c:v>5:19</c:v>
                </c:pt>
                <c:pt idx="16">
                  <c:v>5:17</c:v>
                </c:pt>
                <c:pt idx="17">
                  <c:v>1:77</c:v>
                </c:pt>
                <c:pt idx="18">
                  <c:v>1:55</c:v>
                </c:pt>
                <c:pt idx="19">
                  <c:v>25:49</c:v>
                </c:pt>
                <c:pt idx="20">
                  <c:v>1:23</c:v>
                </c:pt>
                <c:pt idx="21">
                  <c:v>1:625</c:v>
                </c:pt>
                <c:pt idx="22">
                  <c:v>7:13</c:v>
                </c:pt>
                <c:pt idx="23">
                  <c:v>1:245</c:v>
                </c:pt>
                <c:pt idx="24">
                  <c:v>1:19</c:v>
                </c:pt>
                <c:pt idx="25">
                  <c:v>1:175</c:v>
                </c:pt>
                <c:pt idx="26">
                  <c:v>5:13</c:v>
                </c:pt>
                <c:pt idx="27">
                  <c:v>5:49</c:v>
                </c:pt>
                <c:pt idx="28">
                  <c:v>7:25</c:v>
                </c:pt>
                <c:pt idx="29">
                  <c:v>1:17</c:v>
                </c:pt>
                <c:pt idx="30">
                  <c:v>7:11</c:v>
                </c:pt>
                <c:pt idx="31">
                  <c:v>5:11</c:v>
                </c:pt>
                <c:pt idx="32">
                  <c:v>1:13</c:v>
                </c:pt>
                <c:pt idx="33">
                  <c:v>1:49</c:v>
                </c:pt>
                <c:pt idx="34">
                  <c:v>1:125</c:v>
                </c:pt>
                <c:pt idx="35">
                  <c:v>1:35</c:v>
                </c:pt>
                <c:pt idx="36">
                  <c:v>1:11</c:v>
                </c:pt>
                <c:pt idx="37">
                  <c:v>5:7</c:v>
                </c:pt>
                <c:pt idx="38">
                  <c:v>1:25</c:v>
                </c:pt>
                <c:pt idx="39">
                  <c:v>1:7</c:v>
                </c:pt>
                <c:pt idx="40">
                  <c:v>1:5</c:v>
                </c:pt>
                <c:pt idx="41">
                  <c:v>1:1</c:v>
                </c:pt>
              </c:strCache>
            </c:strRef>
          </c:cat>
          <c:val>
            <c:numRef>
              <c:f>popularity!$CP$5:$CP$46</c:f>
              <c:numCache>
                <c:formatCode>General</c:formatCode>
                <c:ptCount val="42"/>
                <c:pt idx="0">
                  <c:v>6.1738095238095233E-3</c:v>
                </c:pt>
                <c:pt idx="1">
                  <c:v>6.3243902439024382E-3</c:v>
                </c:pt>
                <c:pt idx="2">
                  <c:v>6.4824999999999995E-3</c:v>
                </c:pt>
                <c:pt idx="3">
                  <c:v>6.6487179487179481E-3</c:v>
                </c:pt>
                <c:pt idx="4">
                  <c:v>6.8236842105263151E-3</c:v>
                </c:pt>
                <c:pt idx="5">
                  <c:v>7.0081081081081074E-3</c:v>
                </c:pt>
                <c:pt idx="6">
                  <c:v>7.2027777777777767E-3</c:v>
                </c:pt>
                <c:pt idx="7">
                  <c:v>7.4085714285714276E-3</c:v>
                </c:pt>
                <c:pt idx="8">
                  <c:v>7.6264705882352936E-3</c:v>
                </c:pt>
                <c:pt idx="9">
                  <c:v>7.8575757575757577E-3</c:v>
                </c:pt>
                <c:pt idx="10">
                  <c:v>8.1031249999999992E-3</c:v>
                </c:pt>
                <c:pt idx="11">
                  <c:v>8.3645161290322578E-3</c:v>
                </c:pt>
                <c:pt idx="12">
                  <c:v>8.6433333333333327E-3</c:v>
                </c:pt>
                <c:pt idx="13">
                  <c:v>8.9413793103448273E-3</c:v>
                </c:pt>
                <c:pt idx="14">
                  <c:v>9.2607142857142853E-3</c:v>
                </c:pt>
                <c:pt idx="15">
                  <c:v>9.6037037037037028E-3</c:v>
                </c:pt>
                <c:pt idx="16">
                  <c:v>9.9730769230769213E-3</c:v>
                </c:pt>
                <c:pt idx="17">
                  <c:v>1.0371999999999999E-2</c:v>
                </c:pt>
                <c:pt idx="18">
                  <c:v>1.0804166666666665E-2</c:v>
                </c:pt>
                <c:pt idx="19">
                  <c:v>1.1273913043478259E-2</c:v>
                </c:pt>
                <c:pt idx="20">
                  <c:v>1.1786363636363635E-2</c:v>
                </c:pt>
                <c:pt idx="21">
                  <c:v>1.2347619047619047E-2</c:v>
                </c:pt>
                <c:pt idx="22">
                  <c:v>1.2964999999999999E-2</c:v>
                </c:pt>
                <c:pt idx="23">
                  <c:v>1.364736842105263E-2</c:v>
                </c:pt>
                <c:pt idx="24">
                  <c:v>1.4405555555555553E-2</c:v>
                </c:pt>
                <c:pt idx="25">
                  <c:v>1.5252941176470587E-2</c:v>
                </c:pt>
                <c:pt idx="26">
                  <c:v>1.6206249999999998E-2</c:v>
                </c:pt>
                <c:pt idx="27">
                  <c:v>1.7286666666666665E-2</c:v>
                </c:pt>
                <c:pt idx="28">
                  <c:v>1.8521428571428571E-2</c:v>
                </c:pt>
                <c:pt idx="29">
                  <c:v>1.9946153846153843E-2</c:v>
                </c:pt>
                <c:pt idx="30">
                  <c:v>2.160833333333333E-2</c:v>
                </c:pt>
                <c:pt idx="31">
                  <c:v>2.357272727272727E-2</c:v>
                </c:pt>
                <c:pt idx="32">
                  <c:v>2.5929999999999998E-2</c:v>
                </c:pt>
                <c:pt idx="33">
                  <c:v>2.8811111111111107E-2</c:v>
                </c:pt>
                <c:pt idx="34">
                  <c:v>3.2412499999999997E-2</c:v>
                </c:pt>
                <c:pt idx="35">
                  <c:v>3.7042857142857141E-2</c:v>
                </c:pt>
                <c:pt idx="36">
                  <c:v>4.321666666666666E-2</c:v>
                </c:pt>
                <c:pt idx="37">
                  <c:v>5.1859999999999996E-2</c:v>
                </c:pt>
                <c:pt idx="38">
                  <c:v>6.4824999999999994E-2</c:v>
                </c:pt>
                <c:pt idx="39">
                  <c:v>8.643333333333332E-2</c:v>
                </c:pt>
                <c:pt idx="40">
                  <c:v>0.12964999999999999</c:v>
                </c:pt>
                <c:pt idx="41">
                  <c:v>0.25929999999999997</c:v>
                </c:pt>
              </c:numCache>
            </c:numRef>
          </c:val>
        </c:ser>
        <c:axId val="263797760"/>
        <c:axId val="263799552"/>
      </c:barChart>
      <c:catAx>
        <c:axId val="263797760"/>
        <c:scaling>
          <c:orientation val="minMax"/>
        </c:scaling>
        <c:axPos val="l"/>
        <c:numFmt formatCode="General" sourceLinked="1"/>
        <c:tickLblPos val="nextTo"/>
        <c:crossAx val="263799552"/>
        <c:crosses val="autoZero"/>
        <c:auto val="1"/>
        <c:lblAlgn val="ctr"/>
        <c:lblOffset val="100"/>
      </c:catAx>
      <c:valAx>
        <c:axId val="263799552"/>
        <c:scaling>
          <c:orientation val="minMax"/>
        </c:scaling>
        <c:axPos val="b"/>
        <c:majorGridlines/>
        <c:numFmt formatCode="0.00%" sourceLinked="1"/>
        <c:tickLblPos val="nextTo"/>
        <c:crossAx val="263797760"/>
        <c:crosses val="autoZero"/>
        <c:crossBetween val="between"/>
      </c:valAx>
    </c:plotArea>
    <c:plotVisOnly val="1"/>
    <c:dispBlanksAs val="gap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95</xdr:col>
      <xdr:colOff>180975</xdr:colOff>
      <xdr:row>2</xdr:row>
      <xdr:rowOff>66675</xdr:rowOff>
    </xdr:from>
    <xdr:to>
      <xdr:col>105</xdr:col>
      <xdr:colOff>314325</xdr:colOff>
      <xdr:row>47</xdr:row>
      <xdr:rowOff>57150</xdr:rowOff>
    </xdr:to>
    <xdr:graphicFrame macro="">
      <xdr:nvGraphicFramePr>
        <xdr:cNvPr id="10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CQ9965"/>
  <sheetViews>
    <sheetView tabSelected="1" topLeftCell="B1" workbookViewId="0">
      <pane xSplit="4815" ySplit="765" topLeftCell="CM1" activePane="bottomRight"/>
      <selection activeCell="E1" sqref="E1"/>
      <selection pane="topRight" activeCell="CK2" sqref="CK2"/>
      <selection pane="bottomLeft" activeCell="F46" sqref="B2:F46"/>
      <selection pane="bottomRight" activeCell="CQ4" sqref="CQ4"/>
    </sheetView>
  </sheetViews>
  <sheetFormatPr defaultRowHeight="12.75"/>
  <cols>
    <col min="1" max="1" width="8.7109375" customWidth="1"/>
    <col min="2" max="3" width="10.7109375" style="39" customWidth="1"/>
    <col min="4" max="4" width="6" customWidth="1"/>
    <col min="5" max="5" width="6.85546875" customWidth="1"/>
    <col min="6" max="6" width="7.28515625" customWidth="1"/>
    <col min="7" max="7" width="11.7109375" style="31" customWidth="1"/>
    <col min="8" max="8" width="7.28515625" style="17" customWidth="1"/>
    <col min="9" max="9" width="9" style="13" customWidth="1"/>
    <col min="10" max="10" width="17.42578125" customWidth="1"/>
    <col min="17" max="17" width="3.7109375" customWidth="1"/>
    <col min="18" max="18" width="3.42578125" style="5" customWidth="1"/>
    <col min="19" max="21" width="6.5703125" customWidth="1"/>
    <col min="22" max="22" width="6.7109375" customWidth="1"/>
    <col min="23" max="23" width="6.42578125" customWidth="1"/>
    <col min="24" max="28" width="6.5703125" customWidth="1"/>
    <col min="29" max="29" width="6.140625" customWidth="1"/>
    <col min="30" max="30" width="6.85546875" customWidth="1"/>
    <col min="31" max="33" width="6.5703125" customWidth="1"/>
    <col min="34" max="34" width="6.140625" customWidth="1"/>
    <col min="35" max="37" width="6.5703125" customWidth="1"/>
    <col min="38" max="38" width="7" customWidth="1"/>
    <col min="39" max="41" width="6.5703125" customWidth="1"/>
    <col min="42" max="42" width="3.28515625" style="7" customWidth="1"/>
    <col min="43" max="43" width="8.7109375" style="7" customWidth="1"/>
    <col min="44" max="49" width="8.42578125" customWidth="1"/>
    <col min="50" max="50" width="8.42578125" style="7" customWidth="1"/>
    <col min="51" max="51" width="9.7109375" customWidth="1"/>
    <col min="52" max="64" width="4.42578125" customWidth="1"/>
    <col min="65" max="80" width="4.28515625" customWidth="1"/>
    <col min="83" max="84" width="9.140625" style="39"/>
    <col min="90" max="90" width="10.85546875" customWidth="1"/>
  </cols>
  <sheetData>
    <row r="1" spans="1:95">
      <c r="D1">
        <f>SUM(D5:D824)</f>
        <v>29403</v>
      </c>
      <c r="F1" s="4"/>
      <c r="G1" s="4">
        <f>J1/R5</f>
        <v>4.8459060415458337</v>
      </c>
      <c r="I1" s="13">
        <f>J3+7*J2/J1</f>
        <v>102.5</v>
      </c>
      <c r="J1">
        <f>LN(3^7/2^11)/LN(2)*1200</f>
        <v>113.68500605771193</v>
      </c>
      <c r="N1" s="44"/>
      <c r="AP1" s="7">
        <f>MAX(AQ5:AQ79)</f>
        <v>3</v>
      </c>
      <c r="AQ1" s="7">
        <f>SUM(AQ5:AQ823)</f>
        <v>1907</v>
      </c>
      <c r="AR1" s="43">
        <v>1.8075229327665698</v>
      </c>
      <c r="AS1" s="8">
        <v>4.4999134612582168</v>
      </c>
      <c r="AT1" s="8">
        <v>11.730005192324507</v>
      </c>
      <c r="AU1" s="8">
        <v>35.190015576973607</v>
      </c>
      <c r="AV1" s="43">
        <v>45.112497836531531</v>
      </c>
      <c r="AW1" s="8">
        <v>56.842503028855965</v>
      </c>
      <c r="AX1" s="20">
        <v>68.572508221180485</v>
      </c>
      <c r="AY1" s="4">
        <v>81</v>
      </c>
      <c r="BA1" s="8"/>
      <c r="BF1" s="4"/>
      <c r="CC1" t="s">
        <v>122</v>
      </c>
      <c r="CD1" t="s">
        <v>123</v>
      </c>
      <c r="CE1" s="39" t="s">
        <v>117</v>
      </c>
      <c r="CF1" s="39" t="s">
        <v>116</v>
      </c>
      <c r="CG1" t="s">
        <v>118</v>
      </c>
      <c r="CH1" t="s">
        <v>119</v>
      </c>
      <c r="CI1" t="s">
        <v>120</v>
      </c>
      <c r="CJ1" t="s">
        <v>121</v>
      </c>
      <c r="CK1">
        <v>12</v>
      </c>
      <c r="CL1">
        <v>10.555482</v>
      </c>
    </row>
    <row r="2" spans="1:95">
      <c r="B2" s="40" t="s">
        <v>89</v>
      </c>
      <c r="C2" s="40"/>
      <c r="D2" s="18"/>
      <c r="E2" s="18"/>
      <c r="F2" s="18"/>
      <c r="G2" s="32">
        <f>G3-J2</f>
        <v>33.382492644206984</v>
      </c>
      <c r="I2" s="19" t="s">
        <v>84</v>
      </c>
      <c r="J2" s="8">
        <v>56.842503028855965</v>
      </c>
      <c r="K2" s="37"/>
      <c r="L2" s="37"/>
      <c r="M2" s="37"/>
      <c r="N2" s="37"/>
      <c r="O2" s="37"/>
      <c r="P2" s="37"/>
      <c r="Q2" s="37">
        <v>-13</v>
      </c>
      <c r="R2" s="5">
        <v>-12</v>
      </c>
      <c r="S2">
        <f>R2+1</f>
        <v>-11</v>
      </c>
      <c r="T2">
        <f>S2+1</f>
        <v>-10</v>
      </c>
      <c r="U2">
        <f>T2+1</f>
        <v>-9</v>
      </c>
      <c r="V2">
        <f>U2+1</f>
        <v>-8</v>
      </c>
      <c r="W2">
        <f t="shared" ref="W2:AP2" si="0">V2+1</f>
        <v>-7</v>
      </c>
      <c r="X2">
        <f t="shared" si="0"/>
        <v>-6</v>
      </c>
      <c r="Y2">
        <f t="shared" si="0"/>
        <v>-5</v>
      </c>
      <c r="Z2">
        <f t="shared" si="0"/>
        <v>-4</v>
      </c>
      <c r="AA2">
        <f t="shared" si="0"/>
        <v>-3</v>
      </c>
      <c r="AB2">
        <f t="shared" si="0"/>
        <v>-2</v>
      </c>
      <c r="AC2">
        <f t="shared" si="0"/>
        <v>-1</v>
      </c>
      <c r="AD2">
        <f t="shared" si="0"/>
        <v>0</v>
      </c>
      <c r="AE2">
        <f t="shared" si="0"/>
        <v>1</v>
      </c>
      <c r="AF2">
        <f t="shared" si="0"/>
        <v>2</v>
      </c>
      <c r="AG2">
        <f t="shared" si="0"/>
        <v>3</v>
      </c>
      <c r="AH2">
        <f t="shared" si="0"/>
        <v>4</v>
      </c>
      <c r="AI2">
        <f t="shared" si="0"/>
        <v>5</v>
      </c>
      <c r="AJ2">
        <f t="shared" si="0"/>
        <v>6</v>
      </c>
      <c r="AK2">
        <f t="shared" si="0"/>
        <v>7</v>
      </c>
      <c r="AL2">
        <f t="shared" si="0"/>
        <v>8</v>
      </c>
      <c r="AM2">
        <f t="shared" si="0"/>
        <v>9</v>
      </c>
      <c r="AN2">
        <f t="shared" si="0"/>
        <v>10</v>
      </c>
      <c r="AO2">
        <f t="shared" si="0"/>
        <v>11</v>
      </c>
      <c r="AP2" s="7">
        <f t="shared" si="0"/>
        <v>12</v>
      </c>
      <c r="AQ2" s="6">
        <v>1E-99</v>
      </c>
      <c r="AR2" s="43">
        <v>1.8075229327665698</v>
      </c>
      <c r="AS2" s="8">
        <v>4.4999134612582168</v>
      </c>
      <c r="AT2" s="8">
        <v>11.730005192324507</v>
      </c>
      <c r="AU2" s="8">
        <v>33.382492644204831</v>
      </c>
      <c r="AV2" s="43">
        <v>45.112497836531531</v>
      </c>
      <c r="AW2" s="8">
        <v>56.842503028855965</v>
      </c>
      <c r="AX2" s="20">
        <v>68.572508221180485</v>
      </c>
      <c r="AY2" s="4">
        <f>J2</f>
        <v>56.842503028855965</v>
      </c>
      <c r="AZ2" s="2"/>
      <c r="BA2" s="2"/>
      <c r="BB2" s="2"/>
      <c r="BC2" s="2"/>
      <c r="BD2" s="4"/>
      <c r="BE2" s="4"/>
      <c r="BF2" s="4"/>
      <c r="CA2">
        <v>0</v>
      </c>
      <c r="CB2">
        <v>0</v>
      </c>
      <c r="CC2">
        <f t="shared" ref="CC2:CC65" ca="1" si="1">OFFSET(D$5,$CA2,0)</f>
        <v>7624</v>
      </c>
      <c r="CE2" s="39">
        <f t="shared" ref="CE2:CE65" ca="1" si="2">OFFSET(C$5,$CA2,0)</f>
        <v>1</v>
      </c>
      <c r="CF2" s="39">
        <f t="shared" ref="CF2:CF65" ca="1" si="3">OFFSET(B$5,$CA2,0)</f>
        <v>1</v>
      </c>
      <c r="CG2">
        <f ca="1">OFFSET(K$5,$CA2,2*$CB2)</f>
        <v>23.460010384651753</v>
      </c>
      <c r="CH2">
        <f t="shared" ref="CH2:CH65" ca="1" si="4">OFFSET(L$5,$CA2,2*$CB2)</f>
        <v>-12</v>
      </c>
      <c r="CI2">
        <f t="shared" ref="CI2:CI65" ca="1" si="5">ABS(-CH2-7*CG2/113.685)</f>
        <v>10.555481614174585</v>
      </c>
      <c r="CJ2">
        <f t="shared" ref="CJ2:CJ65" ca="1" si="6">MAX(0,CK$1-CI2)</f>
        <v>1.4445183858254147</v>
      </c>
      <c r="CK2">
        <f ca="1">CC2*(CJ2)/(CJ2+CJ3+IF(CG4=0,0,CJ4))</f>
        <v>739.67230670704362</v>
      </c>
    </row>
    <row r="3" spans="1:95">
      <c r="B3" s="41" t="s">
        <v>90</v>
      </c>
      <c r="D3" s="15">
        <v>29403</v>
      </c>
      <c r="E3" s="15"/>
      <c r="F3" s="15"/>
      <c r="G3" s="33">
        <f>MOD(LN(3^-5)/LN(2)*1200,1200)</f>
        <v>90.224995673062949</v>
      </c>
      <c r="H3" s="21"/>
      <c r="I3" s="22" t="s">
        <v>83</v>
      </c>
      <c r="J3" s="23">
        <v>99</v>
      </c>
      <c r="K3" s="38"/>
      <c r="L3" s="38"/>
      <c r="M3" s="38"/>
      <c r="N3" s="38"/>
      <c r="O3" s="38"/>
      <c r="P3" s="38"/>
      <c r="Q3" s="38"/>
      <c r="R3" s="14" t="s">
        <v>42</v>
      </c>
      <c r="S3" s="15" t="s">
        <v>41</v>
      </c>
      <c r="T3" s="15" t="s">
        <v>40</v>
      </c>
      <c r="U3" s="15" t="s">
        <v>39</v>
      </c>
      <c r="V3" s="15" t="s">
        <v>25</v>
      </c>
      <c r="W3" s="15" t="s">
        <v>24</v>
      </c>
      <c r="X3" s="15" t="s">
        <v>23</v>
      </c>
      <c r="Y3" s="15" t="s">
        <v>22</v>
      </c>
      <c r="Z3" s="15" t="s">
        <v>21</v>
      </c>
      <c r="AA3" s="15" t="s">
        <v>20</v>
      </c>
      <c r="AB3" s="15" t="s">
        <v>19</v>
      </c>
      <c r="AC3" s="15" t="s">
        <v>18</v>
      </c>
      <c r="AD3" s="15" t="s">
        <v>17</v>
      </c>
      <c r="AE3" s="15" t="s">
        <v>26</v>
      </c>
      <c r="AF3" s="15" t="s">
        <v>27</v>
      </c>
      <c r="AG3" s="15" t="s">
        <v>28</v>
      </c>
      <c r="AH3" s="15" t="s">
        <v>29</v>
      </c>
      <c r="AI3" s="15" t="s">
        <v>30</v>
      </c>
      <c r="AJ3" s="15" t="s">
        <v>31</v>
      </c>
      <c r="AK3" s="15" t="s">
        <v>32</v>
      </c>
      <c r="AL3" s="15" t="s">
        <v>33</v>
      </c>
      <c r="AM3" s="15" t="s">
        <v>34</v>
      </c>
      <c r="AN3" s="15" t="s">
        <v>35</v>
      </c>
      <c r="AO3" s="15" t="s">
        <v>36</v>
      </c>
      <c r="AP3" s="16" t="s">
        <v>37</v>
      </c>
      <c r="AQ3" s="7" t="s">
        <v>43</v>
      </c>
      <c r="AR3" t="s">
        <v>75</v>
      </c>
      <c r="AS3" t="s">
        <v>74</v>
      </c>
      <c r="AT3" t="s">
        <v>76</v>
      </c>
      <c r="AU3" t="s">
        <v>73</v>
      </c>
      <c r="AV3" t="s">
        <v>87</v>
      </c>
      <c r="AW3" t="s">
        <v>71</v>
      </c>
      <c r="AX3" s="7" t="s">
        <v>72</v>
      </c>
      <c r="AY3" s="4"/>
      <c r="AZ3" s="2"/>
      <c r="BA3" s="2"/>
      <c r="BB3" s="2"/>
      <c r="BC3" s="2"/>
      <c r="BD3" s="4"/>
      <c r="BE3" s="4"/>
      <c r="BF3" s="4"/>
      <c r="CA3">
        <v>0</v>
      </c>
      <c r="CB3">
        <v>1</v>
      </c>
      <c r="CC3">
        <f t="shared" ca="1" si="1"/>
        <v>7624</v>
      </c>
      <c r="CE3" s="39">
        <f t="shared" ca="1" si="2"/>
        <v>1</v>
      </c>
      <c r="CF3" s="39">
        <f t="shared" ca="1" si="3"/>
        <v>1</v>
      </c>
      <c r="CG3">
        <f t="shared" ref="CG3:CG18" ca="1" si="7">OFFSET(K$5,$CA3,2*$CB3)</f>
        <v>-23.460010384651753</v>
      </c>
      <c r="CH3">
        <f t="shared" ca="1" si="4"/>
        <v>12</v>
      </c>
      <c r="CI3">
        <f t="shared" ca="1" si="5"/>
        <v>10.555481614174585</v>
      </c>
      <c r="CJ3">
        <f t="shared" ca="1" si="6"/>
        <v>1.4445183858254147</v>
      </c>
      <c r="CK3">
        <f ca="1">CC3*(CJ3)/(CJ2+CJ3+IF(CG4=0,0,CJ4))</f>
        <v>739.67230670704362</v>
      </c>
      <c r="CL3">
        <f ca="1">CD5</f>
        <v>1646.0328575604233</v>
      </c>
      <c r="CM3" t="s">
        <v>124</v>
      </c>
      <c r="CQ3">
        <v>0.25929999999999997</v>
      </c>
    </row>
    <row r="4" spans="1:95">
      <c r="A4" t="s">
        <v>106</v>
      </c>
      <c r="B4" s="39" t="s">
        <v>81</v>
      </c>
      <c r="C4" s="39" t="s">
        <v>82</v>
      </c>
      <c r="D4" t="s">
        <v>78</v>
      </c>
      <c r="E4" t="s">
        <v>79</v>
      </c>
      <c r="F4" t="s">
        <v>77</v>
      </c>
      <c r="H4" s="17" t="s">
        <v>80</v>
      </c>
      <c r="I4" s="12" t="s">
        <v>85</v>
      </c>
      <c r="J4" s="9" t="s">
        <v>86</v>
      </c>
      <c r="K4" s="9" t="s">
        <v>110</v>
      </c>
      <c r="L4" s="9" t="s">
        <v>111</v>
      </c>
      <c r="M4" s="9" t="s">
        <v>112</v>
      </c>
      <c r="N4" s="9" t="s">
        <v>113</v>
      </c>
      <c r="O4" s="9" t="s">
        <v>115</v>
      </c>
      <c r="P4" s="9" t="s">
        <v>114</v>
      </c>
      <c r="Q4" s="9"/>
      <c r="R4" s="5" t="s">
        <v>88</v>
      </c>
      <c r="AP4" s="7" t="s">
        <v>109</v>
      </c>
      <c r="AQ4" s="7">
        <f>MAX(AQ5:AQ83)</f>
        <v>3</v>
      </c>
      <c r="AR4" s="4">
        <f>MAX(AR5:AR79)</f>
        <v>1</v>
      </c>
      <c r="AS4" s="4">
        <f t="shared" ref="AS4:AY4" si="8">MAX(AS5:AS79)</f>
        <v>1</v>
      </c>
      <c r="AT4" s="4">
        <f t="shared" si="8"/>
        <v>1</v>
      </c>
      <c r="AU4" s="4">
        <f t="shared" si="8"/>
        <v>2</v>
      </c>
      <c r="AV4" s="4">
        <f t="shared" si="8"/>
        <v>1</v>
      </c>
      <c r="AW4" s="4">
        <f t="shared" si="8"/>
        <v>1</v>
      </c>
      <c r="AX4" s="4">
        <f t="shared" si="8"/>
        <v>0</v>
      </c>
      <c r="AY4" s="4">
        <f t="shared" si="8"/>
        <v>0</v>
      </c>
      <c r="AZ4" s="2"/>
      <c r="BA4" s="2"/>
      <c r="BB4" s="2"/>
      <c r="BC4" s="2"/>
      <c r="BD4" s="4"/>
      <c r="BE4" s="4"/>
      <c r="BF4" s="4"/>
      <c r="BZ4" s="4">
        <v>0</v>
      </c>
      <c r="CA4">
        <v>0</v>
      </c>
      <c r="CB4">
        <v>2</v>
      </c>
      <c r="CC4">
        <f t="shared" ca="1" si="1"/>
        <v>7624</v>
      </c>
      <c r="CE4" s="39">
        <f t="shared" ca="1" si="2"/>
        <v>1</v>
      </c>
      <c r="CF4" s="39">
        <f t="shared" ca="1" si="3"/>
        <v>1</v>
      </c>
      <c r="CG4" s="4">
        <f ca="1">OFFSET(K$5,$CA4,2*$CB4)+1E-99</f>
        <v>1E-99</v>
      </c>
      <c r="CH4">
        <f t="shared" ca="1" si="4"/>
        <v>0</v>
      </c>
      <c r="CI4">
        <f t="shared" ca="1" si="5"/>
        <v>6.1573646479306847E-101</v>
      </c>
      <c r="CJ4">
        <f t="shared" ca="1" si="6"/>
        <v>12</v>
      </c>
      <c r="CK4">
        <f ca="1">CC4*IF(CG4=0,0,CJ4)/(CJ2+CJ3+IF(CG4=0,0,CJ4))</f>
        <v>6144.6553865859132</v>
      </c>
      <c r="CL4">
        <f ca="1">CD9</f>
        <v>1149.2993390508759</v>
      </c>
      <c r="CM4" t="s">
        <v>126</v>
      </c>
      <c r="CP4" s="45" t="s">
        <v>171</v>
      </c>
      <c r="CQ4" s="45" t="s">
        <v>172</v>
      </c>
    </row>
    <row r="5" spans="1:95">
      <c r="A5">
        <f t="shared" ref="A5:A41" si="9">B5*C5</f>
        <v>1</v>
      </c>
      <c r="B5" s="39">
        <v>1</v>
      </c>
      <c r="C5" s="39">
        <v>1</v>
      </c>
      <c r="D5">
        <v>7624</v>
      </c>
      <c r="E5">
        <f>D5</f>
        <v>7624</v>
      </c>
      <c r="F5" s="3">
        <f t="shared" ref="F5:F68" si="10">D5/D$3</f>
        <v>0.25929326939427949</v>
      </c>
      <c r="H5" s="17">
        <f t="shared" ref="H5:H36" si="11">E5/D$3</f>
        <v>0.25929326939427949</v>
      </c>
      <c r="I5" s="13" t="str">
        <f>IF(C5=1,"",C5&amp;":")&amp;B5</f>
        <v>1</v>
      </c>
      <c r="J5" t="s">
        <v>108</v>
      </c>
      <c r="K5" s="4">
        <f>INDEX($R5:$AP5,L5+13)</f>
        <v>23.460010384651753</v>
      </c>
      <c r="L5" s="4">
        <f>MATCH("@",$AZ5:$BX5,0)-13</f>
        <v>-12</v>
      </c>
      <c r="M5" s="4">
        <f ca="1">IF($AQ5&gt;1,INDEX($R5:$AP5,N5+13),0)</f>
        <v>-23.460010384651753</v>
      </c>
      <c r="N5" s="4">
        <f ca="1">IF($AQ5&gt;1,MATCH("@",OFFSET($AZ5,0,L5+13,1,12-L5),0)+L5,0)</f>
        <v>12</v>
      </c>
      <c r="O5" s="4">
        <f>IF($AQ5&gt;2,INDEX($R5:$AP5,P5+13),0)</f>
        <v>0</v>
      </c>
      <c r="P5" s="4">
        <f ca="1">IF($AQ5&gt;2,MATCH("@",OFFSET($AZ5,0,N5+13,1,12-N5),0)+N5,0)</f>
        <v>0</v>
      </c>
      <c r="Q5" s="11">
        <f t="shared" ref="Q5:AA20" si="12">IF(AND(ABS((MOD(LN(($B5/$C5)/3^Q$2)/LN(2)+0.5,1)-0.5)*1200)&lt;$J$2,ABS(Q$2+7*(MOD(LN(($B5/$C5)/3^Q$2)/LN(2)+0.5,1)-0.5)*1200/113.685)&lt;$J$3),(MOD(LN(($B5/$C5)/3^Q$2)/LN(2)+0.5,1)-0.5)*1200,0)</f>
        <v>0</v>
      </c>
      <c r="R5" s="11">
        <f t="shared" si="12"/>
        <v>23.460010384651753</v>
      </c>
      <c r="S5" s="4">
        <f t="shared" si="12"/>
        <v>0</v>
      </c>
      <c r="T5" s="4">
        <f t="shared" si="12"/>
        <v>0</v>
      </c>
      <c r="U5" s="4">
        <f t="shared" si="12"/>
        <v>0</v>
      </c>
      <c r="V5" s="4">
        <f t="shared" si="12"/>
        <v>0</v>
      </c>
      <c r="W5" s="4">
        <f t="shared" si="12"/>
        <v>0</v>
      </c>
      <c r="X5" s="4">
        <f t="shared" si="12"/>
        <v>0</v>
      </c>
      <c r="Y5" s="4">
        <f t="shared" si="12"/>
        <v>0</v>
      </c>
      <c r="Z5" s="4">
        <f t="shared" si="12"/>
        <v>0</v>
      </c>
      <c r="AA5" s="4">
        <f t="shared" si="12"/>
        <v>0</v>
      </c>
      <c r="AB5" s="4">
        <f t="shared" ref="AB5:AL14" si="13">IF(AND(ABS((MOD(LN(($B5/$C5)/3^AB$2)/LN(2)+0.5,1)-0.5)*1200)&lt;$J$2,ABS(AB$2+7*(MOD(LN(($B5/$C5)/3^AB$2)/LN(2)+0.5,1)-0.5)*1200/113.685)&lt;$J$3),(MOD(LN(($B5/$C5)/3^AB$2)/LN(2)+0.5,1)-0.5)*1200,0)</f>
        <v>0</v>
      </c>
      <c r="AC5" s="4">
        <f t="shared" si="13"/>
        <v>0</v>
      </c>
      <c r="AD5" s="4">
        <f t="shared" si="13"/>
        <v>0</v>
      </c>
      <c r="AE5" s="4">
        <f t="shared" si="13"/>
        <v>0</v>
      </c>
      <c r="AF5" s="4">
        <f t="shared" si="13"/>
        <v>0</v>
      </c>
      <c r="AG5" s="4">
        <f t="shared" si="13"/>
        <v>0</v>
      </c>
      <c r="AH5" s="4">
        <f t="shared" si="13"/>
        <v>0</v>
      </c>
      <c r="AI5" s="4">
        <f t="shared" si="13"/>
        <v>0</v>
      </c>
      <c r="AJ5" s="4">
        <f t="shared" si="13"/>
        <v>0</v>
      </c>
      <c r="AK5" s="4">
        <f t="shared" si="13"/>
        <v>0</v>
      </c>
      <c r="AL5" s="4">
        <f t="shared" si="13"/>
        <v>0</v>
      </c>
      <c r="AM5" s="4"/>
      <c r="AN5" s="4">
        <f t="shared" ref="AN5:AP24" si="14">IF(AND(ABS((MOD(LN(($B5/$C5)/3^AN$2)/LN(2)+0.5,1)-0.5)*1200)&lt;$J$2,ABS(AN$2+7*(MOD(LN(($B5/$C5)/3^AN$2)/LN(2)+0.5,1)-0.5)*1200/113.685)&lt;$J$3),(MOD(LN(($B5/$C5)/3^AN$2)/LN(2)+0.5,1)-0.5)*1200,0)</f>
        <v>0</v>
      </c>
      <c r="AO5" s="4">
        <f t="shared" si="14"/>
        <v>0</v>
      </c>
      <c r="AP5" s="10">
        <f t="shared" si="14"/>
        <v>-23.460010384651753</v>
      </c>
      <c r="AQ5" s="7">
        <f t="shared" ref="AQ5:AQ36" si="15">(0&lt;&gt;R5)+(0&lt;&gt;S5)+(0&lt;&gt;T5)+(0&lt;&gt;U5)+(0&lt;&gt;V5)+(0&lt;&gt;W5)+(0&lt;&gt;X5)+(0&lt;&gt;Y5)+(0&lt;&gt;Z5)+(0&lt;&gt;AA5)+(0&lt;&gt;AB5)+(0&lt;&gt;AC5)+(0&lt;&gt;AD5)+(0&lt;&gt;AE5)+(0&lt;&gt;AF5)+(0&lt;&gt;AG5)+(0&lt;&gt;AH5)+(0&lt;&gt;AI5)+(0&lt;&gt;AJ5)+(0&lt;&gt;AK5)+(0&lt;&gt;AL5)+(0&lt;&gt;AM5)+(0&lt;&gt;AN5)+(0&lt;&gt;AO5)+(0&lt;&gt;AP5)</f>
        <v>2</v>
      </c>
      <c r="AR5" s="4">
        <f t="array" ref="AR5">COUNT(IF((ABS($R5:$AP5)&gt;=AQ$2)*(ABS($R5:$AP5)&lt;AR$2),$R5:$AP5))</f>
        <v>0</v>
      </c>
      <c r="AS5" s="4">
        <f t="array" ref="AS5">COUNT(IF((ABS($R5:$AP5)&gt;=AR$2)*(ABS($R5:$AP5)&lt;AS$2),$R5:$AP5))</f>
        <v>0</v>
      </c>
      <c r="AT5" s="4">
        <f t="array" ref="AT5">COUNT(IF((ABS($R5:$AP5)&gt;=AS$2)*(ABS($R5:$AP5)&lt;AT$2),$R5:$AP5))</f>
        <v>0</v>
      </c>
      <c r="AU5" s="4">
        <f t="array" ref="AU5">COUNT(IF((ABS($R5:$AP5)&gt;=AT$2)*(ABS($R5:$AP5)&lt;AU$2),$R5:$AP5))</f>
        <v>2</v>
      </c>
      <c r="AV5" s="4">
        <f t="array" ref="AV5">COUNT(IF((ABS($R5:$AP5)&gt;=AU$2)*(ABS($R5:$AP5)&lt;AV$2),$R5:$AP5))</f>
        <v>0</v>
      </c>
      <c r="AW5" s="4">
        <f t="array" ref="AW5">COUNT(IF((ABS($R5:$AP5)&gt;=AV$2)*(ABS($R5:$AP5)&lt;AW$2),$R5:$AP5))</f>
        <v>0</v>
      </c>
      <c r="AX5" s="10">
        <f t="array" ref="AX5">COUNT(IF((ABS($R5:$AP5)&gt;=AW$2)*(ABS($R5:$AP5)&lt;AX$2),$R5:$AP5))</f>
        <v>0</v>
      </c>
      <c r="AY5" s="4">
        <f>AQ5-SUM(AR5:AX5)</f>
        <v>0</v>
      </c>
      <c r="AZ5" s="2" t="str">
        <f>IF(R5&lt;&gt;0,"@","")</f>
        <v>@</v>
      </c>
      <c r="BA5" s="2" t="str">
        <f t="shared" ref="BA5:BA68" si="16">IF(S5&lt;&gt;0,"@","")</f>
        <v/>
      </c>
      <c r="BB5" s="2" t="str">
        <f t="shared" ref="BB5:BB68" si="17">IF(T5&lt;&gt;0,"@","")</f>
        <v/>
      </c>
      <c r="BC5" s="2" t="str">
        <f t="shared" ref="BC5:BC68" si="18">IF(U5&lt;&gt;0,"@","")</f>
        <v/>
      </c>
      <c r="BD5" s="2" t="str">
        <f t="shared" ref="BD5:BD68" si="19">IF(V5&lt;&gt;0,"@","")</f>
        <v/>
      </c>
      <c r="BE5" s="2" t="str">
        <f t="shared" ref="BE5:BE68" si="20">IF(W5&lt;&gt;0,"@","")</f>
        <v/>
      </c>
      <c r="BF5" s="2" t="str">
        <f t="shared" ref="BF5:BF68" si="21">IF(X5&lt;&gt;0,"@","")</f>
        <v/>
      </c>
      <c r="BG5" s="2" t="str">
        <f t="shared" ref="BG5:BG68" si="22">IF(Y5&lt;&gt;0,"@","")</f>
        <v/>
      </c>
      <c r="BH5" s="2" t="str">
        <f t="shared" ref="BH5:BH68" si="23">IF(Z5&lt;&gt;0,"@","")</f>
        <v/>
      </c>
      <c r="BI5" s="2" t="str">
        <f t="shared" ref="BI5:BI68" si="24">IF(AA5&lt;&gt;0,"@","")</f>
        <v/>
      </c>
      <c r="BJ5" s="2" t="str">
        <f t="shared" ref="BJ5:BJ68" si="25">IF(AB5&lt;&gt;0,"@","")</f>
        <v/>
      </c>
      <c r="BK5" s="2" t="str">
        <f t="shared" ref="BK5:BK68" si="26">IF(AC5&lt;&gt;0,"@","")</f>
        <v/>
      </c>
      <c r="BL5" s="2" t="str">
        <f t="shared" ref="BL5:BL68" si="27">IF(AD5&lt;&gt;0,"@","")</f>
        <v/>
      </c>
      <c r="BM5" s="2" t="str">
        <f t="shared" ref="BM5:BM68" si="28">IF(AE5&lt;&gt;0,"@","")</f>
        <v/>
      </c>
      <c r="BN5" s="2" t="str">
        <f t="shared" ref="BN5:BN68" si="29">IF(AF5&lt;&gt;0,"@","")</f>
        <v/>
      </c>
      <c r="BO5" s="2" t="str">
        <f t="shared" ref="BO5:BO68" si="30">IF(AG5&lt;&gt;0,"@","")</f>
        <v/>
      </c>
      <c r="BP5" s="2" t="str">
        <f t="shared" ref="BP5:BP68" si="31">IF(AH5&lt;&gt;0,"@","")</f>
        <v/>
      </c>
      <c r="BQ5" s="2" t="str">
        <f t="shared" ref="BQ5:BQ68" si="32">IF(AI5&lt;&gt;0,"@","")</f>
        <v/>
      </c>
      <c r="BR5" s="2" t="str">
        <f t="shared" ref="BR5:BR68" si="33">IF(AJ5&lt;&gt;0,"@","")</f>
        <v/>
      </c>
      <c r="BS5" s="2" t="str">
        <f t="shared" ref="BS5:BS68" si="34">IF(AK5&lt;&gt;0,"@","")</f>
        <v/>
      </c>
      <c r="BT5" s="2" t="str">
        <f t="shared" ref="BT5:BT68" si="35">IF(AL5&lt;&gt;0,"@","")</f>
        <v/>
      </c>
      <c r="BU5" s="2" t="str">
        <f t="shared" ref="BU5:BU68" si="36">IF(AM5&lt;&gt;0,"@","")</f>
        <v/>
      </c>
      <c r="BV5" s="2" t="str">
        <f t="shared" ref="BV5:BV68" si="37">IF(AN5&lt;&gt;0,"@","")</f>
        <v/>
      </c>
      <c r="BW5" s="2" t="str">
        <f t="shared" ref="BW5:BW68" si="38">IF(AO5&lt;&gt;0,"@","")</f>
        <v/>
      </c>
      <c r="BX5" s="2" t="str">
        <f t="shared" ref="BX5:BX68" si="39">IF(AP5&lt;&gt;0,"@","")</f>
        <v>@</v>
      </c>
      <c r="BY5" s="2"/>
      <c r="BZ5" s="2"/>
      <c r="CA5" s="2">
        <f>CA2+1</f>
        <v>1</v>
      </c>
      <c r="CB5" s="4">
        <f>CB2</f>
        <v>0</v>
      </c>
      <c r="CC5">
        <f t="shared" ca="1" si="1"/>
        <v>5371</v>
      </c>
      <c r="CD5">
        <f ca="1">CC5*(CJ5)/(CJ5+CJ6+IF(CG7=0,0,CJ7))</f>
        <v>1646.0328575604233</v>
      </c>
      <c r="CE5" s="39">
        <f t="shared" ca="1" si="2"/>
        <v>1</v>
      </c>
      <c r="CF5" s="39">
        <f t="shared" ca="1" si="3"/>
        <v>5</v>
      </c>
      <c r="CG5">
        <f t="shared" ca="1" si="7"/>
        <v>1.9537207879345431</v>
      </c>
      <c r="CH5">
        <f t="shared" ca="1" si="4"/>
        <v>-8</v>
      </c>
      <c r="CI5">
        <f t="shared" ca="1" si="5"/>
        <v>7.879702286884446</v>
      </c>
      <c r="CJ5">
        <f t="shared" ca="1" si="6"/>
        <v>4.120297713115554</v>
      </c>
      <c r="CL5">
        <f ca="1">CD11</f>
        <v>813.83979113668568</v>
      </c>
      <c r="CM5" t="s">
        <v>127</v>
      </c>
      <c r="CN5" t="s">
        <v>170</v>
      </c>
      <c r="CO5" s="3">
        <v>1.5644662109308574E-3</v>
      </c>
      <c r="CP5">
        <f>CQ$3/CQ5</f>
        <v>6.1738095238095233E-3</v>
      </c>
      <c r="CQ5">
        <f t="shared" ref="CQ5:CQ44" si="40">CQ6+1</f>
        <v>42</v>
      </c>
    </row>
    <row r="6" spans="1:95">
      <c r="A6">
        <f t="shared" si="9"/>
        <v>5</v>
      </c>
      <c r="B6" s="39">
        <v>5</v>
      </c>
      <c r="C6" s="39">
        <v>1</v>
      </c>
      <c r="D6">
        <v>5371</v>
      </c>
      <c r="E6">
        <f t="shared" ref="E6:E37" si="41">E5+D6</f>
        <v>12995</v>
      </c>
      <c r="F6" s="3">
        <f t="shared" si="10"/>
        <v>0.18266843519368772</v>
      </c>
      <c r="G6" s="31">
        <f>LN(1/F6)/LN(B6)</f>
        <v>1.0563207104153771</v>
      </c>
      <c r="H6" s="17">
        <f t="shared" si="11"/>
        <v>0.44196170458796724</v>
      </c>
      <c r="I6" s="13" t="str">
        <f t="shared" ref="I6:I69" si="42">IF(C6=1,"",C6&amp;":")&amp;B6</f>
        <v>5</v>
      </c>
      <c r="J6" s="1" t="s">
        <v>9</v>
      </c>
      <c r="K6" s="4">
        <f t="shared" ref="K6:K69" si="43">INDEX($R6:$AP6,L6+13)</f>
        <v>1.9537207879345431</v>
      </c>
      <c r="L6" s="4">
        <f t="shared" ref="L6:L69" si="44">MATCH("@",$AZ6:$BX6,0)-13</f>
        <v>-8</v>
      </c>
      <c r="M6" s="4">
        <f t="shared" ref="M6:M69" ca="1" si="45">IF($AQ6&gt;1,INDEX($R6:$AP6,N6+13),0)</f>
        <v>-21.506289596715078</v>
      </c>
      <c r="N6" s="4">
        <f t="shared" ref="N6:N11" ca="1" si="46">IF($AQ6&gt;1,MATCH("@",OFFSET($AZ6,0,L6+13,1,12-L6),0)+L6,0)</f>
        <v>4</v>
      </c>
      <c r="O6" s="4">
        <f t="shared" ref="O6:O69" si="47">IF($AQ6&gt;2,INDEX($R6:$AP6,P6+13),0)</f>
        <v>0</v>
      </c>
      <c r="P6" s="4">
        <f t="shared" ref="P6:P11" ca="1" si="48">IF($AQ6&gt;2,MATCH("@",OFFSET($AZ6,0,N6+13,1,12-N6),0)+N6,0)</f>
        <v>0</v>
      </c>
      <c r="Q6" s="11">
        <f t="shared" si="12"/>
        <v>0</v>
      </c>
      <c r="R6" s="11">
        <f t="shared" si="12"/>
        <v>0</v>
      </c>
      <c r="S6" s="4">
        <f t="shared" si="12"/>
        <v>0</v>
      </c>
      <c r="T6" s="4">
        <f t="shared" si="12"/>
        <v>0</v>
      </c>
      <c r="U6" s="4">
        <f t="shared" si="12"/>
        <v>0</v>
      </c>
      <c r="V6" s="4">
        <f t="shared" si="12"/>
        <v>1.9537207879345431</v>
      </c>
      <c r="W6" s="4">
        <f t="shared" si="12"/>
        <v>0</v>
      </c>
      <c r="X6" s="4">
        <f t="shared" si="12"/>
        <v>0</v>
      </c>
      <c r="Y6" s="4">
        <f t="shared" si="12"/>
        <v>0</v>
      </c>
      <c r="Z6" s="4">
        <f t="shared" si="12"/>
        <v>0</v>
      </c>
      <c r="AA6" s="4">
        <f t="shared" si="12"/>
        <v>0</v>
      </c>
      <c r="AB6" s="4">
        <f t="shared" si="13"/>
        <v>0</v>
      </c>
      <c r="AC6" s="4">
        <f t="shared" si="13"/>
        <v>0</v>
      </c>
      <c r="AD6" s="4">
        <f t="shared" si="13"/>
        <v>0</v>
      </c>
      <c r="AE6" s="4">
        <f t="shared" si="13"/>
        <v>0</v>
      </c>
      <c r="AF6" s="4">
        <f t="shared" si="13"/>
        <v>0</v>
      </c>
      <c r="AG6" s="4">
        <f t="shared" si="13"/>
        <v>0</v>
      </c>
      <c r="AH6" s="4">
        <f t="shared" si="13"/>
        <v>-21.506289596715078</v>
      </c>
      <c r="AI6" s="4">
        <f t="shared" si="13"/>
        <v>0</v>
      </c>
      <c r="AJ6" s="4">
        <f t="shared" si="13"/>
        <v>0</v>
      </c>
      <c r="AK6" s="4">
        <f t="shared" si="13"/>
        <v>0</v>
      </c>
      <c r="AL6" s="4">
        <f t="shared" si="13"/>
        <v>0</v>
      </c>
      <c r="AM6" s="4">
        <f t="shared" ref="AM6:AM37" si="49">IF(AND(ABS((MOD(LN(($B6/$C6)/3^AM$2)/LN(2)+0.5,1)-0.5)*1200)&lt;$J$2,ABS(AM$2+7*(MOD(LN(($B6/$C6)/3^AM$2)/LN(2)+0.5,1)-0.5)*1200/113.685)&lt;$J$3),(MOD(LN(($B6/$C6)/3^AM$2)/LN(2)+0.5,1)-0.5)*1200,0)</f>
        <v>0</v>
      </c>
      <c r="AN6" s="4">
        <f t="shared" si="14"/>
        <v>0</v>
      </c>
      <c r="AO6" s="4">
        <f t="shared" si="14"/>
        <v>0</v>
      </c>
      <c r="AP6" s="10">
        <f t="shared" si="14"/>
        <v>0</v>
      </c>
      <c r="AQ6" s="7">
        <f t="shared" si="15"/>
        <v>2</v>
      </c>
      <c r="AR6" s="4">
        <f t="array" ref="AR6">COUNT(IF((ABS($R6:$AP6)&gt;=AQ$2)*(ABS($R6:$AP6)&lt;AR$2),$R6:$AP6))</f>
        <v>0</v>
      </c>
      <c r="AS6" s="4">
        <f t="array" ref="AS6">COUNT(IF((ABS($R6:$AP6)&gt;=AR$2)*(ABS($R6:$AP6)&lt;AS$2),$R6:$AP6))</f>
        <v>1</v>
      </c>
      <c r="AT6" s="4">
        <f t="array" ref="AT6">COUNT(IF((ABS($R6:$AP6)&gt;=AS$2)*(ABS($R6:$AP6)&lt;AT$2),$R6:$AP6))</f>
        <v>0</v>
      </c>
      <c r="AU6" s="4">
        <f t="array" ref="AU6">COUNT(IF((ABS($R6:$AP6)&gt;=AT$2)*(ABS($R6:$AP6)&lt;AU$2),$R6:$AP6))</f>
        <v>1</v>
      </c>
      <c r="AV6" s="4">
        <f t="array" ref="AV6">COUNT(IF((ABS($R6:$AP6)&gt;=AU$2)*(ABS($R6:$AP6)&lt;AV$2),$R6:$AP6))</f>
        <v>0</v>
      </c>
      <c r="AW6" s="4">
        <f t="array" ref="AW6">COUNT(IF((ABS($R6:$AP6)&gt;=AV$2)*(ABS($R6:$AP6)&lt;AW$2),$R6:$AP6))</f>
        <v>0</v>
      </c>
      <c r="AX6" s="10">
        <f t="array" ref="AX6">COUNT(IF((ABS($R6:$AP6)&gt;=AW$2)*(ABS($R6:$AP6)&lt;AX$2),$R6:$AP6))</f>
        <v>0</v>
      </c>
      <c r="AY6" s="4">
        <f t="shared" ref="AY6:AY69" si="50">AQ6-SUM(AR6:AX6)</f>
        <v>0</v>
      </c>
      <c r="AZ6" s="2" t="str">
        <f t="shared" ref="AZ6:AZ69" si="51">IF(R6&lt;&gt;0,"@","")</f>
        <v/>
      </c>
      <c r="BA6" s="2" t="str">
        <f t="shared" si="16"/>
        <v/>
      </c>
      <c r="BB6" s="2" t="str">
        <f t="shared" si="17"/>
        <v/>
      </c>
      <c r="BC6" s="2" t="str">
        <f t="shared" si="18"/>
        <v/>
      </c>
      <c r="BD6" s="2" t="str">
        <f t="shared" si="19"/>
        <v>@</v>
      </c>
      <c r="BE6" s="2" t="str">
        <f t="shared" si="20"/>
        <v/>
      </c>
      <c r="BF6" s="2" t="str">
        <f t="shared" si="21"/>
        <v/>
      </c>
      <c r="BG6" s="2" t="str">
        <f t="shared" si="22"/>
        <v/>
      </c>
      <c r="BH6" s="2" t="str">
        <f t="shared" si="23"/>
        <v/>
      </c>
      <c r="BI6" s="2" t="str">
        <f t="shared" si="24"/>
        <v/>
      </c>
      <c r="BJ6" s="2" t="str">
        <f t="shared" si="25"/>
        <v/>
      </c>
      <c r="BK6" s="2" t="str">
        <f t="shared" si="26"/>
        <v/>
      </c>
      <c r="BL6" s="2" t="str">
        <f t="shared" si="27"/>
        <v/>
      </c>
      <c r="BM6" s="2" t="str">
        <f t="shared" si="28"/>
        <v/>
      </c>
      <c r="BN6" s="2" t="str">
        <f t="shared" si="29"/>
        <v/>
      </c>
      <c r="BO6" s="2" t="str">
        <f t="shared" si="30"/>
        <v/>
      </c>
      <c r="BP6" s="2" t="str">
        <f t="shared" si="31"/>
        <v>@</v>
      </c>
      <c r="BQ6" s="2" t="str">
        <f t="shared" si="32"/>
        <v/>
      </c>
      <c r="BR6" s="2" t="str">
        <f t="shared" si="33"/>
        <v/>
      </c>
      <c r="BS6" s="2" t="str">
        <f t="shared" si="34"/>
        <v/>
      </c>
      <c r="BT6" s="2" t="str">
        <f t="shared" si="35"/>
        <v/>
      </c>
      <c r="BU6" s="2" t="str">
        <f t="shared" si="36"/>
        <v/>
      </c>
      <c r="BV6" s="2" t="str">
        <f t="shared" si="37"/>
        <v/>
      </c>
      <c r="BW6" s="2" t="str">
        <f t="shared" si="38"/>
        <v/>
      </c>
      <c r="BX6" s="2" t="str">
        <f t="shared" si="39"/>
        <v/>
      </c>
      <c r="BZ6" s="4">
        <v>0</v>
      </c>
      <c r="CA6" s="2">
        <f t="shared" ref="CA6:CA69" si="52">CA3+1</f>
        <v>1</v>
      </c>
      <c r="CB6" s="4">
        <f t="shared" ref="CB6:CB69" si="53">CB3</f>
        <v>1</v>
      </c>
      <c r="CC6">
        <f t="shared" ca="1" si="1"/>
        <v>5371</v>
      </c>
      <c r="CD6">
        <f ca="1">CC6*(CJ6)/(CJ5+CJ6+IF(CG7=0,0,CJ7))</f>
        <v>3724.967142439576</v>
      </c>
      <c r="CE6" s="39">
        <f t="shared" ca="1" si="2"/>
        <v>1</v>
      </c>
      <c r="CF6" s="39">
        <f t="shared" ca="1" si="3"/>
        <v>5</v>
      </c>
      <c r="CG6">
        <f t="shared" ca="1" si="7"/>
        <v>-21.506289596715078</v>
      </c>
      <c r="CH6">
        <f t="shared" ca="1" si="4"/>
        <v>4</v>
      </c>
      <c r="CI6">
        <f t="shared" ca="1" si="5"/>
        <v>2.6757793272902708</v>
      </c>
      <c r="CJ6">
        <f t="shared" ca="1" si="6"/>
        <v>9.3242206727097283</v>
      </c>
      <c r="CL6">
        <f ca="1">CD12</f>
        <v>796.16020886331444</v>
      </c>
      <c r="CM6" t="s">
        <v>128</v>
      </c>
      <c r="CN6" t="s">
        <v>169</v>
      </c>
      <c r="CO6" s="3">
        <v>1.5984763459510934E-3</v>
      </c>
      <c r="CP6">
        <f t="shared" ref="CP6:CP46" si="54">CQ$3/CQ6</f>
        <v>6.3243902439024382E-3</v>
      </c>
      <c r="CQ6">
        <f t="shared" si="40"/>
        <v>41</v>
      </c>
    </row>
    <row r="7" spans="1:95">
      <c r="A7">
        <f t="shared" si="9"/>
        <v>7</v>
      </c>
      <c r="B7" s="39">
        <v>7</v>
      </c>
      <c r="C7" s="39">
        <v>1</v>
      </c>
      <c r="D7">
        <v>3016</v>
      </c>
      <c r="E7">
        <f t="shared" si="41"/>
        <v>16011</v>
      </c>
      <c r="F7" s="3">
        <f t="shared" si="10"/>
        <v>0.10257456722103186</v>
      </c>
      <c r="G7" s="31">
        <f>LN(1/F7)/LN(B7)</f>
        <v>1.1702314523180555</v>
      </c>
      <c r="H7" s="17">
        <f t="shared" si="11"/>
        <v>0.54453627180899911</v>
      </c>
      <c r="I7" s="13" t="str">
        <f t="shared" si="42"/>
        <v>7</v>
      </c>
      <c r="J7" t="s">
        <v>8</v>
      </c>
      <c r="K7" s="4">
        <f t="shared" si="43"/>
        <v>-27.264091800099877</v>
      </c>
      <c r="L7" s="4">
        <f t="shared" si="44"/>
        <v>-2</v>
      </c>
      <c r="M7" s="4">
        <f t="shared" ca="1" si="45"/>
        <v>-50.724102184748432</v>
      </c>
      <c r="N7" s="4">
        <f t="shared" ca="1" si="46"/>
        <v>10</v>
      </c>
      <c r="O7" s="4">
        <f t="shared" si="47"/>
        <v>0</v>
      </c>
      <c r="P7" s="4">
        <f t="shared" ca="1" si="48"/>
        <v>0</v>
      </c>
      <c r="Q7" s="11">
        <f t="shared" si="12"/>
        <v>0</v>
      </c>
      <c r="R7" s="11">
        <f t="shared" si="12"/>
        <v>0</v>
      </c>
      <c r="S7" s="4">
        <f t="shared" si="12"/>
        <v>0</v>
      </c>
      <c r="T7" s="4">
        <f t="shared" si="12"/>
        <v>0</v>
      </c>
      <c r="U7" s="4">
        <f t="shared" si="12"/>
        <v>0</v>
      </c>
      <c r="V7" s="4">
        <f t="shared" si="12"/>
        <v>0</v>
      </c>
      <c r="W7" s="4">
        <f t="shared" si="12"/>
        <v>0</v>
      </c>
      <c r="X7" s="4">
        <f t="shared" si="12"/>
        <v>0</v>
      </c>
      <c r="Y7" s="4">
        <f t="shared" si="12"/>
        <v>0</v>
      </c>
      <c r="Z7" s="4">
        <f t="shared" si="12"/>
        <v>0</v>
      </c>
      <c r="AA7" s="4">
        <f t="shared" si="12"/>
        <v>0</v>
      </c>
      <c r="AB7" s="4">
        <f t="shared" si="13"/>
        <v>-27.264091800099877</v>
      </c>
      <c r="AC7" s="4">
        <f t="shared" si="13"/>
        <v>0</v>
      </c>
      <c r="AD7" s="4">
        <f t="shared" si="13"/>
        <v>0</v>
      </c>
      <c r="AE7" s="4">
        <f t="shared" si="13"/>
        <v>0</v>
      </c>
      <c r="AF7" s="4">
        <f t="shared" si="13"/>
        <v>0</v>
      </c>
      <c r="AG7" s="4">
        <f t="shared" si="13"/>
        <v>0</v>
      </c>
      <c r="AH7" s="4">
        <f t="shared" si="13"/>
        <v>0</v>
      </c>
      <c r="AI7" s="4">
        <f t="shared" si="13"/>
        <v>0</v>
      </c>
      <c r="AJ7" s="4">
        <f t="shared" si="13"/>
        <v>0</v>
      </c>
      <c r="AK7" s="4">
        <f t="shared" si="13"/>
        <v>0</v>
      </c>
      <c r="AL7" s="4">
        <f t="shared" si="13"/>
        <v>0</v>
      </c>
      <c r="AM7" s="4">
        <f t="shared" si="49"/>
        <v>0</v>
      </c>
      <c r="AN7" s="4">
        <f t="shared" si="14"/>
        <v>-50.724102184748432</v>
      </c>
      <c r="AO7" s="4">
        <f t="shared" si="14"/>
        <v>0</v>
      </c>
      <c r="AP7" s="10">
        <f t="shared" si="14"/>
        <v>0</v>
      </c>
      <c r="AQ7" s="7">
        <f t="shared" si="15"/>
        <v>2</v>
      </c>
      <c r="AR7" s="4">
        <f t="array" ref="AR7">COUNT(IF((ABS($R7:$AP7)&gt;=AQ$2)*(ABS($R7:$AP7)&lt;AR$2),$R7:$AP7))</f>
        <v>0</v>
      </c>
      <c r="AS7" s="4">
        <f t="array" ref="AS7">COUNT(IF((ABS($R7:$AP7)&gt;=AR$2)*(ABS($R7:$AP7)&lt;AS$2),$R7:$AP7))</f>
        <v>0</v>
      </c>
      <c r="AT7" s="4">
        <f t="array" ref="AT7">COUNT(IF((ABS($R7:$AP7)&gt;=AS$2)*(ABS($R7:$AP7)&lt;AT$2),$R7:$AP7))</f>
        <v>0</v>
      </c>
      <c r="AU7" s="4">
        <f t="array" ref="AU7">COUNT(IF((ABS($R7:$AP7)&gt;=AT$2)*(ABS($R7:$AP7)&lt;AU$2),$R7:$AP7))</f>
        <v>1</v>
      </c>
      <c r="AV7" s="4">
        <f t="array" ref="AV7">COUNT(IF((ABS($R7:$AP7)&gt;=AU$2)*(ABS($R7:$AP7)&lt;AV$2),$R7:$AP7))</f>
        <v>0</v>
      </c>
      <c r="AW7" s="4">
        <f t="array" ref="AW7">COUNT(IF((ABS($R7:$AP7)&gt;=AV$2)*(ABS($R7:$AP7)&lt;AW$2),$R7:$AP7))</f>
        <v>1</v>
      </c>
      <c r="AX7" s="10">
        <f t="array" ref="AX7">COUNT(IF((ABS($R7:$AP7)&gt;=AW$2)*(ABS($R7:$AP7)&lt;AX$2),$R7:$AP7))</f>
        <v>0</v>
      </c>
      <c r="AY7" s="4">
        <f t="shared" si="50"/>
        <v>0</v>
      </c>
      <c r="AZ7" s="2" t="str">
        <f t="shared" si="51"/>
        <v/>
      </c>
      <c r="BA7" s="2" t="str">
        <f t="shared" si="16"/>
        <v/>
      </c>
      <c r="BB7" s="2" t="str">
        <f t="shared" si="17"/>
        <v/>
      </c>
      <c r="BC7" s="2" t="str">
        <f t="shared" si="18"/>
        <v/>
      </c>
      <c r="BD7" s="2" t="str">
        <f t="shared" si="19"/>
        <v/>
      </c>
      <c r="BE7" s="2" t="str">
        <f t="shared" si="20"/>
        <v/>
      </c>
      <c r="BF7" s="2" t="str">
        <f t="shared" si="21"/>
        <v/>
      </c>
      <c r="BG7" s="2" t="str">
        <f t="shared" si="22"/>
        <v/>
      </c>
      <c r="BH7" s="2" t="str">
        <f t="shared" si="23"/>
        <v/>
      </c>
      <c r="BI7" s="2" t="str">
        <f t="shared" si="24"/>
        <v/>
      </c>
      <c r="BJ7" s="2" t="str">
        <f t="shared" si="25"/>
        <v>@</v>
      </c>
      <c r="BK7" s="2" t="str">
        <f t="shared" si="26"/>
        <v/>
      </c>
      <c r="BL7" s="2" t="str">
        <f t="shared" si="27"/>
        <v/>
      </c>
      <c r="BM7" s="2" t="str">
        <f t="shared" si="28"/>
        <v/>
      </c>
      <c r="BN7" s="2" t="str">
        <f t="shared" si="29"/>
        <v/>
      </c>
      <c r="BO7" s="2" t="str">
        <f t="shared" si="30"/>
        <v/>
      </c>
      <c r="BP7" s="2" t="str">
        <f t="shared" si="31"/>
        <v/>
      </c>
      <c r="BQ7" s="2" t="str">
        <f t="shared" si="32"/>
        <v/>
      </c>
      <c r="BR7" s="2" t="str">
        <f t="shared" si="33"/>
        <v/>
      </c>
      <c r="BS7" s="2" t="str">
        <f t="shared" si="34"/>
        <v/>
      </c>
      <c r="BT7" s="2" t="str">
        <f t="shared" si="35"/>
        <v/>
      </c>
      <c r="BU7" s="2" t="str">
        <f t="shared" si="36"/>
        <v/>
      </c>
      <c r="BV7" s="2" t="str">
        <f t="shared" si="37"/>
        <v>@</v>
      </c>
      <c r="BW7" s="2" t="str">
        <f t="shared" si="38"/>
        <v/>
      </c>
      <c r="BX7" s="2" t="str">
        <f t="shared" si="39"/>
        <v/>
      </c>
      <c r="BZ7" s="4">
        <v>0</v>
      </c>
      <c r="CA7" s="2">
        <f t="shared" si="52"/>
        <v>1</v>
      </c>
      <c r="CB7" s="4">
        <f t="shared" si="53"/>
        <v>2</v>
      </c>
      <c r="CC7">
        <f t="shared" ca="1" si="1"/>
        <v>5371</v>
      </c>
      <c r="CD7">
        <f ca="1">CC7*IF(CG7=0,0,CJ7)/(CJ5+CJ6+IF(CG7=0,0,CJ7))</f>
        <v>0</v>
      </c>
      <c r="CE7" s="39">
        <f t="shared" ca="1" si="2"/>
        <v>1</v>
      </c>
      <c r="CF7" s="39">
        <f t="shared" ca="1" si="3"/>
        <v>5</v>
      </c>
      <c r="CG7">
        <f t="shared" ca="1" si="7"/>
        <v>0</v>
      </c>
      <c r="CH7">
        <f t="shared" ca="1" si="4"/>
        <v>0</v>
      </c>
      <c r="CI7">
        <f t="shared" ca="1" si="5"/>
        <v>0</v>
      </c>
      <c r="CJ7">
        <f t="shared" ca="1" si="6"/>
        <v>12</v>
      </c>
      <c r="CL7">
        <f ca="1">CD15</f>
        <v>764.56024663014068</v>
      </c>
      <c r="CM7" t="s">
        <v>125</v>
      </c>
      <c r="CN7" t="s">
        <v>168</v>
      </c>
      <c r="CO7" s="3">
        <v>1.7005067510118014E-3</v>
      </c>
      <c r="CP7">
        <f t="shared" si="54"/>
        <v>6.4824999999999995E-3</v>
      </c>
      <c r="CQ7">
        <f t="shared" si="40"/>
        <v>40</v>
      </c>
    </row>
    <row r="8" spans="1:95">
      <c r="A8">
        <f t="shared" si="9"/>
        <v>25</v>
      </c>
      <c r="B8" s="39">
        <v>25</v>
      </c>
      <c r="C8" s="39">
        <v>1</v>
      </c>
      <c r="D8">
        <v>1610</v>
      </c>
      <c r="E8">
        <f t="shared" si="41"/>
        <v>17621</v>
      </c>
      <c r="F8" s="3">
        <f t="shared" si="10"/>
        <v>5.4756317382580008E-2</v>
      </c>
      <c r="G8" s="31">
        <f>1/SQRT(F8)</f>
        <v>4.2734918882869843</v>
      </c>
      <c r="H8" s="17">
        <f t="shared" si="11"/>
        <v>0.59929258919157913</v>
      </c>
      <c r="I8" s="13" t="str">
        <f t="shared" si="42"/>
        <v>25</v>
      </c>
      <c r="J8" s="1" t="s">
        <v>15</v>
      </c>
      <c r="K8" s="4">
        <f t="shared" si="43"/>
        <v>-19.552568808780535</v>
      </c>
      <c r="L8" s="4">
        <f t="shared" si="44"/>
        <v>-4</v>
      </c>
      <c r="M8" s="4">
        <f t="shared" ca="1" si="45"/>
        <v>-43.012579193430156</v>
      </c>
      <c r="N8" s="4">
        <f t="shared" ca="1" si="46"/>
        <v>8</v>
      </c>
      <c r="O8" s="4">
        <f t="shared" si="47"/>
        <v>0</v>
      </c>
      <c r="P8" s="4">
        <f t="shared" ca="1" si="48"/>
        <v>0</v>
      </c>
      <c r="Q8" s="11">
        <f t="shared" si="12"/>
        <v>0</v>
      </c>
      <c r="R8" s="11">
        <f t="shared" si="12"/>
        <v>0</v>
      </c>
      <c r="S8" s="4">
        <f t="shared" si="12"/>
        <v>0</v>
      </c>
      <c r="T8" s="4">
        <f t="shared" si="12"/>
        <v>0</v>
      </c>
      <c r="U8" s="4">
        <f t="shared" si="12"/>
        <v>0</v>
      </c>
      <c r="V8" s="4">
        <f t="shared" si="12"/>
        <v>0</v>
      </c>
      <c r="W8" s="4">
        <f t="shared" si="12"/>
        <v>0</v>
      </c>
      <c r="X8" s="4">
        <f t="shared" si="12"/>
        <v>0</v>
      </c>
      <c r="Y8" s="4">
        <f t="shared" si="12"/>
        <v>0</v>
      </c>
      <c r="Z8" s="4">
        <f t="shared" si="12"/>
        <v>-19.552568808780535</v>
      </c>
      <c r="AA8" s="4">
        <f t="shared" si="12"/>
        <v>0</v>
      </c>
      <c r="AB8" s="4">
        <f t="shared" si="13"/>
        <v>0</v>
      </c>
      <c r="AC8" s="4">
        <f t="shared" si="13"/>
        <v>0</v>
      </c>
      <c r="AD8" s="4">
        <f t="shared" si="13"/>
        <v>0</v>
      </c>
      <c r="AE8" s="4">
        <f t="shared" si="13"/>
        <v>0</v>
      </c>
      <c r="AF8" s="4">
        <f t="shared" si="13"/>
        <v>0</v>
      </c>
      <c r="AG8" s="4">
        <f t="shared" si="13"/>
        <v>0</v>
      </c>
      <c r="AH8" s="4">
        <f t="shared" si="13"/>
        <v>0</v>
      </c>
      <c r="AI8" s="4">
        <f t="shared" si="13"/>
        <v>0</v>
      </c>
      <c r="AJ8" s="4">
        <f t="shared" si="13"/>
        <v>0</v>
      </c>
      <c r="AK8" s="4">
        <f t="shared" si="13"/>
        <v>0</v>
      </c>
      <c r="AL8" s="4">
        <f t="shared" si="13"/>
        <v>-43.012579193430156</v>
      </c>
      <c r="AM8" s="4">
        <f t="shared" si="49"/>
        <v>0</v>
      </c>
      <c r="AN8" s="4">
        <f t="shared" si="14"/>
        <v>0</v>
      </c>
      <c r="AO8" s="4">
        <f t="shared" si="14"/>
        <v>0</v>
      </c>
      <c r="AP8" s="10">
        <f t="shared" si="14"/>
        <v>0</v>
      </c>
      <c r="AQ8" s="7">
        <f t="shared" si="15"/>
        <v>2</v>
      </c>
      <c r="AR8" s="4">
        <f t="array" ref="AR8">COUNT(IF((ABS($R8:$AP8)&gt;=AQ$2)*(ABS($R8:$AP8)&lt;AR$2),$R8:$AP8))</f>
        <v>0</v>
      </c>
      <c r="AS8" s="4">
        <f t="array" ref="AS8">COUNT(IF((ABS($R8:$AP8)&gt;=AR$2)*(ABS($R8:$AP8)&lt;AS$2),$R8:$AP8))</f>
        <v>0</v>
      </c>
      <c r="AT8" s="4">
        <f t="array" ref="AT8">COUNT(IF((ABS($R8:$AP8)&gt;=AS$2)*(ABS($R8:$AP8)&lt;AT$2),$R8:$AP8))</f>
        <v>0</v>
      </c>
      <c r="AU8" s="4">
        <f t="array" ref="AU8">COUNT(IF((ABS($R8:$AP8)&gt;=AT$2)*(ABS($R8:$AP8)&lt;AU$2),$R8:$AP8))</f>
        <v>1</v>
      </c>
      <c r="AV8" s="4">
        <f t="array" ref="AV8">COUNT(IF((ABS($R8:$AP8)&gt;=AU$2)*(ABS($R8:$AP8)&lt;AV$2),$R8:$AP8))</f>
        <v>1</v>
      </c>
      <c r="AW8" s="4">
        <f t="array" ref="AW8">COUNT(IF((ABS($R8:$AP8)&gt;=AV$2)*(ABS($R8:$AP8)&lt;AW$2),$R8:$AP8))</f>
        <v>0</v>
      </c>
      <c r="AX8" s="10">
        <f t="array" ref="AX8">COUNT(IF((ABS($R8:$AP8)&gt;=AW$2)*(ABS($R8:$AP8)&lt;AX$2),$R8:$AP8))</f>
        <v>0</v>
      </c>
      <c r="AY8" s="4">
        <f t="shared" si="50"/>
        <v>0</v>
      </c>
      <c r="AZ8" s="2" t="str">
        <f t="shared" si="51"/>
        <v/>
      </c>
      <c r="BA8" s="2" t="str">
        <f t="shared" si="16"/>
        <v/>
      </c>
      <c r="BB8" s="2" t="str">
        <f t="shared" si="17"/>
        <v/>
      </c>
      <c r="BC8" s="2" t="str">
        <f t="shared" si="18"/>
        <v/>
      </c>
      <c r="BD8" s="2" t="str">
        <f t="shared" si="19"/>
        <v/>
      </c>
      <c r="BE8" s="2" t="str">
        <f t="shared" si="20"/>
        <v/>
      </c>
      <c r="BF8" s="2" t="str">
        <f t="shared" si="21"/>
        <v/>
      </c>
      <c r="BG8" s="2" t="str">
        <f t="shared" si="22"/>
        <v/>
      </c>
      <c r="BH8" s="2" t="str">
        <f t="shared" si="23"/>
        <v>@</v>
      </c>
      <c r="BI8" s="2" t="str">
        <f t="shared" si="24"/>
        <v/>
      </c>
      <c r="BJ8" s="2" t="str">
        <f t="shared" si="25"/>
        <v/>
      </c>
      <c r="BK8" s="2" t="str">
        <f t="shared" si="26"/>
        <v/>
      </c>
      <c r="BL8" s="2" t="str">
        <f t="shared" si="27"/>
        <v/>
      </c>
      <c r="BM8" s="2" t="str">
        <f t="shared" si="28"/>
        <v/>
      </c>
      <c r="BN8" s="2" t="str">
        <f t="shared" si="29"/>
        <v/>
      </c>
      <c r="BO8" s="2" t="str">
        <f t="shared" si="30"/>
        <v/>
      </c>
      <c r="BP8" s="2" t="str">
        <f t="shared" si="31"/>
        <v/>
      </c>
      <c r="BQ8" s="2" t="str">
        <f t="shared" si="32"/>
        <v/>
      </c>
      <c r="BR8" s="2" t="str">
        <f t="shared" si="33"/>
        <v/>
      </c>
      <c r="BS8" s="2" t="str">
        <f t="shared" si="34"/>
        <v/>
      </c>
      <c r="BT8" s="2" t="str">
        <f t="shared" si="35"/>
        <v>@</v>
      </c>
      <c r="BU8" s="2" t="str">
        <f t="shared" si="36"/>
        <v/>
      </c>
      <c r="BV8" s="2" t="str">
        <f t="shared" si="37"/>
        <v/>
      </c>
      <c r="BW8" s="2" t="str">
        <f t="shared" si="38"/>
        <v/>
      </c>
      <c r="BX8" s="2" t="str">
        <f t="shared" si="39"/>
        <v/>
      </c>
      <c r="BZ8" s="4">
        <v>0</v>
      </c>
      <c r="CA8" s="2">
        <f t="shared" si="52"/>
        <v>2</v>
      </c>
      <c r="CB8" s="4">
        <f t="shared" si="53"/>
        <v>0</v>
      </c>
      <c r="CC8">
        <f t="shared" ca="1" si="1"/>
        <v>3016</v>
      </c>
      <c r="CD8">
        <f ca="1">CC8*(CJ8)/(CJ8+CJ9+IF(CG10=0,0,CJ10))</f>
        <v>1866.7006609491239</v>
      </c>
      <c r="CE8" s="39">
        <f t="shared" ca="1" si="2"/>
        <v>1</v>
      </c>
      <c r="CF8" s="39">
        <f t="shared" ca="1" si="3"/>
        <v>7</v>
      </c>
      <c r="CG8">
        <f t="shared" ca="1" si="7"/>
        <v>-27.264091800099877</v>
      </c>
      <c r="CH8">
        <f t="shared" ca="1" si="4"/>
        <v>-2</v>
      </c>
      <c r="CI8">
        <f t="shared" ca="1" si="5"/>
        <v>3.6787495500787184</v>
      </c>
      <c r="CJ8">
        <f t="shared" ca="1" si="6"/>
        <v>8.3212504499212816</v>
      </c>
      <c r="CN8" t="s">
        <v>167</v>
      </c>
      <c r="CO8" s="3">
        <v>1.7345168860320376E-3</v>
      </c>
      <c r="CP8">
        <f t="shared" si="54"/>
        <v>6.6487179487179481E-3</v>
      </c>
      <c r="CQ8">
        <f t="shared" si="40"/>
        <v>39</v>
      </c>
    </row>
    <row r="9" spans="1:95">
      <c r="A9">
        <f t="shared" si="9"/>
        <v>35</v>
      </c>
      <c r="B9" s="39">
        <v>7</v>
      </c>
      <c r="C9" s="39">
        <v>5</v>
      </c>
      <c r="D9">
        <v>1318</v>
      </c>
      <c r="E9">
        <f t="shared" si="41"/>
        <v>18939</v>
      </c>
      <c r="F9" s="3">
        <f t="shared" si="10"/>
        <v>4.4825357956671086E-2</v>
      </c>
      <c r="H9" s="17">
        <f t="shared" si="11"/>
        <v>0.64411794714825021</v>
      </c>
      <c r="I9" s="13" t="str">
        <f t="shared" si="42"/>
        <v>5:7</v>
      </c>
      <c r="J9" t="s">
        <v>14</v>
      </c>
      <c r="K9" s="4">
        <f t="shared" si="43"/>
        <v>-5.7578022033837328</v>
      </c>
      <c r="L9" s="4">
        <f t="shared" si="44"/>
        <v>-6</v>
      </c>
      <c r="M9" s="4">
        <f t="shared" ca="1" si="45"/>
        <v>-29.217812588035486</v>
      </c>
      <c r="N9" s="4">
        <f t="shared" ca="1" si="46"/>
        <v>6</v>
      </c>
      <c r="O9" s="4">
        <f t="shared" si="47"/>
        <v>0</v>
      </c>
      <c r="P9" s="4">
        <f t="shared" ca="1" si="48"/>
        <v>0</v>
      </c>
      <c r="Q9" s="11">
        <f t="shared" si="12"/>
        <v>0</v>
      </c>
      <c r="R9" s="11">
        <f t="shared" si="12"/>
        <v>0</v>
      </c>
      <c r="S9" s="4">
        <f t="shared" si="12"/>
        <v>0</v>
      </c>
      <c r="T9" s="4">
        <f t="shared" si="12"/>
        <v>0</v>
      </c>
      <c r="U9" s="4">
        <f t="shared" si="12"/>
        <v>0</v>
      </c>
      <c r="V9" s="4">
        <f t="shared" si="12"/>
        <v>0</v>
      </c>
      <c r="W9" s="4">
        <f t="shared" si="12"/>
        <v>0</v>
      </c>
      <c r="X9" s="4">
        <f t="shared" si="12"/>
        <v>-5.7578022033837328</v>
      </c>
      <c r="Y9" s="4">
        <f t="shared" si="12"/>
        <v>0</v>
      </c>
      <c r="Z9" s="4">
        <f t="shared" si="12"/>
        <v>0</v>
      </c>
      <c r="AA9" s="4">
        <f t="shared" si="12"/>
        <v>0</v>
      </c>
      <c r="AB9" s="4">
        <f t="shared" si="13"/>
        <v>0</v>
      </c>
      <c r="AC9" s="4">
        <f t="shared" si="13"/>
        <v>0</v>
      </c>
      <c r="AD9" s="4">
        <f t="shared" si="13"/>
        <v>0</v>
      </c>
      <c r="AE9" s="4">
        <f t="shared" si="13"/>
        <v>0</v>
      </c>
      <c r="AF9" s="4">
        <f t="shared" si="13"/>
        <v>0</v>
      </c>
      <c r="AG9" s="4">
        <f t="shared" si="13"/>
        <v>0</v>
      </c>
      <c r="AH9" s="4">
        <f t="shared" si="13"/>
        <v>0</v>
      </c>
      <c r="AI9" s="4">
        <f t="shared" si="13"/>
        <v>0</v>
      </c>
      <c r="AJ9" s="4">
        <f t="shared" si="13"/>
        <v>-29.217812588035486</v>
      </c>
      <c r="AK9" s="4">
        <f t="shared" si="13"/>
        <v>0</v>
      </c>
      <c r="AL9" s="4">
        <f t="shared" si="13"/>
        <v>0</v>
      </c>
      <c r="AM9" s="4">
        <f t="shared" si="49"/>
        <v>0</v>
      </c>
      <c r="AN9" s="4">
        <f t="shared" si="14"/>
        <v>0</v>
      </c>
      <c r="AO9" s="4">
        <f t="shared" si="14"/>
        <v>0</v>
      </c>
      <c r="AP9" s="10">
        <f t="shared" si="14"/>
        <v>0</v>
      </c>
      <c r="AQ9" s="7">
        <f t="shared" si="15"/>
        <v>2</v>
      </c>
      <c r="AR9" s="4">
        <f t="array" ref="AR9">COUNT(IF((ABS($R9:$AP9)&gt;=AQ$2)*(ABS($R9:$AP9)&lt;AR$2),$R9:$AP9))</f>
        <v>0</v>
      </c>
      <c r="AS9" s="4">
        <f t="array" ref="AS9">COUNT(IF((ABS($R9:$AP9)&gt;=AR$2)*(ABS($R9:$AP9)&lt;AS$2),$R9:$AP9))</f>
        <v>0</v>
      </c>
      <c r="AT9" s="4">
        <f t="array" ref="AT9">COUNT(IF((ABS($R9:$AP9)&gt;=AS$2)*(ABS($R9:$AP9)&lt;AT$2),$R9:$AP9))</f>
        <v>1</v>
      </c>
      <c r="AU9" s="4">
        <f t="array" ref="AU9">COUNT(IF((ABS($R9:$AP9)&gt;=AT$2)*(ABS($R9:$AP9)&lt;AU$2),$R9:$AP9))</f>
        <v>1</v>
      </c>
      <c r="AV9" s="4">
        <f t="array" ref="AV9">COUNT(IF((ABS($R9:$AP9)&gt;=AU$2)*(ABS($R9:$AP9)&lt;AV$2),$R9:$AP9))</f>
        <v>0</v>
      </c>
      <c r="AW9" s="4">
        <f t="array" ref="AW9">COUNT(IF((ABS($R9:$AP9)&gt;=AV$2)*(ABS($R9:$AP9)&lt;AW$2),$R9:$AP9))</f>
        <v>0</v>
      </c>
      <c r="AX9" s="10">
        <f t="array" ref="AX9">COUNT(IF((ABS($R9:$AP9)&gt;=AW$2)*(ABS($R9:$AP9)&lt;AX$2),$R9:$AP9))</f>
        <v>0</v>
      </c>
      <c r="AY9" s="4">
        <f t="shared" si="50"/>
        <v>0</v>
      </c>
      <c r="AZ9" s="2" t="str">
        <f t="shared" si="51"/>
        <v/>
      </c>
      <c r="BA9" s="2" t="str">
        <f t="shared" si="16"/>
        <v/>
      </c>
      <c r="BB9" s="2" t="str">
        <f t="shared" si="17"/>
        <v/>
      </c>
      <c r="BC9" s="2" t="str">
        <f t="shared" si="18"/>
        <v/>
      </c>
      <c r="BD9" s="2" t="str">
        <f t="shared" si="19"/>
        <v/>
      </c>
      <c r="BE9" s="2" t="str">
        <f t="shared" si="20"/>
        <v/>
      </c>
      <c r="BF9" s="2" t="str">
        <f t="shared" si="21"/>
        <v>@</v>
      </c>
      <c r="BG9" s="2" t="str">
        <f t="shared" si="22"/>
        <v/>
      </c>
      <c r="BH9" s="2" t="str">
        <f t="shared" si="23"/>
        <v/>
      </c>
      <c r="BI9" s="2" t="str">
        <f t="shared" si="24"/>
        <v/>
      </c>
      <c r="BJ9" s="2" t="str">
        <f t="shared" si="25"/>
        <v/>
      </c>
      <c r="BK9" s="2" t="str">
        <f t="shared" si="26"/>
        <v/>
      </c>
      <c r="BL9" s="2" t="str">
        <f t="shared" si="27"/>
        <v/>
      </c>
      <c r="BM9" s="2" t="str">
        <f t="shared" si="28"/>
        <v/>
      </c>
      <c r="BN9" s="2" t="str">
        <f t="shared" si="29"/>
        <v/>
      </c>
      <c r="BO9" s="2" t="str">
        <f t="shared" si="30"/>
        <v/>
      </c>
      <c r="BP9" s="2" t="str">
        <f t="shared" si="31"/>
        <v/>
      </c>
      <c r="BQ9" s="2" t="str">
        <f t="shared" si="32"/>
        <v/>
      </c>
      <c r="BR9" s="2" t="str">
        <f t="shared" si="33"/>
        <v>@</v>
      </c>
      <c r="BS9" s="2" t="str">
        <f t="shared" si="34"/>
        <v/>
      </c>
      <c r="BT9" s="2" t="str">
        <f t="shared" si="35"/>
        <v/>
      </c>
      <c r="BU9" s="2" t="str">
        <f t="shared" si="36"/>
        <v/>
      </c>
      <c r="BV9" s="2" t="str">
        <f t="shared" si="37"/>
        <v/>
      </c>
      <c r="BW9" s="2" t="str">
        <f t="shared" si="38"/>
        <v/>
      </c>
      <c r="BX9" s="2" t="str">
        <f t="shared" si="39"/>
        <v/>
      </c>
      <c r="BZ9" s="4">
        <v>0</v>
      </c>
      <c r="CA9" s="2">
        <f t="shared" si="52"/>
        <v>2</v>
      </c>
      <c r="CB9" s="4">
        <f t="shared" si="53"/>
        <v>1</v>
      </c>
      <c r="CC9">
        <f t="shared" ca="1" si="1"/>
        <v>3016</v>
      </c>
      <c r="CD9">
        <f ca="1">CC9*(CJ9)/(CJ8+CJ9+IF(CG10=0,0,CJ10))</f>
        <v>1149.2993390508759</v>
      </c>
      <c r="CE9" s="39">
        <f t="shared" ca="1" si="2"/>
        <v>1</v>
      </c>
      <c r="CF9" s="39">
        <f t="shared" ca="1" si="3"/>
        <v>7</v>
      </c>
      <c r="CG9">
        <f t="shared" ca="1" si="7"/>
        <v>-50.724102184748432</v>
      </c>
      <c r="CH9">
        <f t="shared" ca="1" si="4"/>
        <v>10</v>
      </c>
      <c r="CI9">
        <f t="shared" ca="1" si="5"/>
        <v>6.8767320640960632</v>
      </c>
      <c r="CJ9">
        <f t="shared" ca="1" si="6"/>
        <v>5.1232679359039368</v>
      </c>
      <c r="CN9" t="s">
        <v>165</v>
      </c>
      <c r="CO9" s="3">
        <v>1.7685270210522736E-3</v>
      </c>
      <c r="CP9">
        <f t="shared" si="54"/>
        <v>6.8236842105263151E-3</v>
      </c>
      <c r="CQ9">
        <f t="shared" si="40"/>
        <v>38</v>
      </c>
    </row>
    <row r="10" spans="1:95">
      <c r="A10">
        <f t="shared" si="9"/>
        <v>11</v>
      </c>
      <c r="B10" s="39">
        <v>11</v>
      </c>
      <c r="C10" s="39">
        <v>1</v>
      </c>
      <c r="D10">
        <v>1002</v>
      </c>
      <c r="E10">
        <f t="shared" si="41"/>
        <v>19941</v>
      </c>
      <c r="F10" s="3">
        <f t="shared" si="10"/>
        <v>3.4078155290276503E-2</v>
      </c>
      <c r="G10" s="31">
        <f>LN(1/F10)/LN(B10)</f>
        <v>1.409193614760762</v>
      </c>
      <c r="H10" s="17">
        <f t="shared" si="11"/>
        <v>0.67819610243852668</v>
      </c>
      <c r="I10" s="13" t="str">
        <f t="shared" si="42"/>
        <v>11</v>
      </c>
      <c r="J10" s="1" t="s">
        <v>10</v>
      </c>
      <c r="K10" s="4">
        <f t="shared" si="43"/>
        <v>-36.952052442918415</v>
      </c>
      <c r="L10" s="4">
        <f t="shared" si="44"/>
        <v>-6</v>
      </c>
      <c r="M10" s="4">
        <f t="shared" ca="1" si="45"/>
        <v>53.272943230144065</v>
      </c>
      <c r="N10" s="4">
        <f t="shared" ca="1" si="46"/>
        <v>-1</v>
      </c>
      <c r="O10" s="4">
        <f t="shared" ca="1" si="47"/>
        <v>29.812932845493378</v>
      </c>
      <c r="P10" s="4">
        <f t="shared" ca="1" si="48"/>
        <v>11</v>
      </c>
      <c r="Q10" s="11">
        <f t="shared" si="12"/>
        <v>0</v>
      </c>
      <c r="R10" s="11">
        <f t="shared" si="12"/>
        <v>0</v>
      </c>
      <c r="S10" s="4">
        <f t="shared" si="12"/>
        <v>0</v>
      </c>
      <c r="T10" s="4">
        <f t="shared" si="12"/>
        <v>0</v>
      </c>
      <c r="U10" s="4">
        <f t="shared" si="12"/>
        <v>0</v>
      </c>
      <c r="V10" s="4">
        <f t="shared" si="12"/>
        <v>0</v>
      </c>
      <c r="W10" s="4">
        <f t="shared" si="12"/>
        <v>0</v>
      </c>
      <c r="X10" s="4">
        <f t="shared" si="12"/>
        <v>-36.952052442918415</v>
      </c>
      <c r="Y10" s="4">
        <f t="shared" si="12"/>
        <v>0</v>
      </c>
      <c r="Z10" s="4">
        <f t="shared" si="12"/>
        <v>0</v>
      </c>
      <c r="AA10" s="4">
        <f t="shared" si="12"/>
        <v>0</v>
      </c>
      <c r="AB10" s="4">
        <f t="shared" si="13"/>
        <v>0</v>
      </c>
      <c r="AC10" s="4">
        <f t="shared" si="13"/>
        <v>53.272943230144065</v>
      </c>
      <c r="AD10" s="4">
        <f t="shared" si="13"/>
        <v>0</v>
      </c>
      <c r="AE10" s="4">
        <f t="shared" si="13"/>
        <v>0</v>
      </c>
      <c r="AF10" s="4">
        <f t="shared" si="13"/>
        <v>0</v>
      </c>
      <c r="AG10" s="4">
        <f t="shared" si="13"/>
        <v>0</v>
      </c>
      <c r="AH10" s="4">
        <f t="shared" si="13"/>
        <v>0</v>
      </c>
      <c r="AI10" s="4">
        <f t="shared" si="13"/>
        <v>0</v>
      </c>
      <c r="AJ10" s="4">
        <f t="shared" si="13"/>
        <v>0</v>
      </c>
      <c r="AK10" s="4">
        <f t="shared" si="13"/>
        <v>0</v>
      </c>
      <c r="AL10" s="4">
        <f t="shared" si="13"/>
        <v>0</v>
      </c>
      <c r="AM10" s="4">
        <f t="shared" si="49"/>
        <v>0</v>
      </c>
      <c r="AN10" s="4">
        <f t="shared" si="14"/>
        <v>0</v>
      </c>
      <c r="AO10" s="4">
        <f t="shared" si="14"/>
        <v>29.812932845493378</v>
      </c>
      <c r="AP10" s="10">
        <f t="shared" si="14"/>
        <v>0</v>
      </c>
      <c r="AQ10" s="7">
        <f t="shared" si="15"/>
        <v>3</v>
      </c>
      <c r="AR10" s="4">
        <f t="array" ref="AR10">COUNT(IF((ABS($R10:$AP10)&gt;=AQ$2)*(ABS($R10:$AP10)&lt;AR$2),$R10:$AP10))</f>
        <v>0</v>
      </c>
      <c r="AS10" s="4">
        <f t="array" ref="AS10">COUNT(IF((ABS($R10:$AP10)&gt;=AR$2)*(ABS($R10:$AP10)&lt;AS$2),$R10:$AP10))</f>
        <v>0</v>
      </c>
      <c r="AT10" s="4">
        <f t="array" ref="AT10">COUNT(IF((ABS($R10:$AP10)&gt;=AS$2)*(ABS($R10:$AP10)&lt;AT$2),$R10:$AP10))</f>
        <v>0</v>
      </c>
      <c r="AU10" s="4">
        <f t="array" ref="AU10">COUNT(IF((ABS($R10:$AP10)&gt;=AT$2)*(ABS($R10:$AP10)&lt;AU$2),$R10:$AP10))</f>
        <v>1</v>
      </c>
      <c r="AV10" s="4">
        <f t="array" ref="AV10">COUNT(IF((ABS($R10:$AP10)&gt;=AU$2)*(ABS($R10:$AP10)&lt;AV$2),$R10:$AP10))</f>
        <v>1</v>
      </c>
      <c r="AW10" s="4">
        <f t="array" ref="AW10">COUNT(IF((ABS($R10:$AP10)&gt;=AV$2)*(ABS($R10:$AP10)&lt;AW$2),$R10:$AP10))</f>
        <v>1</v>
      </c>
      <c r="AX10" s="10">
        <f t="array" ref="AX10">COUNT(IF((ABS($R10:$AP10)&gt;=AW$2)*(ABS($R10:$AP10)&lt;AX$2),$R10:$AP10))</f>
        <v>0</v>
      </c>
      <c r="AY10" s="4">
        <f t="shared" si="50"/>
        <v>0</v>
      </c>
      <c r="AZ10" s="2" t="str">
        <f t="shared" si="51"/>
        <v/>
      </c>
      <c r="BA10" s="2" t="str">
        <f t="shared" si="16"/>
        <v/>
      </c>
      <c r="BB10" s="2" t="str">
        <f t="shared" si="17"/>
        <v/>
      </c>
      <c r="BC10" s="2" t="str">
        <f t="shared" si="18"/>
        <v/>
      </c>
      <c r="BD10" s="2" t="str">
        <f t="shared" si="19"/>
        <v/>
      </c>
      <c r="BE10" s="2" t="str">
        <f t="shared" si="20"/>
        <v/>
      </c>
      <c r="BF10" s="2" t="str">
        <f t="shared" si="21"/>
        <v>@</v>
      </c>
      <c r="BG10" s="2" t="str">
        <f t="shared" si="22"/>
        <v/>
      </c>
      <c r="BH10" s="2" t="str">
        <f t="shared" si="23"/>
        <v/>
      </c>
      <c r="BI10" s="2" t="str">
        <f t="shared" si="24"/>
        <v/>
      </c>
      <c r="BJ10" s="2" t="str">
        <f t="shared" si="25"/>
        <v/>
      </c>
      <c r="BK10" s="2" t="str">
        <f t="shared" si="26"/>
        <v>@</v>
      </c>
      <c r="BL10" s="2" t="str">
        <f t="shared" si="27"/>
        <v/>
      </c>
      <c r="BM10" s="2" t="str">
        <f t="shared" si="28"/>
        <v/>
      </c>
      <c r="BN10" s="2" t="str">
        <f t="shared" si="29"/>
        <v/>
      </c>
      <c r="BO10" s="2" t="str">
        <f t="shared" si="30"/>
        <v/>
      </c>
      <c r="BP10" s="2" t="str">
        <f t="shared" si="31"/>
        <v/>
      </c>
      <c r="BQ10" s="2" t="str">
        <f t="shared" si="32"/>
        <v/>
      </c>
      <c r="BR10" s="2" t="str">
        <f t="shared" si="33"/>
        <v/>
      </c>
      <c r="BS10" s="2" t="str">
        <f t="shared" si="34"/>
        <v/>
      </c>
      <c r="BT10" s="2" t="str">
        <f t="shared" si="35"/>
        <v/>
      </c>
      <c r="BU10" s="2" t="str">
        <f t="shared" si="36"/>
        <v/>
      </c>
      <c r="BV10" s="2" t="str">
        <f t="shared" si="37"/>
        <v/>
      </c>
      <c r="BW10" s="2" t="str">
        <f t="shared" si="38"/>
        <v>@</v>
      </c>
      <c r="BX10" s="2" t="str">
        <f t="shared" si="39"/>
        <v/>
      </c>
      <c r="BZ10" s="4">
        <v>0</v>
      </c>
      <c r="CA10" s="2">
        <f t="shared" si="52"/>
        <v>2</v>
      </c>
      <c r="CB10" s="4">
        <f t="shared" si="53"/>
        <v>2</v>
      </c>
      <c r="CC10">
        <f t="shared" ca="1" si="1"/>
        <v>3016</v>
      </c>
      <c r="CD10">
        <f ca="1">CC10*IF(CG10=0,0,CJ10)/(CJ8+CJ9+IF(CG10=0,0,CJ10))</f>
        <v>0</v>
      </c>
      <c r="CE10" s="39">
        <f t="shared" ca="1" si="2"/>
        <v>1</v>
      </c>
      <c r="CF10" s="39">
        <f t="shared" ca="1" si="3"/>
        <v>7</v>
      </c>
      <c r="CG10">
        <f t="shared" ca="1" si="7"/>
        <v>0</v>
      </c>
      <c r="CH10">
        <f t="shared" ca="1" si="4"/>
        <v>0</v>
      </c>
      <c r="CI10">
        <f t="shared" ca="1" si="5"/>
        <v>0</v>
      </c>
      <c r="CJ10">
        <f t="shared" ca="1" si="6"/>
        <v>12</v>
      </c>
      <c r="CN10" t="s">
        <v>166</v>
      </c>
      <c r="CO10" s="3">
        <v>1.7685270210522736E-3</v>
      </c>
      <c r="CP10">
        <f t="shared" si="54"/>
        <v>7.0081081081081074E-3</v>
      </c>
      <c r="CQ10">
        <f t="shared" si="40"/>
        <v>37</v>
      </c>
    </row>
    <row r="11" spans="1:95">
      <c r="A11">
        <f t="shared" si="9"/>
        <v>35</v>
      </c>
      <c r="B11" s="39">
        <v>35</v>
      </c>
      <c r="C11" s="39">
        <v>1</v>
      </c>
      <c r="D11">
        <v>875</v>
      </c>
      <c r="E11">
        <f t="shared" si="41"/>
        <v>20816</v>
      </c>
      <c r="F11" s="3">
        <f t="shared" si="10"/>
        <v>2.9758868142706528E-2</v>
      </c>
      <c r="H11" s="17">
        <f t="shared" si="11"/>
        <v>0.70795497058123324</v>
      </c>
      <c r="I11" s="13" t="str">
        <f t="shared" si="42"/>
        <v>35</v>
      </c>
      <c r="J11" s="1" t="s">
        <v>11</v>
      </c>
      <c r="K11" s="4">
        <f t="shared" si="43"/>
        <v>-25.310371012162136</v>
      </c>
      <c r="L11" s="4">
        <f t="shared" si="44"/>
        <v>-10</v>
      </c>
      <c r="M11" s="4">
        <f t="shared" ca="1" si="45"/>
        <v>-48.770381396814955</v>
      </c>
      <c r="N11" s="4">
        <f t="shared" ca="1" si="46"/>
        <v>2</v>
      </c>
      <c r="O11" s="4">
        <f t="shared" ca="1" si="47"/>
        <v>41.454614276247526</v>
      </c>
      <c r="P11" s="4">
        <f t="shared" ca="1" si="48"/>
        <v>7</v>
      </c>
      <c r="Q11" s="11">
        <f t="shared" si="12"/>
        <v>0</v>
      </c>
      <c r="R11" s="11">
        <f t="shared" si="12"/>
        <v>0</v>
      </c>
      <c r="S11" s="4">
        <f t="shared" si="12"/>
        <v>0</v>
      </c>
      <c r="T11" s="4">
        <f t="shared" si="12"/>
        <v>-25.310371012162136</v>
      </c>
      <c r="U11" s="4">
        <f t="shared" si="12"/>
        <v>0</v>
      </c>
      <c r="V11" s="4">
        <f t="shared" si="12"/>
        <v>0</v>
      </c>
      <c r="W11" s="4">
        <f t="shared" si="12"/>
        <v>0</v>
      </c>
      <c r="X11" s="4">
        <f t="shared" si="12"/>
        <v>0</v>
      </c>
      <c r="Y11" s="4">
        <f t="shared" si="12"/>
        <v>0</v>
      </c>
      <c r="Z11" s="4">
        <f t="shared" si="12"/>
        <v>0</v>
      </c>
      <c r="AA11" s="4">
        <f t="shared" si="12"/>
        <v>0</v>
      </c>
      <c r="AB11" s="4">
        <f t="shared" si="13"/>
        <v>0</v>
      </c>
      <c r="AC11" s="4">
        <f t="shared" si="13"/>
        <v>0</v>
      </c>
      <c r="AD11" s="4">
        <f t="shared" si="13"/>
        <v>0</v>
      </c>
      <c r="AE11" s="4">
        <f t="shared" si="13"/>
        <v>0</v>
      </c>
      <c r="AF11" s="4">
        <f t="shared" si="13"/>
        <v>-48.770381396814955</v>
      </c>
      <c r="AG11" s="4">
        <f t="shared" si="13"/>
        <v>0</v>
      </c>
      <c r="AH11" s="4">
        <f t="shared" si="13"/>
        <v>0</v>
      </c>
      <c r="AI11" s="4">
        <f t="shared" si="13"/>
        <v>0</v>
      </c>
      <c r="AJ11" s="4">
        <f t="shared" si="13"/>
        <v>0</v>
      </c>
      <c r="AK11" s="4">
        <f t="shared" si="13"/>
        <v>41.454614276247526</v>
      </c>
      <c r="AL11" s="4">
        <f t="shared" si="13"/>
        <v>0</v>
      </c>
      <c r="AM11" s="4">
        <f t="shared" si="49"/>
        <v>0</v>
      </c>
      <c r="AN11" s="4">
        <f t="shared" si="14"/>
        <v>0</v>
      </c>
      <c r="AO11" s="4">
        <f t="shared" si="14"/>
        <v>0</v>
      </c>
      <c r="AP11" s="10">
        <f t="shared" si="14"/>
        <v>0</v>
      </c>
      <c r="AQ11" s="7">
        <f t="shared" si="15"/>
        <v>3</v>
      </c>
      <c r="AR11" s="4">
        <f t="array" ref="AR11">COUNT(IF((ABS($R11:$AP11)&gt;=AQ$2)*(ABS($R11:$AP11)&lt;AR$2),$R11:$AP11))</f>
        <v>0</v>
      </c>
      <c r="AS11" s="4">
        <f t="array" ref="AS11">COUNT(IF((ABS($R11:$AP11)&gt;=AR$2)*(ABS($R11:$AP11)&lt;AS$2),$R11:$AP11))</f>
        <v>0</v>
      </c>
      <c r="AT11" s="4">
        <f t="array" ref="AT11">COUNT(IF((ABS($R11:$AP11)&gt;=AS$2)*(ABS($R11:$AP11)&lt;AT$2),$R11:$AP11))</f>
        <v>0</v>
      </c>
      <c r="AU11" s="4">
        <f t="array" ref="AU11">COUNT(IF((ABS($R11:$AP11)&gt;=AT$2)*(ABS($R11:$AP11)&lt;AU$2),$R11:$AP11))</f>
        <v>1</v>
      </c>
      <c r="AV11" s="4">
        <f t="array" ref="AV11">COUNT(IF((ABS($R11:$AP11)&gt;=AU$2)*(ABS($R11:$AP11)&lt;AV$2),$R11:$AP11))</f>
        <v>1</v>
      </c>
      <c r="AW11" s="4">
        <f t="array" ref="AW11">COUNT(IF((ABS($R11:$AP11)&gt;=AV$2)*(ABS($R11:$AP11)&lt;AW$2),$R11:$AP11))</f>
        <v>1</v>
      </c>
      <c r="AX11" s="10">
        <f t="array" ref="AX11">COUNT(IF((ABS($R11:$AP11)&gt;=AW$2)*(ABS($R11:$AP11)&lt;AX$2),$R11:$AP11))</f>
        <v>0</v>
      </c>
      <c r="AY11" s="4">
        <f t="shared" si="50"/>
        <v>0</v>
      </c>
      <c r="AZ11" s="2" t="str">
        <f t="shared" si="51"/>
        <v/>
      </c>
      <c r="BA11" s="2" t="str">
        <f t="shared" si="16"/>
        <v/>
      </c>
      <c r="BB11" s="2" t="str">
        <f t="shared" si="17"/>
        <v>@</v>
      </c>
      <c r="BC11" s="2" t="str">
        <f t="shared" si="18"/>
        <v/>
      </c>
      <c r="BD11" s="2" t="str">
        <f t="shared" si="19"/>
        <v/>
      </c>
      <c r="BE11" s="2" t="str">
        <f t="shared" si="20"/>
        <v/>
      </c>
      <c r="BF11" s="2" t="str">
        <f t="shared" si="21"/>
        <v/>
      </c>
      <c r="BG11" s="2" t="str">
        <f t="shared" si="22"/>
        <v/>
      </c>
      <c r="BH11" s="2" t="str">
        <f t="shared" si="23"/>
        <v/>
      </c>
      <c r="BI11" s="2" t="str">
        <f t="shared" si="24"/>
        <v/>
      </c>
      <c r="BJ11" s="2" t="str">
        <f t="shared" si="25"/>
        <v/>
      </c>
      <c r="BK11" s="2" t="str">
        <f t="shared" si="26"/>
        <v/>
      </c>
      <c r="BL11" s="2" t="str">
        <f t="shared" si="27"/>
        <v/>
      </c>
      <c r="BM11" s="2" t="str">
        <f t="shared" si="28"/>
        <v/>
      </c>
      <c r="BN11" s="2" t="str">
        <f t="shared" si="29"/>
        <v>@</v>
      </c>
      <c r="BO11" s="2" t="str">
        <f t="shared" si="30"/>
        <v/>
      </c>
      <c r="BP11" s="2" t="str">
        <f t="shared" si="31"/>
        <v/>
      </c>
      <c r="BQ11" s="2" t="str">
        <f t="shared" si="32"/>
        <v/>
      </c>
      <c r="BR11" s="2" t="str">
        <f t="shared" si="33"/>
        <v/>
      </c>
      <c r="BS11" s="2" t="str">
        <f t="shared" si="34"/>
        <v>@</v>
      </c>
      <c r="BT11" s="2" t="str">
        <f t="shared" si="35"/>
        <v/>
      </c>
      <c r="BU11" s="2" t="str">
        <f t="shared" si="36"/>
        <v/>
      </c>
      <c r="BV11" s="2" t="str">
        <f t="shared" si="37"/>
        <v/>
      </c>
      <c r="BW11" s="2" t="str">
        <f t="shared" si="38"/>
        <v/>
      </c>
      <c r="BX11" s="2" t="str">
        <f t="shared" si="39"/>
        <v/>
      </c>
      <c r="BZ11" s="4">
        <v>0</v>
      </c>
      <c r="CA11" s="2">
        <f t="shared" si="52"/>
        <v>3</v>
      </c>
      <c r="CB11" s="4">
        <f t="shared" si="53"/>
        <v>0</v>
      </c>
      <c r="CC11">
        <f t="shared" ca="1" si="1"/>
        <v>1610</v>
      </c>
      <c r="CD11">
        <f ca="1">CC11*(CJ11)/(CJ11+CJ12+IF(CG13=0,0,CJ13))</f>
        <v>813.83979113668568</v>
      </c>
      <c r="CE11" s="39">
        <f t="shared" ca="1" si="2"/>
        <v>1</v>
      </c>
      <c r="CF11" s="39">
        <f t="shared" ca="1" si="3"/>
        <v>25</v>
      </c>
      <c r="CG11">
        <f t="shared" ca="1" si="7"/>
        <v>-19.552568808780535</v>
      </c>
      <c r="CH11">
        <f t="shared" ca="1" si="4"/>
        <v>-4</v>
      </c>
      <c r="CI11">
        <f t="shared" ca="1" si="5"/>
        <v>5.2039229595941752</v>
      </c>
      <c r="CJ11">
        <f t="shared" ca="1" si="6"/>
        <v>6.7960770404058248</v>
      </c>
      <c r="CN11" t="s">
        <v>163</v>
      </c>
      <c r="CO11" s="3">
        <v>1.8705574261129816E-3</v>
      </c>
      <c r="CP11">
        <f t="shared" si="54"/>
        <v>7.2027777777777767E-3</v>
      </c>
      <c r="CQ11">
        <f t="shared" si="40"/>
        <v>36</v>
      </c>
    </row>
    <row r="12" spans="1:95">
      <c r="A12">
        <f t="shared" si="9"/>
        <v>125</v>
      </c>
      <c r="B12" s="39">
        <v>125</v>
      </c>
      <c r="C12" s="39">
        <v>1</v>
      </c>
      <c r="D12">
        <v>492</v>
      </c>
      <c r="E12">
        <f t="shared" si="41"/>
        <v>21308</v>
      </c>
      <c r="F12" s="3">
        <f t="shared" si="10"/>
        <v>1.6732986429956128E-2</v>
      </c>
      <c r="G12" s="31">
        <f>1/F12^(1/3)</f>
        <v>3.9096887118159538</v>
      </c>
      <c r="H12" s="17">
        <f t="shared" si="11"/>
        <v>0.72468795701118938</v>
      </c>
      <c r="I12" s="13" t="str">
        <f t="shared" si="42"/>
        <v>125</v>
      </c>
      <c r="J12" s="2" t="s">
        <v>100</v>
      </c>
      <c r="K12" s="4">
        <f t="shared" si="43"/>
        <v>-17.598848020841729</v>
      </c>
      <c r="L12" s="4">
        <f t="shared" si="44"/>
        <v>-12</v>
      </c>
      <c r="M12" s="4">
        <f t="shared" ca="1" si="45"/>
        <v>-41.058858405494547</v>
      </c>
      <c r="N12" s="4">
        <f t="shared" ref="N12:N75" ca="1" si="55">IF($AQ12&gt;1,MATCH("@",OFFSET($AZ12,0,L12+13,1,12-L12),0)+L12,0)</f>
        <v>0</v>
      </c>
      <c r="O12" s="4">
        <f t="shared" ca="1" si="47"/>
        <v>49.166137267567265</v>
      </c>
      <c r="P12" s="4">
        <f t="shared" ref="P12:P75" ca="1" si="56">IF($AQ12&gt;2,MATCH("@",OFFSET($AZ12,0,N12+13,1,12-N12),0)+N12,0)</f>
        <v>5</v>
      </c>
      <c r="Q12" s="11">
        <f t="shared" si="12"/>
        <v>0</v>
      </c>
      <c r="R12" s="11">
        <f t="shared" si="12"/>
        <v>-17.598848020841729</v>
      </c>
      <c r="S12" s="4">
        <f t="shared" si="12"/>
        <v>0</v>
      </c>
      <c r="T12" s="4">
        <f t="shared" si="12"/>
        <v>0</v>
      </c>
      <c r="U12" s="4">
        <f t="shared" si="12"/>
        <v>0</v>
      </c>
      <c r="V12" s="4">
        <f t="shared" si="12"/>
        <v>0</v>
      </c>
      <c r="W12" s="4">
        <f t="shared" si="12"/>
        <v>0</v>
      </c>
      <c r="X12" s="4">
        <f t="shared" si="12"/>
        <v>0</v>
      </c>
      <c r="Y12" s="4">
        <f t="shared" si="12"/>
        <v>0</v>
      </c>
      <c r="Z12" s="4">
        <f t="shared" si="12"/>
        <v>0</v>
      </c>
      <c r="AA12" s="4">
        <f t="shared" si="12"/>
        <v>0</v>
      </c>
      <c r="AB12" s="4">
        <f t="shared" si="13"/>
        <v>0</v>
      </c>
      <c r="AC12" s="4">
        <f t="shared" si="13"/>
        <v>0</v>
      </c>
      <c r="AD12" s="4">
        <f t="shared" si="13"/>
        <v>-41.058858405494547</v>
      </c>
      <c r="AE12" s="4">
        <f t="shared" si="13"/>
        <v>0</v>
      </c>
      <c r="AF12" s="4">
        <f t="shared" si="13"/>
        <v>0</v>
      </c>
      <c r="AG12" s="4">
        <f t="shared" si="13"/>
        <v>0</v>
      </c>
      <c r="AH12" s="4">
        <f t="shared" si="13"/>
        <v>0</v>
      </c>
      <c r="AI12" s="4">
        <f t="shared" si="13"/>
        <v>49.166137267567265</v>
      </c>
      <c r="AJ12" s="4">
        <f t="shared" si="13"/>
        <v>0</v>
      </c>
      <c r="AK12" s="4">
        <f t="shared" si="13"/>
        <v>0</v>
      </c>
      <c r="AL12" s="4">
        <f t="shared" si="13"/>
        <v>0</v>
      </c>
      <c r="AM12" s="4">
        <f t="shared" si="49"/>
        <v>0</v>
      </c>
      <c r="AN12" s="4">
        <f t="shared" si="14"/>
        <v>0</v>
      </c>
      <c r="AO12" s="4">
        <f t="shared" si="14"/>
        <v>0</v>
      </c>
      <c r="AP12" s="10">
        <f t="shared" si="14"/>
        <v>0</v>
      </c>
      <c r="AQ12" s="7">
        <f t="shared" si="15"/>
        <v>3</v>
      </c>
      <c r="AR12" s="4">
        <f t="array" ref="AR12">COUNT(IF((ABS($R12:$AP12)&gt;=AQ$2)*(ABS($R12:$AP12)&lt;AR$2),$R12:$AP12))</f>
        <v>0</v>
      </c>
      <c r="AS12" s="4">
        <f t="array" ref="AS12">COUNT(IF((ABS($R12:$AP12)&gt;=AR$2)*(ABS($R12:$AP12)&lt;AS$2),$R12:$AP12))</f>
        <v>0</v>
      </c>
      <c r="AT12" s="4">
        <f t="array" ref="AT12">COUNT(IF((ABS($R12:$AP12)&gt;=AS$2)*(ABS($R12:$AP12)&lt;AT$2),$R12:$AP12))</f>
        <v>0</v>
      </c>
      <c r="AU12" s="4">
        <f t="array" ref="AU12">COUNT(IF((ABS($R12:$AP12)&gt;=AT$2)*(ABS($R12:$AP12)&lt;AU$2),$R12:$AP12))</f>
        <v>1</v>
      </c>
      <c r="AV12" s="4">
        <f t="array" ref="AV12">COUNT(IF((ABS($R12:$AP12)&gt;=AU$2)*(ABS($R12:$AP12)&lt;AV$2),$R12:$AP12))</f>
        <v>1</v>
      </c>
      <c r="AW12" s="4">
        <f t="array" ref="AW12">COUNT(IF((ABS($R12:$AP12)&gt;=AV$2)*(ABS($R12:$AP12)&lt;AW$2),$R12:$AP12))</f>
        <v>1</v>
      </c>
      <c r="AX12" s="10">
        <f t="array" ref="AX12">COUNT(IF((ABS($R12:$AP12)&gt;=AW$2)*(ABS($R12:$AP12)&lt;AX$2),$R12:$AP12))</f>
        <v>0</v>
      </c>
      <c r="AY12" s="4">
        <f t="shared" si="50"/>
        <v>0</v>
      </c>
      <c r="AZ12" s="2" t="str">
        <f t="shared" si="51"/>
        <v>@</v>
      </c>
      <c r="BA12" s="2" t="str">
        <f t="shared" si="16"/>
        <v/>
      </c>
      <c r="BB12" s="2" t="str">
        <f t="shared" si="17"/>
        <v/>
      </c>
      <c r="BC12" s="2" t="str">
        <f t="shared" si="18"/>
        <v/>
      </c>
      <c r="BD12" s="2" t="str">
        <f t="shared" si="19"/>
        <v/>
      </c>
      <c r="BE12" s="2" t="str">
        <f t="shared" si="20"/>
        <v/>
      </c>
      <c r="BF12" s="2" t="str">
        <f t="shared" si="21"/>
        <v/>
      </c>
      <c r="BG12" s="2" t="str">
        <f t="shared" si="22"/>
        <v/>
      </c>
      <c r="BH12" s="2" t="str">
        <f t="shared" si="23"/>
        <v/>
      </c>
      <c r="BI12" s="2" t="str">
        <f t="shared" si="24"/>
        <v/>
      </c>
      <c r="BJ12" s="2" t="str">
        <f t="shared" si="25"/>
        <v/>
      </c>
      <c r="BK12" s="2" t="str">
        <f t="shared" si="26"/>
        <v/>
      </c>
      <c r="BL12" s="2" t="str">
        <f t="shared" si="27"/>
        <v>@</v>
      </c>
      <c r="BM12" s="2" t="str">
        <f t="shared" si="28"/>
        <v/>
      </c>
      <c r="BN12" s="2" t="str">
        <f t="shared" si="29"/>
        <v/>
      </c>
      <c r="BO12" s="2" t="str">
        <f t="shared" si="30"/>
        <v/>
      </c>
      <c r="BP12" s="2" t="str">
        <f t="shared" si="31"/>
        <v/>
      </c>
      <c r="BQ12" s="2" t="str">
        <f t="shared" si="32"/>
        <v>@</v>
      </c>
      <c r="BR12" s="2" t="str">
        <f t="shared" si="33"/>
        <v/>
      </c>
      <c r="BS12" s="2" t="str">
        <f t="shared" si="34"/>
        <v/>
      </c>
      <c r="BT12" s="2" t="str">
        <f t="shared" si="35"/>
        <v/>
      </c>
      <c r="BU12" s="2" t="str">
        <f t="shared" si="36"/>
        <v/>
      </c>
      <c r="BV12" s="2" t="str">
        <f t="shared" si="37"/>
        <v/>
      </c>
      <c r="BW12" s="2" t="str">
        <f t="shared" si="38"/>
        <v/>
      </c>
      <c r="BX12" s="2" t="str">
        <f t="shared" si="39"/>
        <v/>
      </c>
      <c r="BZ12" s="4">
        <v>0</v>
      </c>
      <c r="CA12" s="2">
        <f t="shared" si="52"/>
        <v>3</v>
      </c>
      <c r="CB12" s="4">
        <f t="shared" si="53"/>
        <v>1</v>
      </c>
      <c r="CC12">
        <f t="shared" ca="1" si="1"/>
        <v>1610</v>
      </c>
      <c r="CD12">
        <f ca="1">CC12*(CJ12)/(CJ11+CJ12+IF(CG13=0,0,CJ13))</f>
        <v>796.16020886331444</v>
      </c>
      <c r="CE12" s="39">
        <f t="shared" ca="1" si="2"/>
        <v>1</v>
      </c>
      <c r="CF12" s="39">
        <f t="shared" ca="1" si="3"/>
        <v>25</v>
      </c>
      <c r="CG12">
        <f t="shared" ca="1" si="7"/>
        <v>-43.012579193430156</v>
      </c>
      <c r="CH12">
        <f t="shared" ca="1" si="4"/>
        <v>8</v>
      </c>
      <c r="CI12">
        <f t="shared" ca="1" si="5"/>
        <v>5.3515586545805416</v>
      </c>
      <c r="CJ12">
        <f t="shared" ca="1" si="6"/>
        <v>6.6484413454194584</v>
      </c>
      <c r="CL12" s="3"/>
      <c r="CN12" t="s">
        <v>164</v>
      </c>
      <c r="CO12" s="3">
        <v>1.8705574261129816E-3</v>
      </c>
      <c r="CP12">
        <f t="shared" si="54"/>
        <v>7.4085714285714276E-3</v>
      </c>
      <c r="CQ12">
        <f t="shared" si="40"/>
        <v>35</v>
      </c>
    </row>
    <row r="13" spans="1:95">
      <c r="A13">
        <f t="shared" si="9"/>
        <v>49</v>
      </c>
      <c r="B13" s="39">
        <v>49</v>
      </c>
      <c r="C13" s="39">
        <v>1</v>
      </c>
      <c r="D13">
        <v>463</v>
      </c>
      <c r="E13">
        <f t="shared" si="41"/>
        <v>21771</v>
      </c>
      <c r="F13" s="3">
        <f t="shared" si="10"/>
        <v>1.5746692514369283E-2</v>
      </c>
      <c r="G13" s="31">
        <f>1/SQRT(F13)</f>
        <v>7.9690275170835347</v>
      </c>
      <c r="H13" s="17">
        <f t="shared" si="11"/>
        <v>0.7404346495255586</v>
      </c>
      <c r="I13" s="13" t="str">
        <f t="shared" si="42"/>
        <v>49</v>
      </c>
      <c r="J13" s="2" t="s">
        <v>101</v>
      </c>
      <c r="K13" s="4">
        <f t="shared" si="43"/>
        <v>-54.528183600199753</v>
      </c>
      <c r="L13" s="4">
        <f t="shared" si="44"/>
        <v>-4</v>
      </c>
      <c r="M13" s="4">
        <f t="shared" ca="1" si="45"/>
        <v>35.696812072862727</v>
      </c>
      <c r="N13" s="4">
        <f t="shared" ca="1" si="55"/>
        <v>1</v>
      </c>
      <c r="O13" s="4">
        <f t="shared" si="47"/>
        <v>0</v>
      </c>
      <c r="P13" s="4">
        <f t="shared" ca="1" si="56"/>
        <v>0</v>
      </c>
      <c r="Q13" s="11">
        <f t="shared" si="12"/>
        <v>0</v>
      </c>
      <c r="R13" s="11">
        <f t="shared" si="12"/>
        <v>0</v>
      </c>
      <c r="S13" s="4">
        <f t="shared" si="12"/>
        <v>0</v>
      </c>
      <c r="T13" s="4">
        <f t="shared" si="12"/>
        <v>0</v>
      </c>
      <c r="U13" s="4">
        <f t="shared" si="12"/>
        <v>0</v>
      </c>
      <c r="V13" s="4">
        <f t="shared" si="12"/>
        <v>0</v>
      </c>
      <c r="W13" s="4">
        <f t="shared" si="12"/>
        <v>0</v>
      </c>
      <c r="X13" s="4">
        <f t="shared" si="12"/>
        <v>0</v>
      </c>
      <c r="Y13" s="4">
        <f t="shared" si="12"/>
        <v>0</v>
      </c>
      <c r="Z13" s="4">
        <f t="shared" si="12"/>
        <v>-54.528183600199753</v>
      </c>
      <c r="AA13" s="4">
        <f t="shared" si="12"/>
        <v>0</v>
      </c>
      <c r="AB13" s="4">
        <f t="shared" si="13"/>
        <v>0</v>
      </c>
      <c r="AC13" s="4">
        <f t="shared" si="13"/>
        <v>0</v>
      </c>
      <c r="AD13" s="4">
        <f t="shared" si="13"/>
        <v>0</v>
      </c>
      <c r="AE13" s="4">
        <f t="shared" si="13"/>
        <v>35.696812072862727</v>
      </c>
      <c r="AF13" s="4">
        <f t="shared" si="13"/>
        <v>0</v>
      </c>
      <c r="AG13" s="4">
        <f t="shared" si="13"/>
        <v>0</v>
      </c>
      <c r="AH13" s="4">
        <f t="shared" si="13"/>
        <v>0</v>
      </c>
      <c r="AI13" s="4">
        <f t="shared" si="13"/>
        <v>0</v>
      </c>
      <c r="AJ13" s="4">
        <f t="shared" si="13"/>
        <v>0</v>
      </c>
      <c r="AK13" s="4">
        <f t="shared" si="13"/>
        <v>0</v>
      </c>
      <c r="AL13" s="4">
        <f t="shared" si="13"/>
        <v>0</v>
      </c>
      <c r="AM13" s="4">
        <f t="shared" si="49"/>
        <v>0</v>
      </c>
      <c r="AN13" s="4">
        <f t="shared" si="14"/>
        <v>0</v>
      </c>
      <c r="AO13" s="4">
        <f t="shared" si="14"/>
        <v>0</v>
      </c>
      <c r="AP13" s="10">
        <f t="shared" si="14"/>
        <v>0</v>
      </c>
      <c r="AQ13" s="7">
        <f t="shared" si="15"/>
        <v>2</v>
      </c>
      <c r="AR13" s="4">
        <f t="array" ref="AR13">COUNT(IF((ABS($R13:$AP13)&gt;=AQ$2)*(ABS($R13:$AP13)&lt;AR$2),$R13:$AP13))</f>
        <v>0</v>
      </c>
      <c r="AS13" s="4">
        <f t="array" ref="AS13">COUNT(IF((ABS($R13:$AP13)&gt;=AR$2)*(ABS($R13:$AP13)&lt;AS$2),$R13:$AP13))</f>
        <v>0</v>
      </c>
      <c r="AT13" s="4">
        <f t="array" ref="AT13">COUNT(IF((ABS($R13:$AP13)&gt;=AS$2)*(ABS($R13:$AP13)&lt;AT$2),$R13:$AP13))</f>
        <v>0</v>
      </c>
      <c r="AU13" s="4">
        <f t="array" ref="AU13">COUNT(IF((ABS($R13:$AP13)&gt;=AT$2)*(ABS($R13:$AP13)&lt;AU$2),$R13:$AP13))</f>
        <v>0</v>
      </c>
      <c r="AV13" s="4">
        <f t="array" ref="AV13">COUNT(IF((ABS($R13:$AP13)&gt;=AU$2)*(ABS($R13:$AP13)&lt;AV$2),$R13:$AP13))</f>
        <v>1</v>
      </c>
      <c r="AW13" s="4">
        <f t="array" ref="AW13">COUNT(IF((ABS($R13:$AP13)&gt;=AV$2)*(ABS($R13:$AP13)&lt;AW$2),$R13:$AP13))</f>
        <v>1</v>
      </c>
      <c r="AX13" s="10">
        <f t="array" ref="AX13">COUNT(IF((ABS($R13:$AP13)&gt;=AW$2)*(ABS($R13:$AP13)&lt;AX$2),$R13:$AP13))</f>
        <v>0</v>
      </c>
      <c r="AY13" s="4">
        <f t="shared" si="50"/>
        <v>0</v>
      </c>
      <c r="AZ13" s="2" t="str">
        <f t="shared" si="51"/>
        <v/>
      </c>
      <c r="BA13" s="2" t="str">
        <f t="shared" si="16"/>
        <v/>
      </c>
      <c r="BB13" s="2" t="str">
        <f t="shared" si="17"/>
        <v/>
      </c>
      <c r="BC13" s="2" t="str">
        <f t="shared" si="18"/>
        <v/>
      </c>
      <c r="BD13" s="2" t="str">
        <f t="shared" si="19"/>
        <v/>
      </c>
      <c r="BE13" s="2" t="str">
        <f t="shared" si="20"/>
        <v/>
      </c>
      <c r="BF13" s="2" t="str">
        <f t="shared" si="21"/>
        <v/>
      </c>
      <c r="BG13" s="2" t="str">
        <f t="shared" si="22"/>
        <v/>
      </c>
      <c r="BH13" s="2" t="str">
        <f t="shared" si="23"/>
        <v>@</v>
      </c>
      <c r="BI13" s="2" t="str">
        <f t="shared" si="24"/>
        <v/>
      </c>
      <c r="BJ13" s="2" t="str">
        <f t="shared" si="25"/>
        <v/>
      </c>
      <c r="BK13" s="2" t="str">
        <f t="shared" si="26"/>
        <v/>
      </c>
      <c r="BL13" s="2" t="str">
        <f t="shared" si="27"/>
        <v/>
      </c>
      <c r="BM13" s="2" t="str">
        <f t="shared" si="28"/>
        <v>@</v>
      </c>
      <c r="BN13" s="2" t="str">
        <f t="shared" si="29"/>
        <v/>
      </c>
      <c r="BO13" s="2" t="str">
        <f t="shared" si="30"/>
        <v/>
      </c>
      <c r="BP13" s="2" t="str">
        <f t="shared" si="31"/>
        <v/>
      </c>
      <c r="BQ13" s="2" t="str">
        <f t="shared" si="32"/>
        <v/>
      </c>
      <c r="BR13" s="2" t="str">
        <f t="shared" si="33"/>
        <v/>
      </c>
      <c r="BS13" s="2" t="str">
        <f t="shared" si="34"/>
        <v/>
      </c>
      <c r="BT13" s="2" t="str">
        <f t="shared" si="35"/>
        <v/>
      </c>
      <c r="BU13" s="2" t="str">
        <f t="shared" si="36"/>
        <v/>
      </c>
      <c r="BV13" s="2" t="str">
        <f t="shared" si="37"/>
        <v/>
      </c>
      <c r="BW13" s="2" t="str">
        <f t="shared" si="38"/>
        <v/>
      </c>
      <c r="BX13" s="2" t="str">
        <f t="shared" si="39"/>
        <v/>
      </c>
      <c r="BZ13" s="4">
        <v>0</v>
      </c>
      <c r="CA13" s="2">
        <f t="shared" si="52"/>
        <v>3</v>
      </c>
      <c r="CB13" s="4">
        <f t="shared" si="53"/>
        <v>2</v>
      </c>
      <c r="CC13">
        <f t="shared" ca="1" si="1"/>
        <v>1610</v>
      </c>
      <c r="CD13">
        <f ca="1">CC13*IF(CG13=0,0,CJ13)/(CJ11+CJ12+IF(CG13=0,0,CJ13))</f>
        <v>0</v>
      </c>
      <c r="CE13" s="39">
        <f t="shared" ca="1" si="2"/>
        <v>1</v>
      </c>
      <c r="CF13" s="39">
        <f t="shared" ca="1" si="3"/>
        <v>25</v>
      </c>
      <c r="CG13">
        <f t="shared" ca="1" si="7"/>
        <v>0</v>
      </c>
      <c r="CH13">
        <f t="shared" ca="1" si="4"/>
        <v>0</v>
      </c>
      <c r="CI13">
        <f t="shared" ca="1" si="5"/>
        <v>0</v>
      </c>
      <c r="CJ13">
        <f t="shared" ca="1" si="6"/>
        <v>12</v>
      </c>
      <c r="CN13" t="s">
        <v>162</v>
      </c>
      <c r="CO13" s="3">
        <v>2.0746182362343978E-3</v>
      </c>
      <c r="CP13">
        <f t="shared" si="54"/>
        <v>7.6264705882352936E-3</v>
      </c>
      <c r="CQ13">
        <f t="shared" si="40"/>
        <v>34</v>
      </c>
    </row>
    <row r="14" spans="1:95">
      <c r="A14">
        <f t="shared" si="9"/>
        <v>13</v>
      </c>
      <c r="B14" s="39">
        <v>13</v>
      </c>
      <c r="C14" s="39">
        <v>1</v>
      </c>
      <c r="D14">
        <v>447</v>
      </c>
      <c r="E14">
        <f t="shared" si="41"/>
        <v>22218</v>
      </c>
      <c r="F14" s="3">
        <f t="shared" si="10"/>
        <v>1.5202530354045505E-2</v>
      </c>
      <c r="G14" s="31">
        <f>LN(1/F14)/LN(B14)</f>
        <v>1.6321154186321971</v>
      </c>
      <c r="H14" s="17">
        <f t="shared" si="11"/>
        <v>0.7556371798796041</v>
      </c>
      <c r="I14" s="13" t="str">
        <f t="shared" si="42"/>
        <v>13</v>
      </c>
      <c r="J14" s="35" t="s">
        <v>11</v>
      </c>
      <c r="K14" s="4">
        <f t="shared" si="43"/>
        <v>-41.877330442203231</v>
      </c>
      <c r="L14" s="4">
        <f t="shared" si="44"/>
        <v>-9</v>
      </c>
      <c r="M14" s="4">
        <f t="shared" ca="1" si="45"/>
        <v>48.347665230860315</v>
      </c>
      <c r="N14" s="4">
        <f t="shared" ca="1" si="55"/>
        <v>-4</v>
      </c>
      <c r="O14" s="4">
        <f t="shared" ca="1" si="47"/>
        <v>24.887654846210694</v>
      </c>
      <c r="P14" s="4">
        <f t="shared" ca="1" si="56"/>
        <v>8</v>
      </c>
      <c r="Q14" s="11">
        <f t="shared" si="12"/>
        <v>0</v>
      </c>
      <c r="R14" s="11">
        <f t="shared" si="12"/>
        <v>0</v>
      </c>
      <c r="S14" s="4">
        <f t="shared" si="12"/>
        <v>0</v>
      </c>
      <c r="T14" s="4">
        <f t="shared" si="12"/>
        <v>0</v>
      </c>
      <c r="U14" s="4">
        <f t="shared" si="12"/>
        <v>-41.877330442203231</v>
      </c>
      <c r="V14" s="4">
        <f t="shared" si="12"/>
        <v>0</v>
      </c>
      <c r="W14" s="4">
        <f t="shared" si="12"/>
        <v>0</v>
      </c>
      <c r="X14" s="4">
        <f t="shared" si="12"/>
        <v>0</v>
      </c>
      <c r="Y14" s="4">
        <f t="shared" si="12"/>
        <v>0</v>
      </c>
      <c r="Z14" s="4">
        <f t="shared" si="12"/>
        <v>48.347665230860315</v>
      </c>
      <c r="AA14" s="4">
        <f t="shared" si="12"/>
        <v>0</v>
      </c>
      <c r="AB14" s="4">
        <f t="shared" si="13"/>
        <v>0</v>
      </c>
      <c r="AC14" s="4">
        <f t="shared" si="13"/>
        <v>0</v>
      </c>
      <c r="AD14" s="4">
        <f t="shared" si="13"/>
        <v>0</v>
      </c>
      <c r="AE14" s="4">
        <f t="shared" si="13"/>
        <v>0</v>
      </c>
      <c r="AF14" s="4">
        <f t="shared" si="13"/>
        <v>0</v>
      </c>
      <c r="AG14" s="4">
        <f t="shared" si="13"/>
        <v>0</v>
      </c>
      <c r="AH14" s="4">
        <f t="shared" si="13"/>
        <v>0</v>
      </c>
      <c r="AI14" s="4">
        <f t="shared" si="13"/>
        <v>0</v>
      </c>
      <c r="AJ14" s="4">
        <f t="shared" si="13"/>
        <v>0</v>
      </c>
      <c r="AK14" s="4">
        <f t="shared" si="13"/>
        <v>0</v>
      </c>
      <c r="AL14" s="4">
        <f t="shared" si="13"/>
        <v>24.887654846210694</v>
      </c>
      <c r="AM14" s="4">
        <f t="shared" si="49"/>
        <v>0</v>
      </c>
      <c r="AN14" s="4">
        <f t="shared" si="14"/>
        <v>0</v>
      </c>
      <c r="AO14" s="4">
        <f t="shared" si="14"/>
        <v>0</v>
      </c>
      <c r="AP14" s="10">
        <f t="shared" si="14"/>
        <v>0</v>
      </c>
      <c r="AQ14" s="7">
        <f t="shared" si="15"/>
        <v>3</v>
      </c>
      <c r="AR14" s="4">
        <f t="array" ref="AR14">COUNT(IF((ABS($R14:$AP14)&gt;=AQ$2)*(ABS($R14:$AP14)&lt;AR$2),$R14:$AP14))</f>
        <v>0</v>
      </c>
      <c r="AS14" s="4">
        <f t="array" ref="AS14">COUNT(IF((ABS($R14:$AP14)&gt;=AR$2)*(ABS($R14:$AP14)&lt;AS$2),$R14:$AP14))</f>
        <v>0</v>
      </c>
      <c r="AT14" s="4">
        <f t="array" ref="AT14">COUNT(IF((ABS($R14:$AP14)&gt;=AS$2)*(ABS($R14:$AP14)&lt;AT$2),$R14:$AP14))</f>
        <v>0</v>
      </c>
      <c r="AU14" s="4">
        <f t="array" ref="AU14">COUNT(IF((ABS($R14:$AP14)&gt;=AT$2)*(ABS($R14:$AP14)&lt;AU$2),$R14:$AP14))</f>
        <v>1</v>
      </c>
      <c r="AV14" s="4">
        <f t="array" ref="AV14">COUNT(IF((ABS($R14:$AP14)&gt;=AU$2)*(ABS($R14:$AP14)&lt;AV$2),$R14:$AP14))</f>
        <v>1</v>
      </c>
      <c r="AW14" s="4">
        <f t="array" ref="AW14">COUNT(IF((ABS($R14:$AP14)&gt;=AV$2)*(ABS($R14:$AP14)&lt;AW$2),$R14:$AP14))</f>
        <v>1</v>
      </c>
      <c r="AX14" s="10">
        <f t="array" ref="AX14">COUNT(IF((ABS($R14:$AP14)&gt;=AW$2)*(ABS($R14:$AP14)&lt;AX$2),$R14:$AP14))</f>
        <v>0</v>
      </c>
      <c r="AY14" s="4">
        <f t="shared" si="50"/>
        <v>0</v>
      </c>
      <c r="AZ14" s="2" t="str">
        <f t="shared" si="51"/>
        <v/>
      </c>
      <c r="BA14" s="2" t="str">
        <f t="shared" si="16"/>
        <v/>
      </c>
      <c r="BB14" s="2" t="str">
        <f t="shared" si="17"/>
        <v/>
      </c>
      <c r="BC14" s="2" t="str">
        <f t="shared" si="18"/>
        <v>@</v>
      </c>
      <c r="BD14" s="2" t="str">
        <f t="shared" si="19"/>
        <v/>
      </c>
      <c r="BE14" s="2" t="str">
        <f t="shared" si="20"/>
        <v/>
      </c>
      <c r="BF14" s="2" t="str">
        <f t="shared" si="21"/>
        <v/>
      </c>
      <c r="BG14" s="2" t="str">
        <f t="shared" si="22"/>
        <v/>
      </c>
      <c r="BH14" s="2" t="str">
        <f t="shared" si="23"/>
        <v>@</v>
      </c>
      <c r="BI14" s="2" t="str">
        <f t="shared" si="24"/>
        <v/>
      </c>
      <c r="BJ14" s="2" t="str">
        <f t="shared" si="25"/>
        <v/>
      </c>
      <c r="BK14" s="2" t="str">
        <f t="shared" si="26"/>
        <v/>
      </c>
      <c r="BL14" s="2" t="str">
        <f t="shared" si="27"/>
        <v/>
      </c>
      <c r="BM14" s="2" t="str">
        <f t="shared" si="28"/>
        <v/>
      </c>
      <c r="BN14" s="2" t="str">
        <f t="shared" si="29"/>
        <v/>
      </c>
      <c r="BO14" s="2" t="str">
        <f t="shared" si="30"/>
        <v/>
      </c>
      <c r="BP14" s="2" t="str">
        <f t="shared" si="31"/>
        <v/>
      </c>
      <c r="BQ14" s="2" t="str">
        <f t="shared" si="32"/>
        <v/>
      </c>
      <c r="BR14" s="2" t="str">
        <f t="shared" si="33"/>
        <v/>
      </c>
      <c r="BS14" s="2" t="str">
        <f t="shared" si="34"/>
        <v/>
      </c>
      <c r="BT14" s="2" t="str">
        <f t="shared" si="35"/>
        <v>@</v>
      </c>
      <c r="BU14" s="2" t="str">
        <f t="shared" si="36"/>
        <v/>
      </c>
      <c r="BV14" s="2" t="str">
        <f t="shared" si="37"/>
        <v/>
      </c>
      <c r="BW14" s="2" t="str">
        <f t="shared" si="38"/>
        <v/>
      </c>
      <c r="BX14" s="2" t="str">
        <f t="shared" si="39"/>
        <v/>
      </c>
      <c r="BZ14" s="4">
        <v>0</v>
      </c>
      <c r="CA14" s="2">
        <f t="shared" si="52"/>
        <v>4</v>
      </c>
      <c r="CB14" s="4">
        <f t="shared" si="53"/>
        <v>0</v>
      </c>
      <c r="CC14">
        <f t="shared" ca="1" si="1"/>
        <v>1318</v>
      </c>
      <c r="CD14">
        <f ca="1">CC14*(CJ14)/(CJ14+CJ15+IF(CG16=0,0,CJ16))</f>
        <v>553.43975336985943</v>
      </c>
      <c r="CE14" s="39">
        <f t="shared" ca="1" si="2"/>
        <v>5</v>
      </c>
      <c r="CF14" s="39">
        <f t="shared" ca="1" si="3"/>
        <v>7</v>
      </c>
      <c r="CG14">
        <f t="shared" ca="1" si="7"/>
        <v>-5.7578022033837328</v>
      </c>
      <c r="CH14">
        <f t="shared" ca="1" si="4"/>
        <v>-6</v>
      </c>
      <c r="CI14">
        <f t="shared" ca="1" si="5"/>
        <v>6.3545288773689244</v>
      </c>
      <c r="CJ14">
        <f t="shared" ca="1" si="6"/>
        <v>5.6454711226310756</v>
      </c>
      <c r="CN14" t="s">
        <v>161</v>
      </c>
      <c r="CO14" s="3">
        <v>2.1086283712546338E-3</v>
      </c>
      <c r="CP14">
        <f t="shared" si="54"/>
        <v>7.8575757575757577E-3</v>
      </c>
      <c r="CQ14">
        <f t="shared" si="40"/>
        <v>33</v>
      </c>
    </row>
    <row r="15" spans="1:95">
      <c r="A15">
        <f t="shared" si="9"/>
        <v>55</v>
      </c>
      <c r="B15" s="39">
        <v>11</v>
      </c>
      <c r="C15" s="39">
        <v>5</v>
      </c>
      <c r="D15">
        <v>339</v>
      </c>
      <c r="E15">
        <f t="shared" si="41"/>
        <v>22557</v>
      </c>
      <c r="F15" s="3">
        <f t="shared" si="10"/>
        <v>1.1529435771860014E-2</v>
      </c>
      <c r="H15" s="17">
        <f t="shared" si="11"/>
        <v>0.76716661565146416</v>
      </c>
      <c r="I15" s="13" t="str">
        <f t="shared" si="42"/>
        <v>5:11</v>
      </c>
      <c r="J15" s="2" t="s">
        <v>2</v>
      </c>
      <c r="K15" s="4">
        <f t="shared" si="43"/>
        <v>-15.445762846201205</v>
      </c>
      <c r="L15" s="4">
        <f t="shared" si="44"/>
        <v>-10</v>
      </c>
      <c r="M15" s="4">
        <f t="shared" ca="1" si="45"/>
        <v>-38.905773230852958</v>
      </c>
      <c r="N15" s="4">
        <f t="shared" ca="1" si="55"/>
        <v>2</v>
      </c>
      <c r="O15" s="4">
        <f t="shared" ca="1" si="47"/>
        <v>51.319222442210588</v>
      </c>
      <c r="P15" s="4">
        <f t="shared" ca="1" si="56"/>
        <v>7</v>
      </c>
      <c r="Q15" s="11">
        <f t="shared" si="12"/>
        <v>0</v>
      </c>
      <c r="R15" s="11">
        <f t="shared" ref="R15:AA24" si="57">IF(AND(ABS((MOD(LN(($B15/$C15)/3^R$2)/LN(2)+0.5,1)-0.5)*1200)&lt;$J$2,ABS(R$2+7*(MOD(LN(($B15/$C15)/3^R$2)/LN(2)+0.5,1)-0.5)*1200/113.685)&lt;$J$3),(MOD(LN(($B15/$C15)/3^R$2)/LN(2)+0.5,1)-0.5)*1200,0)</f>
        <v>0</v>
      </c>
      <c r="S15" s="4">
        <f t="shared" si="57"/>
        <v>0</v>
      </c>
      <c r="T15" s="4">
        <f t="shared" si="57"/>
        <v>-15.445762846201205</v>
      </c>
      <c r="U15" s="4">
        <f t="shared" si="57"/>
        <v>0</v>
      </c>
      <c r="V15" s="4">
        <f t="shared" si="57"/>
        <v>0</v>
      </c>
      <c r="W15" s="4">
        <f t="shared" si="57"/>
        <v>0</v>
      </c>
      <c r="X15" s="4">
        <f t="shared" si="57"/>
        <v>0</v>
      </c>
      <c r="Y15" s="4">
        <f t="shared" si="57"/>
        <v>0</v>
      </c>
      <c r="Z15" s="4">
        <f t="shared" si="57"/>
        <v>0</v>
      </c>
      <c r="AA15" s="4">
        <f t="shared" si="57"/>
        <v>0</v>
      </c>
      <c r="AB15" s="4">
        <f t="shared" ref="AB15:AL24" si="58">IF(AND(ABS((MOD(LN(($B15/$C15)/3^AB$2)/LN(2)+0.5,1)-0.5)*1200)&lt;$J$2,ABS(AB$2+7*(MOD(LN(($B15/$C15)/3^AB$2)/LN(2)+0.5,1)-0.5)*1200/113.685)&lt;$J$3),(MOD(LN(($B15/$C15)/3^AB$2)/LN(2)+0.5,1)-0.5)*1200,0)</f>
        <v>0</v>
      </c>
      <c r="AC15" s="4">
        <f t="shared" si="58"/>
        <v>0</v>
      </c>
      <c r="AD15" s="4">
        <f t="shared" si="58"/>
        <v>0</v>
      </c>
      <c r="AE15" s="4">
        <f t="shared" si="58"/>
        <v>0</v>
      </c>
      <c r="AF15" s="4">
        <f t="shared" si="58"/>
        <v>-38.905773230852958</v>
      </c>
      <c r="AG15" s="4">
        <f t="shared" si="58"/>
        <v>0</v>
      </c>
      <c r="AH15" s="4">
        <f t="shared" si="58"/>
        <v>0</v>
      </c>
      <c r="AI15" s="4">
        <f t="shared" si="58"/>
        <v>0</v>
      </c>
      <c r="AJ15" s="4">
        <f t="shared" si="58"/>
        <v>0</v>
      </c>
      <c r="AK15" s="4">
        <f t="shared" si="58"/>
        <v>51.319222442210588</v>
      </c>
      <c r="AL15" s="4">
        <f t="shared" si="58"/>
        <v>0</v>
      </c>
      <c r="AM15" s="4">
        <f t="shared" si="49"/>
        <v>0</v>
      </c>
      <c r="AN15" s="4">
        <f t="shared" si="14"/>
        <v>0</v>
      </c>
      <c r="AO15" s="4">
        <f t="shared" si="14"/>
        <v>0</v>
      </c>
      <c r="AP15" s="10">
        <f t="shared" si="14"/>
        <v>0</v>
      </c>
      <c r="AQ15" s="7">
        <f t="shared" si="15"/>
        <v>3</v>
      </c>
      <c r="AR15" s="4">
        <f t="array" ref="AR15">COUNT(IF((ABS($R15:$AP15)&gt;=AQ$2)*(ABS($R15:$AP15)&lt;AR$2),$R15:$AP15))</f>
        <v>0</v>
      </c>
      <c r="AS15" s="4">
        <f t="array" ref="AS15">COUNT(IF((ABS($R15:$AP15)&gt;=AR$2)*(ABS($R15:$AP15)&lt;AS$2),$R15:$AP15))</f>
        <v>0</v>
      </c>
      <c r="AT15" s="4">
        <f t="array" ref="AT15">COUNT(IF((ABS($R15:$AP15)&gt;=AS$2)*(ABS($R15:$AP15)&lt;AT$2),$R15:$AP15))</f>
        <v>0</v>
      </c>
      <c r="AU15" s="4">
        <f t="array" ref="AU15">COUNT(IF((ABS($R15:$AP15)&gt;=AT$2)*(ABS($R15:$AP15)&lt;AU$2),$R15:$AP15))</f>
        <v>1</v>
      </c>
      <c r="AV15" s="4">
        <f t="array" ref="AV15">COUNT(IF((ABS($R15:$AP15)&gt;=AU$2)*(ABS($R15:$AP15)&lt;AV$2),$R15:$AP15))</f>
        <v>1</v>
      </c>
      <c r="AW15" s="4">
        <f t="array" ref="AW15">COUNT(IF((ABS($R15:$AP15)&gt;=AV$2)*(ABS($R15:$AP15)&lt;AW$2),$R15:$AP15))</f>
        <v>1</v>
      </c>
      <c r="AX15" s="10">
        <f t="array" ref="AX15">COUNT(IF((ABS($R15:$AP15)&gt;=AW$2)*(ABS($R15:$AP15)&lt;AX$2),$R15:$AP15))</f>
        <v>0</v>
      </c>
      <c r="AY15" s="4">
        <f t="shared" si="50"/>
        <v>0</v>
      </c>
      <c r="AZ15" s="2" t="str">
        <f t="shared" si="51"/>
        <v/>
      </c>
      <c r="BA15" s="2" t="str">
        <f t="shared" si="16"/>
        <v/>
      </c>
      <c r="BB15" s="2" t="str">
        <f t="shared" si="17"/>
        <v>@</v>
      </c>
      <c r="BC15" s="2" t="str">
        <f t="shared" si="18"/>
        <v/>
      </c>
      <c r="BD15" s="2" t="str">
        <f t="shared" si="19"/>
        <v/>
      </c>
      <c r="BE15" s="2" t="str">
        <f t="shared" si="20"/>
        <v/>
      </c>
      <c r="BF15" s="2" t="str">
        <f t="shared" si="21"/>
        <v/>
      </c>
      <c r="BG15" s="2" t="str">
        <f t="shared" si="22"/>
        <v/>
      </c>
      <c r="BH15" s="2" t="str">
        <f t="shared" si="23"/>
        <v/>
      </c>
      <c r="BI15" s="2" t="str">
        <f t="shared" si="24"/>
        <v/>
      </c>
      <c r="BJ15" s="2" t="str">
        <f t="shared" si="25"/>
        <v/>
      </c>
      <c r="BK15" s="2" t="str">
        <f t="shared" si="26"/>
        <v/>
      </c>
      <c r="BL15" s="2" t="str">
        <f t="shared" si="27"/>
        <v/>
      </c>
      <c r="BM15" s="2" t="str">
        <f t="shared" si="28"/>
        <v/>
      </c>
      <c r="BN15" s="2" t="str">
        <f t="shared" si="29"/>
        <v>@</v>
      </c>
      <c r="BO15" s="2" t="str">
        <f t="shared" si="30"/>
        <v/>
      </c>
      <c r="BP15" s="2" t="str">
        <f t="shared" si="31"/>
        <v/>
      </c>
      <c r="BQ15" s="2" t="str">
        <f t="shared" si="32"/>
        <v/>
      </c>
      <c r="BR15" s="2" t="str">
        <f t="shared" si="33"/>
        <v/>
      </c>
      <c r="BS15" s="2" t="str">
        <f t="shared" si="34"/>
        <v>@</v>
      </c>
      <c r="BT15" s="2" t="str">
        <f t="shared" si="35"/>
        <v/>
      </c>
      <c r="BU15" s="2" t="str">
        <f t="shared" si="36"/>
        <v/>
      </c>
      <c r="BV15" s="2" t="str">
        <f t="shared" si="37"/>
        <v/>
      </c>
      <c r="BW15" s="2" t="str">
        <f t="shared" si="38"/>
        <v/>
      </c>
      <c r="BX15" s="2" t="str">
        <f t="shared" si="39"/>
        <v/>
      </c>
      <c r="BZ15" s="4">
        <v>0</v>
      </c>
      <c r="CA15" s="2">
        <f t="shared" si="52"/>
        <v>4</v>
      </c>
      <c r="CB15" s="4">
        <f t="shared" si="53"/>
        <v>1</v>
      </c>
      <c r="CC15">
        <f t="shared" ca="1" si="1"/>
        <v>1318</v>
      </c>
      <c r="CD15">
        <f ca="1">CC15*(CJ15)/(CJ14+CJ15+IF(CG16=0,0,CJ16))</f>
        <v>764.56024663014068</v>
      </c>
      <c r="CE15" s="39">
        <f t="shared" ca="1" si="2"/>
        <v>5</v>
      </c>
      <c r="CF15" s="39">
        <f t="shared" ca="1" si="3"/>
        <v>7</v>
      </c>
      <c r="CG15">
        <f t="shared" ca="1" si="7"/>
        <v>-29.217812588035486</v>
      </c>
      <c r="CH15">
        <f t="shared" ca="1" si="4"/>
        <v>6</v>
      </c>
      <c r="CI15">
        <f t="shared" ca="1" si="5"/>
        <v>4.2009527368056609</v>
      </c>
      <c r="CJ15">
        <f t="shared" ca="1" si="6"/>
        <v>7.7990472631943391</v>
      </c>
      <c r="CN15" t="s">
        <v>160</v>
      </c>
      <c r="CO15" s="3">
        <v>2.2786790463558142E-3</v>
      </c>
      <c r="CP15">
        <f t="shared" si="54"/>
        <v>8.1031249999999992E-3</v>
      </c>
      <c r="CQ15">
        <f t="shared" si="40"/>
        <v>32</v>
      </c>
    </row>
    <row r="16" spans="1:95">
      <c r="A16">
        <f t="shared" si="9"/>
        <v>77</v>
      </c>
      <c r="B16" s="39">
        <v>11</v>
      </c>
      <c r="C16" s="39">
        <v>7</v>
      </c>
      <c r="D16">
        <v>324</v>
      </c>
      <c r="E16">
        <f t="shared" si="41"/>
        <v>22881</v>
      </c>
      <c r="F16" s="3">
        <f t="shared" si="10"/>
        <v>1.1019283746556474E-2</v>
      </c>
      <c r="H16" s="17">
        <f t="shared" si="11"/>
        <v>0.77818589939802063</v>
      </c>
      <c r="I16" s="13" t="str">
        <f t="shared" si="42"/>
        <v>7:11</v>
      </c>
      <c r="J16" s="2" t="s">
        <v>1</v>
      </c>
      <c r="K16" s="4">
        <f t="shared" si="43"/>
        <v>-9.6879606428174725</v>
      </c>
      <c r="L16" s="4">
        <f t="shared" si="44"/>
        <v>-4</v>
      </c>
      <c r="M16" s="4">
        <f t="shared" ca="1" si="45"/>
        <v>-33.147971027469225</v>
      </c>
      <c r="N16" s="4">
        <f t="shared" ca="1" si="55"/>
        <v>8</v>
      </c>
      <c r="O16" s="4">
        <f t="shared" si="47"/>
        <v>0</v>
      </c>
      <c r="P16" s="4">
        <f t="shared" ca="1" si="56"/>
        <v>0</v>
      </c>
      <c r="Q16" s="11">
        <f t="shared" si="12"/>
        <v>0</v>
      </c>
      <c r="R16" s="11">
        <f t="shared" si="57"/>
        <v>0</v>
      </c>
      <c r="S16" s="4">
        <f t="shared" si="57"/>
        <v>0</v>
      </c>
      <c r="T16" s="4">
        <f t="shared" si="57"/>
        <v>0</v>
      </c>
      <c r="U16" s="4">
        <f t="shared" si="57"/>
        <v>0</v>
      </c>
      <c r="V16" s="4">
        <f t="shared" si="57"/>
        <v>0</v>
      </c>
      <c r="W16" s="4">
        <f t="shared" si="57"/>
        <v>0</v>
      </c>
      <c r="X16" s="4">
        <f t="shared" si="57"/>
        <v>0</v>
      </c>
      <c r="Y16" s="4">
        <f t="shared" si="57"/>
        <v>0</v>
      </c>
      <c r="Z16" s="4">
        <f t="shared" si="57"/>
        <v>-9.6879606428174725</v>
      </c>
      <c r="AA16" s="4">
        <f t="shared" si="57"/>
        <v>0</v>
      </c>
      <c r="AB16" s="4">
        <f t="shared" si="58"/>
        <v>0</v>
      </c>
      <c r="AC16" s="4">
        <f t="shared" si="58"/>
        <v>0</v>
      </c>
      <c r="AD16" s="4">
        <f t="shared" si="58"/>
        <v>0</v>
      </c>
      <c r="AE16" s="4">
        <f t="shared" si="58"/>
        <v>0</v>
      </c>
      <c r="AF16" s="4">
        <f t="shared" si="58"/>
        <v>0</v>
      </c>
      <c r="AG16" s="4">
        <f t="shared" si="58"/>
        <v>0</v>
      </c>
      <c r="AH16" s="4">
        <f t="shared" si="58"/>
        <v>0</v>
      </c>
      <c r="AI16" s="4">
        <f t="shared" si="58"/>
        <v>0</v>
      </c>
      <c r="AJ16" s="4">
        <f t="shared" si="58"/>
        <v>0</v>
      </c>
      <c r="AK16" s="4">
        <f t="shared" si="58"/>
        <v>0</v>
      </c>
      <c r="AL16" s="4">
        <f t="shared" si="58"/>
        <v>-33.147971027469225</v>
      </c>
      <c r="AM16" s="4">
        <f t="shared" si="49"/>
        <v>0</v>
      </c>
      <c r="AN16" s="4">
        <f t="shared" si="14"/>
        <v>0</v>
      </c>
      <c r="AO16" s="4">
        <f t="shared" si="14"/>
        <v>0</v>
      </c>
      <c r="AP16" s="10">
        <f t="shared" si="14"/>
        <v>0</v>
      </c>
      <c r="AQ16" s="7">
        <f t="shared" si="15"/>
        <v>2</v>
      </c>
      <c r="AR16" s="4">
        <f t="array" ref="AR16">COUNT(IF((ABS($R16:$AP16)&gt;=AQ$2)*(ABS($R16:$AP16)&lt;AR$2),$R16:$AP16))</f>
        <v>0</v>
      </c>
      <c r="AS16" s="4">
        <f t="array" ref="AS16">COUNT(IF((ABS($R16:$AP16)&gt;=AR$2)*(ABS($R16:$AP16)&lt;AS$2),$R16:$AP16))</f>
        <v>0</v>
      </c>
      <c r="AT16" s="4">
        <f t="array" ref="AT16">COUNT(IF((ABS($R16:$AP16)&gt;=AS$2)*(ABS($R16:$AP16)&lt;AT$2),$R16:$AP16))</f>
        <v>1</v>
      </c>
      <c r="AU16" s="4">
        <f t="array" ref="AU16">COUNT(IF((ABS($R16:$AP16)&gt;=AT$2)*(ABS($R16:$AP16)&lt;AU$2),$R16:$AP16))</f>
        <v>1</v>
      </c>
      <c r="AV16" s="4">
        <f t="array" ref="AV16">COUNT(IF((ABS($R16:$AP16)&gt;=AU$2)*(ABS($R16:$AP16)&lt;AV$2),$R16:$AP16))</f>
        <v>0</v>
      </c>
      <c r="AW16" s="4">
        <f t="array" ref="AW16">COUNT(IF((ABS($R16:$AP16)&gt;=AV$2)*(ABS($R16:$AP16)&lt;AW$2),$R16:$AP16))</f>
        <v>0</v>
      </c>
      <c r="AX16" s="10">
        <f t="array" ref="AX16">COUNT(IF((ABS($R16:$AP16)&gt;=AW$2)*(ABS($R16:$AP16)&lt;AX$2),$R16:$AP16))</f>
        <v>0</v>
      </c>
      <c r="AY16" s="4">
        <f t="shared" si="50"/>
        <v>0</v>
      </c>
      <c r="AZ16" s="2" t="str">
        <f t="shared" si="51"/>
        <v/>
      </c>
      <c r="BA16" s="2" t="str">
        <f t="shared" si="16"/>
        <v/>
      </c>
      <c r="BB16" s="2" t="str">
        <f t="shared" si="17"/>
        <v/>
      </c>
      <c r="BC16" s="2" t="str">
        <f t="shared" si="18"/>
        <v/>
      </c>
      <c r="BD16" s="2" t="str">
        <f t="shared" si="19"/>
        <v/>
      </c>
      <c r="BE16" s="2" t="str">
        <f t="shared" si="20"/>
        <v/>
      </c>
      <c r="BF16" s="2" t="str">
        <f t="shared" si="21"/>
        <v/>
      </c>
      <c r="BG16" s="2" t="str">
        <f t="shared" si="22"/>
        <v/>
      </c>
      <c r="BH16" s="2" t="str">
        <f t="shared" si="23"/>
        <v>@</v>
      </c>
      <c r="BI16" s="2" t="str">
        <f t="shared" si="24"/>
        <v/>
      </c>
      <c r="BJ16" s="2" t="str">
        <f t="shared" si="25"/>
        <v/>
      </c>
      <c r="BK16" s="2" t="str">
        <f t="shared" si="26"/>
        <v/>
      </c>
      <c r="BL16" s="2" t="str">
        <f t="shared" si="27"/>
        <v/>
      </c>
      <c r="BM16" s="2" t="str">
        <f t="shared" si="28"/>
        <v/>
      </c>
      <c r="BN16" s="2" t="str">
        <f t="shared" si="29"/>
        <v/>
      </c>
      <c r="BO16" s="2" t="str">
        <f t="shared" si="30"/>
        <v/>
      </c>
      <c r="BP16" s="2" t="str">
        <f t="shared" si="31"/>
        <v/>
      </c>
      <c r="BQ16" s="2" t="str">
        <f t="shared" si="32"/>
        <v/>
      </c>
      <c r="BR16" s="2" t="str">
        <f t="shared" si="33"/>
        <v/>
      </c>
      <c r="BS16" s="2" t="str">
        <f t="shared" si="34"/>
        <v/>
      </c>
      <c r="BT16" s="2" t="str">
        <f t="shared" si="35"/>
        <v>@</v>
      </c>
      <c r="BU16" s="2" t="str">
        <f t="shared" si="36"/>
        <v/>
      </c>
      <c r="BV16" s="2" t="str">
        <f t="shared" si="37"/>
        <v/>
      </c>
      <c r="BW16" s="2" t="str">
        <f t="shared" si="38"/>
        <v/>
      </c>
      <c r="BX16" s="2" t="str">
        <f t="shared" si="39"/>
        <v/>
      </c>
      <c r="BZ16" s="4">
        <v>0</v>
      </c>
      <c r="CA16" s="2">
        <f t="shared" si="52"/>
        <v>4</v>
      </c>
      <c r="CB16" s="4">
        <f t="shared" si="53"/>
        <v>2</v>
      </c>
      <c r="CC16">
        <f t="shared" ca="1" si="1"/>
        <v>1318</v>
      </c>
      <c r="CD16">
        <f ca="1">CC16*IF(CG16=0,0,CJ16)/(CJ14+CJ15+IF(CG16=0,0,CJ16))</f>
        <v>0</v>
      </c>
      <c r="CE16" s="39">
        <f t="shared" ca="1" si="2"/>
        <v>5</v>
      </c>
      <c r="CF16" s="39">
        <f t="shared" ca="1" si="3"/>
        <v>7</v>
      </c>
      <c r="CG16">
        <f t="shared" ca="1" si="7"/>
        <v>0</v>
      </c>
      <c r="CH16">
        <f t="shared" ca="1" si="4"/>
        <v>0</v>
      </c>
      <c r="CI16">
        <f t="shared" ca="1" si="5"/>
        <v>0</v>
      </c>
      <c r="CJ16">
        <f t="shared" ca="1" si="6"/>
        <v>12</v>
      </c>
      <c r="CN16" t="s">
        <v>159</v>
      </c>
      <c r="CO16" s="3">
        <v>2.3807094514165222E-3</v>
      </c>
      <c r="CP16">
        <f t="shared" si="54"/>
        <v>8.3645161290322578E-3</v>
      </c>
      <c r="CQ16">
        <f t="shared" si="40"/>
        <v>31</v>
      </c>
    </row>
    <row r="17" spans="1:95">
      <c r="A17">
        <f t="shared" si="9"/>
        <v>17</v>
      </c>
      <c r="B17" s="39">
        <v>17</v>
      </c>
      <c r="C17" s="39">
        <v>1</v>
      </c>
      <c r="D17">
        <v>318</v>
      </c>
      <c r="E17">
        <f t="shared" si="41"/>
        <v>23199</v>
      </c>
      <c r="F17" s="3">
        <f t="shared" si="10"/>
        <v>1.0815222936435057E-2</v>
      </c>
      <c r="G17" s="31">
        <f>LN(1/F17)/LN(B17)</f>
        <v>1.5977619954578657</v>
      </c>
      <c r="H17" s="17">
        <f t="shared" si="11"/>
        <v>0.78900112233445563</v>
      </c>
      <c r="I17" s="13" t="str">
        <f t="shared" si="42"/>
        <v>17</v>
      </c>
      <c r="J17" s="2" t="s">
        <v>3</v>
      </c>
      <c r="K17" s="4">
        <f t="shared" si="43"/>
        <v>14.730413827345501</v>
      </c>
      <c r="L17" s="4">
        <f t="shared" si="44"/>
        <v>-5</v>
      </c>
      <c r="M17" s="4">
        <f t="shared" ca="1" si="45"/>
        <v>-8.7295965573051859</v>
      </c>
      <c r="N17" s="4">
        <f t="shared" ca="1" si="55"/>
        <v>7</v>
      </c>
      <c r="O17" s="4">
        <f t="shared" si="47"/>
        <v>0</v>
      </c>
      <c r="P17" s="4">
        <f t="shared" ca="1" si="56"/>
        <v>0</v>
      </c>
      <c r="Q17" s="11">
        <f t="shared" si="12"/>
        <v>0</v>
      </c>
      <c r="R17" s="11">
        <f t="shared" si="57"/>
        <v>0</v>
      </c>
      <c r="S17" s="4">
        <f t="shared" si="57"/>
        <v>0</v>
      </c>
      <c r="T17" s="4">
        <f t="shared" si="57"/>
        <v>0</v>
      </c>
      <c r="U17" s="4">
        <f t="shared" si="57"/>
        <v>0</v>
      </c>
      <c r="V17" s="4">
        <f t="shared" si="57"/>
        <v>0</v>
      </c>
      <c r="W17" s="4">
        <f t="shared" si="57"/>
        <v>0</v>
      </c>
      <c r="X17" s="4">
        <f t="shared" si="57"/>
        <v>0</v>
      </c>
      <c r="Y17" s="4">
        <f t="shared" si="57"/>
        <v>14.730413827345501</v>
      </c>
      <c r="Z17" s="4">
        <f t="shared" si="57"/>
        <v>0</v>
      </c>
      <c r="AA17" s="4">
        <f t="shared" si="57"/>
        <v>0</v>
      </c>
      <c r="AB17" s="4">
        <f t="shared" si="58"/>
        <v>0</v>
      </c>
      <c r="AC17" s="4">
        <f t="shared" si="58"/>
        <v>0</v>
      </c>
      <c r="AD17" s="4">
        <f t="shared" si="58"/>
        <v>0</v>
      </c>
      <c r="AE17" s="4">
        <f t="shared" si="58"/>
        <v>0</v>
      </c>
      <c r="AF17" s="4">
        <f t="shared" si="58"/>
        <v>0</v>
      </c>
      <c r="AG17" s="4">
        <f t="shared" si="58"/>
        <v>0</v>
      </c>
      <c r="AH17" s="4">
        <f t="shared" si="58"/>
        <v>0</v>
      </c>
      <c r="AI17" s="4">
        <f t="shared" si="58"/>
        <v>0</v>
      </c>
      <c r="AJ17" s="4">
        <f t="shared" si="58"/>
        <v>0</v>
      </c>
      <c r="AK17" s="4">
        <f t="shared" si="58"/>
        <v>-8.7295965573051859</v>
      </c>
      <c r="AL17" s="4">
        <f t="shared" si="58"/>
        <v>0</v>
      </c>
      <c r="AM17" s="4">
        <f t="shared" si="49"/>
        <v>0</v>
      </c>
      <c r="AN17" s="4">
        <f t="shared" si="14"/>
        <v>0</v>
      </c>
      <c r="AO17" s="4">
        <f t="shared" si="14"/>
        <v>0</v>
      </c>
      <c r="AP17" s="10">
        <f t="shared" si="14"/>
        <v>0</v>
      </c>
      <c r="AQ17" s="7">
        <f t="shared" si="15"/>
        <v>2</v>
      </c>
      <c r="AR17" s="4">
        <f t="array" ref="AR17">COUNT(IF((ABS($R17:$AP17)&gt;=AQ$2)*(ABS($R17:$AP17)&lt;AR$2),$R17:$AP17))</f>
        <v>0</v>
      </c>
      <c r="AS17" s="4">
        <f t="array" ref="AS17">COUNT(IF((ABS($R17:$AP17)&gt;=AR$2)*(ABS($R17:$AP17)&lt;AS$2),$R17:$AP17))</f>
        <v>0</v>
      </c>
      <c r="AT17" s="4">
        <f t="array" ref="AT17">COUNT(IF((ABS($R17:$AP17)&gt;=AS$2)*(ABS($R17:$AP17)&lt;AT$2),$R17:$AP17))</f>
        <v>1</v>
      </c>
      <c r="AU17" s="4">
        <f t="array" ref="AU17">COUNT(IF((ABS($R17:$AP17)&gt;=AT$2)*(ABS($R17:$AP17)&lt;AU$2),$R17:$AP17))</f>
        <v>1</v>
      </c>
      <c r="AV17" s="4">
        <f t="array" ref="AV17">COUNT(IF((ABS($R17:$AP17)&gt;=AU$2)*(ABS($R17:$AP17)&lt;AV$2),$R17:$AP17))</f>
        <v>0</v>
      </c>
      <c r="AW17" s="4">
        <f t="array" ref="AW17">COUNT(IF((ABS($R17:$AP17)&gt;=AV$2)*(ABS($R17:$AP17)&lt;AW$2),$R17:$AP17))</f>
        <v>0</v>
      </c>
      <c r="AX17" s="10">
        <f t="array" ref="AX17">COUNT(IF((ABS($R17:$AP17)&gt;=AW$2)*(ABS($R17:$AP17)&lt;AX$2),$R17:$AP17))</f>
        <v>0</v>
      </c>
      <c r="AY17" s="4">
        <f t="shared" si="50"/>
        <v>0</v>
      </c>
      <c r="AZ17" s="2" t="str">
        <f t="shared" si="51"/>
        <v/>
      </c>
      <c r="BA17" s="2" t="str">
        <f t="shared" si="16"/>
        <v/>
      </c>
      <c r="BB17" s="2" t="str">
        <f t="shared" si="17"/>
        <v/>
      </c>
      <c r="BC17" s="2" t="str">
        <f t="shared" si="18"/>
        <v/>
      </c>
      <c r="BD17" s="2" t="str">
        <f t="shared" si="19"/>
        <v/>
      </c>
      <c r="BE17" s="2" t="str">
        <f t="shared" si="20"/>
        <v/>
      </c>
      <c r="BF17" s="2" t="str">
        <f t="shared" si="21"/>
        <v/>
      </c>
      <c r="BG17" s="2" t="str">
        <f t="shared" si="22"/>
        <v>@</v>
      </c>
      <c r="BH17" s="2" t="str">
        <f t="shared" si="23"/>
        <v/>
      </c>
      <c r="BI17" s="2" t="str">
        <f t="shared" si="24"/>
        <v/>
      </c>
      <c r="BJ17" s="2" t="str">
        <f t="shared" si="25"/>
        <v/>
      </c>
      <c r="BK17" s="2" t="str">
        <f t="shared" si="26"/>
        <v/>
      </c>
      <c r="BL17" s="2" t="str">
        <f t="shared" si="27"/>
        <v/>
      </c>
      <c r="BM17" s="2" t="str">
        <f t="shared" si="28"/>
        <v/>
      </c>
      <c r="BN17" s="2" t="str">
        <f t="shared" si="29"/>
        <v/>
      </c>
      <c r="BO17" s="2" t="str">
        <f t="shared" si="30"/>
        <v/>
      </c>
      <c r="BP17" s="2" t="str">
        <f t="shared" si="31"/>
        <v/>
      </c>
      <c r="BQ17" s="2" t="str">
        <f t="shared" si="32"/>
        <v/>
      </c>
      <c r="BR17" s="2" t="str">
        <f t="shared" si="33"/>
        <v/>
      </c>
      <c r="BS17" s="2" t="str">
        <f t="shared" si="34"/>
        <v>@</v>
      </c>
      <c r="BT17" s="2" t="str">
        <f t="shared" si="35"/>
        <v/>
      </c>
      <c r="BU17" s="2" t="str">
        <f t="shared" si="36"/>
        <v/>
      </c>
      <c r="BV17" s="2" t="str">
        <f t="shared" si="37"/>
        <v/>
      </c>
      <c r="BW17" s="2" t="str">
        <f t="shared" si="38"/>
        <v/>
      </c>
      <c r="BX17" s="2" t="str">
        <f t="shared" si="39"/>
        <v/>
      </c>
      <c r="BZ17" s="4">
        <v>0</v>
      </c>
      <c r="CA17" s="2">
        <f t="shared" si="52"/>
        <v>5</v>
      </c>
      <c r="CB17" s="4">
        <f t="shared" si="53"/>
        <v>0</v>
      </c>
      <c r="CC17">
        <f t="shared" ca="1" si="1"/>
        <v>1002</v>
      </c>
      <c r="CD17">
        <f ca="1">CC17*(CJ17)/(CJ17+CJ18+IF(CG19=0,0,CJ19))</f>
        <v>277.59841129341908</v>
      </c>
      <c r="CE17" s="39">
        <f t="shared" ca="1" si="2"/>
        <v>1</v>
      </c>
      <c r="CF17" s="39">
        <f t="shared" ca="1" si="3"/>
        <v>11</v>
      </c>
      <c r="CG17">
        <f t="shared" ca="1" si="7"/>
        <v>-36.952052442918415</v>
      </c>
      <c r="CH17">
        <f t="shared" ca="1" si="4"/>
        <v>-6</v>
      </c>
      <c r="CI17">
        <f t="shared" ca="1" si="5"/>
        <v>8.2752726138050647</v>
      </c>
      <c r="CJ17">
        <f t="shared" ca="1" si="6"/>
        <v>3.7247273861949353</v>
      </c>
      <c r="CN17" t="s">
        <v>158</v>
      </c>
      <c r="CO17" s="3">
        <v>2.7208108016188825E-3</v>
      </c>
      <c r="CP17">
        <f t="shared" si="54"/>
        <v>8.6433333333333327E-3</v>
      </c>
      <c r="CQ17">
        <f t="shared" si="40"/>
        <v>30</v>
      </c>
    </row>
    <row r="18" spans="1:95">
      <c r="A18">
        <f t="shared" si="9"/>
        <v>175</v>
      </c>
      <c r="B18" s="39">
        <v>25</v>
      </c>
      <c r="C18" s="39">
        <v>7</v>
      </c>
      <c r="D18">
        <v>312</v>
      </c>
      <c r="E18">
        <f t="shared" si="41"/>
        <v>23511</v>
      </c>
      <c r="F18" s="3">
        <f t="shared" si="10"/>
        <v>1.0611162126313642E-2</v>
      </c>
      <c r="H18" s="17">
        <f t="shared" si="11"/>
        <v>0.79961228446076926</v>
      </c>
      <c r="I18" s="13" t="str">
        <f t="shared" si="42"/>
        <v>7:25</v>
      </c>
      <c r="J18" s="35" t="s">
        <v>50</v>
      </c>
      <c r="K18" s="4">
        <f t="shared" si="43"/>
        <v>7.7115229913204075</v>
      </c>
      <c r="L18" s="4">
        <f t="shared" si="44"/>
        <v>-2</v>
      </c>
      <c r="M18" s="4">
        <f t="shared" ca="1" si="45"/>
        <v>-15.748487393329214</v>
      </c>
      <c r="N18" s="4">
        <f t="shared" ca="1" si="55"/>
        <v>10</v>
      </c>
      <c r="O18" s="4">
        <f t="shared" si="47"/>
        <v>0</v>
      </c>
      <c r="P18" s="4">
        <f t="shared" ca="1" si="56"/>
        <v>0</v>
      </c>
      <c r="Q18" s="11">
        <f t="shared" si="12"/>
        <v>0</v>
      </c>
      <c r="R18" s="11">
        <f t="shared" si="57"/>
        <v>0</v>
      </c>
      <c r="S18" s="4">
        <f t="shared" si="57"/>
        <v>0</v>
      </c>
      <c r="T18" s="4">
        <f t="shared" si="57"/>
        <v>0</v>
      </c>
      <c r="U18" s="4">
        <f t="shared" si="57"/>
        <v>0</v>
      </c>
      <c r="V18" s="4">
        <f t="shared" si="57"/>
        <v>0</v>
      </c>
      <c r="W18" s="4">
        <f t="shared" si="57"/>
        <v>0</v>
      </c>
      <c r="X18" s="4">
        <f t="shared" si="57"/>
        <v>0</v>
      </c>
      <c r="Y18" s="4">
        <f t="shared" si="57"/>
        <v>0</v>
      </c>
      <c r="Z18" s="4">
        <f t="shared" si="57"/>
        <v>0</v>
      </c>
      <c r="AA18" s="4">
        <f t="shared" si="57"/>
        <v>0</v>
      </c>
      <c r="AB18" s="4">
        <f t="shared" si="58"/>
        <v>7.7115229913204075</v>
      </c>
      <c r="AC18" s="4">
        <f t="shared" si="58"/>
        <v>0</v>
      </c>
      <c r="AD18" s="4">
        <f t="shared" si="58"/>
        <v>0</v>
      </c>
      <c r="AE18" s="4">
        <f t="shared" si="58"/>
        <v>0</v>
      </c>
      <c r="AF18" s="4">
        <f t="shared" si="58"/>
        <v>0</v>
      </c>
      <c r="AG18" s="4">
        <f t="shared" si="58"/>
        <v>0</v>
      </c>
      <c r="AH18" s="4">
        <f t="shared" si="58"/>
        <v>0</v>
      </c>
      <c r="AI18" s="4">
        <f t="shared" si="58"/>
        <v>0</v>
      </c>
      <c r="AJ18" s="4">
        <f t="shared" si="58"/>
        <v>0</v>
      </c>
      <c r="AK18" s="4">
        <f t="shared" si="58"/>
        <v>0</v>
      </c>
      <c r="AL18" s="4">
        <f t="shared" si="58"/>
        <v>0</v>
      </c>
      <c r="AM18" s="4">
        <f t="shared" si="49"/>
        <v>0</v>
      </c>
      <c r="AN18" s="4">
        <f t="shared" si="14"/>
        <v>-15.748487393329214</v>
      </c>
      <c r="AO18" s="4">
        <f t="shared" si="14"/>
        <v>0</v>
      </c>
      <c r="AP18" s="10">
        <f t="shared" si="14"/>
        <v>0</v>
      </c>
      <c r="AQ18" s="7">
        <f t="shared" si="15"/>
        <v>2</v>
      </c>
      <c r="AR18" s="4">
        <f t="array" ref="AR18">COUNT(IF((ABS($R18:$AP18)&gt;=AQ$2)*(ABS($R18:$AP18)&lt;AR$2),$R18:$AP18))</f>
        <v>0</v>
      </c>
      <c r="AS18" s="4">
        <f t="array" ref="AS18">COUNT(IF((ABS($R18:$AP18)&gt;=AR$2)*(ABS($R18:$AP18)&lt;AS$2),$R18:$AP18))</f>
        <v>0</v>
      </c>
      <c r="AT18" s="4">
        <f t="array" ref="AT18">COUNT(IF((ABS($R18:$AP18)&gt;=AS$2)*(ABS($R18:$AP18)&lt;AT$2),$R18:$AP18))</f>
        <v>1</v>
      </c>
      <c r="AU18" s="4">
        <f t="array" ref="AU18">COUNT(IF((ABS($R18:$AP18)&gt;=AT$2)*(ABS($R18:$AP18)&lt;AU$2),$R18:$AP18))</f>
        <v>1</v>
      </c>
      <c r="AV18" s="4">
        <f t="array" ref="AV18">COUNT(IF((ABS($R18:$AP18)&gt;=AU$2)*(ABS($R18:$AP18)&lt;AV$2),$R18:$AP18))</f>
        <v>0</v>
      </c>
      <c r="AW18" s="4">
        <f t="array" ref="AW18">COUNT(IF((ABS($R18:$AP18)&gt;=AV$2)*(ABS($R18:$AP18)&lt;AW$2),$R18:$AP18))</f>
        <v>0</v>
      </c>
      <c r="AX18" s="10">
        <f t="array" ref="AX18">COUNT(IF((ABS($R18:$AP18)&gt;=AW$2)*(ABS($R18:$AP18)&lt;AX$2),$R18:$AP18))</f>
        <v>0</v>
      </c>
      <c r="AY18" s="4">
        <f t="shared" si="50"/>
        <v>0</v>
      </c>
      <c r="AZ18" s="2" t="str">
        <f t="shared" si="51"/>
        <v/>
      </c>
      <c r="BA18" s="2" t="str">
        <f t="shared" si="16"/>
        <v/>
      </c>
      <c r="BB18" s="2" t="str">
        <f t="shared" si="17"/>
        <v/>
      </c>
      <c r="BC18" s="2" t="str">
        <f t="shared" si="18"/>
        <v/>
      </c>
      <c r="BD18" s="2" t="str">
        <f t="shared" si="19"/>
        <v/>
      </c>
      <c r="BE18" s="2" t="str">
        <f t="shared" si="20"/>
        <v/>
      </c>
      <c r="BF18" s="2" t="str">
        <f t="shared" si="21"/>
        <v/>
      </c>
      <c r="BG18" s="2" t="str">
        <f t="shared" si="22"/>
        <v/>
      </c>
      <c r="BH18" s="2" t="str">
        <f t="shared" si="23"/>
        <v/>
      </c>
      <c r="BI18" s="2" t="str">
        <f t="shared" si="24"/>
        <v/>
      </c>
      <c r="BJ18" s="2" t="str">
        <f t="shared" si="25"/>
        <v>@</v>
      </c>
      <c r="BK18" s="2" t="str">
        <f t="shared" si="26"/>
        <v/>
      </c>
      <c r="BL18" s="2" t="str">
        <f t="shared" si="27"/>
        <v/>
      </c>
      <c r="BM18" s="2" t="str">
        <f t="shared" si="28"/>
        <v/>
      </c>
      <c r="BN18" s="2" t="str">
        <f t="shared" si="29"/>
        <v/>
      </c>
      <c r="BO18" s="2" t="str">
        <f t="shared" si="30"/>
        <v/>
      </c>
      <c r="BP18" s="2" t="str">
        <f t="shared" si="31"/>
        <v/>
      </c>
      <c r="BQ18" s="2" t="str">
        <f t="shared" si="32"/>
        <v/>
      </c>
      <c r="BR18" s="2" t="str">
        <f t="shared" si="33"/>
        <v/>
      </c>
      <c r="BS18" s="2" t="str">
        <f t="shared" si="34"/>
        <v/>
      </c>
      <c r="BT18" s="2" t="str">
        <f t="shared" si="35"/>
        <v/>
      </c>
      <c r="BU18" s="2" t="str">
        <f t="shared" si="36"/>
        <v/>
      </c>
      <c r="BV18" s="2" t="str">
        <f t="shared" si="37"/>
        <v>@</v>
      </c>
      <c r="BW18" s="2" t="str">
        <f t="shared" si="38"/>
        <v/>
      </c>
      <c r="BX18" s="2" t="str">
        <f t="shared" si="39"/>
        <v/>
      </c>
      <c r="BZ18" s="4">
        <v>0</v>
      </c>
      <c r="CA18" s="2">
        <f t="shared" si="52"/>
        <v>5</v>
      </c>
      <c r="CB18" s="4">
        <f t="shared" si="53"/>
        <v>1</v>
      </c>
      <c r="CC18">
        <f t="shared" ca="1" si="1"/>
        <v>1002</v>
      </c>
      <c r="CD18">
        <f ca="1">CC18*(CJ18)/(CJ17+CJ18+IF(CG19=0,0,CJ19))</f>
        <v>724.40158870658092</v>
      </c>
      <c r="CE18" s="39">
        <f t="shared" ca="1" si="2"/>
        <v>1</v>
      </c>
      <c r="CF18" s="39">
        <f t="shared" ca="1" si="3"/>
        <v>11</v>
      </c>
      <c r="CG18">
        <f t="shared" ca="1" si="7"/>
        <v>53.272943230144065</v>
      </c>
      <c r="CH18">
        <f t="shared" ca="1" si="4"/>
        <v>-1</v>
      </c>
      <c r="CI18">
        <f t="shared" ca="1" si="5"/>
        <v>2.2802093733650741</v>
      </c>
      <c r="CJ18">
        <f t="shared" ca="1" si="6"/>
        <v>9.719790626634925</v>
      </c>
      <c r="CN18" t="s">
        <v>157</v>
      </c>
      <c r="CO18" s="3">
        <v>3.0269020168010065E-3</v>
      </c>
      <c r="CP18">
        <f t="shared" si="54"/>
        <v>8.9413793103448273E-3</v>
      </c>
      <c r="CQ18">
        <f t="shared" si="40"/>
        <v>29</v>
      </c>
    </row>
    <row r="19" spans="1:95">
      <c r="A19">
        <f t="shared" si="9"/>
        <v>245</v>
      </c>
      <c r="B19" s="39">
        <v>49</v>
      </c>
      <c r="C19" s="39">
        <v>5</v>
      </c>
      <c r="D19">
        <v>246</v>
      </c>
      <c r="E19">
        <f t="shared" si="41"/>
        <v>23757</v>
      </c>
      <c r="F19" s="3">
        <f t="shared" si="10"/>
        <v>8.366493214978064E-3</v>
      </c>
      <c r="H19" s="17">
        <f t="shared" si="11"/>
        <v>0.80797877767574733</v>
      </c>
      <c r="I19" s="13" t="str">
        <f t="shared" si="42"/>
        <v>5:49</v>
      </c>
      <c r="J19" s="35" t="s">
        <v>102</v>
      </c>
      <c r="K19" s="4">
        <f t="shared" si="43"/>
        <v>-33.021894003482544</v>
      </c>
      <c r="L19" s="4">
        <f t="shared" si="44"/>
        <v>-8</v>
      </c>
      <c r="M19" s="4">
        <f t="shared" ca="1" si="45"/>
        <v>-56.481904388134296</v>
      </c>
      <c r="N19" s="4">
        <f t="shared" ca="1" si="55"/>
        <v>4</v>
      </c>
      <c r="O19" s="4">
        <f t="shared" ca="1" si="47"/>
        <v>33.743091284927118</v>
      </c>
      <c r="P19" s="4">
        <f t="shared" ca="1" si="56"/>
        <v>9</v>
      </c>
      <c r="Q19" s="11">
        <f t="shared" si="12"/>
        <v>0</v>
      </c>
      <c r="R19" s="11">
        <f t="shared" si="57"/>
        <v>0</v>
      </c>
      <c r="S19" s="4">
        <f t="shared" si="57"/>
        <v>0</v>
      </c>
      <c r="T19" s="4">
        <f t="shared" si="57"/>
        <v>0</v>
      </c>
      <c r="U19" s="4">
        <f t="shared" si="57"/>
        <v>0</v>
      </c>
      <c r="V19" s="4">
        <f t="shared" si="57"/>
        <v>-33.021894003482544</v>
      </c>
      <c r="W19" s="4">
        <f t="shared" si="57"/>
        <v>0</v>
      </c>
      <c r="X19" s="4">
        <f t="shared" si="57"/>
        <v>0</v>
      </c>
      <c r="Y19" s="4">
        <f t="shared" si="57"/>
        <v>0</v>
      </c>
      <c r="Z19" s="4">
        <f t="shared" si="57"/>
        <v>0</v>
      </c>
      <c r="AA19" s="4">
        <f t="shared" si="57"/>
        <v>0</v>
      </c>
      <c r="AB19" s="4">
        <f t="shared" si="58"/>
        <v>0</v>
      </c>
      <c r="AC19" s="4">
        <f t="shared" si="58"/>
        <v>0</v>
      </c>
      <c r="AD19" s="4">
        <f t="shared" si="58"/>
        <v>0</v>
      </c>
      <c r="AE19" s="4">
        <f t="shared" si="58"/>
        <v>0</v>
      </c>
      <c r="AF19" s="4">
        <f t="shared" si="58"/>
        <v>0</v>
      </c>
      <c r="AG19" s="4">
        <f t="shared" si="58"/>
        <v>0</v>
      </c>
      <c r="AH19" s="4">
        <f t="shared" si="58"/>
        <v>-56.481904388134296</v>
      </c>
      <c r="AI19" s="4">
        <f t="shared" si="58"/>
        <v>0</v>
      </c>
      <c r="AJ19" s="4">
        <f t="shared" si="58"/>
        <v>0</v>
      </c>
      <c r="AK19" s="4">
        <f t="shared" si="58"/>
        <v>0</v>
      </c>
      <c r="AL19" s="4">
        <f t="shared" si="58"/>
        <v>0</v>
      </c>
      <c r="AM19" s="4">
        <f t="shared" si="49"/>
        <v>33.743091284927118</v>
      </c>
      <c r="AN19" s="4">
        <f t="shared" si="14"/>
        <v>0</v>
      </c>
      <c r="AO19" s="4">
        <f t="shared" si="14"/>
        <v>0</v>
      </c>
      <c r="AP19" s="10">
        <f t="shared" si="14"/>
        <v>0</v>
      </c>
      <c r="AQ19" s="7">
        <f t="shared" si="15"/>
        <v>3</v>
      </c>
      <c r="AR19" s="4">
        <f t="array" ref="AR19">COUNT(IF((ABS($R19:$AP19)&gt;=AQ$2)*(ABS($R19:$AP19)&lt;AR$2),$R19:$AP19))</f>
        <v>0</v>
      </c>
      <c r="AS19" s="4">
        <f t="array" ref="AS19">COUNT(IF((ABS($R19:$AP19)&gt;=AR$2)*(ABS($R19:$AP19)&lt;AS$2),$R19:$AP19))</f>
        <v>0</v>
      </c>
      <c r="AT19" s="4">
        <f t="array" ref="AT19">COUNT(IF((ABS($R19:$AP19)&gt;=AS$2)*(ABS($R19:$AP19)&lt;AT$2),$R19:$AP19))</f>
        <v>0</v>
      </c>
      <c r="AU19" s="4">
        <f t="array" ref="AU19">COUNT(IF((ABS($R19:$AP19)&gt;=AT$2)*(ABS($R19:$AP19)&lt;AU$2),$R19:$AP19))</f>
        <v>1</v>
      </c>
      <c r="AV19" s="4">
        <f t="array" ref="AV19">COUNT(IF((ABS($R19:$AP19)&gt;=AU$2)*(ABS($R19:$AP19)&lt;AV$2),$R19:$AP19))</f>
        <v>1</v>
      </c>
      <c r="AW19" s="4">
        <f t="array" ref="AW19">COUNT(IF((ABS($R19:$AP19)&gt;=AV$2)*(ABS($R19:$AP19)&lt;AW$2),$R19:$AP19))</f>
        <v>1</v>
      </c>
      <c r="AX19" s="10">
        <f t="array" ref="AX19">COUNT(IF((ABS($R19:$AP19)&gt;=AW$2)*(ABS($R19:$AP19)&lt;AX$2),$R19:$AP19))</f>
        <v>0</v>
      </c>
      <c r="AY19" s="4">
        <f t="shared" si="50"/>
        <v>0</v>
      </c>
      <c r="AZ19" s="2" t="str">
        <f t="shared" si="51"/>
        <v/>
      </c>
      <c r="BA19" s="2" t="str">
        <f t="shared" si="16"/>
        <v/>
      </c>
      <c r="BB19" s="2" t="str">
        <f t="shared" si="17"/>
        <v/>
      </c>
      <c r="BC19" s="2" t="str">
        <f t="shared" si="18"/>
        <v/>
      </c>
      <c r="BD19" s="2" t="str">
        <f t="shared" si="19"/>
        <v>@</v>
      </c>
      <c r="BE19" s="2" t="str">
        <f t="shared" si="20"/>
        <v/>
      </c>
      <c r="BF19" s="2" t="str">
        <f t="shared" si="21"/>
        <v/>
      </c>
      <c r="BG19" s="2" t="str">
        <f t="shared" si="22"/>
        <v/>
      </c>
      <c r="BH19" s="2" t="str">
        <f t="shared" si="23"/>
        <v/>
      </c>
      <c r="BI19" s="2" t="str">
        <f t="shared" si="24"/>
        <v/>
      </c>
      <c r="BJ19" s="2" t="str">
        <f t="shared" si="25"/>
        <v/>
      </c>
      <c r="BK19" s="2" t="str">
        <f t="shared" si="26"/>
        <v/>
      </c>
      <c r="BL19" s="2" t="str">
        <f t="shared" si="27"/>
        <v/>
      </c>
      <c r="BM19" s="2" t="str">
        <f t="shared" si="28"/>
        <v/>
      </c>
      <c r="BN19" s="2" t="str">
        <f t="shared" si="29"/>
        <v/>
      </c>
      <c r="BO19" s="2" t="str">
        <f t="shared" si="30"/>
        <v/>
      </c>
      <c r="BP19" s="2" t="str">
        <f t="shared" si="31"/>
        <v>@</v>
      </c>
      <c r="BQ19" s="2" t="str">
        <f t="shared" si="32"/>
        <v/>
      </c>
      <c r="BR19" s="2" t="str">
        <f t="shared" si="33"/>
        <v/>
      </c>
      <c r="BS19" s="2" t="str">
        <f t="shared" si="34"/>
        <v/>
      </c>
      <c r="BT19" s="2" t="str">
        <f t="shared" si="35"/>
        <v/>
      </c>
      <c r="BU19" s="2" t="str">
        <f t="shared" si="36"/>
        <v>@</v>
      </c>
      <c r="BV19" s="2" t="str">
        <f t="shared" si="37"/>
        <v/>
      </c>
      <c r="BW19" s="2" t="str">
        <f t="shared" si="38"/>
        <v/>
      </c>
      <c r="BX19" s="2" t="str">
        <f t="shared" si="39"/>
        <v/>
      </c>
      <c r="BZ19" s="4">
        <v>0</v>
      </c>
      <c r="CA19" s="2">
        <f t="shared" si="52"/>
        <v>5</v>
      </c>
      <c r="CB19" s="4">
        <f t="shared" si="53"/>
        <v>2</v>
      </c>
      <c r="CC19">
        <f t="shared" ca="1" si="1"/>
        <v>1002</v>
      </c>
      <c r="CD19">
        <f ca="1">CC19*IF(CG19=0,0,CJ19)/(CJ17+CJ18+IF(CG19=0,0,CJ19))</f>
        <v>0</v>
      </c>
      <c r="CE19" s="39">
        <f t="shared" ca="1" si="2"/>
        <v>1</v>
      </c>
      <c r="CF19" s="39">
        <f t="shared" ca="1" si="3"/>
        <v>11</v>
      </c>
      <c r="CG19">
        <f t="shared" ref="CG19:CG82" ca="1" si="59">OFFSET(K$5,$CA19,2*$CB19)</f>
        <v>29.812932845493378</v>
      </c>
      <c r="CH19">
        <f t="shared" ca="1" si="4"/>
        <v>11</v>
      </c>
      <c r="CI19">
        <f t="shared" ca="1" si="5"/>
        <v>12.835690987539724</v>
      </c>
      <c r="CJ19">
        <f t="shared" ca="1" si="6"/>
        <v>0</v>
      </c>
      <c r="CN19" t="s">
        <v>156</v>
      </c>
      <c r="CO19" s="3">
        <v>3.1289324218617149E-3</v>
      </c>
      <c r="CP19">
        <f t="shared" si="54"/>
        <v>9.2607142857142853E-3</v>
      </c>
      <c r="CQ19">
        <f t="shared" si="40"/>
        <v>28</v>
      </c>
    </row>
    <row r="20" spans="1:95">
      <c r="A20">
        <f t="shared" si="9"/>
        <v>65</v>
      </c>
      <c r="B20" s="39">
        <v>13</v>
      </c>
      <c r="C20" s="39">
        <v>5</v>
      </c>
      <c r="D20">
        <v>205</v>
      </c>
      <c r="E20">
        <f t="shared" si="41"/>
        <v>23962</v>
      </c>
      <c r="F20" s="3">
        <f t="shared" si="10"/>
        <v>6.9720776791483861E-3</v>
      </c>
      <c r="G20" s="31">
        <f>1/(F20/F6)</f>
        <v>26.2</v>
      </c>
      <c r="H20" s="17">
        <f t="shared" si="11"/>
        <v>0.81495085535489575</v>
      </c>
      <c r="I20" s="13" t="str">
        <f t="shared" si="42"/>
        <v>5:13</v>
      </c>
      <c r="J20" s="2" t="s">
        <v>93</v>
      </c>
      <c r="K20" s="4">
        <f t="shared" si="43"/>
        <v>-43.831051230136175</v>
      </c>
      <c r="L20" s="4">
        <f t="shared" si="44"/>
        <v>-1</v>
      </c>
      <c r="M20" s="4">
        <f t="shared" ca="1" si="45"/>
        <v>46.393944442925772</v>
      </c>
      <c r="N20" s="4">
        <f t="shared" ca="1" si="55"/>
        <v>4</v>
      </c>
      <c r="O20" s="4">
        <f t="shared" si="47"/>
        <v>0</v>
      </c>
      <c r="P20" s="4">
        <f t="shared" ca="1" si="56"/>
        <v>0</v>
      </c>
      <c r="Q20" s="11">
        <f t="shared" si="12"/>
        <v>-20.371040845488153</v>
      </c>
      <c r="R20" s="11">
        <f t="shared" si="57"/>
        <v>0</v>
      </c>
      <c r="S20" s="4">
        <f t="shared" si="57"/>
        <v>0</v>
      </c>
      <c r="T20" s="4">
        <f t="shared" si="57"/>
        <v>0</v>
      </c>
      <c r="U20" s="4">
        <f t="shared" si="57"/>
        <v>0</v>
      </c>
      <c r="V20" s="4">
        <f t="shared" si="57"/>
        <v>0</v>
      </c>
      <c r="W20" s="4">
        <f t="shared" si="57"/>
        <v>0</v>
      </c>
      <c r="X20" s="4">
        <f t="shared" si="57"/>
        <v>0</v>
      </c>
      <c r="Y20" s="4">
        <f t="shared" si="57"/>
        <v>0</v>
      </c>
      <c r="Z20" s="4">
        <f t="shared" si="57"/>
        <v>0</v>
      </c>
      <c r="AA20" s="4">
        <f t="shared" si="57"/>
        <v>0</v>
      </c>
      <c r="AB20" s="4">
        <f t="shared" si="58"/>
        <v>0</v>
      </c>
      <c r="AC20" s="4">
        <f t="shared" si="58"/>
        <v>-43.831051230136175</v>
      </c>
      <c r="AD20" s="4">
        <f t="shared" si="58"/>
        <v>0</v>
      </c>
      <c r="AE20" s="4">
        <f t="shared" si="58"/>
        <v>0</v>
      </c>
      <c r="AF20" s="4">
        <f t="shared" si="58"/>
        <v>0</v>
      </c>
      <c r="AG20" s="4">
        <f t="shared" si="58"/>
        <v>0</v>
      </c>
      <c r="AH20" s="4">
        <f t="shared" si="58"/>
        <v>46.393944442925772</v>
      </c>
      <c r="AI20" s="4">
        <f t="shared" si="58"/>
        <v>0</v>
      </c>
      <c r="AJ20" s="4">
        <f t="shared" si="58"/>
        <v>0</v>
      </c>
      <c r="AK20" s="4">
        <f t="shared" si="58"/>
        <v>0</v>
      </c>
      <c r="AL20" s="4">
        <f t="shared" si="58"/>
        <v>0</v>
      </c>
      <c r="AM20" s="4">
        <f t="shared" si="49"/>
        <v>0</v>
      </c>
      <c r="AN20" s="4">
        <f t="shared" si="14"/>
        <v>0</v>
      </c>
      <c r="AO20" s="4">
        <f t="shared" si="14"/>
        <v>0</v>
      </c>
      <c r="AP20" s="10">
        <f t="shared" si="14"/>
        <v>0</v>
      </c>
      <c r="AQ20" s="7">
        <f t="shared" si="15"/>
        <v>2</v>
      </c>
      <c r="AR20" s="4">
        <f t="array" ref="AR20">COUNT(IF((ABS($R20:$AP20)&gt;=AQ$2)*(ABS($R20:$AP20)&lt;AR$2),$R20:$AP20))</f>
        <v>0</v>
      </c>
      <c r="AS20" s="4">
        <f t="array" ref="AS20">COUNT(IF((ABS($R20:$AP20)&gt;=AR$2)*(ABS($R20:$AP20)&lt;AS$2),$R20:$AP20))</f>
        <v>0</v>
      </c>
      <c r="AT20" s="4">
        <f t="array" ref="AT20">COUNT(IF((ABS($R20:$AP20)&gt;=AS$2)*(ABS($R20:$AP20)&lt;AT$2),$R20:$AP20))</f>
        <v>0</v>
      </c>
      <c r="AU20" s="4">
        <f t="array" ref="AU20">COUNT(IF((ABS($R20:$AP20)&gt;=AT$2)*(ABS($R20:$AP20)&lt;AU$2),$R20:$AP20))</f>
        <v>0</v>
      </c>
      <c r="AV20" s="4">
        <f t="array" ref="AV20">COUNT(IF((ABS($R20:$AP20)&gt;=AU$2)*(ABS($R20:$AP20)&lt;AV$2),$R20:$AP20))</f>
        <v>1</v>
      </c>
      <c r="AW20" s="4">
        <f t="array" ref="AW20">COUNT(IF((ABS($R20:$AP20)&gt;=AV$2)*(ABS($R20:$AP20)&lt;AW$2),$R20:$AP20))</f>
        <v>1</v>
      </c>
      <c r="AX20" s="10">
        <f t="array" ref="AX20">COUNT(IF((ABS($R20:$AP20)&gt;=AW$2)*(ABS($R20:$AP20)&lt;AX$2),$R20:$AP20))</f>
        <v>0</v>
      </c>
      <c r="AY20" s="4">
        <f t="shared" si="50"/>
        <v>0</v>
      </c>
      <c r="AZ20" s="2" t="str">
        <f t="shared" si="51"/>
        <v/>
      </c>
      <c r="BA20" s="2" t="str">
        <f t="shared" si="16"/>
        <v/>
      </c>
      <c r="BB20" s="2" t="str">
        <f t="shared" si="17"/>
        <v/>
      </c>
      <c r="BC20" s="2" t="str">
        <f t="shared" si="18"/>
        <v/>
      </c>
      <c r="BD20" s="2" t="str">
        <f t="shared" si="19"/>
        <v/>
      </c>
      <c r="BE20" s="2" t="str">
        <f t="shared" si="20"/>
        <v/>
      </c>
      <c r="BF20" s="2" t="str">
        <f t="shared" si="21"/>
        <v/>
      </c>
      <c r="BG20" s="2" t="str">
        <f t="shared" si="22"/>
        <v/>
      </c>
      <c r="BH20" s="2" t="str">
        <f t="shared" si="23"/>
        <v/>
      </c>
      <c r="BI20" s="2" t="str">
        <f t="shared" si="24"/>
        <v/>
      </c>
      <c r="BJ20" s="2" t="str">
        <f t="shared" si="25"/>
        <v/>
      </c>
      <c r="BK20" s="2" t="str">
        <f t="shared" si="26"/>
        <v>@</v>
      </c>
      <c r="BL20" s="2" t="str">
        <f t="shared" si="27"/>
        <v/>
      </c>
      <c r="BM20" s="2" t="str">
        <f t="shared" si="28"/>
        <v/>
      </c>
      <c r="BN20" s="2" t="str">
        <f t="shared" si="29"/>
        <v/>
      </c>
      <c r="BO20" s="2" t="str">
        <f t="shared" si="30"/>
        <v/>
      </c>
      <c r="BP20" s="2" t="str">
        <f t="shared" si="31"/>
        <v>@</v>
      </c>
      <c r="BQ20" s="2" t="str">
        <f t="shared" si="32"/>
        <v/>
      </c>
      <c r="BR20" s="2" t="str">
        <f t="shared" si="33"/>
        <v/>
      </c>
      <c r="BS20" s="2" t="str">
        <f t="shared" si="34"/>
        <v/>
      </c>
      <c r="BT20" s="2" t="str">
        <f t="shared" si="35"/>
        <v/>
      </c>
      <c r="BU20" s="2" t="str">
        <f t="shared" si="36"/>
        <v/>
      </c>
      <c r="BV20" s="2" t="str">
        <f t="shared" si="37"/>
        <v/>
      </c>
      <c r="BW20" s="2" t="str">
        <f t="shared" si="38"/>
        <v/>
      </c>
      <c r="BX20" s="2" t="str">
        <f t="shared" si="39"/>
        <v/>
      </c>
      <c r="BY20" s="4">
        <v>0</v>
      </c>
      <c r="BZ20" s="4">
        <v>0</v>
      </c>
      <c r="CA20" s="2">
        <f t="shared" si="52"/>
        <v>6</v>
      </c>
      <c r="CB20" s="4">
        <f t="shared" si="53"/>
        <v>0</v>
      </c>
      <c r="CC20">
        <f t="shared" ca="1" si="1"/>
        <v>875</v>
      </c>
      <c r="CD20">
        <f ca="1">CC20*(CJ20)/(CJ20+CJ21+IF(CG22=0,0,CJ22))</f>
        <v>27.823188926527152</v>
      </c>
      <c r="CE20" s="39">
        <f t="shared" ca="1" si="2"/>
        <v>1</v>
      </c>
      <c r="CF20" s="39">
        <f t="shared" ca="1" si="3"/>
        <v>35</v>
      </c>
      <c r="CG20">
        <f t="shared" ca="1" si="59"/>
        <v>-25.310371012162136</v>
      </c>
      <c r="CH20">
        <f t="shared" ca="1" si="4"/>
        <v>-10</v>
      </c>
      <c r="CI20">
        <f t="shared" ca="1" si="5"/>
        <v>11.558451836962968</v>
      </c>
      <c r="CJ20">
        <f t="shared" ca="1" si="6"/>
        <v>0.44154816303703193</v>
      </c>
      <c r="CN20" t="s">
        <v>155</v>
      </c>
      <c r="CO20" s="3">
        <v>3.2989830969628949E-3</v>
      </c>
      <c r="CP20">
        <f t="shared" si="54"/>
        <v>9.6037037037037028E-3</v>
      </c>
      <c r="CQ20">
        <f t="shared" si="40"/>
        <v>27</v>
      </c>
    </row>
    <row r="21" spans="1:95">
      <c r="A21">
        <f t="shared" si="9"/>
        <v>175</v>
      </c>
      <c r="B21" s="39">
        <v>175</v>
      </c>
      <c r="C21" s="39">
        <v>1</v>
      </c>
      <c r="D21">
        <v>168</v>
      </c>
      <c r="E21">
        <f t="shared" si="41"/>
        <v>24130</v>
      </c>
      <c r="F21" s="3">
        <f t="shared" si="10"/>
        <v>5.713702683399653E-3</v>
      </c>
      <c r="H21" s="17">
        <f t="shared" si="11"/>
        <v>0.82066455803829541</v>
      </c>
      <c r="I21" s="13" t="str">
        <f t="shared" si="42"/>
        <v>175</v>
      </c>
      <c r="J21" s="35" t="s">
        <v>0</v>
      </c>
      <c r="K21" s="4">
        <f t="shared" si="43"/>
        <v>-46.816660608881477</v>
      </c>
      <c r="L21" s="4">
        <f t="shared" si="44"/>
        <v>-6</v>
      </c>
      <c r="M21" s="4">
        <f t="shared" ca="1" si="45"/>
        <v>43.408335064182069</v>
      </c>
      <c r="N21" s="4">
        <f t="shared" ca="1" si="55"/>
        <v>-1</v>
      </c>
      <c r="O21" s="4">
        <f t="shared" ca="1" si="47"/>
        <v>19.948324679532448</v>
      </c>
      <c r="P21" s="4">
        <f t="shared" ca="1" si="56"/>
        <v>11</v>
      </c>
      <c r="Q21" s="11">
        <f t="shared" ref="Q21:Q84" si="60">IF(AND(ABS((MOD(LN(($B21/$C21)/3^Q$2)/LN(2)+0.5,1)-0.5)*1200)&lt;$J$2,ABS(Q$2+7*(MOD(LN(($B21/$C21)/3^Q$2)/LN(2)+0.5,1)-0.5)*1200/113.685)&lt;$J$3),(MOD(LN(($B21/$C21)/3^Q$2)/LN(2)+0.5,1)-0.5)*1200,0)</f>
        <v>0</v>
      </c>
      <c r="R21" s="11">
        <f t="shared" si="57"/>
        <v>0</v>
      </c>
      <c r="S21" s="4">
        <f t="shared" si="57"/>
        <v>0</v>
      </c>
      <c r="T21" s="4">
        <f t="shared" si="57"/>
        <v>0</v>
      </c>
      <c r="U21" s="4">
        <f t="shared" si="57"/>
        <v>0</v>
      </c>
      <c r="V21" s="4">
        <f t="shared" si="57"/>
        <v>0</v>
      </c>
      <c r="W21" s="4">
        <f t="shared" si="57"/>
        <v>0</v>
      </c>
      <c r="X21" s="4">
        <f t="shared" si="57"/>
        <v>-46.816660608881477</v>
      </c>
      <c r="Y21" s="4">
        <f t="shared" si="57"/>
        <v>0</v>
      </c>
      <c r="Z21" s="4">
        <f t="shared" si="57"/>
        <v>0</v>
      </c>
      <c r="AA21" s="4">
        <f t="shared" si="57"/>
        <v>0</v>
      </c>
      <c r="AB21" s="4">
        <f t="shared" si="58"/>
        <v>0</v>
      </c>
      <c r="AC21" s="4">
        <f t="shared" si="58"/>
        <v>43.408335064182069</v>
      </c>
      <c r="AD21" s="4">
        <f t="shared" si="58"/>
        <v>0</v>
      </c>
      <c r="AE21" s="4">
        <f t="shared" si="58"/>
        <v>0</v>
      </c>
      <c r="AF21" s="4">
        <f t="shared" si="58"/>
        <v>0</v>
      </c>
      <c r="AG21" s="4">
        <f t="shared" si="58"/>
        <v>0</v>
      </c>
      <c r="AH21" s="4">
        <f t="shared" si="58"/>
        <v>0</v>
      </c>
      <c r="AI21" s="4">
        <f t="shared" si="58"/>
        <v>0</v>
      </c>
      <c r="AJ21" s="4">
        <f t="shared" si="58"/>
        <v>0</v>
      </c>
      <c r="AK21" s="4">
        <f t="shared" si="58"/>
        <v>0</v>
      </c>
      <c r="AL21" s="4">
        <f t="shared" si="58"/>
        <v>0</v>
      </c>
      <c r="AM21" s="4">
        <f t="shared" si="49"/>
        <v>0</v>
      </c>
      <c r="AN21" s="4">
        <f t="shared" si="14"/>
        <v>0</v>
      </c>
      <c r="AO21" s="4">
        <f t="shared" si="14"/>
        <v>19.948324679532448</v>
      </c>
      <c r="AP21" s="10">
        <f t="shared" si="14"/>
        <v>0</v>
      </c>
      <c r="AQ21" s="7">
        <f t="shared" si="15"/>
        <v>3</v>
      </c>
      <c r="AR21" s="4">
        <f t="array" ref="AR21">COUNT(IF((ABS($R21:$AP21)&gt;=AQ$2)*(ABS($R21:$AP21)&lt;AR$2),$R21:$AP21))</f>
        <v>0</v>
      </c>
      <c r="AS21" s="4">
        <f t="array" ref="AS21">COUNT(IF((ABS($R21:$AP21)&gt;=AR$2)*(ABS($R21:$AP21)&lt;AS$2),$R21:$AP21))</f>
        <v>0</v>
      </c>
      <c r="AT21" s="4">
        <f t="array" ref="AT21">COUNT(IF((ABS($R21:$AP21)&gt;=AS$2)*(ABS($R21:$AP21)&lt;AT$2),$R21:$AP21))</f>
        <v>0</v>
      </c>
      <c r="AU21" s="4">
        <f t="array" ref="AU21">COUNT(IF((ABS($R21:$AP21)&gt;=AT$2)*(ABS($R21:$AP21)&lt;AU$2),$R21:$AP21))</f>
        <v>1</v>
      </c>
      <c r="AV21" s="4">
        <f t="array" ref="AV21">COUNT(IF((ABS($R21:$AP21)&gt;=AU$2)*(ABS($R21:$AP21)&lt;AV$2),$R21:$AP21))</f>
        <v>1</v>
      </c>
      <c r="AW21" s="4">
        <f t="array" ref="AW21">COUNT(IF((ABS($R21:$AP21)&gt;=AV$2)*(ABS($R21:$AP21)&lt;AW$2),$R21:$AP21))</f>
        <v>1</v>
      </c>
      <c r="AX21" s="10">
        <f t="array" ref="AX21">COUNT(IF((ABS($R21:$AP21)&gt;=AW$2)*(ABS($R21:$AP21)&lt;AX$2),$R21:$AP21))</f>
        <v>0</v>
      </c>
      <c r="AY21" s="4">
        <f t="shared" si="50"/>
        <v>0</v>
      </c>
      <c r="AZ21" s="2" t="str">
        <f t="shared" si="51"/>
        <v/>
      </c>
      <c r="BA21" s="2" t="str">
        <f t="shared" si="16"/>
        <v/>
      </c>
      <c r="BB21" s="2" t="str">
        <f t="shared" si="17"/>
        <v/>
      </c>
      <c r="BC21" s="2" t="str">
        <f t="shared" si="18"/>
        <v/>
      </c>
      <c r="BD21" s="2" t="str">
        <f t="shared" si="19"/>
        <v/>
      </c>
      <c r="BE21" s="2" t="str">
        <f t="shared" si="20"/>
        <v/>
      </c>
      <c r="BF21" s="2" t="str">
        <f t="shared" si="21"/>
        <v>@</v>
      </c>
      <c r="BG21" s="2" t="str">
        <f t="shared" si="22"/>
        <v/>
      </c>
      <c r="BH21" s="2" t="str">
        <f t="shared" si="23"/>
        <v/>
      </c>
      <c r="BI21" s="2" t="str">
        <f t="shared" si="24"/>
        <v/>
      </c>
      <c r="BJ21" s="2" t="str">
        <f t="shared" si="25"/>
        <v/>
      </c>
      <c r="BK21" s="2" t="str">
        <f t="shared" si="26"/>
        <v>@</v>
      </c>
      <c r="BL21" s="2" t="str">
        <f t="shared" si="27"/>
        <v/>
      </c>
      <c r="BM21" s="2" t="str">
        <f t="shared" si="28"/>
        <v/>
      </c>
      <c r="BN21" s="2" t="str">
        <f t="shared" si="29"/>
        <v/>
      </c>
      <c r="BO21" s="2" t="str">
        <f t="shared" si="30"/>
        <v/>
      </c>
      <c r="BP21" s="2" t="str">
        <f t="shared" si="31"/>
        <v/>
      </c>
      <c r="BQ21" s="2" t="str">
        <f t="shared" si="32"/>
        <v/>
      </c>
      <c r="BR21" s="2" t="str">
        <f t="shared" si="33"/>
        <v/>
      </c>
      <c r="BS21" s="2" t="str">
        <f t="shared" si="34"/>
        <v/>
      </c>
      <c r="BT21" s="2" t="str">
        <f t="shared" si="35"/>
        <v/>
      </c>
      <c r="BU21" s="2" t="str">
        <f t="shared" si="36"/>
        <v/>
      </c>
      <c r="BV21" s="2" t="str">
        <f t="shared" si="37"/>
        <v/>
      </c>
      <c r="BW21" s="2" t="str">
        <f t="shared" si="38"/>
        <v>@</v>
      </c>
      <c r="BX21" s="2" t="str">
        <f t="shared" si="39"/>
        <v/>
      </c>
      <c r="BY21" s="4">
        <v>0</v>
      </c>
      <c r="BZ21" s="4">
        <v>0</v>
      </c>
      <c r="CA21" s="2">
        <f t="shared" si="52"/>
        <v>6</v>
      </c>
      <c r="CB21" s="4">
        <f t="shared" si="53"/>
        <v>1</v>
      </c>
      <c r="CC21">
        <f t="shared" ca="1" si="1"/>
        <v>875</v>
      </c>
      <c r="CD21">
        <f ca="1">CC21*(CJ21)/(CJ20+CJ21+IF(CG22=0,0,CJ22))</f>
        <v>692.95370864523409</v>
      </c>
      <c r="CE21" s="39">
        <f t="shared" ca="1" si="2"/>
        <v>1</v>
      </c>
      <c r="CF21" s="39">
        <f t="shared" ca="1" si="3"/>
        <v>35</v>
      </c>
      <c r="CG21">
        <f t="shared" ca="1" si="59"/>
        <v>-48.770381396814955</v>
      </c>
      <c r="CH21">
        <f t="shared" ca="1" si="4"/>
        <v>2</v>
      </c>
      <c r="CI21">
        <f t="shared" ca="1" si="5"/>
        <v>1.0029702227884476</v>
      </c>
      <c r="CJ21">
        <f t="shared" ca="1" si="6"/>
        <v>10.997029777211552</v>
      </c>
      <c r="CN21" t="s">
        <v>154</v>
      </c>
      <c r="CO21" s="3">
        <v>3.6730945821854912E-3</v>
      </c>
      <c r="CP21">
        <f t="shared" si="54"/>
        <v>9.9730769230769213E-3</v>
      </c>
      <c r="CQ21">
        <f t="shared" si="40"/>
        <v>26</v>
      </c>
    </row>
    <row r="22" spans="1:95">
      <c r="A22">
        <f t="shared" si="9"/>
        <v>19</v>
      </c>
      <c r="B22" s="39">
        <v>19</v>
      </c>
      <c r="C22" s="39">
        <v>1</v>
      </c>
      <c r="D22">
        <v>166</v>
      </c>
      <c r="E22">
        <f t="shared" si="41"/>
        <v>24296</v>
      </c>
      <c r="F22" s="3">
        <f t="shared" si="10"/>
        <v>5.645682413359181E-3</v>
      </c>
      <c r="G22" s="31">
        <f>LN(1/F22)/LN(B22)</f>
        <v>1.7581835579578888</v>
      </c>
      <c r="H22" s="17">
        <f t="shared" si="11"/>
        <v>0.82631024045165458</v>
      </c>
      <c r="I22" s="13" t="str">
        <f t="shared" si="42"/>
        <v>19</v>
      </c>
      <c r="J22" s="2" t="s">
        <v>4</v>
      </c>
      <c r="K22" s="4">
        <f t="shared" si="43"/>
        <v>3.3780187284641272</v>
      </c>
      <c r="L22" s="4">
        <f t="shared" si="44"/>
        <v>-3</v>
      </c>
      <c r="M22" s="4">
        <f t="shared" ca="1" si="45"/>
        <v>-20.081991656185494</v>
      </c>
      <c r="N22" s="4">
        <f t="shared" ca="1" si="55"/>
        <v>9</v>
      </c>
      <c r="O22" s="4">
        <f t="shared" si="47"/>
        <v>0</v>
      </c>
      <c r="P22" s="4">
        <f t="shared" ca="1" si="56"/>
        <v>0</v>
      </c>
      <c r="Q22" s="11">
        <f t="shared" si="60"/>
        <v>0</v>
      </c>
      <c r="R22" s="11">
        <f t="shared" si="57"/>
        <v>0</v>
      </c>
      <c r="S22" s="4">
        <f t="shared" si="57"/>
        <v>0</v>
      </c>
      <c r="T22" s="4">
        <f t="shared" si="57"/>
        <v>0</v>
      </c>
      <c r="U22" s="4">
        <f t="shared" si="57"/>
        <v>0</v>
      </c>
      <c r="V22" s="4">
        <f t="shared" si="57"/>
        <v>0</v>
      </c>
      <c r="W22" s="4">
        <f t="shared" si="57"/>
        <v>0</v>
      </c>
      <c r="X22" s="4">
        <f t="shared" si="57"/>
        <v>0</v>
      </c>
      <c r="Y22" s="4">
        <f t="shared" si="57"/>
        <v>0</v>
      </c>
      <c r="Z22" s="4">
        <f t="shared" si="57"/>
        <v>0</v>
      </c>
      <c r="AA22" s="4">
        <f t="shared" si="57"/>
        <v>3.3780187284641272</v>
      </c>
      <c r="AB22" s="4">
        <f t="shared" si="58"/>
        <v>0</v>
      </c>
      <c r="AC22" s="4">
        <f t="shared" si="58"/>
        <v>0</v>
      </c>
      <c r="AD22" s="4">
        <f t="shared" si="58"/>
        <v>0</v>
      </c>
      <c r="AE22" s="4">
        <f t="shared" si="58"/>
        <v>0</v>
      </c>
      <c r="AF22" s="4">
        <f t="shared" si="58"/>
        <v>0</v>
      </c>
      <c r="AG22" s="4">
        <f t="shared" si="58"/>
        <v>0</v>
      </c>
      <c r="AH22" s="4">
        <f t="shared" si="58"/>
        <v>0</v>
      </c>
      <c r="AI22" s="4">
        <f t="shared" si="58"/>
        <v>0</v>
      </c>
      <c r="AJ22" s="4">
        <f t="shared" si="58"/>
        <v>0</v>
      </c>
      <c r="AK22" s="4">
        <f t="shared" si="58"/>
        <v>0</v>
      </c>
      <c r="AL22" s="4">
        <f t="shared" si="58"/>
        <v>0</v>
      </c>
      <c r="AM22" s="4">
        <f t="shared" si="49"/>
        <v>-20.081991656185494</v>
      </c>
      <c r="AN22" s="4">
        <f t="shared" si="14"/>
        <v>0</v>
      </c>
      <c r="AO22" s="4">
        <f t="shared" si="14"/>
        <v>0</v>
      </c>
      <c r="AP22" s="10">
        <f t="shared" si="14"/>
        <v>0</v>
      </c>
      <c r="AQ22" s="7">
        <f t="shared" si="15"/>
        <v>2</v>
      </c>
      <c r="AR22" s="4">
        <f t="array" ref="AR22">COUNT(IF((ABS($R22:$AP22)&gt;=AQ$2)*(ABS($R22:$AP22)&lt;AR$2),$R22:$AP22))</f>
        <v>0</v>
      </c>
      <c r="AS22" s="4">
        <f t="array" ref="AS22">COUNT(IF((ABS($R22:$AP22)&gt;=AR$2)*(ABS($R22:$AP22)&lt;AS$2),$R22:$AP22))</f>
        <v>1</v>
      </c>
      <c r="AT22" s="4">
        <f t="array" ref="AT22">COUNT(IF((ABS($R22:$AP22)&gt;=AS$2)*(ABS($R22:$AP22)&lt;AT$2),$R22:$AP22))</f>
        <v>0</v>
      </c>
      <c r="AU22" s="4">
        <f t="array" ref="AU22">COUNT(IF((ABS($R22:$AP22)&gt;=AT$2)*(ABS($R22:$AP22)&lt;AU$2),$R22:$AP22))</f>
        <v>1</v>
      </c>
      <c r="AV22" s="4">
        <f t="array" ref="AV22">COUNT(IF((ABS($R22:$AP22)&gt;=AU$2)*(ABS($R22:$AP22)&lt;AV$2),$R22:$AP22))</f>
        <v>0</v>
      </c>
      <c r="AW22" s="4">
        <f t="array" ref="AW22">COUNT(IF((ABS($R22:$AP22)&gt;=AV$2)*(ABS($R22:$AP22)&lt;AW$2),$R22:$AP22))</f>
        <v>0</v>
      </c>
      <c r="AX22" s="10">
        <f t="array" ref="AX22">COUNT(IF((ABS($R22:$AP22)&gt;=AW$2)*(ABS($R22:$AP22)&lt;AX$2),$R22:$AP22))</f>
        <v>0</v>
      </c>
      <c r="AY22" s="4">
        <f t="shared" si="50"/>
        <v>0</v>
      </c>
      <c r="AZ22" s="2" t="str">
        <f t="shared" si="51"/>
        <v/>
      </c>
      <c r="BA22" s="2" t="str">
        <f t="shared" si="16"/>
        <v/>
      </c>
      <c r="BB22" s="2" t="str">
        <f t="shared" si="17"/>
        <v/>
      </c>
      <c r="BC22" s="2" t="str">
        <f t="shared" si="18"/>
        <v/>
      </c>
      <c r="BD22" s="2" t="str">
        <f t="shared" si="19"/>
        <v/>
      </c>
      <c r="BE22" s="2" t="str">
        <f t="shared" si="20"/>
        <v/>
      </c>
      <c r="BF22" s="2" t="str">
        <f t="shared" si="21"/>
        <v/>
      </c>
      <c r="BG22" s="2" t="str">
        <f t="shared" si="22"/>
        <v/>
      </c>
      <c r="BH22" s="2" t="str">
        <f t="shared" si="23"/>
        <v/>
      </c>
      <c r="BI22" s="2" t="str">
        <f t="shared" si="24"/>
        <v>@</v>
      </c>
      <c r="BJ22" s="2" t="str">
        <f t="shared" si="25"/>
        <v/>
      </c>
      <c r="BK22" s="2" t="str">
        <f t="shared" si="26"/>
        <v/>
      </c>
      <c r="BL22" s="2" t="str">
        <f t="shared" si="27"/>
        <v/>
      </c>
      <c r="BM22" s="2" t="str">
        <f t="shared" si="28"/>
        <v/>
      </c>
      <c r="BN22" s="2" t="str">
        <f t="shared" si="29"/>
        <v/>
      </c>
      <c r="BO22" s="2" t="str">
        <f t="shared" si="30"/>
        <v/>
      </c>
      <c r="BP22" s="2" t="str">
        <f t="shared" si="31"/>
        <v/>
      </c>
      <c r="BQ22" s="2" t="str">
        <f t="shared" si="32"/>
        <v/>
      </c>
      <c r="BR22" s="2" t="str">
        <f t="shared" si="33"/>
        <v/>
      </c>
      <c r="BS22" s="2" t="str">
        <f t="shared" si="34"/>
        <v/>
      </c>
      <c r="BT22" s="2" t="str">
        <f t="shared" si="35"/>
        <v/>
      </c>
      <c r="BU22" s="2" t="str">
        <f t="shared" si="36"/>
        <v>@</v>
      </c>
      <c r="BV22" s="2" t="str">
        <f t="shared" si="37"/>
        <v/>
      </c>
      <c r="BW22" s="2" t="str">
        <f t="shared" si="38"/>
        <v/>
      </c>
      <c r="BX22" s="2" t="str">
        <f t="shared" si="39"/>
        <v/>
      </c>
      <c r="BY22" s="4">
        <v>0</v>
      </c>
      <c r="BZ22" s="4">
        <v>0</v>
      </c>
      <c r="CA22" s="2">
        <f t="shared" si="52"/>
        <v>6</v>
      </c>
      <c r="CB22" s="4">
        <f t="shared" si="53"/>
        <v>2</v>
      </c>
      <c r="CC22">
        <f t="shared" ca="1" si="1"/>
        <v>875</v>
      </c>
      <c r="CD22">
        <f ca="1">CC22*IF(CG22=0,0,CJ22)/(CJ20+CJ21+IF(CG22=0,0,CJ22))</f>
        <v>154.22310242823869</v>
      </c>
      <c r="CE22" s="39">
        <f t="shared" ca="1" si="2"/>
        <v>1</v>
      </c>
      <c r="CF22" s="39">
        <f t="shared" ca="1" si="3"/>
        <v>35</v>
      </c>
      <c r="CG22">
        <f t="shared" ca="1" si="59"/>
        <v>41.454614276247526</v>
      </c>
      <c r="CH22">
        <f t="shared" ca="1" si="4"/>
        <v>7</v>
      </c>
      <c r="CI22">
        <f t="shared" ca="1" si="5"/>
        <v>9.5525117643816913</v>
      </c>
      <c r="CJ22">
        <f t="shared" ca="1" si="6"/>
        <v>2.4474882356183087</v>
      </c>
      <c r="CN22" t="s">
        <v>153</v>
      </c>
      <c r="CO22" s="3">
        <v>3.7751249872461992E-3</v>
      </c>
      <c r="CP22">
        <f t="shared" si="54"/>
        <v>1.0371999999999999E-2</v>
      </c>
      <c r="CQ22">
        <f t="shared" si="40"/>
        <v>25</v>
      </c>
    </row>
    <row r="23" spans="1:95">
      <c r="A23">
        <f t="shared" si="9"/>
        <v>245</v>
      </c>
      <c r="B23" s="39">
        <v>245</v>
      </c>
      <c r="C23" s="39">
        <v>1</v>
      </c>
      <c r="D23">
        <v>165</v>
      </c>
      <c r="E23">
        <f t="shared" si="41"/>
        <v>24461</v>
      </c>
      <c r="F23" s="3">
        <f t="shared" si="10"/>
        <v>5.6116722783389446E-3</v>
      </c>
      <c r="H23" s="17">
        <f t="shared" si="11"/>
        <v>0.8319219127299935</v>
      </c>
      <c r="I23" s="13" t="str">
        <f t="shared" si="42"/>
        <v>245</v>
      </c>
      <c r="J23" s="2" t="s">
        <v>13</v>
      </c>
      <c r="K23" s="4">
        <f t="shared" si="43"/>
        <v>-52.57446281226521</v>
      </c>
      <c r="L23" s="4">
        <f t="shared" si="44"/>
        <v>-12</v>
      </c>
      <c r="M23" s="4">
        <f t="shared" ca="1" si="45"/>
        <v>37.650532860800467</v>
      </c>
      <c r="N23" s="4">
        <f t="shared" ca="1" si="55"/>
        <v>-7</v>
      </c>
      <c r="O23" s="4">
        <f t="shared" ca="1" si="47"/>
        <v>14.190522476147516</v>
      </c>
      <c r="P23" s="4">
        <f t="shared" ca="1" si="56"/>
        <v>5</v>
      </c>
      <c r="Q23" s="11">
        <f t="shared" si="60"/>
        <v>0</v>
      </c>
      <c r="R23" s="11">
        <f t="shared" si="57"/>
        <v>-52.57446281226521</v>
      </c>
      <c r="S23" s="4">
        <f t="shared" si="57"/>
        <v>0</v>
      </c>
      <c r="T23" s="4">
        <f t="shared" si="57"/>
        <v>0</v>
      </c>
      <c r="U23" s="4">
        <f t="shared" si="57"/>
        <v>0</v>
      </c>
      <c r="V23" s="4">
        <f t="shared" si="57"/>
        <v>0</v>
      </c>
      <c r="W23" s="4">
        <f t="shared" si="57"/>
        <v>37.650532860800467</v>
      </c>
      <c r="X23" s="4">
        <f t="shared" si="57"/>
        <v>0</v>
      </c>
      <c r="Y23" s="4">
        <f t="shared" si="57"/>
        <v>0</v>
      </c>
      <c r="Z23" s="4">
        <f t="shared" si="57"/>
        <v>0</v>
      </c>
      <c r="AA23" s="4">
        <f t="shared" si="57"/>
        <v>0</v>
      </c>
      <c r="AB23" s="4">
        <f t="shared" si="58"/>
        <v>0</v>
      </c>
      <c r="AC23" s="4">
        <f t="shared" si="58"/>
        <v>0</v>
      </c>
      <c r="AD23" s="4">
        <f t="shared" si="58"/>
        <v>0</v>
      </c>
      <c r="AE23" s="4">
        <f t="shared" si="58"/>
        <v>0</v>
      </c>
      <c r="AF23" s="4">
        <f t="shared" si="58"/>
        <v>0</v>
      </c>
      <c r="AG23" s="4">
        <f t="shared" si="58"/>
        <v>0</v>
      </c>
      <c r="AH23" s="4">
        <f t="shared" si="58"/>
        <v>0</v>
      </c>
      <c r="AI23" s="4">
        <f t="shared" si="58"/>
        <v>14.190522476147516</v>
      </c>
      <c r="AJ23" s="4">
        <f t="shared" si="58"/>
        <v>0</v>
      </c>
      <c r="AK23" s="4">
        <f t="shared" si="58"/>
        <v>0</v>
      </c>
      <c r="AL23" s="4">
        <f t="shared" si="58"/>
        <v>0</v>
      </c>
      <c r="AM23" s="4">
        <f t="shared" si="49"/>
        <v>0</v>
      </c>
      <c r="AN23" s="4">
        <f t="shared" si="14"/>
        <v>0</v>
      </c>
      <c r="AO23" s="4">
        <f t="shared" si="14"/>
        <v>0</v>
      </c>
      <c r="AP23" s="10">
        <f t="shared" si="14"/>
        <v>0</v>
      </c>
      <c r="AQ23" s="7">
        <f t="shared" si="15"/>
        <v>3</v>
      </c>
      <c r="AR23" s="4">
        <f t="array" ref="AR23">COUNT(IF((ABS($R23:$AP23)&gt;=AQ$2)*(ABS($R23:$AP23)&lt;AR$2),$R23:$AP23))</f>
        <v>0</v>
      </c>
      <c r="AS23" s="4">
        <f t="array" ref="AS23">COUNT(IF((ABS($R23:$AP23)&gt;=AR$2)*(ABS($R23:$AP23)&lt;AS$2),$R23:$AP23))</f>
        <v>0</v>
      </c>
      <c r="AT23" s="4">
        <f t="array" ref="AT23">COUNT(IF((ABS($R23:$AP23)&gt;=AS$2)*(ABS($R23:$AP23)&lt;AT$2),$R23:$AP23))</f>
        <v>0</v>
      </c>
      <c r="AU23" s="4">
        <f t="array" ref="AU23">COUNT(IF((ABS($R23:$AP23)&gt;=AT$2)*(ABS($R23:$AP23)&lt;AU$2),$R23:$AP23))</f>
        <v>1</v>
      </c>
      <c r="AV23" s="4">
        <f t="array" ref="AV23">COUNT(IF((ABS($R23:$AP23)&gt;=AU$2)*(ABS($R23:$AP23)&lt;AV$2),$R23:$AP23))</f>
        <v>1</v>
      </c>
      <c r="AW23" s="4">
        <f t="array" ref="AW23">COUNT(IF((ABS($R23:$AP23)&gt;=AV$2)*(ABS($R23:$AP23)&lt;AW$2),$R23:$AP23))</f>
        <v>1</v>
      </c>
      <c r="AX23" s="10">
        <f t="array" ref="AX23">COUNT(IF((ABS($R23:$AP23)&gt;=AW$2)*(ABS($R23:$AP23)&lt;AX$2),$R23:$AP23))</f>
        <v>0</v>
      </c>
      <c r="AY23" s="4">
        <f t="shared" si="50"/>
        <v>0</v>
      </c>
      <c r="AZ23" s="2" t="str">
        <f t="shared" si="51"/>
        <v>@</v>
      </c>
      <c r="BA23" s="2" t="str">
        <f t="shared" si="16"/>
        <v/>
      </c>
      <c r="BB23" s="2" t="str">
        <f t="shared" si="17"/>
        <v/>
      </c>
      <c r="BC23" s="2" t="str">
        <f t="shared" si="18"/>
        <v/>
      </c>
      <c r="BD23" s="2" t="str">
        <f t="shared" si="19"/>
        <v/>
      </c>
      <c r="BE23" s="2" t="str">
        <f t="shared" si="20"/>
        <v>@</v>
      </c>
      <c r="BF23" s="2" t="str">
        <f t="shared" si="21"/>
        <v/>
      </c>
      <c r="BG23" s="2" t="str">
        <f t="shared" si="22"/>
        <v/>
      </c>
      <c r="BH23" s="2" t="str">
        <f t="shared" si="23"/>
        <v/>
      </c>
      <c r="BI23" s="2" t="str">
        <f t="shared" si="24"/>
        <v/>
      </c>
      <c r="BJ23" s="2" t="str">
        <f t="shared" si="25"/>
        <v/>
      </c>
      <c r="BK23" s="2" t="str">
        <f t="shared" si="26"/>
        <v/>
      </c>
      <c r="BL23" s="2" t="str">
        <f t="shared" si="27"/>
        <v/>
      </c>
      <c r="BM23" s="2" t="str">
        <f t="shared" si="28"/>
        <v/>
      </c>
      <c r="BN23" s="2" t="str">
        <f t="shared" si="29"/>
        <v/>
      </c>
      <c r="BO23" s="2" t="str">
        <f t="shared" si="30"/>
        <v/>
      </c>
      <c r="BP23" s="2" t="str">
        <f t="shared" si="31"/>
        <v/>
      </c>
      <c r="BQ23" s="2" t="str">
        <f t="shared" si="32"/>
        <v>@</v>
      </c>
      <c r="BR23" s="2" t="str">
        <f t="shared" si="33"/>
        <v/>
      </c>
      <c r="BS23" s="2" t="str">
        <f t="shared" si="34"/>
        <v/>
      </c>
      <c r="BT23" s="2" t="str">
        <f t="shared" si="35"/>
        <v/>
      </c>
      <c r="BU23" s="2" t="str">
        <f t="shared" si="36"/>
        <v/>
      </c>
      <c r="BV23" s="2" t="str">
        <f t="shared" si="37"/>
        <v/>
      </c>
      <c r="BW23" s="2" t="str">
        <f t="shared" si="38"/>
        <v/>
      </c>
      <c r="BX23" s="2" t="str">
        <f t="shared" si="39"/>
        <v/>
      </c>
      <c r="BY23" s="4">
        <v>0</v>
      </c>
      <c r="BZ23" s="4">
        <v>0</v>
      </c>
      <c r="CA23" s="2">
        <f t="shared" si="52"/>
        <v>7</v>
      </c>
      <c r="CB23" s="4">
        <f t="shared" si="53"/>
        <v>0</v>
      </c>
      <c r="CC23">
        <f t="shared" ca="1" si="1"/>
        <v>492</v>
      </c>
      <c r="CD23">
        <f ca="1">CC23*(CJ23)/(CJ23+CJ24+IF(CG25=0,0,CJ25))</f>
        <v>0</v>
      </c>
      <c r="CE23" s="39">
        <f t="shared" ca="1" si="2"/>
        <v>1</v>
      </c>
      <c r="CF23" s="39">
        <f t="shared" ca="1" si="3"/>
        <v>125</v>
      </c>
      <c r="CG23">
        <f t="shared" ca="1" si="59"/>
        <v>-17.598848020841729</v>
      </c>
      <c r="CH23">
        <f t="shared" ca="1" si="4"/>
        <v>-12</v>
      </c>
      <c r="CI23">
        <f t="shared" ca="1" si="5"/>
        <v>13.083625246478357</v>
      </c>
      <c r="CJ23">
        <f t="shared" ca="1" si="6"/>
        <v>0</v>
      </c>
      <c r="CN23" t="s">
        <v>152</v>
      </c>
      <c r="CO23" s="3">
        <v>4.047206067408088E-3</v>
      </c>
      <c r="CP23">
        <f t="shared" si="54"/>
        <v>1.0804166666666665E-2</v>
      </c>
      <c r="CQ23">
        <f t="shared" si="40"/>
        <v>24</v>
      </c>
    </row>
    <row r="24" spans="1:95">
      <c r="A24">
        <f t="shared" si="9"/>
        <v>91</v>
      </c>
      <c r="B24" s="39">
        <v>13</v>
      </c>
      <c r="C24" s="39">
        <v>7</v>
      </c>
      <c r="D24">
        <v>145</v>
      </c>
      <c r="E24">
        <f t="shared" si="41"/>
        <v>24606</v>
      </c>
      <c r="F24" s="3">
        <f t="shared" si="10"/>
        <v>4.9314695779342247E-3</v>
      </c>
      <c r="H24" s="17">
        <f t="shared" si="11"/>
        <v>0.83685338230792772</v>
      </c>
      <c r="I24" s="13" t="str">
        <f t="shared" si="42"/>
        <v>7:13</v>
      </c>
      <c r="J24" s="2" t="s">
        <v>13</v>
      </c>
      <c r="K24" s="4">
        <f t="shared" si="43"/>
        <v>-14.613238642100157</v>
      </c>
      <c r="L24" s="4">
        <f t="shared" si="44"/>
        <v>-7</v>
      </c>
      <c r="M24" s="4">
        <f t="shared" ca="1" si="45"/>
        <v>-38.07324902675191</v>
      </c>
      <c r="N24" s="4">
        <f t="shared" ca="1" si="55"/>
        <v>5</v>
      </c>
      <c r="O24" s="4">
        <f t="shared" ca="1" si="47"/>
        <v>52.151746646311636</v>
      </c>
      <c r="P24" s="4">
        <f t="shared" ca="1" si="56"/>
        <v>10</v>
      </c>
      <c r="Q24" s="11">
        <f t="shared" si="60"/>
        <v>0</v>
      </c>
      <c r="R24" s="11">
        <f t="shared" si="57"/>
        <v>0</v>
      </c>
      <c r="S24" s="4">
        <f t="shared" si="57"/>
        <v>0</v>
      </c>
      <c r="T24" s="4">
        <f t="shared" si="57"/>
        <v>0</v>
      </c>
      <c r="U24" s="4">
        <f t="shared" si="57"/>
        <v>0</v>
      </c>
      <c r="V24" s="4">
        <f t="shared" si="57"/>
        <v>0</v>
      </c>
      <c r="W24" s="4">
        <f t="shared" si="57"/>
        <v>-14.613238642100157</v>
      </c>
      <c r="X24" s="4">
        <f t="shared" si="57"/>
        <v>0</v>
      </c>
      <c r="Y24" s="4">
        <f t="shared" si="57"/>
        <v>0</v>
      </c>
      <c r="Z24" s="4">
        <f t="shared" si="57"/>
        <v>0</v>
      </c>
      <c r="AA24" s="4">
        <f t="shared" si="57"/>
        <v>0</v>
      </c>
      <c r="AB24" s="4">
        <f t="shared" si="58"/>
        <v>0</v>
      </c>
      <c r="AC24" s="4">
        <f t="shared" si="58"/>
        <v>0</v>
      </c>
      <c r="AD24" s="4">
        <f t="shared" si="58"/>
        <v>0</v>
      </c>
      <c r="AE24" s="4">
        <f t="shared" si="58"/>
        <v>0</v>
      </c>
      <c r="AF24" s="4">
        <f t="shared" si="58"/>
        <v>0</v>
      </c>
      <c r="AG24" s="4">
        <f t="shared" si="58"/>
        <v>0</v>
      </c>
      <c r="AH24" s="4">
        <f t="shared" si="58"/>
        <v>0</v>
      </c>
      <c r="AI24" s="4">
        <f t="shared" si="58"/>
        <v>-38.07324902675191</v>
      </c>
      <c r="AJ24" s="4">
        <f t="shared" si="58"/>
        <v>0</v>
      </c>
      <c r="AK24" s="4">
        <f t="shared" si="58"/>
        <v>0</v>
      </c>
      <c r="AL24" s="4">
        <f t="shared" si="58"/>
        <v>0</v>
      </c>
      <c r="AM24" s="4">
        <f t="shared" si="49"/>
        <v>0</v>
      </c>
      <c r="AN24" s="4">
        <f t="shared" si="14"/>
        <v>52.151746646311636</v>
      </c>
      <c r="AO24" s="4">
        <f t="shared" si="14"/>
        <v>0</v>
      </c>
      <c r="AP24" s="10">
        <f t="shared" si="14"/>
        <v>0</v>
      </c>
      <c r="AQ24" s="7">
        <f t="shared" si="15"/>
        <v>3</v>
      </c>
      <c r="AR24" s="4">
        <f t="array" ref="AR24">COUNT(IF((ABS($R24:$AP24)&gt;=AQ$2)*(ABS($R24:$AP24)&lt;AR$2),$R24:$AP24))</f>
        <v>0</v>
      </c>
      <c r="AS24" s="4">
        <f t="array" ref="AS24">COUNT(IF((ABS($R24:$AP24)&gt;=AR$2)*(ABS($R24:$AP24)&lt;AS$2),$R24:$AP24))</f>
        <v>0</v>
      </c>
      <c r="AT24" s="4">
        <f t="array" ref="AT24">COUNT(IF((ABS($R24:$AP24)&gt;=AS$2)*(ABS($R24:$AP24)&lt;AT$2),$R24:$AP24))</f>
        <v>0</v>
      </c>
      <c r="AU24" s="4">
        <f t="array" ref="AU24">COUNT(IF((ABS($R24:$AP24)&gt;=AT$2)*(ABS($R24:$AP24)&lt;AU$2),$R24:$AP24))</f>
        <v>1</v>
      </c>
      <c r="AV24" s="4">
        <f t="array" ref="AV24">COUNT(IF((ABS($R24:$AP24)&gt;=AU$2)*(ABS($R24:$AP24)&lt;AV$2),$R24:$AP24))</f>
        <v>1</v>
      </c>
      <c r="AW24" s="4">
        <f t="array" ref="AW24">COUNT(IF((ABS($R24:$AP24)&gt;=AV$2)*(ABS($R24:$AP24)&lt;AW$2),$R24:$AP24))</f>
        <v>1</v>
      </c>
      <c r="AX24" s="10">
        <f t="array" ref="AX24">COUNT(IF((ABS($R24:$AP24)&gt;=AW$2)*(ABS($R24:$AP24)&lt;AX$2),$R24:$AP24))</f>
        <v>0</v>
      </c>
      <c r="AY24" s="4">
        <f t="shared" si="50"/>
        <v>0</v>
      </c>
      <c r="AZ24" s="2" t="str">
        <f t="shared" si="51"/>
        <v/>
      </c>
      <c r="BA24" s="2" t="str">
        <f t="shared" si="16"/>
        <v/>
      </c>
      <c r="BB24" s="2" t="str">
        <f t="shared" si="17"/>
        <v/>
      </c>
      <c r="BC24" s="2" t="str">
        <f t="shared" si="18"/>
        <v/>
      </c>
      <c r="BD24" s="2" t="str">
        <f t="shared" si="19"/>
        <v/>
      </c>
      <c r="BE24" s="2" t="str">
        <f t="shared" si="20"/>
        <v>@</v>
      </c>
      <c r="BF24" s="2" t="str">
        <f t="shared" si="21"/>
        <v/>
      </c>
      <c r="BG24" s="2" t="str">
        <f t="shared" si="22"/>
        <v/>
      </c>
      <c r="BH24" s="2" t="str">
        <f t="shared" si="23"/>
        <v/>
      </c>
      <c r="BI24" s="2" t="str">
        <f t="shared" si="24"/>
        <v/>
      </c>
      <c r="BJ24" s="2" t="str">
        <f t="shared" si="25"/>
        <v/>
      </c>
      <c r="BK24" s="2" t="str">
        <f t="shared" si="26"/>
        <v/>
      </c>
      <c r="BL24" s="2" t="str">
        <f t="shared" si="27"/>
        <v/>
      </c>
      <c r="BM24" s="2" t="str">
        <f t="shared" si="28"/>
        <v/>
      </c>
      <c r="BN24" s="2" t="str">
        <f t="shared" si="29"/>
        <v/>
      </c>
      <c r="BO24" s="2" t="str">
        <f t="shared" si="30"/>
        <v/>
      </c>
      <c r="BP24" s="2" t="str">
        <f t="shared" si="31"/>
        <v/>
      </c>
      <c r="BQ24" s="2" t="str">
        <f t="shared" si="32"/>
        <v>@</v>
      </c>
      <c r="BR24" s="2" t="str">
        <f t="shared" si="33"/>
        <v/>
      </c>
      <c r="BS24" s="2" t="str">
        <f t="shared" si="34"/>
        <v/>
      </c>
      <c r="BT24" s="2" t="str">
        <f t="shared" si="35"/>
        <v/>
      </c>
      <c r="BU24" s="2" t="str">
        <f t="shared" si="36"/>
        <v/>
      </c>
      <c r="BV24" s="2" t="str">
        <f t="shared" si="37"/>
        <v>@</v>
      </c>
      <c r="BW24" s="2" t="str">
        <f t="shared" si="38"/>
        <v/>
      </c>
      <c r="BX24" s="2" t="str">
        <f t="shared" si="39"/>
        <v/>
      </c>
      <c r="BY24" s="4">
        <v>0</v>
      </c>
      <c r="BZ24" s="4">
        <v>0</v>
      </c>
      <c r="CA24" s="2">
        <f t="shared" si="52"/>
        <v>7</v>
      </c>
      <c r="CB24" s="4">
        <f t="shared" si="53"/>
        <v>1</v>
      </c>
      <c r="CC24">
        <f t="shared" ca="1" si="1"/>
        <v>492</v>
      </c>
      <c r="CD24">
        <f ca="1">CC24*(CJ24)/(CJ23+CJ24+IF(CG25=0,0,CJ25))</f>
        <v>346.62107845438544</v>
      </c>
      <c r="CE24" s="39">
        <f t="shared" ca="1" si="2"/>
        <v>1</v>
      </c>
      <c r="CF24" s="39">
        <f t="shared" ca="1" si="3"/>
        <v>125</v>
      </c>
      <c r="CG24">
        <f t="shared" ca="1" si="59"/>
        <v>-41.058858405494547</v>
      </c>
      <c r="CH24">
        <f t="shared" ca="1" si="4"/>
        <v>0</v>
      </c>
      <c r="CI24">
        <f t="shared" ca="1" si="5"/>
        <v>2.5281436323038378</v>
      </c>
      <c r="CJ24">
        <f t="shared" ca="1" si="6"/>
        <v>9.4718563676961622</v>
      </c>
      <c r="CN24" t="s">
        <v>151</v>
      </c>
      <c r="CO24" s="3">
        <v>4.5573580927116284E-3</v>
      </c>
      <c r="CP24">
        <f t="shared" si="54"/>
        <v>1.1273913043478259E-2</v>
      </c>
      <c r="CQ24">
        <f t="shared" si="40"/>
        <v>23</v>
      </c>
    </row>
    <row r="25" spans="1:95">
      <c r="A25">
        <f t="shared" si="9"/>
        <v>625</v>
      </c>
      <c r="B25" s="39">
        <v>625</v>
      </c>
      <c r="C25" s="39">
        <v>1</v>
      </c>
      <c r="D25">
        <v>143</v>
      </c>
      <c r="E25">
        <f t="shared" si="41"/>
        <v>24749</v>
      </c>
      <c r="F25" s="3">
        <f t="shared" si="10"/>
        <v>4.8634493078937528E-3</v>
      </c>
      <c r="G25" s="31">
        <f>1/F25^(1/4)</f>
        <v>3.7867261747692358</v>
      </c>
      <c r="H25" s="17">
        <f t="shared" si="11"/>
        <v>0.84171683161582156</v>
      </c>
      <c r="I25" s="13" t="str">
        <f t="shared" si="42"/>
        <v>625</v>
      </c>
      <c r="J25" s="2" t="s">
        <v>64</v>
      </c>
      <c r="K25" s="4">
        <f t="shared" si="43"/>
        <v>-39.10513761756107</v>
      </c>
      <c r="L25" s="4">
        <f t="shared" si="44"/>
        <v>-8</v>
      </c>
      <c r="M25" s="4">
        <f t="shared" ca="1" si="45"/>
        <v>51.119858055502476</v>
      </c>
      <c r="N25" s="4">
        <f t="shared" ca="1" si="55"/>
        <v>-3</v>
      </c>
      <c r="O25" s="4">
        <f t="shared" ca="1" si="47"/>
        <v>27.659847670851789</v>
      </c>
      <c r="P25" s="4">
        <f t="shared" ca="1" si="56"/>
        <v>9</v>
      </c>
      <c r="Q25" s="11">
        <f t="shared" si="60"/>
        <v>0</v>
      </c>
      <c r="R25" s="11">
        <f t="shared" ref="R25:AA34" si="61">IF(AND(ABS((MOD(LN(($B25/$C25)/3^R$2)/LN(2)+0.5,1)-0.5)*1200)&lt;$J$2,ABS(R$2+7*(MOD(LN(($B25/$C25)/3^R$2)/LN(2)+0.5,1)-0.5)*1200/113.685)&lt;$J$3),(MOD(LN(($B25/$C25)/3^R$2)/LN(2)+0.5,1)-0.5)*1200,0)</f>
        <v>0</v>
      </c>
      <c r="S25" s="4">
        <f t="shared" si="61"/>
        <v>0</v>
      </c>
      <c r="T25" s="4">
        <f t="shared" si="61"/>
        <v>0</v>
      </c>
      <c r="U25" s="4">
        <f t="shared" si="61"/>
        <v>0</v>
      </c>
      <c r="V25" s="4">
        <f t="shared" si="61"/>
        <v>-39.10513761756107</v>
      </c>
      <c r="W25" s="4">
        <f t="shared" si="61"/>
        <v>0</v>
      </c>
      <c r="X25" s="4">
        <f t="shared" si="61"/>
        <v>0</v>
      </c>
      <c r="Y25" s="4">
        <f t="shared" si="61"/>
        <v>0</v>
      </c>
      <c r="Z25" s="4">
        <f t="shared" si="61"/>
        <v>0</v>
      </c>
      <c r="AA25" s="4">
        <f t="shared" si="61"/>
        <v>51.119858055502476</v>
      </c>
      <c r="AB25" s="4">
        <f t="shared" ref="AB25:AL34" si="62">IF(AND(ABS((MOD(LN(($B25/$C25)/3^AB$2)/LN(2)+0.5,1)-0.5)*1200)&lt;$J$2,ABS(AB$2+7*(MOD(LN(($B25/$C25)/3^AB$2)/LN(2)+0.5,1)-0.5)*1200/113.685)&lt;$J$3),(MOD(LN(($B25/$C25)/3^AB$2)/LN(2)+0.5,1)-0.5)*1200,0)</f>
        <v>0</v>
      </c>
      <c r="AC25" s="4">
        <f t="shared" si="62"/>
        <v>0</v>
      </c>
      <c r="AD25" s="4">
        <f t="shared" si="62"/>
        <v>0</v>
      </c>
      <c r="AE25" s="4">
        <f t="shared" si="62"/>
        <v>0</v>
      </c>
      <c r="AF25" s="4">
        <f t="shared" si="62"/>
        <v>0</v>
      </c>
      <c r="AG25" s="4">
        <f t="shared" si="62"/>
        <v>0</v>
      </c>
      <c r="AH25" s="4">
        <f t="shared" si="62"/>
        <v>0</v>
      </c>
      <c r="AI25" s="4">
        <f t="shared" si="62"/>
        <v>0</v>
      </c>
      <c r="AJ25" s="4">
        <f t="shared" si="62"/>
        <v>0</v>
      </c>
      <c r="AK25" s="4">
        <f t="shared" si="62"/>
        <v>0</v>
      </c>
      <c r="AL25" s="4">
        <f t="shared" si="62"/>
        <v>0</v>
      </c>
      <c r="AM25" s="4">
        <f t="shared" si="49"/>
        <v>27.659847670851789</v>
      </c>
      <c r="AN25" s="4">
        <f t="shared" ref="AN25:AP44" si="63">IF(AND(ABS((MOD(LN(($B25/$C25)/3^AN$2)/LN(2)+0.5,1)-0.5)*1200)&lt;$J$2,ABS(AN$2+7*(MOD(LN(($B25/$C25)/3^AN$2)/LN(2)+0.5,1)-0.5)*1200/113.685)&lt;$J$3),(MOD(LN(($B25/$C25)/3^AN$2)/LN(2)+0.5,1)-0.5)*1200,0)</f>
        <v>0</v>
      </c>
      <c r="AO25" s="4">
        <f t="shared" si="63"/>
        <v>0</v>
      </c>
      <c r="AP25" s="10">
        <f t="shared" si="63"/>
        <v>0</v>
      </c>
      <c r="AQ25" s="7">
        <f t="shared" si="15"/>
        <v>3</v>
      </c>
      <c r="AR25" s="4">
        <f t="array" ref="AR25">COUNT(IF((ABS($R25:$AP25)&gt;=AQ$2)*(ABS($R25:$AP25)&lt;AR$2),$R25:$AP25))</f>
        <v>0</v>
      </c>
      <c r="AS25" s="4">
        <f t="array" ref="AS25">COUNT(IF((ABS($R25:$AP25)&gt;=AR$2)*(ABS($R25:$AP25)&lt;AS$2),$R25:$AP25))</f>
        <v>0</v>
      </c>
      <c r="AT25" s="4">
        <f t="array" ref="AT25">COUNT(IF((ABS($R25:$AP25)&gt;=AS$2)*(ABS($R25:$AP25)&lt;AT$2),$R25:$AP25))</f>
        <v>0</v>
      </c>
      <c r="AU25" s="4">
        <f t="array" ref="AU25">COUNT(IF((ABS($R25:$AP25)&gt;=AT$2)*(ABS($R25:$AP25)&lt;AU$2),$R25:$AP25))</f>
        <v>1</v>
      </c>
      <c r="AV25" s="4">
        <f t="array" ref="AV25">COUNT(IF((ABS($R25:$AP25)&gt;=AU$2)*(ABS($R25:$AP25)&lt;AV$2),$R25:$AP25))</f>
        <v>1</v>
      </c>
      <c r="AW25" s="4">
        <f t="array" ref="AW25">COUNT(IF((ABS($R25:$AP25)&gt;=AV$2)*(ABS($R25:$AP25)&lt;AW$2),$R25:$AP25))</f>
        <v>1</v>
      </c>
      <c r="AX25" s="10">
        <f t="array" ref="AX25">COUNT(IF((ABS($R25:$AP25)&gt;=AW$2)*(ABS($R25:$AP25)&lt;AX$2),$R25:$AP25))</f>
        <v>0</v>
      </c>
      <c r="AY25" s="4">
        <f t="shared" si="50"/>
        <v>0</v>
      </c>
      <c r="AZ25" s="2" t="str">
        <f t="shared" si="51"/>
        <v/>
      </c>
      <c r="BA25" s="2" t="str">
        <f t="shared" si="16"/>
        <v/>
      </c>
      <c r="BB25" s="2" t="str">
        <f t="shared" si="17"/>
        <v/>
      </c>
      <c r="BC25" s="2" t="str">
        <f t="shared" si="18"/>
        <v/>
      </c>
      <c r="BD25" s="2" t="str">
        <f t="shared" si="19"/>
        <v>@</v>
      </c>
      <c r="BE25" s="2" t="str">
        <f t="shared" si="20"/>
        <v/>
      </c>
      <c r="BF25" s="2" t="str">
        <f t="shared" si="21"/>
        <v/>
      </c>
      <c r="BG25" s="2" t="str">
        <f t="shared" si="22"/>
        <v/>
      </c>
      <c r="BH25" s="2" t="str">
        <f t="shared" si="23"/>
        <v/>
      </c>
      <c r="BI25" s="2" t="str">
        <f t="shared" si="24"/>
        <v>@</v>
      </c>
      <c r="BJ25" s="2" t="str">
        <f t="shared" si="25"/>
        <v/>
      </c>
      <c r="BK25" s="2" t="str">
        <f t="shared" si="26"/>
        <v/>
      </c>
      <c r="BL25" s="2" t="str">
        <f t="shared" si="27"/>
        <v/>
      </c>
      <c r="BM25" s="2" t="str">
        <f t="shared" si="28"/>
        <v/>
      </c>
      <c r="BN25" s="2" t="str">
        <f t="shared" si="29"/>
        <v/>
      </c>
      <c r="BO25" s="2" t="str">
        <f t="shared" si="30"/>
        <v/>
      </c>
      <c r="BP25" s="2" t="str">
        <f t="shared" si="31"/>
        <v/>
      </c>
      <c r="BQ25" s="2" t="str">
        <f t="shared" si="32"/>
        <v/>
      </c>
      <c r="BR25" s="2" t="str">
        <f t="shared" si="33"/>
        <v/>
      </c>
      <c r="BS25" s="2" t="str">
        <f t="shared" si="34"/>
        <v/>
      </c>
      <c r="BT25" s="2" t="str">
        <f t="shared" si="35"/>
        <v/>
      </c>
      <c r="BU25" s="2" t="str">
        <f t="shared" si="36"/>
        <v>@</v>
      </c>
      <c r="BV25" s="2" t="str">
        <f t="shared" si="37"/>
        <v/>
      </c>
      <c r="BW25" s="2" t="str">
        <f t="shared" si="38"/>
        <v/>
      </c>
      <c r="BX25" s="2" t="str">
        <f t="shared" si="39"/>
        <v/>
      </c>
      <c r="BY25" s="4">
        <v>0</v>
      </c>
      <c r="BZ25" s="4">
        <v>0</v>
      </c>
      <c r="CA25" s="2">
        <f t="shared" si="52"/>
        <v>7</v>
      </c>
      <c r="CB25" s="4">
        <f t="shared" si="53"/>
        <v>2</v>
      </c>
      <c r="CC25">
        <f t="shared" ca="1" si="1"/>
        <v>492</v>
      </c>
      <c r="CD25">
        <f ca="1">CC25*IF(CG25=0,0,CJ25)/(CJ23+CJ24+IF(CG25=0,0,CJ25))</f>
        <v>145.37892154561453</v>
      </c>
      <c r="CE25" s="39">
        <f t="shared" ca="1" si="2"/>
        <v>1</v>
      </c>
      <c r="CF25" s="39">
        <f t="shared" ca="1" si="3"/>
        <v>125</v>
      </c>
      <c r="CG25">
        <f t="shared" ca="1" si="59"/>
        <v>49.166137267567265</v>
      </c>
      <c r="CH25">
        <f t="shared" ca="1" si="4"/>
        <v>5</v>
      </c>
      <c r="CI25">
        <f t="shared" ca="1" si="5"/>
        <v>8.0273383548662611</v>
      </c>
      <c r="CJ25">
        <f t="shared" ca="1" si="6"/>
        <v>3.9726616451337389</v>
      </c>
      <c r="CN25" t="s">
        <v>150</v>
      </c>
      <c r="CO25" s="3">
        <v>4.6253783627521004E-3</v>
      </c>
      <c r="CP25">
        <f t="shared" si="54"/>
        <v>1.1786363636363635E-2</v>
      </c>
      <c r="CQ25">
        <f t="shared" si="40"/>
        <v>22</v>
      </c>
    </row>
    <row r="26" spans="1:95">
      <c r="A26">
        <f t="shared" si="9"/>
        <v>23</v>
      </c>
      <c r="B26" s="39">
        <v>23</v>
      </c>
      <c r="C26" s="39">
        <v>1</v>
      </c>
      <c r="D26">
        <v>136</v>
      </c>
      <c r="E26">
        <f t="shared" si="41"/>
        <v>24885</v>
      </c>
      <c r="F26" s="3">
        <f t="shared" si="10"/>
        <v>4.6253783627521004E-3</v>
      </c>
      <c r="G26" s="31">
        <f>LN(1/F26)/LN(B26)</f>
        <v>1.7146251062715145</v>
      </c>
      <c r="H26" s="17">
        <f t="shared" si="11"/>
        <v>0.84634220997857357</v>
      </c>
      <c r="I26" s="13" t="str">
        <f t="shared" si="42"/>
        <v>23</v>
      </c>
      <c r="J26" s="2" t="s">
        <v>7</v>
      </c>
      <c r="K26" s="4">
        <f t="shared" si="43"/>
        <v>-50.220643212318805</v>
      </c>
      <c r="L26" s="4">
        <f t="shared" si="44"/>
        <v>-11</v>
      </c>
      <c r="M26" s="4">
        <f t="shared" ca="1" si="45"/>
        <v>40.004352460740478</v>
      </c>
      <c r="N26" s="4">
        <f t="shared" ca="1" si="55"/>
        <v>-6</v>
      </c>
      <c r="O26" s="4">
        <f t="shared" ca="1" si="47"/>
        <v>16.544342076090857</v>
      </c>
      <c r="P26" s="4">
        <f t="shared" ca="1" si="56"/>
        <v>6</v>
      </c>
      <c r="Q26" s="11">
        <f t="shared" si="60"/>
        <v>0</v>
      </c>
      <c r="R26" s="11">
        <f t="shared" si="61"/>
        <v>0</v>
      </c>
      <c r="S26" s="4">
        <f t="shared" si="61"/>
        <v>-50.220643212318805</v>
      </c>
      <c r="T26" s="4">
        <f t="shared" si="61"/>
        <v>0</v>
      </c>
      <c r="U26" s="4">
        <f t="shared" si="61"/>
        <v>0</v>
      </c>
      <c r="V26" s="4">
        <f t="shared" si="61"/>
        <v>0</v>
      </c>
      <c r="W26" s="4">
        <f t="shared" si="61"/>
        <v>0</v>
      </c>
      <c r="X26" s="4">
        <f t="shared" si="61"/>
        <v>40.004352460740478</v>
      </c>
      <c r="Y26" s="4">
        <f t="shared" si="61"/>
        <v>0</v>
      </c>
      <c r="Z26" s="4">
        <f t="shared" si="61"/>
        <v>0</v>
      </c>
      <c r="AA26" s="4">
        <f t="shared" si="61"/>
        <v>0</v>
      </c>
      <c r="AB26" s="4">
        <f t="shared" si="62"/>
        <v>0</v>
      </c>
      <c r="AC26" s="4">
        <f t="shared" si="62"/>
        <v>0</v>
      </c>
      <c r="AD26" s="4">
        <f t="shared" si="62"/>
        <v>0</v>
      </c>
      <c r="AE26" s="4">
        <f t="shared" si="62"/>
        <v>0</v>
      </c>
      <c r="AF26" s="4">
        <f t="shared" si="62"/>
        <v>0</v>
      </c>
      <c r="AG26" s="4">
        <f t="shared" si="62"/>
        <v>0</v>
      </c>
      <c r="AH26" s="4">
        <f t="shared" si="62"/>
        <v>0</v>
      </c>
      <c r="AI26" s="4">
        <f t="shared" si="62"/>
        <v>0</v>
      </c>
      <c r="AJ26" s="4">
        <f t="shared" si="62"/>
        <v>16.544342076090857</v>
      </c>
      <c r="AK26" s="4">
        <f t="shared" si="62"/>
        <v>0</v>
      </c>
      <c r="AL26" s="4">
        <f t="shared" si="62"/>
        <v>0</v>
      </c>
      <c r="AM26" s="4">
        <f t="shared" si="49"/>
        <v>0</v>
      </c>
      <c r="AN26" s="4">
        <f t="shared" si="63"/>
        <v>0</v>
      </c>
      <c r="AO26" s="4">
        <f t="shared" si="63"/>
        <v>0</v>
      </c>
      <c r="AP26" s="10">
        <f t="shared" si="63"/>
        <v>0</v>
      </c>
      <c r="AQ26" s="7">
        <f t="shared" si="15"/>
        <v>3</v>
      </c>
      <c r="AR26" s="4">
        <f t="array" ref="AR26">COUNT(IF((ABS($R26:$AP26)&gt;=AQ$2)*(ABS($R26:$AP26)&lt;AR$2),$R26:$AP26))</f>
        <v>0</v>
      </c>
      <c r="AS26" s="4">
        <f t="array" ref="AS26">COUNT(IF((ABS($R26:$AP26)&gt;=AR$2)*(ABS($R26:$AP26)&lt;AS$2),$R26:$AP26))</f>
        <v>0</v>
      </c>
      <c r="AT26" s="4">
        <f t="array" ref="AT26">COUNT(IF((ABS($R26:$AP26)&gt;=AS$2)*(ABS($R26:$AP26)&lt;AT$2),$R26:$AP26))</f>
        <v>0</v>
      </c>
      <c r="AU26" s="4">
        <f t="array" ref="AU26">COUNT(IF((ABS($R26:$AP26)&gt;=AT$2)*(ABS($R26:$AP26)&lt;AU$2),$R26:$AP26))</f>
        <v>1</v>
      </c>
      <c r="AV26" s="4">
        <f t="array" ref="AV26">COUNT(IF((ABS($R26:$AP26)&gt;=AU$2)*(ABS($R26:$AP26)&lt;AV$2),$R26:$AP26))</f>
        <v>1</v>
      </c>
      <c r="AW26" s="4">
        <f t="array" ref="AW26">COUNT(IF((ABS($R26:$AP26)&gt;=AV$2)*(ABS($R26:$AP26)&lt;AW$2),$R26:$AP26))</f>
        <v>1</v>
      </c>
      <c r="AX26" s="10">
        <f t="array" ref="AX26">COUNT(IF((ABS($R26:$AP26)&gt;=AW$2)*(ABS($R26:$AP26)&lt;AX$2),$R26:$AP26))</f>
        <v>0</v>
      </c>
      <c r="AY26" s="4">
        <f t="shared" si="50"/>
        <v>0</v>
      </c>
      <c r="AZ26" s="2" t="str">
        <f t="shared" si="51"/>
        <v/>
      </c>
      <c r="BA26" s="2" t="str">
        <f t="shared" si="16"/>
        <v>@</v>
      </c>
      <c r="BB26" s="2" t="str">
        <f t="shared" si="17"/>
        <v/>
      </c>
      <c r="BC26" s="2" t="str">
        <f t="shared" si="18"/>
        <v/>
      </c>
      <c r="BD26" s="2" t="str">
        <f t="shared" si="19"/>
        <v/>
      </c>
      <c r="BE26" s="2" t="str">
        <f t="shared" si="20"/>
        <v/>
      </c>
      <c r="BF26" s="2" t="str">
        <f t="shared" si="21"/>
        <v>@</v>
      </c>
      <c r="BG26" s="2" t="str">
        <f t="shared" si="22"/>
        <v/>
      </c>
      <c r="BH26" s="2" t="str">
        <f t="shared" si="23"/>
        <v/>
      </c>
      <c r="BI26" s="2" t="str">
        <f t="shared" si="24"/>
        <v/>
      </c>
      <c r="BJ26" s="2" t="str">
        <f t="shared" si="25"/>
        <v/>
      </c>
      <c r="BK26" s="2" t="str">
        <f t="shared" si="26"/>
        <v/>
      </c>
      <c r="BL26" s="2" t="str">
        <f t="shared" si="27"/>
        <v/>
      </c>
      <c r="BM26" s="2" t="str">
        <f t="shared" si="28"/>
        <v/>
      </c>
      <c r="BN26" s="2" t="str">
        <f t="shared" si="29"/>
        <v/>
      </c>
      <c r="BO26" s="2" t="str">
        <f t="shared" si="30"/>
        <v/>
      </c>
      <c r="BP26" s="2" t="str">
        <f t="shared" si="31"/>
        <v/>
      </c>
      <c r="BQ26" s="2" t="str">
        <f t="shared" si="32"/>
        <v/>
      </c>
      <c r="BR26" s="2" t="str">
        <f t="shared" si="33"/>
        <v>@</v>
      </c>
      <c r="BS26" s="2" t="str">
        <f t="shared" si="34"/>
        <v/>
      </c>
      <c r="BT26" s="2" t="str">
        <f t="shared" si="35"/>
        <v/>
      </c>
      <c r="BU26" s="2" t="str">
        <f t="shared" si="36"/>
        <v/>
      </c>
      <c r="BV26" s="2" t="str">
        <f t="shared" si="37"/>
        <v/>
      </c>
      <c r="BW26" s="2" t="str">
        <f t="shared" si="38"/>
        <v/>
      </c>
      <c r="BX26" s="2" t="str">
        <f t="shared" si="39"/>
        <v/>
      </c>
      <c r="BY26" s="4">
        <v>0</v>
      </c>
      <c r="BZ26" s="4">
        <v>0</v>
      </c>
      <c r="CA26" s="2">
        <f t="shared" si="52"/>
        <v>8</v>
      </c>
      <c r="CB26" s="4">
        <f t="shared" si="53"/>
        <v>0</v>
      </c>
      <c r="CC26">
        <f t="shared" ca="1" si="1"/>
        <v>463</v>
      </c>
      <c r="CD26">
        <f ca="1">CC26*(CJ26)/(CJ26+CJ27+IF(CG28=0,0,CJ28))</f>
        <v>159.87764786925786</v>
      </c>
      <c r="CE26" s="39">
        <f t="shared" ca="1" si="2"/>
        <v>1</v>
      </c>
      <c r="CF26" s="39">
        <f t="shared" ca="1" si="3"/>
        <v>49</v>
      </c>
      <c r="CG26">
        <f t="shared" ca="1" si="59"/>
        <v>-54.528183600199753</v>
      </c>
      <c r="CH26">
        <f t="shared" ca="1" si="4"/>
        <v>-4</v>
      </c>
      <c r="CI26">
        <f t="shared" ca="1" si="5"/>
        <v>7.3574991001574368</v>
      </c>
      <c r="CJ26">
        <f t="shared" ca="1" si="6"/>
        <v>4.6425008998425632</v>
      </c>
      <c r="CN26" t="s">
        <v>149</v>
      </c>
      <c r="CO26" s="3">
        <v>4.8634493078937528E-3</v>
      </c>
      <c r="CP26">
        <f t="shared" si="54"/>
        <v>1.2347619047619047E-2</v>
      </c>
      <c r="CQ26">
        <f t="shared" si="40"/>
        <v>21</v>
      </c>
    </row>
    <row r="27" spans="1:95">
      <c r="A27">
        <f t="shared" si="9"/>
        <v>1225</v>
      </c>
      <c r="B27" s="39">
        <v>49</v>
      </c>
      <c r="C27" s="39">
        <v>25</v>
      </c>
      <c r="D27">
        <v>134</v>
      </c>
      <c r="E27">
        <f t="shared" si="41"/>
        <v>25019</v>
      </c>
      <c r="F27" s="3">
        <f t="shared" si="10"/>
        <v>4.5573580927116284E-3</v>
      </c>
      <c r="H27" s="17">
        <f t="shared" si="11"/>
        <v>0.8508995680712852</v>
      </c>
      <c r="I27" s="13" t="str">
        <f t="shared" si="42"/>
        <v>25:49</v>
      </c>
      <c r="J27" s="2" t="s">
        <v>91</v>
      </c>
      <c r="K27" s="4">
        <f t="shared" si="43"/>
        <v>-11.515604406767466</v>
      </c>
      <c r="L27" s="4">
        <f t="shared" si="44"/>
        <v>-12</v>
      </c>
      <c r="M27" s="4">
        <f t="shared" ca="1" si="45"/>
        <v>-34.975614791419751</v>
      </c>
      <c r="N27" s="4">
        <f t="shared" ca="1" si="55"/>
        <v>0</v>
      </c>
      <c r="O27" s="4">
        <f t="shared" ca="1" si="47"/>
        <v>55.249380881643262</v>
      </c>
      <c r="P27" s="4">
        <f t="shared" ca="1" si="56"/>
        <v>5</v>
      </c>
      <c r="Q27" s="11">
        <f t="shared" si="60"/>
        <v>0</v>
      </c>
      <c r="R27" s="11">
        <f t="shared" si="61"/>
        <v>-11.515604406767466</v>
      </c>
      <c r="S27" s="4">
        <f t="shared" si="61"/>
        <v>0</v>
      </c>
      <c r="T27" s="4">
        <f t="shared" si="61"/>
        <v>0</v>
      </c>
      <c r="U27" s="4">
        <f t="shared" si="61"/>
        <v>0</v>
      </c>
      <c r="V27" s="4">
        <f t="shared" si="61"/>
        <v>0</v>
      </c>
      <c r="W27" s="4">
        <f t="shared" si="61"/>
        <v>0</v>
      </c>
      <c r="X27" s="4">
        <f t="shared" si="61"/>
        <v>0</v>
      </c>
      <c r="Y27" s="4">
        <f t="shared" si="61"/>
        <v>0</v>
      </c>
      <c r="Z27" s="4">
        <f t="shared" si="61"/>
        <v>0</v>
      </c>
      <c r="AA27" s="4">
        <f t="shared" si="61"/>
        <v>0</v>
      </c>
      <c r="AB27" s="4">
        <f t="shared" si="62"/>
        <v>0</v>
      </c>
      <c r="AC27" s="4">
        <f t="shared" si="62"/>
        <v>0</v>
      </c>
      <c r="AD27" s="4">
        <f t="shared" si="62"/>
        <v>-34.975614791419751</v>
      </c>
      <c r="AE27" s="4">
        <f t="shared" si="62"/>
        <v>0</v>
      </c>
      <c r="AF27" s="4">
        <f t="shared" si="62"/>
        <v>0</v>
      </c>
      <c r="AG27" s="4">
        <f t="shared" si="62"/>
        <v>0</v>
      </c>
      <c r="AH27" s="4">
        <f t="shared" si="62"/>
        <v>0</v>
      </c>
      <c r="AI27" s="4">
        <f t="shared" si="62"/>
        <v>55.249380881643262</v>
      </c>
      <c r="AJ27" s="4">
        <f t="shared" si="62"/>
        <v>0</v>
      </c>
      <c r="AK27" s="4">
        <f t="shared" si="62"/>
        <v>0</v>
      </c>
      <c r="AL27" s="4">
        <f t="shared" si="62"/>
        <v>0</v>
      </c>
      <c r="AM27" s="4">
        <f t="shared" si="49"/>
        <v>0</v>
      </c>
      <c r="AN27" s="4">
        <f t="shared" si="63"/>
        <v>0</v>
      </c>
      <c r="AO27" s="4">
        <f t="shared" si="63"/>
        <v>0</v>
      </c>
      <c r="AP27" s="10">
        <f t="shared" si="63"/>
        <v>0</v>
      </c>
      <c r="AQ27" s="7">
        <f t="shared" si="15"/>
        <v>3</v>
      </c>
      <c r="AR27" s="4">
        <f t="array" ref="AR27">COUNT(IF((ABS($R27:$AP27)&gt;=AQ$2)*(ABS($R27:$AP27)&lt;AR$2),$R27:$AP27))</f>
        <v>0</v>
      </c>
      <c r="AS27" s="4">
        <f t="array" ref="AS27">COUNT(IF((ABS($R27:$AP27)&gt;=AR$2)*(ABS($R27:$AP27)&lt;AS$2),$R27:$AP27))</f>
        <v>0</v>
      </c>
      <c r="AT27" s="4">
        <f t="array" ref="AT27">COUNT(IF((ABS($R27:$AP27)&gt;=AS$2)*(ABS($R27:$AP27)&lt;AT$2),$R27:$AP27))</f>
        <v>1</v>
      </c>
      <c r="AU27" s="4">
        <f t="array" ref="AU27">COUNT(IF((ABS($R27:$AP27)&gt;=AT$2)*(ABS($R27:$AP27)&lt;AU$2),$R27:$AP27))</f>
        <v>0</v>
      </c>
      <c r="AV27" s="4">
        <f t="array" ref="AV27">COUNT(IF((ABS($R27:$AP27)&gt;=AU$2)*(ABS($R27:$AP27)&lt;AV$2),$R27:$AP27))</f>
        <v>1</v>
      </c>
      <c r="AW27" s="4">
        <f t="array" ref="AW27">COUNT(IF((ABS($R27:$AP27)&gt;=AV$2)*(ABS($R27:$AP27)&lt;AW$2),$R27:$AP27))</f>
        <v>1</v>
      </c>
      <c r="AX27" s="10">
        <f t="array" ref="AX27">COUNT(IF((ABS($R27:$AP27)&gt;=AW$2)*(ABS($R27:$AP27)&lt;AX$2),$R27:$AP27))</f>
        <v>0</v>
      </c>
      <c r="AY27" s="4">
        <f t="shared" si="50"/>
        <v>0</v>
      </c>
      <c r="AZ27" s="2" t="str">
        <f t="shared" si="51"/>
        <v>@</v>
      </c>
      <c r="BA27" s="2" t="str">
        <f t="shared" si="16"/>
        <v/>
      </c>
      <c r="BB27" s="2" t="str">
        <f t="shared" si="17"/>
        <v/>
      </c>
      <c r="BC27" s="2" t="str">
        <f t="shared" si="18"/>
        <v/>
      </c>
      <c r="BD27" s="2" t="str">
        <f t="shared" si="19"/>
        <v/>
      </c>
      <c r="BE27" s="2" t="str">
        <f t="shared" si="20"/>
        <v/>
      </c>
      <c r="BF27" s="2" t="str">
        <f t="shared" si="21"/>
        <v/>
      </c>
      <c r="BG27" s="2" t="str">
        <f t="shared" si="22"/>
        <v/>
      </c>
      <c r="BH27" s="2" t="str">
        <f t="shared" si="23"/>
        <v/>
      </c>
      <c r="BI27" s="2" t="str">
        <f t="shared" si="24"/>
        <v/>
      </c>
      <c r="BJ27" s="2" t="str">
        <f t="shared" si="25"/>
        <v/>
      </c>
      <c r="BK27" s="2" t="str">
        <f t="shared" si="26"/>
        <v/>
      </c>
      <c r="BL27" s="2" t="str">
        <f t="shared" si="27"/>
        <v>@</v>
      </c>
      <c r="BM27" s="2" t="str">
        <f t="shared" si="28"/>
        <v/>
      </c>
      <c r="BN27" s="2" t="str">
        <f t="shared" si="29"/>
        <v/>
      </c>
      <c r="BO27" s="2" t="str">
        <f t="shared" si="30"/>
        <v/>
      </c>
      <c r="BP27" s="2" t="str">
        <f t="shared" si="31"/>
        <v/>
      </c>
      <c r="BQ27" s="2" t="str">
        <f t="shared" si="32"/>
        <v>@</v>
      </c>
      <c r="BR27" s="2" t="str">
        <f t="shared" si="33"/>
        <v/>
      </c>
      <c r="BS27" s="2" t="str">
        <f t="shared" si="34"/>
        <v/>
      </c>
      <c r="BT27" s="2" t="str">
        <f t="shared" si="35"/>
        <v/>
      </c>
      <c r="BU27" s="2" t="str">
        <f t="shared" si="36"/>
        <v/>
      </c>
      <c r="BV27" s="2" t="str">
        <f t="shared" si="37"/>
        <v/>
      </c>
      <c r="BW27" s="2" t="str">
        <f t="shared" si="38"/>
        <v/>
      </c>
      <c r="BX27" s="2" t="str">
        <f t="shared" si="39"/>
        <v/>
      </c>
      <c r="BY27" s="4">
        <v>0</v>
      </c>
      <c r="BZ27" s="4">
        <v>0</v>
      </c>
      <c r="CA27" s="2">
        <f t="shared" si="52"/>
        <v>8</v>
      </c>
      <c r="CB27" s="4">
        <f t="shared" si="53"/>
        <v>1</v>
      </c>
      <c r="CC27">
        <f t="shared" ca="1" si="1"/>
        <v>463</v>
      </c>
      <c r="CD27">
        <f ca="1">CC27*(CJ27)/(CJ26+CJ27+IF(CG28=0,0,CJ28))</f>
        <v>303.12235213074217</v>
      </c>
      <c r="CE27" s="39">
        <f t="shared" ca="1" si="2"/>
        <v>1</v>
      </c>
      <c r="CF27" s="39">
        <f t="shared" ca="1" si="3"/>
        <v>49</v>
      </c>
      <c r="CG27">
        <f t="shared" ca="1" si="59"/>
        <v>35.696812072862727</v>
      </c>
      <c r="CH27">
        <f t="shared" ca="1" si="4"/>
        <v>1</v>
      </c>
      <c r="CI27">
        <f t="shared" ca="1" si="5"/>
        <v>3.1979828870127025</v>
      </c>
      <c r="CJ27">
        <f t="shared" ca="1" si="6"/>
        <v>8.8020171129872971</v>
      </c>
      <c r="CN27" t="s">
        <v>148</v>
      </c>
      <c r="CO27" s="3">
        <v>4.9314695779342247E-3</v>
      </c>
      <c r="CP27">
        <f t="shared" si="54"/>
        <v>1.2964999999999999E-2</v>
      </c>
      <c r="CQ27">
        <f t="shared" si="40"/>
        <v>20</v>
      </c>
    </row>
    <row r="28" spans="1:95">
      <c r="A28">
        <f t="shared" si="9"/>
        <v>55</v>
      </c>
      <c r="B28" s="39">
        <v>55</v>
      </c>
      <c r="C28" s="39">
        <v>1</v>
      </c>
      <c r="D28">
        <v>119</v>
      </c>
      <c r="E28">
        <f t="shared" si="41"/>
        <v>25138</v>
      </c>
      <c r="F28" s="3">
        <f t="shared" si="10"/>
        <v>4.047206067408088E-3</v>
      </c>
      <c r="H28" s="17">
        <f t="shared" si="11"/>
        <v>0.85494677413869336</v>
      </c>
      <c r="I28" s="13" t="str">
        <f t="shared" si="42"/>
        <v>55</v>
      </c>
      <c r="J28" s="2" t="s">
        <v>62</v>
      </c>
      <c r="K28" s="4">
        <f t="shared" si="43"/>
        <v>55.226664018077543</v>
      </c>
      <c r="L28" s="4">
        <f t="shared" si="44"/>
        <v>-9</v>
      </c>
      <c r="M28" s="4">
        <f t="shared" ca="1" si="45"/>
        <v>31.76665363342952</v>
      </c>
      <c r="N28" s="4">
        <f t="shared" ca="1" si="55"/>
        <v>3</v>
      </c>
      <c r="O28" s="4">
        <f t="shared" si="47"/>
        <v>0</v>
      </c>
      <c r="P28" s="4">
        <f t="shared" ca="1" si="56"/>
        <v>0</v>
      </c>
      <c r="Q28" s="11">
        <f t="shared" si="60"/>
        <v>0</v>
      </c>
      <c r="R28" s="11">
        <f t="shared" si="61"/>
        <v>0</v>
      </c>
      <c r="S28" s="4">
        <f t="shared" si="61"/>
        <v>0</v>
      </c>
      <c r="T28" s="4">
        <f t="shared" si="61"/>
        <v>0</v>
      </c>
      <c r="U28" s="4">
        <f t="shared" si="61"/>
        <v>55.226664018077543</v>
      </c>
      <c r="V28" s="4">
        <f t="shared" si="61"/>
        <v>0</v>
      </c>
      <c r="W28" s="4">
        <f t="shared" si="61"/>
        <v>0</v>
      </c>
      <c r="X28" s="4">
        <f t="shared" si="61"/>
        <v>0</v>
      </c>
      <c r="Y28" s="4">
        <f t="shared" si="61"/>
        <v>0</v>
      </c>
      <c r="Z28" s="4">
        <f t="shared" si="61"/>
        <v>0</v>
      </c>
      <c r="AA28" s="4">
        <f t="shared" si="61"/>
        <v>0</v>
      </c>
      <c r="AB28" s="4">
        <f t="shared" si="62"/>
        <v>0</v>
      </c>
      <c r="AC28" s="4">
        <f t="shared" si="62"/>
        <v>0</v>
      </c>
      <c r="AD28" s="4">
        <f t="shared" si="62"/>
        <v>0</v>
      </c>
      <c r="AE28" s="4">
        <f t="shared" si="62"/>
        <v>0</v>
      </c>
      <c r="AF28" s="4">
        <f t="shared" si="62"/>
        <v>0</v>
      </c>
      <c r="AG28" s="4">
        <f t="shared" si="62"/>
        <v>31.76665363342952</v>
      </c>
      <c r="AH28" s="4">
        <f t="shared" si="62"/>
        <v>0</v>
      </c>
      <c r="AI28" s="4">
        <f t="shared" si="62"/>
        <v>0</v>
      </c>
      <c r="AJ28" s="4">
        <f t="shared" si="62"/>
        <v>0</v>
      </c>
      <c r="AK28" s="4">
        <f t="shared" si="62"/>
        <v>0</v>
      </c>
      <c r="AL28" s="4">
        <f t="shared" si="62"/>
        <v>0</v>
      </c>
      <c r="AM28" s="4">
        <f t="shared" si="49"/>
        <v>0</v>
      </c>
      <c r="AN28" s="4">
        <f t="shared" si="63"/>
        <v>0</v>
      </c>
      <c r="AO28" s="4">
        <f t="shared" si="63"/>
        <v>0</v>
      </c>
      <c r="AP28" s="10">
        <f t="shared" si="63"/>
        <v>0</v>
      </c>
      <c r="AQ28" s="7">
        <f t="shared" si="15"/>
        <v>2</v>
      </c>
      <c r="AR28" s="4">
        <f t="array" ref="AR28">COUNT(IF((ABS($R28:$AP28)&gt;=AQ$2)*(ABS($R28:$AP28)&lt;AR$2),$R28:$AP28))</f>
        <v>0</v>
      </c>
      <c r="AS28" s="4">
        <f t="array" ref="AS28">COUNT(IF((ABS($R28:$AP28)&gt;=AR$2)*(ABS($R28:$AP28)&lt;AS$2),$R28:$AP28))</f>
        <v>0</v>
      </c>
      <c r="AT28" s="4">
        <f t="array" ref="AT28">COUNT(IF((ABS($R28:$AP28)&gt;=AS$2)*(ABS($R28:$AP28)&lt;AT$2),$R28:$AP28))</f>
        <v>0</v>
      </c>
      <c r="AU28" s="4">
        <f t="array" ref="AU28">COUNT(IF((ABS($R28:$AP28)&gt;=AT$2)*(ABS($R28:$AP28)&lt;AU$2),$R28:$AP28))</f>
        <v>1</v>
      </c>
      <c r="AV28" s="4">
        <f t="array" ref="AV28">COUNT(IF((ABS($R28:$AP28)&gt;=AU$2)*(ABS($R28:$AP28)&lt;AV$2),$R28:$AP28))</f>
        <v>0</v>
      </c>
      <c r="AW28" s="4">
        <f t="array" ref="AW28">COUNT(IF((ABS($R28:$AP28)&gt;=AV$2)*(ABS($R28:$AP28)&lt;AW$2),$R28:$AP28))</f>
        <v>1</v>
      </c>
      <c r="AX28" s="10">
        <f t="array" ref="AX28">COUNT(IF((ABS($R28:$AP28)&gt;=AW$2)*(ABS($R28:$AP28)&lt;AX$2),$R28:$AP28))</f>
        <v>0</v>
      </c>
      <c r="AY28" s="4">
        <f t="shared" si="50"/>
        <v>0</v>
      </c>
      <c r="AZ28" s="2" t="str">
        <f t="shared" si="51"/>
        <v/>
      </c>
      <c r="BA28" s="2" t="str">
        <f t="shared" si="16"/>
        <v/>
      </c>
      <c r="BB28" s="2" t="str">
        <f t="shared" si="17"/>
        <v/>
      </c>
      <c r="BC28" s="2" t="str">
        <f t="shared" si="18"/>
        <v>@</v>
      </c>
      <c r="BD28" s="2" t="str">
        <f t="shared" si="19"/>
        <v/>
      </c>
      <c r="BE28" s="2" t="str">
        <f t="shared" si="20"/>
        <v/>
      </c>
      <c r="BF28" s="2" t="str">
        <f t="shared" si="21"/>
        <v/>
      </c>
      <c r="BG28" s="2" t="str">
        <f t="shared" si="22"/>
        <v/>
      </c>
      <c r="BH28" s="2" t="str">
        <f t="shared" si="23"/>
        <v/>
      </c>
      <c r="BI28" s="2" t="str">
        <f t="shared" si="24"/>
        <v/>
      </c>
      <c r="BJ28" s="2" t="str">
        <f t="shared" si="25"/>
        <v/>
      </c>
      <c r="BK28" s="2" t="str">
        <f t="shared" si="26"/>
        <v/>
      </c>
      <c r="BL28" s="2" t="str">
        <f t="shared" si="27"/>
        <v/>
      </c>
      <c r="BM28" s="2" t="str">
        <f t="shared" si="28"/>
        <v/>
      </c>
      <c r="BN28" s="2" t="str">
        <f t="shared" si="29"/>
        <v/>
      </c>
      <c r="BO28" s="2" t="str">
        <f t="shared" si="30"/>
        <v>@</v>
      </c>
      <c r="BP28" s="2" t="str">
        <f t="shared" si="31"/>
        <v/>
      </c>
      <c r="BQ28" s="2" t="str">
        <f t="shared" si="32"/>
        <v/>
      </c>
      <c r="BR28" s="2" t="str">
        <f t="shared" si="33"/>
        <v/>
      </c>
      <c r="BS28" s="2" t="str">
        <f t="shared" si="34"/>
        <v/>
      </c>
      <c r="BT28" s="2" t="str">
        <f t="shared" si="35"/>
        <v/>
      </c>
      <c r="BU28" s="2" t="str">
        <f t="shared" si="36"/>
        <v/>
      </c>
      <c r="BV28" s="2" t="str">
        <f t="shared" si="37"/>
        <v/>
      </c>
      <c r="BW28" s="2" t="str">
        <f t="shared" si="38"/>
        <v/>
      </c>
      <c r="BX28" s="2" t="str">
        <f t="shared" si="39"/>
        <v/>
      </c>
      <c r="BY28" s="4">
        <v>0</v>
      </c>
      <c r="BZ28" s="4">
        <v>0</v>
      </c>
      <c r="CA28" s="2">
        <f t="shared" si="52"/>
        <v>8</v>
      </c>
      <c r="CB28" s="4">
        <f t="shared" si="53"/>
        <v>2</v>
      </c>
      <c r="CC28">
        <f t="shared" ca="1" si="1"/>
        <v>463</v>
      </c>
      <c r="CD28">
        <f ca="1">CC28*IF(CG28=0,0,CJ28)/(CJ26+CJ27+IF(CG28=0,0,CJ28))</f>
        <v>0</v>
      </c>
      <c r="CE28" s="39">
        <f t="shared" ca="1" si="2"/>
        <v>1</v>
      </c>
      <c r="CF28" s="39">
        <f t="shared" ca="1" si="3"/>
        <v>49</v>
      </c>
      <c r="CG28">
        <f t="shared" ca="1" si="59"/>
        <v>0</v>
      </c>
      <c r="CH28">
        <f t="shared" ca="1" si="4"/>
        <v>0</v>
      </c>
      <c r="CI28">
        <f t="shared" ca="1" si="5"/>
        <v>0</v>
      </c>
      <c r="CJ28">
        <f t="shared" ca="1" si="6"/>
        <v>12</v>
      </c>
      <c r="CN28" t="s">
        <v>147</v>
      </c>
      <c r="CO28" s="3">
        <v>5.6116722783389446E-3</v>
      </c>
      <c r="CP28">
        <f t="shared" si="54"/>
        <v>1.364736842105263E-2</v>
      </c>
      <c r="CQ28">
        <f t="shared" si="40"/>
        <v>19</v>
      </c>
    </row>
    <row r="29" spans="1:95">
      <c r="A29">
        <f t="shared" si="9"/>
        <v>77</v>
      </c>
      <c r="B29" s="39">
        <v>77</v>
      </c>
      <c r="C29" s="39">
        <v>1</v>
      </c>
      <c r="D29">
        <v>111</v>
      </c>
      <c r="E29">
        <f t="shared" si="41"/>
        <v>25249</v>
      </c>
      <c r="F29" s="3">
        <f t="shared" si="10"/>
        <v>3.7751249872461992E-3</v>
      </c>
      <c r="H29" s="17">
        <f t="shared" si="11"/>
        <v>0.85872189912593955</v>
      </c>
      <c r="I29" s="13" t="str">
        <f t="shared" si="42"/>
        <v>77</v>
      </c>
      <c r="J29" s="2" t="s">
        <v>6</v>
      </c>
      <c r="K29" s="4">
        <f t="shared" si="43"/>
        <v>26.008851430044189</v>
      </c>
      <c r="L29" s="4">
        <f t="shared" si="44"/>
        <v>-3</v>
      </c>
      <c r="M29" s="4">
        <f t="shared" ca="1" si="45"/>
        <v>2.5488410453945676</v>
      </c>
      <c r="N29" s="4">
        <f t="shared" ca="1" si="55"/>
        <v>9</v>
      </c>
      <c r="O29" s="4">
        <f t="shared" si="47"/>
        <v>0</v>
      </c>
      <c r="P29" s="4">
        <f t="shared" ca="1" si="56"/>
        <v>0</v>
      </c>
      <c r="Q29" s="11">
        <f t="shared" si="60"/>
        <v>0</v>
      </c>
      <c r="R29" s="11">
        <f t="shared" si="61"/>
        <v>0</v>
      </c>
      <c r="S29" s="4">
        <f t="shared" si="61"/>
        <v>0</v>
      </c>
      <c r="T29" s="4">
        <f t="shared" si="61"/>
        <v>0</v>
      </c>
      <c r="U29" s="4">
        <f t="shared" si="61"/>
        <v>0</v>
      </c>
      <c r="V29" s="4">
        <f t="shared" si="61"/>
        <v>0</v>
      </c>
      <c r="W29" s="4">
        <f t="shared" si="61"/>
        <v>0</v>
      </c>
      <c r="X29" s="4">
        <f t="shared" si="61"/>
        <v>0</v>
      </c>
      <c r="Y29" s="4">
        <f t="shared" si="61"/>
        <v>0</v>
      </c>
      <c r="Z29" s="4">
        <f t="shared" si="61"/>
        <v>0</v>
      </c>
      <c r="AA29" s="4">
        <f t="shared" si="61"/>
        <v>26.008851430044189</v>
      </c>
      <c r="AB29" s="4">
        <f t="shared" si="62"/>
        <v>0</v>
      </c>
      <c r="AC29" s="4">
        <f t="shared" si="62"/>
        <v>0</v>
      </c>
      <c r="AD29" s="4">
        <f t="shared" si="62"/>
        <v>0</v>
      </c>
      <c r="AE29" s="4">
        <f t="shared" si="62"/>
        <v>0</v>
      </c>
      <c r="AF29" s="4">
        <f t="shared" si="62"/>
        <v>0</v>
      </c>
      <c r="AG29" s="4">
        <f t="shared" si="62"/>
        <v>0</v>
      </c>
      <c r="AH29" s="4">
        <f t="shared" si="62"/>
        <v>0</v>
      </c>
      <c r="AI29" s="4">
        <f t="shared" si="62"/>
        <v>0</v>
      </c>
      <c r="AJ29" s="4">
        <f t="shared" si="62"/>
        <v>0</v>
      </c>
      <c r="AK29" s="4">
        <f t="shared" si="62"/>
        <v>0</v>
      </c>
      <c r="AL29" s="4">
        <f t="shared" si="62"/>
        <v>0</v>
      </c>
      <c r="AM29" s="4">
        <f t="shared" si="49"/>
        <v>2.5488410453945676</v>
      </c>
      <c r="AN29" s="4">
        <f t="shared" si="63"/>
        <v>0</v>
      </c>
      <c r="AO29" s="4">
        <f t="shared" si="63"/>
        <v>0</v>
      </c>
      <c r="AP29" s="10">
        <f t="shared" si="63"/>
        <v>0</v>
      </c>
      <c r="AQ29" s="7">
        <f t="shared" si="15"/>
        <v>2</v>
      </c>
      <c r="AR29" s="4">
        <f t="array" ref="AR29">COUNT(IF((ABS($R29:$AP29)&gt;=AQ$2)*(ABS($R29:$AP29)&lt;AR$2),$R29:$AP29))</f>
        <v>0</v>
      </c>
      <c r="AS29" s="4">
        <f t="array" ref="AS29">COUNT(IF((ABS($R29:$AP29)&gt;=AR$2)*(ABS($R29:$AP29)&lt;AS$2),$R29:$AP29))</f>
        <v>1</v>
      </c>
      <c r="AT29" s="4">
        <f t="array" ref="AT29">COUNT(IF((ABS($R29:$AP29)&gt;=AS$2)*(ABS($R29:$AP29)&lt;AT$2),$R29:$AP29))</f>
        <v>0</v>
      </c>
      <c r="AU29" s="4">
        <f t="array" ref="AU29">COUNT(IF((ABS($R29:$AP29)&gt;=AT$2)*(ABS($R29:$AP29)&lt;AU$2),$R29:$AP29))</f>
        <v>1</v>
      </c>
      <c r="AV29" s="4">
        <f t="array" ref="AV29">COUNT(IF((ABS($R29:$AP29)&gt;=AU$2)*(ABS($R29:$AP29)&lt;AV$2),$R29:$AP29))</f>
        <v>0</v>
      </c>
      <c r="AW29" s="4">
        <f t="array" ref="AW29">COUNT(IF((ABS($R29:$AP29)&gt;=AV$2)*(ABS($R29:$AP29)&lt;AW$2),$R29:$AP29))</f>
        <v>0</v>
      </c>
      <c r="AX29" s="10">
        <f t="array" ref="AX29">COUNT(IF((ABS($R29:$AP29)&gt;=AW$2)*(ABS($R29:$AP29)&lt;AX$2),$R29:$AP29))</f>
        <v>0</v>
      </c>
      <c r="AY29" s="4">
        <f t="shared" si="50"/>
        <v>0</v>
      </c>
      <c r="AZ29" s="2" t="str">
        <f t="shared" si="51"/>
        <v/>
      </c>
      <c r="BA29" s="2" t="str">
        <f t="shared" si="16"/>
        <v/>
      </c>
      <c r="BB29" s="2" t="str">
        <f t="shared" si="17"/>
        <v/>
      </c>
      <c r="BC29" s="2" t="str">
        <f t="shared" si="18"/>
        <v/>
      </c>
      <c r="BD29" s="2" t="str">
        <f t="shared" si="19"/>
        <v/>
      </c>
      <c r="BE29" s="2" t="str">
        <f t="shared" si="20"/>
        <v/>
      </c>
      <c r="BF29" s="2" t="str">
        <f t="shared" si="21"/>
        <v/>
      </c>
      <c r="BG29" s="2" t="str">
        <f t="shared" si="22"/>
        <v/>
      </c>
      <c r="BH29" s="2" t="str">
        <f t="shared" si="23"/>
        <v/>
      </c>
      <c r="BI29" s="2" t="str">
        <f t="shared" si="24"/>
        <v>@</v>
      </c>
      <c r="BJ29" s="2" t="str">
        <f t="shared" si="25"/>
        <v/>
      </c>
      <c r="BK29" s="2" t="str">
        <f t="shared" si="26"/>
        <v/>
      </c>
      <c r="BL29" s="2" t="str">
        <f t="shared" si="27"/>
        <v/>
      </c>
      <c r="BM29" s="2" t="str">
        <f t="shared" si="28"/>
        <v/>
      </c>
      <c r="BN29" s="2" t="str">
        <f t="shared" si="29"/>
        <v/>
      </c>
      <c r="BO29" s="2" t="str">
        <f t="shared" si="30"/>
        <v/>
      </c>
      <c r="BP29" s="2" t="str">
        <f t="shared" si="31"/>
        <v/>
      </c>
      <c r="BQ29" s="2" t="str">
        <f t="shared" si="32"/>
        <v/>
      </c>
      <c r="BR29" s="2" t="str">
        <f t="shared" si="33"/>
        <v/>
      </c>
      <c r="BS29" s="2" t="str">
        <f t="shared" si="34"/>
        <v/>
      </c>
      <c r="BT29" s="2" t="str">
        <f t="shared" si="35"/>
        <v/>
      </c>
      <c r="BU29" s="2" t="str">
        <f t="shared" si="36"/>
        <v>@</v>
      </c>
      <c r="BV29" s="2" t="str">
        <f t="shared" si="37"/>
        <v/>
      </c>
      <c r="BW29" s="2" t="str">
        <f t="shared" si="38"/>
        <v/>
      </c>
      <c r="BX29" s="2" t="str">
        <f t="shared" si="39"/>
        <v/>
      </c>
      <c r="BY29" s="4">
        <v>0</v>
      </c>
      <c r="BZ29" s="4">
        <v>0</v>
      </c>
      <c r="CA29" s="2">
        <f t="shared" si="52"/>
        <v>9</v>
      </c>
      <c r="CB29" s="4">
        <f t="shared" si="53"/>
        <v>0</v>
      </c>
      <c r="CC29">
        <f t="shared" ca="1" si="1"/>
        <v>447</v>
      </c>
      <c r="CD29">
        <f ca="1">CC29*(CJ29)/(CJ29+CJ30+IF(CG31=0,0,CJ31))</f>
        <v>13.586682504452446</v>
      </c>
      <c r="CE29" s="39">
        <f t="shared" ca="1" si="2"/>
        <v>1</v>
      </c>
      <c r="CF29" s="39">
        <f t="shared" ca="1" si="3"/>
        <v>13</v>
      </c>
      <c r="CG29">
        <f t="shared" ca="1" si="59"/>
        <v>-41.877330442203231</v>
      </c>
      <c r="CH29">
        <f t="shared" ca="1" si="4"/>
        <v>-9</v>
      </c>
      <c r="CI29">
        <f t="shared" ca="1" si="5"/>
        <v>11.578539940145337</v>
      </c>
      <c r="CJ29">
        <f t="shared" ca="1" si="6"/>
        <v>0.42146005985466317</v>
      </c>
      <c r="CN29" t="s">
        <v>146</v>
      </c>
      <c r="CO29" s="3">
        <v>5.645682413359181E-3</v>
      </c>
      <c r="CP29">
        <f t="shared" si="54"/>
        <v>1.4405555555555553E-2</v>
      </c>
      <c r="CQ29">
        <f t="shared" si="40"/>
        <v>18</v>
      </c>
    </row>
    <row r="30" spans="1:95">
      <c r="A30">
        <f t="shared" si="9"/>
        <v>85</v>
      </c>
      <c r="B30" s="39">
        <v>17</v>
      </c>
      <c r="C30" s="39">
        <v>5</v>
      </c>
      <c r="D30">
        <v>108</v>
      </c>
      <c r="E30">
        <f t="shared" si="41"/>
        <v>25357</v>
      </c>
      <c r="F30" s="3">
        <f t="shared" si="10"/>
        <v>3.6730945821854912E-3</v>
      </c>
      <c r="H30" s="17">
        <f t="shared" si="11"/>
        <v>0.862394993708125</v>
      </c>
      <c r="I30" s="13" t="str">
        <f t="shared" si="42"/>
        <v>5:17</v>
      </c>
      <c r="J30" s="2" t="s">
        <v>65</v>
      </c>
      <c r="K30" s="4">
        <f t="shared" si="43"/>
        <v>36.236703424060579</v>
      </c>
      <c r="L30" s="4">
        <f t="shared" si="44"/>
        <v>-9</v>
      </c>
      <c r="M30" s="4">
        <f t="shared" ca="1" si="45"/>
        <v>12.776693039409892</v>
      </c>
      <c r="N30" s="4">
        <f t="shared" ca="1" si="55"/>
        <v>3</v>
      </c>
      <c r="O30" s="4">
        <f t="shared" si="47"/>
        <v>0</v>
      </c>
      <c r="P30" s="4">
        <f t="shared" ca="1" si="56"/>
        <v>0</v>
      </c>
      <c r="Q30" s="11">
        <f t="shared" si="60"/>
        <v>0</v>
      </c>
      <c r="R30" s="11">
        <f t="shared" si="61"/>
        <v>0</v>
      </c>
      <c r="S30" s="4">
        <f t="shared" si="61"/>
        <v>0</v>
      </c>
      <c r="T30" s="4">
        <f t="shared" si="61"/>
        <v>0</v>
      </c>
      <c r="U30" s="4">
        <f t="shared" si="61"/>
        <v>36.236703424060579</v>
      </c>
      <c r="V30" s="4">
        <f t="shared" si="61"/>
        <v>0</v>
      </c>
      <c r="W30" s="4">
        <f t="shared" si="61"/>
        <v>0</v>
      </c>
      <c r="X30" s="4">
        <f t="shared" si="61"/>
        <v>0</v>
      </c>
      <c r="Y30" s="4">
        <f t="shared" si="61"/>
        <v>0</v>
      </c>
      <c r="Z30" s="4">
        <f t="shared" si="61"/>
        <v>0</v>
      </c>
      <c r="AA30" s="4">
        <f t="shared" si="61"/>
        <v>0</v>
      </c>
      <c r="AB30" s="4">
        <f t="shared" si="62"/>
        <v>0</v>
      </c>
      <c r="AC30" s="4">
        <f t="shared" si="62"/>
        <v>0</v>
      </c>
      <c r="AD30" s="4">
        <f t="shared" si="62"/>
        <v>0</v>
      </c>
      <c r="AE30" s="4">
        <f t="shared" si="62"/>
        <v>0</v>
      </c>
      <c r="AF30" s="4">
        <f t="shared" si="62"/>
        <v>0</v>
      </c>
      <c r="AG30" s="4">
        <f t="shared" si="62"/>
        <v>12.776693039409892</v>
      </c>
      <c r="AH30" s="4">
        <f t="shared" si="62"/>
        <v>0</v>
      </c>
      <c r="AI30" s="4">
        <f t="shared" si="62"/>
        <v>0</v>
      </c>
      <c r="AJ30" s="4">
        <f t="shared" si="62"/>
        <v>0</v>
      </c>
      <c r="AK30" s="4">
        <f t="shared" si="62"/>
        <v>0</v>
      </c>
      <c r="AL30" s="4">
        <f t="shared" si="62"/>
        <v>0</v>
      </c>
      <c r="AM30" s="4">
        <f t="shared" si="49"/>
        <v>0</v>
      </c>
      <c r="AN30" s="4">
        <f t="shared" si="63"/>
        <v>0</v>
      </c>
      <c r="AO30" s="4">
        <f t="shared" si="63"/>
        <v>0</v>
      </c>
      <c r="AP30" s="10">
        <f t="shared" si="63"/>
        <v>0</v>
      </c>
      <c r="AQ30" s="7">
        <f t="shared" si="15"/>
        <v>2</v>
      </c>
      <c r="AR30" s="4">
        <f t="array" ref="AR30">COUNT(IF((ABS($R30:$AP30)&gt;=AQ$2)*(ABS($R30:$AP30)&lt;AR$2),$R30:$AP30))</f>
        <v>0</v>
      </c>
      <c r="AS30" s="4">
        <f t="array" ref="AS30">COUNT(IF((ABS($R30:$AP30)&gt;=AR$2)*(ABS($R30:$AP30)&lt;AS$2),$R30:$AP30))</f>
        <v>0</v>
      </c>
      <c r="AT30" s="4">
        <f t="array" ref="AT30">COUNT(IF((ABS($R30:$AP30)&gt;=AS$2)*(ABS($R30:$AP30)&lt;AT$2),$R30:$AP30))</f>
        <v>0</v>
      </c>
      <c r="AU30" s="4">
        <f t="array" ref="AU30">COUNT(IF((ABS($R30:$AP30)&gt;=AT$2)*(ABS($R30:$AP30)&lt;AU$2),$R30:$AP30))</f>
        <v>1</v>
      </c>
      <c r="AV30" s="4">
        <f t="array" ref="AV30">COUNT(IF((ABS($R30:$AP30)&gt;=AU$2)*(ABS($R30:$AP30)&lt;AV$2),$R30:$AP30))</f>
        <v>1</v>
      </c>
      <c r="AW30" s="4">
        <f t="array" ref="AW30">COUNT(IF((ABS($R30:$AP30)&gt;=AV$2)*(ABS($R30:$AP30)&lt;AW$2),$R30:$AP30))</f>
        <v>0</v>
      </c>
      <c r="AX30" s="10">
        <f t="array" ref="AX30">COUNT(IF((ABS($R30:$AP30)&gt;=AW$2)*(ABS($R30:$AP30)&lt;AX$2),$R30:$AP30))</f>
        <v>0</v>
      </c>
      <c r="AY30" s="4">
        <f t="shared" si="50"/>
        <v>0</v>
      </c>
      <c r="AZ30" s="2" t="str">
        <f t="shared" si="51"/>
        <v/>
      </c>
      <c r="BA30" s="2" t="str">
        <f t="shared" si="16"/>
        <v/>
      </c>
      <c r="BB30" s="2" t="str">
        <f t="shared" si="17"/>
        <v/>
      </c>
      <c r="BC30" s="2" t="str">
        <f t="shared" si="18"/>
        <v>@</v>
      </c>
      <c r="BD30" s="2" t="str">
        <f t="shared" si="19"/>
        <v/>
      </c>
      <c r="BE30" s="2" t="str">
        <f t="shared" si="20"/>
        <v/>
      </c>
      <c r="BF30" s="2" t="str">
        <f t="shared" si="21"/>
        <v/>
      </c>
      <c r="BG30" s="2" t="str">
        <f t="shared" si="22"/>
        <v/>
      </c>
      <c r="BH30" s="2" t="str">
        <f t="shared" si="23"/>
        <v/>
      </c>
      <c r="BI30" s="2" t="str">
        <f t="shared" si="24"/>
        <v/>
      </c>
      <c r="BJ30" s="2" t="str">
        <f t="shared" si="25"/>
        <v/>
      </c>
      <c r="BK30" s="2" t="str">
        <f t="shared" si="26"/>
        <v/>
      </c>
      <c r="BL30" s="2" t="str">
        <f t="shared" si="27"/>
        <v/>
      </c>
      <c r="BM30" s="2" t="str">
        <f t="shared" si="28"/>
        <v/>
      </c>
      <c r="BN30" s="2" t="str">
        <f t="shared" si="29"/>
        <v/>
      </c>
      <c r="BO30" s="2" t="str">
        <f t="shared" si="30"/>
        <v>@</v>
      </c>
      <c r="BP30" s="2" t="str">
        <f t="shared" si="31"/>
        <v/>
      </c>
      <c r="BQ30" s="2" t="str">
        <f t="shared" si="32"/>
        <v/>
      </c>
      <c r="BR30" s="2" t="str">
        <f t="shared" si="33"/>
        <v/>
      </c>
      <c r="BS30" s="2" t="str">
        <f t="shared" si="34"/>
        <v/>
      </c>
      <c r="BT30" s="2" t="str">
        <f t="shared" si="35"/>
        <v/>
      </c>
      <c r="BU30" s="2" t="str">
        <f t="shared" si="36"/>
        <v/>
      </c>
      <c r="BV30" s="2" t="str">
        <f t="shared" si="37"/>
        <v/>
      </c>
      <c r="BW30" s="2" t="str">
        <f t="shared" si="38"/>
        <v/>
      </c>
      <c r="BX30" s="2" t="str">
        <f t="shared" si="39"/>
        <v/>
      </c>
      <c r="BY30" s="4">
        <v>0</v>
      </c>
      <c r="BZ30" s="4">
        <v>0</v>
      </c>
      <c r="CA30" s="2">
        <f t="shared" si="52"/>
        <v>9</v>
      </c>
      <c r="CB30" s="4">
        <f t="shared" si="53"/>
        <v>1</v>
      </c>
      <c r="CC30">
        <f t="shared" ca="1" si="1"/>
        <v>447</v>
      </c>
      <c r="CD30">
        <f ca="1">CC30*(CJ30)/(CJ29+CJ30+IF(CG31=0,0,CJ31))</f>
        <v>353.86562255538729</v>
      </c>
      <c r="CE30" s="39">
        <f t="shared" ca="1" si="2"/>
        <v>1</v>
      </c>
      <c r="CF30" s="39">
        <f t="shared" ca="1" si="3"/>
        <v>13</v>
      </c>
      <c r="CG30">
        <f t="shared" ca="1" si="59"/>
        <v>48.347665230860315</v>
      </c>
      <c r="CH30">
        <f t="shared" ca="1" si="4"/>
        <v>-4</v>
      </c>
      <c r="CI30">
        <f t="shared" ca="1" si="5"/>
        <v>1.0230579529751314</v>
      </c>
      <c r="CJ30">
        <f t="shared" ca="1" si="6"/>
        <v>10.976942047024869</v>
      </c>
      <c r="CN30" t="s">
        <v>145</v>
      </c>
      <c r="CO30" s="3">
        <v>5.713702683399653E-3</v>
      </c>
      <c r="CP30">
        <f t="shared" si="54"/>
        <v>1.5252941176470587E-2</v>
      </c>
      <c r="CQ30">
        <f t="shared" si="40"/>
        <v>17</v>
      </c>
    </row>
    <row r="31" spans="1:95">
      <c r="A31">
        <f t="shared" si="9"/>
        <v>95</v>
      </c>
      <c r="B31" s="39">
        <v>19</v>
      </c>
      <c r="C31" s="39">
        <v>5</v>
      </c>
      <c r="D31">
        <v>97</v>
      </c>
      <c r="E31">
        <f t="shared" si="41"/>
        <v>25454</v>
      </c>
      <c r="F31" s="3">
        <f t="shared" si="10"/>
        <v>3.2989830969628949E-3</v>
      </c>
      <c r="H31" s="17">
        <f t="shared" si="11"/>
        <v>0.86569397680508786</v>
      </c>
      <c r="I31" s="13" t="str">
        <f t="shared" si="42"/>
        <v>5:19</v>
      </c>
      <c r="J31" s="2" t="s">
        <v>45</v>
      </c>
      <c r="K31" s="4">
        <f t="shared" si="43"/>
        <v>24.884308325181337</v>
      </c>
      <c r="L31" s="4">
        <f t="shared" si="44"/>
        <v>-7</v>
      </c>
      <c r="M31" s="4">
        <f t="shared" ca="1" si="45"/>
        <v>1.42429794053065</v>
      </c>
      <c r="N31" s="4">
        <f t="shared" ca="1" si="55"/>
        <v>5</v>
      </c>
      <c r="O31" s="4">
        <f t="shared" si="47"/>
        <v>0</v>
      </c>
      <c r="P31" s="4">
        <f t="shared" ca="1" si="56"/>
        <v>0</v>
      </c>
      <c r="Q31" s="11">
        <f t="shared" si="60"/>
        <v>0</v>
      </c>
      <c r="R31" s="11">
        <f t="shared" si="61"/>
        <v>0</v>
      </c>
      <c r="S31" s="4">
        <f t="shared" si="61"/>
        <v>0</v>
      </c>
      <c r="T31" s="4">
        <f t="shared" si="61"/>
        <v>0</v>
      </c>
      <c r="U31" s="4">
        <f t="shared" si="61"/>
        <v>0</v>
      </c>
      <c r="V31" s="4">
        <f t="shared" si="61"/>
        <v>0</v>
      </c>
      <c r="W31" s="4">
        <f t="shared" si="61"/>
        <v>24.884308325181337</v>
      </c>
      <c r="X31" s="4">
        <f t="shared" si="61"/>
        <v>0</v>
      </c>
      <c r="Y31" s="4">
        <f t="shared" si="61"/>
        <v>0</v>
      </c>
      <c r="Z31" s="4">
        <f t="shared" si="61"/>
        <v>0</v>
      </c>
      <c r="AA31" s="4">
        <f t="shared" si="61"/>
        <v>0</v>
      </c>
      <c r="AB31" s="4">
        <f t="shared" si="62"/>
        <v>0</v>
      </c>
      <c r="AC31" s="4">
        <f t="shared" si="62"/>
        <v>0</v>
      </c>
      <c r="AD31" s="4">
        <f t="shared" si="62"/>
        <v>0</v>
      </c>
      <c r="AE31" s="4">
        <f t="shared" si="62"/>
        <v>0</v>
      </c>
      <c r="AF31" s="4">
        <f t="shared" si="62"/>
        <v>0</v>
      </c>
      <c r="AG31" s="4">
        <f t="shared" si="62"/>
        <v>0</v>
      </c>
      <c r="AH31" s="4">
        <f t="shared" si="62"/>
        <v>0</v>
      </c>
      <c r="AI31" s="4">
        <f t="shared" si="62"/>
        <v>1.42429794053065</v>
      </c>
      <c r="AJ31" s="4">
        <f t="shared" si="62"/>
        <v>0</v>
      </c>
      <c r="AK31" s="4">
        <f t="shared" si="62"/>
        <v>0</v>
      </c>
      <c r="AL31" s="4">
        <f t="shared" si="62"/>
        <v>0</v>
      </c>
      <c r="AM31" s="4">
        <f t="shared" si="49"/>
        <v>0</v>
      </c>
      <c r="AN31" s="4">
        <f t="shared" si="63"/>
        <v>0</v>
      </c>
      <c r="AO31" s="4">
        <f t="shared" si="63"/>
        <v>0</v>
      </c>
      <c r="AP31" s="10">
        <f t="shared" si="63"/>
        <v>0</v>
      </c>
      <c r="AQ31" s="7">
        <f t="shared" si="15"/>
        <v>2</v>
      </c>
      <c r="AR31" s="4">
        <f t="array" ref="AR31">COUNT(IF((ABS($R31:$AP31)&gt;=AQ$2)*(ABS($R31:$AP31)&lt;AR$2),$R31:$AP31))</f>
        <v>1</v>
      </c>
      <c r="AS31" s="4">
        <f t="array" ref="AS31">COUNT(IF((ABS($R31:$AP31)&gt;=AR$2)*(ABS($R31:$AP31)&lt;AS$2),$R31:$AP31))</f>
        <v>0</v>
      </c>
      <c r="AT31" s="4">
        <f t="array" ref="AT31">COUNT(IF((ABS($R31:$AP31)&gt;=AS$2)*(ABS($R31:$AP31)&lt;AT$2),$R31:$AP31))</f>
        <v>0</v>
      </c>
      <c r="AU31" s="4">
        <f t="array" ref="AU31">COUNT(IF((ABS($R31:$AP31)&gt;=AT$2)*(ABS($R31:$AP31)&lt;AU$2),$R31:$AP31))</f>
        <v>1</v>
      </c>
      <c r="AV31" s="4">
        <f t="array" ref="AV31">COUNT(IF((ABS($R31:$AP31)&gt;=AU$2)*(ABS($R31:$AP31)&lt;AV$2),$R31:$AP31))</f>
        <v>0</v>
      </c>
      <c r="AW31" s="4">
        <f t="array" ref="AW31">COUNT(IF((ABS($R31:$AP31)&gt;=AV$2)*(ABS($R31:$AP31)&lt;AW$2),$R31:$AP31))</f>
        <v>0</v>
      </c>
      <c r="AX31" s="10">
        <f t="array" ref="AX31">COUNT(IF((ABS($R31:$AP31)&gt;=AW$2)*(ABS($R31:$AP31)&lt;AX$2),$R31:$AP31))</f>
        <v>0</v>
      </c>
      <c r="AY31" s="4">
        <f t="shared" si="50"/>
        <v>0</v>
      </c>
      <c r="AZ31" s="2" t="str">
        <f t="shared" si="51"/>
        <v/>
      </c>
      <c r="BA31" s="2" t="str">
        <f t="shared" si="16"/>
        <v/>
      </c>
      <c r="BB31" s="2" t="str">
        <f t="shared" si="17"/>
        <v/>
      </c>
      <c r="BC31" s="2" t="str">
        <f t="shared" si="18"/>
        <v/>
      </c>
      <c r="BD31" s="2" t="str">
        <f t="shared" si="19"/>
        <v/>
      </c>
      <c r="BE31" s="2" t="str">
        <f t="shared" si="20"/>
        <v>@</v>
      </c>
      <c r="BF31" s="2" t="str">
        <f t="shared" si="21"/>
        <v/>
      </c>
      <c r="BG31" s="2" t="str">
        <f t="shared" si="22"/>
        <v/>
      </c>
      <c r="BH31" s="2" t="str">
        <f t="shared" si="23"/>
        <v/>
      </c>
      <c r="BI31" s="2" t="str">
        <f t="shared" si="24"/>
        <v/>
      </c>
      <c r="BJ31" s="2" t="str">
        <f t="shared" si="25"/>
        <v/>
      </c>
      <c r="BK31" s="2" t="str">
        <f t="shared" si="26"/>
        <v/>
      </c>
      <c r="BL31" s="2" t="str">
        <f t="shared" si="27"/>
        <v/>
      </c>
      <c r="BM31" s="2" t="str">
        <f t="shared" si="28"/>
        <v/>
      </c>
      <c r="BN31" s="2" t="str">
        <f t="shared" si="29"/>
        <v/>
      </c>
      <c r="BO31" s="2" t="str">
        <f t="shared" si="30"/>
        <v/>
      </c>
      <c r="BP31" s="2" t="str">
        <f t="shared" si="31"/>
        <v/>
      </c>
      <c r="BQ31" s="2" t="str">
        <f t="shared" si="32"/>
        <v>@</v>
      </c>
      <c r="BR31" s="2" t="str">
        <f t="shared" si="33"/>
        <v/>
      </c>
      <c r="BS31" s="2" t="str">
        <f t="shared" si="34"/>
        <v/>
      </c>
      <c r="BT31" s="2" t="str">
        <f t="shared" si="35"/>
        <v/>
      </c>
      <c r="BU31" s="2" t="str">
        <f t="shared" si="36"/>
        <v/>
      </c>
      <c r="BV31" s="2" t="str">
        <f t="shared" si="37"/>
        <v/>
      </c>
      <c r="BW31" s="2" t="str">
        <f t="shared" si="38"/>
        <v/>
      </c>
      <c r="BX31" s="2" t="str">
        <f t="shared" si="39"/>
        <v/>
      </c>
      <c r="BY31" s="4">
        <v>0</v>
      </c>
      <c r="BZ31" s="4">
        <v>0</v>
      </c>
      <c r="CA31" s="2">
        <f t="shared" si="52"/>
        <v>9</v>
      </c>
      <c r="CB31" s="4">
        <f t="shared" si="53"/>
        <v>2</v>
      </c>
      <c r="CC31">
        <f t="shared" ca="1" si="1"/>
        <v>447</v>
      </c>
      <c r="CD31">
        <f ca="1">CC31*IF(CG31=0,0,CJ31)/(CJ29+CJ30+IF(CG31=0,0,CJ31))</f>
        <v>79.547694940160227</v>
      </c>
      <c r="CE31" s="39">
        <f t="shared" ca="1" si="2"/>
        <v>1</v>
      </c>
      <c r="CF31" s="39">
        <f t="shared" ca="1" si="3"/>
        <v>13</v>
      </c>
      <c r="CG31">
        <f t="shared" ca="1" si="59"/>
        <v>24.887654846210694</v>
      </c>
      <c r="CH31">
        <f t="shared" ca="1" si="4"/>
        <v>8</v>
      </c>
      <c r="CI31">
        <f t="shared" ca="1" si="5"/>
        <v>9.5324236611995854</v>
      </c>
      <c r="CJ31">
        <f t="shared" ca="1" si="6"/>
        <v>2.4675763388004146</v>
      </c>
      <c r="CN31" t="s">
        <v>144</v>
      </c>
      <c r="CO31" s="3">
        <v>6.9720776791483861E-3</v>
      </c>
      <c r="CP31">
        <f t="shared" si="54"/>
        <v>1.6206249999999998E-2</v>
      </c>
      <c r="CQ31">
        <f t="shared" si="40"/>
        <v>16</v>
      </c>
    </row>
    <row r="32" spans="1:95">
      <c r="A32">
        <f t="shared" si="9"/>
        <v>385</v>
      </c>
      <c r="B32" s="39">
        <v>35</v>
      </c>
      <c r="C32" s="39">
        <v>11</v>
      </c>
      <c r="D32">
        <v>92</v>
      </c>
      <c r="E32">
        <f t="shared" si="41"/>
        <v>25546</v>
      </c>
      <c r="F32" s="3">
        <f t="shared" si="10"/>
        <v>3.1289324218617149E-3</v>
      </c>
      <c r="H32" s="17">
        <f t="shared" si="11"/>
        <v>0.8688229092269496</v>
      </c>
      <c r="I32" s="13" t="str">
        <f t="shared" si="42"/>
        <v>11:35</v>
      </c>
      <c r="J32" s="2" t="s">
        <v>66</v>
      </c>
      <c r="K32" s="4">
        <f t="shared" si="43"/>
        <v>11.641681430754147</v>
      </c>
      <c r="L32" s="4">
        <f t="shared" si="44"/>
        <v>-4</v>
      </c>
      <c r="M32" s="4">
        <f t="shared" ca="1" si="45"/>
        <v>-11.818328953895474</v>
      </c>
      <c r="N32" s="4">
        <f t="shared" ca="1" si="55"/>
        <v>8</v>
      </c>
      <c r="O32" s="4">
        <f t="shared" si="47"/>
        <v>0</v>
      </c>
      <c r="P32" s="4">
        <f t="shared" ca="1" si="56"/>
        <v>0</v>
      </c>
      <c r="Q32" s="11">
        <f t="shared" si="60"/>
        <v>0</v>
      </c>
      <c r="R32" s="11">
        <f t="shared" si="61"/>
        <v>0</v>
      </c>
      <c r="S32" s="4">
        <f t="shared" si="61"/>
        <v>0</v>
      </c>
      <c r="T32" s="4">
        <f t="shared" si="61"/>
        <v>0</v>
      </c>
      <c r="U32" s="4">
        <f t="shared" si="61"/>
        <v>0</v>
      </c>
      <c r="V32" s="4">
        <f t="shared" si="61"/>
        <v>0</v>
      </c>
      <c r="W32" s="4">
        <f t="shared" si="61"/>
        <v>0</v>
      </c>
      <c r="X32" s="4">
        <f t="shared" si="61"/>
        <v>0</v>
      </c>
      <c r="Y32" s="4">
        <f t="shared" si="61"/>
        <v>0</v>
      </c>
      <c r="Z32" s="4">
        <f t="shared" si="61"/>
        <v>11.641681430754147</v>
      </c>
      <c r="AA32" s="4">
        <f t="shared" si="61"/>
        <v>0</v>
      </c>
      <c r="AB32" s="4">
        <f t="shared" si="62"/>
        <v>0</v>
      </c>
      <c r="AC32" s="4">
        <f t="shared" si="62"/>
        <v>0</v>
      </c>
      <c r="AD32" s="4">
        <f t="shared" si="62"/>
        <v>0</v>
      </c>
      <c r="AE32" s="4">
        <f t="shared" si="62"/>
        <v>0</v>
      </c>
      <c r="AF32" s="4">
        <f t="shared" si="62"/>
        <v>0</v>
      </c>
      <c r="AG32" s="4">
        <f t="shared" si="62"/>
        <v>0</v>
      </c>
      <c r="AH32" s="4">
        <f t="shared" si="62"/>
        <v>0</v>
      </c>
      <c r="AI32" s="4">
        <f t="shared" si="62"/>
        <v>0</v>
      </c>
      <c r="AJ32" s="4">
        <f t="shared" si="62"/>
        <v>0</v>
      </c>
      <c r="AK32" s="4">
        <f t="shared" si="62"/>
        <v>0</v>
      </c>
      <c r="AL32" s="4">
        <f t="shared" si="62"/>
        <v>-11.818328953895474</v>
      </c>
      <c r="AM32" s="4">
        <f t="shared" si="49"/>
        <v>0</v>
      </c>
      <c r="AN32" s="4">
        <f t="shared" si="63"/>
        <v>0</v>
      </c>
      <c r="AO32" s="4">
        <f t="shared" si="63"/>
        <v>0</v>
      </c>
      <c r="AP32" s="10">
        <f t="shared" si="63"/>
        <v>0</v>
      </c>
      <c r="AQ32" s="7">
        <f t="shared" si="15"/>
        <v>2</v>
      </c>
      <c r="AR32" s="4">
        <f t="array" ref="AR32">COUNT(IF((ABS($R32:$AP32)&gt;=AQ$2)*(ABS($R32:$AP32)&lt;AR$2),$R32:$AP32))</f>
        <v>0</v>
      </c>
      <c r="AS32" s="4">
        <f t="array" ref="AS32">COUNT(IF((ABS($R32:$AP32)&gt;=AR$2)*(ABS($R32:$AP32)&lt;AS$2),$R32:$AP32))</f>
        <v>0</v>
      </c>
      <c r="AT32" s="4">
        <f t="array" ref="AT32">COUNT(IF((ABS($R32:$AP32)&gt;=AS$2)*(ABS($R32:$AP32)&lt;AT$2),$R32:$AP32))</f>
        <v>1</v>
      </c>
      <c r="AU32" s="4">
        <f t="array" ref="AU32">COUNT(IF((ABS($R32:$AP32)&gt;=AT$2)*(ABS($R32:$AP32)&lt;AU$2),$R32:$AP32))</f>
        <v>1</v>
      </c>
      <c r="AV32" s="4">
        <f t="array" ref="AV32">COUNT(IF((ABS($R32:$AP32)&gt;=AU$2)*(ABS($R32:$AP32)&lt;AV$2),$R32:$AP32))</f>
        <v>0</v>
      </c>
      <c r="AW32" s="4">
        <f t="array" ref="AW32">COUNT(IF((ABS($R32:$AP32)&gt;=AV$2)*(ABS($R32:$AP32)&lt;AW$2),$R32:$AP32))</f>
        <v>0</v>
      </c>
      <c r="AX32" s="10">
        <f t="array" ref="AX32">COUNT(IF((ABS($R32:$AP32)&gt;=AW$2)*(ABS($R32:$AP32)&lt;AX$2),$R32:$AP32))</f>
        <v>0</v>
      </c>
      <c r="AY32" s="4">
        <f t="shared" si="50"/>
        <v>0</v>
      </c>
      <c r="AZ32" s="2" t="str">
        <f t="shared" si="51"/>
        <v/>
      </c>
      <c r="BA32" s="2" t="str">
        <f t="shared" si="16"/>
        <v/>
      </c>
      <c r="BB32" s="2" t="str">
        <f t="shared" si="17"/>
        <v/>
      </c>
      <c r="BC32" s="2" t="str">
        <f t="shared" si="18"/>
        <v/>
      </c>
      <c r="BD32" s="2" t="str">
        <f t="shared" si="19"/>
        <v/>
      </c>
      <c r="BE32" s="2" t="str">
        <f t="shared" si="20"/>
        <v/>
      </c>
      <c r="BF32" s="2" t="str">
        <f t="shared" si="21"/>
        <v/>
      </c>
      <c r="BG32" s="2" t="str">
        <f t="shared" si="22"/>
        <v/>
      </c>
      <c r="BH32" s="2" t="str">
        <f t="shared" si="23"/>
        <v>@</v>
      </c>
      <c r="BI32" s="2" t="str">
        <f t="shared" si="24"/>
        <v/>
      </c>
      <c r="BJ32" s="2" t="str">
        <f t="shared" si="25"/>
        <v/>
      </c>
      <c r="BK32" s="2" t="str">
        <f t="shared" si="26"/>
        <v/>
      </c>
      <c r="BL32" s="2" t="str">
        <f t="shared" si="27"/>
        <v/>
      </c>
      <c r="BM32" s="2" t="str">
        <f t="shared" si="28"/>
        <v/>
      </c>
      <c r="BN32" s="2" t="str">
        <f t="shared" si="29"/>
        <v/>
      </c>
      <c r="BO32" s="2" t="str">
        <f t="shared" si="30"/>
        <v/>
      </c>
      <c r="BP32" s="2" t="str">
        <f t="shared" si="31"/>
        <v/>
      </c>
      <c r="BQ32" s="2" t="str">
        <f t="shared" si="32"/>
        <v/>
      </c>
      <c r="BR32" s="2" t="str">
        <f t="shared" si="33"/>
        <v/>
      </c>
      <c r="BS32" s="2" t="str">
        <f t="shared" si="34"/>
        <v/>
      </c>
      <c r="BT32" s="2" t="str">
        <f t="shared" si="35"/>
        <v>@</v>
      </c>
      <c r="BU32" s="2" t="str">
        <f t="shared" si="36"/>
        <v/>
      </c>
      <c r="BV32" s="2" t="str">
        <f t="shared" si="37"/>
        <v/>
      </c>
      <c r="BW32" s="2" t="str">
        <f t="shared" si="38"/>
        <v/>
      </c>
      <c r="BX32" s="2" t="str">
        <f t="shared" si="39"/>
        <v/>
      </c>
      <c r="BY32" s="4">
        <v>0</v>
      </c>
      <c r="BZ32" s="4">
        <v>0</v>
      </c>
      <c r="CA32" s="2">
        <f t="shared" si="52"/>
        <v>10</v>
      </c>
      <c r="CB32" s="4">
        <f t="shared" si="53"/>
        <v>0</v>
      </c>
      <c r="CC32">
        <f t="shared" ca="1" si="1"/>
        <v>339</v>
      </c>
      <c r="CD32">
        <f ca="1">CC32*(CJ32)/(CJ32+CJ33+IF(CG34=0,0,CJ34))</f>
        <v>24.534737943893898</v>
      </c>
      <c r="CE32" s="39">
        <f t="shared" ca="1" si="2"/>
        <v>5</v>
      </c>
      <c r="CF32" s="39">
        <f t="shared" ca="1" si="3"/>
        <v>11</v>
      </c>
      <c r="CG32">
        <f t="shared" ca="1" si="59"/>
        <v>-15.445762846201205</v>
      </c>
      <c r="CH32">
        <f t="shared" ca="1" si="4"/>
        <v>-10</v>
      </c>
      <c r="CI32">
        <f t="shared" ca="1" si="5"/>
        <v>10.951051941095205</v>
      </c>
      <c r="CJ32">
        <f t="shared" ca="1" si="6"/>
        <v>1.048948058904795</v>
      </c>
      <c r="CN32" t="s">
        <v>143</v>
      </c>
      <c r="CO32" s="3">
        <v>8.366493214978064E-3</v>
      </c>
      <c r="CP32">
        <f t="shared" si="54"/>
        <v>1.7286666666666665E-2</v>
      </c>
      <c r="CQ32">
        <f t="shared" si="40"/>
        <v>15</v>
      </c>
    </row>
    <row r="33" spans="1:95">
      <c r="A33">
        <f t="shared" si="9"/>
        <v>143</v>
      </c>
      <c r="B33" s="39">
        <v>13</v>
      </c>
      <c r="C33" s="39">
        <v>11</v>
      </c>
      <c r="D33">
        <v>89</v>
      </c>
      <c r="E33">
        <f t="shared" si="41"/>
        <v>25635</v>
      </c>
      <c r="F33" s="3">
        <f t="shared" si="10"/>
        <v>3.0269020168010065E-3</v>
      </c>
      <c r="H33" s="17">
        <f t="shared" si="11"/>
        <v>0.87184981124375061</v>
      </c>
      <c r="I33" s="13" t="str">
        <f t="shared" si="42"/>
        <v>11:13</v>
      </c>
      <c r="J33" s="2" t="s">
        <v>107</v>
      </c>
      <c r="K33" s="4">
        <f t="shared" si="43"/>
        <v>-4.9252779992837503</v>
      </c>
      <c r="L33" s="4">
        <f t="shared" si="44"/>
        <v>-3</v>
      </c>
      <c r="M33" s="4">
        <f t="shared" ca="1" si="45"/>
        <v>-28.385288383934437</v>
      </c>
      <c r="N33" s="4">
        <f t="shared" ca="1" si="55"/>
        <v>9</v>
      </c>
      <c r="O33" s="4">
        <f t="shared" si="47"/>
        <v>0</v>
      </c>
      <c r="P33" s="4">
        <f t="shared" ca="1" si="56"/>
        <v>0</v>
      </c>
      <c r="Q33" s="11">
        <f t="shared" si="60"/>
        <v>0</v>
      </c>
      <c r="R33" s="11">
        <f t="shared" si="61"/>
        <v>0</v>
      </c>
      <c r="S33" s="4">
        <f t="shared" si="61"/>
        <v>0</v>
      </c>
      <c r="T33" s="4">
        <f t="shared" si="61"/>
        <v>0</v>
      </c>
      <c r="U33" s="4">
        <f t="shared" si="61"/>
        <v>0</v>
      </c>
      <c r="V33" s="4">
        <f t="shared" si="61"/>
        <v>0</v>
      </c>
      <c r="W33" s="4">
        <f t="shared" si="61"/>
        <v>0</v>
      </c>
      <c r="X33" s="4">
        <f t="shared" si="61"/>
        <v>0</v>
      </c>
      <c r="Y33" s="4">
        <f t="shared" si="61"/>
        <v>0</v>
      </c>
      <c r="Z33" s="4">
        <f t="shared" si="61"/>
        <v>0</v>
      </c>
      <c r="AA33" s="4">
        <f t="shared" si="61"/>
        <v>-4.9252779992837503</v>
      </c>
      <c r="AB33" s="4">
        <f t="shared" si="62"/>
        <v>0</v>
      </c>
      <c r="AC33" s="4">
        <f t="shared" si="62"/>
        <v>0</v>
      </c>
      <c r="AD33" s="4">
        <f t="shared" si="62"/>
        <v>0</v>
      </c>
      <c r="AE33" s="4">
        <f t="shared" si="62"/>
        <v>0</v>
      </c>
      <c r="AF33" s="4">
        <f t="shared" si="62"/>
        <v>0</v>
      </c>
      <c r="AG33" s="4">
        <f t="shared" si="62"/>
        <v>0</v>
      </c>
      <c r="AH33" s="4">
        <f t="shared" si="62"/>
        <v>0</v>
      </c>
      <c r="AI33" s="4">
        <f t="shared" si="62"/>
        <v>0</v>
      </c>
      <c r="AJ33" s="4">
        <f t="shared" si="62"/>
        <v>0</v>
      </c>
      <c r="AK33" s="4">
        <f t="shared" si="62"/>
        <v>0</v>
      </c>
      <c r="AL33" s="4">
        <f t="shared" si="62"/>
        <v>0</v>
      </c>
      <c r="AM33" s="4">
        <f t="shared" si="49"/>
        <v>-28.385288383934437</v>
      </c>
      <c r="AN33" s="4">
        <f t="shared" si="63"/>
        <v>0</v>
      </c>
      <c r="AO33" s="4">
        <f t="shared" si="63"/>
        <v>0</v>
      </c>
      <c r="AP33" s="10">
        <f t="shared" si="63"/>
        <v>0</v>
      </c>
      <c r="AQ33" s="7">
        <f t="shared" si="15"/>
        <v>2</v>
      </c>
      <c r="AR33" s="4">
        <f t="array" ref="AR33">COUNT(IF((ABS($R33:$AP33)&gt;=AQ$2)*(ABS($R33:$AP33)&lt;AR$2),$R33:$AP33))</f>
        <v>0</v>
      </c>
      <c r="AS33" s="4">
        <f t="array" ref="AS33">COUNT(IF((ABS($R33:$AP33)&gt;=AR$2)*(ABS($R33:$AP33)&lt;AS$2),$R33:$AP33))</f>
        <v>0</v>
      </c>
      <c r="AT33" s="4">
        <f t="array" ref="AT33">COUNT(IF((ABS($R33:$AP33)&gt;=AS$2)*(ABS($R33:$AP33)&lt;AT$2),$R33:$AP33))</f>
        <v>1</v>
      </c>
      <c r="AU33" s="4">
        <f t="array" ref="AU33">COUNT(IF((ABS($R33:$AP33)&gt;=AT$2)*(ABS($R33:$AP33)&lt;AU$2),$R33:$AP33))</f>
        <v>1</v>
      </c>
      <c r="AV33" s="4">
        <f t="array" ref="AV33">COUNT(IF((ABS($R33:$AP33)&gt;=AU$2)*(ABS($R33:$AP33)&lt;AV$2),$R33:$AP33))</f>
        <v>0</v>
      </c>
      <c r="AW33" s="4">
        <f t="array" ref="AW33">COUNT(IF((ABS($R33:$AP33)&gt;=AV$2)*(ABS($R33:$AP33)&lt;AW$2),$R33:$AP33))</f>
        <v>0</v>
      </c>
      <c r="AX33" s="10">
        <f t="array" ref="AX33">COUNT(IF((ABS($R33:$AP33)&gt;=AW$2)*(ABS($R33:$AP33)&lt;AX$2),$R33:$AP33))</f>
        <v>0</v>
      </c>
      <c r="AY33" s="4">
        <f t="shared" si="50"/>
        <v>0</v>
      </c>
      <c r="AZ33" s="2" t="str">
        <f t="shared" si="51"/>
        <v/>
      </c>
      <c r="BA33" s="2" t="str">
        <f t="shared" si="16"/>
        <v/>
      </c>
      <c r="BB33" s="2" t="str">
        <f t="shared" si="17"/>
        <v/>
      </c>
      <c r="BC33" s="2" t="str">
        <f t="shared" si="18"/>
        <v/>
      </c>
      <c r="BD33" s="2" t="str">
        <f t="shared" si="19"/>
        <v/>
      </c>
      <c r="BE33" s="2" t="str">
        <f t="shared" si="20"/>
        <v/>
      </c>
      <c r="BF33" s="2" t="str">
        <f t="shared" si="21"/>
        <v/>
      </c>
      <c r="BG33" s="2" t="str">
        <f t="shared" si="22"/>
        <v/>
      </c>
      <c r="BH33" s="2" t="str">
        <f t="shared" si="23"/>
        <v/>
      </c>
      <c r="BI33" s="2" t="str">
        <f t="shared" si="24"/>
        <v>@</v>
      </c>
      <c r="BJ33" s="2" t="str">
        <f t="shared" si="25"/>
        <v/>
      </c>
      <c r="BK33" s="2" t="str">
        <f t="shared" si="26"/>
        <v/>
      </c>
      <c r="BL33" s="2" t="str">
        <f t="shared" si="27"/>
        <v/>
      </c>
      <c r="BM33" s="2" t="str">
        <f t="shared" si="28"/>
        <v/>
      </c>
      <c r="BN33" s="2" t="str">
        <f t="shared" si="29"/>
        <v/>
      </c>
      <c r="BO33" s="2" t="str">
        <f t="shared" si="30"/>
        <v/>
      </c>
      <c r="BP33" s="2" t="str">
        <f t="shared" si="31"/>
        <v/>
      </c>
      <c r="BQ33" s="2" t="str">
        <f t="shared" si="32"/>
        <v/>
      </c>
      <c r="BR33" s="2" t="str">
        <f t="shared" si="33"/>
        <v/>
      </c>
      <c r="BS33" s="2" t="str">
        <f t="shared" si="34"/>
        <v/>
      </c>
      <c r="BT33" s="2" t="str">
        <f t="shared" si="35"/>
        <v/>
      </c>
      <c r="BU33" s="2" t="str">
        <f t="shared" si="36"/>
        <v>@</v>
      </c>
      <c r="BV33" s="2" t="str">
        <f t="shared" si="37"/>
        <v/>
      </c>
      <c r="BW33" s="2" t="str">
        <f t="shared" si="38"/>
        <v/>
      </c>
      <c r="BX33" s="2" t="str">
        <f t="shared" si="39"/>
        <v/>
      </c>
      <c r="BY33" s="4">
        <v>0</v>
      </c>
      <c r="BZ33" s="4">
        <v>0</v>
      </c>
      <c r="CA33" s="2">
        <f t="shared" si="52"/>
        <v>10</v>
      </c>
      <c r="CB33" s="4">
        <f t="shared" si="53"/>
        <v>1</v>
      </c>
      <c r="CC33">
        <f t="shared" ca="1" si="1"/>
        <v>339</v>
      </c>
      <c r="CD33">
        <f ca="1">CC33*(CJ33)/(CJ32+CJ33+IF(CG34=0,0,CJ34))</f>
        <v>271.42587147224037</v>
      </c>
      <c r="CE33" s="39">
        <f t="shared" ca="1" si="2"/>
        <v>5</v>
      </c>
      <c r="CF33" s="39">
        <f t="shared" ca="1" si="3"/>
        <v>11</v>
      </c>
      <c r="CG33">
        <f t="shared" ca="1" si="59"/>
        <v>-38.905773230852958</v>
      </c>
      <c r="CH33">
        <f t="shared" ca="1" si="4"/>
        <v>2</v>
      </c>
      <c r="CI33">
        <f t="shared" ca="1" si="5"/>
        <v>0.39557032692062011</v>
      </c>
      <c r="CJ33">
        <f t="shared" ca="1" si="6"/>
        <v>11.60442967307938</v>
      </c>
      <c r="CN33" t="s">
        <v>142</v>
      </c>
      <c r="CO33" s="3">
        <v>1.0611162126313642E-2</v>
      </c>
      <c r="CP33">
        <f t="shared" si="54"/>
        <v>1.8521428571428571E-2</v>
      </c>
      <c r="CQ33">
        <f t="shared" si="40"/>
        <v>14</v>
      </c>
    </row>
    <row r="34" spans="1:95">
      <c r="A34">
        <f t="shared" si="9"/>
        <v>31</v>
      </c>
      <c r="B34" s="39">
        <v>31</v>
      </c>
      <c r="C34" s="39">
        <v>1</v>
      </c>
      <c r="D34">
        <v>80</v>
      </c>
      <c r="E34">
        <f t="shared" si="41"/>
        <v>25715</v>
      </c>
      <c r="F34" s="3">
        <f t="shared" si="10"/>
        <v>2.7208108016188825E-3</v>
      </c>
      <c r="H34" s="17">
        <f t="shared" si="11"/>
        <v>0.87457062204536951</v>
      </c>
      <c r="I34" s="13" t="str">
        <f t="shared" si="42"/>
        <v>31</v>
      </c>
      <c r="J34" s="2" t="s">
        <v>103</v>
      </c>
      <c r="K34" s="4">
        <f t="shared" si="43"/>
        <v>-31.504417151100483</v>
      </c>
      <c r="L34" s="4">
        <f t="shared" si="44"/>
        <v>-12</v>
      </c>
      <c r="M34" s="4">
        <f t="shared" ca="1" si="45"/>
        <v>-54.964427535749039</v>
      </c>
      <c r="N34" s="4">
        <f t="shared" ca="1" si="55"/>
        <v>0</v>
      </c>
      <c r="O34" s="4">
        <f t="shared" ca="1" si="47"/>
        <v>35.260568137313442</v>
      </c>
      <c r="P34" s="4">
        <f t="shared" ca="1" si="56"/>
        <v>5</v>
      </c>
      <c r="Q34" s="11">
        <f t="shared" si="60"/>
        <v>0</v>
      </c>
      <c r="R34" s="11">
        <f t="shared" si="61"/>
        <v>-31.504417151100483</v>
      </c>
      <c r="S34" s="4">
        <f t="shared" si="61"/>
        <v>0</v>
      </c>
      <c r="T34" s="4">
        <f t="shared" si="61"/>
        <v>0</v>
      </c>
      <c r="U34" s="4">
        <f t="shared" si="61"/>
        <v>0</v>
      </c>
      <c r="V34" s="4">
        <f t="shared" si="61"/>
        <v>0</v>
      </c>
      <c r="W34" s="4">
        <f t="shared" si="61"/>
        <v>0</v>
      </c>
      <c r="X34" s="4">
        <f t="shared" si="61"/>
        <v>0</v>
      </c>
      <c r="Y34" s="4">
        <f t="shared" si="61"/>
        <v>0</v>
      </c>
      <c r="Z34" s="4">
        <f t="shared" si="61"/>
        <v>0</v>
      </c>
      <c r="AA34" s="4">
        <f t="shared" si="61"/>
        <v>0</v>
      </c>
      <c r="AB34" s="4">
        <f t="shared" si="62"/>
        <v>0</v>
      </c>
      <c r="AC34" s="4">
        <f t="shared" si="62"/>
        <v>0</v>
      </c>
      <c r="AD34" s="4">
        <f t="shared" si="62"/>
        <v>-54.964427535749039</v>
      </c>
      <c r="AE34" s="4">
        <f t="shared" si="62"/>
        <v>0</v>
      </c>
      <c r="AF34" s="4">
        <f t="shared" si="62"/>
        <v>0</v>
      </c>
      <c r="AG34" s="4">
        <f t="shared" si="62"/>
        <v>0</v>
      </c>
      <c r="AH34" s="4">
        <f t="shared" si="62"/>
        <v>0</v>
      </c>
      <c r="AI34" s="4">
        <f t="shared" si="62"/>
        <v>35.260568137313442</v>
      </c>
      <c r="AJ34" s="4">
        <f t="shared" si="62"/>
        <v>0</v>
      </c>
      <c r="AK34" s="4">
        <f t="shared" si="62"/>
        <v>0</v>
      </c>
      <c r="AL34" s="4">
        <f t="shared" si="62"/>
        <v>0</v>
      </c>
      <c r="AM34" s="4">
        <f t="shared" si="49"/>
        <v>0</v>
      </c>
      <c r="AN34" s="4">
        <f t="shared" si="63"/>
        <v>0</v>
      </c>
      <c r="AO34" s="4">
        <f t="shared" si="63"/>
        <v>0</v>
      </c>
      <c r="AP34" s="10">
        <f t="shared" si="63"/>
        <v>0</v>
      </c>
      <c r="AQ34" s="7">
        <f t="shared" si="15"/>
        <v>3</v>
      </c>
      <c r="AR34" s="4">
        <f t="array" ref="AR34">COUNT(IF((ABS($R34:$AP34)&gt;=AQ$2)*(ABS($R34:$AP34)&lt;AR$2),$R34:$AP34))</f>
        <v>0</v>
      </c>
      <c r="AS34" s="4">
        <f t="array" ref="AS34">COUNT(IF((ABS($R34:$AP34)&gt;=AR$2)*(ABS($R34:$AP34)&lt;AS$2),$R34:$AP34))</f>
        <v>0</v>
      </c>
      <c r="AT34" s="4">
        <f t="array" ref="AT34">COUNT(IF((ABS($R34:$AP34)&gt;=AS$2)*(ABS($R34:$AP34)&lt;AT$2),$R34:$AP34))</f>
        <v>0</v>
      </c>
      <c r="AU34" s="4">
        <f t="array" ref="AU34">COUNT(IF((ABS($R34:$AP34)&gt;=AT$2)*(ABS($R34:$AP34)&lt;AU$2),$R34:$AP34))</f>
        <v>1</v>
      </c>
      <c r="AV34" s="4">
        <f t="array" ref="AV34">COUNT(IF((ABS($R34:$AP34)&gt;=AU$2)*(ABS($R34:$AP34)&lt;AV$2),$R34:$AP34))</f>
        <v>1</v>
      </c>
      <c r="AW34" s="4">
        <f t="array" ref="AW34">COUNT(IF((ABS($R34:$AP34)&gt;=AV$2)*(ABS($R34:$AP34)&lt;AW$2),$R34:$AP34))</f>
        <v>1</v>
      </c>
      <c r="AX34" s="10">
        <f t="array" ref="AX34">COUNT(IF((ABS($R34:$AP34)&gt;=AW$2)*(ABS($R34:$AP34)&lt;AX$2),$R34:$AP34))</f>
        <v>0</v>
      </c>
      <c r="AY34" s="4">
        <f t="shared" si="50"/>
        <v>0</v>
      </c>
      <c r="AZ34" s="2" t="str">
        <f t="shared" si="51"/>
        <v>@</v>
      </c>
      <c r="BA34" s="2" t="str">
        <f t="shared" si="16"/>
        <v/>
      </c>
      <c r="BB34" s="2" t="str">
        <f t="shared" si="17"/>
        <v/>
      </c>
      <c r="BC34" s="2" t="str">
        <f t="shared" si="18"/>
        <v/>
      </c>
      <c r="BD34" s="2" t="str">
        <f t="shared" si="19"/>
        <v/>
      </c>
      <c r="BE34" s="2" t="str">
        <f t="shared" si="20"/>
        <v/>
      </c>
      <c r="BF34" s="2" t="str">
        <f t="shared" si="21"/>
        <v/>
      </c>
      <c r="BG34" s="2" t="str">
        <f t="shared" si="22"/>
        <v/>
      </c>
      <c r="BH34" s="2" t="str">
        <f t="shared" si="23"/>
        <v/>
      </c>
      <c r="BI34" s="2" t="str">
        <f t="shared" si="24"/>
        <v/>
      </c>
      <c r="BJ34" s="2" t="str">
        <f t="shared" si="25"/>
        <v/>
      </c>
      <c r="BK34" s="2" t="str">
        <f t="shared" si="26"/>
        <v/>
      </c>
      <c r="BL34" s="2" t="str">
        <f t="shared" si="27"/>
        <v>@</v>
      </c>
      <c r="BM34" s="2" t="str">
        <f t="shared" si="28"/>
        <v/>
      </c>
      <c r="BN34" s="2" t="str">
        <f t="shared" si="29"/>
        <v/>
      </c>
      <c r="BO34" s="2" t="str">
        <f t="shared" si="30"/>
        <v/>
      </c>
      <c r="BP34" s="2" t="str">
        <f t="shared" si="31"/>
        <v/>
      </c>
      <c r="BQ34" s="2" t="str">
        <f t="shared" si="32"/>
        <v>@</v>
      </c>
      <c r="BR34" s="2" t="str">
        <f t="shared" si="33"/>
        <v/>
      </c>
      <c r="BS34" s="2" t="str">
        <f t="shared" si="34"/>
        <v/>
      </c>
      <c r="BT34" s="2" t="str">
        <f t="shared" si="35"/>
        <v/>
      </c>
      <c r="BU34" s="2" t="str">
        <f t="shared" si="36"/>
        <v/>
      </c>
      <c r="BV34" s="2" t="str">
        <f t="shared" si="37"/>
        <v/>
      </c>
      <c r="BW34" s="2" t="str">
        <f t="shared" si="38"/>
        <v/>
      </c>
      <c r="BX34" s="2" t="str">
        <f t="shared" si="39"/>
        <v/>
      </c>
      <c r="BY34" s="4">
        <v>0</v>
      </c>
      <c r="BZ34" s="4">
        <v>0</v>
      </c>
      <c r="CA34" s="2">
        <f t="shared" si="52"/>
        <v>10</v>
      </c>
      <c r="CB34" s="4">
        <f t="shared" si="53"/>
        <v>2</v>
      </c>
      <c r="CC34">
        <f t="shared" ca="1" si="1"/>
        <v>339</v>
      </c>
      <c r="CD34">
        <f ca="1">CC34*IF(CG34=0,0,CJ34)/(CJ32+CJ33+IF(CG34=0,0,CJ34))</f>
        <v>43.039390583865718</v>
      </c>
      <c r="CE34" s="39">
        <f t="shared" ca="1" si="2"/>
        <v>5</v>
      </c>
      <c r="CF34" s="39">
        <f t="shared" ca="1" si="3"/>
        <v>11</v>
      </c>
      <c r="CG34">
        <f t="shared" ca="1" si="59"/>
        <v>51.319222442210588</v>
      </c>
      <c r="CH34">
        <f t="shared" ca="1" si="4"/>
        <v>7</v>
      </c>
      <c r="CI34">
        <f t="shared" ca="1" si="5"/>
        <v>10.159911660249584</v>
      </c>
      <c r="CJ34">
        <f t="shared" ca="1" si="6"/>
        <v>1.840088339750416</v>
      </c>
      <c r="CN34" t="s">
        <v>141</v>
      </c>
      <c r="CO34" s="3">
        <v>1.0815222936435057E-2</v>
      </c>
      <c r="CP34">
        <f t="shared" si="54"/>
        <v>1.9946153846153843E-2</v>
      </c>
      <c r="CQ34">
        <f t="shared" si="40"/>
        <v>13</v>
      </c>
    </row>
    <row r="35" spans="1:95">
      <c r="A35">
        <f t="shared" si="9"/>
        <v>343</v>
      </c>
      <c r="B35" s="39">
        <v>343</v>
      </c>
      <c r="C35" s="39">
        <v>1</v>
      </c>
      <c r="D35">
        <v>70</v>
      </c>
      <c r="E35">
        <f t="shared" si="41"/>
        <v>25785</v>
      </c>
      <c r="F35" s="3">
        <f t="shared" si="10"/>
        <v>2.3807094514165222E-3</v>
      </c>
      <c r="H35" s="17">
        <f t="shared" si="11"/>
        <v>0.87695133149678606</v>
      </c>
      <c r="I35" s="13" t="str">
        <f t="shared" si="42"/>
        <v>343</v>
      </c>
      <c r="J35" s="2" t="s">
        <v>48</v>
      </c>
      <c r="K35" s="4">
        <f t="shared" si="43"/>
        <v>8.4327202727628503</v>
      </c>
      <c r="L35" s="4">
        <f t="shared" si="44"/>
        <v>-1</v>
      </c>
      <c r="M35" s="4">
        <f t="shared" ca="1" si="45"/>
        <v>-15.027290111886771</v>
      </c>
      <c r="N35" s="4">
        <f t="shared" ca="1" si="55"/>
        <v>11</v>
      </c>
      <c r="O35" s="4">
        <f t="shared" si="47"/>
        <v>0</v>
      </c>
      <c r="P35" s="4">
        <f t="shared" ca="1" si="56"/>
        <v>0</v>
      </c>
      <c r="Q35" s="11">
        <f t="shared" si="60"/>
        <v>31.892730657412471</v>
      </c>
      <c r="R35" s="11">
        <f t="shared" ref="R35:AA44" si="64">IF(AND(ABS((MOD(LN(($B35/$C35)/3^R$2)/LN(2)+0.5,1)-0.5)*1200)&lt;$J$2,ABS(R$2+7*(MOD(LN(($B35/$C35)/3^R$2)/LN(2)+0.5,1)-0.5)*1200/113.685)&lt;$J$3),(MOD(LN(($B35/$C35)/3^R$2)/LN(2)+0.5,1)-0.5)*1200,0)</f>
        <v>0</v>
      </c>
      <c r="S35" s="4">
        <f t="shared" si="64"/>
        <v>0</v>
      </c>
      <c r="T35" s="4">
        <f t="shared" si="64"/>
        <v>0</v>
      </c>
      <c r="U35" s="4">
        <f t="shared" si="64"/>
        <v>0</v>
      </c>
      <c r="V35" s="4">
        <f t="shared" si="64"/>
        <v>0</v>
      </c>
      <c r="W35" s="4">
        <f t="shared" si="64"/>
        <v>0</v>
      </c>
      <c r="X35" s="4">
        <f t="shared" si="64"/>
        <v>0</v>
      </c>
      <c r="Y35" s="4">
        <f t="shared" si="64"/>
        <v>0</v>
      </c>
      <c r="Z35" s="4">
        <f t="shared" si="64"/>
        <v>0</v>
      </c>
      <c r="AA35" s="4">
        <f t="shared" si="64"/>
        <v>0</v>
      </c>
      <c r="AB35" s="4">
        <f t="shared" ref="AB35:AL44" si="65">IF(AND(ABS((MOD(LN(($B35/$C35)/3^AB$2)/LN(2)+0.5,1)-0.5)*1200)&lt;$J$2,ABS(AB$2+7*(MOD(LN(($B35/$C35)/3^AB$2)/LN(2)+0.5,1)-0.5)*1200/113.685)&lt;$J$3),(MOD(LN(($B35/$C35)/3^AB$2)/LN(2)+0.5,1)-0.5)*1200,0)</f>
        <v>0</v>
      </c>
      <c r="AC35" s="4">
        <f t="shared" si="65"/>
        <v>8.4327202727628503</v>
      </c>
      <c r="AD35" s="4">
        <f t="shared" si="65"/>
        <v>0</v>
      </c>
      <c r="AE35" s="4">
        <f t="shared" si="65"/>
        <v>0</v>
      </c>
      <c r="AF35" s="4">
        <f t="shared" si="65"/>
        <v>0</v>
      </c>
      <c r="AG35" s="4">
        <f t="shared" si="65"/>
        <v>0</v>
      </c>
      <c r="AH35" s="4">
        <f t="shared" si="65"/>
        <v>0</v>
      </c>
      <c r="AI35" s="4">
        <f t="shared" si="65"/>
        <v>0</v>
      </c>
      <c r="AJ35" s="4">
        <f t="shared" si="65"/>
        <v>0</v>
      </c>
      <c r="AK35" s="4">
        <f t="shared" si="65"/>
        <v>0</v>
      </c>
      <c r="AL35" s="4">
        <f t="shared" si="65"/>
        <v>0</v>
      </c>
      <c r="AM35" s="4">
        <f t="shared" si="49"/>
        <v>0</v>
      </c>
      <c r="AN35" s="4">
        <f t="shared" si="63"/>
        <v>0</v>
      </c>
      <c r="AO35" s="4">
        <f t="shared" si="63"/>
        <v>-15.027290111886771</v>
      </c>
      <c r="AP35" s="10">
        <f t="shared" si="63"/>
        <v>0</v>
      </c>
      <c r="AQ35" s="7">
        <f t="shared" si="15"/>
        <v>2</v>
      </c>
      <c r="AR35" s="4">
        <f t="array" ref="AR35">COUNT(IF((ABS($R35:$AP35)&gt;=AQ$2)*(ABS($R35:$AP35)&lt;AR$2),$R35:$AP35))</f>
        <v>0</v>
      </c>
      <c r="AS35" s="4">
        <f t="array" ref="AS35">COUNT(IF((ABS($R35:$AP35)&gt;=AR$2)*(ABS($R35:$AP35)&lt;AS$2),$R35:$AP35))</f>
        <v>0</v>
      </c>
      <c r="AT35" s="4">
        <f t="array" ref="AT35">COUNT(IF((ABS($R35:$AP35)&gt;=AS$2)*(ABS($R35:$AP35)&lt;AT$2),$R35:$AP35))</f>
        <v>1</v>
      </c>
      <c r="AU35" s="4">
        <f t="array" ref="AU35">COUNT(IF((ABS($R35:$AP35)&gt;=AT$2)*(ABS($R35:$AP35)&lt;AU$2),$R35:$AP35))</f>
        <v>1</v>
      </c>
      <c r="AV35" s="4">
        <f t="array" ref="AV35">COUNT(IF((ABS($R35:$AP35)&gt;=AU$2)*(ABS($R35:$AP35)&lt;AV$2),$R35:$AP35))</f>
        <v>0</v>
      </c>
      <c r="AW35" s="4">
        <f t="array" ref="AW35">COUNT(IF((ABS($R35:$AP35)&gt;=AV$2)*(ABS($R35:$AP35)&lt;AW$2),$R35:$AP35))</f>
        <v>0</v>
      </c>
      <c r="AX35" s="10">
        <f t="array" ref="AX35">COUNT(IF((ABS($R35:$AP35)&gt;=AW$2)*(ABS($R35:$AP35)&lt;AX$2),$R35:$AP35))</f>
        <v>0</v>
      </c>
      <c r="AY35" s="4">
        <f t="shared" si="50"/>
        <v>0</v>
      </c>
      <c r="AZ35" s="2" t="str">
        <f t="shared" si="51"/>
        <v/>
      </c>
      <c r="BA35" s="2" t="str">
        <f t="shared" si="16"/>
        <v/>
      </c>
      <c r="BB35" s="2" t="str">
        <f t="shared" si="17"/>
        <v/>
      </c>
      <c r="BC35" s="2" t="str">
        <f t="shared" si="18"/>
        <v/>
      </c>
      <c r="BD35" s="2" t="str">
        <f t="shared" si="19"/>
        <v/>
      </c>
      <c r="BE35" s="2" t="str">
        <f t="shared" si="20"/>
        <v/>
      </c>
      <c r="BF35" s="2" t="str">
        <f t="shared" si="21"/>
        <v/>
      </c>
      <c r="BG35" s="2" t="str">
        <f t="shared" si="22"/>
        <v/>
      </c>
      <c r="BH35" s="2" t="str">
        <f t="shared" si="23"/>
        <v/>
      </c>
      <c r="BI35" s="2" t="str">
        <f t="shared" si="24"/>
        <v/>
      </c>
      <c r="BJ35" s="2" t="str">
        <f t="shared" si="25"/>
        <v/>
      </c>
      <c r="BK35" s="2" t="str">
        <f t="shared" si="26"/>
        <v>@</v>
      </c>
      <c r="BL35" s="2" t="str">
        <f t="shared" si="27"/>
        <v/>
      </c>
      <c r="BM35" s="2" t="str">
        <f t="shared" si="28"/>
        <v/>
      </c>
      <c r="BN35" s="2" t="str">
        <f t="shared" si="29"/>
        <v/>
      </c>
      <c r="BO35" s="2" t="str">
        <f t="shared" si="30"/>
        <v/>
      </c>
      <c r="BP35" s="2" t="str">
        <f t="shared" si="31"/>
        <v/>
      </c>
      <c r="BQ35" s="2" t="str">
        <f t="shared" si="32"/>
        <v/>
      </c>
      <c r="BR35" s="2" t="str">
        <f t="shared" si="33"/>
        <v/>
      </c>
      <c r="BS35" s="2" t="str">
        <f t="shared" si="34"/>
        <v/>
      </c>
      <c r="BT35" s="2" t="str">
        <f t="shared" si="35"/>
        <v/>
      </c>
      <c r="BU35" s="2" t="str">
        <f t="shared" si="36"/>
        <v/>
      </c>
      <c r="BV35" s="2" t="str">
        <f t="shared" si="37"/>
        <v/>
      </c>
      <c r="BW35" s="2" t="str">
        <f t="shared" si="38"/>
        <v>@</v>
      </c>
      <c r="BX35" s="2" t="str">
        <f t="shared" si="39"/>
        <v/>
      </c>
      <c r="BY35" s="4">
        <v>0</v>
      </c>
      <c r="BZ35" s="4">
        <v>0</v>
      </c>
      <c r="CA35" s="2">
        <f t="shared" si="52"/>
        <v>11</v>
      </c>
      <c r="CB35" s="4">
        <f t="shared" si="53"/>
        <v>0</v>
      </c>
      <c r="CC35">
        <f t="shared" ca="1" si="1"/>
        <v>324</v>
      </c>
      <c r="CD35">
        <f ca="1">CC35*(CJ35)/(CJ35+CJ36+IF(CG37=0,0,CJ37))</f>
        <v>178.41669433705169</v>
      </c>
      <c r="CE35" s="39">
        <f t="shared" ca="1" si="2"/>
        <v>7</v>
      </c>
      <c r="CF35" s="39">
        <f t="shared" ca="1" si="3"/>
        <v>11</v>
      </c>
      <c r="CG35">
        <f t="shared" ca="1" si="59"/>
        <v>-9.6879606428174725</v>
      </c>
      <c r="CH35">
        <f t="shared" ca="1" si="4"/>
        <v>-4</v>
      </c>
      <c r="CI35">
        <f t="shared" ca="1" si="5"/>
        <v>4.5965230637262815</v>
      </c>
      <c r="CJ35">
        <f t="shared" ca="1" si="6"/>
        <v>7.4034769362737185</v>
      </c>
      <c r="CN35" t="s">
        <v>140</v>
      </c>
      <c r="CO35" s="3">
        <v>1.1019283746556474E-2</v>
      </c>
      <c r="CP35">
        <f t="shared" si="54"/>
        <v>2.160833333333333E-2</v>
      </c>
      <c r="CQ35">
        <f t="shared" si="40"/>
        <v>12</v>
      </c>
    </row>
    <row r="36" spans="1:95">
      <c r="A36">
        <f t="shared" si="9"/>
        <v>29</v>
      </c>
      <c r="B36" s="39">
        <v>29</v>
      </c>
      <c r="C36" s="39">
        <v>1</v>
      </c>
      <c r="D36">
        <v>67</v>
      </c>
      <c r="E36">
        <f t="shared" si="41"/>
        <v>25852</v>
      </c>
      <c r="F36" s="3">
        <f t="shared" si="10"/>
        <v>2.2786790463558142E-3</v>
      </c>
      <c r="H36" s="17">
        <f t="shared" si="11"/>
        <v>0.87923001054314187</v>
      </c>
      <c r="I36" s="13" t="str">
        <f t="shared" si="42"/>
        <v>29</v>
      </c>
      <c r="J36" s="2" t="s">
        <v>5</v>
      </c>
      <c r="K36" s="4">
        <f t="shared" si="43"/>
        <v>-56.737799789203791</v>
      </c>
      <c r="L36" s="4">
        <f t="shared" si="44"/>
        <v>-7</v>
      </c>
      <c r="M36" s="4">
        <f t="shared" ca="1" si="45"/>
        <v>33.487195883861887</v>
      </c>
      <c r="N36" s="4">
        <f t="shared" ca="1" si="55"/>
        <v>-2</v>
      </c>
      <c r="O36" s="4">
        <f t="shared" ca="1" si="47"/>
        <v>10.027185499212266</v>
      </c>
      <c r="P36" s="4">
        <f t="shared" ca="1" si="56"/>
        <v>10</v>
      </c>
      <c r="Q36" s="11">
        <f t="shared" si="60"/>
        <v>0</v>
      </c>
      <c r="R36" s="11">
        <f t="shared" si="64"/>
        <v>0</v>
      </c>
      <c r="S36" s="4">
        <f t="shared" si="64"/>
        <v>0</v>
      </c>
      <c r="T36" s="4">
        <f t="shared" si="64"/>
        <v>0</v>
      </c>
      <c r="U36" s="4">
        <f t="shared" si="64"/>
        <v>0</v>
      </c>
      <c r="V36" s="4">
        <f t="shared" si="64"/>
        <v>0</v>
      </c>
      <c r="W36" s="4">
        <f t="shared" si="64"/>
        <v>-56.737799789203791</v>
      </c>
      <c r="X36" s="4">
        <f t="shared" si="64"/>
        <v>0</v>
      </c>
      <c r="Y36" s="4">
        <f t="shared" si="64"/>
        <v>0</v>
      </c>
      <c r="Z36" s="4">
        <f t="shared" si="64"/>
        <v>0</v>
      </c>
      <c r="AA36" s="4">
        <f t="shared" si="64"/>
        <v>0</v>
      </c>
      <c r="AB36" s="4">
        <f t="shared" si="65"/>
        <v>33.487195883861887</v>
      </c>
      <c r="AC36" s="4">
        <f t="shared" si="65"/>
        <v>0</v>
      </c>
      <c r="AD36" s="4">
        <f t="shared" si="65"/>
        <v>0</v>
      </c>
      <c r="AE36" s="4">
        <f t="shared" si="65"/>
        <v>0</v>
      </c>
      <c r="AF36" s="4">
        <f t="shared" si="65"/>
        <v>0</v>
      </c>
      <c r="AG36" s="4">
        <f t="shared" si="65"/>
        <v>0</v>
      </c>
      <c r="AH36" s="4">
        <f t="shared" si="65"/>
        <v>0</v>
      </c>
      <c r="AI36" s="4">
        <f t="shared" si="65"/>
        <v>0</v>
      </c>
      <c r="AJ36" s="4">
        <f t="shared" si="65"/>
        <v>0</v>
      </c>
      <c r="AK36" s="4">
        <f t="shared" si="65"/>
        <v>0</v>
      </c>
      <c r="AL36" s="4">
        <f t="shared" si="65"/>
        <v>0</v>
      </c>
      <c r="AM36" s="4">
        <f t="shared" si="49"/>
        <v>0</v>
      </c>
      <c r="AN36" s="4">
        <f t="shared" si="63"/>
        <v>10.027185499212266</v>
      </c>
      <c r="AO36" s="4">
        <f t="shared" si="63"/>
        <v>0</v>
      </c>
      <c r="AP36" s="10">
        <f t="shared" si="63"/>
        <v>0</v>
      </c>
      <c r="AQ36" s="7">
        <f t="shared" si="15"/>
        <v>3</v>
      </c>
      <c r="AR36" s="4">
        <f t="array" ref="AR36">COUNT(IF((ABS($R36:$AP36)&gt;=AQ$2)*(ABS($R36:$AP36)&lt;AR$2),$R36:$AP36))</f>
        <v>0</v>
      </c>
      <c r="AS36" s="4">
        <f t="array" ref="AS36">COUNT(IF((ABS($R36:$AP36)&gt;=AR$2)*(ABS($R36:$AP36)&lt;AS$2),$R36:$AP36))</f>
        <v>0</v>
      </c>
      <c r="AT36" s="4">
        <f t="array" ref="AT36">COUNT(IF((ABS($R36:$AP36)&gt;=AS$2)*(ABS($R36:$AP36)&lt;AT$2),$R36:$AP36))</f>
        <v>1</v>
      </c>
      <c r="AU36" s="4">
        <f t="array" ref="AU36">COUNT(IF((ABS($R36:$AP36)&gt;=AT$2)*(ABS($R36:$AP36)&lt;AU$2),$R36:$AP36))</f>
        <v>0</v>
      </c>
      <c r="AV36" s="4">
        <f t="array" ref="AV36">COUNT(IF((ABS($R36:$AP36)&gt;=AU$2)*(ABS($R36:$AP36)&lt;AV$2),$R36:$AP36))</f>
        <v>1</v>
      </c>
      <c r="AW36" s="4">
        <f t="array" ref="AW36">COUNT(IF((ABS($R36:$AP36)&gt;=AV$2)*(ABS($R36:$AP36)&lt;AW$2),$R36:$AP36))</f>
        <v>1</v>
      </c>
      <c r="AX36" s="10">
        <f t="array" ref="AX36">COUNT(IF((ABS($R36:$AP36)&gt;=AW$2)*(ABS($R36:$AP36)&lt;AX$2),$R36:$AP36))</f>
        <v>0</v>
      </c>
      <c r="AY36" s="4">
        <f t="shared" si="50"/>
        <v>0</v>
      </c>
      <c r="AZ36" s="2" t="str">
        <f t="shared" si="51"/>
        <v/>
      </c>
      <c r="BA36" s="2" t="str">
        <f t="shared" si="16"/>
        <v/>
      </c>
      <c r="BB36" s="2" t="str">
        <f t="shared" si="17"/>
        <v/>
      </c>
      <c r="BC36" s="2" t="str">
        <f t="shared" si="18"/>
        <v/>
      </c>
      <c r="BD36" s="2" t="str">
        <f t="shared" si="19"/>
        <v/>
      </c>
      <c r="BE36" s="2" t="str">
        <f t="shared" si="20"/>
        <v>@</v>
      </c>
      <c r="BF36" s="2" t="str">
        <f t="shared" si="21"/>
        <v/>
      </c>
      <c r="BG36" s="2" t="str">
        <f t="shared" si="22"/>
        <v/>
      </c>
      <c r="BH36" s="2" t="str">
        <f t="shared" si="23"/>
        <v/>
      </c>
      <c r="BI36" s="2" t="str">
        <f t="shared" si="24"/>
        <v/>
      </c>
      <c r="BJ36" s="2" t="str">
        <f t="shared" si="25"/>
        <v>@</v>
      </c>
      <c r="BK36" s="2" t="str">
        <f t="shared" si="26"/>
        <v/>
      </c>
      <c r="BL36" s="2" t="str">
        <f t="shared" si="27"/>
        <v/>
      </c>
      <c r="BM36" s="2" t="str">
        <f t="shared" si="28"/>
        <v/>
      </c>
      <c r="BN36" s="2" t="str">
        <f t="shared" si="29"/>
        <v/>
      </c>
      <c r="BO36" s="2" t="str">
        <f t="shared" si="30"/>
        <v/>
      </c>
      <c r="BP36" s="2" t="str">
        <f t="shared" si="31"/>
        <v/>
      </c>
      <c r="BQ36" s="2" t="str">
        <f t="shared" si="32"/>
        <v/>
      </c>
      <c r="BR36" s="2" t="str">
        <f t="shared" si="33"/>
        <v/>
      </c>
      <c r="BS36" s="2" t="str">
        <f t="shared" si="34"/>
        <v/>
      </c>
      <c r="BT36" s="2" t="str">
        <f t="shared" si="35"/>
        <v/>
      </c>
      <c r="BU36" s="2" t="str">
        <f t="shared" si="36"/>
        <v/>
      </c>
      <c r="BV36" s="2" t="str">
        <f t="shared" si="37"/>
        <v>@</v>
      </c>
      <c r="BW36" s="2" t="str">
        <f t="shared" si="38"/>
        <v/>
      </c>
      <c r="BX36" s="2" t="str">
        <f t="shared" si="39"/>
        <v/>
      </c>
      <c r="BY36" s="4">
        <v>0</v>
      </c>
      <c r="BZ36" s="4">
        <v>0</v>
      </c>
      <c r="CA36" s="2">
        <f t="shared" si="52"/>
        <v>11</v>
      </c>
      <c r="CB36" s="4">
        <f t="shared" si="53"/>
        <v>1</v>
      </c>
      <c r="CC36">
        <f t="shared" ca="1" si="1"/>
        <v>324</v>
      </c>
      <c r="CD36">
        <f ca="1">CC36*(CJ36)/(CJ35+CJ36+IF(CG37=0,0,CJ37))</f>
        <v>145.58330566294831</v>
      </c>
      <c r="CE36" s="39">
        <f t="shared" ca="1" si="2"/>
        <v>7</v>
      </c>
      <c r="CF36" s="39">
        <f t="shared" ca="1" si="3"/>
        <v>11</v>
      </c>
      <c r="CG36">
        <f t="shared" ca="1" si="59"/>
        <v>-33.147971027469225</v>
      </c>
      <c r="CH36">
        <f t="shared" ca="1" si="4"/>
        <v>8</v>
      </c>
      <c r="CI36">
        <f t="shared" ca="1" si="5"/>
        <v>5.9589585504483038</v>
      </c>
      <c r="CJ36">
        <f t="shared" ca="1" si="6"/>
        <v>6.0410414495516962</v>
      </c>
      <c r="CN36" t="s">
        <v>139</v>
      </c>
      <c r="CO36" s="3">
        <v>1.1529435771860014E-2</v>
      </c>
      <c r="CP36">
        <f t="shared" si="54"/>
        <v>2.357272727272727E-2</v>
      </c>
      <c r="CQ36">
        <f t="shared" si="40"/>
        <v>11</v>
      </c>
    </row>
    <row r="37" spans="1:95">
      <c r="A37">
        <f t="shared" si="9"/>
        <v>875</v>
      </c>
      <c r="B37" s="39">
        <v>125</v>
      </c>
      <c r="C37" s="39">
        <v>7</v>
      </c>
      <c r="D37">
        <v>62</v>
      </c>
      <c r="E37">
        <f t="shared" si="41"/>
        <v>25914</v>
      </c>
      <c r="F37" s="3">
        <f t="shared" si="10"/>
        <v>2.1086283712546338E-3</v>
      </c>
      <c r="H37" s="17">
        <f t="shared" ref="H37:H68" si="66">E37/D$3</f>
        <v>0.88133863891439645</v>
      </c>
      <c r="I37" s="13" t="str">
        <f t="shared" si="42"/>
        <v>7:125</v>
      </c>
      <c r="J37" s="35" t="s">
        <v>49</v>
      </c>
      <c r="K37" s="4">
        <f t="shared" si="43"/>
        <v>9.6652437792570822</v>
      </c>
      <c r="L37" s="4">
        <f t="shared" si="44"/>
        <v>-10</v>
      </c>
      <c r="M37" s="4">
        <f t="shared" ca="1" si="45"/>
        <v>-13.794766605395203</v>
      </c>
      <c r="N37" s="4">
        <f t="shared" ca="1" si="55"/>
        <v>2</v>
      </c>
      <c r="O37" s="4">
        <f t="shared" si="47"/>
        <v>0</v>
      </c>
      <c r="P37" s="4">
        <f t="shared" ca="1" si="56"/>
        <v>0</v>
      </c>
      <c r="Q37" s="11">
        <f t="shared" si="60"/>
        <v>0</v>
      </c>
      <c r="R37" s="11">
        <f t="shared" si="64"/>
        <v>0</v>
      </c>
      <c r="S37" s="4">
        <f t="shared" si="64"/>
        <v>0</v>
      </c>
      <c r="T37" s="4">
        <f t="shared" si="64"/>
        <v>9.6652437792570822</v>
      </c>
      <c r="U37" s="4">
        <f t="shared" si="64"/>
        <v>0</v>
      </c>
      <c r="V37" s="4">
        <f t="shared" si="64"/>
        <v>0</v>
      </c>
      <c r="W37" s="4">
        <f t="shared" si="64"/>
        <v>0</v>
      </c>
      <c r="X37" s="4">
        <f t="shared" si="64"/>
        <v>0</v>
      </c>
      <c r="Y37" s="4">
        <f t="shared" si="64"/>
        <v>0</v>
      </c>
      <c r="Z37" s="4">
        <f t="shared" si="64"/>
        <v>0</v>
      </c>
      <c r="AA37" s="4">
        <f t="shared" si="64"/>
        <v>0</v>
      </c>
      <c r="AB37" s="4">
        <f t="shared" si="65"/>
        <v>0</v>
      </c>
      <c r="AC37" s="4">
        <f t="shared" si="65"/>
        <v>0</v>
      </c>
      <c r="AD37" s="4">
        <f t="shared" si="65"/>
        <v>0</v>
      </c>
      <c r="AE37" s="4">
        <f t="shared" si="65"/>
        <v>0</v>
      </c>
      <c r="AF37" s="4">
        <f t="shared" si="65"/>
        <v>-13.794766605395203</v>
      </c>
      <c r="AG37" s="4">
        <f t="shared" si="65"/>
        <v>0</v>
      </c>
      <c r="AH37" s="4">
        <f t="shared" si="65"/>
        <v>0</v>
      </c>
      <c r="AI37" s="4">
        <f t="shared" si="65"/>
        <v>0</v>
      </c>
      <c r="AJ37" s="4">
        <f t="shared" si="65"/>
        <v>0</v>
      </c>
      <c r="AK37" s="4">
        <f t="shared" si="65"/>
        <v>0</v>
      </c>
      <c r="AL37" s="4">
        <f t="shared" si="65"/>
        <v>0</v>
      </c>
      <c r="AM37" s="4">
        <f t="shared" si="49"/>
        <v>0</v>
      </c>
      <c r="AN37" s="4">
        <f t="shared" si="63"/>
        <v>0</v>
      </c>
      <c r="AO37" s="4">
        <f t="shared" si="63"/>
        <v>0</v>
      </c>
      <c r="AP37" s="10">
        <f t="shared" si="63"/>
        <v>0</v>
      </c>
      <c r="AQ37" s="7">
        <f t="shared" ref="AQ37:AQ68" si="67">(0&lt;&gt;R37)+(0&lt;&gt;S37)+(0&lt;&gt;T37)+(0&lt;&gt;U37)+(0&lt;&gt;V37)+(0&lt;&gt;W37)+(0&lt;&gt;X37)+(0&lt;&gt;Y37)+(0&lt;&gt;Z37)+(0&lt;&gt;AA37)+(0&lt;&gt;AB37)+(0&lt;&gt;AC37)+(0&lt;&gt;AD37)+(0&lt;&gt;AE37)+(0&lt;&gt;AF37)+(0&lt;&gt;AG37)+(0&lt;&gt;AH37)+(0&lt;&gt;AI37)+(0&lt;&gt;AJ37)+(0&lt;&gt;AK37)+(0&lt;&gt;AL37)+(0&lt;&gt;AM37)+(0&lt;&gt;AN37)+(0&lt;&gt;AO37)+(0&lt;&gt;AP37)</f>
        <v>2</v>
      </c>
      <c r="AR37" s="4">
        <f t="array" ref="AR37">COUNT(IF((ABS($R37:$AP37)&gt;=AQ$2)*(ABS($R37:$AP37)&lt;AR$2),$R37:$AP37))</f>
        <v>0</v>
      </c>
      <c r="AS37" s="4">
        <f t="array" ref="AS37">COUNT(IF((ABS($R37:$AP37)&gt;=AR$2)*(ABS($R37:$AP37)&lt;AS$2),$R37:$AP37))</f>
        <v>0</v>
      </c>
      <c r="AT37" s="4">
        <f t="array" ref="AT37">COUNT(IF((ABS($R37:$AP37)&gt;=AS$2)*(ABS($R37:$AP37)&lt;AT$2),$R37:$AP37))</f>
        <v>1</v>
      </c>
      <c r="AU37" s="4">
        <f t="array" ref="AU37">COUNT(IF((ABS($R37:$AP37)&gt;=AT$2)*(ABS($R37:$AP37)&lt;AU$2),$R37:$AP37))</f>
        <v>1</v>
      </c>
      <c r="AV37" s="4">
        <f t="array" ref="AV37">COUNT(IF((ABS($R37:$AP37)&gt;=AU$2)*(ABS($R37:$AP37)&lt;AV$2),$R37:$AP37))</f>
        <v>0</v>
      </c>
      <c r="AW37" s="4">
        <f t="array" ref="AW37">COUNT(IF((ABS($R37:$AP37)&gt;=AV$2)*(ABS($R37:$AP37)&lt;AW$2),$R37:$AP37))</f>
        <v>0</v>
      </c>
      <c r="AX37" s="10">
        <f t="array" ref="AX37">COUNT(IF((ABS($R37:$AP37)&gt;=AW$2)*(ABS($R37:$AP37)&lt;AX$2),$R37:$AP37))</f>
        <v>0</v>
      </c>
      <c r="AY37" s="4">
        <f t="shared" si="50"/>
        <v>0</v>
      </c>
      <c r="AZ37" s="2" t="str">
        <f t="shared" si="51"/>
        <v/>
      </c>
      <c r="BA37" s="2" t="str">
        <f t="shared" si="16"/>
        <v/>
      </c>
      <c r="BB37" s="2" t="str">
        <f t="shared" si="17"/>
        <v>@</v>
      </c>
      <c r="BC37" s="2" t="str">
        <f t="shared" si="18"/>
        <v/>
      </c>
      <c r="BD37" s="2" t="str">
        <f t="shared" si="19"/>
        <v/>
      </c>
      <c r="BE37" s="2" t="str">
        <f t="shared" si="20"/>
        <v/>
      </c>
      <c r="BF37" s="2" t="str">
        <f t="shared" si="21"/>
        <v/>
      </c>
      <c r="BG37" s="2" t="str">
        <f t="shared" si="22"/>
        <v/>
      </c>
      <c r="BH37" s="2" t="str">
        <f t="shared" si="23"/>
        <v/>
      </c>
      <c r="BI37" s="2" t="str">
        <f t="shared" si="24"/>
        <v/>
      </c>
      <c r="BJ37" s="2" t="str">
        <f t="shared" si="25"/>
        <v/>
      </c>
      <c r="BK37" s="2" t="str">
        <f t="shared" si="26"/>
        <v/>
      </c>
      <c r="BL37" s="2" t="str">
        <f t="shared" si="27"/>
        <v/>
      </c>
      <c r="BM37" s="2" t="str">
        <f t="shared" si="28"/>
        <v/>
      </c>
      <c r="BN37" s="2" t="str">
        <f t="shared" si="29"/>
        <v>@</v>
      </c>
      <c r="BO37" s="2" t="str">
        <f t="shared" si="30"/>
        <v/>
      </c>
      <c r="BP37" s="2" t="str">
        <f t="shared" si="31"/>
        <v/>
      </c>
      <c r="BQ37" s="2" t="str">
        <f t="shared" si="32"/>
        <v/>
      </c>
      <c r="BR37" s="2" t="str">
        <f t="shared" si="33"/>
        <v/>
      </c>
      <c r="BS37" s="2" t="str">
        <f t="shared" si="34"/>
        <v/>
      </c>
      <c r="BT37" s="2" t="str">
        <f t="shared" si="35"/>
        <v/>
      </c>
      <c r="BU37" s="2" t="str">
        <f t="shared" si="36"/>
        <v/>
      </c>
      <c r="BV37" s="2" t="str">
        <f t="shared" si="37"/>
        <v/>
      </c>
      <c r="BW37" s="2" t="str">
        <f t="shared" si="38"/>
        <v/>
      </c>
      <c r="BX37" s="2" t="str">
        <f t="shared" si="39"/>
        <v/>
      </c>
      <c r="BY37" s="4">
        <v>0</v>
      </c>
      <c r="BZ37" s="4">
        <v>0</v>
      </c>
      <c r="CA37" s="2">
        <f t="shared" si="52"/>
        <v>11</v>
      </c>
      <c r="CB37" s="4">
        <f t="shared" si="53"/>
        <v>2</v>
      </c>
      <c r="CC37">
        <f t="shared" ca="1" si="1"/>
        <v>324</v>
      </c>
      <c r="CD37">
        <f ca="1">CC37*IF(CG37=0,0,CJ37)/(CJ35+CJ36+IF(CG37=0,0,CJ37))</f>
        <v>0</v>
      </c>
      <c r="CE37" s="39">
        <f t="shared" ca="1" si="2"/>
        <v>7</v>
      </c>
      <c r="CF37" s="39">
        <f t="shared" ca="1" si="3"/>
        <v>11</v>
      </c>
      <c r="CG37">
        <f t="shared" ca="1" si="59"/>
        <v>0</v>
      </c>
      <c r="CH37">
        <f t="shared" ca="1" si="4"/>
        <v>0</v>
      </c>
      <c r="CI37">
        <f t="shared" ca="1" si="5"/>
        <v>0</v>
      </c>
      <c r="CJ37">
        <f t="shared" ca="1" si="6"/>
        <v>12</v>
      </c>
      <c r="CN37" t="s">
        <v>138</v>
      </c>
      <c r="CO37" s="3">
        <v>1.5202530354045505E-2</v>
      </c>
      <c r="CP37">
        <f t="shared" si="54"/>
        <v>2.5929999999999998E-2</v>
      </c>
      <c r="CQ37">
        <f t="shared" si="40"/>
        <v>10</v>
      </c>
    </row>
    <row r="38" spans="1:95">
      <c r="A38">
        <f t="shared" si="9"/>
        <v>385</v>
      </c>
      <c r="B38" s="39">
        <v>55</v>
      </c>
      <c r="C38" s="39">
        <v>7</v>
      </c>
      <c r="D38">
        <v>61</v>
      </c>
      <c r="E38">
        <f t="shared" ref="E38:E69" si="68">E37+D38</f>
        <v>25975</v>
      </c>
      <c r="F38" s="3">
        <f t="shared" si="10"/>
        <v>2.0746182362343978E-3</v>
      </c>
      <c r="H38" s="17">
        <f t="shared" si="66"/>
        <v>0.8834132571506309</v>
      </c>
      <c r="I38" s="13" t="str">
        <f t="shared" si="42"/>
        <v>7:55</v>
      </c>
      <c r="J38" s="2" t="s">
        <v>16</v>
      </c>
      <c r="K38" s="4">
        <f t="shared" si="43"/>
        <v>-7.734239854885061</v>
      </c>
      <c r="L38" s="4">
        <f t="shared" si="44"/>
        <v>-12</v>
      </c>
      <c r="M38" s="4">
        <f t="shared" ca="1" si="45"/>
        <v>-31.194250239533083</v>
      </c>
      <c r="N38" s="4">
        <f t="shared" ca="1" si="55"/>
        <v>0</v>
      </c>
      <c r="O38" s="4">
        <f t="shared" ca="1" si="47"/>
        <v>-54.65426062418004</v>
      </c>
      <c r="P38" s="4">
        <f t="shared" ca="1" si="56"/>
        <v>12</v>
      </c>
      <c r="Q38" s="11">
        <f t="shared" si="60"/>
        <v>0</v>
      </c>
      <c r="R38" s="11">
        <f t="shared" si="64"/>
        <v>-7.734239854885061</v>
      </c>
      <c r="S38" s="4">
        <f t="shared" si="64"/>
        <v>0</v>
      </c>
      <c r="T38" s="4">
        <f t="shared" si="64"/>
        <v>0</v>
      </c>
      <c r="U38" s="4">
        <f t="shared" si="64"/>
        <v>0</v>
      </c>
      <c r="V38" s="4">
        <f t="shared" si="64"/>
        <v>0</v>
      </c>
      <c r="W38" s="4">
        <f t="shared" si="64"/>
        <v>0</v>
      </c>
      <c r="X38" s="4">
        <f t="shared" si="64"/>
        <v>0</v>
      </c>
      <c r="Y38" s="4">
        <f t="shared" si="64"/>
        <v>0</v>
      </c>
      <c r="Z38" s="4">
        <f t="shared" si="64"/>
        <v>0</v>
      </c>
      <c r="AA38" s="4">
        <f t="shared" si="64"/>
        <v>0</v>
      </c>
      <c r="AB38" s="4">
        <f t="shared" si="65"/>
        <v>0</v>
      </c>
      <c r="AC38" s="4">
        <f t="shared" si="65"/>
        <v>0</v>
      </c>
      <c r="AD38" s="4">
        <f t="shared" si="65"/>
        <v>-31.194250239533083</v>
      </c>
      <c r="AE38" s="4">
        <f t="shared" si="65"/>
        <v>0</v>
      </c>
      <c r="AF38" s="4">
        <f t="shared" si="65"/>
        <v>0</v>
      </c>
      <c r="AG38" s="4">
        <f t="shared" si="65"/>
        <v>0</v>
      </c>
      <c r="AH38" s="4">
        <f t="shared" si="65"/>
        <v>0</v>
      </c>
      <c r="AI38" s="4">
        <f t="shared" si="65"/>
        <v>0</v>
      </c>
      <c r="AJ38" s="4">
        <f t="shared" si="65"/>
        <v>0</v>
      </c>
      <c r="AK38" s="4">
        <f t="shared" si="65"/>
        <v>0</v>
      </c>
      <c r="AL38" s="4">
        <f t="shared" si="65"/>
        <v>0</v>
      </c>
      <c r="AM38" s="4">
        <f t="shared" ref="AM38:AM69" si="69">IF(AND(ABS((MOD(LN(($B38/$C38)/3^AM$2)/LN(2)+0.5,1)-0.5)*1200)&lt;$J$2,ABS(AM$2+7*(MOD(LN(($B38/$C38)/3^AM$2)/LN(2)+0.5,1)-0.5)*1200/113.685)&lt;$J$3),(MOD(LN(($B38/$C38)/3^AM$2)/LN(2)+0.5,1)-0.5)*1200,0)</f>
        <v>0</v>
      </c>
      <c r="AN38" s="4">
        <f t="shared" si="63"/>
        <v>0</v>
      </c>
      <c r="AO38" s="4">
        <f t="shared" si="63"/>
        <v>0</v>
      </c>
      <c r="AP38" s="10">
        <f t="shared" si="63"/>
        <v>-54.65426062418004</v>
      </c>
      <c r="AQ38" s="7">
        <f t="shared" si="67"/>
        <v>3</v>
      </c>
      <c r="AR38" s="4">
        <f t="array" ref="AR38">COUNT(IF((ABS($R38:$AP38)&gt;=AQ$2)*(ABS($R38:$AP38)&lt;AR$2),$R38:$AP38))</f>
        <v>0</v>
      </c>
      <c r="AS38" s="4">
        <f t="array" ref="AS38">COUNT(IF((ABS($R38:$AP38)&gt;=AR$2)*(ABS($R38:$AP38)&lt;AS$2),$R38:$AP38))</f>
        <v>0</v>
      </c>
      <c r="AT38" s="4">
        <f t="array" ref="AT38">COUNT(IF((ABS($R38:$AP38)&gt;=AS$2)*(ABS($R38:$AP38)&lt;AT$2),$R38:$AP38))</f>
        <v>1</v>
      </c>
      <c r="AU38" s="4">
        <f t="array" ref="AU38">COUNT(IF((ABS($R38:$AP38)&gt;=AT$2)*(ABS($R38:$AP38)&lt;AU$2),$R38:$AP38))</f>
        <v>1</v>
      </c>
      <c r="AV38" s="4">
        <f t="array" ref="AV38">COUNT(IF((ABS($R38:$AP38)&gt;=AU$2)*(ABS($R38:$AP38)&lt;AV$2),$R38:$AP38))</f>
        <v>0</v>
      </c>
      <c r="AW38" s="4">
        <f t="array" ref="AW38">COUNT(IF((ABS($R38:$AP38)&gt;=AV$2)*(ABS($R38:$AP38)&lt;AW$2),$R38:$AP38))</f>
        <v>1</v>
      </c>
      <c r="AX38" s="10">
        <f t="array" ref="AX38">COUNT(IF((ABS($R38:$AP38)&gt;=AW$2)*(ABS($R38:$AP38)&lt;AX$2),$R38:$AP38))</f>
        <v>0</v>
      </c>
      <c r="AY38" s="4">
        <f t="shared" si="50"/>
        <v>0</v>
      </c>
      <c r="AZ38" s="2" t="str">
        <f t="shared" si="51"/>
        <v>@</v>
      </c>
      <c r="BA38" s="2" t="str">
        <f t="shared" si="16"/>
        <v/>
      </c>
      <c r="BB38" s="2" t="str">
        <f t="shared" si="17"/>
        <v/>
      </c>
      <c r="BC38" s="2" t="str">
        <f t="shared" si="18"/>
        <v/>
      </c>
      <c r="BD38" s="2" t="str">
        <f t="shared" si="19"/>
        <v/>
      </c>
      <c r="BE38" s="2" t="str">
        <f t="shared" si="20"/>
        <v/>
      </c>
      <c r="BF38" s="2" t="str">
        <f t="shared" si="21"/>
        <v/>
      </c>
      <c r="BG38" s="2" t="str">
        <f t="shared" si="22"/>
        <v/>
      </c>
      <c r="BH38" s="2" t="str">
        <f t="shared" si="23"/>
        <v/>
      </c>
      <c r="BI38" s="2" t="str">
        <f t="shared" si="24"/>
        <v/>
      </c>
      <c r="BJ38" s="2" t="str">
        <f t="shared" si="25"/>
        <v/>
      </c>
      <c r="BK38" s="2" t="str">
        <f t="shared" si="26"/>
        <v/>
      </c>
      <c r="BL38" s="2" t="str">
        <f t="shared" si="27"/>
        <v>@</v>
      </c>
      <c r="BM38" s="2" t="str">
        <f t="shared" si="28"/>
        <v/>
      </c>
      <c r="BN38" s="2" t="str">
        <f t="shared" si="29"/>
        <v/>
      </c>
      <c r="BO38" s="2" t="str">
        <f t="shared" si="30"/>
        <v/>
      </c>
      <c r="BP38" s="2" t="str">
        <f t="shared" si="31"/>
        <v/>
      </c>
      <c r="BQ38" s="2" t="str">
        <f t="shared" si="32"/>
        <v/>
      </c>
      <c r="BR38" s="2" t="str">
        <f t="shared" si="33"/>
        <v/>
      </c>
      <c r="BS38" s="2" t="str">
        <f t="shared" si="34"/>
        <v/>
      </c>
      <c r="BT38" s="2" t="str">
        <f t="shared" si="35"/>
        <v/>
      </c>
      <c r="BU38" s="2" t="str">
        <f t="shared" si="36"/>
        <v/>
      </c>
      <c r="BV38" s="2" t="str">
        <f t="shared" si="37"/>
        <v/>
      </c>
      <c r="BW38" s="2" t="str">
        <f t="shared" si="38"/>
        <v/>
      </c>
      <c r="BX38" s="2" t="str">
        <f t="shared" si="39"/>
        <v>@</v>
      </c>
      <c r="BY38" s="4">
        <v>0</v>
      </c>
      <c r="BZ38" s="4">
        <v>0</v>
      </c>
      <c r="CA38" s="2">
        <f t="shared" si="52"/>
        <v>12</v>
      </c>
      <c r="CB38" s="4">
        <f t="shared" si="53"/>
        <v>0</v>
      </c>
      <c r="CC38">
        <f t="shared" ca="1" si="1"/>
        <v>318</v>
      </c>
      <c r="CD38">
        <f ca="1">CC38*(CJ38)/(CJ38+CJ39+IF(CG40=0,0,CJ40))</f>
        <v>187.02251811292979</v>
      </c>
      <c r="CE38" s="39">
        <f t="shared" ca="1" si="2"/>
        <v>1</v>
      </c>
      <c r="CF38" s="39">
        <f t="shared" ca="1" si="3"/>
        <v>17</v>
      </c>
      <c r="CG38">
        <f t="shared" ca="1" si="59"/>
        <v>14.730413827345501</v>
      </c>
      <c r="CH38">
        <f t="shared" ca="1" si="4"/>
        <v>-5</v>
      </c>
      <c r="CI38">
        <f t="shared" ca="1" si="5"/>
        <v>4.0929947065011349</v>
      </c>
      <c r="CJ38">
        <f t="shared" ca="1" si="6"/>
        <v>7.9070052934988651</v>
      </c>
      <c r="CN38" t="s">
        <v>137</v>
      </c>
      <c r="CO38" s="3">
        <v>1.5746692514369283E-2</v>
      </c>
      <c r="CP38">
        <f t="shared" si="54"/>
        <v>2.8811111111111107E-2</v>
      </c>
      <c r="CQ38">
        <f t="shared" si="40"/>
        <v>9</v>
      </c>
    </row>
    <row r="39" spans="1:95">
      <c r="A39">
        <f t="shared" si="9"/>
        <v>187</v>
      </c>
      <c r="B39" s="39">
        <v>17</v>
      </c>
      <c r="C39" s="39">
        <v>11</v>
      </c>
      <c r="D39">
        <v>55</v>
      </c>
      <c r="E39">
        <f t="shared" si="68"/>
        <v>26030</v>
      </c>
      <c r="F39" s="3">
        <f t="shared" si="10"/>
        <v>1.8705574261129816E-3</v>
      </c>
      <c r="H39" s="17">
        <f t="shared" si="66"/>
        <v>0.88528381457674388</v>
      </c>
      <c r="I39" s="13" t="str">
        <f t="shared" si="42"/>
        <v>11:17</v>
      </c>
      <c r="J39" s="2" t="s">
        <v>67</v>
      </c>
      <c r="K39" s="4">
        <f t="shared" si="43"/>
        <v>-38.542529402798564</v>
      </c>
      <c r="L39" s="4">
        <f t="shared" si="44"/>
        <v>-4</v>
      </c>
      <c r="M39" s="4">
        <f t="shared" ca="1" si="45"/>
        <v>51.68246627026312</v>
      </c>
      <c r="N39" s="4">
        <f t="shared" ca="1" si="55"/>
        <v>1</v>
      </c>
      <c r="O39" s="4">
        <f t="shared" si="47"/>
        <v>0</v>
      </c>
      <c r="P39" s="4">
        <f t="shared" ca="1" si="56"/>
        <v>0</v>
      </c>
      <c r="Q39" s="11">
        <f t="shared" si="60"/>
        <v>0</v>
      </c>
      <c r="R39" s="11">
        <f t="shared" si="64"/>
        <v>0</v>
      </c>
      <c r="S39" s="4">
        <f t="shared" si="64"/>
        <v>0</v>
      </c>
      <c r="T39" s="4">
        <f t="shared" si="64"/>
        <v>0</v>
      </c>
      <c r="U39" s="4">
        <f t="shared" si="64"/>
        <v>0</v>
      </c>
      <c r="V39" s="4">
        <f t="shared" si="64"/>
        <v>0</v>
      </c>
      <c r="W39" s="4">
        <f t="shared" si="64"/>
        <v>0</v>
      </c>
      <c r="X39" s="4">
        <f t="shared" si="64"/>
        <v>0</v>
      </c>
      <c r="Y39" s="4">
        <f t="shared" si="64"/>
        <v>0</v>
      </c>
      <c r="Z39" s="4">
        <f t="shared" si="64"/>
        <v>-38.542529402798564</v>
      </c>
      <c r="AA39" s="4">
        <f t="shared" si="64"/>
        <v>0</v>
      </c>
      <c r="AB39" s="4">
        <f t="shared" si="65"/>
        <v>0</v>
      </c>
      <c r="AC39" s="4">
        <f t="shared" si="65"/>
        <v>0</v>
      </c>
      <c r="AD39" s="4">
        <f t="shared" si="65"/>
        <v>0</v>
      </c>
      <c r="AE39" s="4">
        <f t="shared" si="65"/>
        <v>51.68246627026312</v>
      </c>
      <c r="AF39" s="4">
        <f t="shared" si="65"/>
        <v>0</v>
      </c>
      <c r="AG39" s="4">
        <f t="shared" si="65"/>
        <v>0</v>
      </c>
      <c r="AH39" s="4">
        <f t="shared" si="65"/>
        <v>0</v>
      </c>
      <c r="AI39" s="4">
        <f t="shared" si="65"/>
        <v>0</v>
      </c>
      <c r="AJ39" s="4">
        <f t="shared" si="65"/>
        <v>0</v>
      </c>
      <c r="AK39" s="4">
        <f t="shared" si="65"/>
        <v>0</v>
      </c>
      <c r="AL39" s="4">
        <f t="shared" si="65"/>
        <v>0</v>
      </c>
      <c r="AM39" s="4">
        <f t="shared" si="69"/>
        <v>0</v>
      </c>
      <c r="AN39" s="4">
        <f t="shared" si="63"/>
        <v>0</v>
      </c>
      <c r="AO39" s="4">
        <f t="shared" si="63"/>
        <v>0</v>
      </c>
      <c r="AP39" s="10">
        <f t="shared" si="63"/>
        <v>0</v>
      </c>
      <c r="AQ39" s="7">
        <f t="shared" si="67"/>
        <v>2</v>
      </c>
      <c r="AR39" s="4">
        <f t="array" ref="AR39">COUNT(IF((ABS($R39:$AP39)&gt;=AQ$2)*(ABS($R39:$AP39)&lt;AR$2),$R39:$AP39))</f>
        <v>0</v>
      </c>
      <c r="AS39" s="4">
        <f t="array" ref="AS39">COUNT(IF((ABS($R39:$AP39)&gt;=AR$2)*(ABS($R39:$AP39)&lt;AS$2),$R39:$AP39))</f>
        <v>0</v>
      </c>
      <c r="AT39" s="4">
        <f t="array" ref="AT39">COUNT(IF((ABS($R39:$AP39)&gt;=AS$2)*(ABS($R39:$AP39)&lt;AT$2),$R39:$AP39))</f>
        <v>0</v>
      </c>
      <c r="AU39" s="4">
        <f t="array" ref="AU39">COUNT(IF((ABS($R39:$AP39)&gt;=AT$2)*(ABS($R39:$AP39)&lt;AU$2),$R39:$AP39))</f>
        <v>0</v>
      </c>
      <c r="AV39" s="4">
        <f t="array" ref="AV39">COUNT(IF((ABS($R39:$AP39)&gt;=AU$2)*(ABS($R39:$AP39)&lt;AV$2),$R39:$AP39))</f>
        <v>1</v>
      </c>
      <c r="AW39" s="4">
        <f t="array" ref="AW39">COUNT(IF((ABS($R39:$AP39)&gt;=AV$2)*(ABS($R39:$AP39)&lt;AW$2),$R39:$AP39))</f>
        <v>1</v>
      </c>
      <c r="AX39" s="10">
        <f t="array" ref="AX39">COUNT(IF((ABS($R39:$AP39)&gt;=AW$2)*(ABS($R39:$AP39)&lt;AX$2),$R39:$AP39))</f>
        <v>0</v>
      </c>
      <c r="AY39" s="4">
        <f t="shared" si="50"/>
        <v>0</v>
      </c>
      <c r="AZ39" s="2" t="str">
        <f t="shared" si="51"/>
        <v/>
      </c>
      <c r="BA39" s="2" t="str">
        <f t="shared" si="16"/>
        <v/>
      </c>
      <c r="BB39" s="2" t="str">
        <f t="shared" si="17"/>
        <v/>
      </c>
      <c r="BC39" s="2" t="str">
        <f t="shared" si="18"/>
        <v/>
      </c>
      <c r="BD39" s="2" t="str">
        <f t="shared" si="19"/>
        <v/>
      </c>
      <c r="BE39" s="2" t="str">
        <f t="shared" si="20"/>
        <v/>
      </c>
      <c r="BF39" s="2" t="str">
        <f t="shared" si="21"/>
        <v/>
      </c>
      <c r="BG39" s="2" t="str">
        <f t="shared" si="22"/>
        <v/>
      </c>
      <c r="BH39" s="2" t="str">
        <f t="shared" si="23"/>
        <v>@</v>
      </c>
      <c r="BI39" s="2" t="str">
        <f t="shared" si="24"/>
        <v/>
      </c>
      <c r="BJ39" s="2" t="str">
        <f t="shared" si="25"/>
        <v/>
      </c>
      <c r="BK39" s="2" t="str">
        <f t="shared" si="26"/>
        <v/>
      </c>
      <c r="BL39" s="2" t="str">
        <f t="shared" si="27"/>
        <v/>
      </c>
      <c r="BM39" s="2" t="str">
        <f t="shared" si="28"/>
        <v>@</v>
      </c>
      <c r="BN39" s="2" t="str">
        <f t="shared" si="29"/>
        <v/>
      </c>
      <c r="BO39" s="2" t="str">
        <f t="shared" si="30"/>
        <v/>
      </c>
      <c r="BP39" s="2" t="str">
        <f t="shared" si="31"/>
        <v/>
      </c>
      <c r="BQ39" s="2" t="str">
        <f t="shared" si="32"/>
        <v/>
      </c>
      <c r="BR39" s="2" t="str">
        <f t="shared" si="33"/>
        <v/>
      </c>
      <c r="BS39" s="2" t="str">
        <f t="shared" si="34"/>
        <v/>
      </c>
      <c r="BT39" s="2" t="str">
        <f t="shared" si="35"/>
        <v/>
      </c>
      <c r="BU39" s="2" t="str">
        <f t="shared" si="36"/>
        <v/>
      </c>
      <c r="BV39" s="2" t="str">
        <f t="shared" si="37"/>
        <v/>
      </c>
      <c r="BW39" s="2" t="str">
        <f t="shared" si="38"/>
        <v/>
      </c>
      <c r="BX39" s="2" t="str">
        <f t="shared" si="39"/>
        <v/>
      </c>
      <c r="BY39" s="4">
        <v>0</v>
      </c>
      <c r="BZ39" s="4">
        <v>0</v>
      </c>
      <c r="CA39" s="2">
        <f t="shared" si="52"/>
        <v>12</v>
      </c>
      <c r="CB39" s="4">
        <f t="shared" si="53"/>
        <v>1</v>
      </c>
      <c r="CC39">
        <f t="shared" ca="1" si="1"/>
        <v>318</v>
      </c>
      <c r="CD39">
        <f ca="1">CC39*(CJ39)/(CJ38+CJ39+IF(CG40=0,0,CJ40))</f>
        <v>130.97748188707018</v>
      </c>
      <c r="CE39" s="39">
        <f t="shared" ca="1" si="2"/>
        <v>1</v>
      </c>
      <c r="CF39" s="39">
        <f t="shared" ca="1" si="3"/>
        <v>17</v>
      </c>
      <c r="CG39">
        <f t="shared" ca="1" si="59"/>
        <v>-8.7295965573051859</v>
      </c>
      <c r="CH39">
        <f t="shared" ca="1" si="4"/>
        <v>7</v>
      </c>
      <c r="CI39">
        <f t="shared" ca="1" si="5"/>
        <v>6.4624869076735161</v>
      </c>
      <c r="CJ39">
        <f t="shared" ca="1" si="6"/>
        <v>5.5375130923264839</v>
      </c>
      <c r="CN39" t="s">
        <v>136</v>
      </c>
      <c r="CO39" s="3">
        <v>1.6732986429956128E-2</v>
      </c>
      <c r="CP39">
        <f t="shared" si="54"/>
        <v>3.2412499999999997E-2</v>
      </c>
      <c r="CQ39">
        <f t="shared" si="40"/>
        <v>8</v>
      </c>
    </row>
    <row r="40" spans="1:95">
      <c r="A40">
        <f t="shared" si="9"/>
        <v>385</v>
      </c>
      <c r="B40" s="39">
        <v>77</v>
      </c>
      <c r="C40" s="39">
        <v>5</v>
      </c>
      <c r="D40">
        <v>55</v>
      </c>
      <c r="E40">
        <f t="shared" si="68"/>
        <v>26085</v>
      </c>
      <c r="F40" s="3">
        <f t="shared" si="10"/>
        <v>1.8705574261129816E-3</v>
      </c>
      <c r="H40" s="17">
        <f t="shared" si="66"/>
        <v>0.88715437200285685</v>
      </c>
      <c r="I40" s="13" t="str">
        <f t="shared" si="42"/>
        <v>5:77</v>
      </c>
      <c r="J40" s="2" t="s">
        <v>105</v>
      </c>
      <c r="K40" s="4">
        <f t="shared" si="43"/>
        <v>-42.709854646304279</v>
      </c>
      <c r="L40" s="4">
        <f t="shared" si="44"/>
        <v>-12</v>
      </c>
      <c r="M40" s="4">
        <f t="shared" ca="1" si="45"/>
        <v>47.515141026759267</v>
      </c>
      <c r="N40" s="4">
        <f t="shared" ca="1" si="55"/>
        <v>-7</v>
      </c>
      <c r="O40" s="4">
        <f t="shared" ca="1" si="47"/>
        <v>24.055130642109646</v>
      </c>
      <c r="P40" s="4">
        <f t="shared" ca="1" si="56"/>
        <v>5</v>
      </c>
      <c r="Q40" s="11">
        <f t="shared" si="60"/>
        <v>0</v>
      </c>
      <c r="R40" s="11">
        <f t="shared" si="64"/>
        <v>-42.709854646304279</v>
      </c>
      <c r="S40" s="4">
        <f t="shared" si="64"/>
        <v>0</v>
      </c>
      <c r="T40" s="4">
        <f t="shared" si="64"/>
        <v>0</v>
      </c>
      <c r="U40" s="4">
        <f t="shared" si="64"/>
        <v>0</v>
      </c>
      <c r="V40" s="4">
        <f t="shared" si="64"/>
        <v>0</v>
      </c>
      <c r="W40" s="4">
        <f t="shared" si="64"/>
        <v>47.515141026759267</v>
      </c>
      <c r="X40" s="4">
        <f t="shared" si="64"/>
        <v>0</v>
      </c>
      <c r="Y40" s="4">
        <f t="shared" si="64"/>
        <v>0</v>
      </c>
      <c r="Z40" s="4">
        <f t="shared" si="64"/>
        <v>0</v>
      </c>
      <c r="AA40" s="4">
        <f t="shared" si="64"/>
        <v>0</v>
      </c>
      <c r="AB40" s="4">
        <f t="shared" si="65"/>
        <v>0</v>
      </c>
      <c r="AC40" s="4">
        <f t="shared" si="65"/>
        <v>0</v>
      </c>
      <c r="AD40" s="4">
        <f t="shared" si="65"/>
        <v>0</v>
      </c>
      <c r="AE40" s="4">
        <f t="shared" si="65"/>
        <v>0</v>
      </c>
      <c r="AF40" s="4">
        <f t="shared" si="65"/>
        <v>0</v>
      </c>
      <c r="AG40" s="4">
        <f t="shared" si="65"/>
        <v>0</v>
      </c>
      <c r="AH40" s="4">
        <f t="shared" si="65"/>
        <v>0</v>
      </c>
      <c r="AI40" s="4">
        <f t="shared" si="65"/>
        <v>24.055130642109646</v>
      </c>
      <c r="AJ40" s="4">
        <f t="shared" si="65"/>
        <v>0</v>
      </c>
      <c r="AK40" s="4">
        <f t="shared" si="65"/>
        <v>0</v>
      </c>
      <c r="AL40" s="4">
        <f t="shared" si="65"/>
        <v>0</v>
      </c>
      <c r="AM40" s="4">
        <f t="shared" si="69"/>
        <v>0</v>
      </c>
      <c r="AN40" s="4">
        <f t="shared" si="63"/>
        <v>0</v>
      </c>
      <c r="AO40" s="4">
        <f t="shared" si="63"/>
        <v>0</v>
      </c>
      <c r="AP40" s="10">
        <f t="shared" si="63"/>
        <v>0</v>
      </c>
      <c r="AQ40" s="7">
        <f t="shared" si="67"/>
        <v>3</v>
      </c>
      <c r="AR40" s="4">
        <f t="array" ref="AR40">COUNT(IF((ABS($R40:$AP40)&gt;=AQ$2)*(ABS($R40:$AP40)&lt;AR$2),$R40:$AP40))</f>
        <v>0</v>
      </c>
      <c r="AS40" s="4">
        <f t="array" ref="AS40">COUNT(IF((ABS($R40:$AP40)&gt;=AR$2)*(ABS($R40:$AP40)&lt;AS$2),$R40:$AP40))</f>
        <v>0</v>
      </c>
      <c r="AT40" s="4">
        <f t="array" ref="AT40">COUNT(IF((ABS($R40:$AP40)&gt;=AS$2)*(ABS($R40:$AP40)&lt;AT$2),$R40:$AP40))</f>
        <v>0</v>
      </c>
      <c r="AU40" s="4">
        <f t="array" ref="AU40">COUNT(IF((ABS($R40:$AP40)&gt;=AT$2)*(ABS($R40:$AP40)&lt;AU$2),$R40:$AP40))</f>
        <v>1</v>
      </c>
      <c r="AV40" s="4">
        <f t="array" ref="AV40">COUNT(IF((ABS($R40:$AP40)&gt;=AU$2)*(ABS($R40:$AP40)&lt;AV$2),$R40:$AP40))</f>
        <v>1</v>
      </c>
      <c r="AW40" s="4">
        <f t="array" ref="AW40">COUNT(IF((ABS($R40:$AP40)&gt;=AV$2)*(ABS($R40:$AP40)&lt;AW$2),$R40:$AP40))</f>
        <v>1</v>
      </c>
      <c r="AX40" s="10">
        <f t="array" ref="AX40">COUNT(IF((ABS($R40:$AP40)&gt;=AW$2)*(ABS($R40:$AP40)&lt;AX$2),$R40:$AP40))</f>
        <v>0</v>
      </c>
      <c r="AY40" s="4">
        <f t="shared" si="50"/>
        <v>0</v>
      </c>
      <c r="AZ40" s="2" t="str">
        <f t="shared" si="51"/>
        <v>@</v>
      </c>
      <c r="BA40" s="2" t="str">
        <f t="shared" si="16"/>
        <v/>
      </c>
      <c r="BB40" s="2" t="str">
        <f t="shared" si="17"/>
        <v/>
      </c>
      <c r="BC40" s="2" t="str">
        <f t="shared" si="18"/>
        <v/>
      </c>
      <c r="BD40" s="2" t="str">
        <f t="shared" si="19"/>
        <v/>
      </c>
      <c r="BE40" s="2" t="str">
        <f t="shared" si="20"/>
        <v>@</v>
      </c>
      <c r="BF40" s="2" t="str">
        <f t="shared" si="21"/>
        <v/>
      </c>
      <c r="BG40" s="2" t="str">
        <f t="shared" si="22"/>
        <v/>
      </c>
      <c r="BH40" s="2" t="str">
        <f t="shared" si="23"/>
        <v/>
      </c>
      <c r="BI40" s="2" t="str">
        <f t="shared" si="24"/>
        <v/>
      </c>
      <c r="BJ40" s="2" t="str">
        <f t="shared" si="25"/>
        <v/>
      </c>
      <c r="BK40" s="2" t="str">
        <f t="shared" si="26"/>
        <v/>
      </c>
      <c r="BL40" s="2" t="str">
        <f t="shared" si="27"/>
        <v/>
      </c>
      <c r="BM40" s="2" t="str">
        <f t="shared" si="28"/>
        <v/>
      </c>
      <c r="BN40" s="2" t="str">
        <f t="shared" si="29"/>
        <v/>
      </c>
      <c r="BO40" s="2" t="str">
        <f t="shared" si="30"/>
        <v/>
      </c>
      <c r="BP40" s="2" t="str">
        <f t="shared" si="31"/>
        <v/>
      </c>
      <c r="BQ40" s="2" t="str">
        <f t="shared" si="32"/>
        <v>@</v>
      </c>
      <c r="BR40" s="2" t="str">
        <f t="shared" si="33"/>
        <v/>
      </c>
      <c r="BS40" s="2" t="str">
        <f t="shared" si="34"/>
        <v/>
      </c>
      <c r="BT40" s="2" t="str">
        <f t="shared" si="35"/>
        <v/>
      </c>
      <c r="BU40" s="2" t="str">
        <f t="shared" si="36"/>
        <v/>
      </c>
      <c r="BV40" s="2" t="str">
        <f t="shared" si="37"/>
        <v/>
      </c>
      <c r="BW40" s="2" t="str">
        <f t="shared" si="38"/>
        <v/>
      </c>
      <c r="BX40" s="2" t="str">
        <f t="shared" si="39"/>
        <v/>
      </c>
      <c r="BY40" s="4">
        <v>0</v>
      </c>
      <c r="BZ40" s="4">
        <v>0</v>
      </c>
      <c r="CA40" s="2">
        <f t="shared" si="52"/>
        <v>12</v>
      </c>
      <c r="CB40" s="4">
        <f t="shared" si="53"/>
        <v>2</v>
      </c>
      <c r="CC40">
        <f t="shared" ca="1" si="1"/>
        <v>318</v>
      </c>
      <c r="CD40">
        <f ca="1">CC40*IF(CG40=0,0,CJ40)/(CJ38+CJ39+IF(CG40=0,0,CJ40))</f>
        <v>0</v>
      </c>
      <c r="CE40" s="39">
        <f t="shared" ca="1" si="2"/>
        <v>1</v>
      </c>
      <c r="CF40" s="39">
        <f t="shared" ca="1" si="3"/>
        <v>17</v>
      </c>
      <c r="CG40">
        <f t="shared" ca="1" si="59"/>
        <v>0</v>
      </c>
      <c r="CH40">
        <f t="shared" ca="1" si="4"/>
        <v>0</v>
      </c>
      <c r="CI40">
        <f t="shared" ca="1" si="5"/>
        <v>0</v>
      </c>
      <c r="CJ40">
        <f t="shared" ca="1" si="6"/>
        <v>12</v>
      </c>
      <c r="CN40" t="s">
        <v>135</v>
      </c>
      <c r="CO40" s="3">
        <v>2.9758868142706528E-2</v>
      </c>
      <c r="CP40">
        <f t="shared" si="54"/>
        <v>3.7042857142857141E-2</v>
      </c>
      <c r="CQ40">
        <f t="shared" si="40"/>
        <v>7</v>
      </c>
    </row>
    <row r="41" spans="1:95">
      <c r="A41">
        <f t="shared" si="9"/>
        <v>133</v>
      </c>
      <c r="B41" s="39">
        <v>19</v>
      </c>
      <c r="C41" s="39">
        <v>7</v>
      </c>
      <c r="D41">
        <v>52</v>
      </c>
      <c r="E41">
        <f t="shared" si="68"/>
        <v>26137</v>
      </c>
      <c r="F41" s="3">
        <f t="shared" si="10"/>
        <v>1.7685270210522736E-3</v>
      </c>
      <c r="H41" s="17">
        <f t="shared" si="66"/>
        <v>0.88892289902390909</v>
      </c>
      <c r="I41" s="13" t="str">
        <f t="shared" si="42"/>
        <v>7:19</v>
      </c>
      <c r="J41" s="2" t="s">
        <v>12</v>
      </c>
      <c r="K41" s="4">
        <f t="shared" si="43"/>
        <v>30.64211052856507</v>
      </c>
      <c r="L41" s="4">
        <f t="shared" si="44"/>
        <v>-1</v>
      </c>
      <c r="M41" s="4">
        <f t="shared" ca="1" si="45"/>
        <v>7.1821001439175802</v>
      </c>
      <c r="N41" s="4">
        <f t="shared" ca="1" si="55"/>
        <v>11</v>
      </c>
      <c r="O41" s="4">
        <f t="shared" si="47"/>
        <v>0</v>
      </c>
      <c r="P41" s="4">
        <f t="shared" ca="1" si="56"/>
        <v>0</v>
      </c>
      <c r="Q41" s="11">
        <f t="shared" si="60"/>
        <v>54.102120913212559</v>
      </c>
      <c r="R41" s="11">
        <f t="shared" si="64"/>
        <v>0</v>
      </c>
      <c r="S41" s="4">
        <f t="shared" si="64"/>
        <v>0</v>
      </c>
      <c r="T41" s="4">
        <f t="shared" si="64"/>
        <v>0</v>
      </c>
      <c r="U41" s="4">
        <f t="shared" si="64"/>
        <v>0</v>
      </c>
      <c r="V41" s="4">
        <f t="shared" si="64"/>
        <v>0</v>
      </c>
      <c r="W41" s="4">
        <f t="shared" si="64"/>
        <v>0</v>
      </c>
      <c r="X41" s="4">
        <f t="shared" si="64"/>
        <v>0</v>
      </c>
      <c r="Y41" s="4">
        <f t="shared" si="64"/>
        <v>0</v>
      </c>
      <c r="Z41" s="4">
        <f t="shared" si="64"/>
        <v>0</v>
      </c>
      <c r="AA41" s="4">
        <f t="shared" si="64"/>
        <v>0</v>
      </c>
      <c r="AB41" s="4">
        <f t="shared" si="65"/>
        <v>0</v>
      </c>
      <c r="AC41" s="4">
        <f t="shared" si="65"/>
        <v>30.64211052856507</v>
      </c>
      <c r="AD41" s="4">
        <f t="shared" si="65"/>
        <v>0</v>
      </c>
      <c r="AE41" s="4">
        <f t="shared" si="65"/>
        <v>0</v>
      </c>
      <c r="AF41" s="4">
        <f t="shared" si="65"/>
        <v>0</v>
      </c>
      <c r="AG41" s="4">
        <f t="shared" si="65"/>
        <v>0</v>
      </c>
      <c r="AH41" s="4">
        <f t="shared" si="65"/>
        <v>0</v>
      </c>
      <c r="AI41" s="4">
        <f t="shared" si="65"/>
        <v>0</v>
      </c>
      <c r="AJ41" s="4">
        <f t="shared" si="65"/>
        <v>0</v>
      </c>
      <c r="AK41" s="4">
        <f t="shared" si="65"/>
        <v>0</v>
      </c>
      <c r="AL41" s="4">
        <f t="shared" si="65"/>
        <v>0</v>
      </c>
      <c r="AM41" s="4">
        <f t="shared" si="69"/>
        <v>0</v>
      </c>
      <c r="AN41" s="4">
        <f t="shared" si="63"/>
        <v>0</v>
      </c>
      <c r="AO41" s="4">
        <f t="shared" si="63"/>
        <v>7.1821001439175802</v>
      </c>
      <c r="AP41" s="10">
        <f t="shared" si="63"/>
        <v>0</v>
      </c>
      <c r="AQ41" s="7">
        <f t="shared" si="67"/>
        <v>2</v>
      </c>
      <c r="AR41" s="4">
        <f t="array" ref="AR41">COUNT(IF((ABS($R41:$AP41)&gt;=AQ$2)*(ABS($R41:$AP41)&lt;AR$2),$R41:$AP41))</f>
        <v>0</v>
      </c>
      <c r="AS41" s="4">
        <f t="array" ref="AS41">COUNT(IF((ABS($R41:$AP41)&gt;=AR$2)*(ABS($R41:$AP41)&lt;AS$2),$R41:$AP41))</f>
        <v>0</v>
      </c>
      <c r="AT41" s="4">
        <f t="array" ref="AT41">COUNT(IF((ABS($R41:$AP41)&gt;=AS$2)*(ABS($R41:$AP41)&lt;AT$2),$R41:$AP41))</f>
        <v>1</v>
      </c>
      <c r="AU41" s="4">
        <f t="array" ref="AU41">COUNT(IF((ABS($R41:$AP41)&gt;=AT$2)*(ABS($R41:$AP41)&lt;AU$2),$R41:$AP41))</f>
        <v>1</v>
      </c>
      <c r="AV41" s="4">
        <f t="array" ref="AV41">COUNT(IF((ABS($R41:$AP41)&gt;=AU$2)*(ABS($R41:$AP41)&lt;AV$2),$R41:$AP41))</f>
        <v>0</v>
      </c>
      <c r="AW41" s="4">
        <f t="array" ref="AW41">COUNT(IF((ABS($R41:$AP41)&gt;=AV$2)*(ABS($R41:$AP41)&lt;AW$2),$R41:$AP41))</f>
        <v>0</v>
      </c>
      <c r="AX41" s="10">
        <f t="array" ref="AX41">COUNT(IF((ABS($R41:$AP41)&gt;=AW$2)*(ABS($R41:$AP41)&lt;AX$2),$R41:$AP41))</f>
        <v>0</v>
      </c>
      <c r="AY41" s="4">
        <f t="shared" si="50"/>
        <v>0</v>
      </c>
      <c r="AZ41" s="2" t="str">
        <f t="shared" si="51"/>
        <v/>
      </c>
      <c r="BA41" s="2" t="str">
        <f t="shared" si="16"/>
        <v/>
      </c>
      <c r="BB41" s="2" t="str">
        <f t="shared" si="17"/>
        <v/>
      </c>
      <c r="BC41" s="2" t="str">
        <f t="shared" si="18"/>
        <v/>
      </c>
      <c r="BD41" s="2" t="str">
        <f t="shared" si="19"/>
        <v/>
      </c>
      <c r="BE41" s="2" t="str">
        <f t="shared" si="20"/>
        <v/>
      </c>
      <c r="BF41" s="2" t="str">
        <f t="shared" si="21"/>
        <v/>
      </c>
      <c r="BG41" s="2" t="str">
        <f t="shared" si="22"/>
        <v/>
      </c>
      <c r="BH41" s="2" t="str">
        <f t="shared" si="23"/>
        <v/>
      </c>
      <c r="BI41" s="2" t="str">
        <f t="shared" si="24"/>
        <v/>
      </c>
      <c r="BJ41" s="2" t="str">
        <f t="shared" si="25"/>
        <v/>
      </c>
      <c r="BK41" s="2" t="str">
        <f t="shared" si="26"/>
        <v>@</v>
      </c>
      <c r="BL41" s="2" t="str">
        <f t="shared" si="27"/>
        <v/>
      </c>
      <c r="BM41" s="2" t="str">
        <f t="shared" si="28"/>
        <v/>
      </c>
      <c r="BN41" s="2" t="str">
        <f t="shared" si="29"/>
        <v/>
      </c>
      <c r="BO41" s="2" t="str">
        <f t="shared" si="30"/>
        <v/>
      </c>
      <c r="BP41" s="2" t="str">
        <f t="shared" si="31"/>
        <v/>
      </c>
      <c r="BQ41" s="2" t="str">
        <f t="shared" si="32"/>
        <v/>
      </c>
      <c r="BR41" s="2" t="str">
        <f t="shared" si="33"/>
        <v/>
      </c>
      <c r="BS41" s="2" t="str">
        <f t="shared" si="34"/>
        <v/>
      </c>
      <c r="BT41" s="2" t="str">
        <f t="shared" si="35"/>
        <v/>
      </c>
      <c r="BU41" s="2" t="str">
        <f t="shared" si="36"/>
        <v/>
      </c>
      <c r="BV41" s="2" t="str">
        <f t="shared" si="37"/>
        <v/>
      </c>
      <c r="BW41" s="2" t="str">
        <f t="shared" si="38"/>
        <v>@</v>
      </c>
      <c r="BX41" s="2" t="str">
        <f t="shared" si="39"/>
        <v/>
      </c>
      <c r="BY41" s="4">
        <v>0</v>
      </c>
      <c r="BZ41" s="4">
        <v>0</v>
      </c>
      <c r="CA41" s="2">
        <f t="shared" si="52"/>
        <v>13</v>
      </c>
      <c r="CB41" s="4">
        <f t="shared" si="53"/>
        <v>0</v>
      </c>
      <c r="CC41">
        <f t="shared" ca="1" si="1"/>
        <v>312</v>
      </c>
      <c r="CD41">
        <f ca="1">CC41*(CJ41)/(CJ41+CJ42+IF(CG43=0,0,CJ43))</f>
        <v>243.08389504504999</v>
      </c>
      <c r="CE41" s="39">
        <f t="shared" ca="1" si="2"/>
        <v>7</v>
      </c>
      <c r="CF41" s="39">
        <f t="shared" ca="1" si="3"/>
        <v>25</v>
      </c>
      <c r="CG41">
        <f t="shared" ca="1" si="59"/>
        <v>7.7115229913204075</v>
      </c>
      <c r="CH41">
        <f t="shared" ca="1" si="4"/>
        <v>-2</v>
      </c>
      <c r="CI41">
        <f t="shared" ca="1" si="5"/>
        <v>1.5251734095153904</v>
      </c>
      <c r="CJ41">
        <f t="shared" ca="1" si="6"/>
        <v>10.474826590484609</v>
      </c>
      <c r="CN41" t="s">
        <v>134</v>
      </c>
      <c r="CO41" s="3">
        <v>3.4078155290276503E-2</v>
      </c>
      <c r="CP41">
        <f t="shared" si="54"/>
        <v>4.321666666666666E-2</v>
      </c>
      <c r="CQ41">
        <f t="shared" si="40"/>
        <v>6</v>
      </c>
    </row>
    <row r="42" spans="1:95">
      <c r="A42">
        <f>B42*C42</f>
        <v>385</v>
      </c>
      <c r="B42" s="39">
        <v>385</v>
      </c>
      <c r="C42" s="39">
        <v>1</v>
      </c>
      <c r="D42">
        <v>52</v>
      </c>
      <c r="E42">
        <f t="shared" si="68"/>
        <v>26189</v>
      </c>
      <c r="F42" s="3">
        <f t="shared" si="10"/>
        <v>1.7685270210522736E-3</v>
      </c>
      <c r="H42" s="17">
        <f t="shared" si="66"/>
        <v>0.89069142604496143</v>
      </c>
      <c r="I42" s="13" t="str">
        <f t="shared" si="42"/>
        <v>385</v>
      </c>
      <c r="J42" s="2" t="s">
        <v>53</v>
      </c>
      <c r="K42" s="4">
        <f t="shared" si="43"/>
        <v>27.962572217974468</v>
      </c>
      <c r="L42" s="4">
        <f t="shared" si="44"/>
        <v>-11</v>
      </c>
      <c r="M42" s="4">
        <f t="shared" ca="1" si="45"/>
        <v>4.5025618333291106</v>
      </c>
      <c r="N42" s="4">
        <f t="shared" ca="1" si="55"/>
        <v>1</v>
      </c>
      <c r="O42" s="4">
        <f t="shared" si="47"/>
        <v>0</v>
      </c>
      <c r="P42" s="4">
        <f t="shared" ca="1" si="56"/>
        <v>0</v>
      </c>
      <c r="Q42" s="11">
        <f t="shared" si="60"/>
        <v>0</v>
      </c>
      <c r="R42" s="11">
        <f t="shared" si="64"/>
        <v>0</v>
      </c>
      <c r="S42" s="4">
        <f t="shared" si="64"/>
        <v>27.962572217974468</v>
      </c>
      <c r="T42" s="4">
        <f t="shared" si="64"/>
        <v>0</v>
      </c>
      <c r="U42" s="4">
        <f t="shared" si="64"/>
        <v>0</v>
      </c>
      <c r="V42" s="4">
        <f t="shared" si="64"/>
        <v>0</v>
      </c>
      <c r="W42" s="4">
        <f t="shared" si="64"/>
        <v>0</v>
      </c>
      <c r="X42" s="4">
        <f t="shared" si="64"/>
        <v>0</v>
      </c>
      <c r="Y42" s="4">
        <f t="shared" si="64"/>
        <v>0</v>
      </c>
      <c r="Z42" s="4">
        <f t="shared" si="64"/>
        <v>0</v>
      </c>
      <c r="AA42" s="4">
        <f t="shared" si="64"/>
        <v>0</v>
      </c>
      <c r="AB42" s="4">
        <f t="shared" si="65"/>
        <v>0</v>
      </c>
      <c r="AC42" s="4">
        <f t="shared" si="65"/>
        <v>0</v>
      </c>
      <c r="AD42" s="4">
        <f t="shared" si="65"/>
        <v>0</v>
      </c>
      <c r="AE42" s="4">
        <f t="shared" si="65"/>
        <v>4.5025618333291106</v>
      </c>
      <c r="AF42" s="4">
        <f t="shared" si="65"/>
        <v>0</v>
      </c>
      <c r="AG42" s="4">
        <f t="shared" si="65"/>
        <v>0</v>
      </c>
      <c r="AH42" s="4">
        <f t="shared" si="65"/>
        <v>0</v>
      </c>
      <c r="AI42" s="4">
        <f t="shared" si="65"/>
        <v>0</v>
      </c>
      <c r="AJ42" s="4">
        <f t="shared" si="65"/>
        <v>0</v>
      </c>
      <c r="AK42" s="4">
        <f t="shared" si="65"/>
        <v>0</v>
      </c>
      <c r="AL42" s="4">
        <f t="shared" si="65"/>
        <v>0</v>
      </c>
      <c r="AM42" s="4">
        <f t="shared" si="69"/>
        <v>0</v>
      </c>
      <c r="AN42" s="4">
        <f t="shared" si="63"/>
        <v>0</v>
      </c>
      <c r="AO42" s="4">
        <f t="shared" si="63"/>
        <v>0</v>
      </c>
      <c r="AP42" s="10">
        <f t="shared" si="63"/>
        <v>0</v>
      </c>
      <c r="AQ42" s="7">
        <f t="shared" si="67"/>
        <v>2</v>
      </c>
      <c r="AR42" s="4">
        <f t="array" ref="AR42">COUNT(IF((ABS($R42:$AP42)&gt;=AQ$2)*(ABS($R42:$AP42)&lt;AR$2),$R42:$AP42))</f>
        <v>0</v>
      </c>
      <c r="AS42" s="4">
        <f t="array" ref="AS42">COUNT(IF((ABS($R42:$AP42)&gt;=AR$2)*(ABS($R42:$AP42)&lt;AS$2),$R42:$AP42))</f>
        <v>0</v>
      </c>
      <c r="AT42" s="4">
        <f t="array" ref="AT42">COUNT(IF((ABS($R42:$AP42)&gt;=AS$2)*(ABS($R42:$AP42)&lt;AT$2),$R42:$AP42))</f>
        <v>1</v>
      </c>
      <c r="AU42" s="4">
        <f t="array" ref="AU42">COUNT(IF((ABS($R42:$AP42)&gt;=AT$2)*(ABS($R42:$AP42)&lt;AU$2),$R42:$AP42))</f>
        <v>1</v>
      </c>
      <c r="AV42" s="4">
        <f t="array" ref="AV42">COUNT(IF((ABS($R42:$AP42)&gt;=AU$2)*(ABS($R42:$AP42)&lt;AV$2),$R42:$AP42))</f>
        <v>0</v>
      </c>
      <c r="AW42" s="4">
        <f t="array" ref="AW42">COUNT(IF((ABS($R42:$AP42)&gt;=AV$2)*(ABS($R42:$AP42)&lt;AW$2),$R42:$AP42))</f>
        <v>0</v>
      </c>
      <c r="AX42" s="10">
        <f t="array" ref="AX42">COUNT(IF((ABS($R42:$AP42)&gt;=AW$2)*(ABS($R42:$AP42)&lt;AX$2),$R42:$AP42))</f>
        <v>0</v>
      </c>
      <c r="AY42" s="4">
        <f t="shared" si="50"/>
        <v>0</v>
      </c>
      <c r="AZ42" s="2" t="str">
        <f t="shared" si="51"/>
        <v/>
      </c>
      <c r="BA42" s="2" t="str">
        <f t="shared" si="16"/>
        <v>@</v>
      </c>
      <c r="BB42" s="2" t="str">
        <f t="shared" si="17"/>
        <v/>
      </c>
      <c r="BC42" s="2" t="str">
        <f t="shared" si="18"/>
        <v/>
      </c>
      <c r="BD42" s="2" t="str">
        <f t="shared" si="19"/>
        <v/>
      </c>
      <c r="BE42" s="2" t="str">
        <f t="shared" si="20"/>
        <v/>
      </c>
      <c r="BF42" s="2" t="str">
        <f t="shared" si="21"/>
        <v/>
      </c>
      <c r="BG42" s="2" t="str">
        <f t="shared" si="22"/>
        <v/>
      </c>
      <c r="BH42" s="2" t="str">
        <f t="shared" si="23"/>
        <v/>
      </c>
      <c r="BI42" s="2" t="str">
        <f t="shared" si="24"/>
        <v/>
      </c>
      <c r="BJ42" s="2" t="str">
        <f t="shared" si="25"/>
        <v/>
      </c>
      <c r="BK42" s="2" t="str">
        <f t="shared" si="26"/>
        <v/>
      </c>
      <c r="BL42" s="2" t="str">
        <f t="shared" si="27"/>
        <v/>
      </c>
      <c r="BM42" s="2" t="str">
        <f t="shared" si="28"/>
        <v>@</v>
      </c>
      <c r="BN42" s="2" t="str">
        <f t="shared" si="29"/>
        <v/>
      </c>
      <c r="BO42" s="2" t="str">
        <f t="shared" si="30"/>
        <v/>
      </c>
      <c r="BP42" s="2" t="str">
        <f t="shared" si="31"/>
        <v/>
      </c>
      <c r="BQ42" s="2" t="str">
        <f t="shared" si="32"/>
        <v/>
      </c>
      <c r="BR42" s="2" t="str">
        <f t="shared" si="33"/>
        <v/>
      </c>
      <c r="BS42" s="2" t="str">
        <f t="shared" si="34"/>
        <v/>
      </c>
      <c r="BT42" s="2" t="str">
        <f t="shared" si="35"/>
        <v/>
      </c>
      <c r="BU42" s="2" t="str">
        <f t="shared" si="36"/>
        <v/>
      </c>
      <c r="BV42" s="2" t="str">
        <f t="shared" si="37"/>
        <v/>
      </c>
      <c r="BW42" s="2" t="str">
        <f t="shared" si="38"/>
        <v/>
      </c>
      <c r="BX42" s="2" t="str">
        <f t="shared" si="39"/>
        <v/>
      </c>
      <c r="BY42" s="4">
        <v>0</v>
      </c>
      <c r="BZ42" s="4">
        <v>0</v>
      </c>
      <c r="CA42" s="2">
        <f t="shared" si="52"/>
        <v>13</v>
      </c>
      <c r="CB42" s="4">
        <f t="shared" si="53"/>
        <v>1</v>
      </c>
      <c r="CC42">
        <f t="shared" ca="1" si="1"/>
        <v>312</v>
      </c>
      <c r="CD42">
        <f ca="1">CC42*(CJ42)/(CJ41+CJ42+IF(CG43=0,0,CJ43))</f>
        <v>68.916104954950015</v>
      </c>
      <c r="CE42" s="39">
        <f t="shared" ca="1" si="2"/>
        <v>7</v>
      </c>
      <c r="CF42" s="39">
        <f t="shared" ca="1" si="3"/>
        <v>25</v>
      </c>
      <c r="CG42">
        <f t="shared" ca="1" si="59"/>
        <v>-15.748487393329214</v>
      </c>
      <c r="CH42">
        <f t="shared" ca="1" si="4"/>
        <v>10</v>
      </c>
      <c r="CI42">
        <f t="shared" ca="1" si="5"/>
        <v>9.0303082046593257</v>
      </c>
      <c r="CJ42">
        <f t="shared" ca="1" si="6"/>
        <v>2.9696917953406743</v>
      </c>
      <c r="CN42" t="s">
        <v>133</v>
      </c>
      <c r="CO42" s="3">
        <v>4.4825357956671086E-2</v>
      </c>
      <c r="CP42">
        <f t="shared" si="54"/>
        <v>5.1859999999999996E-2</v>
      </c>
      <c r="CQ42">
        <f t="shared" si="40"/>
        <v>5</v>
      </c>
    </row>
    <row r="43" spans="1:95">
      <c r="A43">
        <f t="shared" ref="A43:A77" si="70">B43*C43</f>
        <v>2695</v>
      </c>
      <c r="B43" s="39">
        <v>55</v>
      </c>
      <c r="C43" s="39">
        <v>49</v>
      </c>
      <c r="D43">
        <v>51</v>
      </c>
      <c r="E43">
        <f t="shared" si="68"/>
        <v>26240</v>
      </c>
      <c r="F43" s="3">
        <f t="shared" si="10"/>
        <v>1.7345168860320376E-3</v>
      </c>
      <c r="H43" s="17">
        <f t="shared" si="66"/>
        <v>0.89242594293099342</v>
      </c>
      <c r="I43" s="13" t="str">
        <f t="shared" si="42"/>
        <v>49:55</v>
      </c>
      <c r="J43" s="2" t="s">
        <v>52</v>
      </c>
      <c r="K43" s="4">
        <f t="shared" si="43"/>
        <v>19.529851945218013</v>
      </c>
      <c r="L43" s="4">
        <f t="shared" si="44"/>
        <v>-10</v>
      </c>
      <c r="M43" s="4">
        <f t="shared" ca="1" si="45"/>
        <v>-3.9301584394337397</v>
      </c>
      <c r="N43" s="4">
        <f t="shared" ca="1" si="55"/>
        <v>2</v>
      </c>
      <c r="O43" s="4">
        <f t="shared" si="47"/>
        <v>0</v>
      </c>
      <c r="P43" s="4">
        <f t="shared" ca="1" si="56"/>
        <v>0</v>
      </c>
      <c r="Q43" s="11">
        <f t="shared" si="60"/>
        <v>0</v>
      </c>
      <c r="R43" s="11">
        <f t="shared" si="64"/>
        <v>0</v>
      </c>
      <c r="S43" s="4">
        <f t="shared" si="64"/>
        <v>0</v>
      </c>
      <c r="T43" s="4">
        <f t="shared" si="64"/>
        <v>19.529851945218013</v>
      </c>
      <c r="U43" s="4">
        <f t="shared" si="64"/>
        <v>0</v>
      </c>
      <c r="V43" s="4">
        <f t="shared" si="64"/>
        <v>0</v>
      </c>
      <c r="W43" s="4">
        <f t="shared" si="64"/>
        <v>0</v>
      </c>
      <c r="X43" s="4">
        <f t="shared" si="64"/>
        <v>0</v>
      </c>
      <c r="Y43" s="4">
        <f t="shared" si="64"/>
        <v>0</v>
      </c>
      <c r="Z43" s="4">
        <f t="shared" si="64"/>
        <v>0</v>
      </c>
      <c r="AA43" s="4">
        <f t="shared" si="64"/>
        <v>0</v>
      </c>
      <c r="AB43" s="4">
        <f t="shared" si="65"/>
        <v>0</v>
      </c>
      <c r="AC43" s="4">
        <f t="shared" si="65"/>
        <v>0</v>
      </c>
      <c r="AD43" s="4">
        <f t="shared" si="65"/>
        <v>0</v>
      </c>
      <c r="AE43" s="4">
        <f t="shared" si="65"/>
        <v>0</v>
      </c>
      <c r="AF43" s="4">
        <f t="shared" si="65"/>
        <v>-3.9301584394337397</v>
      </c>
      <c r="AG43" s="4">
        <f t="shared" si="65"/>
        <v>0</v>
      </c>
      <c r="AH43" s="4">
        <f t="shared" si="65"/>
        <v>0</v>
      </c>
      <c r="AI43" s="4">
        <f t="shared" si="65"/>
        <v>0</v>
      </c>
      <c r="AJ43" s="4">
        <f t="shared" si="65"/>
        <v>0</v>
      </c>
      <c r="AK43" s="4">
        <f t="shared" si="65"/>
        <v>0</v>
      </c>
      <c r="AL43" s="4">
        <f t="shared" si="65"/>
        <v>0</v>
      </c>
      <c r="AM43" s="4">
        <f t="shared" si="69"/>
        <v>0</v>
      </c>
      <c r="AN43" s="4">
        <f t="shared" si="63"/>
        <v>0</v>
      </c>
      <c r="AO43" s="4">
        <f t="shared" si="63"/>
        <v>0</v>
      </c>
      <c r="AP43" s="10">
        <f t="shared" si="63"/>
        <v>0</v>
      </c>
      <c r="AQ43" s="7">
        <f t="shared" si="67"/>
        <v>2</v>
      </c>
      <c r="AR43" s="4">
        <f t="array" ref="AR43">COUNT(IF((ABS($R43:$AP43)&gt;=AQ$2)*(ABS($R43:$AP43)&lt;AR$2),$R43:$AP43))</f>
        <v>0</v>
      </c>
      <c r="AS43" s="4">
        <f t="array" ref="AS43">COUNT(IF((ABS($R43:$AP43)&gt;=AR$2)*(ABS($R43:$AP43)&lt;AS$2),$R43:$AP43))</f>
        <v>1</v>
      </c>
      <c r="AT43" s="4">
        <f t="array" ref="AT43">COUNT(IF((ABS($R43:$AP43)&gt;=AS$2)*(ABS($R43:$AP43)&lt;AT$2),$R43:$AP43))</f>
        <v>0</v>
      </c>
      <c r="AU43" s="4">
        <f t="array" ref="AU43">COUNT(IF((ABS($R43:$AP43)&gt;=AT$2)*(ABS($R43:$AP43)&lt;AU$2),$R43:$AP43))</f>
        <v>1</v>
      </c>
      <c r="AV43" s="4">
        <f t="array" ref="AV43">COUNT(IF((ABS($R43:$AP43)&gt;=AU$2)*(ABS($R43:$AP43)&lt;AV$2),$R43:$AP43))</f>
        <v>0</v>
      </c>
      <c r="AW43" s="4">
        <f t="array" ref="AW43">COUNT(IF((ABS($R43:$AP43)&gt;=AV$2)*(ABS($R43:$AP43)&lt;AW$2),$R43:$AP43))</f>
        <v>0</v>
      </c>
      <c r="AX43" s="10">
        <f t="array" ref="AX43">COUNT(IF((ABS($R43:$AP43)&gt;=AW$2)*(ABS($R43:$AP43)&lt;AX$2),$R43:$AP43))</f>
        <v>0</v>
      </c>
      <c r="AY43" s="4">
        <f t="shared" si="50"/>
        <v>0</v>
      </c>
      <c r="AZ43" s="2" t="str">
        <f t="shared" si="51"/>
        <v/>
      </c>
      <c r="BA43" s="2" t="str">
        <f t="shared" si="16"/>
        <v/>
      </c>
      <c r="BB43" s="2" t="str">
        <f t="shared" si="17"/>
        <v>@</v>
      </c>
      <c r="BC43" s="2" t="str">
        <f t="shared" si="18"/>
        <v/>
      </c>
      <c r="BD43" s="2" t="str">
        <f t="shared" si="19"/>
        <v/>
      </c>
      <c r="BE43" s="2" t="str">
        <f t="shared" si="20"/>
        <v/>
      </c>
      <c r="BF43" s="2" t="str">
        <f t="shared" si="21"/>
        <v/>
      </c>
      <c r="BG43" s="2" t="str">
        <f t="shared" si="22"/>
        <v/>
      </c>
      <c r="BH43" s="2" t="str">
        <f t="shared" si="23"/>
        <v/>
      </c>
      <c r="BI43" s="2" t="str">
        <f t="shared" si="24"/>
        <v/>
      </c>
      <c r="BJ43" s="2" t="str">
        <f t="shared" si="25"/>
        <v/>
      </c>
      <c r="BK43" s="2" t="str">
        <f t="shared" si="26"/>
        <v/>
      </c>
      <c r="BL43" s="2" t="str">
        <f t="shared" si="27"/>
        <v/>
      </c>
      <c r="BM43" s="2" t="str">
        <f t="shared" si="28"/>
        <v/>
      </c>
      <c r="BN43" s="2" t="str">
        <f t="shared" si="29"/>
        <v>@</v>
      </c>
      <c r="BO43" s="2" t="str">
        <f t="shared" si="30"/>
        <v/>
      </c>
      <c r="BP43" s="2" t="str">
        <f t="shared" si="31"/>
        <v/>
      </c>
      <c r="BQ43" s="2" t="str">
        <f t="shared" si="32"/>
        <v/>
      </c>
      <c r="BR43" s="2" t="str">
        <f t="shared" si="33"/>
        <v/>
      </c>
      <c r="BS43" s="2" t="str">
        <f t="shared" si="34"/>
        <v/>
      </c>
      <c r="BT43" s="2" t="str">
        <f t="shared" si="35"/>
        <v/>
      </c>
      <c r="BU43" s="2" t="str">
        <f t="shared" si="36"/>
        <v/>
      </c>
      <c r="BV43" s="2" t="str">
        <f t="shared" si="37"/>
        <v/>
      </c>
      <c r="BW43" s="2" t="str">
        <f t="shared" si="38"/>
        <v/>
      </c>
      <c r="BX43" s="2" t="str">
        <f t="shared" si="39"/>
        <v/>
      </c>
      <c r="BY43" s="4">
        <v>0</v>
      </c>
      <c r="BZ43" s="4">
        <v>0</v>
      </c>
      <c r="CA43" s="2">
        <f t="shared" si="52"/>
        <v>13</v>
      </c>
      <c r="CB43" s="4">
        <f t="shared" si="53"/>
        <v>2</v>
      </c>
      <c r="CC43">
        <f t="shared" ca="1" si="1"/>
        <v>312</v>
      </c>
      <c r="CD43">
        <f ca="1">CC43*IF(CG43=0,0,CJ43)/(CJ41+CJ42+IF(CG43=0,0,CJ43))</f>
        <v>0</v>
      </c>
      <c r="CE43" s="39">
        <f t="shared" ca="1" si="2"/>
        <v>7</v>
      </c>
      <c r="CF43" s="39">
        <f t="shared" ca="1" si="3"/>
        <v>25</v>
      </c>
      <c r="CG43">
        <f t="shared" ca="1" si="59"/>
        <v>0</v>
      </c>
      <c r="CH43">
        <f t="shared" ca="1" si="4"/>
        <v>0</v>
      </c>
      <c r="CI43">
        <f t="shared" ca="1" si="5"/>
        <v>0</v>
      </c>
      <c r="CJ43">
        <f t="shared" ca="1" si="6"/>
        <v>12</v>
      </c>
      <c r="CN43" t="s">
        <v>132</v>
      </c>
      <c r="CO43" s="3">
        <v>5.4756317382580008E-2</v>
      </c>
      <c r="CP43">
        <f t="shared" si="54"/>
        <v>6.4824999999999994E-2</v>
      </c>
      <c r="CQ43">
        <f t="shared" si="40"/>
        <v>4</v>
      </c>
    </row>
    <row r="44" spans="1:95">
      <c r="A44">
        <f t="shared" si="70"/>
        <v>119</v>
      </c>
      <c r="B44" s="39">
        <v>17</v>
      </c>
      <c r="C44" s="39">
        <v>7</v>
      </c>
      <c r="D44">
        <v>50</v>
      </c>
      <c r="E44">
        <f t="shared" si="68"/>
        <v>26290</v>
      </c>
      <c r="F44" s="3">
        <f t="shared" si="10"/>
        <v>1.7005067510118014E-3</v>
      </c>
      <c r="H44" s="17">
        <f t="shared" si="66"/>
        <v>0.89412644968200528</v>
      </c>
      <c r="I44" s="13" t="str">
        <f t="shared" si="42"/>
        <v>7:17</v>
      </c>
      <c r="J44" s="35" t="s">
        <v>44</v>
      </c>
      <c r="K44" s="4">
        <f t="shared" si="43"/>
        <v>-48.230490045617103</v>
      </c>
      <c r="L44" s="4">
        <f t="shared" si="44"/>
        <v>-8</v>
      </c>
      <c r="M44" s="4">
        <f t="shared" ca="1" si="45"/>
        <v>41.994505627444312</v>
      </c>
      <c r="N44" s="4">
        <f t="shared" ca="1" si="55"/>
        <v>-3</v>
      </c>
      <c r="O44" s="4">
        <f t="shared" ca="1" si="47"/>
        <v>18.534495242796822</v>
      </c>
      <c r="P44" s="4">
        <f t="shared" ca="1" si="56"/>
        <v>9</v>
      </c>
      <c r="Q44" s="11">
        <f t="shared" si="60"/>
        <v>0</v>
      </c>
      <c r="R44" s="11">
        <f t="shared" si="64"/>
        <v>0</v>
      </c>
      <c r="S44" s="4">
        <f t="shared" si="64"/>
        <v>0</v>
      </c>
      <c r="T44" s="4">
        <f t="shared" si="64"/>
        <v>0</v>
      </c>
      <c r="U44" s="4">
        <f t="shared" si="64"/>
        <v>0</v>
      </c>
      <c r="V44" s="4">
        <f t="shared" si="64"/>
        <v>-48.230490045617103</v>
      </c>
      <c r="W44" s="4">
        <f t="shared" si="64"/>
        <v>0</v>
      </c>
      <c r="X44" s="4">
        <f t="shared" si="64"/>
        <v>0</v>
      </c>
      <c r="Y44" s="4">
        <f t="shared" si="64"/>
        <v>0</v>
      </c>
      <c r="Z44" s="4">
        <f t="shared" si="64"/>
        <v>0</v>
      </c>
      <c r="AA44" s="4">
        <f t="shared" si="64"/>
        <v>41.994505627444312</v>
      </c>
      <c r="AB44" s="4">
        <f t="shared" si="65"/>
        <v>0</v>
      </c>
      <c r="AC44" s="4">
        <f t="shared" si="65"/>
        <v>0</v>
      </c>
      <c r="AD44" s="4">
        <f t="shared" si="65"/>
        <v>0</v>
      </c>
      <c r="AE44" s="4">
        <f t="shared" si="65"/>
        <v>0</v>
      </c>
      <c r="AF44" s="4">
        <f t="shared" si="65"/>
        <v>0</v>
      </c>
      <c r="AG44" s="4">
        <f t="shared" si="65"/>
        <v>0</v>
      </c>
      <c r="AH44" s="4">
        <f t="shared" si="65"/>
        <v>0</v>
      </c>
      <c r="AI44" s="4">
        <f t="shared" si="65"/>
        <v>0</v>
      </c>
      <c r="AJ44" s="4">
        <f t="shared" si="65"/>
        <v>0</v>
      </c>
      <c r="AK44" s="4">
        <f t="shared" si="65"/>
        <v>0</v>
      </c>
      <c r="AL44" s="4">
        <f t="shared" si="65"/>
        <v>0</v>
      </c>
      <c r="AM44" s="4">
        <f t="shared" si="69"/>
        <v>18.534495242796822</v>
      </c>
      <c r="AN44" s="4">
        <f t="shared" si="63"/>
        <v>0</v>
      </c>
      <c r="AO44" s="4">
        <f t="shared" si="63"/>
        <v>0</v>
      </c>
      <c r="AP44" s="10">
        <f t="shared" si="63"/>
        <v>0</v>
      </c>
      <c r="AQ44" s="7">
        <f t="shared" si="67"/>
        <v>3</v>
      </c>
      <c r="AR44" s="4">
        <f t="array" ref="AR44">COUNT(IF((ABS($R44:$AP44)&gt;=AQ$2)*(ABS($R44:$AP44)&lt;AR$2),$R44:$AP44))</f>
        <v>0</v>
      </c>
      <c r="AS44" s="4">
        <f t="array" ref="AS44">COUNT(IF((ABS($R44:$AP44)&gt;=AR$2)*(ABS($R44:$AP44)&lt;AS$2),$R44:$AP44))</f>
        <v>0</v>
      </c>
      <c r="AT44" s="4">
        <f t="array" ref="AT44">COUNT(IF((ABS($R44:$AP44)&gt;=AS$2)*(ABS($R44:$AP44)&lt;AT$2),$R44:$AP44))</f>
        <v>0</v>
      </c>
      <c r="AU44" s="4">
        <f t="array" ref="AU44">COUNT(IF((ABS($R44:$AP44)&gt;=AT$2)*(ABS($R44:$AP44)&lt;AU$2),$R44:$AP44))</f>
        <v>1</v>
      </c>
      <c r="AV44" s="4">
        <f t="array" ref="AV44">COUNT(IF((ABS($R44:$AP44)&gt;=AU$2)*(ABS($R44:$AP44)&lt;AV$2),$R44:$AP44))</f>
        <v>1</v>
      </c>
      <c r="AW44" s="4">
        <f t="array" ref="AW44">COUNT(IF((ABS($R44:$AP44)&gt;=AV$2)*(ABS($R44:$AP44)&lt;AW$2),$R44:$AP44))</f>
        <v>1</v>
      </c>
      <c r="AX44" s="10">
        <f t="array" ref="AX44">COUNT(IF((ABS($R44:$AP44)&gt;=AW$2)*(ABS($R44:$AP44)&lt;AX$2),$R44:$AP44))</f>
        <v>0</v>
      </c>
      <c r="AY44" s="4">
        <f t="shared" si="50"/>
        <v>0</v>
      </c>
      <c r="AZ44" s="2" t="str">
        <f t="shared" si="51"/>
        <v/>
      </c>
      <c r="BA44" s="2" t="str">
        <f t="shared" si="16"/>
        <v/>
      </c>
      <c r="BB44" s="2" t="str">
        <f t="shared" si="17"/>
        <v/>
      </c>
      <c r="BC44" s="2" t="str">
        <f t="shared" si="18"/>
        <v/>
      </c>
      <c r="BD44" s="2" t="str">
        <f t="shared" si="19"/>
        <v>@</v>
      </c>
      <c r="BE44" s="2" t="str">
        <f t="shared" si="20"/>
        <v/>
      </c>
      <c r="BF44" s="2" t="str">
        <f t="shared" si="21"/>
        <v/>
      </c>
      <c r="BG44" s="2" t="str">
        <f t="shared" si="22"/>
        <v/>
      </c>
      <c r="BH44" s="2" t="str">
        <f t="shared" si="23"/>
        <v/>
      </c>
      <c r="BI44" s="2" t="str">
        <f t="shared" si="24"/>
        <v>@</v>
      </c>
      <c r="BJ44" s="2" t="str">
        <f t="shared" si="25"/>
        <v/>
      </c>
      <c r="BK44" s="2" t="str">
        <f t="shared" si="26"/>
        <v/>
      </c>
      <c r="BL44" s="2" t="str">
        <f t="shared" si="27"/>
        <v/>
      </c>
      <c r="BM44" s="2" t="str">
        <f t="shared" si="28"/>
        <v/>
      </c>
      <c r="BN44" s="2" t="str">
        <f t="shared" si="29"/>
        <v/>
      </c>
      <c r="BO44" s="2" t="str">
        <f t="shared" si="30"/>
        <v/>
      </c>
      <c r="BP44" s="2" t="str">
        <f t="shared" si="31"/>
        <v/>
      </c>
      <c r="BQ44" s="2" t="str">
        <f t="shared" si="32"/>
        <v/>
      </c>
      <c r="BR44" s="2" t="str">
        <f t="shared" si="33"/>
        <v/>
      </c>
      <c r="BS44" s="2" t="str">
        <f t="shared" si="34"/>
        <v/>
      </c>
      <c r="BT44" s="2" t="str">
        <f t="shared" si="35"/>
        <v/>
      </c>
      <c r="BU44" s="2" t="str">
        <f t="shared" si="36"/>
        <v>@</v>
      </c>
      <c r="BV44" s="2" t="str">
        <f t="shared" si="37"/>
        <v/>
      </c>
      <c r="BW44" s="2" t="str">
        <f t="shared" si="38"/>
        <v/>
      </c>
      <c r="BX44" s="2" t="str">
        <f t="shared" si="39"/>
        <v/>
      </c>
      <c r="BY44" s="4">
        <v>0</v>
      </c>
      <c r="BZ44" s="4">
        <v>0</v>
      </c>
      <c r="CA44" s="2">
        <f t="shared" si="52"/>
        <v>14</v>
      </c>
      <c r="CB44" s="4">
        <f t="shared" si="53"/>
        <v>0</v>
      </c>
      <c r="CC44">
        <f t="shared" ca="1" si="1"/>
        <v>246</v>
      </c>
      <c r="CD44">
        <f ca="1">CC44*(CJ44)/(CJ44+CJ45+IF(CG46=0,0,CJ46))</f>
        <v>33.67572378067289</v>
      </c>
      <c r="CE44" s="39">
        <f t="shared" ca="1" si="2"/>
        <v>5</v>
      </c>
      <c r="CF44" s="39">
        <f t="shared" ca="1" si="3"/>
        <v>49</v>
      </c>
      <c r="CG44">
        <f t="shared" ca="1" si="59"/>
        <v>-33.021894003482544</v>
      </c>
      <c r="CH44">
        <f t="shared" ca="1" si="4"/>
        <v>-8</v>
      </c>
      <c r="CI44">
        <f t="shared" ca="1" si="5"/>
        <v>10.033278427447577</v>
      </c>
      <c r="CJ44">
        <f t="shared" ca="1" si="6"/>
        <v>1.966721572552423</v>
      </c>
      <c r="CN44" t="s">
        <v>131</v>
      </c>
      <c r="CO44" s="3">
        <v>0.10257456722103186</v>
      </c>
      <c r="CP44">
        <f t="shared" si="54"/>
        <v>8.643333333333332E-2</v>
      </c>
      <c r="CQ44">
        <f t="shared" si="40"/>
        <v>3</v>
      </c>
    </row>
    <row r="45" spans="1:95">
      <c r="A45">
        <f t="shared" si="70"/>
        <v>1225</v>
      </c>
      <c r="B45" s="39">
        <v>1225</v>
      </c>
      <c r="C45" s="39">
        <v>1</v>
      </c>
      <c r="D45">
        <v>47</v>
      </c>
      <c r="E45">
        <f t="shared" si="68"/>
        <v>26337</v>
      </c>
      <c r="F45" s="3">
        <f t="shared" si="10"/>
        <v>1.5984763459510934E-3</v>
      </c>
      <c r="H45" s="17">
        <f t="shared" si="66"/>
        <v>0.89572492602795628</v>
      </c>
      <c r="I45" s="13" t="str">
        <f t="shared" si="42"/>
        <v>1225</v>
      </c>
      <c r="J45" s="2" t="s">
        <v>51</v>
      </c>
      <c r="K45" s="4">
        <f t="shared" si="43"/>
        <v>16.144243264083258</v>
      </c>
      <c r="L45" s="4">
        <f t="shared" si="44"/>
        <v>-3</v>
      </c>
      <c r="M45" s="4">
        <f t="shared" ca="1" si="45"/>
        <v>-7.3157671205674291</v>
      </c>
      <c r="N45" s="4">
        <f t="shared" ca="1" si="55"/>
        <v>9</v>
      </c>
      <c r="O45" s="4">
        <f t="shared" si="47"/>
        <v>0</v>
      </c>
      <c r="P45" s="4">
        <f t="shared" ca="1" si="56"/>
        <v>0</v>
      </c>
      <c r="Q45" s="11">
        <f t="shared" si="60"/>
        <v>0</v>
      </c>
      <c r="R45" s="11">
        <f t="shared" ref="R45:AA54" si="71">IF(AND(ABS((MOD(LN(($B45/$C45)/3^R$2)/LN(2)+0.5,1)-0.5)*1200)&lt;$J$2,ABS(R$2+7*(MOD(LN(($B45/$C45)/3^R$2)/LN(2)+0.5,1)-0.5)*1200/113.685)&lt;$J$3),(MOD(LN(($B45/$C45)/3^R$2)/LN(2)+0.5,1)-0.5)*1200,0)</f>
        <v>0</v>
      </c>
      <c r="S45" s="4">
        <f t="shared" si="71"/>
        <v>0</v>
      </c>
      <c r="T45" s="4">
        <f t="shared" si="71"/>
        <v>0</v>
      </c>
      <c r="U45" s="4">
        <f t="shared" si="71"/>
        <v>0</v>
      </c>
      <c r="V45" s="4">
        <f t="shared" si="71"/>
        <v>0</v>
      </c>
      <c r="W45" s="4">
        <f t="shared" si="71"/>
        <v>0</v>
      </c>
      <c r="X45" s="4">
        <f t="shared" si="71"/>
        <v>0</v>
      </c>
      <c r="Y45" s="4">
        <f t="shared" si="71"/>
        <v>0</v>
      </c>
      <c r="Z45" s="4">
        <f t="shared" si="71"/>
        <v>0</v>
      </c>
      <c r="AA45" s="4">
        <f t="shared" si="71"/>
        <v>16.144243264083258</v>
      </c>
      <c r="AB45" s="4">
        <f t="shared" ref="AB45:AL54" si="72">IF(AND(ABS((MOD(LN(($B45/$C45)/3^AB$2)/LN(2)+0.5,1)-0.5)*1200)&lt;$J$2,ABS(AB$2+7*(MOD(LN(($B45/$C45)/3^AB$2)/LN(2)+0.5,1)-0.5)*1200/113.685)&lt;$J$3),(MOD(LN(($B45/$C45)/3^AB$2)/LN(2)+0.5,1)-0.5)*1200,0)</f>
        <v>0</v>
      </c>
      <c r="AC45" s="4">
        <f t="shared" si="72"/>
        <v>0</v>
      </c>
      <c r="AD45" s="4">
        <f t="shared" si="72"/>
        <v>0</v>
      </c>
      <c r="AE45" s="4">
        <f t="shared" si="72"/>
        <v>0</v>
      </c>
      <c r="AF45" s="4">
        <f t="shared" si="72"/>
        <v>0</v>
      </c>
      <c r="AG45" s="4">
        <f t="shared" si="72"/>
        <v>0</v>
      </c>
      <c r="AH45" s="4">
        <f t="shared" si="72"/>
        <v>0</v>
      </c>
      <c r="AI45" s="4">
        <f t="shared" si="72"/>
        <v>0</v>
      </c>
      <c r="AJ45" s="4">
        <f t="shared" si="72"/>
        <v>0</v>
      </c>
      <c r="AK45" s="4">
        <f t="shared" si="72"/>
        <v>0</v>
      </c>
      <c r="AL45" s="4">
        <f t="shared" si="72"/>
        <v>0</v>
      </c>
      <c r="AM45" s="4">
        <f t="shared" si="69"/>
        <v>-7.3157671205674291</v>
      </c>
      <c r="AN45" s="4">
        <f t="shared" ref="AN45:AP64" si="73">IF(AND(ABS((MOD(LN(($B45/$C45)/3^AN$2)/LN(2)+0.5,1)-0.5)*1200)&lt;$J$2,ABS(AN$2+7*(MOD(LN(($B45/$C45)/3^AN$2)/LN(2)+0.5,1)-0.5)*1200/113.685)&lt;$J$3),(MOD(LN(($B45/$C45)/3^AN$2)/LN(2)+0.5,1)-0.5)*1200,0)</f>
        <v>0</v>
      </c>
      <c r="AO45" s="4">
        <f t="shared" si="73"/>
        <v>0</v>
      </c>
      <c r="AP45" s="10">
        <f t="shared" si="73"/>
        <v>0</v>
      </c>
      <c r="AQ45" s="7">
        <f t="shared" si="67"/>
        <v>2</v>
      </c>
      <c r="AR45" s="4">
        <f t="array" ref="AR45">COUNT(IF((ABS($R45:$AP45)&gt;=AQ$2)*(ABS($R45:$AP45)&lt;AR$2),$R45:$AP45))</f>
        <v>0</v>
      </c>
      <c r="AS45" s="4">
        <f t="array" ref="AS45">COUNT(IF((ABS($R45:$AP45)&gt;=AR$2)*(ABS($R45:$AP45)&lt;AS$2),$R45:$AP45))</f>
        <v>0</v>
      </c>
      <c r="AT45" s="4">
        <f t="array" ref="AT45">COUNT(IF((ABS($R45:$AP45)&gt;=AS$2)*(ABS($R45:$AP45)&lt;AT$2),$R45:$AP45))</f>
        <v>1</v>
      </c>
      <c r="AU45" s="4">
        <f t="array" ref="AU45">COUNT(IF((ABS($R45:$AP45)&gt;=AT$2)*(ABS($R45:$AP45)&lt;AU$2),$R45:$AP45))</f>
        <v>1</v>
      </c>
      <c r="AV45" s="4">
        <f t="array" ref="AV45">COUNT(IF((ABS($R45:$AP45)&gt;=AU$2)*(ABS($R45:$AP45)&lt;AV$2),$R45:$AP45))</f>
        <v>0</v>
      </c>
      <c r="AW45" s="4">
        <f t="array" ref="AW45">COUNT(IF((ABS($R45:$AP45)&gt;=AV$2)*(ABS($R45:$AP45)&lt;AW$2),$R45:$AP45))</f>
        <v>0</v>
      </c>
      <c r="AX45" s="10">
        <f t="array" ref="AX45">COUNT(IF((ABS($R45:$AP45)&gt;=AW$2)*(ABS($R45:$AP45)&lt;AX$2),$R45:$AP45))</f>
        <v>0</v>
      </c>
      <c r="AY45" s="4">
        <f t="shared" si="50"/>
        <v>0</v>
      </c>
      <c r="AZ45" s="2" t="str">
        <f t="shared" si="51"/>
        <v/>
      </c>
      <c r="BA45" s="2" t="str">
        <f t="shared" si="16"/>
        <v/>
      </c>
      <c r="BB45" s="2" t="str">
        <f t="shared" si="17"/>
        <v/>
      </c>
      <c r="BC45" s="2" t="str">
        <f t="shared" si="18"/>
        <v/>
      </c>
      <c r="BD45" s="2" t="str">
        <f t="shared" si="19"/>
        <v/>
      </c>
      <c r="BE45" s="2" t="str">
        <f t="shared" si="20"/>
        <v/>
      </c>
      <c r="BF45" s="2" t="str">
        <f t="shared" si="21"/>
        <v/>
      </c>
      <c r="BG45" s="2" t="str">
        <f t="shared" si="22"/>
        <v/>
      </c>
      <c r="BH45" s="2" t="str">
        <f t="shared" si="23"/>
        <v/>
      </c>
      <c r="BI45" s="2" t="str">
        <f t="shared" si="24"/>
        <v>@</v>
      </c>
      <c r="BJ45" s="2" t="str">
        <f t="shared" si="25"/>
        <v/>
      </c>
      <c r="BK45" s="2" t="str">
        <f t="shared" si="26"/>
        <v/>
      </c>
      <c r="BL45" s="2" t="str">
        <f t="shared" si="27"/>
        <v/>
      </c>
      <c r="BM45" s="2" t="str">
        <f t="shared" si="28"/>
        <v/>
      </c>
      <c r="BN45" s="2" t="str">
        <f t="shared" si="29"/>
        <v/>
      </c>
      <c r="BO45" s="2" t="str">
        <f t="shared" si="30"/>
        <v/>
      </c>
      <c r="BP45" s="2" t="str">
        <f t="shared" si="31"/>
        <v/>
      </c>
      <c r="BQ45" s="2" t="str">
        <f t="shared" si="32"/>
        <v/>
      </c>
      <c r="BR45" s="2" t="str">
        <f t="shared" si="33"/>
        <v/>
      </c>
      <c r="BS45" s="2" t="str">
        <f t="shared" si="34"/>
        <v/>
      </c>
      <c r="BT45" s="2" t="str">
        <f t="shared" si="35"/>
        <v/>
      </c>
      <c r="BU45" s="2" t="str">
        <f t="shared" si="36"/>
        <v>@</v>
      </c>
      <c r="BV45" s="2" t="str">
        <f t="shared" si="37"/>
        <v/>
      </c>
      <c r="BW45" s="2" t="str">
        <f t="shared" si="38"/>
        <v/>
      </c>
      <c r="BX45" s="2" t="str">
        <f t="shared" si="39"/>
        <v/>
      </c>
      <c r="BY45" s="4">
        <v>0</v>
      </c>
      <c r="BZ45" s="4">
        <v>0</v>
      </c>
      <c r="CA45" s="2">
        <f t="shared" si="52"/>
        <v>14</v>
      </c>
      <c r="CB45" s="4">
        <f t="shared" si="53"/>
        <v>1</v>
      </c>
      <c r="CC45">
        <f t="shared" ca="1" si="1"/>
        <v>246</v>
      </c>
      <c r="CD45">
        <f ca="1">CC45*(CJ45)/(CJ44+CJ45+IF(CG46=0,0,CJ46))</f>
        <v>196.5316903464057</v>
      </c>
      <c r="CE45" s="39">
        <f t="shared" ca="1" si="2"/>
        <v>5</v>
      </c>
      <c r="CF45" s="39">
        <f t="shared" ca="1" si="3"/>
        <v>49</v>
      </c>
      <c r="CG45">
        <f t="shared" ca="1" si="59"/>
        <v>-56.481904388134296</v>
      </c>
      <c r="CH45">
        <f t="shared" ca="1" si="4"/>
        <v>4</v>
      </c>
      <c r="CI45">
        <f t="shared" ca="1" si="5"/>
        <v>0.52220318672700827</v>
      </c>
      <c r="CJ45">
        <f t="shared" ca="1" si="6"/>
        <v>11.477796813272992</v>
      </c>
      <c r="CN45" t="s">
        <v>130</v>
      </c>
      <c r="CO45" s="3">
        <v>0.18266843519368772</v>
      </c>
      <c r="CP45">
        <f t="shared" si="54"/>
        <v>0.12964999999999999</v>
      </c>
      <c r="CQ45">
        <f>CQ46+1</f>
        <v>2</v>
      </c>
    </row>
    <row r="46" spans="1:95">
      <c r="A46">
        <f t="shared" si="70"/>
        <v>37</v>
      </c>
      <c r="B46" s="39">
        <v>37</v>
      </c>
      <c r="C46" s="39">
        <v>1</v>
      </c>
      <c r="D46">
        <v>46</v>
      </c>
      <c r="E46">
        <f t="shared" si="68"/>
        <v>26383</v>
      </c>
      <c r="F46" s="3">
        <f t="shared" si="10"/>
        <v>1.5644662109308574E-3</v>
      </c>
      <c r="H46" s="17">
        <f t="shared" si="66"/>
        <v>0.89728939223888715</v>
      </c>
      <c r="I46" s="13" t="str">
        <f t="shared" si="42"/>
        <v>37</v>
      </c>
      <c r="J46" s="35" t="s">
        <v>94</v>
      </c>
      <c r="K46" s="4">
        <f t="shared" si="43"/>
        <v>-42.790958649096922</v>
      </c>
      <c r="L46" s="4">
        <f t="shared" si="44"/>
        <v>-3</v>
      </c>
      <c r="M46" s="4">
        <f t="shared" ca="1" si="45"/>
        <v>47.434037023965026</v>
      </c>
      <c r="N46" s="4">
        <f t="shared" ca="1" si="55"/>
        <v>2</v>
      </c>
      <c r="O46" s="4">
        <f t="shared" si="47"/>
        <v>0</v>
      </c>
      <c r="P46" s="4">
        <f t="shared" ca="1" si="56"/>
        <v>0</v>
      </c>
      <c r="Q46" s="11">
        <f t="shared" si="60"/>
        <v>0</v>
      </c>
      <c r="R46" s="11">
        <f t="shared" si="71"/>
        <v>0</v>
      </c>
      <c r="S46" s="4">
        <f t="shared" si="71"/>
        <v>0</v>
      </c>
      <c r="T46" s="4">
        <f t="shared" si="71"/>
        <v>0</v>
      </c>
      <c r="U46" s="4">
        <f t="shared" si="71"/>
        <v>0</v>
      </c>
      <c r="V46" s="4">
        <f t="shared" si="71"/>
        <v>0</v>
      </c>
      <c r="W46" s="4">
        <f t="shared" si="71"/>
        <v>0</v>
      </c>
      <c r="X46" s="4">
        <f t="shared" si="71"/>
        <v>0</v>
      </c>
      <c r="Y46" s="4">
        <f t="shared" si="71"/>
        <v>0</v>
      </c>
      <c r="Z46" s="4">
        <f t="shared" si="71"/>
        <v>0</v>
      </c>
      <c r="AA46" s="4">
        <f t="shared" si="71"/>
        <v>-42.790958649096922</v>
      </c>
      <c r="AB46" s="4">
        <f t="shared" si="72"/>
        <v>0</v>
      </c>
      <c r="AC46" s="4">
        <f t="shared" si="72"/>
        <v>0</v>
      </c>
      <c r="AD46" s="4">
        <f t="shared" si="72"/>
        <v>0</v>
      </c>
      <c r="AE46" s="4">
        <f t="shared" si="72"/>
        <v>0</v>
      </c>
      <c r="AF46" s="4">
        <f t="shared" si="72"/>
        <v>47.434037023965026</v>
      </c>
      <c r="AG46" s="4">
        <f t="shared" si="72"/>
        <v>0</v>
      </c>
      <c r="AH46" s="4">
        <f t="shared" si="72"/>
        <v>0</v>
      </c>
      <c r="AI46" s="4">
        <f t="shared" si="72"/>
        <v>0</v>
      </c>
      <c r="AJ46" s="4">
        <f t="shared" si="72"/>
        <v>0</v>
      </c>
      <c r="AK46" s="4">
        <f t="shared" si="72"/>
        <v>0</v>
      </c>
      <c r="AL46" s="4">
        <f t="shared" si="72"/>
        <v>0</v>
      </c>
      <c r="AM46" s="4">
        <f t="shared" si="69"/>
        <v>0</v>
      </c>
      <c r="AN46" s="4">
        <f t="shared" si="73"/>
        <v>0</v>
      </c>
      <c r="AO46" s="4">
        <f t="shared" si="73"/>
        <v>0</v>
      </c>
      <c r="AP46" s="10">
        <f t="shared" si="73"/>
        <v>0</v>
      </c>
      <c r="AQ46" s="7">
        <f t="shared" si="67"/>
        <v>2</v>
      </c>
      <c r="AR46" s="4">
        <f t="array" ref="AR46">COUNT(IF((ABS($R46:$AP46)&gt;=AQ$2)*(ABS($R46:$AP46)&lt;AR$2),$R46:$AP46))</f>
        <v>0</v>
      </c>
      <c r="AS46" s="4">
        <f t="array" ref="AS46">COUNT(IF((ABS($R46:$AP46)&gt;=AR$2)*(ABS($R46:$AP46)&lt;AS$2),$R46:$AP46))</f>
        <v>0</v>
      </c>
      <c r="AT46" s="4">
        <f t="array" ref="AT46">COUNT(IF((ABS($R46:$AP46)&gt;=AS$2)*(ABS($R46:$AP46)&lt;AT$2),$R46:$AP46))</f>
        <v>0</v>
      </c>
      <c r="AU46" s="4">
        <f t="array" ref="AU46">COUNT(IF((ABS($R46:$AP46)&gt;=AT$2)*(ABS($R46:$AP46)&lt;AU$2),$R46:$AP46))</f>
        <v>0</v>
      </c>
      <c r="AV46" s="4">
        <f t="array" ref="AV46">COUNT(IF((ABS($R46:$AP46)&gt;=AU$2)*(ABS($R46:$AP46)&lt;AV$2),$R46:$AP46))</f>
        <v>1</v>
      </c>
      <c r="AW46" s="4">
        <f t="array" ref="AW46">COUNT(IF((ABS($R46:$AP46)&gt;=AV$2)*(ABS($R46:$AP46)&lt;AW$2),$R46:$AP46))</f>
        <v>1</v>
      </c>
      <c r="AX46" s="10">
        <f t="array" ref="AX46">COUNT(IF((ABS($R46:$AP46)&gt;=AW$2)*(ABS($R46:$AP46)&lt;AX$2),$R46:$AP46))</f>
        <v>0</v>
      </c>
      <c r="AY46" s="4">
        <f t="shared" si="50"/>
        <v>0</v>
      </c>
      <c r="AZ46" s="2" t="str">
        <f t="shared" si="51"/>
        <v/>
      </c>
      <c r="BA46" s="2" t="str">
        <f t="shared" si="16"/>
        <v/>
      </c>
      <c r="BB46" s="2" t="str">
        <f t="shared" si="17"/>
        <v/>
      </c>
      <c r="BC46" s="2" t="str">
        <f t="shared" si="18"/>
        <v/>
      </c>
      <c r="BD46" s="2" t="str">
        <f t="shared" si="19"/>
        <v/>
      </c>
      <c r="BE46" s="2" t="str">
        <f t="shared" si="20"/>
        <v/>
      </c>
      <c r="BF46" s="2" t="str">
        <f t="shared" si="21"/>
        <v/>
      </c>
      <c r="BG46" s="2" t="str">
        <f t="shared" si="22"/>
        <v/>
      </c>
      <c r="BH46" s="2" t="str">
        <f t="shared" si="23"/>
        <v/>
      </c>
      <c r="BI46" s="2" t="str">
        <f t="shared" si="24"/>
        <v>@</v>
      </c>
      <c r="BJ46" s="2" t="str">
        <f t="shared" si="25"/>
        <v/>
      </c>
      <c r="BK46" s="2" t="str">
        <f t="shared" si="26"/>
        <v/>
      </c>
      <c r="BL46" s="2" t="str">
        <f t="shared" si="27"/>
        <v/>
      </c>
      <c r="BM46" s="2" t="str">
        <f t="shared" si="28"/>
        <v/>
      </c>
      <c r="BN46" s="2" t="str">
        <f t="shared" si="29"/>
        <v>@</v>
      </c>
      <c r="BO46" s="2" t="str">
        <f t="shared" si="30"/>
        <v/>
      </c>
      <c r="BP46" s="2" t="str">
        <f t="shared" si="31"/>
        <v/>
      </c>
      <c r="BQ46" s="2" t="str">
        <f t="shared" si="32"/>
        <v/>
      </c>
      <c r="BR46" s="2" t="str">
        <f t="shared" si="33"/>
        <v/>
      </c>
      <c r="BS46" s="2" t="str">
        <f t="shared" si="34"/>
        <v/>
      </c>
      <c r="BT46" s="2" t="str">
        <f t="shared" si="35"/>
        <v/>
      </c>
      <c r="BU46" s="2" t="str">
        <f t="shared" si="36"/>
        <v/>
      </c>
      <c r="BV46" s="2" t="str">
        <f t="shared" si="37"/>
        <v/>
      </c>
      <c r="BW46" s="2" t="str">
        <f t="shared" si="38"/>
        <v/>
      </c>
      <c r="BX46" s="2" t="str">
        <f t="shared" si="39"/>
        <v/>
      </c>
      <c r="BY46" s="4">
        <v>0</v>
      </c>
      <c r="BZ46" s="4">
        <v>0</v>
      </c>
      <c r="CA46" s="2">
        <f t="shared" si="52"/>
        <v>14</v>
      </c>
      <c r="CB46" s="4">
        <f t="shared" si="53"/>
        <v>2</v>
      </c>
      <c r="CC46">
        <f t="shared" ca="1" si="1"/>
        <v>246</v>
      </c>
      <c r="CD46">
        <f ca="1">CC46*IF(CG46=0,0,CJ46)/(CJ44+CJ45+IF(CG46=0,0,CJ46))</f>
        <v>15.792585872921428</v>
      </c>
      <c r="CE46" s="39">
        <f t="shared" ca="1" si="2"/>
        <v>5</v>
      </c>
      <c r="CF46" s="39">
        <f t="shared" ca="1" si="3"/>
        <v>49</v>
      </c>
      <c r="CG46">
        <f t="shared" ca="1" si="59"/>
        <v>33.743091284927118</v>
      </c>
      <c r="CH46">
        <f t="shared" ca="1" si="4"/>
        <v>9</v>
      </c>
      <c r="CI46">
        <f t="shared" ca="1" si="5"/>
        <v>11.077685173897082</v>
      </c>
      <c r="CJ46">
        <f t="shared" ca="1" si="6"/>
        <v>0.92231482610291771</v>
      </c>
      <c r="CN46" t="s">
        <v>129</v>
      </c>
      <c r="CO46" s="3">
        <v>0.25929326939427949</v>
      </c>
      <c r="CP46">
        <f t="shared" si="54"/>
        <v>0.25929999999999997</v>
      </c>
      <c r="CQ46">
        <v>1</v>
      </c>
    </row>
    <row r="47" spans="1:95">
      <c r="A47">
        <f t="shared" si="70"/>
        <v>121</v>
      </c>
      <c r="B47" s="39">
        <v>121</v>
      </c>
      <c r="C47" s="39">
        <v>1</v>
      </c>
      <c r="D47">
        <v>46</v>
      </c>
      <c r="E47">
        <f t="shared" si="68"/>
        <v>26429</v>
      </c>
      <c r="F47" s="3">
        <f t="shared" si="10"/>
        <v>1.5644662109308574E-3</v>
      </c>
      <c r="G47" s="31">
        <f>1/SQRT(F47)</f>
        <v>25.282318963534834</v>
      </c>
      <c r="H47" s="17">
        <f t="shared" si="66"/>
        <v>0.89885385844981802</v>
      </c>
      <c r="I47" s="13" t="str">
        <f t="shared" si="42"/>
        <v>121</v>
      </c>
      <c r="J47" s="35" t="s">
        <v>38</v>
      </c>
      <c r="K47" s="4">
        <f t="shared" si="43"/>
        <v>16.320890787224585</v>
      </c>
      <c r="L47" s="4">
        <f t="shared" si="44"/>
        <v>-7</v>
      </c>
      <c r="M47" s="4">
        <f t="shared" ca="1" si="45"/>
        <v>-7.1391195974237043</v>
      </c>
      <c r="N47" s="4">
        <f t="shared" ca="1" si="55"/>
        <v>5</v>
      </c>
      <c r="O47" s="4">
        <f t="shared" si="47"/>
        <v>0</v>
      </c>
      <c r="P47" s="4">
        <f t="shared" ca="1" si="56"/>
        <v>0</v>
      </c>
      <c r="Q47" s="11">
        <f t="shared" si="60"/>
        <v>0</v>
      </c>
      <c r="R47" s="11">
        <f t="shared" si="71"/>
        <v>0</v>
      </c>
      <c r="S47" s="4">
        <f t="shared" si="71"/>
        <v>0</v>
      </c>
      <c r="T47" s="4">
        <f t="shared" si="71"/>
        <v>0</v>
      </c>
      <c r="U47" s="4">
        <f t="shared" si="71"/>
        <v>0</v>
      </c>
      <c r="V47" s="4">
        <f t="shared" si="71"/>
        <v>0</v>
      </c>
      <c r="W47" s="4">
        <f t="shared" si="71"/>
        <v>16.320890787224585</v>
      </c>
      <c r="X47" s="4">
        <f t="shared" si="71"/>
        <v>0</v>
      </c>
      <c r="Y47" s="4">
        <f t="shared" si="71"/>
        <v>0</v>
      </c>
      <c r="Z47" s="4">
        <f t="shared" si="71"/>
        <v>0</v>
      </c>
      <c r="AA47" s="4">
        <f t="shared" si="71"/>
        <v>0</v>
      </c>
      <c r="AB47" s="4">
        <f t="shared" si="72"/>
        <v>0</v>
      </c>
      <c r="AC47" s="4">
        <f t="shared" si="72"/>
        <v>0</v>
      </c>
      <c r="AD47" s="4">
        <f t="shared" si="72"/>
        <v>0</v>
      </c>
      <c r="AE47" s="4">
        <f t="shared" si="72"/>
        <v>0</v>
      </c>
      <c r="AF47" s="4">
        <f t="shared" si="72"/>
        <v>0</v>
      </c>
      <c r="AG47" s="4">
        <f t="shared" si="72"/>
        <v>0</v>
      </c>
      <c r="AH47" s="4">
        <f t="shared" si="72"/>
        <v>0</v>
      </c>
      <c r="AI47" s="4">
        <f t="shared" si="72"/>
        <v>-7.1391195974237043</v>
      </c>
      <c r="AJ47" s="4">
        <f t="shared" si="72"/>
        <v>0</v>
      </c>
      <c r="AK47" s="4">
        <f t="shared" si="72"/>
        <v>0</v>
      </c>
      <c r="AL47" s="4">
        <f t="shared" si="72"/>
        <v>0</v>
      </c>
      <c r="AM47" s="4">
        <f t="shared" si="69"/>
        <v>0</v>
      </c>
      <c r="AN47" s="4">
        <f t="shared" si="73"/>
        <v>0</v>
      </c>
      <c r="AO47" s="4">
        <f t="shared" si="73"/>
        <v>0</v>
      </c>
      <c r="AP47" s="10">
        <f t="shared" si="73"/>
        <v>0</v>
      </c>
      <c r="AQ47" s="7">
        <f t="shared" si="67"/>
        <v>2</v>
      </c>
      <c r="AR47" s="4">
        <f t="array" ref="AR47">COUNT(IF((ABS($R47:$AP47)&gt;=AQ$2)*(ABS($R47:$AP47)&lt;AR$2),$R47:$AP47))</f>
        <v>0</v>
      </c>
      <c r="AS47" s="4">
        <f t="array" ref="AS47">COUNT(IF((ABS($R47:$AP47)&gt;=AR$2)*(ABS($R47:$AP47)&lt;AS$2),$R47:$AP47))</f>
        <v>0</v>
      </c>
      <c r="AT47" s="4">
        <f t="array" ref="AT47">COUNT(IF((ABS($R47:$AP47)&gt;=AS$2)*(ABS($R47:$AP47)&lt;AT$2),$R47:$AP47))</f>
        <v>1</v>
      </c>
      <c r="AU47" s="4">
        <f t="array" ref="AU47">COUNT(IF((ABS($R47:$AP47)&gt;=AT$2)*(ABS($R47:$AP47)&lt;AU$2),$R47:$AP47))</f>
        <v>1</v>
      </c>
      <c r="AV47" s="4">
        <f t="array" ref="AV47">COUNT(IF((ABS($R47:$AP47)&gt;=AU$2)*(ABS($R47:$AP47)&lt;AV$2),$R47:$AP47))</f>
        <v>0</v>
      </c>
      <c r="AW47" s="4">
        <f t="array" ref="AW47">COUNT(IF((ABS($R47:$AP47)&gt;=AV$2)*(ABS($R47:$AP47)&lt;AW$2),$R47:$AP47))</f>
        <v>0</v>
      </c>
      <c r="AX47" s="10">
        <f t="array" ref="AX47">COUNT(IF((ABS($R47:$AP47)&gt;=AW$2)*(ABS($R47:$AP47)&lt;AX$2),$R47:$AP47))</f>
        <v>0</v>
      </c>
      <c r="AY47" s="4">
        <f t="shared" si="50"/>
        <v>0</v>
      </c>
      <c r="AZ47" s="2" t="str">
        <f t="shared" si="51"/>
        <v/>
      </c>
      <c r="BA47" s="2" t="str">
        <f t="shared" si="16"/>
        <v/>
      </c>
      <c r="BB47" s="2" t="str">
        <f t="shared" si="17"/>
        <v/>
      </c>
      <c r="BC47" s="2" t="str">
        <f t="shared" si="18"/>
        <v/>
      </c>
      <c r="BD47" s="2" t="str">
        <f t="shared" si="19"/>
        <v/>
      </c>
      <c r="BE47" s="2" t="str">
        <f t="shared" si="20"/>
        <v>@</v>
      </c>
      <c r="BF47" s="2" t="str">
        <f t="shared" si="21"/>
        <v/>
      </c>
      <c r="BG47" s="2" t="str">
        <f t="shared" si="22"/>
        <v/>
      </c>
      <c r="BH47" s="2" t="str">
        <f t="shared" si="23"/>
        <v/>
      </c>
      <c r="BI47" s="2" t="str">
        <f t="shared" si="24"/>
        <v/>
      </c>
      <c r="BJ47" s="2" t="str">
        <f t="shared" si="25"/>
        <v/>
      </c>
      <c r="BK47" s="2" t="str">
        <f t="shared" si="26"/>
        <v/>
      </c>
      <c r="BL47" s="2" t="str">
        <f t="shared" si="27"/>
        <v/>
      </c>
      <c r="BM47" s="2" t="str">
        <f t="shared" si="28"/>
        <v/>
      </c>
      <c r="BN47" s="2" t="str">
        <f t="shared" si="29"/>
        <v/>
      </c>
      <c r="BO47" s="2" t="str">
        <f t="shared" si="30"/>
        <v/>
      </c>
      <c r="BP47" s="2" t="str">
        <f t="shared" si="31"/>
        <v/>
      </c>
      <c r="BQ47" s="2" t="str">
        <f t="shared" si="32"/>
        <v>@</v>
      </c>
      <c r="BR47" s="2" t="str">
        <f t="shared" si="33"/>
        <v/>
      </c>
      <c r="BS47" s="2" t="str">
        <f t="shared" si="34"/>
        <v/>
      </c>
      <c r="BT47" s="2" t="str">
        <f t="shared" si="35"/>
        <v/>
      </c>
      <c r="BU47" s="2" t="str">
        <f t="shared" si="36"/>
        <v/>
      </c>
      <c r="BV47" s="2" t="str">
        <f t="shared" si="37"/>
        <v/>
      </c>
      <c r="BW47" s="2" t="str">
        <f t="shared" si="38"/>
        <v/>
      </c>
      <c r="BX47" s="2" t="str">
        <f t="shared" si="39"/>
        <v/>
      </c>
      <c r="BY47" s="4">
        <v>0</v>
      </c>
      <c r="BZ47" s="4">
        <v>0</v>
      </c>
      <c r="CA47" s="2">
        <f t="shared" si="52"/>
        <v>15</v>
      </c>
      <c r="CB47" s="4">
        <f t="shared" si="53"/>
        <v>0</v>
      </c>
      <c r="CC47">
        <f t="shared" ca="1" si="1"/>
        <v>205</v>
      </c>
      <c r="CD47">
        <f ca="1">CC47*(CJ47)/(CJ47+CJ48+IF(CG49=0,0,CJ49))</f>
        <v>126.57488200451628</v>
      </c>
      <c r="CE47" s="39">
        <f t="shared" ca="1" si="2"/>
        <v>5</v>
      </c>
      <c r="CF47" s="39">
        <f t="shared" ca="1" si="3"/>
        <v>13</v>
      </c>
      <c r="CG47">
        <f t="shared" ca="1" si="59"/>
        <v>-43.831051230136175</v>
      </c>
      <c r="CH47">
        <f t="shared" ca="1" si="4"/>
        <v>-1</v>
      </c>
      <c r="CI47">
        <f t="shared" ca="1" si="5"/>
        <v>3.6988376532607927</v>
      </c>
      <c r="CJ47">
        <f t="shared" ca="1" si="6"/>
        <v>8.3011623467392077</v>
      </c>
    </row>
    <row r="48" spans="1:95">
      <c r="A48">
        <f t="shared" si="70"/>
        <v>115</v>
      </c>
      <c r="B48" s="39">
        <v>23</v>
      </c>
      <c r="C48" s="39">
        <v>5</v>
      </c>
      <c r="D48">
        <v>45</v>
      </c>
      <c r="E48">
        <f t="shared" si="68"/>
        <v>26474</v>
      </c>
      <c r="F48" s="3">
        <f t="shared" si="10"/>
        <v>1.5304560759106215E-3</v>
      </c>
      <c r="H48" s="17">
        <f t="shared" si="66"/>
        <v>0.90038431452572865</v>
      </c>
      <c r="I48" s="13" t="str">
        <f t="shared" si="42"/>
        <v>5:23</v>
      </c>
      <c r="J48" s="35" t="s">
        <v>68</v>
      </c>
      <c r="K48" s="4">
        <f t="shared" si="43"/>
        <v>-52.174364000256546</v>
      </c>
      <c r="L48" s="4">
        <f t="shared" si="44"/>
        <v>-3</v>
      </c>
      <c r="M48" s="4">
        <f t="shared" ca="1" si="45"/>
        <v>38.050631672805537</v>
      </c>
      <c r="N48" s="4">
        <f t="shared" ca="1" si="55"/>
        <v>2</v>
      </c>
      <c r="O48" s="4">
        <f t="shared" si="47"/>
        <v>0</v>
      </c>
      <c r="P48" s="4">
        <f t="shared" ca="1" si="56"/>
        <v>0</v>
      </c>
      <c r="Q48" s="11">
        <f t="shared" si="60"/>
        <v>0</v>
      </c>
      <c r="R48" s="11">
        <f t="shared" si="71"/>
        <v>0</v>
      </c>
      <c r="S48" s="4">
        <f t="shared" si="71"/>
        <v>0</v>
      </c>
      <c r="T48" s="4">
        <f t="shared" si="71"/>
        <v>0</v>
      </c>
      <c r="U48" s="4">
        <f t="shared" si="71"/>
        <v>0</v>
      </c>
      <c r="V48" s="4">
        <f t="shared" si="71"/>
        <v>0</v>
      </c>
      <c r="W48" s="4">
        <f t="shared" si="71"/>
        <v>0</v>
      </c>
      <c r="X48" s="4">
        <f t="shared" si="71"/>
        <v>0</v>
      </c>
      <c r="Y48" s="4">
        <f t="shared" si="71"/>
        <v>0</v>
      </c>
      <c r="Z48" s="4">
        <f t="shared" si="71"/>
        <v>0</v>
      </c>
      <c r="AA48" s="4">
        <f t="shared" si="71"/>
        <v>-52.174364000256546</v>
      </c>
      <c r="AB48" s="4">
        <f t="shared" si="72"/>
        <v>0</v>
      </c>
      <c r="AC48" s="4">
        <f t="shared" si="72"/>
        <v>0</v>
      </c>
      <c r="AD48" s="4">
        <f t="shared" si="72"/>
        <v>0</v>
      </c>
      <c r="AE48" s="4">
        <f t="shared" si="72"/>
        <v>0</v>
      </c>
      <c r="AF48" s="4">
        <f t="shared" si="72"/>
        <v>38.050631672805537</v>
      </c>
      <c r="AG48" s="4">
        <f t="shared" si="72"/>
        <v>0</v>
      </c>
      <c r="AH48" s="4">
        <f t="shared" si="72"/>
        <v>0</v>
      </c>
      <c r="AI48" s="4">
        <f t="shared" si="72"/>
        <v>0</v>
      </c>
      <c r="AJ48" s="4">
        <f t="shared" si="72"/>
        <v>0</v>
      </c>
      <c r="AK48" s="4">
        <f t="shared" si="72"/>
        <v>0</v>
      </c>
      <c r="AL48" s="4">
        <f t="shared" si="72"/>
        <v>0</v>
      </c>
      <c r="AM48" s="4">
        <f t="shared" si="69"/>
        <v>0</v>
      </c>
      <c r="AN48" s="4">
        <f t="shared" si="73"/>
        <v>0</v>
      </c>
      <c r="AO48" s="4">
        <f t="shared" si="73"/>
        <v>0</v>
      </c>
      <c r="AP48" s="10">
        <f t="shared" si="73"/>
        <v>0</v>
      </c>
      <c r="AQ48" s="7">
        <f t="shared" si="67"/>
        <v>2</v>
      </c>
      <c r="AR48" s="4">
        <f t="array" ref="AR48">COUNT(IF((ABS($R48:$AP48)&gt;=AQ$2)*(ABS($R48:$AP48)&lt;AR$2),$R48:$AP48))</f>
        <v>0</v>
      </c>
      <c r="AS48" s="4">
        <f t="array" ref="AS48">COUNT(IF((ABS($R48:$AP48)&gt;=AR$2)*(ABS($R48:$AP48)&lt;AS$2),$R48:$AP48))</f>
        <v>0</v>
      </c>
      <c r="AT48" s="4">
        <f t="array" ref="AT48">COUNT(IF((ABS($R48:$AP48)&gt;=AS$2)*(ABS($R48:$AP48)&lt;AT$2),$R48:$AP48))</f>
        <v>0</v>
      </c>
      <c r="AU48" s="4">
        <f t="array" ref="AU48">COUNT(IF((ABS($R48:$AP48)&gt;=AT$2)*(ABS($R48:$AP48)&lt;AU$2),$R48:$AP48))</f>
        <v>0</v>
      </c>
      <c r="AV48" s="4">
        <f t="array" ref="AV48">COUNT(IF((ABS($R48:$AP48)&gt;=AU$2)*(ABS($R48:$AP48)&lt;AV$2),$R48:$AP48))</f>
        <v>1</v>
      </c>
      <c r="AW48" s="4">
        <f t="array" ref="AW48">COUNT(IF((ABS($R48:$AP48)&gt;=AV$2)*(ABS($R48:$AP48)&lt;AW$2),$R48:$AP48))</f>
        <v>1</v>
      </c>
      <c r="AX48" s="10">
        <f t="array" ref="AX48">COUNT(IF((ABS($R48:$AP48)&gt;=AW$2)*(ABS($R48:$AP48)&lt;AX$2),$R48:$AP48))</f>
        <v>0</v>
      </c>
      <c r="AY48" s="4">
        <f t="shared" si="50"/>
        <v>0</v>
      </c>
      <c r="AZ48" s="2" t="str">
        <f t="shared" si="51"/>
        <v/>
      </c>
      <c r="BA48" s="2" t="str">
        <f t="shared" si="16"/>
        <v/>
      </c>
      <c r="BB48" s="2" t="str">
        <f t="shared" si="17"/>
        <v/>
      </c>
      <c r="BC48" s="2" t="str">
        <f t="shared" si="18"/>
        <v/>
      </c>
      <c r="BD48" s="2" t="str">
        <f t="shared" si="19"/>
        <v/>
      </c>
      <c r="BE48" s="2" t="str">
        <f t="shared" si="20"/>
        <v/>
      </c>
      <c r="BF48" s="2" t="str">
        <f t="shared" si="21"/>
        <v/>
      </c>
      <c r="BG48" s="2" t="str">
        <f t="shared" si="22"/>
        <v/>
      </c>
      <c r="BH48" s="2" t="str">
        <f t="shared" si="23"/>
        <v/>
      </c>
      <c r="BI48" s="2" t="str">
        <f t="shared" si="24"/>
        <v>@</v>
      </c>
      <c r="BJ48" s="2" t="str">
        <f t="shared" si="25"/>
        <v/>
      </c>
      <c r="BK48" s="2" t="str">
        <f t="shared" si="26"/>
        <v/>
      </c>
      <c r="BL48" s="2" t="str">
        <f t="shared" si="27"/>
        <v/>
      </c>
      <c r="BM48" s="2" t="str">
        <f t="shared" si="28"/>
        <v/>
      </c>
      <c r="BN48" s="2" t="str">
        <f t="shared" si="29"/>
        <v>@</v>
      </c>
      <c r="BO48" s="2" t="str">
        <f t="shared" si="30"/>
        <v/>
      </c>
      <c r="BP48" s="2" t="str">
        <f t="shared" si="31"/>
        <v/>
      </c>
      <c r="BQ48" s="2" t="str">
        <f t="shared" si="32"/>
        <v/>
      </c>
      <c r="BR48" s="2" t="str">
        <f t="shared" si="33"/>
        <v/>
      </c>
      <c r="BS48" s="2" t="str">
        <f t="shared" si="34"/>
        <v/>
      </c>
      <c r="BT48" s="2" t="str">
        <f t="shared" si="35"/>
        <v/>
      </c>
      <c r="BU48" s="2" t="str">
        <f t="shared" si="36"/>
        <v/>
      </c>
      <c r="BV48" s="2" t="str">
        <f t="shared" si="37"/>
        <v/>
      </c>
      <c r="BW48" s="2" t="str">
        <f t="shared" si="38"/>
        <v/>
      </c>
      <c r="BX48" s="2" t="str">
        <f t="shared" si="39"/>
        <v/>
      </c>
      <c r="BY48" s="4">
        <v>0</v>
      </c>
      <c r="BZ48" s="4">
        <v>0</v>
      </c>
      <c r="CA48" s="2">
        <f t="shared" si="52"/>
        <v>15</v>
      </c>
      <c r="CB48" s="4">
        <f t="shared" si="53"/>
        <v>1</v>
      </c>
      <c r="CC48">
        <f t="shared" ca="1" si="1"/>
        <v>205</v>
      </c>
      <c r="CD48">
        <f ca="1">CC48*(CJ48)/(CJ47+CJ48+IF(CG49=0,0,CJ49))</f>
        <v>78.425117995483717</v>
      </c>
      <c r="CE48" s="39">
        <f t="shared" ca="1" si="2"/>
        <v>5</v>
      </c>
      <c r="CF48" s="39">
        <f t="shared" ca="1" si="3"/>
        <v>13</v>
      </c>
      <c r="CG48">
        <f t="shared" ca="1" si="59"/>
        <v>46.393944442925772</v>
      </c>
      <c r="CH48">
        <f t="shared" ca="1" si="4"/>
        <v>4</v>
      </c>
      <c r="CI48">
        <f t="shared" ca="1" si="5"/>
        <v>6.8566443339093137</v>
      </c>
      <c r="CJ48">
        <f t="shared" ca="1" si="6"/>
        <v>5.1433556660906863</v>
      </c>
    </row>
    <row r="49" spans="1:93">
      <c r="A49">
        <f t="shared" si="70"/>
        <v>247</v>
      </c>
      <c r="B49" s="39">
        <v>19</v>
      </c>
      <c r="C49" s="39">
        <v>13</v>
      </c>
      <c r="D49">
        <v>44</v>
      </c>
      <c r="E49">
        <f t="shared" si="68"/>
        <v>26518</v>
      </c>
      <c r="F49" s="3">
        <f t="shared" si="10"/>
        <v>1.4964459408903852E-3</v>
      </c>
      <c r="H49" s="17">
        <f t="shared" si="66"/>
        <v>0.90188076046661902</v>
      </c>
      <c r="I49" s="13" t="str">
        <f t="shared" si="42"/>
        <v>13:19</v>
      </c>
      <c r="J49" s="35" t="s">
        <v>92</v>
      </c>
      <c r="K49" s="4">
        <f t="shared" si="43"/>
        <v>-21.509636117748698</v>
      </c>
      <c r="L49" s="4">
        <f t="shared" si="44"/>
        <v>-11</v>
      </c>
      <c r="M49" s="4">
        <f t="shared" ca="1" si="45"/>
        <v>-44.969646502395655</v>
      </c>
      <c r="N49" s="4">
        <f t="shared" ca="1" si="55"/>
        <v>1</v>
      </c>
      <c r="O49" s="4">
        <f t="shared" ca="1" si="47"/>
        <v>45.255349170667358</v>
      </c>
      <c r="P49" s="4">
        <f t="shared" ca="1" si="56"/>
        <v>6</v>
      </c>
      <c r="Q49" s="11">
        <f t="shared" si="60"/>
        <v>0</v>
      </c>
      <c r="R49" s="11">
        <f t="shared" si="71"/>
        <v>0</v>
      </c>
      <c r="S49" s="4">
        <f t="shared" si="71"/>
        <v>-21.509636117748698</v>
      </c>
      <c r="T49" s="4">
        <f t="shared" si="71"/>
        <v>0</v>
      </c>
      <c r="U49" s="4">
        <f t="shared" si="71"/>
        <v>0</v>
      </c>
      <c r="V49" s="4">
        <f t="shared" si="71"/>
        <v>0</v>
      </c>
      <c r="W49" s="4">
        <f t="shared" si="71"/>
        <v>0</v>
      </c>
      <c r="X49" s="4">
        <f t="shared" si="71"/>
        <v>0</v>
      </c>
      <c r="Y49" s="4">
        <f t="shared" si="71"/>
        <v>0</v>
      </c>
      <c r="Z49" s="4">
        <f t="shared" si="71"/>
        <v>0</v>
      </c>
      <c r="AA49" s="4">
        <f t="shared" si="71"/>
        <v>0</v>
      </c>
      <c r="AB49" s="4">
        <f t="shared" si="72"/>
        <v>0</v>
      </c>
      <c r="AC49" s="4">
        <f t="shared" si="72"/>
        <v>0</v>
      </c>
      <c r="AD49" s="4">
        <f t="shared" si="72"/>
        <v>0</v>
      </c>
      <c r="AE49" s="4">
        <f t="shared" si="72"/>
        <v>-44.969646502395655</v>
      </c>
      <c r="AF49" s="4">
        <f t="shared" si="72"/>
        <v>0</v>
      </c>
      <c r="AG49" s="4">
        <f t="shared" si="72"/>
        <v>0</v>
      </c>
      <c r="AH49" s="4">
        <f t="shared" si="72"/>
        <v>0</v>
      </c>
      <c r="AI49" s="4">
        <f t="shared" si="72"/>
        <v>0</v>
      </c>
      <c r="AJ49" s="4">
        <f t="shared" si="72"/>
        <v>45.255349170667358</v>
      </c>
      <c r="AK49" s="4">
        <f t="shared" si="72"/>
        <v>0</v>
      </c>
      <c r="AL49" s="4">
        <f t="shared" si="72"/>
        <v>0</v>
      </c>
      <c r="AM49" s="4">
        <f t="shared" si="69"/>
        <v>0</v>
      </c>
      <c r="AN49" s="4">
        <f t="shared" si="73"/>
        <v>0</v>
      </c>
      <c r="AO49" s="4">
        <f t="shared" si="73"/>
        <v>0</v>
      </c>
      <c r="AP49" s="10">
        <f t="shared" si="73"/>
        <v>0</v>
      </c>
      <c r="AQ49" s="7">
        <f t="shared" si="67"/>
        <v>3</v>
      </c>
      <c r="AR49" s="4">
        <f t="array" ref="AR49">COUNT(IF((ABS($R49:$AP49)&gt;=AQ$2)*(ABS($R49:$AP49)&lt;AR$2),$R49:$AP49))</f>
        <v>0</v>
      </c>
      <c r="AS49" s="4">
        <f t="array" ref="AS49">COUNT(IF((ABS($R49:$AP49)&gt;=AR$2)*(ABS($R49:$AP49)&lt;AS$2),$R49:$AP49))</f>
        <v>0</v>
      </c>
      <c r="AT49" s="4">
        <f t="array" ref="AT49">COUNT(IF((ABS($R49:$AP49)&gt;=AS$2)*(ABS($R49:$AP49)&lt;AT$2),$R49:$AP49))</f>
        <v>0</v>
      </c>
      <c r="AU49" s="4">
        <f t="array" ref="AU49">COUNT(IF((ABS($R49:$AP49)&gt;=AT$2)*(ABS($R49:$AP49)&lt;AU$2),$R49:$AP49))</f>
        <v>1</v>
      </c>
      <c r="AV49" s="4">
        <f t="array" ref="AV49">COUNT(IF((ABS($R49:$AP49)&gt;=AU$2)*(ABS($R49:$AP49)&lt;AV$2),$R49:$AP49))</f>
        <v>1</v>
      </c>
      <c r="AW49" s="4">
        <f t="array" ref="AW49">COUNT(IF((ABS($R49:$AP49)&gt;=AV$2)*(ABS($R49:$AP49)&lt;AW$2),$R49:$AP49))</f>
        <v>1</v>
      </c>
      <c r="AX49" s="10">
        <f t="array" ref="AX49">COUNT(IF((ABS($R49:$AP49)&gt;=AW$2)*(ABS($R49:$AP49)&lt;AX$2),$R49:$AP49))</f>
        <v>0</v>
      </c>
      <c r="AY49" s="4">
        <f t="shared" si="50"/>
        <v>0</v>
      </c>
      <c r="AZ49" s="2" t="str">
        <f t="shared" si="51"/>
        <v/>
      </c>
      <c r="BA49" s="2" t="str">
        <f t="shared" si="16"/>
        <v>@</v>
      </c>
      <c r="BB49" s="2" t="str">
        <f t="shared" si="17"/>
        <v/>
      </c>
      <c r="BC49" s="2" t="str">
        <f t="shared" si="18"/>
        <v/>
      </c>
      <c r="BD49" s="2" t="str">
        <f t="shared" si="19"/>
        <v/>
      </c>
      <c r="BE49" s="2" t="str">
        <f t="shared" si="20"/>
        <v/>
      </c>
      <c r="BF49" s="2" t="str">
        <f t="shared" si="21"/>
        <v/>
      </c>
      <c r="BG49" s="2" t="str">
        <f t="shared" si="22"/>
        <v/>
      </c>
      <c r="BH49" s="2" t="str">
        <f t="shared" si="23"/>
        <v/>
      </c>
      <c r="BI49" s="2" t="str">
        <f t="shared" si="24"/>
        <v/>
      </c>
      <c r="BJ49" s="2" t="str">
        <f t="shared" si="25"/>
        <v/>
      </c>
      <c r="BK49" s="2" t="str">
        <f t="shared" si="26"/>
        <v/>
      </c>
      <c r="BL49" s="2" t="str">
        <f t="shared" si="27"/>
        <v/>
      </c>
      <c r="BM49" s="2" t="str">
        <f t="shared" si="28"/>
        <v>@</v>
      </c>
      <c r="BN49" s="2" t="str">
        <f t="shared" si="29"/>
        <v/>
      </c>
      <c r="BO49" s="2" t="str">
        <f t="shared" si="30"/>
        <v/>
      </c>
      <c r="BP49" s="2" t="str">
        <f t="shared" si="31"/>
        <v/>
      </c>
      <c r="BQ49" s="2" t="str">
        <f t="shared" si="32"/>
        <v/>
      </c>
      <c r="BR49" s="2" t="str">
        <f t="shared" si="33"/>
        <v>@</v>
      </c>
      <c r="BS49" s="2" t="str">
        <f t="shared" si="34"/>
        <v/>
      </c>
      <c r="BT49" s="2" t="str">
        <f t="shared" si="35"/>
        <v/>
      </c>
      <c r="BU49" s="2" t="str">
        <f t="shared" si="36"/>
        <v/>
      </c>
      <c r="BV49" s="2" t="str">
        <f t="shared" si="37"/>
        <v/>
      </c>
      <c r="BW49" s="2" t="str">
        <f t="shared" si="38"/>
        <v/>
      </c>
      <c r="BX49" s="2" t="str">
        <f t="shared" si="39"/>
        <v/>
      </c>
      <c r="BY49" s="4">
        <v>0</v>
      </c>
      <c r="BZ49" s="4">
        <v>0</v>
      </c>
      <c r="CA49" s="2">
        <f t="shared" si="52"/>
        <v>15</v>
      </c>
      <c r="CB49" s="4">
        <f t="shared" si="53"/>
        <v>2</v>
      </c>
      <c r="CC49">
        <f t="shared" ca="1" si="1"/>
        <v>205</v>
      </c>
      <c r="CD49">
        <f ca="1">CC49*IF(CG49=0,0,CJ49)/(CJ47+CJ48+IF(CG49=0,0,CJ49))</f>
        <v>0</v>
      </c>
      <c r="CE49" s="39">
        <f t="shared" ca="1" si="2"/>
        <v>5</v>
      </c>
      <c r="CF49" s="39">
        <f t="shared" ca="1" si="3"/>
        <v>13</v>
      </c>
      <c r="CG49">
        <f t="shared" ca="1" si="59"/>
        <v>0</v>
      </c>
      <c r="CH49">
        <f t="shared" ca="1" si="4"/>
        <v>0</v>
      </c>
      <c r="CI49">
        <f t="shared" ca="1" si="5"/>
        <v>0</v>
      </c>
      <c r="CJ49">
        <f t="shared" ca="1" si="6"/>
        <v>12</v>
      </c>
    </row>
    <row r="50" spans="1:93">
      <c r="A50">
        <f t="shared" si="70"/>
        <v>221</v>
      </c>
      <c r="B50" s="39">
        <v>17</v>
      </c>
      <c r="C50" s="39">
        <v>13</v>
      </c>
      <c r="D50">
        <v>42</v>
      </c>
      <c r="E50">
        <f t="shared" si="68"/>
        <v>26560</v>
      </c>
      <c r="F50" s="3">
        <f t="shared" si="10"/>
        <v>1.4284256708499133E-3</v>
      </c>
      <c r="H50" s="17">
        <f t="shared" si="66"/>
        <v>0.90330918613746891</v>
      </c>
      <c r="I50" s="13" t="str">
        <f t="shared" si="42"/>
        <v>13:17</v>
      </c>
      <c r="J50" s="2" t="s">
        <v>104</v>
      </c>
      <c r="K50" s="4">
        <f t="shared" si="43"/>
        <v>-33.61725140351588</v>
      </c>
      <c r="L50" s="4">
        <f t="shared" si="44"/>
        <v>-1</v>
      </c>
      <c r="M50" s="4">
        <f t="shared" ca="1" si="45"/>
        <v>56.6077442695466</v>
      </c>
      <c r="N50" s="4">
        <f t="shared" ca="1" si="55"/>
        <v>4</v>
      </c>
      <c r="O50" s="4">
        <f t="shared" si="47"/>
        <v>0</v>
      </c>
      <c r="P50" s="4">
        <f t="shared" ca="1" si="56"/>
        <v>0</v>
      </c>
      <c r="Q50" s="11">
        <f t="shared" si="60"/>
        <v>-10.157241018865193</v>
      </c>
      <c r="R50" s="11">
        <f t="shared" si="71"/>
        <v>0</v>
      </c>
      <c r="S50" s="4">
        <f t="shared" si="71"/>
        <v>0</v>
      </c>
      <c r="T50" s="4">
        <f t="shared" si="71"/>
        <v>0</v>
      </c>
      <c r="U50" s="4">
        <f t="shared" si="71"/>
        <v>0</v>
      </c>
      <c r="V50" s="4">
        <f t="shared" si="71"/>
        <v>0</v>
      </c>
      <c r="W50" s="4">
        <f t="shared" si="71"/>
        <v>0</v>
      </c>
      <c r="X50" s="4">
        <f t="shared" si="71"/>
        <v>0</v>
      </c>
      <c r="Y50" s="4">
        <f t="shared" si="71"/>
        <v>0</v>
      </c>
      <c r="Z50" s="4">
        <f t="shared" si="71"/>
        <v>0</v>
      </c>
      <c r="AA50" s="4">
        <f t="shared" si="71"/>
        <v>0</v>
      </c>
      <c r="AB50" s="4">
        <f t="shared" si="72"/>
        <v>0</v>
      </c>
      <c r="AC50" s="4">
        <f t="shared" si="72"/>
        <v>-33.61725140351588</v>
      </c>
      <c r="AD50" s="4">
        <f t="shared" si="72"/>
        <v>0</v>
      </c>
      <c r="AE50" s="4">
        <f t="shared" si="72"/>
        <v>0</v>
      </c>
      <c r="AF50" s="4">
        <f t="shared" si="72"/>
        <v>0</v>
      </c>
      <c r="AG50" s="4">
        <f t="shared" si="72"/>
        <v>0</v>
      </c>
      <c r="AH50" s="4">
        <f t="shared" si="72"/>
        <v>56.6077442695466</v>
      </c>
      <c r="AI50" s="4">
        <f t="shared" si="72"/>
        <v>0</v>
      </c>
      <c r="AJ50" s="4">
        <f t="shared" si="72"/>
        <v>0</v>
      </c>
      <c r="AK50" s="4">
        <f t="shared" si="72"/>
        <v>0</v>
      </c>
      <c r="AL50" s="4">
        <f t="shared" si="72"/>
        <v>0</v>
      </c>
      <c r="AM50" s="4">
        <f t="shared" si="69"/>
        <v>0</v>
      </c>
      <c r="AN50" s="4">
        <f t="shared" si="73"/>
        <v>0</v>
      </c>
      <c r="AO50" s="4">
        <f t="shared" si="73"/>
        <v>0</v>
      </c>
      <c r="AP50" s="10">
        <f t="shared" si="73"/>
        <v>0</v>
      </c>
      <c r="AQ50" s="7">
        <f t="shared" si="67"/>
        <v>2</v>
      </c>
      <c r="AR50" s="4">
        <f t="array" ref="AR50">COUNT(IF((ABS($R50:$AP50)&gt;=AQ$2)*(ABS($R50:$AP50)&lt;AR$2),$R50:$AP50))</f>
        <v>0</v>
      </c>
      <c r="AS50" s="4">
        <f t="array" ref="AS50">COUNT(IF((ABS($R50:$AP50)&gt;=AR$2)*(ABS($R50:$AP50)&lt;AS$2),$R50:$AP50))</f>
        <v>0</v>
      </c>
      <c r="AT50" s="4">
        <f t="array" ref="AT50">COUNT(IF((ABS($R50:$AP50)&gt;=AS$2)*(ABS($R50:$AP50)&lt;AT$2),$R50:$AP50))</f>
        <v>0</v>
      </c>
      <c r="AU50" s="4">
        <f t="array" ref="AU50">COUNT(IF((ABS($R50:$AP50)&gt;=AT$2)*(ABS($R50:$AP50)&lt;AU$2),$R50:$AP50))</f>
        <v>0</v>
      </c>
      <c r="AV50" s="4">
        <f t="array" ref="AV50">COUNT(IF((ABS($R50:$AP50)&gt;=AU$2)*(ABS($R50:$AP50)&lt;AV$2),$R50:$AP50))</f>
        <v>1</v>
      </c>
      <c r="AW50" s="4">
        <f t="array" ref="AW50">COUNT(IF((ABS($R50:$AP50)&gt;=AV$2)*(ABS($R50:$AP50)&lt;AW$2),$R50:$AP50))</f>
        <v>1</v>
      </c>
      <c r="AX50" s="10">
        <f t="array" ref="AX50">COUNT(IF((ABS($R50:$AP50)&gt;=AW$2)*(ABS($R50:$AP50)&lt;AX$2),$R50:$AP50))</f>
        <v>0</v>
      </c>
      <c r="AY50" s="4">
        <f t="shared" si="50"/>
        <v>0</v>
      </c>
      <c r="AZ50" s="2" t="str">
        <f t="shared" si="51"/>
        <v/>
      </c>
      <c r="BA50" s="2" t="str">
        <f t="shared" si="16"/>
        <v/>
      </c>
      <c r="BB50" s="2" t="str">
        <f t="shared" si="17"/>
        <v/>
      </c>
      <c r="BC50" s="2" t="str">
        <f t="shared" si="18"/>
        <v/>
      </c>
      <c r="BD50" s="2" t="str">
        <f t="shared" si="19"/>
        <v/>
      </c>
      <c r="BE50" s="2" t="str">
        <f t="shared" si="20"/>
        <v/>
      </c>
      <c r="BF50" s="2" t="str">
        <f t="shared" si="21"/>
        <v/>
      </c>
      <c r="BG50" s="2" t="str">
        <f t="shared" si="22"/>
        <v/>
      </c>
      <c r="BH50" s="2" t="str">
        <f t="shared" si="23"/>
        <v/>
      </c>
      <c r="BI50" s="2" t="str">
        <f t="shared" si="24"/>
        <v/>
      </c>
      <c r="BJ50" s="2" t="str">
        <f t="shared" si="25"/>
        <v/>
      </c>
      <c r="BK50" s="2" t="str">
        <f t="shared" si="26"/>
        <v>@</v>
      </c>
      <c r="BL50" s="2" t="str">
        <f t="shared" si="27"/>
        <v/>
      </c>
      <c r="BM50" s="2" t="str">
        <f t="shared" si="28"/>
        <v/>
      </c>
      <c r="BN50" s="2" t="str">
        <f t="shared" si="29"/>
        <v/>
      </c>
      <c r="BO50" s="2" t="str">
        <f t="shared" si="30"/>
        <v/>
      </c>
      <c r="BP50" s="2" t="str">
        <f t="shared" si="31"/>
        <v>@</v>
      </c>
      <c r="BQ50" s="2" t="str">
        <f t="shared" si="32"/>
        <v/>
      </c>
      <c r="BR50" s="2" t="str">
        <f t="shared" si="33"/>
        <v/>
      </c>
      <c r="BS50" s="2" t="str">
        <f t="shared" si="34"/>
        <v/>
      </c>
      <c r="BT50" s="2" t="str">
        <f t="shared" si="35"/>
        <v/>
      </c>
      <c r="BU50" s="2" t="str">
        <f t="shared" si="36"/>
        <v/>
      </c>
      <c r="BV50" s="2" t="str">
        <f t="shared" si="37"/>
        <v/>
      </c>
      <c r="BW50" s="2" t="str">
        <f t="shared" si="38"/>
        <v/>
      </c>
      <c r="BX50" s="2" t="str">
        <f t="shared" si="39"/>
        <v/>
      </c>
      <c r="BY50" s="4">
        <v>0</v>
      </c>
      <c r="BZ50" s="4">
        <v>0</v>
      </c>
      <c r="CA50" s="2">
        <f t="shared" si="52"/>
        <v>16</v>
      </c>
      <c r="CB50" s="4">
        <f t="shared" si="53"/>
        <v>0</v>
      </c>
      <c r="CC50">
        <f t="shared" ca="1" si="1"/>
        <v>168</v>
      </c>
      <c r="CD50">
        <f ca="1">CC50*(CJ50)/(CJ50+CJ51+IF(CG52=0,0,CJ52))</f>
        <v>38.953498955870145</v>
      </c>
      <c r="CE50" s="39">
        <f t="shared" ca="1" si="2"/>
        <v>1</v>
      </c>
      <c r="CF50" s="39">
        <f t="shared" ca="1" si="3"/>
        <v>175</v>
      </c>
      <c r="CG50">
        <f t="shared" ca="1" si="59"/>
        <v>-46.816660608881477</v>
      </c>
      <c r="CH50">
        <f t="shared" ca="1" si="4"/>
        <v>-6</v>
      </c>
      <c r="CI50">
        <f t="shared" ca="1" si="5"/>
        <v>8.8826725096729593</v>
      </c>
      <c r="CJ50">
        <f t="shared" ca="1" si="6"/>
        <v>3.1173274903270407</v>
      </c>
    </row>
    <row r="51" spans="1:93">
      <c r="A51">
        <f t="shared" si="70"/>
        <v>161</v>
      </c>
      <c r="B51" s="39">
        <v>23</v>
      </c>
      <c r="C51" s="39">
        <v>7</v>
      </c>
      <c r="D51">
        <v>42</v>
      </c>
      <c r="E51">
        <f t="shared" si="68"/>
        <v>26602</v>
      </c>
      <c r="F51" s="3">
        <f t="shared" si="10"/>
        <v>1.4284256708499133E-3</v>
      </c>
      <c r="H51" s="17">
        <f t="shared" si="66"/>
        <v>0.90473761180831891</v>
      </c>
      <c r="I51" s="13" t="str">
        <f t="shared" si="42"/>
        <v>7:23</v>
      </c>
      <c r="J51" s="2" t="s">
        <v>56</v>
      </c>
      <c r="K51" s="4">
        <f t="shared" si="43"/>
        <v>-22.956551412224258</v>
      </c>
      <c r="L51" s="4">
        <f t="shared" si="44"/>
        <v>-9</v>
      </c>
      <c r="M51" s="4">
        <f t="shared" ca="1" si="45"/>
        <v>-46.41656179687228</v>
      </c>
      <c r="N51" s="4">
        <f t="shared" ca="1" si="55"/>
        <v>3</v>
      </c>
      <c r="O51" s="4">
        <f t="shared" ca="1" si="47"/>
        <v>43.808433876189667</v>
      </c>
      <c r="P51" s="4">
        <f t="shared" ca="1" si="56"/>
        <v>8</v>
      </c>
      <c r="Q51" s="11">
        <f t="shared" si="60"/>
        <v>0</v>
      </c>
      <c r="R51" s="11">
        <f t="shared" si="71"/>
        <v>0</v>
      </c>
      <c r="S51" s="4">
        <f t="shared" si="71"/>
        <v>0</v>
      </c>
      <c r="T51" s="4">
        <f t="shared" si="71"/>
        <v>0</v>
      </c>
      <c r="U51" s="4">
        <f t="shared" si="71"/>
        <v>-22.956551412224258</v>
      </c>
      <c r="V51" s="4">
        <f t="shared" si="71"/>
        <v>0</v>
      </c>
      <c r="W51" s="4">
        <f t="shared" si="71"/>
        <v>0</v>
      </c>
      <c r="X51" s="4">
        <f t="shared" si="71"/>
        <v>0</v>
      </c>
      <c r="Y51" s="4">
        <f t="shared" si="71"/>
        <v>0</v>
      </c>
      <c r="Z51" s="4">
        <f t="shared" si="71"/>
        <v>0</v>
      </c>
      <c r="AA51" s="4">
        <f t="shared" si="71"/>
        <v>0</v>
      </c>
      <c r="AB51" s="4">
        <f t="shared" si="72"/>
        <v>0</v>
      </c>
      <c r="AC51" s="4">
        <f t="shared" si="72"/>
        <v>0</v>
      </c>
      <c r="AD51" s="4">
        <f t="shared" si="72"/>
        <v>0</v>
      </c>
      <c r="AE51" s="4">
        <f t="shared" si="72"/>
        <v>0</v>
      </c>
      <c r="AF51" s="4">
        <f t="shared" si="72"/>
        <v>0</v>
      </c>
      <c r="AG51" s="4">
        <f t="shared" si="72"/>
        <v>-46.41656179687228</v>
      </c>
      <c r="AH51" s="4">
        <f t="shared" si="72"/>
        <v>0</v>
      </c>
      <c r="AI51" s="4">
        <f t="shared" si="72"/>
        <v>0</v>
      </c>
      <c r="AJ51" s="4">
        <f t="shared" si="72"/>
        <v>0</v>
      </c>
      <c r="AK51" s="4">
        <f t="shared" si="72"/>
        <v>0</v>
      </c>
      <c r="AL51" s="4">
        <f t="shared" si="72"/>
        <v>43.808433876189667</v>
      </c>
      <c r="AM51" s="4">
        <f t="shared" si="69"/>
        <v>0</v>
      </c>
      <c r="AN51" s="4">
        <f t="shared" si="73"/>
        <v>0</v>
      </c>
      <c r="AO51" s="4">
        <f t="shared" si="73"/>
        <v>0</v>
      </c>
      <c r="AP51" s="10">
        <f t="shared" si="73"/>
        <v>0</v>
      </c>
      <c r="AQ51" s="7">
        <f t="shared" si="67"/>
        <v>3</v>
      </c>
      <c r="AR51" s="4">
        <f t="array" ref="AR51">COUNT(IF((ABS($R51:$AP51)&gt;=AQ$2)*(ABS($R51:$AP51)&lt;AR$2),$R51:$AP51))</f>
        <v>0</v>
      </c>
      <c r="AS51" s="4">
        <f t="array" ref="AS51">COUNT(IF((ABS($R51:$AP51)&gt;=AR$2)*(ABS($R51:$AP51)&lt;AS$2),$R51:$AP51))</f>
        <v>0</v>
      </c>
      <c r="AT51" s="4">
        <f t="array" ref="AT51">COUNT(IF((ABS($R51:$AP51)&gt;=AS$2)*(ABS($R51:$AP51)&lt;AT$2),$R51:$AP51))</f>
        <v>0</v>
      </c>
      <c r="AU51" s="4">
        <f t="array" ref="AU51">COUNT(IF((ABS($R51:$AP51)&gt;=AT$2)*(ABS($R51:$AP51)&lt;AU$2),$R51:$AP51))</f>
        <v>1</v>
      </c>
      <c r="AV51" s="4">
        <f t="array" ref="AV51">COUNT(IF((ABS($R51:$AP51)&gt;=AU$2)*(ABS($R51:$AP51)&lt;AV$2),$R51:$AP51))</f>
        <v>1</v>
      </c>
      <c r="AW51" s="4">
        <f t="array" ref="AW51">COUNT(IF((ABS($R51:$AP51)&gt;=AV$2)*(ABS($R51:$AP51)&lt;AW$2),$R51:$AP51))</f>
        <v>1</v>
      </c>
      <c r="AX51" s="10">
        <f t="array" ref="AX51">COUNT(IF((ABS($R51:$AP51)&gt;=AW$2)*(ABS($R51:$AP51)&lt;AX$2),$R51:$AP51))</f>
        <v>0</v>
      </c>
      <c r="AY51" s="4">
        <f t="shared" si="50"/>
        <v>0</v>
      </c>
      <c r="AZ51" s="2" t="str">
        <f t="shared" si="51"/>
        <v/>
      </c>
      <c r="BA51" s="2" t="str">
        <f t="shared" si="16"/>
        <v/>
      </c>
      <c r="BB51" s="2" t="str">
        <f t="shared" si="17"/>
        <v/>
      </c>
      <c r="BC51" s="2" t="str">
        <f t="shared" si="18"/>
        <v>@</v>
      </c>
      <c r="BD51" s="2" t="str">
        <f t="shared" si="19"/>
        <v/>
      </c>
      <c r="BE51" s="2" t="str">
        <f t="shared" si="20"/>
        <v/>
      </c>
      <c r="BF51" s="2" t="str">
        <f t="shared" si="21"/>
        <v/>
      </c>
      <c r="BG51" s="2" t="str">
        <f t="shared" si="22"/>
        <v/>
      </c>
      <c r="BH51" s="2" t="str">
        <f t="shared" si="23"/>
        <v/>
      </c>
      <c r="BI51" s="2" t="str">
        <f t="shared" si="24"/>
        <v/>
      </c>
      <c r="BJ51" s="2" t="str">
        <f t="shared" si="25"/>
        <v/>
      </c>
      <c r="BK51" s="2" t="str">
        <f t="shared" si="26"/>
        <v/>
      </c>
      <c r="BL51" s="2" t="str">
        <f t="shared" si="27"/>
        <v/>
      </c>
      <c r="BM51" s="2" t="str">
        <f t="shared" si="28"/>
        <v/>
      </c>
      <c r="BN51" s="2" t="str">
        <f t="shared" si="29"/>
        <v/>
      </c>
      <c r="BO51" s="2" t="str">
        <f t="shared" si="30"/>
        <v>@</v>
      </c>
      <c r="BP51" s="2" t="str">
        <f t="shared" si="31"/>
        <v/>
      </c>
      <c r="BQ51" s="2" t="str">
        <f t="shared" si="32"/>
        <v/>
      </c>
      <c r="BR51" s="2" t="str">
        <f t="shared" si="33"/>
        <v/>
      </c>
      <c r="BS51" s="2" t="str">
        <f t="shared" si="34"/>
        <v/>
      </c>
      <c r="BT51" s="2" t="str">
        <f t="shared" si="35"/>
        <v>@</v>
      </c>
      <c r="BU51" s="2" t="str">
        <f t="shared" si="36"/>
        <v/>
      </c>
      <c r="BV51" s="2" t="str">
        <f t="shared" si="37"/>
        <v/>
      </c>
      <c r="BW51" s="2" t="str">
        <f t="shared" si="38"/>
        <v/>
      </c>
      <c r="BX51" s="2" t="str">
        <f t="shared" si="39"/>
        <v/>
      </c>
      <c r="BY51" s="4">
        <v>0</v>
      </c>
      <c r="BZ51" s="4">
        <v>0</v>
      </c>
      <c r="CA51" s="2">
        <f t="shared" si="52"/>
        <v>16</v>
      </c>
      <c r="CB51" s="4">
        <f t="shared" si="53"/>
        <v>1</v>
      </c>
      <c r="CC51">
        <f t="shared" ca="1" si="1"/>
        <v>168</v>
      </c>
      <c r="CD51">
        <f ca="1">CC51*(CJ51)/(CJ50+CJ51+IF(CG52=0,0,CJ52))</f>
        <v>129.04650104412985</v>
      </c>
      <c r="CE51" s="39">
        <f t="shared" ca="1" si="2"/>
        <v>1</v>
      </c>
      <c r="CF51" s="39">
        <f t="shared" ca="1" si="3"/>
        <v>175</v>
      </c>
      <c r="CG51">
        <f t="shared" ca="1" si="59"/>
        <v>43.408335064182069</v>
      </c>
      <c r="CH51">
        <f t="shared" ca="1" si="4"/>
        <v>-1</v>
      </c>
      <c r="CI51">
        <f t="shared" ca="1" si="5"/>
        <v>1.6728094774972462</v>
      </c>
      <c r="CJ51">
        <f t="shared" ca="1" si="6"/>
        <v>10.327190522502754</v>
      </c>
      <c r="CO51">
        <f>26383/29403</f>
        <v>0.89728939223888715</v>
      </c>
    </row>
    <row r="52" spans="1:93">
      <c r="A52">
        <f t="shared" si="70"/>
        <v>275</v>
      </c>
      <c r="B52" s="39">
        <v>25</v>
      </c>
      <c r="C52" s="39">
        <v>11</v>
      </c>
      <c r="D52">
        <v>42</v>
      </c>
      <c r="E52">
        <f t="shared" si="68"/>
        <v>26644</v>
      </c>
      <c r="F52" s="3">
        <f t="shared" si="10"/>
        <v>1.4284256708499133E-3</v>
      </c>
      <c r="H52" s="17">
        <f t="shared" si="66"/>
        <v>0.9061660374791688</v>
      </c>
      <c r="I52" s="13" t="str">
        <f t="shared" si="42"/>
        <v>11:25</v>
      </c>
      <c r="J52" s="2" t="s">
        <v>7</v>
      </c>
      <c r="K52" s="4">
        <f t="shared" si="43"/>
        <v>40.859494018785369</v>
      </c>
      <c r="L52" s="4">
        <f t="shared" si="44"/>
        <v>-10</v>
      </c>
      <c r="M52" s="4">
        <f t="shared" ca="1" si="45"/>
        <v>17.399483634138413</v>
      </c>
      <c r="N52" s="4">
        <f t="shared" ca="1" si="55"/>
        <v>2</v>
      </c>
      <c r="O52" s="4">
        <f t="shared" si="47"/>
        <v>0</v>
      </c>
      <c r="P52" s="4">
        <f t="shared" ca="1" si="56"/>
        <v>0</v>
      </c>
      <c r="Q52" s="11">
        <f t="shared" si="60"/>
        <v>0</v>
      </c>
      <c r="R52" s="11">
        <f t="shared" si="71"/>
        <v>0</v>
      </c>
      <c r="S52" s="4">
        <f t="shared" si="71"/>
        <v>0</v>
      </c>
      <c r="T52" s="4">
        <f t="shared" si="71"/>
        <v>40.859494018785369</v>
      </c>
      <c r="U52" s="4">
        <f t="shared" si="71"/>
        <v>0</v>
      </c>
      <c r="V52" s="4">
        <f t="shared" si="71"/>
        <v>0</v>
      </c>
      <c r="W52" s="4">
        <f t="shared" si="71"/>
        <v>0</v>
      </c>
      <c r="X52" s="4">
        <f t="shared" si="71"/>
        <v>0</v>
      </c>
      <c r="Y52" s="4">
        <f t="shared" si="71"/>
        <v>0</v>
      </c>
      <c r="Z52" s="4">
        <f t="shared" si="71"/>
        <v>0</v>
      </c>
      <c r="AA52" s="4">
        <f t="shared" si="71"/>
        <v>0</v>
      </c>
      <c r="AB52" s="4">
        <f t="shared" si="72"/>
        <v>0</v>
      </c>
      <c r="AC52" s="4">
        <f t="shared" si="72"/>
        <v>0</v>
      </c>
      <c r="AD52" s="4">
        <f t="shared" si="72"/>
        <v>0</v>
      </c>
      <c r="AE52" s="4">
        <f t="shared" si="72"/>
        <v>0</v>
      </c>
      <c r="AF52" s="4">
        <f t="shared" si="72"/>
        <v>17.399483634138413</v>
      </c>
      <c r="AG52" s="4">
        <f t="shared" si="72"/>
        <v>0</v>
      </c>
      <c r="AH52" s="4">
        <f t="shared" si="72"/>
        <v>0</v>
      </c>
      <c r="AI52" s="4">
        <f t="shared" si="72"/>
        <v>0</v>
      </c>
      <c r="AJ52" s="4">
        <f t="shared" si="72"/>
        <v>0</v>
      </c>
      <c r="AK52" s="4">
        <f t="shared" si="72"/>
        <v>0</v>
      </c>
      <c r="AL52" s="4">
        <f t="shared" si="72"/>
        <v>0</v>
      </c>
      <c r="AM52" s="4">
        <f t="shared" si="69"/>
        <v>0</v>
      </c>
      <c r="AN52" s="4">
        <f t="shared" si="73"/>
        <v>0</v>
      </c>
      <c r="AO52" s="4">
        <f t="shared" si="73"/>
        <v>0</v>
      </c>
      <c r="AP52" s="10">
        <f t="shared" si="73"/>
        <v>0</v>
      </c>
      <c r="AQ52" s="7">
        <f t="shared" si="67"/>
        <v>2</v>
      </c>
      <c r="AR52" s="4">
        <f t="array" ref="AR52">COUNT(IF((ABS($R52:$AP52)&gt;=AQ$2)*(ABS($R52:$AP52)&lt;AR$2),$R52:$AP52))</f>
        <v>0</v>
      </c>
      <c r="AS52" s="4">
        <f t="array" ref="AS52">COUNT(IF((ABS($R52:$AP52)&gt;=AR$2)*(ABS($R52:$AP52)&lt;AS$2),$R52:$AP52))</f>
        <v>0</v>
      </c>
      <c r="AT52" s="4">
        <f t="array" ref="AT52">COUNT(IF((ABS($R52:$AP52)&gt;=AS$2)*(ABS($R52:$AP52)&lt;AT$2),$R52:$AP52))</f>
        <v>0</v>
      </c>
      <c r="AU52" s="4">
        <f t="array" ref="AU52">COUNT(IF((ABS($R52:$AP52)&gt;=AT$2)*(ABS($R52:$AP52)&lt;AU$2),$R52:$AP52))</f>
        <v>1</v>
      </c>
      <c r="AV52" s="4">
        <f t="array" ref="AV52">COUNT(IF((ABS($R52:$AP52)&gt;=AU$2)*(ABS($R52:$AP52)&lt;AV$2),$R52:$AP52))</f>
        <v>1</v>
      </c>
      <c r="AW52" s="4">
        <f t="array" ref="AW52">COUNT(IF((ABS($R52:$AP52)&gt;=AV$2)*(ABS($R52:$AP52)&lt;AW$2),$R52:$AP52))</f>
        <v>0</v>
      </c>
      <c r="AX52" s="10">
        <f t="array" ref="AX52">COUNT(IF((ABS($R52:$AP52)&gt;=AW$2)*(ABS($R52:$AP52)&lt;AX$2),$R52:$AP52))</f>
        <v>0</v>
      </c>
      <c r="AY52" s="4">
        <f t="shared" si="50"/>
        <v>0</v>
      </c>
      <c r="AZ52" s="2" t="str">
        <f t="shared" si="51"/>
        <v/>
      </c>
      <c r="BA52" s="2" t="str">
        <f t="shared" si="16"/>
        <v/>
      </c>
      <c r="BB52" s="2" t="str">
        <f t="shared" si="17"/>
        <v>@</v>
      </c>
      <c r="BC52" s="2" t="str">
        <f t="shared" si="18"/>
        <v/>
      </c>
      <c r="BD52" s="2" t="str">
        <f t="shared" si="19"/>
        <v/>
      </c>
      <c r="BE52" s="2" t="str">
        <f t="shared" si="20"/>
        <v/>
      </c>
      <c r="BF52" s="2" t="str">
        <f t="shared" si="21"/>
        <v/>
      </c>
      <c r="BG52" s="2" t="str">
        <f t="shared" si="22"/>
        <v/>
      </c>
      <c r="BH52" s="2" t="str">
        <f t="shared" si="23"/>
        <v/>
      </c>
      <c r="BI52" s="2" t="str">
        <f t="shared" si="24"/>
        <v/>
      </c>
      <c r="BJ52" s="2" t="str">
        <f t="shared" si="25"/>
        <v/>
      </c>
      <c r="BK52" s="2" t="str">
        <f t="shared" si="26"/>
        <v/>
      </c>
      <c r="BL52" s="2" t="str">
        <f t="shared" si="27"/>
        <v/>
      </c>
      <c r="BM52" s="2" t="str">
        <f t="shared" si="28"/>
        <v/>
      </c>
      <c r="BN52" s="2" t="str">
        <f t="shared" si="29"/>
        <v>@</v>
      </c>
      <c r="BO52" s="2" t="str">
        <f t="shared" si="30"/>
        <v/>
      </c>
      <c r="BP52" s="2" t="str">
        <f t="shared" si="31"/>
        <v/>
      </c>
      <c r="BQ52" s="2" t="str">
        <f t="shared" si="32"/>
        <v/>
      </c>
      <c r="BR52" s="2" t="str">
        <f t="shared" si="33"/>
        <v/>
      </c>
      <c r="BS52" s="2" t="str">
        <f t="shared" si="34"/>
        <v/>
      </c>
      <c r="BT52" s="2" t="str">
        <f t="shared" si="35"/>
        <v/>
      </c>
      <c r="BU52" s="2" t="str">
        <f t="shared" si="36"/>
        <v/>
      </c>
      <c r="BV52" s="2" t="str">
        <f t="shared" si="37"/>
        <v/>
      </c>
      <c r="BW52" s="2" t="str">
        <f t="shared" si="38"/>
        <v/>
      </c>
      <c r="BX52" s="2" t="str">
        <f t="shared" si="39"/>
        <v/>
      </c>
      <c r="BY52" s="4">
        <v>0</v>
      </c>
      <c r="BZ52" s="4">
        <v>0</v>
      </c>
      <c r="CA52" s="2">
        <f t="shared" si="52"/>
        <v>16</v>
      </c>
      <c r="CB52" s="4">
        <f t="shared" si="53"/>
        <v>2</v>
      </c>
      <c r="CC52">
        <f t="shared" ca="1" si="1"/>
        <v>168</v>
      </c>
      <c r="CD52">
        <f ca="1">CC52*IF(CG52=0,0,CJ52)/(CJ50+CJ51+IF(CG52=0,0,CJ52))</f>
        <v>0</v>
      </c>
      <c r="CE52" s="39">
        <f t="shared" ca="1" si="2"/>
        <v>1</v>
      </c>
      <c r="CF52" s="39">
        <f t="shared" ca="1" si="3"/>
        <v>175</v>
      </c>
      <c r="CG52">
        <f t="shared" ca="1" si="59"/>
        <v>19.948324679532448</v>
      </c>
      <c r="CH52">
        <f t="shared" ca="1" si="4"/>
        <v>11</v>
      </c>
      <c r="CI52">
        <f t="shared" ca="1" si="5"/>
        <v>12.228291091671963</v>
      </c>
      <c r="CJ52">
        <f t="shared" ca="1" si="6"/>
        <v>0</v>
      </c>
      <c r="CO52">
        <f>1-CO51</f>
        <v>0.10271060776111285</v>
      </c>
    </row>
    <row r="53" spans="1:93">
      <c r="A53">
        <f t="shared" si="70"/>
        <v>341</v>
      </c>
      <c r="B53" s="39">
        <v>31</v>
      </c>
      <c r="C53" s="39">
        <v>11</v>
      </c>
      <c r="D53">
        <v>41</v>
      </c>
      <c r="E53">
        <f t="shared" si="68"/>
        <v>26685</v>
      </c>
      <c r="F53" s="3">
        <f t="shared" si="10"/>
        <v>1.3944155358296773E-3</v>
      </c>
      <c r="H53" s="17">
        <f t="shared" si="66"/>
        <v>0.90756045301499844</v>
      </c>
      <c r="I53" s="13" t="str">
        <f t="shared" si="42"/>
        <v>11:31</v>
      </c>
      <c r="J53" s="2" t="s">
        <v>57</v>
      </c>
      <c r="K53" s="4">
        <f t="shared" si="43"/>
        <v>5.4476352918179316</v>
      </c>
      <c r="L53" s="4">
        <f t="shared" si="44"/>
        <v>-6</v>
      </c>
      <c r="M53" s="4">
        <f t="shared" ca="1" si="45"/>
        <v>-18.012375092831689</v>
      </c>
      <c r="N53" s="4">
        <f t="shared" ca="1" si="55"/>
        <v>6</v>
      </c>
      <c r="O53" s="4">
        <f t="shared" si="47"/>
        <v>0</v>
      </c>
      <c r="P53" s="4">
        <f t="shared" ca="1" si="56"/>
        <v>0</v>
      </c>
      <c r="Q53" s="11">
        <f t="shared" si="60"/>
        <v>0</v>
      </c>
      <c r="R53" s="11">
        <f t="shared" si="71"/>
        <v>0</v>
      </c>
      <c r="S53" s="4">
        <f t="shared" si="71"/>
        <v>0</v>
      </c>
      <c r="T53" s="4">
        <f t="shared" si="71"/>
        <v>0</v>
      </c>
      <c r="U53" s="4">
        <f t="shared" si="71"/>
        <v>0</v>
      </c>
      <c r="V53" s="4">
        <f t="shared" si="71"/>
        <v>0</v>
      </c>
      <c r="W53" s="4">
        <f t="shared" si="71"/>
        <v>0</v>
      </c>
      <c r="X53" s="4">
        <f t="shared" si="71"/>
        <v>5.4476352918179316</v>
      </c>
      <c r="Y53" s="4">
        <f t="shared" si="71"/>
        <v>0</v>
      </c>
      <c r="Z53" s="4">
        <f t="shared" si="71"/>
        <v>0</v>
      </c>
      <c r="AA53" s="4">
        <f t="shared" si="71"/>
        <v>0</v>
      </c>
      <c r="AB53" s="4">
        <f t="shared" si="72"/>
        <v>0</v>
      </c>
      <c r="AC53" s="4">
        <f t="shared" si="72"/>
        <v>0</v>
      </c>
      <c r="AD53" s="4">
        <f t="shared" si="72"/>
        <v>0</v>
      </c>
      <c r="AE53" s="4">
        <f t="shared" si="72"/>
        <v>0</v>
      </c>
      <c r="AF53" s="4">
        <f t="shared" si="72"/>
        <v>0</v>
      </c>
      <c r="AG53" s="4">
        <f t="shared" si="72"/>
        <v>0</v>
      </c>
      <c r="AH53" s="4">
        <f t="shared" si="72"/>
        <v>0</v>
      </c>
      <c r="AI53" s="4">
        <f t="shared" si="72"/>
        <v>0</v>
      </c>
      <c r="AJ53" s="4">
        <f t="shared" si="72"/>
        <v>-18.012375092831689</v>
      </c>
      <c r="AK53" s="4">
        <f t="shared" si="72"/>
        <v>0</v>
      </c>
      <c r="AL53" s="4">
        <f t="shared" si="72"/>
        <v>0</v>
      </c>
      <c r="AM53" s="4">
        <f t="shared" si="69"/>
        <v>0</v>
      </c>
      <c r="AN53" s="4">
        <f t="shared" si="73"/>
        <v>0</v>
      </c>
      <c r="AO53" s="4">
        <f t="shared" si="73"/>
        <v>0</v>
      </c>
      <c r="AP53" s="10">
        <f t="shared" si="73"/>
        <v>0</v>
      </c>
      <c r="AQ53" s="7">
        <f t="shared" si="67"/>
        <v>2</v>
      </c>
      <c r="AR53" s="4">
        <f t="array" ref="AR53">COUNT(IF((ABS($R53:$AP53)&gt;=AQ$2)*(ABS($R53:$AP53)&lt;AR$2),$R53:$AP53))</f>
        <v>0</v>
      </c>
      <c r="AS53" s="4">
        <f t="array" ref="AS53">COUNT(IF((ABS($R53:$AP53)&gt;=AR$2)*(ABS($R53:$AP53)&lt;AS$2),$R53:$AP53))</f>
        <v>0</v>
      </c>
      <c r="AT53" s="4">
        <f t="array" ref="AT53">COUNT(IF((ABS($R53:$AP53)&gt;=AS$2)*(ABS($R53:$AP53)&lt;AT$2),$R53:$AP53))</f>
        <v>1</v>
      </c>
      <c r="AU53" s="4">
        <f t="array" ref="AU53">COUNT(IF((ABS($R53:$AP53)&gt;=AT$2)*(ABS($R53:$AP53)&lt;AU$2),$R53:$AP53))</f>
        <v>1</v>
      </c>
      <c r="AV53" s="4">
        <f t="array" ref="AV53">COUNT(IF((ABS($R53:$AP53)&gt;=AU$2)*(ABS($R53:$AP53)&lt;AV$2),$R53:$AP53))</f>
        <v>0</v>
      </c>
      <c r="AW53" s="4">
        <f t="array" ref="AW53">COUNT(IF((ABS($R53:$AP53)&gt;=AV$2)*(ABS($R53:$AP53)&lt;AW$2),$R53:$AP53))</f>
        <v>0</v>
      </c>
      <c r="AX53" s="10">
        <f t="array" ref="AX53">COUNT(IF((ABS($R53:$AP53)&gt;=AW$2)*(ABS($R53:$AP53)&lt;AX$2),$R53:$AP53))</f>
        <v>0</v>
      </c>
      <c r="AY53" s="4">
        <f t="shared" si="50"/>
        <v>0</v>
      </c>
      <c r="AZ53" s="2" t="str">
        <f t="shared" si="51"/>
        <v/>
      </c>
      <c r="BA53" s="2" t="str">
        <f t="shared" si="16"/>
        <v/>
      </c>
      <c r="BB53" s="2" t="str">
        <f t="shared" si="17"/>
        <v/>
      </c>
      <c r="BC53" s="2" t="str">
        <f t="shared" si="18"/>
        <v/>
      </c>
      <c r="BD53" s="2" t="str">
        <f t="shared" si="19"/>
        <v/>
      </c>
      <c r="BE53" s="2" t="str">
        <f t="shared" si="20"/>
        <v/>
      </c>
      <c r="BF53" s="2" t="str">
        <f t="shared" si="21"/>
        <v>@</v>
      </c>
      <c r="BG53" s="2" t="str">
        <f t="shared" si="22"/>
        <v/>
      </c>
      <c r="BH53" s="2" t="str">
        <f t="shared" si="23"/>
        <v/>
      </c>
      <c r="BI53" s="2" t="str">
        <f t="shared" si="24"/>
        <v/>
      </c>
      <c r="BJ53" s="2" t="str">
        <f t="shared" si="25"/>
        <v/>
      </c>
      <c r="BK53" s="2" t="str">
        <f t="shared" si="26"/>
        <v/>
      </c>
      <c r="BL53" s="2" t="str">
        <f t="shared" si="27"/>
        <v/>
      </c>
      <c r="BM53" s="2" t="str">
        <f t="shared" si="28"/>
        <v/>
      </c>
      <c r="BN53" s="2" t="str">
        <f t="shared" si="29"/>
        <v/>
      </c>
      <c r="BO53" s="2" t="str">
        <f t="shared" si="30"/>
        <v/>
      </c>
      <c r="BP53" s="2" t="str">
        <f t="shared" si="31"/>
        <v/>
      </c>
      <c r="BQ53" s="2" t="str">
        <f t="shared" si="32"/>
        <v/>
      </c>
      <c r="BR53" s="2" t="str">
        <f t="shared" si="33"/>
        <v>@</v>
      </c>
      <c r="BS53" s="2" t="str">
        <f t="shared" si="34"/>
        <v/>
      </c>
      <c r="BT53" s="2" t="str">
        <f t="shared" si="35"/>
        <v/>
      </c>
      <c r="BU53" s="2" t="str">
        <f t="shared" si="36"/>
        <v/>
      </c>
      <c r="BV53" s="2" t="str">
        <f t="shared" si="37"/>
        <v/>
      </c>
      <c r="BW53" s="2" t="str">
        <f t="shared" si="38"/>
        <v/>
      </c>
      <c r="BX53" s="2" t="str">
        <f t="shared" si="39"/>
        <v/>
      </c>
      <c r="BY53" s="4">
        <v>0</v>
      </c>
      <c r="BZ53" s="4">
        <v>0</v>
      </c>
      <c r="CA53" s="2">
        <f t="shared" si="52"/>
        <v>17</v>
      </c>
      <c r="CB53" s="4">
        <f t="shared" si="53"/>
        <v>0</v>
      </c>
      <c r="CC53">
        <f t="shared" ca="1" si="1"/>
        <v>166</v>
      </c>
      <c r="CD53">
        <f ca="1">CC53*(CJ53)/(CJ53+CJ54+IF(CG55=0,0,CJ55))</f>
        <v>113.69150211846747</v>
      </c>
      <c r="CE53" s="39">
        <f t="shared" ca="1" si="2"/>
        <v>1</v>
      </c>
      <c r="CF53" s="39">
        <f t="shared" ca="1" si="3"/>
        <v>19</v>
      </c>
      <c r="CG53">
        <f t="shared" ca="1" si="59"/>
        <v>3.3780187284641272</v>
      </c>
      <c r="CH53">
        <f t="shared" ca="1" si="4"/>
        <v>-3</v>
      </c>
      <c r="CI53">
        <f t="shared" ca="1" si="5"/>
        <v>2.7920030690130724</v>
      </c>
      <c r="CJ53">
        <f t="shared" ca="1" si="6"/>
        <v>9.2079969309869281</v>
      </c>
    </row>
    <row r="54" spans="1:93">
      <c r="A54">
        <f t="shared" si="70"/>
        <v>65</v>
      </c>
      <c r="B54" s="39">
        <v>65</v>
      </c>
      <c r="C54" s="39">
        <v>1</v>
      </c>
      <c r="D54">
        <v>40</v>
      </c>
      <c r="E54">
        <f t="shared" si="68"/>
        <v>26725</v>
      </c>
      <c r="F54" s="3">
        <f t="shared" si="10"/>
        <v>1.3604054008094413E-3</v>
      </c>
      <c r="H54" s="17">
        <f t="shared" si="66"/>
        <v>0.90892085841580794</v>
      </c>
      <c r="I54" s="13" t="str">
        <f t="shared" si="42"/>
        <v>65</v>
      </c>
      <c r="J54" s="2" t="s">
        <v>54</v>
      </c>
      <c r="K54" s="4">
        <f t="shared" si="43"/>
        <v>50.301386018794858</v>
      </c>
      <c r="L54" s="4">
        <f t="shared" si="44"/>
        <v>-12</v>
      </c>
      <c r="M54" s="4">
        <f t="shared" ca="1" si="45"/>
        <v>26.841375634145237</v>
      </c>
      <c r="N54" s="4">
        <f t="shared" ca="1" si="55"/>
        <v>0</v>
      </c>
      <c r="O54" s="4">
        <f t="shared" ca="1" si="47"/>
        <v>3.3813652494956159</v>
      </c>
      <c r="P54" s="4">
        <f t="shared" ca="1" si="56"/>
        <v>12</v>
      </c>
      <c r="Q54" s="11">
        <f t="shared" si="60"/>
        <v>0</v>
      </c>
      <c r="R54" s="11">
        <f t="shared" si="71"/>
        <v>50.301386018794858</v>
      </c>
      <c r="S54" s="4">
        <f t="shared" si="71"/>
        <v>0</v>
      </c>
      <c r="T54" s="4">
        <f t="shared" si="71"/>
        <v>0</v>
      </c>
      <c r="U54" s="4">
        <f t="shared" si="71"/>
        <v>0</v>
      </c>
      <c r="V54" s="4">
        <f t="shared" si="71"/>
        <v>0</v>
      </c>
      <c r="W54" s="4">
        <f t="shared" si="71"/>
        <v>0</v>
      </c>
      <c r="X54" s="4">
        <f t="shared" si="71"/>
        <v>0</v>
      </c>
      <c r="Y54" s="4">
        <f t="shared" si="71"/>
        <v>0</v>
      </c>
      <c r="Z54" s="4">
        <f t="shared" si="71"/>
        <v>0</v>
      </c>
      <c r="AA54" s="4">
        <f t="shared" si="71"/>
        <v>0</v>
      </c>
      <c r="AB54" s="4">
        <f t="shared" si="72"/>
        <v>0</v>
      </c>
      <c r="AC54" s="4">
        <f t="shared" si="72"/>
        <v>0</v>
      </c>
      <c r="AD54" s="4">
        <f t="shared" si="72"/>
        <v>26.841375634145237</v>
      </c>
      <c r="AE54" s="4">
        <f t="shared" si="72"/>
        <v>0</v>
      </c>
      <c r="AF54" s="4">
        <f t="shared" si="72"/>
        <v>0</v>
      </c>
      <c r="AG54" s="4">
        <f t="shared" si="72"/>
        <v>0</v>
      </c>
      <c r="AH54" s="4">
        <f t="shared" si="72"/>
        <v>0</v>
      </c>
      <c r="AI54" s="4">
        <f t="shared" si="72"/>
        <v>0</v>
      </c>
      <c r="AJ54" s="4">
        <f t="shared" si="72"/>
        <v>0</v>
      </c>
      <c r="AK54" s="4">
        <f t="shared" si="72"/>
        <v>0</v>
      </c>
      <c r="AL54" s="4">
        <f t="shared" si="72"/>
        <v>0</v>
      </c>
      <c r="AM54" s="4">
        <f t="shared" si="69"/>
        <v>0</v>
      </c>
      <c r="AN54" s="4">
        <f t="shared" si="73"/>
        <v>0</v>
      </c>
      <c r="AO54" s="4">
        <f t="shared" si="73"/>
        <v>0</v>
      </c>
      <c r="AP54" s="10">
        <f t="shared" si="73"/>
        <v>3.3813652494956159</v>
      </c>
      <c r="AQ54" s="7">
        <f t="shared" si="67"/>
        <v>3</v>
      </c>
      <c r="AR54" s="4">
        <f t="array" ref="AR54">COUNT(IF((ABS($R54:$AP54)&gt;=AQ$2)*(ABS($R54:$AP54)&lt;AR$2),$R54:$AP54))</f>
        <v>0</v>
      </c>
      <c r="AS54" s="4">
        <f t="array" ref="AS54">COUNT(IF((ABS($R54:$AP54)&gt;=AR$2)*(ABS($R54:$AP54)&lt;AS$2),$R54:$AP54))</f>
        <v>1</v>
      </c>
      <c r="AT54" s="4">
        <f t="array" ref="AT54">COUNT(IF((ABS($R54:$AP54)&gt;=AS$2)*(ABS($R54:$AP54)&lt;AT$2),$R54:$AP54))</f>
        <v>0</v>
      </c>
      <c r="AU54" s="4">
        <f t="array" ref="AU54">COUNT(IF((ABS($R54:$AP54)&gt;=AT$2)*(ABS($R54:$AP54)&lt;AU$2),$R54:$AP54))</f>
        <v>1</v>
      </c>
      <c r="AV54" s="4">
        <f t="array" ref="AV54">COUNT(IF((ABS($R54:$AP54)&gt;=AU$2)*(ABS($R54:$AP54)&lt;AV$2),$R54:$AP54))</f>
        <v>0</v>
      </c>
      <c r="AW54" s="4">
        <f t="array" ref="AW54">COUNT(IF((ABS($R54:$AP54)&gt;=AV$2)*(ABS($R54:$AP54)&lt;AW$2),$R54:$AP54))</f>
        <v>1</v>
      </c>
      <c r="AX54" s="10">
        <f t="array" ref="AX54">COUNT(IF((ABS($R54:$AP54)&gt;=AW$2)*(ABS($R54:$AP54)&lt;AX$2),$R54:$AP54))</f>
        <v>0</v>
      </c>
      <c r="AY54" s="4">
        <f t="shared" si="50"/>
        <v>0</v>
      </c>
      <c r="AZ54" s="2" t="str">
        <f t="shared" si="51"/>
        <v>@</v>
      </c>
      <c r="BA54" s="2" t="str">
        <f t="shared" si="16"/>
        <v/>
      </c>
      <c r="BB54" s="2" t="str">
        <f t="shared" si="17"/>
        <v/>
      </c>
      <c r="BC54" s="2" t="str">
        <f t="shared" si="18"/>
        <v/>
      </c>
      <c r="BD54" s="2" t="str">
        <f t="shared" si="19"/>
        <v/>
      </c>
      <c r="BE54" s="2" t="str">
        <f t="shared" si="20"/>
        <v/>
      </c>
      <c r="BF54" s="2" t="str">
        <f t="shared" si="21"/>
        <v/>
      </c>
      <c r="BG54" s="2" t="str">
        <f t="shared" si="22"/>
        <v/>
      </c>
      <c r="BH54" s="2" t="str">
        <f t="shared" si="23"/>
        <v/>
      </c>
      <c r="BI54" s="2" t="str">
        <f t="shared" si="24"/>
        <v/>
      </c>
      <c r="BJ54" s="2" t="str">
        <f t="shared" si="25"/>
        <v/>
      </c>
      <c r="BK54" s="2" t="str">
        <f t="shared" si="26"/>
        <v/>
      </c>
      <c r="BL54" s="2" t="str">
        <f t="shared" si="27"/>
        <v>@</v>
      </c>
      <c r="BM54" s="2" t="str">
        <f t="shared" si="28"/>
        <v/>
      </c>
      <c r="BN54" s="2" t="str">
        <f t="shared" si="29"/>
        <v/>
      </c>
      <c r="BO54" s="2" t="str">
        <f t="shared" si="30"/>
        <v/>
      </c>
      <c r="BP54" s="2" t="str">
        <f t="shared" si="31"/>
        <v/>
      </c>
      <c r="BQ54" s="2" t="str">
        <f t="shared" si="32"/>
        <v/>
      </c>
      <c r="BR54" s="2" t="str">
        <f t="shared" si="33"/>
        <v/>
      </c>
      <c r="BS54" s="2" t="str">
        <f t="shared" si="34"/>
        <v/>
      </c>
      <c r="BT54" s="2" t="str">
        <f t="shared" si="35"/>
        <v/>
      </c>
      <c r="BU54" s="2" t="str">
        <f t="shared" si="36"/>
        <v/>
      </c>
      <c r="BV54" s="2" t="str">
        <f t="shared" si="37"/>
        <v/>
      </c>
      <c r="BW54" s="2" t="str">
        <f t="shared" si="38"/>
        <v/>
      </c>
      <c r="BX54" s="2" t="str">
        <f t="shared" si="39"/>
        <v>@</v>
      </c>
      <c r="BY54" s="4">
        <v>0</v>
      </c>
      <c r="BZ54" s="4">
        <v>0</v>
      </c>
      <c r="CA54" s="2">
        <f t="shared" si="52"/>
        <v>17</v>
      </c>
      <c r="CB54" s="4">
        <f t="shared" si="53"/>
        <v>1</v>
      </c>
      <c r="CC54">
        <f t="shared" ca="1" si="1"/>
        <v>166</v>
      </c>
      <c r="CD54">
        <f ca="1">CC54*(CJ54)/(CJ53+CJ54+IF(CG55=0,0,CJ55))</f>
        <v>52.308497881532524</v>
      </c>
      <c r="CE54" s="39">
        <f t="shared" ca="1" si="2"/>
        <v>1</v>
      </c>
      <c r="CF54" s="39">
        <f t="shared" ca="1" si="3"/>
        <v>19</v>
      </c>
      <c r="CG54">
        <f t="shared" ca="1" si="59"/>
        <v>-20.081991656185494</v>
      </c>
      <c r="CH54">
        <f t="shared" ca="1" si="4"/>
        <v>9</v>
      </c>
      <c r="CI54">
        <f t="shared" ca="1" si="5"/>
        <v>7.7634785451616448</v>
      </c>
      <c r="CJ54">
        <f t="shared" ca="1" si="6"/>
        <v>4.2365214548383552</v>
      </c>
    </row>
    <row r="55" spans="1:93">
      <c r="A55">
        <f t="shared" si="70"/>
        <v>47</v>
      </c>
      <c r="B55" s="39">
        <v>47</v>
      </c>
      <c r="C55" s="39">
        <v>1</v>
      </c>
      <c r="D55">
        <v>37</v>
      </c>
      <c r="E55">
        <f t="shared" si="68"/>
        <v>26762</v>
      </c>
      <c r="F55" s="3">
        <f t="shared" si="10"/>
        <v>1.2583749957487331E-3</v>
      </c>
      <c r="H55" s="17">
        <f t="shared" si="66"/>
        <v>0.9101792334115566</v>
      </c>
      <c r="I55" s="13" t="str">
        <f t="shared" si="42"/>
        <v>47</v>
      </c>
      <c r="J55" s="2" t="s">
        <v>58</v>
      </c>
      <c r="K55" s="4">
        <f t="shared" si="43"/>
        <v>-12.988368467574674</v>
      </c>
      <c r="L55" s="4">
        <f t="shared" si="44"/>
        <v>-11</v>
      </c>
      <c r="M55" s="4">
        <f t="shared" ca="1" si="45"/>
        <v>-36.448378852222163</v>
      </c>
      <c r="N55" s="4">
        <f t="shared" ca="1" si="55"/>
        <v>1</v>
      </c>
      <c r="O55" s="4">
        <f t="shared" ca="1" si="47"/>
        <v>53.776616820839784</v>
      </c>
      <c r="P55" s="4">
        <f t="shared" ca="1" si="56"/>
        <v>6</v>
      </c>
      <c r="Q55" s="11">
        <f t="shared" si="60"/>
        <v>0</v>
      </c>
      <c r="R55" s="11">
        <f t="shared" ref="R55:AA64" si="74">IF(AND(ABS((MOD(LN(($B55/$C55)/3^R$2)/LN(2)+0.5,1)-0.5)*1200)&lt;$J$2,ABS(R$2+7*(MOD(LN(($B55/$C55)/3^R$2)/LN(2)+0.5,1)-0.5)*1200/113.685)&lt;$J$3),(MOD(LN(($B55/$C55)/3^R$2)/LN(2)+0.5,1)-0.5)*1200,0)</f>
        <v>0</v>
      </c>
      <c r="S55" s="4">
        <f t="shared" si="74"/>
        <v>-12.988368467574674</v>
      </c>
      <c r="T55" s="4">
        <f t="shared" si="74"/>
        <v>0</v>
      </c>
      <c r="U55" s="4">
        <f t="shared" si="74"/>
        <v>0</v>
      </c>
      <c r="V55" s="4">
        <f t="shared" si="74"/>
        <v>0</v>
      </c>
      <c r="W55" s="4">
        <f t="shared" si="74"/>
        <v>0</v>
      </c>
      <c r="X55" s="4">
        <f t="shared" si="74"/>
        <v>0</v>
      </c>
      <c r="Y55" s="4">
        <f t="shared" si="74"/>
        <v>0</v>
      </c>
      <c r="Z55" s="4">
        <f t="shared" si="74"/>
        <v>0</v>
      </c>
      <c r="AA55" s="4">
        <f t="shared" si="74"/>
        <v>0</v>
      </c>
      <c r="AB55" s="4">
        <f t="shared" ref="AB55:AL64" si="75">IF(AND(ABS((MOD(LN(($B55/$C55)/3^AB$2)/LN(2)+0.5,1)-0.5)*1200)&lt;$J$2,ABS(AB$2+7*(MOD(LN(($B55/$C55)/3^AB$2)/LN(2)+0.5,1)-0.5)*1200/113.685)&lt;$J$3),(MOD(LN(($B55/$C55)/3^AB$2)/LN(2)+0.5,1)-0.5)*1200,0)</f>
        <v>0</v>
      </c>
      <c r="AC55" s="4">
        <f t="shared" si="75"/>
        <v>0</v>
      </c>
      <c r="AD55" s="4">
        <f t="shared" si="75"/>
        <v>0</v>
      </c>
      <c r="AE55" s="4">
        <f t="shared" si="75"/>
        <v>-36.448378852222163</v>
      </c>
      <c r="AF55" s="4">
        <f t="shared" si="75"/>
        <v>0</v>
      </c>
      <c r="AG55" s="4">
        <f t="shared" si="75"/>
        <v>0</v>
      </c>
      <c r="AH55" s="4">
        <f t="shared" si="75"/>
        <v>0</v>
      </c>
      <c r="AI55" s="4">
        <f t="shared" si="75"/>
        <v>0</v>
      </c>
      <c r="AJ55" s="4">
        <f t="shared" si="75"/>
        <v>53.776616820839784</v>
      </c>
      <c r="AK55" s="4">
        <f t="shared" si="75"/>
        <v>0</v>
      </c>
      <c r="AL55" s="4">
        <f t="shared" si="75"/>
        <v>0</v>
      </c>
      <c r="AM55" s="4">
        <f t="shared" si="69"/>
        <v>0</v>
      </c>
      <c r="AN55" s="4">
        <f t="shared" si="73"/>
        <v>0</v>
      </c>
      <c r="AO55" s="4">
        <f t="shared" si="73"/>
        <v>0</v>
      </c>
      <c r="AP55" s="10">
        <f t="shared" si="73"/>
        <v>0</v>
      </c>
      <c r="AQ55" s="7">
        <f t="shared" si="67"/>
        <v>3</v>
      </c>
      <c r="AR55" s="4">
        <f t="array" ref="AR55">COUNT(IF((ABS($R55:$AP55)&gt;=AQ$2)*(ABS($R55:$AP55)&lt;AR$2),$R55:$AP55))</f>
        <v>0</v>
      </c>
      <c r="AS55" s="4">
        <f t="array" ref="AS55">COUNT(IF((ABS($R55:$AP55)&gt;=AR$2)*(ABS($R55:$AP55)&lt;AS$2),$R55:$AP55))</f>
        <v>0</v>
      </c>
      <c r="AT55" s="4">
        <f t="array" ref="AT55">COUNT(IF((ABS($R55:$AP55)&gt;=AS$2)*(ABS($R55:$AP55)&lt;AT$2),$R55:$AP55))</f>
        <v>0</v>
      </c>
      <c r="AU55" s="4">
        <f t="array" ref="AU55">COUNT(IF((ABS($R55:$AP55)&gt;=AT$2)*(ABS($R55:$AP55)&lt;AU$2),$R55:$AP55))</f>
        <v>1</v>
      </c>
      <c r="AV55" s="4">
        <f t="array" ref="AV55">COUNT(IF((ABS($R55:$AP55)&gt;=AU$2)*(ABS($R55:$AP55)&lt;AV$2),$R55:$AP55))</f>
        <v>1</v>
      </c>
      <c r="AW55" s="4">
        <f t="array" ref="AW55">COUNT(IF((ABS($R55:$AP55)&gt;=AV$2)*(ABS($R55:$AP55)&lt;AW$2),$R55:$AP55))</f>
        <v>1</v>
      </c>
      <c r="AX55" s="10">
        <f t="array" ref="AX55">COUNT(IF((ABS($R55:$AP55)&gt;=AW$2)*(ABS($R55:$AP55)&lt;AX$2),$R55:$AP55))</f>
        <v>0</v>
      </c>
      <c r="AY55" s="4">
        <f t="shared" si="50"/>
        <v>0</v>
      </c>
      <c r="AZ55" s="2" t="str">
        <f t="shared" si="51"/>
        <v/>
      </c>
      <c r="BA55" s="2" t="str">
        <f t="shared" si="16"/>
        <v>@</v>
      </c>
      <c r="BB55" s="2" t="str">
        <f t="shared" si="17"/>
        <v/>
      </c>
      <c r="BC55" s="2" t="str">
        <f t="shared" si="18"/>
        <v/>
      </c>
      <c r="BD55" s="2" t="str">
        <f t="shared" si="19"/>
        <v/>
      </c>
      <c r="BE55" s="2" t="str">
        <f t="shared" si="20"/>
        <v/>
      </c>
      <c r="BF55" s="2" t="str">
        <f t="shared" si="21"/>
        <v/>
      </c>
      <c r="BG55" s="2" t="str">
        <f t="shared" si="22"/>
        <v/>
      </c>
      <c r="BH55" s="2" t="str">
        <f t="shared" si="23"/>
        <v/>
      </c>
      <c r="BI55" s="2" t="str">
        <f t="shared" si="24"/>
        <v/>
      </c>
      <c r="BJ55" s="2" t="str">
        <f t="shared" si="25"/>
        <v/>
      </c>
      <c r="BK55" s="2" t="str">
        <f t="shared" si="26"/>
        <v/>
      </c>
      <c r="BL55" s="2" t="str">
        <f t="shared" si="27"/>
        <v/>
      </c>
      <c r="BM55" s="2" t="str">
        <f t="shared" si="28"/>
        <v>@</v>
      </c>
      <c r="BN55" s="2" t="str">
        <f t="shared" si="29"/>
        <v/>
      </c>
      <c r="BO55" s="2" t="str">
        <f t="shared" si="30"/>
        <v/>
      </c>
      <c r="BP55" s="2" t="str">
        <f t="shared" si="31"/>
        <v/>
      </c>
      <c r="BQ55" s="2" t="str">
        <f t="shared" si="32"/>
        <v/>
      </c>
      <c r="BR55" s="2" t="str">
        <f t="shared" si="33"/>
        <v>@</v>
      </c>
      <c r="BS55" s="2" t="str">
        <f t="shared" si="34"/>
        <v/>
      </c>
      <c r="BT55" s="2" t="str">
        <f t="shared" si="35"/>
        <v/>
      </c>
      <c r="BU55" s="2" t="str">
        <f t="shared" si="36"/>
        <v/>
      </c>
      <c r="BV55" s="2" t="str">
        <f t="shared" si="37"/>
        <v/>
      </c>
      <c r="BW55" s="2" t="str">
        <f t="shared" si="38"/>
        <v/>
      </c>
      <c r="BX55" s="2" t="str">
        <f t="shared" si="39"/>
        <v/>
      </c>
      <c r="BY55" s="4">
        <v>0</v>
      </c>
      <c r="BZ55" s="4">
        <v>0</v>
      </c>
      <c r="CA55" s="2">
        <f t="shared" si="52"/>
        <v>17</v>
      </c>
      <c r="CB55" s="4">
        <f t="shared" si="53"/>
        <v>2</v>
      </c>
      <c r="CC55">
        <f t="shared" ca="1" si="1"/>
        <v>166</v>
      </c>
      <c r="CD55">
        <f ca="1">CC55*IF(CG55=0,0,CJ55)/(CJ53+CJ54+IF(CG55=0,0,CJ55))</f>
        <v>0</v>
      </c>
      <c r="CE55" s="39">
        <f t="shared" ca="1" si="2"/>
        <v>1</v>
      </c>
      <c r="CF55" s="39">
        <f t="shared" ca="1" si="3"/>
        <v>19</v>
      </c>
      <c r="CG55">
        <f t="shared" ca="1" si="59"/>
        <v>0</v>
      </c>
      <c r="CH55">
        <f t="shared" ca="1" si="4"/>
        <v>0</v>
      </c>
      <c r="CI55">
        <f t="shared" ca="1" si="5"/>
        <v>0</v>
      </c>
      <c r="CJ55">
        <f t="shared" ca="1" si="6"/>
        <v>12</v>
      </c>
    </row>
    <row r="56" spans="1:93">
      <c r="A56">
        <f t="shared" si="70"/>
        <v>325</v>
      </c>
      <c r="B56" s="39">
        <v>25</v>
      </c>
      <c r="C56" s="39">
        <v>13</v>
      </c>
      <c r="D56">
        <v>34</v>
      </c>
      <c r="E56">
        <f t="shared" si="68"/>
        <v>26796</v>
      </c>
      <c r="F56" s="3">
        <f t="shared" si="10"/>
        <v>1.1563445906880251E-3</v>
      </c>
      <c r="H56" s="17">
        <f t="shared" si="66"/>
        <v>0.91133557800224463</v>
      </c>
      <c r="I56" s="13" t="str">
        <f t="shared" si="42"/>
        <v>13:25</v>
      </c>
      <c r="J56" s="35" t="s">
        <v>95</v>
      </c>
      <c r="K56" s="4">
        <f t="shared" si="43"/>
        <v>-44.440223654989097</v>
      </c>
      <c r="L56" s="4">
        <f t="shared" si="44"/>
        <v>-12</v>
      </c>
      <c r="M56" s="4">
        <f t="shared" ca="1" si="45"/>
        <v>45.784772018072317</v>
      </c>
      <c r="N56" s="4">
        <f t="shared" ca="1" si="55"/>
        <v>-7</v>
      </c>
      <c r="O56" s="4">
        <f t="shared" ca="1" si="47"/>
        <v>22.32476163342163</v>
      </c>
      <c r="P56" s="4">
        <f t="shared" ca="1" si="56"/>
        <v>5</v>
      </c>
      <c r="Q56" s="11">
        <f t="shared" si="60"/>
        <v>0</v>
      </c>
      <c r="R56" s="11">
        <f t="shared" si="74"/>
        <v>-44.440223654989097</v>
      </c>
      <c r="S56" s="4">
        <f t="shared" si="74"/>
        <v>0</v>
      </c>
      <c r="T56" s="4">
        <f t="shared" si="74"/>
        <v>0</v>
      </c>
      <c r="U56" s="4">
        <f t="shared" si="74"/>
        <v>0</v>
      </c>
      <c r="V56" s="4">
        <f t="shared" si="74"/>
        <v>0</v>
      </c>
      <c r="W56" s="4">
        <f t="shared" si="74"/>
        <v>45.784772018072317</v>
      </c>
      <c r="X56" s="4">
        <f t="shared" si="74"/>
        <v>0</v>
      </c>
      <c r="Y56" s="4">
        <f t="shared" si="74"/>
        <v>0</v>
      </c>
      <c r="Z56" s="4">
        <f t="shared" si="74"/>
        <v>0</v>
      </c>
      <c r="AA56" s="4">
        <f t="shared" si="74"/>
        <v>0</v>
      </c>
      <c r="AB56" s="4">
        <f t="shared" si="75"/>
        <v>0</v>
      </c>
      <c r="AC56" s="4">
        <f t="shared" si="75"/>
        <v>0</v>
      </c>
      <c r="AD56" s="4">
        <f t="shared" si="75"/>
        <v>0</v>
      </c>
      <c r="AE56" s="4">
        <f t="shared" si="75"/>
        <v>0</v>
      </c>
      <c r="AF56" s="4">
        <f t="shared" si="75"/>
        <v>0</v>
      </c>
      <c r="AG56" s="4">
        <f t="shared" si="75"/>
        <v>0</v>
      </c>
      <c r="AH56" s="4">
        <f t="shared" si="75"/>
        <v>0</v>
      </c>
      <c r="AI56" s="4">
        <f t="shared" si="75"/>
        <v>22.32476163342163</v>
      </c>
      <c r="AJ56" s="4">
        <f t="shared" si="75"/>
        <v>0</v>
      </c>
      <c r="AK56" s="4">
        <f t="shared" si="75"/>
        <v>0</v>
      </c>
      <c r="AL56" s="4">
        <f t="shared" si="75"/>
        <v>0</v>
      </c>
      <c r="AM56" s="4">
        <f t="shared" si="69"/>
        <v>0</v>
      </c>
      <c r="AN56" s="4">
        <f t="shared" si="73"/>
        <v>0</v>
      </c>
      <c r="AO56" s="4">
        <f t="shared" si="73"/>
        <v>0</v>
      </c>
      <c r="AP56" s="10">
        <f t="shared" si="73"/>
        <v>0</v>
      </c>
      <c r="AQ56" s="7">
        <f t="shared" si="67"/>
        <v>3</v>
      </c>
      <c r="AR56" s="4">
        <f t="array" ref="AR56">COUNT(IF((ABS($R56:$AP56)&gt;=AQ$2)*(ABS($R56:$AP56)&lt;AR$2),$R56:$AP56))</f>
        <v>0</v>
      </c>
      <c r="AS56" s="4">
        <f t="array" ref="AS56">COUNT(IF((ABS($R56:$AP56)&gt;=AR$2)*(ABS($R56:$AP56)&lt;AS$2),$R56:$AP56))</f>
        <v>0</v>
      </c>
      <c r="AT56" s="4">
        <f t="array" ref="AT56">COUNT(IF((ABS($R56:$AP56)&gt;=AS$2)*(ABS($R56:$AP56)&lt;AT$2),$R56:$AP56))</f>
        <v>0</v>
      </c>
      <c r="AU56" s="4">
        <f t="array" ref="AU56">COUNT(IF((ABS($R56:$AP56)&gt;=AT$2)*(ABS($R56:$AP56)&lt;AU$2),$R56:$AP56))</f>
        <v>1</v>
      </c>
      <c r="AV56" s="4">
        <f t="array" ref="AV56">COUNT(IF((ABS($R56:$AP56)&gt;=AU$2)*(ABS($R56:$AP56)&lt;AV$2),$R56:$AP56))</f>
        <v>1</v>
      </c>
      <c r="AW56" s="4">
        <f t="array" ref="AW56">COUNT(IF((ABS($R56:$AP56)&gt;=AV$2)*(ABS($R56:$AP56)&lt;AW$2),$R56:$AP56))</f>
        <v>1</v>
      </c>
      <c r="AX56" s="10">
        <f t="array" ref="AX56">COUNT(IF((ABS($R56:$AP56)&gt;=AW$2)*(ABS($R56:$AP56)&lt;AX$2),$R56:$AP56))</f>
        <v>0</v>
      </c>
      <c r="AY56" s="4">
        <f t="shared" si="50"/>
        <v>0</v>
      </c>
      <c r="AZ56" s="2" t="str">
        <f t="shared" si="51"/>
        <v>@</v>
      </c>
      <c r="BA56" s="2" t="str">
        <f t="shared" si="16"/>
        <v/>
      </c>
      <c r="BB56" s="2" t="str">
        <f t="shared" si="17"/>
        <v/>
      </c>
      <c r="BC56" s="2" t="str">
        <f t="shared" si="18"/>
        <v/>
      </c>
      <c r="BD56" s="2" t="str">
        <f t="shared" si="19"/>
        <v/>
      </c>
      <c r="BE56" s="2" t="str">
        <f t="shared" si="20"/>
        <v>@</v>
      </c>
      <c r="BF56" s="2" t="str">
        <f t="shared" si="21"/>
        <v/>
      </c>
      <c r="BG56" s="2" t="str">
        <f t="shared" si="22"/>
        <v/>
      </c>
      <c r="BH56" s="2" t="str">
        <f t="shared" si="23"/>
        <v/>
      </c>
      <c r="BI56" s="2" t="str">
        <f t="shared" si="24"/>
        <v/>
      </c>
      <c r="BJ56" s="2" t="str">
        <f t="shared" si="25"/>
        <v/>
      </c>
      <c r="BK56" s="2" t="str">
        <f t="shared" si="26"/>
        <v/>
      </c>
      <c r="BL56" s="2" t="str">
        <f t="shared" si="27"/>
        <v/>
      </c>
      <c r="BM56" s="2" t="str">
        <f t="shared" si="28"/>
        <v/>
      </c>
      <c r="BN56" s="2" t="str">
        <f t="shared" si="29"/>
        <v/>
      </c>
      <c r="BO56" s="2" t="str">
        <f t="shared" si="30"/>
        <v/>
      </c>
      <c r="BP56" s="2" t="str">
        <f t="shared" si="31"/>
        <v/>
      </c>
      <c r="BQ56" s="2" t="str">
        <f t="shared" si="32"/>
        <v>@</v>
      </c>
      <c r="BR56" s="2" t="str">
        <f t="shared" si="33"/>
        <v/>
      </c>
      <c r="BS56" s="2" t="str">
        <f t="shared" si="34"/>
        <v/>
      </c>
      <c r="BT56" s="2" t="str">
        <f t="shared" si="35"/>
        <v/>
      </c>
      <c r="BU56" s="2" t="str">
        <f t="shared" si="36"/>
        <v/>
      </c>
      <c r="BV56" s="2" t="str">
        <f t="shared" si="37"/>
        <v/>
      </c>
      <c r="BW56" s="2" t="str">
        <f t="shared" si="38"/>
        <v/>
      </c>
      <c r="BX56" s="2" t="str">
        <f t="shared" si="39"/>
        <v/>
      </c>
      <c r="BY56" s="4">
        <v>0</v>
      </c>
      <c r="BZ56" s="4">
        <v>0</v>
      </c>
      <c r="CA56" s="2">
        <f t="shared" si="52"/>
        <v>18</v>
      </c>
      <c r="CB56" s="4">
        <f t="shared" si="53"/>
        <v>0</v>
      </c>
      <c r="CC56">
        <f t="shared" ca="1" si="1"/>
        <v>165</v>
      </c>
      <c r="CD56">
        <f ca="1">CC56*(CJ56)/(CJ56+CJ57+IF(CG58=0,0,CJ58))</f>
        <v>0</v>
      </c>
      <c r="CE56" s="39">
        <f t="shared" ca="1" si="2"/>
        <v>1</v>
      </c>
      <c r="CF56" s="39">
        <f t="shared" ca="1" si="3"/>
        <v>245</v>
      </c>
      <c r="CG56">
        <f t="shared" ca="1" si="59"/>
        <v>-52.57446281226521</v>
      </c>
      <c r="CH56">
        <f t="shared" ca="1" si="4"/>
        <v>-12</v>
      </c>
      <c r="CI56">
        <f t="shared" ca="1" si="5"/>
        <v>15.237201387041882</v>
      </c>
      <c r="CJ56">
        <f t="shared" ca="1" si="6"/>
        <v>0</v>
      </c>
    </row>
    <row r="57" spans="1:93">
      <c r="A57">
        <f t="shared" si="70"/>
        <v>3125</v>
      </c>
      <c r="B57" s="39">
        <v>3125</v>
      </c>
      <c r="C57" s="39">
        <v>1</v>
      </c>
      <c r="D57">
        <v>34</v>
      </c>
      <c r="E57">
        <f t="shared" si="68"/>
        <v>26830</v>
      </c>
      <c r="F57" s="3">
        <f t="shared" si="10"/>
        <v>1.1563445906880251E-3</v>
      </c>
      <c r="H57" s="17">
        <f t="shared" si="66"/>
        <v>0.91249192259293266</v>
      </c>
      <c r="I57" s="13" t="str">
        <f t="shared" si="42"/>
        <v>3125</v>
      </c>
      <c r="J57" s="2" t="s">
        <v>60</v>
      </c>
      <c r="K57" s="4">
        <f t="shared" si="43"/>
        <v>53.073578843432756</v>
      </c>
      <c r="L57" s="4">
        <f t="shared" si="44"/>
        <v>-11</v>
      </c>
      <c r="M57" s="4">
        <f t="shared" ca="1" si="45"/>
        <v>29.613568458787398</v>
      </c>
      <c r="N57" s="4">
        <f t="shared" ca="1" si="55"/>
        <v>1</v>
      </c>
      <c r="O57" s="4">
        <f t="shared" si="47"/>
        <v>0</v>
      </c>
      <c r="P57" s="4">
        <f t="shared" ca="1" si="56"/>
        <v>0</v>
      </c>
      <c r="Q57" s="11">
        <f t="shared" si="60"/>
        <v>0</v>
      </c>
      <c r="R57" s="11">
        <f t="shared" si="74"/>
        <v>0</v>
      </c>
      <c r="S57" s="4">
        <f t="shared" si="74"/>
        <v>53.073578843432756</v>
      </c>
      <c r="T57" s="4">
        <f t="shared" si="74"/>
        <v>0</v>
      </c>
      <c r="U57" s="4">
        <f t="shared" si="74"/>
        <v>0</v>
      </c>
      <c r="V57" s="4">
        <f t="shared" si="74"/>
        <v>0</v>
      </c>
      <c r="W57" s="4">
        <f t="shared" si="74"/>
        <v>0</v>
      </c>
      <c r="X57" s="4">
        <f t="shared" si="74"/>
        <v>0</v>
      </c>
      <c r="Y57" s="4">
        <f t="shared" si="74"/>
        <v>0</v>
      </c>
      <c r="Z57" s="4">
        <f t="shared" si="74"/>
        <v>0</v>
      </c>
      <c r="AA57" s="4">
        <f t="shared" si="74"/>
        <v>0</v>
      </c>
      <c r="AB57" s="4">
        <f t="shared" si="75"/>
        <v>0</v>
      </c>
      <c r="AC57" s="4">
        <f t="shared" si="75"/>
        <v>0</v>
      </c>
      <c r="AD57" s="4">
        <f t="shared" si="75"/>
        <v>0</v>
      </c>
      <c r="AE57" s="4">
        <f t="shared" si="75"/>
        <v>29.613568458787398</v>
      </c>
      <c r="AF57" s="4">
        <f t="shared" si="75"/>
        <v>0</v>
      </c>
      <c r="AG57" s="4">
        <f t="shared" si="75"/>
        <v>0</v>
      </c>
      <c r="AH57" s="4">
        <f t="shared" si="75"/>
        <v>0</v>
      </c>
      <c r="AI57" s="4">
        <f t="shared" si="75"/>
        <v>0</v>
      </c>
      <c r="AJ57" s="4">
        <f t="shared" si="75"/>
        <v>0</v>
      </c>
      <c r="AK57" s="4">
        <f t="shared" si="75"/>
        <v>0</v>
      </c>
      <c r="AL57" s="4">
        <f t="shared" si="75"/>
        <v>0</v>
      </c>
      <c r="AM57" s="4">
        <f t="shared" si="69"/>
        <v>0</v>
      </c>
      <c r="AN57" s="4">
        <f t="shared" si="73"/>
        <v>0</v>
      </c>
      <c r="AO57" s="4">
        <f t="shared" si="73"/>
        <v>0</v>
      </c>
      <c r="AP57" s="10">
        <f t="shared" si="73"/>
        <v>0</v>
      </c>
      <c r="AQ57" s="7">
        <f t="shared" si="67"/>
        <v>2</v>
      </c>
      <c r="AR57" s="4">
        <f t="array" ref="AR57">COUNT(IF((ABS($R57:$AP57)&gt;=AQ$2)*(ABS($R57:$AP57)&lt;AR$2),$R57:$AP57))</f>
        <v>0</v>
      </c>
      <c r="AS57" s="4">
        <f t="array" ref="AS57">COUNT(IF((ABS($R57:$AP57)&gt;=AR$2)*(ABS($R57:$AP57)&lt;AS$2),$R57:$AP57))</f>
        <v>0</v>
      </c>
      <c r="AT57" s="4">
        <f t="array" ref="AT57">COUNT(IF((ABS($R57:$AP57)&gt;=AS$2)*(ABS($R57:$AP57)&lt;AT$2),$R57:$AP57))</f>
        <v>0</v>
      </c>
      <c r="AU57" s="4">
        <f t="array" ref="AU57">COUNT(IF((ABS($R57:$AP57)&gt;=AT$2)*(ABS($R57:$AP57)&lt;AU$2),$R57:$AP57))</f>
        <v>1</v>
      </c>
      <c r="AV57" s="4">
        <f t="array" ref="AV57">COUNT(IF((ABS($R57:$AP57)&gt;=AU$2)*(ABS($R57:$AP57)&lt;AV$2),$R57:$AP57))</f>
        <v>0</v>
      </c>
      <c r="AW57" s="4">
        <f t="array" ref="AW57">COUNT(IF((ABS($R57:$AP57)&gt;=AV$2)*(ABS($R57:$AP57)&lt;AW$2),$R57:$AP57))</f>
        <v>1</v>
      </c>
      <c r="AX57" s="10">
        <f t="array" ref="AX57">COUNT(IF((ABS($R57:$AP57)&gt;=AW$2)*(ABS($R57:$AP57)&lt;AX$2),$R57:$AP57))</f>
        <v>0</v>
      </c>
      <c r="AY57" s="4">
        <f t="shared" si="50"/>
        <v>0</v>
      </c>
      <c r="AZ57" s="2" t="str">
        <f t="shared" si="51"/>
        <v/>
      </c>
      <c r="BA57" s="2" t="str">
        <f t="shared" si="16"/>
        <v>@</v>
      </c>
      <c r="BB57" s="2" t="str">
        <f t="shared" si="17"/>
        <v/>
      </c>
      <c r="BC57" s="2" t="str">
        <f t="shared" si="18"/>
        <v/>
      </c>
      <c r="BD57" s="2" t="str">
        <f t="shared" si="19"/>
        <v/>
      </c>
      <c r="BE57" s="2" t="str">
        <f t="shared" si="20"/>
        <v/>
      </c>
      <c r="BF57" s="2" t="str">
        <f t="shared" si="21"/>
        <v/>
      </c>
      <c r="BG57" s="2" t="str">
        <f t="shared" si="22"/>
        <v/>
      </c>
      <c r="BH57" s="2" t="str">
        <f t="shared" si="23"/>
        <v/>
      </c>
      <c r="BI57" s="2" t="str">
        <f t="shared" si="24"/>
        <v/>
      </c>
      <c r="BJ57" s="2" t="str">
        <f t="shared" si="25"/>
        <v/>
      </c>
      <c r="BK57" s="2" t="str">
        <f t="shared" si="26"/>
        <v/>
      </c>
      <c r="BL57" s="2" t="str">
        <f t="shared" si="27"/>
        <v/>
      </c>
      <c r="BM57" s="2" t="str">
        <f t="shared" si="28"/>
        <v>@</v>
      </c>
      <c r="BN57" s="2" t="str">
        <f t="shared" si="29"/>
        <v/>
      </c>
      <c r="BO57" s="2" t="str">
        <f t="shared" si="30"/>
        <v/>
      </c>
      <c r="BP57" s="2" t="str">
        <f t="shared" si="31"/>
        <v/>
      </c>
      <c r="BQ57" s="2" t="str">
        <f t="shared" si="32"/>
        <v/>
      </c>
      <c r="BR57" s="2" t="str">
        <f t="shared" si="33"/>
        <v/>
      </c>
      <c r="BS57" s="2" t="str">
        <f t="shared" si="34"/>
        <v/>
      </c>
      <c r="BT57" s="2" t="str">
        <f t="shared" si="35"/>
        <v/>
      </c>
      <c r="BU57" s="2" t="str">
        <f t="shared" si="36"/>
        <v/>
      </c>
      <c r="BV57" s="2" t="str">
        <f t="shared" si="37"/>
        <v/>
      </c>
      <c r="BW57" s="2" t="str">
        <f t="shared" si="38"/>
        <v/>
      </c>
      <c r="BX57" s="2" t="str">
        <f t="shared" si="39"/>
        <v/>
      </c>
      <c r="BY57" s="4">
        <v>0</v>
      </c>
      <c r="BZ57" s="4">
        <v>0</v>
      </c>
      <c r="CA57" s="2">
        <f t="shared" si="52"/>
        <v>18</v>
      </c>
      <c r="CB57" s="4">
        <f t="shared" si="53"/>
        <v>1</v>
      </c>
      <c r="CC57">
        <f t="shared" ca="1" si="1"/>
        <v>165</v>
      </c>
      <c r="CD57">
        <f ca="1">CC57*(CJ57)/(CJ56+CJ57+IF(CG58=0,0,CJ58))</f>
        <v>89.8147679499085</v>
      </c>
      <c r="CE57" s="39">
        <f t="shared" ca="1" si="2"/>
        <v>1</v>
      </c>
      <c r="CF57" s="39">
        <f t="shared" ca="1" si="3"/>
        <v>245</v>
      </c>
      <c r="CG57">
        <f t="shared" ca="1" si="59"/>
        <v>37.650532860800467</v>
      </c>
      <c r="CH57">
        <f t="shared" ca="1" si="4"/>
        <v>-7</v>
      </c>
      <c r="CI57">
        <f t="shared" ca="1" si="5"/>
        <v>4.6817193998715467</v>
      </c>
      <c r="CJ57">
        <f t="shared" ca="1" si="6"/>
        <v>7.3182806001284533</v>
      </c>
    </row>
    <row r="58" spans="1:93">
      <c r="A58">
        <f t="shared" si="70"/>
        <v>539</v>
      </c>
      <c r="B58" s="39">
        <v>49</v>
      </c>
      <c r="C58" s="39">
        <v>11</v>
      </c>
      <c r="D58">
        <v>33</v>
      </c>
      <c r="E58">
        <f t="shared" si="68"/>
        <v>26863</v>
      </c>
      <c r="F58" s="3">
        <f t="shared" si="10"/>
        <v>1.1223344556677891E-3</v>
      </c>
      <c r="H58" s="17">
        <f t="shared" si="66"/>
        <v>0.91361425704860044</v>
      </c>
      <c r="I58" s="13" t="str">
        <f t="shared" si="42"/>
        <v>11:49</v>
      </c>
      <c r="J58" s="2" t="s">
        <v>59</v>
      </c>
      <c r="K58" s="4">
        <f t="shared" si="43"/>
        <v>5.8838792273661511</v>
      </c>
      <c r="L58" s="4">
        <f t="shared" si="44"/>
        <v>-10</v>
      </c>
      <c r="M58" s="4">
        <f t="shared" ca="1" si="45"/>
        <v>-17.576131157281871</v>
      </c>
      <c r="N58" s="4">
        <f t="shared" ca="1" si="55"/>
        <v>2</v>
      </c>
      <c r="O58" s="4">
        <f t="shared" si="47"/>
        <v>0</v>
      </c>
      <c r="P58" s="4">
        <f t="shared" ca="1" si="56"/>
        <v>0</v>
      </c>
      <c r="Q58" s="11">
        <f t="shared" si="60"/>
        <v>0</v>
      </c>
      <c r="R58" s="11">
        <f t="shared" si="74"/>
        <v>0</v>
      </c>
      <c r="S58" s="4">
        <f t="shared" si="74"/>
        <v>0</v>
      </c>
      <c r="T58" s="4">
        <f t="shared" si="74"/>
        <v>5.8838792273661511</v>
      </c>
      <c r="U58" s="4">
        <f t="shared" si="74"/>
        <v>0</v>
      </c>
      <c r="V58" s="4">
        <f t="shared" si="74"/>
        <v>0</v>
      </c>
      <c r="W58" s="4">
        <f t="shared" si="74"/>
        <v>0</v>
      </c>
      <c r="X58" s="4">
        <f t="shared" si="74"/>
        <v>0</v>
      </c>
      <c r="Y58" s="4">
        <f t="shared" si="74"/>
        <v>0</v>
      </c>
      <c r="Z58" s="4">
        <f t="shared" si="74"/>
        <v>0</v>
      </c>
      <c r="AA58" s="4">
        <f t="shared" si="74"/>
        <v>0</v>
      </c>
      <c r="AB58" s="4">
        <f t="shared" si="75"/>
        <v>0</v>
      </c>
      <c r="AC58" s="4">
        <f t="shared" si="75"/>
        <v>0</v>
      </c>
      <c r="AD58" s="4">
        <f t="shared" si="75"/>
        <v>0</v>
      </c>
      <c r="AE58" s="4">
        <f t="shared" si="75"/>
        <v>0</v>
      </c>
      <c r="AF58" s="4">
        <f t="shared" si="75"/>
        <v>-17.576131157281871</v>
      </c>
      <c r="AG58" s="4">
        <f t="shared" si="75"/>
        <v>0</v>
      </c>
      <c r="AH58" s="4">
        <f t="shared" si="75"/>
        <v>0</v>
      </c>
      <c r="AI58" s="4">
        <f t="shared" si="75"/>
        <v>0</v>
      </c>
      <c r="AJ58" s="4">
        <f t="shared" si="75"/>
        <v>0</v>
      </c>
      <c r="AK58" s="4">
        <f t="shared" si="75"/>
        <v>0</v>
      </c>
      <c r="AL58" s="4">
        <f t="shared" si="75"/>
        <v>0</v>
      </c>
      <c r="AM58" s="4">
        <f t="shared" si="69"/>
        <v>0</v>
      </c>
      <c r="AN58" s="4">
        <f t="shared" si="73"/>
        <v>0</v>
      </c>
      <c r="AO58" s="4">
        <f t="shared" si="73"/>
        <v>0</v>
      </c>
      <c r="AP58" s="10">
        <f t="shared" si="73"/>
        <v>0</v>
      </c>
      <c r="AQ58" s="7">
        <f t="shared" si="67"/>
        <v>2</v>
      </c>
      <c r="AR58" s="4">
        <f t="array" ref="AR58">COUNT(IF((ABS($R58:$AP58)&gt;=AQ$2)*(ABS($R58:$AP58)&lt;AR$2),$R58:$AP58))</f>
        <v>0</v>
      </c>
      <c r="AS58" s="4">
        <f t="array" ref="AS58">COUNT(IF((ABS($R58:$AP58)&gt;=AR$2)*(ABS($R58:$AP58)&lt;AS$2),$R58:$AP58))</f>
        <v>0</v>
      </c>
      <c r="AT58" s="4">
        <f t="array" ref="AT58">COUNT(IF((ABS($R58:$AP58)&gt;=AS$2)*(ABS($R58:$AP58)&lt;AT$2),$R58:$AP58))</f>
        <v>1</v>
      </c>
      <c r="AU58" s="4">
        <f t="array" ref="AU58">COUNT(IF((ABS($R58:$AP58)&gt;=AT$2)*(ABS($R58:$AP58)&lt;AU$2),$R58:$AP58))</f>
        <v>1</v>
      </c>
      <c r="AV58" s="4">
        <f t="array" ref="AV58">COUNT(IF((ABS($R58:$AP58)&gt;=AU$2)*(ABS($R58:$AP58)&lt;AV$2),$R58:$AP58))</f>
        <v>0</v>
      </c>
      <c r="AW58" s="4">
        <f t="array" ref="AW58">COUNT(IF((ABS($R58:$AP58)&gt;=AV$2)*(ABS($R58:$AP58)&lt;AW$2),$R58:$AP58))</f>
        <v>0</v>
      </c>
      <c r="AX58" s="10">
        <f t="array" ref="AX58">COUNT(IF((ABS($R58:$AP58)&gt;=AW$2)*(ABS($R58:$AP58)&lt;AX$2),$R58:$AP58))</f>
        <v>0</v>
      </c>
      <c r="AY58" s="4">
        <f t="shared" si="50"/>
        <v>0</v>
      </c>
      <c r="AZ58" s="2" t="str">
        <f t="shared" si="51"/>
        <v/>
      </c>
      <c r="BA58" s="2" t="str">
        <f t="shared" si="16"/>
        <v/>
      </c>
      <c r="BB58" s="2" t="str">
        <f t="shared" si="17"/>
        <v>@</v>
      </c>
      <c r="BC58" s="2" t="str">
        <f t="shared" si="18"/>
        <v/>
      </c>
      <c r="BD58" s="2" t="str">
        <f t="shared" si="19"/>
        <v/>
      </c>
      <c r="BE58" s="2" t="str">
        <f t="shared" si="20"/>
        <v/>
      </c>
      <c r="BF58" s="2" t="str">
        <f t="shared" si="21"/>
        <v/>
      </c>
      <c r="BG58" s="2" t="str">
        <f t="shared" si="22"/>
        <v/>
      </c>
      <c r="BH58" s="2" t="str">
        <f t="shared" si="23"/>
        <v/>
      </c>
      <c r="BI58" s="2" t="str">
        <f t="shared" si="24"/>
        <v/>
      </c>
      <c r="BJ58" s="2" t="str">
        <f t="shared" si="25"/>
        <v/>
      </c>
      <c r="BK58" s="2" t="str">
        <f t="shared" si="26"/>
        <v/>
      </c>
      <c r="BL58" s="2" t="str">
        <f t="shared" si="27"/>
        <v/>
      </c>
      <c r="BM58" s="2" t="str">
        <f t="shared" si="28"/>
        <v/>
      </c>
      <c r="BN58" s="2" t="str">
        <f t="shared" si="29"/>
        <v>@</v>
      </c>
      <c r="BO58" s="2" t="str">
        <f t="shared" si="30"/>
        <v/>
      </c>
      <c r="BP58" s="2" t="str">
        <f t="shared" si="31"/>
        <v/>
      </c>
      <c r="BQ58" s="2" t="str">
        <f t="shared" si="32"/>
        <v/>
      </c>
      <c r="BR58" s="2" t="str">
        <f t="shared" si="33"/>
        <v/>
      </c>
      <c r="BS58" s="2" t="str">
        <f t="shared" si="34"/>
        <v/>
      </c>
      <c r="BT58" s="2" t="str">
        <f t="shared" si="35"/>
        <v/>
      </c>
      <c r="BU58" s="2" t="str">
        <f t="shared" si="36"/>
        <v/>
      </c>
      <c r="BV58" s="2" t="str">
        <f t="shared" si="37"/>
        <v/>
      </c>
      <c r="BW58" s="2" t="str">
        <f t="shared" si="38"/>
        <v/>
      </c>
      <c r="BX58" s="2" t="str">
        <f t="shared" si="39"/>
        <v/>
      </c>
      <c r="BY58" s="4">
        <v>0</v>
      </c>
      <c r="BZ58" s="4">
        <v>0</v>
      </c>
      <c r="CA58" s="2">
        <f t="shared" si="52"/>
        <v>18</v>
      </c>
      <c r="CB58" s="4">
        <f t="shared" si="53"/>
        <v>2</v>
      </c>
      <c r="CC58">
        <f t="shared" ca="1" si="1"/>
        <v>165</v>
      </c>
      <c r="CD58">
        <f ca="1">CC58*IF(CG58=0,0,CJ58)/(CJ56+CJ57+IF(CG58=0,0,CJ58))</f>
        <v>75.185232050091486</v>
      </c>
      <c r="CE58" s="39">
        <f t="shared" ca="1" si="2"/>
        <v>1</v>
      </c>
      <c r="CF58" s="39">
        <f t="shared" ca="1" si="3"/>
        <v>245</v>
      </c>
      <c r="CG58">
        <f t="shared" ca="1" si="59"/>
        <v>14.190522476147516</v>
      </c>
      <c r="CH58">
        <f t="shared" ca="1" si="4"/>
        <v>5</v>
      </c>
      <c r="CI58">
        <f t="shared" ca="1" si="5"/>
        <v>5.8737622143029649</v>
      </c>
      <c r="CJ58">
        <f t="shared" ca="1" si="6"/>
        <v>6.1262377856970351</v>
      </c>
    </row>
    <row r="59" spans="1:93">
      <c r="A59">
        <f t="shared" si="70"/>
        <v>209</v>
      </c>
      <c r="B59" s="39">
        <v>19</v>
      </c>
      <c r="C59" s="39">
        <v>11</v>
      </c>
      <c r="D59">
        <v>31</v>
      </c>
      <c r="E59">
        <f t="shared" si="68"/>
        <v>26894</v>
      </c>
      <c r="F59" s="3">
        <f t="shared" si="10"/>
        <v>1.0543141856273169E-3</v>
      </c>
      <c r="H59" s="17">
        <f t="shared" si="66"/>
        <v>0.91466857123422785</v>
      </c>
      <c r="I59" s="13" t="str">
        <f t="shared" si="42"/>
        <v>11:19</v>
      </c>
      <c r="J59" s="2" t="s">
        <v>97</v>
      </c>
      <c r="K59" s="4">
        <f t="shared" si="43"/>
        <v>-49.894924501678872</v>
      </c>
      <c r="L59" s="4">
        <f t="shared" si="44"/>
        <v>-2</v>
      </c>
      <c r="M59" s="4">
        <f t="shared" ca="1" si="45"/>
        <v>40.330071171383608</v>
      </c>
      <c r="N59" s="4">
        <f t="shared" ca="1" si="55"/>
        <v>3</v>
      </c>
      <c r="O59" s="4">
        <f t="shared" si="47"/>
        <v>0</v>
      </c>
      <c r="P59" s="4">
        <f t="shared" ca="1" si="56"/>
        <v>0</v>
      </c>
      <c r="Q59" s="11">
        <f t="shared" si="60"/>
        <v>0</v>
      </c>
      <c r="R59" s="11">
        <f t="shared" si="74"/>
        <v>0</v>
      </c>
      <c r="S59" s="4">
        <f t="shared" si="74"/>
        <v>0</v>
      </c>
      <c r="T59" s="4">
        <f t="shared" si="74"/>
        <v>0</v>
      </c>
      <c r="U59" s="4">
        <f t="shared" si="74"/>
        <v>0</v>
      </c>
      <c r="V59" s="4">
        <f t="shared" si="74"/>
        <v>0</v>
      </c>
      <c r="W59" s="4">
        <f t="shared" si="74"/>
        <v>0</v>
      </c>
      <c r="X59" s="4">
        <f t="shared" si="74"/>
        <v>0</v>
      </c>
      <c r="Y59" s="4">
        <f t="shared" si="74"/>
        <v>0</v>
      </c>
      <c r="Z59" s="4">
        <f t="shared" si="74"/>
        <v>0</v>
      </c>
      <c r="AA59" s="4">
        <f t="shared" si="74"/>
        <v>0</v>
      </c>
      <c r="AB59" s="4">
        <f t="shared" si="75"/>
        <v>-49.894924501678872</v>
      </c>
      <c r="AC59" s="4">
        <f t="shared" si="75"/>
        <v>0</v>
      </c>
      <c r="AD59" s="4">
        <f t="shared" si="75"/>
        <v>0</v>
      </c>
      <c r="AE59" s="4">
        <f t="shared" si="75"/>
        <v>0</v>
      </c>
      <c r="AF59" s="4">
        <f t="shared" si="75"/>
        <v>0</v>
      </c>
      <c r="AG59" s="4">
        <f t="shared" si="75"/>
        <v>40.330071171383608</v>
      </c>
      <c r="AH59" s="4">
        <f t="shared" si="75"/>
        <v>0</v>
      </c>
      <c r="AI59" s="4">
        <f t="shared" si="75"/>
        <v>0</v>
      </c>
      <c r="AJ59" s="4">
        <f t="shared" si="75"/>
        <v>0</v>
      </c>
      <c r="AK59" s="4">
        <f t="shared" si="75"/>
        <v>0</v>
      </c>
      <c r="AL59" s="4">
        <f t="shared" si="75"/>
        <v>0</v>
      </c>
      <c r="AM59" s="4">
        <f t="shared" si="69"/>
        <v>0</v>
      </c>
      <c r="AN59" s="4">
        <f t="shared" si="73"/>
        <v>0</v>
      </c>
      <c r="AO59" s="4">
        <f t="shared" si="73"/>
        <v>0</v>
      </c>
      <c r="AP59" s="10">
        <f t="shared" si="73"/>
        <v>0</v>
      </c>
      <c r="AQ59" s="7">
        <f t="shared" si="67"/>
        <v>2</v>
      </c>
      <c r="AR59" s="4">
        <f t="array" ref="AR59">COUNT(IF((ABS($R59:$AP59)&gt;=AQ$2)*(ABS($R59:$AP59)&lt;AR$2),$R59:$AP59))</f>
        <v>0</v>
      </c>
      <c r="AS59" s="4">
        <f t="array" ref="AS59">COUNT(IF((ABS($R59:$AP59)&gt;=AR$2)*(ABS($R59:$AP59)&lt;AS$2),$R59:$AP59))</f>
        <v>0</v>
      </c>
      <c r="AT59" s="4">
        <f t="array" ref="AT59">COUNT(IF((ABS($R59:$AP59)&gt;=AS$2)*(ABS($R59:$AP59)&lt;AT$2),$R59:$AP59))</f>
        <v>0</v>
      </c>
      <c r="AU59" s="4">
        <f t="array" ref="AU59">COUNT(IF((ABS($R59:$AP59)&gt;=AT$2)*(ABS($R59:$AP59)&lt;AU$2),$R59:$AP59))</f>
        <v>0</v>
      </c>
      <c r="AV59" s="4">
        <f t="array" ref="AV59">COUNT(IF((ABS($R59:$AP59)&gt;=AU$2)*(ABS($R59:$AP59)&lt;AV$2),$R59:$AP59))</f>
        <v>1</v>
      </c>
      <c r="AW59" s="4">
        <f t="array" ref="AW59">COUNT(IF((ABS($R59:$AP59)&gt;=AV$2)*(ABS($R59:$AP59)&lt;AW$2),$R59:$AP59))</f>
        <v>1</v>
      </c>
      <c r="AX59" s="10">
        <f t="array" ref="AX59">COUNT(IF((ABS($R59:$AP59)&gt;=AW$2)*(ABS($R59:$AP59)&lt;AX$2),$R59:$AP59))</f>
        <v>0</v>
      </c>
      <c r="AY59" s="4">
        <f t="shared" si="50"/>
        <v>0</v>
      </c>
      <c r="AZ59" s="2" t="str">
        <f t="shared" si="51"/>
        <v/>
      </c>
      <c r="BA59" s="2" t="str">
        <f t="shared" si="16"/>
        <v/>
      </c>
      <c r="BB59" s="2" t="str">
        <f t="shared" si="17"/>
        <v/>
      </c>
      <c r="BC59" s="2" t="str">
        <f t="shared" si="18"/>
        <v/>
      </c>
      <c r="BD59" s="2" t="str">
        <f t="shared" si="19"/>
        <v/>
      </c>
      <c r="BE59" s="2" t="str">
        <f t="shared" si="20"/>
        <v/>
      </c>
      <c r="BF59" s="2" t="str">
        <f t="shared" si="21"/>
        <v/>
      </c>
      <c r="BG59" s="2" t="str">
        <f t="shared" si="22"/>
        <v/>
      </c>
      <c r="BH59" s="2" t="str">
        <f t="shared" si="23"/>
        <v/>
      </c>
      <c r="BI59" s="2" t="str">
        <f t="shared" si="24"/>
        <v/>
      </c>
      <c r="BJ59" s="2" t="str">
        <f t="shared" si="25"/>
        <v>@</v>
      </c>
      <c r="BK59" s="2" t="str">
        <f t="shared" si="26"/>
        <v/>
      </c>
      <c r="BL59" s="2" t="str">
        <f t="shared" si="27"/>
        <v/>
      </c>
      <c r="BM59" s="2" t="str">
        <f t="shared" si="28"/>
        <v/>
      </c>
      <c r="BN59" s="2" t="str">
        <f t="shared" si="29"/>
        <v/>
      </c>
      <c r="BO59" s="2" t="str">
        <f t="shared" si="30"/>
        <v>@</v>
      </c>
      <c r="BP59" s="2" t="str">
        <f t="shared" si="31"/>
        <v/>
      </c>
      <c r="BQ59" s="2" t="str">
        <f t="shared" si="32"/>
        <v/>
      </c>
      <c r="BR59" s="2" t="str">
        <f t="shared" si="33"/>
        <v/>
      </c>
      <c r="BS59" s="2" t="str">
        <f t="shared" si="34"/>
        <v/>
      </c>
      <c r="BT59" s="2" t="str">
        <f t="shared" si="35"/>
        <v/>
      </c>
      <c r="BU59" s="2" t="str">
        <f t="shared" si="36"/>
        <v/>
      </c>
      <c r="BV59" s="2" t="str">
        <f t="shared" si="37"/>
        <v/>
      </c>
      <c r="BW59" s="2" t="str">
        <f t="shared" si="38"/>
        <v/>
      </c>
      <c r="BX59" s="2" t="str">
        <f t="shared" si="39"/>
        <v/>
      </c>
      <c r="BY59" s="4">
        <v>0</v>
      </c>
      <c r="BZ59" s="4">
        <v>0</v>
      </c>
      <c r="CA59" s="2">
        <f t="shared" si="52"/>
        <v>19</v>
      </c>
      <c r="CB59" s="4">
        <f t="shared" si="53"/>
        <v>0</v>
      </c>
      <c r="CC59">
        <f t="shared" ca="1" si="1"/>
        <v>145</v>
      </c>
      <c r="CD59">
        <f ca="1">CC59*(CJ59)/(CJ59+CJ60+IF(CG61=0,0,CJ61))</f>
        <v>44.221025728015931</v>
      </c>
      <c r="CE59" s="39">
        <f t="shared" ca="1" si="2"/>
        <v>7</v>
      </c>
      <c r="CF59" s="39">
        <f t="shared" ca="1" si="3"/>
        <v>13</v>
      </c>
      <c r="CG59">
        <f t="shared" ca="1" si="59"/>
        <v>-14.613238642100157</v>
      </c>
      <c r="CH59">
        <f t="shared" ca="1" si="4"/>
        <v>-7</v>
      </c>
      <c r="CI59">
        <f t="shared" ca="1" si="5"/>
        <v>7.8997903900664213</v>
      </c>
      <c r="CJ59">
        <f t="shared" ca="1" si="6"/>
        <v>4.1002096099335787</v>
      </c>
    </row>
    <row r="60" spans="1:93">
      <c r="A60">
        <f t="shared" si="70"/>
        <v>1715</v>
      </c>
      <c r="B60" s="39">
        <v>343</v>
      </c>
      <c r="C60" s="39">
        <v>5</v>
      </c>
      <c r="D60">
        <v>31</v>
      </c>
      <c r="E60">
        <f t="shared" si="68"/>
        <v>26925</v>
      </c>
      <c r="F60" s="3">
        <f t="shared" si="10"/>
        <v>1.0543141856273169E-3</v>
      </c>
      <c r="H60" s="17">
        <f t="shared" si="66"/>
        <v>0.91572288541985514</v>
      </c>
      <c r="I60" s="13" t="str">
        <f t="shared" si="42"/>
        <v>5:343</v>
      </c>
      <c r="J60" s="2" t="s">
        <v>61</v>
      </c>
      <c r="K60" s="4">
        <f t="shared" si="43"/>
        <v>29.939009869477928</v>
      </c>
      <c r="L60" s="4">
        <f t="shared" si="44"/>
        <v>-5</v>
      </c>
      <c r="M60" s="4">
        <f t="shared" ca="1" si="45"/>
        <v>6.4789994848272414</v>
      </c>
      <c r="N60" s="4">
        <f t="shared" ca="1" si="55"/>
        <v>7</v>
      </c>
      <c r="O60" s="4">
        <f t="shared" si="47"/>
        <v>0</v>
      </c>
      <c r="P60" s="4">
        <f t="shared" ca="1" si="56"/>
        <v>0</v>
      </c>
      <c r="Q60" s="11">
        <f t="shared" si="60"/>
        <v>0</v>
      </c>
      <c r="R60" s="11">
        <f t="shared" si="74"/>
        <v>0</v>
      </c>
      <c r="S60" s="4">
        <f t="shared" si="74"/>
        <v>0</v>
      </c>
      <c r="T60" s="4">
        <f t="shared" si="74"/>
        <v>0</v>
      </c>
      <c r="U60" s="4">
        <f t="shared" si="74"/>
        <v>0</v>
      </c>
      <c r="V60" s="4">
        <f t="shared" si="74"/>
        <v>0</v>
      </c>
      <c r="W60" s="4">
        <f t="shared" si="74"/>
        <v>0</v>
      </c>
      <c r="X60" s="4">
        <f t="shared" si="74"/>
        <v>0</v>
      </c>
      <c r="Y60" s="4">
        <f t="shared" si="74"/>
        <v>29.939009869477928</v>
      </c>
      <c r="Z60" s="4">
        <f t="shared" si="74"/>
        <v>0</v>
      </c>
      <c r="AA60" s="4">
        <f t="shared" si="74"/>
        <v>0</v>
      </c>
      <c r="AB60" s="4">
        <f t="shared" si="75"/>
        <v>0</v>
      </c>
      <c r="AC60" s="4">
        <f t="shared" si="75"/>
        <v>0</v>
      </c>
      <c r="AD60" s="4">
        <f t="shared" si="75"/>
        <v>0</v>
      </c>
      <c r="AE60" s="4">
        <f t="shared" si="75"/>
        <v>0</v>
      </c>
      <c r="AF60" s="4">
        <f t="shared" si="75"/>
        <v>0</v>
      </c>
      <c r="AG60" s="4">
        <f t="shared" si="75"/>
        <v>0</v>
      </c>
      <c r="AH60" s="4">
        <f t="shared" si="75"/>
        <v>0</v>
      </c>
      <c r="AI60" s="4">
        <f t="shared" si="75"/>
        <v>0</v>
      </c>
      <c r="AJ60" s="4">
        <f t="shared" si="75"/>
        <v>0</v>
      </c>
      <c r="AK60" s="4">
        <f t="shared" si="75"/>
        <v>6.4789994848272414</v>
      </c>
      <c r="AL60" s="4">
        <f t="shared" si="75"/>
        <v>0</v>
      </c>
      <c r="AM60" s="4">
        <f t="shared" si="69"/>
        <v>0</v>
      </c>
      <c r="AN60" s="4">
        <f t="shared" si="73"/>
        <v>0</v>
      </c>
      <c r="AO60" s="4">
        <f t="shared" si="73"/>
        <v>0</v>
      </c>
      <c r="AP60" s="10">
        <f t="shared" si="73"/>
        <v>0</v>
      </c>
      <c r="AQ60" s="7">
        <f t="shared" si="67"/>
        <v>2</v>
      </c>
      <c r="AR60" s="4">
        <f t="array" ref="AR60">COUNT(IF((ABS($R60:$AP60)&gt;=AQ$2)*(ABS($R60:$AP60)&lt;AR$2),$R60:$AP60))</f>
        <v>0</v>
      </c>
      <c r="AS60" s="4">
        <f t="array" ref="AS60">COUNT(IF((ABS($R60:$AP60)&gt;=AR$2)*(ABS($R60:$AP60)&lt;AS$2),$R60:$AP60))</f>
        <v>0</v>
      </c>
      <c r="AT60" s="4">
        <f t="array" ref="AT60">COUNT(IF((ABS($R60:$AP60)&gt;=AS$2)*(ABS($R60:$AP60)&lt;AT$2),$R60:$AP60))</f>
        <v>1</v>
      </c>
      <c r="AU60" s="4">
        <f t="array" ref="AU60">COUNT(IF((ABS($R60:$AP60)&gt;=AT$2)*(ABS($R60:$AP60)&lt;AU$2),$R60:$AP60))</f>
        <v>1</v>
      </c>
      <c r="AV60" s="4">
        <f t="array" ref="AV60">COUNT(IF((ABS($R60:$AP60)&gt;=AU$2)*(ABS($R60:$AP60)&lt;AV$2),$R60:$AP60))</f>
        <v>0</v>
      </c>
      <c r="AW60" s="4">
        <f t="array" ref="AW60">COUNT(IF((ABS($R60:$AP60)&gt;=AV$2)*(ABS($R60:$AP60)&lt;AW$2),$R60:$AP60))</f>
        <v>0</v>
      </c>
      <c r="AX60" s="10">
        <f t="array" ref="AX60">COUNT(IF((ABS($R60:$AP60)&gt;=AW$2)*(ABS($R60:$AP60)&lt;AX$2),$R60:$AP60))</f>
        <v>0</v>
      </c>
      <c r="AY60" s="4">
        <f t="shared" si="50"/>
        <v>0</v>
      </c>
      <c r="AZ60" s="2" t="str">
        <f t="shared" si="51"/>
        <v/>
      </c>
      <c r="BA60" s="2" t="str">
        <f t="shared" si="16"/>
        <v/>
      </c>
      <c r="BB60" s="2" t="str">
        <f t="shared" si="17"/>
        <v/>
      </c>
      <c r="BC60" s="2" t="str">
        <f t="shared" si="18"/>
        <v/>
      </c>
      <c r="BD60" s="2" t="str">
        <f t="shared" si="19"/>
        <v/>
      </c>
      <c r="BE60" s="2" t="str">
        <f t="shared" si="20"/>
        <v/>
      </c>
      <c r="BF60" s="2" t="str">
        <f t="shared" si="21"/>
        <v/>
      </c>
      <c r="BG60" s="2" t="str">
        <f t="shared" si="22"/>
        <v>@</v>
      </c>
      <c r="BH60" s="2" t="str">
        <f t="shared" si="23"/>
        <v/>
      </c>
      <c r="BI60" s="2" t="str">
        <f t="shared" si="24"/>
        <v/>
      </c>
      <c r="BJ60" s="2" t="str">
        <f t="shared" si="25"/>
        <v/>
      </c>
      <c r="BK60" s="2" t="str">
        <f t="shared" si="26"/>
        <v/>
      </c>
      <c r="BL60" s="2" t="str">
        <f t="shared" si="27"/>
        <v/>
      </c>
      <c r="BM60" s="2" t="str">
        <f t="shared" si="28"/>
        <v/>
      </c>
      <c r="BN60" s="2" t="str">
        <f t="shared" si="29"/>
        <v/>
      </c>
      <c r="BO60" s="2" t="str">
        <f t="shared" si="30"/>
        <v/>
      </c>
      <c r="BP60" s="2" t="str">
        <f t="shared" si="31"/>
        <v/>
      </c>
      <c r="BQ60" s="2" t="str">
        <f t="shared" si="32"/>
        <v/>
      </c>
      <c r="BR60" s="2" t="str">
        <f t="shared" si="33"/>
        <v/>
      </c>
      <c r="BS60" s="2" t="str">
        <f t="shared" si="34"/>
        <v>@</v>
      </c>
      <c r="BT60" s="2" t="str">
        <f t="shared" si="35"/>
        <v/>
      </c>
      <c r="BU60" s="2" t="str">
        <f t="shared" si="36"/>
        <v/>
      </c>
      <c r="BV60" s="2" t="str">
        <f t="shared" si="37"/>
        <v/>
      </c>
      <c r="BW60" s="2" t="str">
        <f t="shared" si="38"/>
        <v/>
      </c>
      <c r="BX60" s="2" t="str">
        <f t="shared" si="39"/>
        <v/>
      </c>
      <c r="BY60" s="4">
        <v>0</v>
      </c>
      <c r="BZ60" s="4">
        <v>0</v>
      </c>
      <c r="CA60" s="2">
        <f t="shared" si="52"/>
        <v>19</v>
      </c>
      <c r="CB60" s="4">
        <f t="shared" si="53"/>
        <v>1</v>
      </c>
      <c r="CC60">
        <f t="shared" ca="1" si="1"/>
        <v>145</v>
      </c>
      <c r="CD60">
        <f ca="1">CC60*(CJ60)/(CJ59+CJ60+IF(CG61=0,0,CJ61))</f>
        <v>100.77897427198407</v>
      </c>
      <c r="CE60" s="39">
        <f t="shared" ca="1" si="2"/>
        <v>7</v>
      </c>
      <c r="CF60" s="39">
        <f t="shared" ca="1" si="3"/>
        <v>13</v>
      </c>
      <c r="CG60">
        <f t="shared" ca="1" si="59"/>
        <v>-38.07324902675191</v>
      </c>
      <c r="CH60">
        <f t="shared" ca="1" si="4"/>
        <v>5</v>
      </c>
      <c r="CI60">
        <f t="shared" ca="1" si="5"/>
        <v>2.6556912241081641</v>
      </c>
      <c r="CJ60">
        <f t="shared" ca="1" si="6"/>
        <v>9.3443087758918359</v>
      </c>
    </row>
    <row r="61" spans="1:93">
      <c r="A61">
        <f t="shared" si="70"/>
        <v>91</v>
      </c>
      <c r="B61" s="39">
        <v>91</v>
      </c>
      <c r="C61" s="39">
        <v>1</v>
      </c>
      <c r="D61">
        <v>30</v>
      </c>
      <c r="E61">
        <f t="shared" si="68"/>
        <v>26955</v>
      </c>
      <c r="F61" s="3">
        <f t="shared" si="10"/>
        <v>1.0203040506070809E-3</v>
      </c>
      <c r="H61" s="17">
        <f t="shared" si="66"/>
        <v>0.91674318947046218</v>
      </c>
      <c r="I61" s="13" t="str">
        <f t="shared" si="42"/>
        <v>91</v>
      </c>
      <c r="J61" s="35" t="s">
        <v>47</v>
      </c>
      <c r="K61" s="4">
        <f t="shared" si="43"/>
        <v>21.083573430759373</v>
      </c>
      <c r="L61" s="4">
        <f t="shared" si="44"/>
        <v>-6</v>
      </c>
      <c r="M61" s="4">
        <f t="shared" ca="1" si="45"/>
        <v>-2.3764369538891827</v>
      </c>
      <c r="N61" s="4">
        <f t="shared" ca="1" si="55"/>
        <v>6</v>
      </c>
      <c r="O61" s="4">
        <f t="shared" si="47"/>
        <v>0</v>
      </c>
      <c r="P61" s="4">
        <f t="shared" ca="1" si="56"/>
        <v>0</v>
      </c>
      <c r="Q61" s="11">
        <f t="shared" si="60"/>
        <v>0</v>
      </c>
      <c r="R61" s="11">
        <f t="shared" si="74"/>
        <v>0</v>
      </c>
      <c r="S61" s="4">
        <f t="shared" si="74"/>
        <v>0</v>
      </c>
      <c r="T61" s="4">
        <f t="shared" si="74"/>
        <v>0</v>
      </c>
      <c r="U61" s="4">
        <f t="shared" si="74"/>
        <v>0</v>
      </c>
      <c r="V61" s="4">
        <f t="shared" si="74"/>
        <v>0</v>
      </c>
      <c r="W61" s="4">
        <f t="shared" si="74"/>
        <v>0</v>
      </c>
      <c r="X61" s="4">
        <f t="shared" si="74"/>
        <v>21.083573430759373</v>
      </c>
      <c r="Y61" s="4">
        <f t="shared" si="74"/>
        <v>0</v>
      </c>
      <c r="Z61" s="4">
        <f t="shared" si="74"/>
        <v>0</v>
      </c>
      <c r="AA61" s="4">
        <f t="shared" si="74"/>
        <v>0</v>
      </c>
      <c r="AB61" s="4">
        <f t="shared" si="75"/>
        <v>0</v>
      </c>
      <c r="AC61" s="4">
        <f t="shared" si="75"/>
        <v>0</v>
      </c>
      <c r="AD61" s="4">
        <f t="shared" si="75"/>
        <v>0</v>
      </c>
      <c r="AE61" s="4">
        <f t="shared" si="75"/>
        <v>0</v>
      </c>
      <c r="AF61" s="4">
        <f t="shared" si="75"/>
        <v>0</v>
      </c>
      <c r="AG61" s="4">
        <f t="shared" si="75"/>
        <v>0</v>
      </c>
      <c r="AH61" s="4">
        <f t="shared" si="75"/>
        <v>0</v>
      </c>
      <c r="AI61" s="4">
        <f t="shared" si="75"/>
        <v>0</v>
      </c>
      <c r="AJ61" s="4">
        <f t="shared" si="75"/>
        <v>-2.3764369538891827</v>
      </c>
      <c r="AK61" s="4">
        <f t="shared" si="75"/>
        <v>0</v>
      </c>
      <c r="AL61" s="4">
        <f t="shared" si="75"/>
        <v>0</v>
      </c>
      <c r="AM61" s="4">
        <f t="shared" si="69"/>
        <v>0</v>
      </c>
      <c r="AN61" s="4">
        <f t="shared" si="73"/>
        <v>0</v>
      </c>
      <c r="AO61" s="4">
        <f t="shared" si="73"/>
        <v>0</v>
      </c>
      <c r="AP61" s="10">
        <f t="shared" si="73"/>
        <v>0</v>
      </c>
      <c r="AQ61" s="7">
        <f t="shared" si="67"/>
        <v>2</v>
      </c>
      <c r="AR61" s="4">
        <f t="array" ref="AR61">COUNT(IF((ABS($R61:$AP61)&gt;=AQ$2)*(ABS($R61:$AP61)&lt;AR$2),$R61:$AP61))</f>
        <v>0</v>
      </c>
      <c r="AS61" s="4">
        <f t="array" ref="AS61">COUNT(IF((ABS($R61:$AP61)&gt;=AR$2)*(ABS($R61:$AP61)&lt;AS$2),$R61:$AP61))</f>
        <v>1</v>
      </c>
      <c r="AT61" s="4">
        <f t="array" ref="AT61">COUNT(IF((ABS($R61:$AP61)&gt;=AS$2)*(ABS($R61:$AP61)&lt;AT$2),$R61:$AP61))</f>
        <v>0</v>
      </c>
      <c r="AU61" s="4">
        <f t="array" ref="AU61">COUNT(IF((ABS($R61:$AP61)&gt;=AT$2)*(ABS($R61:$AP61)&lt;AU$2),$R61:$AP61))</f>
        <v>1</v>
      </c>
      <c r="AV61" s="4">
        <f t="array" ref="AV61">COUNT(IF((ABS($R61:$AP61)&gt;=AU$2)*(ABS($R61:$AP61)&lt;AV$2),$R61:$AP61))</f>
        <v>0</v>
      </c>
      <c r="AW61" s="4">
        <f t="array" ref="AW61">COUNT(IF((ABS($R61:$AP61)&gt;=AV$2)*(ABS($R61:$AP61)&lt;AW$2),$R61:$AP61))</f>
        <v>0</v>
      </c>
      <c r="AX61" s="10">
        <f t="array" ref="AX61">COUNT(IF((ABS($R61:$AP61)&gt;=AW$2)*(ABS($R61:$AP61)&lt;AX$2),$R61:$AP61))</f>
        <v>0</v>
      </c>
      <c r="AY61" s="4">
        <f t="shared" si="50"/>
        <v>0</v>
      </c>
      <c r="AZ61" s="2" t="str">
        <f t="shared" si="51"/>
        <v/>
      </c>
      <c r="BA61" s="2" t="str">
        <f t="shared" si="16"/>
        <v/>
      </c>
      <c r="BB61" s="2" t="str">
        <f t="shared" si="17"/>
        <v/>
      </c>
      <c r="BC61" s="2" t="str">
        <f t="shared" si="18"/>
        <v/>
      </c>
      <c r="BD61" s="2" t="str">
        <f t="shared" si="19"/>
        <v/>
      </c>
      <c r="BE61" s="2" t="str">
        <f t="shared" si="20"/>
        <v/>
      </c>
      <c r="BF61" s="2" t="str">
        <f t="shared" si="21"/>
        <v>@</v>
      </c>
      <c r="BG61" s="2" t="str">
        <f t="shared" si="22"/>
        <v/>
      </c>
      <c r="BH61" s="2" t="str">
        <f t="shared" si="23"/>
        <v/>
      </c>
      <c r="BI61" s="2" t="str">
        <f t="shared" si="24"/>
        <v/>
      </c>
      <c r="BJ61" s="2" t="str">
        <f t="shared" si="25"/>
        <v/>
      </c>
      <c r="BK61" s="2" t="str">
        <f t="shared" si="26"/>
        <v/>
      </c>
      <c r="BL61" s="2" t="str">
        <f t="shared" si="27"/>
        <v/>
      </c>
      <c r="BM61" s="2" t="str">
        <f t="shared" si="28"/>
        <v/>
      </c>
      <c r="BN61" s="2" t="str">
        <f t="shared" si="29"/>
        <v/>
      </c>
      <c r="BO61" s="2" t="str">
        <f t="shared" si="30"/>
        <v/>
      </c>
      <c r="BP61" s="2" t="str">
        <f t="shared" si="31"/>
        <v/>
      </c>
      <c r="BQ61" s="2" t="str">
        <f t="shared" si="32"/>
        <v/>
      </c>
      <c r="BR61" s="2" t="str">
        <f t="shared" si="33"/>
        <v>@</v>
      </c>
      <c r="BS61" s="2" t="str">
        <f t="shared" si="34"/>
        <v/>
      </c>
      <c r="BT61" s="2" t="str">
        <f t="shared" si="35"/>
        <v/>
      </c>
      <c r="BU61" s="2" t="str">
        <f t="shared" si="36"/>
        <v/>
      </c>
      <c r="BV61" s="2" t="str">
        <f t="shared" si="37"/>
        <v/>
      </c>
      <c r="BW61" s="2" t="str">
        <f t="shared" si="38"/>
        <v/>
      </c>
      <c r="BX61" s="2" t="str">
        <f t="shared" si="39"/>
        <v/>
      </c>
      <c r="BY61" s="4">
        <v>0</v>
      </c>
      <c r="BZ61" s="4">
        <v>0</v>
      </c>
      <c r="CA61" s="2">
        <f t="shared" si="52"/>
        <v>19</v>
      </c>
      <c r="CB61" s="4">
        <f t="shared" si="53"/>
        <v>2</v>
      </c>
      <c r="CC61">
        <f t="shared" ca="1" si="1"/>
        <v>145</v>
      </c>
      <c r="CD61">
        <f ca="1">CC61*IF(CG61=0,0,CJ61)/(CJ59+CJ60+IF(CG61=0,0,CJ61))</f>
        <v>0</v>
      </c>
      <c r="CE61" s="39">
        <f t="shared" ca="1" si="2"/>
        <v>7</v>
      </c>
      <c r="CF61" s="39">
        <f t="shared" ca="1" si="3"/>
        <v>13</v>
      </c>
      <c r="CG61">
        <f t="shared" ca="1" si="59"/>
        <v>52.151746646311636</v>
      </c>
      <c r="CH61">
        <f t="shared" ca="1" si="4"/>
        <v>10</v>
      </c>
      <c r="CI61">
        <f t="shared" ca="1" si="5"/>
        <v>13.21117321127837</v>
      </c>
      <c r="CJ61">
        <f t="shared" ca="1" si="6"/>
        <v>0</v>
      </c>
    </row>
    <row r="62" spans="1:93">
      <c r="A62">
        <f t="shared" si="70"/>
        <v>43</v>
      </c>
      <c r="B62" s="39">
        <v>43</v>
      </c>
      <c r="C62" s="39">
        <v>1</v>
      </c>
      <c r="D62">
        <v>29</v>
      </c>
      <c r="E62">
        <f t="shared" si="68"/>
        <v>26984</v>
      </c>
      <c r="F62" s="3">
        <f t="shared" si="10"/>
        <v>9.862939155868449E-4</v>
      </c>
      <c r="H62" s="17">
        <f t="shared" si="66"/>
        <v>0.91772948338604909</v>
      </c>
      <c r="I62" s="13" t="str">
        <f t="shared" si="42"/>
        <v>43</v>
      </c>
      <c r="J62" s="35" t="s">
        <v>49</v>
      </c>
      <c r="K62" s="4">
        <f t="shared" si="43"/>
        <v>13.472706507904775</v>
      </c>
      <c r="L62" s="4">
        <f t="shared" si="44"/>
        <v>-1</v>
      </c>
      <c r="M62" s="4">
        <f t="shared" ca="1" si="45"/>
        <v>-9.9873038767427147</v>
      </c>
      <c r="N62" s="4">
        <f t="shared" ca="1" si="55"/>
        <v>11</v>
      </c>
      <c r="O62" s="4">
        <f t="shared" si="47"/>
        <v>0</v>
      </c>
      <c r="P62" s="4">
        <f t="shared" ca="1" si="56"/>
        <v>0</v>
      </c>
      <c r="Q62" s="11">
        <f t="shared" si="60"/>
        <v>36.932716892556527</v>
      </c>
      <c r="R62" s="11">
        <f t="shared" si="74"/>
        <v>0</v>
      </c>
      <c r="S62" s="4">
        <f t="shared" si="74"/>
        <v>0</v>
      </c>
      <c r="T62" s="4">
        <f t="shared" si="74"/>
        <v>0</v>
      </c>
      <c r="U62" s="4">
        <f t="shared" si="74"/>
        <v>0</v>
      </c>
      <c r="V62" s="4">
        <f t="shared" si="74"/>
        <v>0</v>
      </c>
      <c r="W62" s="4">
        <f t="shared" si="74"/>
        <v>0</v>
      </c>
      <c r="X62" s="4">
        <f t="shared" si="74"/>
        <v>0</v>
      </c>
      <c r="Y62" s="4">
        <f t="shared" si="74"/>
        <v>0</v>
      </c>
      <c r="Z62" s="4">
        <f t="shared" si="74"/>
        <v>0</v>
      </c>
      <c r="AA62" s="4">
        <f t="shared" si="74"/>
        <v>0</v>
      </c>
      <c r="AB62" s="4">
        <f t="shared" si="75"/>
        <v>0</v>
      </c>
      <c r="AC62" s="4">
        <f t="shared" si="75"/>
        <v>13.472706507904775</v>
      </c>
      <c r="AD62" s="4">
        <f t="shared" si="75"/>
        <v>0</v>
      </c>
      <c r="AE62" s="4">
        <f t="shared" si="75"/>
        <v>0</v>
      </c>
      <c r="AF62" s="4">
        <f t="shared" si="75"/>
        <v>0</v>
      </c>
      <c r="AG62" s="4">
        <f t="shared" si="75"/>
        <v>0</v>
      </c>
      <c r="AH62" s="4">
        <f t="shared" si="75"/>
        <v>0</v>
      </c>
      <c r="AI62" s="4">
        <f t="shared" si="75"/>
        <v>0</v>
      </c>
      <c r="AJ62" s="4">
        <f t="shared" si="75"/>
        <v>0</v>
      </c>
      <c r="AK62" s="4">
        <f t="shared" si="75"/>
        <v>0</v>
      </c>
      <c r="AL62" s="4">
        <f t="shared" si="75"/>
        <v>0</v>
      </c>
      <c r="AM62" s="4">
        <f t="shared" si="69"/>
        <v>0</v>
      </c>
      <c r="AN62" s="4">
        <f t="shared" si="73"/>
        <v>0</v>
      </c>
      <c r="AO62" s="4">
        <f t="shared" si="73"/>
        <v>-9.9873038767427147</v>
      </c>
      <c r="AP62" s="10">
        <f t="shared" si="73"/>
        <v>0</v>
      </c>
      <c r="AQ62" s="7">
        <f t="shared" si="67"/>
        <v>2</v>
      </c>
      <c r="AR62" s="4">
        <f t="array" ref="AR62">COUNT(IF((ABS($R62:$AP62)&gt;=AQ$2)*(ABS($R62:$AP62)&lt;AR$2),$R62:$AP62))</f>
        <v>0</v>
      </c>
      <c r="AS62" s="4">
        <f t="array" ref="AS62">COUNT(IF((ABS($R62:$AP62)&gt;=AR$2)*(ABS($R62:$AP62)&lt;AS$2),$R62:$AP62))</f>
        <v>0</v>
      </c>
      <c r="AT62" s="4">
        <f t="array" ref="AT62">COUNT(IF((ABS($R62:$AP62)&gt;=AS$2)*(ABS($R62:$AP62)&lt;AT$2),$R62:$AP62))</f>
        <v>1</v>
      </c>
      <c r="AU62" s="4">
        <f t="array" ref="AU62">COUNT(IF((ABS($R62:$AP62)&gt;=AT$2)*(ABS($R62:$AP62)&lt;AU$2),$R62:$AP62))</f>
        <v>1</v>
      </c>
      <c r="AV62" s="4">
        <f t="array" ref="AV62">COUNT(IF((ABS($R62:$AP62)&gt;=AU$2)*(ABS($R62:$AP62)&lt;AV$2),$R62:$AP62))</f>
        <v>0</v>
      </c>
      <c r="AW62" s="4">
        <f t="array" ref="AW62">COUNT(IF((ABS($R62:$AP62)&gt;=AV$2)*(ABS($R62:$AP62)&lt;AW$2),$R62:$AP62))</f>
        <v>0</v>
      </c>
      <c r="AX62" s="10">
        <f t="array" ref="AX62">COUNT(IF((ABS($R62:$AP62)&gt;=AW$2)*(ABS($R62:$AP62)&lt;AX$2),$R62:$AP62))</f>
        <v>0</v>
      </c>
      <c r="AY62" s="4">
        <f t="shared" si="50"/>
        <v>0</v>
      </c>
      <c r="AZ62" s="2" t="str">
        <f t="shared" si="51"/>
        <v/>
      </c>
      <c r="BA62" s="2" t="str">
        <f t="shared" si="16"/>
        <v/>
      </c>
      <c r="BB62" s="2" t="str">
        <f t="shared" si="17"/>
        <v/>
      </c>
      <c r="BC62" s="2" t="str">
        <f t="shared" si="18"/>
        <v/>
      </c>
      <c r="BD62" s="2" t="str">
        <f t="shared" si="19"/>
        <v/>
      </c>
      <c r="BE62" s="2" t="str">
        <f t="shared" si="20"/>
        <v/>
      </c>
      <c r="BF62" s="2" t="str">
        <f t="shared" si="21"/>
        <v/>
      </c>
      <c r="BG62" s="2" t="str">
        <f t="shared" si="22"/>
        <v/>
      </c>
      <c r="BH62" s="2" t="str">
        <f t="shared" si="23"/>
        <v/>
      </c>
      <c r="BI62" s="2" t="str">
        <f t="shared" si="24"/>
        <v/>
      </c>
      <c r="BJ62" s="2" t="str">
        <f t="shared" si="25"/>
        <v/>
      </c>
      <c r="BK62" s="2" t="str">
        <f t="shared" si="26"/>
        <v>@</v>
      </c>
      <c r="BL62" s="2" t="str">
        <f t="shared" si="27"/>
        <v/>
      </c>
      <c r="BM62" s="2" t="str">
        <f t="shared" si="28"/>
        <v/>
      </c>
      <c r="BN62" s="2" t="str">
        <f t="shared" si="29"/>
        <v/>
      </c>
      <c r="BO62" s="2" t="str">
        <f t="shared" si="30"/>
        <v/>
      </c>
      <c r="BP62" s="2" t="str">
        <f t="shared" si="31"/>
        <v/>
      </c>
      <c r="BQ62" s="2" t="str">
        <f t="shared" si="32"/>
        <v/>
      </c>
      <c r="BR62" s="2" t="str">
        <f t="shared" si="33"/>
        <v/>
      </c>
      <c r="BS62" s="2" t="str">
        <f t="shared" si="34"/>
        <v/>
      </c>
      <c r="BT62" s="2" t="str">
        <f t="shared" si="35"/>
        <v/>
      </c>
      <c r="BU62" s="2" t="str">
        <f t="shared" si="36"/>
        <v/>
      </c>
      <c r="BV62" s="2" t="str">
        <f t="shared" si="37"/>
        <v/>
      </c>
      <c r="BW62" s="2" t="str">
        <f t="shared" si="38"/>
        <v>@</v>
      </c>
      <c r="BX62" s="2" t="str">
        <f t="shared" si="39"/>
        <v/>
      </c>
      <c r="BY62" s="4">
        <v>0</v>
      </c>
      <c r="BZ62" s="4">
        <v>0</v>
      </c>
      <c r="CA62" s="2">
        <f t="shared" si="52"/>
        <v>20</v>
      </c>
      <c r="CB62" s="4">
        <f t="shared" si="53"/>
        <v>0</v>
      </c>
      <c r="CC62">
        <f t="shared" ca="1" si="1"/>
        <v>143</v>
      </c>
      <c r="CD62">
        <f ca="1">CC62*(CJ62)/(CJ62+CJ63+IF(CG64=0,0,CJ64))</f>
        <v>15.444803644761146</v>
      </c>
      <c r="CE62" s="39">
        <f t="shared" ca="1" si="2"/>
        <v>1</v>
      </c>
      <c r="CF62" s="39">
        <f t="shared" ca="1" si="3"/>
        <v>625</v>
      </c>
      <c r="CG62">
        <f t="shared" ca="1" si="59"/>
        <v>-39.10513761756107</v>
      </c>
      <c r="CH62">
        <f t="shared" ca="1" si="4"/>
        <v>-8</v>
      </c>
      <c r="CI62">
        <f t="shared" ca="1" si="5"/>
        <v>10.40784591918835</v>
      </c>
      <c r="CJ62">
        <f t="shared" ca="1" si="6"/>
        <v>1.5921540808116497</v>
      </c>
    </row>
    <row r="63" spans="1:93">
      <c r="A63">
        <f t="shared" si="70"/>
        <v>145</v>
      </c>
      <c r="B63" s="39">
        <v>29</v>
      </c>
      <c r="C63" s="39">
        <v>5</v>
      </c>
      <c r="D63">
        <v>28</v>
      </c>
      <c r="E63">
        <f t="shared" si="68"/>
        <v>27012</v>
      </c>
      <c r="F63" s="3">
        <f t="shared" si="10"/>
        <v>9.522837805666088E-4</v>
      </c>
      <c r="H63" s="17">
        <f t="shared" si="66"/>
        <v>0.91868176716661565</v>
      </c>
      <c r="I63" s="13" t="str">
        <f t="shared" si="42"/>
        <v>5:29</v>
      </c>
      <c r="J63" s="2" t="s">
        <v>62</v>
      </c>
      <c r="K63" s="4">
        <f t="shared" si="43"/>
        <v>-35.23151019248445</v>
      </c>
      <c r="L63" s="4">
        <f t="shared" si="44"/>
        <v>-11</v>
      </c>
      <c r="M63" s="4">
        <f t="shared" ca="1" si="45"/>
        <v>54.993485480576965</v>
      </c>
      <c r="N63" s="4">
        <f t="shared" ca="1" si="55"/>
        <v>-6</v>
      </c>
      <c r="O63" s="4">
        <f t="shared" ca="1" si="47"/>
        <v>31.533475095927344</v>
      </c>
      <c r="P63" s="4">
        <f t="shared" ca="1" si="56"/>
        <v>6</v>
      </c>
      <c r="Q63" s="11">
        <f t="shared" si="60"/>
        <v>0</v>
      </c>
      <c r="R63" s="11">
        <f t="shared" si="74"/>
        <v>0</v>
      </c>
      <c r="S63" s="4">
        <f t="shared" si="74"/>
        <v>-35.23151019248445</v>
      </c>
      <c r="T63" s="4">
        <f t="shared" si="74"/>
        <v>0</v>
      </c>
      <c r="U63" s="4">
        <f t="shared" si="74"/>
        <v>0</v>
      </c>
      <c r="V63" s="4">
        <f t="shared" si="74"/>
        <v>0</v>
      </c>
      <c r="W63" s="4">
        <f t="shared" si="74"/>
        <v>0</v>
      </c>
      <c r="X63" s="4">
        <f t="shared" si="74"/>
        <v>54.993485480576965</v>
      </c>
      <c r="Y63" s="4">
        <f t="shared" si="74"/>
        <v>0</v>
      </c>
      <c r="Z63" s="4">
        <f t="shared" si="74"/>
        <v>0</v>
      </c>
      <c r="AA63" s="4">
        <f t="shared" si="74"/>
        <v>0</v>
      </c>
      <c r="AB63" s="4">
        <f t="shared" si="75"/>
        <v>0</v>
      </c>
      <c r="AC63" s="4">
        <f t="shared" si="75"/>
        <v>0</v>
      </c>
      <c r="AD63" s="4">
        <f t="shared" si="75"/>
        <v>0</v>
      </c>
      <c r="AE63" s="4">
        <f t="shared" si="75"/>
        <v>0</v>
      </c>
      <c r="AF63" s="4">
        <f t="shared" si="75"/>
        <v>0</v>
      </c>
      <c r="AG63" s="4">
        <f t="shared" si="75"/>
        <v>0</v>
      </c>
      <c r="AH63" s="4">
        <f t="shared" si="75"/>
        <v>0</v>
      </c>
      <c r="AI63" s="4">
        <f t="shared" si="75"/>
        <v>0</v>
      </c>
      <c r="AJ63" s="4">
        <f t="shared" si="75"/>
        <v>31.533475095927344</v>
      </c>
      <c r="AK63" s="4">
        <f t="shared" si="75"/>
        <v>0</v>
      </c>
      <c r="AL63" s="4">
        <f t="shared" si="75"/>
        <v>0</v>
      </c>
      <c r="AM63" s="4">
        <f t="shared" si="69"/>
        <v>0</v>
      </c>
      <c r="AN63" s="4">
        <f t="shared" si="73"/>
        <v>0</v>
      </c>
      <c r="AO63" s="4">
        <f t="shared" si="73"/>
        <v>0</v>
      </c>
      <c r="AP63" s="10">
        <f t="shared" si="73"/>
        <v>0</v>
      </c>
      <c r="AQ63" s="7">
        <f t="shared" si="67"/>
        <v>3</v>
      </c>
      <c r="AR63" s="4">
        <f t="array" ref="AR63">COUNT(IF((ABS($R63:$AP63)&gt;=AQ$2)*(ABS($R63:$AP63)&lt;AR$2),$R63:$AP63))</f>
        <v>0</v>
      </c>
      <c r="AS63" s="4">
        <f t="array" ref="AS63">COUNT(IF((ABS($R63:$AP63)&gt;=AR$2)*(ABS($R63:$AP63)&lt;AS$2),$R63:$AP63))</f>
        <v>0</v>
      </c>
      <c r="AT63" s="4">
        <f t="array" ref="AT63">COUNT(IF((ABS($R63:$AP63)&gt;=AS$2)*(ABS($R63:$AP63)&lt;AT$2),$R63:$AP63))</f>
        <v>0</v>
      </c>
      <c r="AU63" s="4">
        <f t="array" ref="AU63">COUNT(IF((ABS($R63:$AP63)&gt;=AT$2)*(ABS($R63:$AP63)&lt;AU$2),$R63:$AP63))</f>
        <v>1</v>
      </c>
      <c r="AV63" s="4">
        <f t="array" ref="AV63">COUNT(IF((ABS($R63:$AP63)&gt;=AU$2)*(ABS($R63:$AP63)&lt;AV$2),$R63:$AP63))</f>
        <v>1</v>
      </c>
      <c r="AW63" s="4">
        <f t="array" ref="AW63">COUNT(IF((ABS($R63:$AP63)&gt;=AV$2)*(ABS($R63:$AP63)&lt;AW$2),$R63:$AP63))</f>
        <v>1</v>
      </c>
      <c r="AX63" s="10">
        <f t="array" ref="AX63">COUNT(IF((ABS($R63:$AP63)&gt;=AW$2)*(ABS($R63:$AP63)&lt;AX$2),$R63:$AP63))</f>
        <v>0</v>
      </c>
      <c r="AY63" s="4">
        <f t="shared" si="50"/>
        <v>0</v>
      </c>
      <c r="AZ63" s="2" t="str">
        <f t="shared" si="51"/>
        <v/>
      </c>
      <c r="BA63" s="2" t="str">
        <f t="shared" si="16"/>
        <v>@</v>
      </c>
      <c r="BB63" s="2" t="str">
        <f t="shared" si="17"/>
        <v/>
      </c>
      <c r="BC63" s="2" t="str">
        <f t="shared" si="18"/>
        <v/>
      </c>
      <c r="BD63" s="2" t="str">
        <f t="shared" si="19"/>
        <v/>
      </c>
      <c r="BE63" s="2" t="str">
        <f t="shared" si="20"/>
        <v/>
      </c>
      <c r="BF63" s="2" t="str">
        <f t="shared" si="21"/>
        <v>@</v>
      </c>
      <c r="BG63" s="2" t="str">
        <f t="shared" si="22"/>
        <v/>
      </c>
      <c r="BH63" s="2" t="str">
        <f t="shared" si="23"/>
        <v/>
      </c>
      <c r="BI63" s="2" t="str">
        <f t="shared" si="24"/>
        <v/>
      </c>
      <c r="BJ63" s="2" t="str">
        <f t="shared" si="25"/>
        <v/>
      </c>
      <c r="BK63" s="2" t="str">
        <f t="shared" si="26"/>
        <v/>
      </c>
      <c r="BL63" s="2" t="str">
        <f t="shared" si="27"/>
        <v/>
      </c>
      <c r="BM63" s="2" t="str">
        <f t="shared" si="28"/>
        <v/>
      </c>
      <c r="BN63" s="2" t="str">
        <f t="shared" si="29"/>
        <v/>
      </c>
      <c r="BO63" s="2" t="str">
        <f t="shared" si="30"/>
        <v/>
      </c>
      <c r="BP63" s="2" t="str">
        <f t="shared" si="31"/>
        <v/>
      </c>
      <c r="BQ63" s="2" t="str">
        <f t="shared" si="32"/>
        <v/>
      </c>
      <c r="BR63" s="2" t="str">
        <f t="shared" si="33"/>
        <v>@</v>
      </c>
      <c r="BS63" s="2" t="str">
        <f t="shared" si="34"/>
        <v/>
      </c>
      <c r="BT63" s="2" t="str">
        <f t="shared" si="35"/>
        <v/>
      </c>
      <c r="BU63" s="2" t="str">
        <f t="shared" si="36"/>
        <v/>
      </c>
      <c r="BV63" s="2" t="str">
        <f t="shared" si="37"/>
        <v/>
      </c>
      <c r="BW63" s="2" t="str">
        <f t="shared" si="38"/>
        <v/>
      </c>
      <c r="BX63" s="2" t="str">
        <f t="shared" si="39"/>
        <v/>
      </c>
      <c r="BY63" s="4">
        <v>0</v>
      </c>
      <c r="BZ63" s="4">
        <v>0</v>
      </c>
      <c r="CA63" s="2">
        <f t="shared" si="52"/>
        <v>20</v>
      </c>
      <c r="CB63" s="4">
        <f t="shared" si="53"/>
        <v>1</v>
      </c>
      <c r="CC63">
        <f t="shared" ca="1" si="1"/>
        <v>143</v>
      </c>
      <c r="CD63">
        <f ca="1">CC63*(CJ63)/(CJ62+CJ63+IF(CG64=0,0,CJ64))</f>
        <v>114.97469740048663</v>
      </c>
      <c r="CE63" s="39">
        <f t="shared" ca="1" si="2"/>
        <v>1</v>
      </c>
      <c r="CF63" s="39">
        <f t="shared" ca="1" si="3"/>
        <v>625</v>
      </c>
      <c r="CG63">
        <f t="shared" ca="1" si="59"/>
        <v>51.119858055502476</v>
      </c>
      <c r="CH63">
        <f t="shared" ca="1" si="4"/>
        <v>-3</v>
      </c>
      <c r="CI63">
        <f t="shared" ca="1" si="5"/>
        <v>0.14763606798185602</v>
      </c>
      <c r="CJ63">
        <f t="shared" ca="1" si="6"/>
        <v>11.852363932018143</v>
      </c>
    </row>
    <row r="64" spans="1:93">
      <c r="A64">
        <f t="shared" si="70"/>
        <v>407</v>
      </c>
      <c r="B64" s="39">
        <v>37</v>
      </c>
      <c r="C64" s="39">
        <v>11</v>
      </c>
      <c r="D64">
        <v>28</v>
      </c>
      <c r="E64">
        <f t="shared" si="68"/>
        <v>27040</v>
      </c>
      <c r="F64" s="3">
        <f t="shared" si="10"/>
        <v>9.522837805666088E-4</v>
      </c>
      <c r="H64" s="17">
        <f t="shared" si="66"/>
        <v>0.91963405094718231</v>
      </c>
      <c r="I64" s="13" t="str">
        <f t="shared" si="42"/>
        <v>11:37</v>
      </c>
      <c r="J64" s="2" t="s">
        <v>63</v>
      </c>
      <c r="K64" s="4">
        <f t="shared" si="43"/>
        <v>17.621104178471114</v>
      </c>
      <c r="L64" s="4">
        <f t="shared" si="44"/>
        <v>-9</v>
      </c>
      <c r="M64" s="4">
        <f t="shared" ca="1" si="45"/>
        <v>-5.8389062061790398</v>
      </c>
      <c r="N64" s="4">
        <f t="shared" ca="1" si="55"/>
        <v>3</v>
      </c>
      <c r="O64" s="4">
        <f t="shared" si="47"/>
        <v>0</v>
      </c>
      <c r="P64" s="4">
        <f t="shared" ca="1" si="56"/>
        <v>0</v>
      </c>
      <c r="Q64" s="11">
        <f t="shared" si="60"/>
        <v>0</v>
      </c>
      <c r="R64" s="11">
        <f t="shared" si="74"/>
        <v>0</v>
      </c>
      <c r="S64" s="4">
        <f t="shared" si="74"/>
        <v>0</v>
      </c>
      <c r="T64" s="4">
        <f t="shared" si="74"/>
        <v>0</v>
      </c>
      <c r="U64" s="4">
        <f t="shared" si="74"/>
        <v>17.621104178471114</v>
      </c>
      <c r="V64" s="4">
        <f t="shared" si="74"/>
        <v>0</v>
      </c>
      <c r="W64" s="4">
        <f t="shared" si="74"/>
        <v>0</v>
      </c>
      <c r="X64" s="4">
        <f t="shared" si="74"/>
        <v>0</v>
      </c>
      <c r="Y64" s="4">
        <f t="shared" si="74"/>
        <v>0</v>
      </c>
      <c r="Z64" s="4">
        <f t="shared" si="74"/>
        <v>0</v>
      </c>
      <c r="AA64" s="4">
        <f t="shared" si="74"/>
        <v>0</v>
      </c>
      <c r="AB64" s="4">
        <f t="shared" si="75"/>
        <v>0</v>
      </c>
      <c r="AC64" s="4">
        <f t="shared" si="75"/>
        <v>0</v>
      </c>
      <c r="AD64" s="4">
        <f t="shared" si="75"/>
        <v>0</v>
      </c>
      <c r="AE64" s="4">
        <f t="shared" si="75"/>
        <v>0</v>
      </c>
      <c r="AF64" s="4">
        <f t="shared" si="75"/>
        <v>0</v>
      </c>
      <c r="AG64" s="4">
        <f t="shared" si="75"/>
        <v>-5.8389062061790398</v>
      </c>
      <c r="AH64" s="4">
        <f t="shared" si="75"/>
        <v>0</v>
      </c>
      <c r="AI64" s="4">
        <f t="shared" si="75"/>
        <v>0</v>
      </c>
      <c r="AJ64" s="4">
        <f t="shared" si="75"/>
        <v>0</v>
      </c>
      <c r="AK64" s="4">
        <f t="shared" si="75"/>
        <v>0</v>
      </c>
      <c r="AL64" s="4">
        <f t="shared" si="75"/>
        <v>0</v>
      </c>
      <c r="AM64" s="4">
        <f t="shared" si="69"/>
        <v>0</v>
      </c>
      <c r="AN64" s="4">
        <f t="shared" si="73"/>
        <v>0</v>
      </c>
      <c r="AO64" s="4">
        <f t="shared" si="73"/>
        <v>0</v>
      </c>
      <c r="AP64" s="10">
        <f t="shared" si="73"/>
        <v>0</v>
      </c>
      <c r="AQ64" s="7">
        <f t="shared" si="67"/>
        <v>2</v>
      </c>
      <c r="AR64" s="4">
        <f t="array" ref="AR64">COUNT(IF((ABS($R64:$AP64)&gt;=AQ$2)*(ABS($R64:$AP64)&lt;AR$2),$R64:$AP64))</f>
        <v>0</v>
      </c>
      <c r="AS64" s="4">
        <f t="array" ref="AS64">COUNT(IF((ABS($R64:$AP64)&gt;=AR$2)*(ABS($R64:$AP64)&lt;AS$2),$R64:$AP64))</f>
        <v>0</v>
      </c>
      <c r="AT64" s="4">
        <f t="array" ref="AT64">COUNT(IF((ABS($R64:$AP64)&gt;=AS$2)*(ABS($R64:$AP64)&lt;AT$2),$R64:$AP64))</f>
        <v>1</v>
      </c>
      <c r="AU64" s="4">
        <f t="array" ref="AU64">COUNT(IF((ABS($R64:$AP64)&gt;=AT$2)*(ABS($R64:$AP64)&lt;AU$2),$R64:$AP64))</f>
        <v>1</v>
      </c>
      <c r="AV64" s="4">
        <f t="array" ref="AV64">COUNT(IF((ABS($R64:$AP64)&gt;=AU$2)*(ABS($R64:$AP64)&lt;AV$2),$R64:$AP64))</f>
        <v>0</v>
      </c>
      <c r="AW64" s="4">
        <f t="array" ref="AW64">COUNT(IF((ABS($R64:$AP64)&gt;=AV$2)*(ABS($R64:$AP64)&lt;AW$2),$R64:$AP64))</f>
        <v>0</v>
      </c>
      <c r="AX64" s="10">
        <f t="array" ref="AX64">COUNT(IF((ABS($R64:$AP64)&gt;=AW$2)*(ABS($R64:$AP64)&lt;AX$2),$R64:$AP64))</f>
        <v>0</v>
      </c>
      <c r="AY64" s="4">
        <f t="shared" si="50"/>
        <v>0</v>
      </c>
      <c r="AZ64" s="2" t="str">
        <f t="shared" si="51"/>
        <v/>
      </c>
      <c r="BA64" s="2" t="str">
        <f t="shared" si="16"/>
        <v/>
      </c>
      <c r="BB64" s="2" t="str">
        <f t="shared" si="17"/>
        <v/>
      </c>
      <c r="BC64" s="2" t="str">
        <f t="shared" si="18"/>
        <v>@</v>
      </c>
      <c r="BD64" s="2" t="str">
        <f t="shared" si="19"/>
        <v/>
      </c>
      <c r="BE64" s="2" t="str">
        <f t="shared" si="20"/>
        <v/>
      </c>
      <c r="BF64" s="2" t="str">
        <f t="shared" si="21"/>
        <v/>
      </c>
      <c r="BG64" s="2" t="str">
        <f t="shared" si="22"/>
        <v/>
      </c>
      <c r="BH64" s="2" t="str">
        <f t="shared" si="23"/>
        <v/>
      </c>
      <c r="BI64" s="2" t="str">
        <f t="shared" si="24"/>
        <v/>
      </c>
      <c r="BJ64" s="2" t="str">
        <f t="shared" si="25"/>
        <v/>
      </c>
      <c r="BK64" s="2" t="str">
        <f t="shared" si="26"/>
        <v/>
      </c>
      <c r="BL64" s="2" t="str">
        <f t="shared" si="27"/>
        <v/>
      </c>
      <c r="BM64" s="2" t="str">
        <f t="shared" si="28"/>
        <v/>
      </c>
      <c r="BN64" s="2" t="str">
        <f t="shared" si="29"/>
        <v/>
      </c>
      <c r="BO64" s="2" t="str">
        <f t="shared" si="30"/>
        <v>@</v>
      </c>
      <c r="BP64" s="2" t="str">
        <f t="shared" si="31"/>
        <v/>
      </c>
      <c r="BQ64" s="2" t="str">
        <f t="shared" si="32"/>
        <v/>
      </c>
      <c r="BR64" s="2" t="str">
        <f t="shared" si="33"/>
        <v/>
      </c>
      <c r="BS64" s="2" t="str">
        <f t="shared" si="34"/>
        <v/>
      </c>
      <c r="BT64" s="2" t="str">
        <f t="shared" si="35"/>
        <v/>
      </c>
      <c r="BU64" s="2" t="str">
        <f t="shared" si="36"/>
        <v/>
      </c>
      <c r="BV64" s="2" t="str">
        <f t="shared" si="37"/>
        <v/>
      </c>
      <c r="BW64" s="2" t="str">
        <f t="shared" si="38"/>
        <v/>
      </c>
      <c r="BX64" s="2" t="str">
        <f t="shared" si="39"/>
        <v/>
      </c>
      <c r="BY64" s="4">
        <v>0</v>
      </c>
      <c r="BZ64" s="4">
        <v>0</v>
      </c>
      <c r="CA64" s="2">
        <f t="shared" si="52"/>
        <v>20</v>
      </c>
      <c r="CB64" s="4">
        <f t="shared" si="53"/>
        <v>2</v>
      </c>
      <c r="CC64">
        <f t="shared" ca="1" si="1"/>
        <v>143</v>
      </c>
      <c r="CD64">
        <f ca="1">CC64*IF(CG64=0,0,CJ64)/(CJ62+CJ63+IF(CG64=0,0,CJ64))</f>
        <v>12.580498954752226</v>
      </c>
      <c r="CE64" s="39">
        <f t="shared" ca="1" si="2"/>
        <v>1</v>
      </c>
      <c r="CF64" s="39">
        <f t="shared" ca="1" si="3"/>
        <v>625</v>
      </c>
      <c r="CG64">
        <f t="shared" ca="1" si="59"/>
        <v>27.659847670851789</v>
      </c>
      <c r="CH64">
        <f t="shared" ca="1" si="4"/>
        <v>9</v>
      </c>
      <c r="CI64">
        <f t="shared" ca="1" si="5"/>
        <v>10.703117682156508</v>
      </c>
      <c r="CJ64">
        <f t="shared" ca="1" si="6"/>
        <v>1.2968823178434921</v>
      </c>
    </row>
    <row r="65" spans="1:88">
      <c r="A65">
        <f t="shared" si="70"/>
        <v>253</v>
      </c>
      <c r="B65" s="39">
        <v>23</v>
      </c>
      <c r="C65" s="39">
        <v>11</v>
      </c>
      <c r="D65">
        <v>27</v>
      </c>
      <c r="E65">
        <f t="shared" si="68"/>
        <v>27067</v>
      </c>
      <c r="F65" s="3">
        <f t="shared" si="10"/>
        <v>9.1827364554637281E-4</v>
      </c>
      <c r="H65" s="17">
        <f t="shared" si="66"/>
        <v>0.92055232459272862</v>
      </c>
      <c r="I65" s="13" t="str">
        <f t="shared" si="42"/>
        <v>11:23</v>
      </c>
      <c r="J65" s="2" t="s">
        <v>69</v>
      </c>
      <c r="K65" s="4">
        <f t="shared" si="43"/>
        <v>-13.268590769404653</v>
      </c>
      <c r="L65" s="4">
        <f t="shared" si="44"/>
        <v>-5</v>
      </c>
      <c r="M65" s="4">
        <f t="shared" ca="1" si="45"/>
        <v>-36.728601154052143</v>
      </c>
      <c r="N65" s="4">
        <f t="shared" ca="1" si="55"/>
        <v>7</v>
      </c>
      <c r="O65" s="4">
        <f t="shared" ca="1" si="47"/>
        <v>53.49639451900714</v>
      </c>
      <c r="P65" s="4">
        <f t="shared" ca="1" si="56"/>
        <v>12</v>
      </c>
      <c r="Q65" s="11">
        <f t="shared" si="60"/>
        <v>0</v>
      </c>
      <c r="R65" s="11">
        <f t="shared" ref="R65:AF89" si="76">IF(AND(ABS((MOD(LN(($B65/$C65)/3^R$2)/LN(2)+0.5,1)-0.5)*1200)&lt;$J$2,ABS(R$2+7*(MOD(LN(($B65/$C65)/3^R$2)/LN(2)+0.5,1)-0.5)*1200/113.685)&lt;$J$3),(MOD(LN(($B65/$C65)/3^R$2)/LN(2)+0.5,1)-0.5)*1200,0)</f>
        <v>0</v>
      </c>
      <c r="S65" s="4">
        <f t="shared" si="76"/>
        <v>0</v>
      </c>
      <c r="T65" s="4">
        <f t="shared" si="76"/>
        <v>0</v>
      </c>
      <c r="U65" s="4">
        <f t="shared" si="76"/>
        <v>0</v>
      </c>
      <c r="V65" s="4">
        <f t="shared" si="76"/>
        <v>0</v>
      </c>
      <c r="W65" s="4">
        <f t="shared" si="76"/>
        <v>0</v>
      </c>
      <c r="X65" s="4">
        <f t="shared" si="76"/>
        <v>0</v>
      </c>
      <c r="Y65" s="4">
        <f t="shared" si="76"/>
        <v>-13.268590769404653</v>
      </c>
      <c r="Z65" s="4">
        <f t="shared" si="76"/>
        <v>0</v>
      </c>
      <c r="AA65" s="4">
        <f t="shared" si="76"/>
        <v>0</v>
      </c>
      <c r="AB65" s="4">
        <f t="shared" ref="AB65:AL88" si="77">IF(AND(ABS((MOD(LN(($B65/$C65)/3^AB$2)/LN(2)+0.5,1)-0.5)*1200)&lt;$J$2,ABS(AB$2+7*(MOD(LN(($B65/$C65)/3^AB$2)/LN(2)+0.5,1)-0.5)*1200/113.685)&lt;$J$3),(MOD(LN(($B65/$C65)/3^AB$2)/LN(2)+0.5,1)-0.5)*1200,0)</f>
        <v>0</v>
      </c>
      <c r="AC65" s="4">
        <f t="shared" si="77"/>
        <v>0</v>
      </c>
      <c r="AD65" s="4">
        <f t="shared" si="77"/>
        <v>0</v>
      </c>
      <c r="AE65" s="4">
        <f t="shared" si="77"/>
        <v>0</v>
      </c>
      <c r="AF65" s="4">
        <f t="shared" si="77"/>
        <v>0</v>
      </c>
      <c r="AG65" s="4">
        <f t="shared" si="77"/>
        <v>0</v>
      </c>
      <c r="AH65" s="4">
        <f t="shared" si="77"/>
        <v>0</v>
      </c>
      <c r="AI65" s="4">
        <f t="shared" si="77"/>
        <v>0</v>
      </c>
      <c r="AJ65" s="4">
        <f t="shared" si="77"/>
        <v>0</v>
      </c>
      <c r="AK65" s="4">
        <f t="shared" si="77"/>
        <v>-36.728601154052143</v>
      </c>
      <c r="AL65" s="4">
        <f t="shared" si="77"/>
        <v>0</v>
      </c>
      <c r="AM65" s="4">
        <f t="shared" si="69"/>
        <v>0</v>
      </c>
      <c r="AN65" s="4">
        <f t="shared" ref="AN65:AP149" si="78">IF(AND(ABS((MOD(LN(($B65/$C65)/3^AN$2)/LN(2)+0.5,1)-0.5)*1200)&lt;$J$2,ABS(AN$2+7*(MOD(LN(($B65/$C65)/3^AN$2)/LN(2)+0.5,1)-0.5)*1200/113.685)&lt;$J$3),(MOD(LN(($B65/$C65)/3^AN$2)/LN(2)+0.5,1)-0.5)*1200,0)</f>
        <v>0</v>
      </c>
      <c r="AO65" s="4">
        <f t="shared" si="78"/>
        <v>0</v>
      </c>
      <c r="AP65" s="10">
        <f t="shared" si="78"/>
        <v>53.49639451900714</v>
      </c>
      <c r="AQ65" s="7">
        <f t="shared" si="67"/>
        <v>3</v>
      </c>
      <c r="AR65" s="4">
        <f t="array" ref="AR65">COUNT(IF((ABS($R65:$AP65)&gt;=AQ$2)*(ABS($R65:$AP65)&lt;AR$2),$R65:$AP65))</f>
        <v>0</v>
      </c>
      <c r="AS65" s="4">
        <f t="array" ref="AS65">COUNT(IF((ABS($R65:$AP65)&gt;=AR$2)*(ABS($R65:$AP65)&lt;AS$2),$R65:$AP65))</f>
        <v>0</v>
      </c>
      <c r="AT65" s="4">
        <f t="array" ref="AT65">COUNT(IF((ABS($R65:$AP65)&gt;=AS$2)*(ABS($R65:$AP65)&lt;AT$2),$R65:$AP65))</f>
        <v>0</v>
      </c>
      <c r="AU65" s="4">
        <f t="array" ref="AU65">COUNT(IF((ABS($R65:$AP65)&gt;=AT$2)*(ABS($R65:$AP65)&lt;AU$2),$R65:$AP65))</f>
        <v>1</v>
      </c>
      <c r="AV65" s="4">
        <f t="array" ref="AV65">COUNT(IF((ABS($R65:$AP65)&gt;=AU$2)*(ABS($R65:$AP65)&lt;AV$2),$R65:$AP65))</f>
        <v>1</v>
      </c>
      <c r="AW65" s="4">
        <f t="array" ref="AW65">COUNT(IF((ABS($R65:$AP65)&gt;=AV$2)*(ABS($R65:$AP65)&lt;AW$2),$R65:$AP65))</f>
        <v>1</v>
      </c>
      <c r="AX65" s="10">
        <f t="array" ref="AX65">COUNT(IF((ABS($R65:$AP65)&gt;=AW$2)*(ABS($R65:$AP65)&lt;AX$2),$R65:$AP65))</f>
        <v>0</v>
      </c>
      <c r="AY65" s="4">
        <f t="shared" si="50"/>
        <v>0</v>
      </c>
      <c r="AZ65" s="2" t="str">
        <f t="shared" si="51"/>
        <v/>
      </c>
      <c r="BA65" s="2" t="str">
        <f t="shared" si="16"/>
        <v/>
      </c>
      <c r="BB65" s="2" t="str">
        <f t="shared" si="17"/>
        <v/>
      </c>
      <c r="BC65" s="2" t="str">
        <f t="shared" si="18"/>
        <v/>
      </c>
      <c r="BD65" s="2" t="str">
        <f t="shared" si="19"/>
        <v/>
      </c>
      <c r="BE65" s="2" t="str">
        <f t="shared" si="20"/>
        <v/>
      </c>
      <c r="BF65" s="2" t="str">
        <f t="shared" si="21"/>
        <v/>
      </c>
      <c r="BG65" s="2" t="str">
        <f t="shared" si="22"/>
        <v>@</v>
      </c>
      <c r="BH65" s="2" t="str">
        <f t="shared" si="23"/>
        <v/>
      </c>
      <c r="BI65" s="2" t="str">
        <f t="shared" si="24"/>
        <v/>
      </c>
      <c r="BJ65" s="2" t="str">
        <f t="shared" si="25"/>
        <v/>
      </c>
      <c r="BK65" s="2" t="str">
        <f t="shared" si="26"/>
        <v/>
      </c>
      <c r="BL65" s="2" t="str">
        <f t="shared" si="27"/>
        <v/>
      </c>
      <c r="BM65" s="2" t="str">
        <f t="shared" si="28"/>
        <v/>
      </c>
      <c r="BN65" s="2" t="str">
        <f t="shared" si="29"/>
        <v/>
      </c>
      <c r="BO65" s="2" t="str">
        <f t="shared" si="30"/>
        <v/>
      </c>
      <c r="BP65" s="2" t="str">
        <f t="shared" si="31"/>
        <v/>
      </c>
      <c r="BQ65" s="2" t="str">
        <f t="shared" si="32"/>
        <v/>
      </c>
      <c r="BR65" s="2" t="str">
        <f t="shared" si="33"/>
        <v/>
      </c>
      <c r="BS65" s="2" t="str">
        <f t="shared" si="34"/>
        <v>@</v>
      </c>
      <c r="BT65" s="2" t="str">
        <f t="shared" si="35"/>
        <v/>
      </c>
      <c r="BU65" s="2" t="str">
        <f t="shared" si="36"/>
        <v/>
      </c>
      <c r="BV65" s="2" t="str">
        <f t="shared" si="37"/>
        <v/>
      </c>
      <c r="BW65" s="2" t="str">
        <f t="shared" si="38"/>
        <v/>
      </c>
      <c r="BX65" s="2" t="str">
        <f t="shared" si="39"/>
        <v>@</v>
      </c>
      <c r="BY65" s="4">
        <v>0</v>
      </c>
      <c r="BZ65" s="4">
        <v>0</v>
      </c>
      <c r="CA65" s="2">
        <f t="shared" si="52"/>
        <v>21</v>
      </c>
      <c r="CB65" s="4">
        <f t="shared" si="53"/>
        <v>0</v>
      </c>
      <c r="CC65">
        <f t="shared" ca="1" si="1"/>
        <v>136</v>
      </c>
      <c r="CD65">
        <f ca="1">CC65*(CJ65)/(CJ65+CJ66+IF(CG67=0,0,CJ67))</f>
        <v>0</v>
      </c>
      <c r="CE65" s="39">
        <f t="shared" ca="1" si="2"/>
        <v>1</v>
      </c>
      <c r="CF65" s="39">
        <f t="shared" ca="1" si="3"/>
        <v>23</v>
      </c>
      <c r="CG65">
        <f t="shared" ca="1" si="59"/>
        <v>-50.220643212318805</v>
      </c>
      <c r="CH65">
        <f t="shared" ca="1" si="4"/>
        <v>-11</v>
      </c>
      <c r="CI65">
        <f t="shared" ca="1" si="5"/>
        <v>14.09226813111872</v>
      </c>
      <c r="CJ65">
        <f t="shared" ca="1" si="6"/>
        <v>0</v>
      </c>
    </row>
    <row r="66" spans="1:88">
      <c r="A66">
        <f t="shared" si="70"/>
        <v>299</v>
      </c>
      <c r="B66" s="39">
        <v>23</v>
      </c>
      <c r="C66" s="39">
        <v>13</v>
      </c>
      <c r="D66">
        <v>27</v>
      </c>
      <c r="E66">
        <f t="shared" si="68"/>
        <v>27094</v>
      </c>
      <c r="F66" s="3">
        <f t="shared" si="10"/>
        <v>9.1827364554637281E-4</v>
      </c>
      <c r="H66" s="17">
        <f t="shared" si="66"/>
        <v>0.92147059823827504</v>
      </c>
      <c r="I66" s="13" t="str">
        <f t="shared" si="42"/>
        <v>13:23</v>
      </c>
      <c r="J66" s="2" t="s">
        <v>48</v>
      </c>
      <c r="K66" s="4">
        <f t="shared" si="43"/>
        <v>-8.3433127701198373</v>
      </c>
      <c r="L66" s="4">
        <f t="shared" si="44"/>
        <v>-2</v>
      </c>
      <c r="M66" s="4">
        <f t="shared" ca="1" si="45"/>
        <v>-31.80332315477159</v>
      </c>
      <c r="N66" s="4">
        <f t="shared" ca="1" si="55"/>
        <v>10</v>
      </c>
      <c r="O66" s="4">
        <f t="shared" si="47"/>
        <v>0</v>
      </c>
      <c r="P66" s="4">
        <f t="shared" ca="1" si="56"/>
        <v>0</v>
      </c>
      <c r="Q66" s="11">
        <f t="shared" si="60"/>
        <v>0</v>
      </c>
      <c r="R66" s="11">
        <f t="shared" si="76"/>
        <v>0</v>
      </c>
      <c r="S66" s="4">
        <f t="shared" si="76"/>
        <v>0</v>
      </c>
      <c r="T66" s="4">
        <f t="shared" si="76"/>
        <v>0</v>
      </c>
      <c r="U66" s="4">
        <f t="shared" si="76"/>
        <v>0</v>
      </c>
      <c r="V66" s="4">
        <f t="shared" si="76"/>
        <v>0</v>
      </c>
      <c r="W66" s="4">
        <f t="shared" si="76"/>
        <v>0</v>
      </c>
      <c r="X66" s="4">
        <f t="shared" si="76"/>
        <v>0</v>
      </c>
      <c r="Y66" s="4">
        <f t="shared" si="76"/>
        <v>0</v>
      </c>
      <c r="Z66" s="4">
        <f t="shared" si="76"/>
        <v>0</v>
      </c>
      <c r="AA66" s="4">
        <f t="shared" si="76"/>
        <v>0</v>
      </c>
      <c r="AB66" s="4">
        <f t="shared" si="77"/>
        <v>-8.3433127701198373</v>
      </c>
      <c r="AC66" s="4">
        <f t="shared" si="77"/>
        <v>0</v>
      </c>
      <c r="AD66" s="4">
        <f t="shared" si="77"/>
        <v>0</v>
      </c>
      <c r="AE66" s="4">
        <f t="shared" si="77"/>
        <v>0</v>
      </c>
      <c r="AF66" s="4">
        <f t="shared" si="77"/>
        <v>0</v>
      </c>
      <c r="AG66" s="4">
        <f t="shared" si="77"/>
        <v>0</v>
      </c>
      <c r="AH66" s="4">
        <f t="shared" si="77"/>
        <v>0</v>
      </c>
      <c r="AI66" s="4">
        <f t="shared" si="77"/>
        <v>0</v>
      </c>
      <c r="AJ66" s="4">
        <f t="shared" si="77"/>
        <v>0</v>
      </c>
      <c r="AK66" s="4">
        <f t="shared" si="77"/>
        <v>0</v>
      </c>
      <c r="AL66" s="4">
        <f t="shared" si="77"/>
        <v>0</v>
      </c>
      <c r="AM66" s="4">
        <f t="shared" si="69"/>
        <v>0</v>
      </c>
      <c r="AN66" s="4">
        <f t="shared" si="78"/>
        <v>-31.80332315477159</v>
      </c>
      <c r="AO66" s="4">
        <f t="shared" si="78"/>
        <v>0</v>
      </c>
      <c r="AP66" s="10">
        <f t="shared" si="78"/>
        <v>0</v>
      </c>
      <c r="AQ66" s="7">
        <f t="shared" si="67"/>
        <v>2</v>
      </c>
      <c r="AR66" s="4">
        <f t="array" ref="AR66">COUNT(IF((ABS($R66:$AP66)&gt;=AQ$2)*(ABS($R66:$AP66)&lt;AR$2),$R66:$AP66))</f>
        <v>0</v>
      </c>
      <c r="AS66" s="4">
        <f t="array" ref="AS66">COUNT(IF((ABS($R66:$AP66)&gt;=AR$2)*(ABS($R66:$AP66)&lt;AS$2),$R66:$AP66))</f>
        <v>0</v>
      </c>
      <c r="AT66" s="4">
        <f t="array" ref="AT66">COUNT(IF((ABS($R66:$AP66)&gt;=AS$2)*(ABS($R66:$AP66)&lt;AT$2),$R66:$AP66))</f>
        <v>1</v>
      </c>
      <c r="AU66" s="4">
        <f t="array" ref="AU66">COUNT(IF((ABS($R66:$AP66)&gt;=AT$2)*(ABS($R66:$AP66)&lt;AU$2),$R66:$AP66))</f>
        <v>1</v>
      </c>
      <c r="AV66" s="4">
        <f t="array" ref="AV66">COUNT(IF((ABS($R66:$AP66)&gt;=AU$2)*(ABS($R66:$AP66)&lt;AV$2),$R66:$AP66))</f>
        <v>0</v>
      </c>
      <c r="AW66" s="4">
        <f t="array" ref="AW66">COUNT(IF((ABS($R66:$AP66)&gt;=AV$2)*(ABS($R66:$AP66)&lt;AW$2),$R66:$AP66))</f>
        <v>0</v>
      </c>
      <c r="AX66" s="10">
        <f t="array" ref="AX66">COUNT(IF((ABS($R66:$AP66)&gt;=AW$2)*(ABS($R66:$AP66)&lt;AX$2),$R66:$AP66))</f>
        <v>0</v>
      </c>
      <c r="AY66" s="4">
        <f t="shared" si="50"/>
        <v>0</v>
      </c>
      <c r="AZ66" s="2" t="str">
        <f t="shared" si="51"/>
        <v/>
      </c>
      <c r="BA66" s="2" t="str">
        <f t="shared" si="16"/>
        <v/>
      </c>
      <c r="BB66" s="2" t="str">
        <f t="shared" si="17"/>
        <v/>
      </c>
      <c r="BC66" s="2" t="str">
        <f t="shared" si="18"/>
        <v/>
      </c>
      <c r="BD66" s="2" t="str">
        <f t="shared" si="19"/>
        <v/>
      </c>
      <c r="BE66" s="2" t="str">
        <f t="shared" si="20"/>
        <v/>
      </c>
      <c r="BF66" s="2" t="str">
        <f t="shared" si="21"/>
        <v/>
      </c>
      <c r="BG66" s="2" t="str">
        <f t="shared" si="22"/>
        <v/>
      </c>
      <c r="BH66" s="2" t="str">
        <f t="shared" si="23"/>
        <v/>
      </c>
      <c r="BI66" s="2" t="str">
        <f t="shared" si="24"/>
        <v/>
      </c>
      <c r="BJ66" s="2" t="str">
        <f t="shared" si="25"/>
        <v>@</v>
      </c>
      <c r="BK66" s="2" t="str">
        <f t="shared" si="26"/>
        <v/>
      </c>
      <c r="BL66" s="2" t="str">
        <f t="shared" si="27"/>
        <v/>
      </c>
      <c r="BM66" s="2" t="str">
        <f t="shared" si="28"/>
        <v/>
      </c>
      <c r="BN66" s="2" t="str">
        <f t="shared" si="29"/>
        <v/>
      </c>
      <c r="BO66" s="2" t="str">
        <f t="shared" si="30"/>
        <v/>
      </c>
      <c r="BP66" s="2" t="str">
        <f t="shared" si="31"/>
        <v/>
      </c>
      <c r="BQ66" s="2" t="str">
        <f t="shared" si="32"/>
        <v/>
      </c>
      <c r="BR66" s="2" t="str">
        <f t="shared" si="33"/>
        <v/>
      </c>
      <c r="BS66" s="2" t="str">
        <f t="shared" si="34"/>
        <v/>
      </c>
      <c r="BT66" s="2" t="str">
        <f t="shared" si="35"/>
        <v/>
      </c>
      <c r="BU66" s="2" t="str">
        <f t="shared" si="36"/>
        <v/>
      </c>
      <c r="BV66" s="2" t="str">
        <f t="shared" si="37"/>
        <v>@</v>
      </c>
      <c r="BW66" s="2" t="str">
        <f t="shared" si="38"/>
        <v/>
      </c>
      <c r="BX66" s="2" t="str">
        <f t="shared" si="39"/>
        <v/>
      </c>
      <c r="BY66" s="4">
        <v>0</v>
      </c>
      <c r="BZ66" s="4">
        <v>0</v>
      </c>
      <c r="CA66" s="2">
        <f t="shared" si="52"/>
        <v>21</v>
      </c>
      <c r="CB66" s="4">
        <f t="shared" si="53"/>
        <v>1</v>
      </c>
      <c r="CC66">
        <f t="shared" ref="CC66:CC129" ca="1" si="79">OFFSET(D$5,$CA66,0)</f>
        <v>136</v>
      </c>
      <c r="CD66">
        <f ca="1">CC66*(CJ66)/(CJ65+CJ66+IF(CG67=0,0,CJ67))</f>
        <v>85.610882546486479</v>
      </c>
      <c r="CE66" s="39">
        <f t="shared" ref="CE66:CE129" ca="1" si="80">OFFSET(C$5,$CA66,0)</f>
        <v>1</v>
      </c>
      <c r="CF66" s="39">
        <f t="shared" ref="CF66:CF129" ca="1" si="81">OFFSET(B$5,$CA66,0)</f>
        <v>23</v>
      </c>
      <c r="CG66">
        <f t="shared" ca="1" si="59"/>
        <v>40.004352460740478</v>
      </c>
      <c r="CH66">
        <f t="shared" ref="CH66:CH129" ca="1" si="82">OFFSET(L$5,$CA66,2*$CB66)</f>
        <v>-6</v>
      </c>
      <c r="CI66">
        <f t="shared" ref="CI66:CI129" ca="1" si="83">ABS(-CH66-7*CG66/113.685)</f>
        <v>3.5367861439487767</v>
      </c>
      <c r="CJ66">
        <f t="shared" ref="CJ66:CJ129" ca="1" si="84">MAX(0,CK$1-CI66)</f>
        <v>8.4632138560512225</v>
      </c>
    </row>
    <row r="67" spans="1:88">
      <c r="A67">
        <f t="shared" si="70"/>
        <v>1925</v>
      </c>
      <c r="B67" s="39">
        <v>77</v>
      </c>
      <c r="C67" s="39">
        <v>25</v>
      </c>
      <c r="D67">
        <v>27</v>
      </c>
      <c r="E67">
        <f t="shared" si="68"/>
        <v>27121</v>
      </c>
      <c r="F67" s="3">
        <f t="shared" si="10"/>
        <v>9.1827364554637281E-4</v>
      </c>
      <c r="H67" s="17">
        <f t="shared" si="66"/>
        <v>0.92238887188382135</v>
      </c>
      <c r="I67" s="13" t="str">
        <f t="shared" si="42"/>
        <v>25:77</v>
      </c>
      <c r="J67" s="35" t="s">
        <v>99</v>
      </c>
      <c r="K67" s="4">
        <f t="shared" si="43"/>
        <v>-44.663575434236691</v>
      </c>
      <c r="L67" s="4">
        <f t="shared" si="44"/>
        <v>-4</v>
      </c>
      <c r="M67" s="4">
        <f t="shared" ca="1" si="45"/>
        <v>45.561420238824454</v>
      </c>
      <c r="N67" s="4">
        <f t="shared" ca="1" si="55"/>
        <v>1</v>
      </c>
      <c r="O67" s="4">
        <f t="shared" si="47"/>
        <v>0</v>
      </c>
      <c r="P67" s="4">
        <f t="shared" ca="1" si="56"/>
        <v>0</v>
      </c>
      <c r="Q67" s="11">
        <f t="shared" si="60"/>
        <v>0</v>
      </c>
      <c r="R67" s="11">
        <f t="shared" si="76"/>
        <v>0</v>
      </c>
      <c r="S67" s="4">
        <f t="shared" si="76"/>
        <v>0</v>
      </c>
      <c r="T67" s="4">
        <f t="shared" si="76"/>
        <v>0</v>
      </c>
      <c r="U67" s="4">
        <f t="shared" si="76"/>
        <v>0</v>
      </c>
      <c r="V67" s="4">
        <f t="shared" si="76"/>
        <v>0</v>
      </c>
      <c r="W67" s="4">
        <f t="shared" si="76"/>
        <v>0</v>
      </c>
      <c r="X67" s="4">
        <f t="shared" si="76"/>
        <v>0</v>
      </c>
      <c r="Y67" s="4">
        <f t="shared" si="76"/>
        <v>0</v>
      </c>
      <c r="Z67" s="4">
        <f t="shared" si="76"/>
        <v>-44.663575434236691</v>
      </c>
      <c r="AA67" s="4">
        <f t="shared" si="76"/>
        <v>0</v>
      </c>
      <c r="AB67" s="4">
        <f t="shared" si="77"/>
        <v>0</v>
      </c>
      <c r="AC67" s="4">
        <f t="shared" si="77"/>
        <v>0</v>
      </c>
      <c r="AD67" s="4">
        <f t="shared" si="77"/>
        <v>0</v>
      </c>
      <c r="AE67" s="4">
        <f t="shared" si="77"/>
        <v>45.561420238824454</v>
      </c>
      <c r="AF67" s="4">
        <f t="shared" si="77"/>
        <v>0</v>
      </c>
      <c r="AG67" s="4">
        <f t="shared" si="77"/>
        <v>0</v>
      </c>
      <c r="AH67" s="4">
        <f t="shared" si="77"/>
        <v>0</v>
      </c>
      <c r="AI67" s="4">
        <f t="shared" si="77"/>
        <v>0</v>
      </c>
      <c r="AJ67" s="4">
        <f t="shared" si="77"/>
        <v>0</v>
      </c>
      <c r="AK67" s="4">
        <f t="shared" si="77"/>
        <v>0</v>
      </c>
      <c r="AL67" s="4">
        <f t="shared" si="77"/>
        <v>0</v>
      </c>
      <c r="AM67" s="4">
        <f t="shared" si="69"/>
        <v>0</v>
      </c>
      <c r="AN67" s="4">
        <f t="shared" si="78"/>
        <v>0</v>
      </c>
      <c r="AO67" s="4">
        <f t="shared" si="78"/>
        <v>0</v>
      </c>
      <c r="AP67" s="10">
        <f t="shared" si="78"/>
        <v>0</v>
      </c>
      <c r="AQ67" s="7">
        <f t="shared" si="67"/>
        <v>2</v>
      </c>
      <c r="AR67" s="4">
        <f t="array" ref="AR67">COUNT(IF((ABS($R67:$AP67)&gt;=AQ$2)*(ABS($R67:$AP67)&lt;AR$2),$R67:$AP67))</f>
        <v>0</v>
      </c>
      <c r="AS67" s="4">
        <f t="array" ref="AS67">COUNT(IF((ABS($R67:$AP67)&gt;=AR$2)*(ABS($R67:$AP67)&lt;AS$2),$R67:$AP67))</f>
        <v>0</v>
      </c>
      <c r="AT67" s="4">
        <f t="array" ref="AT67">COUNT(IF((ABS($R67:$AP67)&gt;=AS$2)*(ABS($R67:$AP67)&lt;AT$2),$R67:$AP67))</f>
        <v>0</v>
      </c>
      <c r="AU67" s="4">
        <f t="array" ref="AU67">COUNT(IF((ABS($R67:$AP67)&gt;=AT$2)*(ABS($R67:$AP67)&lt;AU$2),$R67:$AP67))</f>
        <v>0</v>
      </c>
      <c r="AV67" s="4">
        <f t="array" ref="AV67">COUNT(IF((ABS($R67:$AP67)&gt;=AU$2)*(ABS($R67:$AP67)&lt;AV$2),$R67:$AP67))</f>
        <v>1</v>
      </c>
      <c r="AW67" s="4">
        <f t="array" ref="AW67">COUNT(IF((ABS($R67:$AP67)&gt;=AV$2)*(ABS($R67:$AP67)&lt;AW$2),$R67:$AP67))</f>
        <v>1</v>
      </c>
      <c r="AX67" s="10">
        <f t="array" ref="AX67">COUNT(IF((ABS($R67:$AP67)&gt;=AW$2)*(ABS($R67:$AP67)&lt;AX$2),$R67:$AP67))</f>
        <v>0</v>
      </c>
      <c r="AY67" s="4">
        <f t="shared" si="50"/>
        <v>0</v>
      </c>
      <c r="AZ67" s="2" t="str">
        <f t="shared" si="51"/>
        <v/>
      </c>
      <c r="BA67" s="2" t="str">
        <f t="shared" si="16"/>
        <v/>
      </c>
      <c r="BB67" s="2" t="str">
        <f t="shared" si="17"/>
        <v/>
      </c>
      <c r="BC67" s="2" t="str">
        <f t="shared" si="18"/>
        <v/>
      </c>
      <c r="BD67" s="2" t="str">
        <f t="shared" si="19"/>
        <v/>
      </c>
      <c r="BE67" s="2" t="str">
        <f t="shared" si="20"/>
        <v/>
      </c>
      <c r="BF67" s="2" t="str">
        <f t="shared" si="21"/>
        <v/>
      </c>
      <c r="BG67" s="2" t="str">
        <f t="shared" si="22"/>
        <v/>
      </c>
      <c r="BH67" s="2" t="str">
        <f t="shared" si="23"/>
        <v>@</v>
      </c>
      <c r="BI67" s="2" t="str">
        <f t="shared" si="24"/>
        <v/>
      </c>
      <c r="BJ67" s="2" t="str">
        <f t="shared" si="25"/>
        <v/>
      </c>
      <c r="BK67" s="2" t="str">
        <f t="shared" si="26"/>
        <v/>
      </c>
      <c r="BL67" s="2" t="str">
        <f t="shared" si="27"/>
        <v/>
      </c>
      <c r="BM67" s="2" t="str">
        <f t="shared" si="28"/>
        <v>@</v>
      </c>
      <c r="BN67" s="2" t="str">
        <f t="shared" si="29"/>
        <v/>
      </c>
      <c r="BO67" s="2" t="str">
        <f t="shared" si="30"/>
        <v/>
      </c>
      <c r="BP67" s="2" t="str">
        <f t="shared" si="31"/>
        <v/>
      </c>
      <c r="BQ67" s="2" t="str">
        <f t="shared" si="32"/>
        <v/>
      </c>
      <c r="BR67" s="2" t="str">
        <f t="shared" si="33"/>
        <v/>
      </c>
      <c r="BS67" s="2" t="str">
        <f t="shared" si="34"/>
        <v/>
      </c>
      <c r="BT67" s="2" t="str">
        <f t="shared" si="35"/>
        <v/>
      </c>
      <c r="BU67" s="2" t="str">
        <f t="shared" si="36"/>
        <v/>
      </c>
      <c r="BV67" s="2" t="str">
        <f t="shared" si="37"/>
        <v/>
      </c>
      <c r="BW67" s="2" t="str">
        <f t="shared" si="38"/>
        <v/>
      </c>
      <c r="BX67" s="2" t="str">
        <f t="shared" si="39"/>
        <v/>
      </c>
      <c r="BY67" s="4">
        <v>0</v>
      </c>
      <c r="BZ67" s="4">
        <v>0</v>
      </c>
      <c r="CA67" s="2">
        <f t="shared" si="52"/>
        <v>21</v>
      </c>
      <c r="CB67" s="4">
        <f t="shared" si="53"/>
        <v>2</v>
      </c>
      <c r="CC67">
        <f t="shared" ca="1" si="79"/>
        <v>136</v>
      </c>
      <c r="CD67">
        <f ca="1">CC67*IF(CG67=0,0,CJ67)/(CJ65+CJ66+IF(CG67=0,0,CJ67))</f>
        <v>50.389117453513521</v>
      </c>
      <c r="CE67" s="39">
        <f t="shared" ca="1" si="80"/>
        <v>1</v>
      </c>
      <c r="CF67" s="39">
        <f t="shared" ca="1" si="81"/>
        <v>23</v>
      </c>
      <c r="CG67">
        <f t="shared" ca="1" si="59"/>
        <v>16.544342076090857</v>
      </c>
      <c r="CH67">
        <f t="shared" ca="1" si="82"/>
        <v>6</v>
      </c>
      <c r="CI67">
        <f t="shared" ca="1" si="83"/>
        <v>7.0186954702259401</v>
      </c>
      <c r="CJ67">
        <f t="shared" ca="1" si="84"/>
        <v>4.9813045297740599</v>
      </c>
    </row>
    <row r="68" spans="1:88">
      <c r="A68">
        <f t="shared" si="70"/>
        <v>6125</v>
      </c>
      <c r="B68" s="39">
        <v>125</v>
      </c>
      <c r="C68" s="39">
        <v>49</v>
      </c>
      <c r="D68">
        <v>27</v>
      </c>
      <c r="E68">
        <f t="shared" si="68"/>
        <v>27148</v>
      </c>
      <c r="F68" s="3">
        <f t="shared" si="10"/>
        <v>9.1827364554637281E-4</v>
      </c>
      <c r="H68" s="17">
        <f t="shared" si="66"/>
        <v>0.92330714552936777</v>
      </c>
      <c r="I68" s="13" t="str">
        <f t="shared" si="42"/>
        <v>49:125</v>
      </c>
      <c r="J68" s="2" t="s">
        <v>69</v>
      </c>
      <c r="K68" s="4">
        <f t="shared" si="43"/>
        <v>36.929335579353761</v>
      </c>
      <c r="L68" s="4">
        <f t="shared" si="44"/>
        <v>-8</v>
      </c>
      <c r="M68" s="4">
        <f t="shared" ca="1" si="45"/>
        <v>13.469325194705206</v>
      </c>
      <c r="N68" s="4">
        <f t="shared" ca="1" si="55"/>
        <v>4</v>
      </c>
      <c r="O68" s="4">
        <f t="shared" si="47"/>
        <v>0</v>
      </c>
      <c r="P68" s="4">
        <f t="shared" ca="1" si="56"/>
        <v>0</v>
      </c>
      <c r="Q68" s="11">
        <f t="shared" si="60"/>
        <v>-53.295660093705521</v>
      </c>
      <c r="R68" s="11">
        <f t="shared" si="76"/>
        <v>0</v>
      </c>
      <c r="S68" s="4">
        <f t="shared" si="76"/>
        <v>0</v>
      </c>
      <c r="T68" s="4">
        <f t="shared" si="76"/>
        <v>0</v>
      </c>
      <c r="U68" s="4">
        <f t="shared" si="76"/>
        <v>0</v>
      </c>
      <c r="V68" s="4">
        <f t="shared" si="76"/>
        <v>36.929335579353761</v>
      </c>
      <c r="W68" s="4">
        <f t="shared" si="76"/>
        <v>0</v>
      </c>
      <c r="X68" s="4">
        <f t="shared" si="76"/>
        <v>0</v>
      </c>
      <c r="Y68" s="4">
        <f t="shared" si="76"/>
        <v>0</v>
      </c>
      <c r="Z68" s="4">
        <f t="shared" si="76"/>
        <v>0</v>
      </c>
      <c r="AA68" s="4">
        <f t="shared" si="76"/>
        <v>0</v>
      </c>
      <c r="AB68" s="4">
        <f t="shared" si="77"/>
        <v>0</v>
      </c>
      <c r="AC68" s="4">
        <f t="shared" si="77"/>
        <v>0</v>
      </c>
      <c r="AD68" s="4">
        <f t="shared" si="77"/>
        <v>0</v>
      </c>
      <c r="AE68" s="4">
        <f t="shared" si="77"/>
        <v>0</v>
      </c>
      <c r="AF68" s="4">
        <f t="shared" si="77"/>
        <v>0</v>
      </c>
      <c r="AG68" s="4">
        <f t="shared" si="77"/>
        <v>0</v>
      </c>
      <c r="AH68" s="4">
        <f t="shared" si="77"/>
        <v>13.469325194705206</v>
      </c>
      <c r="AI68" s="4">
        <f t="shared" si="77"/>
        <v>0</v>
      </c>
      <c r="AJ68" s="4">
        <f t="shared" si="77"/>
        <v>0</v>
      </c>
      <c r="AK68" s="4">
        <f t="shared" si="77"/>
        <v>0</v>
      </c>
      <c r="AL68" s="4">
        <f t="shared" si="77"/>
        <v>0</v>
      </c>
      <c r="AM68" s="4">
        <f t="shared" si="69"/>
        <v>0</v>
      </c>
      <c r="AN68" s="4">
        <f t="shared" si="78"/>
        <v>0</v>
      </c>
      <c r="AO68" s="4">
        <f t="shared" si="78"/>
        <v>0</v>
      </c>
      <c r="AP68" s="10">
        <f t="shared" si="78"/>
        <v>0</v>
      </c>
      <c r="AQ68" s="7">
        <f t="shared" si="67"/>
        <v>2</v>
      </c>
      <c r="AR68" s="4">
        <f t="array" ref="AR68">COUNT(IF((ABS($R68:$AP68)&gt;=AQ$2)*(ABS($R68:$AP68)&lt;AR$2),$R68:$AP68))</f>
        <v>0</v>
      </c>
      <c r="AS68" s="4">
        <f t="array" ref="AS68">COUNT(IF((ABS($R68:$AP68)&gt;=AR$2)*(ABS($R68:$AP68)&lt;AS$2),$R68:$AP68))</f>
        <v>0</v>
      </c>
      <c r="AT68" s="4">
        <f t="array" ref="AT68">COUNT(IF((ABS($R68:$AP68)&gt;=AS$2)*(ABS($R68:$AP68)&lt;AT$2),$R68:$AP68))</f>
        <v>0</v>
      </c>
      <c r="AU68" s="4">
        <f t="array" ref="AU68">COUNT(IF((ABS($R68:$AP68)&gt;=AT$2)*(ABS($R68:$AP68)&lt;AU$2),$R68:$AP68))</f>
        <v>1</v>
      </c>
      <c r="AV68" s="4">
        <f t="array" ref="AV68">COUNT(IF((ABS($R68:$AP68)&gt;=AU$2)*(ABS($R68:$AP68)&lt;AV$2),$R68:$AP68))</f>
        <v>1</v>
      </c>
      <c r="AW68" s="4">
        <f t="array" ref="AW68">COUNT(IF((ABS($R68:$AP68)&gt;=AV$2)*(ABS($R68:$AP68)&lt;AW$2),$R68:$AP68))</f>
        <v>0</v>
      </c>
      <c r="AX68" s="10">
        <f t="array" ref="AX68">COUNT(IF((ABS($R68:$AP68)&gt;=AW$2)*(ABS($R68:$AP68)&lt;AX$2),$R68:$AP68))</f>
        <v>0</v>
      </c>
      <c r="AY68" s="4">
        <f t="shared" si="50"/>
        <v>0</v>
      </c>
      <c r="AZ68" s="2" t="str">
        <f t="shared" si="51"/>
        <v/>
      </c>
      <c r="BA68" s="2" t="str">
        <f t="shared" si="16"/>
        <v/>
      </c>
      <c r="BB68" s="2" t="str">
        <f t="shared" si="17"/>
        <v/>
      </c>
      <c r="BC68" s="2" t="str">
        <f t="shared" si="18"/>
        <v/>
      </c>
      <c r="BD68" s="2" t="str">
        <f t="shared" si="19"/>
        <v>@</v>
      </c>
      <c r="BE68" s="2" t="str">
        <f t="shared" si="20"/>
        <v/>
      </c>
      <c r="BF68" s="2" t="str">
        <f t="shared" si="21"/>
        <v/>
      </c>
      <c r="BG68" s="2" t="str">
        <f t="shared" si="22"/>
        <v/>
      </c>
      <c r="BH68" s="2" t="str">
        <f t="shared" si="23"/>
        <v/>
      </c>
      <c r="BI68" s="2" t="str">
        <f t="shared" si="24"/>
        <v/>
      </c>
      <c r="BJ68" s="2" t="str">
        <f t="shared" si="25"/>
        <v/>
      </c>
      <c r="BK68" s="2" t="str">
        <f t="shared" si="26"/>
        <v/>
      </c>
      <c r="BL68" s="2" t="str">
        <f t="shared" si="27"/>
        <v/>
      </c>
      <c r="BM68" s="2" t="str">
        <f t="shared" si="28"/>
        <v/>
      </c>
      <c r="BN68" s="2" t="str">
        <f t="shared" si="29"/>
        <v/>
      </c>
      <c r="BO68" s="2" t="str">
        <f t="shared" si="30"/>
        <v/>
      </c>
      <c r="BP68" s="2" t="str">
        <f t="shared" si="31"/>
        <v>@</v>
      </c>
      <c r="BQ68" s="2" t="str">
        <f t="shared" si="32"/>
        <v/>
      </c>
      <c r="BR68" s="2" t="str">
        <f t="shared" si="33"/>
        <v/>
      </c>
      <c r="BS68" s="2" t="str">
        <f t="shared" si="34"/>
        <v/>
      </c>
      <c r="BT68" s="2" t="str">
        <f t="shared" si="35"/>
        <v/>
      </c>
      <c r="BU68" s="2" t="str">
        <f t="shared" si="36"/>
        <v/>
      </c>
      <c r="BV68" s="2" t="str">
        <f t="shared" si="37"/>
        <v/>
      </c>
      <c r="BW68" s="2" t="str">
        <f t="shared" si="38"/>
        <v/>
      </c>
      <c r="BX68" s="2" t="str">
        <f t="shared" si="39"/>
        <v/>
      </c>
      <c r="BY68" s="4">
        <v>0</v>
      </c>
      <c r="BZ68" s="4">
        <v>0</v>
      </c>
      <c r="CA68" s="2">
        <f t="shared" si="52"/>
        <v>22</v>
      </c>
      <c r="CB68" s="4">
        <f t="shared" si="53"/>
        <v>0</v>
      </c>
      <c r="CC68">
        <f t="shared" ca="1" si="79"/>
        <v>134</v>
      </c>
      <c r="CD68">
        <f ca="1">CC68*(CJ68)/(CJ68+CJ69+IF(CG70=0,0,CJ70))</f>
        <v>0</v>
      </c>
      <c r="CE68" s="39">
        <f t="shared" ca="1" si="80"/>
        <v>25</v>
      </c>
      <c r="CF68" s="39">
        <f t="shared" ca="1" si="81"/>
        <v>49</v>
      </c>
      <c r="CG68">
        <f t="shared" ca="1" si="59"/>
        <v>-11.515604406767466</v>
      </c>
      <c r="CH68">
        <f t="shared" ca="1" si="82"/>
        <v>-12</v>
      </c>
      <c r="CI68">
        <f t="shared" ca="1" si="83"/>
        <v>12.709057754737849</v>
      </c>
      <c r="CJ68">
        <f t="shared" ca="1" si="84"/>
        <v>0</v>
      </c>
    </row>
    <row r="69" spans="1:88">
      <c r="A69">
        <f t="shared" si="70"/>
        <v>15625</v>
      </c>
      <c r="B69" s="39">
        <v>15625</v>
      </c>
      <c r="C69" s="39">
        <v>1</v>
      </c>
      <c r="D69">
        <v>27</v>
      </c>
      <c r="E69">
        <f t="shared" si="68"/>
        <v>27175</v>
      </c>
      <c r="F69" s="3">
        <f t="shared" ref="F69:F77" si="85">D69/D$3</f>
        <v>9.1827364554637281E-4</v>
      </c>
      <c r="H69" s="17">
        <f t="shared" ref="H69:H77" si="86">E69/D$3</f>
        <v>0.92422541917491408</v>
      </c>
      <c r="I69" s="13" t="str">
        <f t="shared" si="42"/>
        <v>15625</v>
      </c>
      <c r="J69" s="35" t="s">
        <v>98</v>
      </c>
      <c r="K69" s="4">
        <f t="shared" si="43"/>
        <v>31.567289246721941</v>
      </c>
      <c r="L69" s="4">
        <f t="shared" si="44"/>
        <v>-7</v>
      </c>
      <c r="M69" s="4">
        <f t="shared" ca="1" si="45"/>
        <v>8.1072788620723202</v>
      </c>
      <c r="N69" s="4">
        <f t="shared" ca="1" si="55"/>
        <v>5</v>
      </c>
      <c r="O69" s="4">
        <f t="shared" si="47"/>
        <v>0</v>
      </c>
      <c r="P69" s="4">
        <f t="shared" ca="1" si="56"/>
        <v>0</v>
      </c>
      <c r="Q69" s="11">
        <f t="shared" si="60"/>
        <v>0</v>
      </c>
      <c r="R69" s="11">
        <f t="shared" si="76"/>
        <v>0</v>
      </c>
      <c r="S69" s="4">
        <f t="shared" si="76"/>
        <v>0</v>
      </c>
      <c r="T69" s="4">
        <f t="shared" si="76"/>
        <v>0</v>
      </c>
      <c r="U69" s="4">
        <f t="shared" si="76"/>
        <v>0</v>
      </c>
      <c r="V69" s="4">
        <f t="shared" si="76"/>
        <v>0</v>
      </c>
      <c r="W69" s="4">
        <f t="shared" si="76"/>
        <v>31.567289246721941</v>
      </c>
      <c r="X69" s="4">
        <f t="shared" si="76"/>
        <v>0</v>
      </c>
      <c r="Y69" s="4">
        <f t="shared" si="76"/>
        <v>0</v>
      </c>
      <c r="Z69" s="4">
        <f t="shared" si="76"/>
        <v>0</v>
      </c>
      <c r="AA69" s="4">
        <f t="shared" si="76"/>
        <v>0</v>
      </c>
      <c r="AB69" s="4">
        <f t="shared" si="77"/>
        <v>0</v>
      </c>
      <c r="AC69" s="4">
        <f t="shared" si="77"/>
        <v>0</v>
      </c>
      <c r="AD69" s="4">
        <f t="shared" si="77"/>
        <v>0</v>
      </c>
      <c r="AE69" s="4">
        <f t="shared" si="77"/>
        <v>0</v>
      </c>
      <c r="AF69" s="4">
        <f t="shared" si="77"/>
        <v>0</v>
      </c>
      <c r="AG69" s="4">
        <f t="shared" si="77"/>
        <v>0</v>
      </c>
      <c r="AH69" s="4">
        <f t="shared" si="77"/>
        <v>0</v>
      </c>
      <c r="AI69" s="4">
        <f t="shared" si="77"/>
        <v>8.1072788620723202</v>
      </c>
      <c r="AJ69" s="4">
        <f t="shared" si="77"/>
        <v>0</v>
      </c>
      <c r="AK69" s="4">
        <f t="shared" si="77"/>
        <v>0</v>
      </c>
      <c r="AL69" s="4">
        <f t="shared" si="77"/>
        <v>0</v>
      </c>
      <c r="AM69" s="4">
        <f t="shared" si="69"/>
        <v>0</v>
      </c>
      <c r="AN69" s="4">
        <f t="shared" si="78"/>
        <v>0</v>
      </c>
      <c r="AO69" s="4">
        <f t="shared" si="78"/>
        <v>0</v>
      </c>
      <c r="AP69" s="10">
        <f t="shared" si="78"/>
        <v>0</v>
      </c>
      <c r="AQ69" s="7">
        <f t="shared" ref="AQ69:AQ77" si="87">(0&lt;&gt;R69)+(0&lt;&gt;S69)+(0&lt;&gt;T69)+(0&lt;&gt;U69)+(0&lt;&gt;V69)+(0&lt;&gt;W69)+(0&lt;&gt;X69)+(0&lt;&gt;Y69)+(0&lt;&gt;Z69)+(0&lt;&gt;AA69)+(0&lt;&gt;AB69)+(0&lt;&gt;AC69)+(0&lt;&gt;AD69)+(0&lt;&gt;AE69)+(0&lt;&gt;AF69)+(0&lt;&gt;AG69)+(0&lt;&gt;AH69)+(0&lt;&gt;AI69)+(0&lt;&gt;AJ69)+(0&lt;&gt;AK69)+(0&lt;&gt;AL69)+(0&lt;&gt;AM69)+(0&lt;&gt;AN69)+(0&lt;&gt;AO69)+(0&lt;&gt;AP69)</f>
        <v>2</v>
      </c>
      <c r="AR69" s="4">
        <f t="array" ref="AR69">COUNT(IF((ABS($R69:$AP69)&gt;=AQ$2)*(ABS($R69:$AP69)&lt;AR$2),$R69:$AP69))</f>
        <v>0</v>
      </c>
      <c r="AS69" s="4">
        <f t="array" ref="AS69">COUNT(IF((ABS($R69:$AP69)&gt;=AR$2)*(ABS($R69:$AP69)&lt;AS$2),$R69:$AP69))</f>
        <v>0</v>
      </c>
      <c r="AT69" s="4">
        <f t="array" ref="AT69">COUNT(IF((ABS($R69:$AP69)&gt;=AS$2)*(ABS($R69:$AP69)&lt;AT$2),$R69:$AP69))</f>
        <v>1</v>
      </c>
      <c r="AU69" s="4">
        <f t="array" ref="AU69">COUNT(IF((ABS($R69:$AP69)&gt;=AT$2)*(ABS($R69:$AP69)&lt;AU$2),$R69:$AP69))</f>
        <v>1</v>
      </c>
      <c r="AV69" s="4">
        <f t="array" ref="AV69">COUNT(IF((ABS($R69:$AP69)&gt;=AU$2)*(ABS($R69:$AP69)&lt;AV$2),$R69:$AP69))</f>
        <v>0</v>
      </c>
      <c r="AW69" s="4">
        <f t="array" ref="AW69">COUNT(IF((ABS($R69:$AP69)&gt;=AV$2)*(ABS($R69:$AP69)&lt;AW$2),$R69:$AP69))</f>
        <v>0</v>
      </c>
      <c r="AX69" s="10">
        <f t="array" ref="AX69">COUNT(IF((ABS($R69:$AP69)&gt;=AW$2)*(ABS($R69:$AP69)&lt;AX$2),$R69:$AP69))</f>
        <v>0</v>
      </c>
      <c r="AY69" s="4">
        <f t="shared" si="50"/>
        <v>0</v>
      </c>
      <c r="AZ69" s="2" t="str">
        <f t="shared" si="51"/>
        <v/>
      </c>
      <c r="BA69" s="2" t="str">
        <f t="shared" ref="BA69:BA79" si="88">IF(S69&lt;&gt;0,"@","")</f>
        <v/>
      </c>
      <c r="BB69" s="2" t="str">
        <f t="shared" ref="BB69:BB79" si="89">IF(T69&lt;&gt;0,"@","")</f>
        <v/>
      </c>
      <c r="BC69" s="2" t="str">
        <f t="shared" ref="BC69:BC79" si="90">IF(U69&lt;&gt;0,"@","")</f>
        <v/>
      </c>
      <c r="BD69" s="2" t="str">
        <f t="shared" ref="BD69:BD79" si="91">IF(V69&lt;&gt;0,"@","")</f>
        <v/>
      </c>
      <c r="BE69" s="2" t="str">
        <f t="shared" ref="BE69:BE79" si="92">IF(W69&lt;&gt;0,"@","")</f>
        <v>@</v>
      </c>
      <c r="BF69" s="2" t="str">
        <f t="shared" ref="BF69:BF79" si="93">IF(X69&lt;&gt;0,"@","")</f>
        <v/>
      </c>
      <c r="BG69" s="2" t="str">
        <f t="shared" ref="BG69:BG79" si="94">IF(Y69&lt;&gt;0,"@","")</f>
        <v/>
      </c>
      <c r="BH69" s="2" t="str">
        <f t="shared" ref="BH69:BH79" si="95">IF(Z69&lt;&gt;0,"@","")</f>
        <v/>
      </c>
      <c r="BI69" s="2" t="str">
        <f t="shared" ref="BI69:BI79" si="96">IF(AA69&lt;&gt;0,"@","")</f>
        <v/>
      </c>
      <c r="BJ69" s="2" t="str">
        <f t="shared" ref="BJ69:BJ79" si="97">IF(AB69&lt;&gt;0,"@","")</f>
        <v/>
      </c>
      <c r="BK69" s="2" t="str">
        <f t="shared" ref="BK69:BK79" si="98">IF(AC69&lt;&gt;0,"@","")</f>
        <v/>
      </c>
      <c r="BL69" s="2" t="str">
        <f t="shared" ref="BL69:BL79" si="99">IF(AD69&lt;&gt;0,"@","")</f>
        <v/>
      </c>
      <c r="BM69" s="2" t="str">
        <f t="shared" ref="BM69:BM79" si="100">IF(AE69&lt;&gt;0,"@","")</f>
        <v/>
      </c>
      <c r="BN69" s="2" t="str">
        <f t="shared" ref="BN69:BN79" si="101">IF(AF69&lt;&gt;0,"@","")</f>
        <v/>
      </c>
      <c r="BO69" s="2" t="str">
        <f t="shared" ref="BO69:BO79" si="102">IF(AG69&lt;&gt;0,"@","")</f>
        <v/>
      </c>
      <c r="BP69" s="2" t="str">
        <f t="shared" ref="BP69:BP79" si="103">IF(AH69&lt;&gt;0,"@","")</f>
        <v/>
      </c>
      <c r="BQ69" s="2" t="str">
        <f t="shared" ref="BQ69:BQ79" si="104">IF(AI69&lt;&gt;0,"@","")</f>
        <v>@</v>
      </c>
      <c r="BR69" s="2" t="str">
        <f t="shared" ref="BR69:BR79" si="105">IF(AJ69&lt;&gt;0,"@","")</f>
        <v/>
      </c>
      <c r="BS69" s="2" t="str">
        <f t="shared" ref="BS69:BS79" si="106">IF(AK69&lt;&gt;0,"@","")</f>
        <v/>
      </c>
      <c r="BT69" s="2" t="str">
        <f t="shared" ref="BT69:BT79" si="107">IF(AL69&lt;&gt;0,"@","")</f>
        <v/>
      </c>
      <c r="BU69" s="2" t="str">
        <f t="shared" ref="BU69:BU79" si="108">IF(AM69&lt;&gt;0,"@","")</f>
        <v/>
      </c>
      <c r="BV69" s="2" t="str">
        <f t="shared" ref="BV69:BV79" si="109">IF(AN69&lt;&gt;0,"@","")</f>
        <v/>
      </c>
      <c r="BW69" s="2" t="str">
        <f t="shared" ref="BW69:BW79" si="110">IF(AO69&lt;&gt;0,"@","")</f>
        <v/>
      </c>
      <c r="BX69" s="2" t="str">
        <f t="shared" ref="BX69:BX79" si="111">IF(AP69&lt;&gt;0,"@","")</f>
        <v/>
      </c>
      <c r="BY69" s="4">
        <v>0</v>
      </c>
      <c r="BZ69" s="4">
        <v>0</v>
      </c>
      <c r="CA69" s="2">
        <f t="shared" si="52"/>
        <v>22</v>
      </c>
      <c r="CB69" s="4">
        <f t="shared" si="53"/>
        <v>1</v>
      </c>
      <c r="CC69">
        <f t="shared" ca="1" si="79"/>
        <v>134</v>
      </c>
      <c r="CD69">
        <f ca="1">CC69*(CJ69)/(CJ68+CJ69+IF(CG70=0,0,CJ70))</f>
        <v>98.138199964135737</v>
      </c>
      <c r="CE69" s="39">
        <f t="shared" ca="1" si="80"/>
        <v>25</v>
      </c>
      <c r="CF69" s="39">
        <f t="shared" ca="1" si="81"/>
        <v>49</v>
      </c>
      <c r="CG69">
        <f t="shared" ca="1" si="59"/>
        <v>-34.975614791419751</v>
      </c>
      <c r="CH69">
        <f t="shared" ca="1" si="82"/>
        <v>0</v>
      </c>
      <c r="CI69">
        <f t="shared" ca="1" si="83"/>
        <v>2.1535761405632954</v>
      </c>
      <c r="CJ69">
        <f t="shared" ca="1" si="84"/>
        <v>9.8464238594367046</v>
      </c>
    </row>
    <row r="70" spans="1:88">
      <c r="A70">
        <f t="shared" si="70"/>
        <v>143</v>
      </c>
      <c r="B70" s="39">
        <v>143</v>
      </c>
      <c r="C70" s="39">
        <v>1</v>
      </c>
      <c r="D70">
        <v>26</v>
      </c>
      <c r="E70">
        <f t="shared" ref="E70:E77" si="112">E69+D70</f>
        <v>27201</v>
      </c>
      <c r="F70" s="3">
        <f t="shared" si="85"/>
        <v>8.8426351052613681E-4</v>
      </c>
      <c r="H70" s="17">
        <f t="shared" si="86"/>
        <v>0.92510968268544025</v>
      </c>
      <c r="I70" s="13" t="str">
        <f t="shared" ref="I70:I77" si="113">IF(C70=1,"",C70&amp;":")&amp;B70</f>
        <v>143</v>
      </c>
      <c r="J70" s="2" t="s">
        <v>46</v>
      </c>
      <c r="K70" s="4">
        <f t="shared" ref="K70:K77" si="114">INDEX($R70:$AP70,L70+13)</f>
        <v>11.3956127879419</v>
      </c>
      <c r="L70" s="4">
        <f t="shared" ref="L70:L322" si="115">MATCH("@",$AZ70:$BX70,0)-13</f>
        <v>-10</v>
      </c>
      <c r="M70" s="4">
        <f t="shared" ref="M70:M77" ca="1" si="116">IF($AQ70&gt;1,INDEX($R70:$AP70,N70+13),0)</f>
        <v>-12.064397596707721</v>
      </c>
      <c r="N70" s="4">
        <f t="shared" ca="1" si="55"/>
        <v>2</v>
      </c>
      <c r="O70" s="4">
        <f t="shared" ref="O70:O77" si="117">IF($AQ70&gt;2,INDEX($R70:$AP70,P70+13),0)</f>
        <v>0</v>
      </c>
      <c r="P70" s="4">
        <f t="shared" ca="1" si="56"/>
        <v>0</v>
      </c>
      <c r="Q70" s="11">
        <f t="shared" si="60"/>
        <v>0</v>
      </c>
      <c r="R70" s="11">
        <f t="shared" si="76"/>
        <v>0</v>
      </c>
      <c r="S70" s="4">
        <f t="shared" si="76"/>
        <v>0</v>
      </c>
      <c r="T70" s="4">
        <f t="shared" si="76"/>
        <v>11.3956127879419</v>
      </c>
      <c r="U70" s="4">
        <f t="shared" si="76"/>
        <v>0</v>
      </c>
      <c r="V70" s="4">
        <f t="shared" si="76"/>
        <v>0</v>
      </c>
      <c r="W70" s="4">
        <f t="shared" si="76"/>
        <v>0</v>
      </c>
      <c r="X70" s="4">
        <f t="shared" si="76"/>
        <v>0</v>
      </c>
      <c r="Y70" s="4">
        <f t="shared" si="76"/>
        <v>0</v>
      </c>
      <c r="Z70" s="4">
        <f t="shared" si="76"/>
        <v>0</v>
      </c>
      <c r="AA70" s="4">
        <f t="shared" si="76"/>
        <v>0</v>
      </c>
      <c r="AB70" s="4">
        <f t="shared" si="77"/>
        <v>0</v>
      </c>
      <c r="AC70" s="4">
        <f t="shared" si="77"/>
        <v>0</v>
      </c>
      <c r="AD70" s="4">
        <f t="shared" si="77"/>
        <v>0</v>
      </c>
      <c r="AE70" s="4">
        <f t="shared" si="77"/>
        <v>0</v>
      </c>
      <c r="AF70" s="4">
        <f t="shared" si="77"/>
        <v>-12.064397596707721</v>
      </c>
      <c r="AG70" s="4">
        <f t="shared" si="77"/>
        <v>0</v>
      </c>
      <c r="AH70" s="4">
        <f t="shared" si="77"/>
        <v>0</v>
      </c>
      <c r="AI70" s="4">
        <f t="shared" si="77"/>
        <v>0</v>
      </c>
      <c r="AJ70" s="4">
        <f t="shared" si="77"/>
        <v>0</v>
      </c>
      <c r="AK70" s="4">
        <f t="shared" si="77"/>
        <v>0</v>
      </c>
      <c r="AL70" s="4">
        <f t="shared" si="77"/>
        <v>0</v>
      </c>
      <c r="AM70" s="4">
        <f t="shared" ref="AM70:AP193" si="118">IF(AND(ABS((MOD(LN(($B70/$C70)/3^AM$2)/LN(2)+0.5,1)-0.5)*1200)&lt;$J$2,ABS(AM$2+7*(MOD(LN(($B70/$C70)/3^AM$2)/LN(2)+0.5,1)-0.5)*1200/113.685)&lt;$J$3),(MOD(LN(($B70/$C70)/3^AM$2)/LN(2)+0.5,1)-0.5)*1200,0)</f>
        <v>0</v>
      </c>
      <c r="AN70" s="4">
        <f t="shared" si="78"/>
        <v>0</v>
      </c>
      <c r="AO70" s="4">
        <f t="shared" si="78"/>
        <v>0</v>
      </c>
      <c r="AP70" s="10">
        <f t="shared" si="78"/>
        <v>0</v>
      </c>
      <c r="AQ70" s="7">
        <f t="shared" si="87"/>
        <v>2</v>
      </c>
      <c r="AR70" s="4">
        <f t="array" ref="AR70">COUNT(IF((ABS($R70:$AP70)&gt;=AQ$2)*(ABS($R70:$AP70)&lt;AR$2),$R70:$AP70))</f>
        <v>0</v>
      </c>
      <c r="AS70" s="4">
        <f t="array" ref="AS70">COUNT(IF((ABS($R70:$AP70)&gt;=AR$2)*(ABS($R70:$AP70)&lt;AS$2),$R70:$AP70))</f>
        <v>0</v>
      </c>
      <c r="AT70" s="4">
        <f t="array" ref="AT70">COUNT(IF((ABS($R70:$AP70)&gt;=AS$2)*(ABS($R70:$AP70)&lt;AT$2),$R70:$AP70))</f>
        <v>1</v>
      </c>
      <c r="AU70" s="4">
        <f t="array" ref="AU70">COUNT(IF((ABS($R70:$AP70)&gt;=AT$2)*(ABS($R70:$AP70)&lt;AU$2),$R70:$AP70))</f>
        <v>1</v>
      </c>
      <c r="AV70" s="4">
        <f t="array" ref="AV70">COUNT(IF((ABS($R70:$AP70)&gt;=AU$2)*(ABS($R70:$AP70)&lt;AV$2),$R70:$AP70))</f>
        <v>0</v>
      </c>
      <c r="AW70" s="4">
        <f t="array" ref="AW70">COUNT(IF((ABS($R70:$AP70)&gt;=AV$2)*(ABS($R70:$AP70)&lt;AW$2),$R70:$AP70))</f>
        <v>0</v>
      </c>
      <c r="AX70" s="10">
        <f t="array" ref="AX70">COUNT(IF((ABS($R70:$AP70)&gt;=AW$2)*(ABS($R70:$AP70)&lt;AX$2),$R70:$AP70))</f>
        <v>0</v>
      </c>
      <c r="AY70" s="4">
        <f t="shared" ref="AY70:AY77" si="119">AQ70-SUM(AR70:AX70)</f>
        <v>0</v>
      </c>
      <c r="AZ70" s="2" t="str">
        <f t="shared" ref="AZ70:AZ79" si="120">IF(R70&lt;&gt;0,"@","")</f>
        <v/>
      </c>
      <c r="BA70" s="2" t="str">
        <f t="shared" si="88"/>
        <v/>
      </c>
      <c r="BB70" s="2" t="str">
        <f t="shared" si="89"/>
        <v>@</v>
      </c>
      <c r="BC70" s="2" t="str">
        <f t="shared" si="90"/>
        <v/>
      </c>
      <c r="BD70" s="2" t="str">
        <f t="shared" si="91"/>
        <v/>
      </c>
      <c r="BE70" s="2" t="str">
        <f t="shared" si="92"/>
        <v/>
      </c>
      <c r="BF70" s="2" t="str">
        <f t="shared" si="93"/>
        <v/>
      </c>
      <c r="BG70" s="2" t="str">
        <f t="shared" si="94"/>
        <v/>
      </c>
      <c r="BH70" s="2" t="str">
        <f t="shared" si="95"/>
        <v/>
      </c>
      <c r="BI70" s="2" t="str">
        <f t="shared" si="96"/>
        <v/>
      </c>
      <c r="BJ70" s="2" t="str">
        <f t="shared" si="97"/>
        <v/>
      </c>
      <c r="BK70" s="2" t="str">
        <f t="shared" si="98"/>
        <v/>
      </c>
      <c r="BL70" s="2" t="str">
        <f t="shared" si="99"/>
        <v/>
      </c>
      <c r="BM70" s="2" t="str">
        <f t="shared" si="100"/>
        <v/>
      </c>
      <c r="BN70" s="2" t="str">
        <f t="shared" si="101"/>
        <v>@</v>
      </c>
      <c r="BO70" s="2" t="str">
        <f t="shared" si="102"/>
        <v/>
      </c>
      <c r="BP70" s="2" t="str">
        <f t="shared" si="103"/>
        <v/>
      </c>
      <c r="BQ70" s="2" t="str">
        <f t="shared" si="104"/>
        <v/>
      </c>
      <c r="BR70" s="2" t="str">
        <f t="shared" si="105"/>
        <v/>
      </c>
      <c r="BS70" s="2" t="str">
        <f t="shared" si="106"/>
        <v/>
      </c>
      <c r="BT70" s="2" t="str">
        <f t="shared" si="107"/>
        <v/>
      </c>
      <c r="BU70" s="2" t="str">
        <f t="shared" si="108"/>
        <v/>
      </c>
      <c r="BV70" s="2" t="str">
        <f t="shared" si="109"/>
        <v/>
      </c>
      <c r="BW70" s="2" t="str">
        <f t="shared" si="110"/>
        <v/>
      </c>
      <c r="BX70" s="2" t="str">
        <f t="shared" si="111"/>
        <v/>
      </c>
      <c r="BY70" s="4">
        <v>0</v>
      </c>
      <c r="BZ70" s="4">
        <v>0</v>
      </c>
      <c r="CA70" s="2">
        <f t="shared" ref="CA70:CA133" si="121">CA67+1</f>
        <v>22</v>
      </c>
      <c r="CB70" s="4">
        <f t="shared" ref="CB70:CB133" si="122">CB67</f>
        <v>2</v>
      </c>
      <c r="CC70">
        <f t="shared" ca="1" si="79"/>
        <v>134</v>
      </c>
      <c r="CD70">
        <f ca="1">CC70*IF(CG70=0,0,CJ70)/(CJ68+CJ69+IF(CG70=0,0,CJ70))</f>
        <v>35.86180003586427</v>
      </c>
      <c r="CE70" s="39">
        <f t="shared" ca="1" si="80"/>
        <v>25</v>
      </c>
      <c r="CF70" s="39">
        <f t="shared" ca="1" si="81"/>
        <v>49</v>
      </c>
      <c r="CG70">
        <f t="shared" ca="1" si="59"/>
        <v>55.249380881643262</v>
      </c>
      <c r="CH70">
        <f t="shared" ca="1" si="82"/>
        <v>5</v>
      </c>
      <c r="CI70">
        <f t="shared" ca="1" si="83"/>
        <v>8.4019058466068763</v>
      </c>
      <c r="CJ70">
        <f t="shared" ca="1" si="84"/>
        <v>3.5980941533931237</v>
      </c>
    </row>
    <row r="71" spans="1:88">
      <c r="A71">
        <f t="shared" si="70"/>
        <v>155</v>
      </c>
      <c r="B71" s="39">
        <v>31</v>
      </c>
      <c r="C71" s="39">
        <v>5</v>
      </c>
      <c r="D71">
        <v>25</v>
      </c>
      <c r="E71">
        <f t="shared" si="112"/>
        <v>27226</v>
      </c>
      <c r="F71" s="3">
        <f t="shared" si="85"/>
        <v>8.5025337550590071E-4</v>
      </c>
      <c r="H71" s="17">
        <f t="shared" si="86"/>
        <v>0.92595993606094618</v>
      </c>
      <c r="I71" s="13" t="str">
        <f t="shared" si="113"/>
        <v>5:31</v>
      </c>
      <c r="J71" s="2" t="s">
        <v>70</v>
      </c>
      <c r="K71" s="4">
        <f t="shared" si="114"/>
        <v>-33.458137939035026</v>
      </c>
      <c r="L71" s="4">
        <f t="shared" si="115"/>
        <v>-4</v>
      </c>
      <c r="M71" s="4">
        <f t="shared" ca="1" si="116"/>
        <v>56.76685773402825</v>
      </c>
      <c r="N71" s="4">
        <f t="shared" ca="1" si="55"/>
        <v>1</v>
      </c>
      <c r="O71" s="4">
        <f t="shared" si="117"/>
        <v>0</v>
      </c>
      <c r="P71" s="4">
        <f t="shared" ca="1" si="56"/>
        <v>0</v>
      </c>
      <c r="Q71" s="11">
        <f t="shared" si="60"/>
        <v>0</v>
      </c>
      <c r="R71" s="11">
        <f t="shared" si="76"/>
        <v>0</v>
      </c>
      <c r="S71" s="4">
        <f t="shared" si="76"/>
        <v>0</v>
      </c>
      <c r="T71" s="4">
        <f t="shared" si="76"/>
        <v>0</v>
      </c>
      <c r="U71" s="4">
        <f t="shared" si="76"/>
        <v>0</v>
      </c>
      <c r="V71" s="4">
        <f t="shared" si="76"/>
        <v>0</v>
      </c>
      <c r="W71" s="4">
        <f t="shared" si="76"/>
        <v>0</v>
      </c>
      <c r="X71" s="4">
        <f t="shared" si="76"/>
        <v>0</v>
      </c>
      <c r="Y71" s="4">
        <f t="shared" si="76"/>
        <v>0</v>
      </c>
      <c r="Z71" s="4">
        <f t="shared" si="76"/>
        <v>-33.458137939035026</v>
      </c>
      <c r="AA71" s="4">
        <f t="shared" si="76"/>
        <v>0</v>
      </c>
      <c r="AB71" s="4">
        <f t="shared" si="77"/>
        <v>0</v>
      </c>
      <c r="AC71" s="4">
        <f t="shared" si="77"/>
        <v>0</v>
      </c>
      <c r="AD71" s="4">
        <f t="shared" si="77"/>
        <v>0</v>
      </c>
      <c r="AE71" s="4">
        <f t="shared" si="77"/>
        <v>56.76685773402825</v>
      </c>
      <c r="AF71" s="4">
        <f t="shared" si="77"/>
        <v>0</v>
      </c>
      <c r="AG71" s="4">
        <f t="shared" si="77"/>
        <v>0</v>
      </c>
      <c r="AH71" s="4">
        <f t="shared" si="77"/>
        <v>0</v>
      </c>
      <c r="AI71" s="4">
        <f t="shared" si="77"/>
        <v>0</v>
      </c>
      <c r="AJ71" s="4">
        <f t="shared" si="77"/>
        <v>0</v>
      </c>
      <c r="AK71" s="4">
        <f t="shared" si="77"/>
        <v>0</v>
      </c>
      <c r="AL71" s="4">
        <f t="shared" si="77"/>
        <v>0</v>
      </c>
      <c r="AM71" s="4">
        <f t="shared" si="118"/>
        <v>0</v>
      </c>
      <c r="AN71" s="4">
        <f t="shared" si="78"/>
        <v>0</v>
      </c>
      <c r="AO71" s="4">
        <f t="shared" si="78"/>
        <v>0</v>
      </c>
      <c r="AP71" s="10">
        <f t="shared" si="78"/>
        <v>0</v>
      </c>
      <c r="AQ71" s="7">
        <f t="shared" si="87"/>
        <v>2</v>
      </c>
      <c r="AR71" s="4">
        <f t="array" ref="AR71">COUNT(IF((ABS($R71:$AP71)&gt;=AQ$2)*(ABS($R71:$AP71)&lt;AR$2),$R71:$AP71))</f>
        <v>0</v>
      </c>
      <c r="AS71" s="4">
        <f t="array" ref="AS71">COUNT(IF((ABS($R71:$AP71)&gt;=AR$2)*(ABS($R71:$AP71)&lt;AS$2),$R71:$AP71))</f>
        <v>0</v>
      </c>
      <c r="AT71" s="4">
        <f t="array" ref="AT71">COUNT(IF((ABS($R71:$AP71)&gt;=AS$2)*(ABS($R71:$AP71)&lt;AT$2),$R71:$AP71))</f>
        <v>0</v>
      </c>
      <c r="AU71" s="4">
        <f t="array" ref="AU71">COUNT(IF((ABS($R71:$AP71)&gt;=AT$2)*(ABS($R71:$AP71)&lt;AU$2),$R71:$AP71))</f>
        <v>0</v>
      </c>
      <c r="AV71" s="4">
        <f t="array" ref="AV71">COUNT(IF((ABS($R71:$AP71)&gt;=AU$2)*(ABS($R71:$AP71)&lt;AV$2),$R71:$AP71))</f>
        <v>1</v>
      </c>
      <c r="AW71" s="4">
        <f t="array" ref="AW71">COUNT(IF((ABS($R71:$AP71)&gt;=AV$2)*(ABS($R71:$AP71)&lt;AW$2),$R71:$AP71))</f>
        <v>1</v>
      </c>
      <c r="AX71" s="10">
        <f t="array" ref="AX71">COUNT(IF((ABS($R71:$AP71)&gt;=AW$2)*(ABS($R71:$AP71)&lt;AX$2),$R71:$AP71))</f>
        <v>0</v>
      </c>
      <c r="AY71" s="4">
        <f t="shared" si="119"/>
        <v>0</v>
      </c>
      <c r="AZ71" s="2" t="str">
        <f t="shared" si="120"/>
        <v/>
      </c>
      <c r="BA71" s="2" t="str">
        <f t="shared" si="88"/>
        <v/>
      </c>
      <c r="BB71" s="2" t="str">
        <f t="shared" si="89"/>
        <v/>
      </c>
      <c r="BC71" s="2" t="str">
        <f t="shared" si="90"/>
        <v/>
      </c>
      <c r="BD71" s="2" t="str">
        <f t="shared" si="91"/>
        <v/>
      </c>
      <c r="BE71" s="2" t="str">
        <f t="shared" si="92"/>
        <v/>
      </c>
      <c r="BF71" s="2" t="str">
        <f t="shared" si="93"/>
        <v/>
      </c>
      <c r="BG71" s="2" t="str">
        <f t="shared" si="94"/>
        <v/>
      </c>
      <c r="BH71" s="2" t="str">
        <f t="shared" si="95"/>
        <v>@</v>
      </c>
      <c r="BI71" s="2" t="str">
        <f t="shared" si="96"/>
        <v/>
      </c>
      <c r="BJ71" s="2" t="str">
        <f t="shared" si="97"/>
        <v/>
      </c>
      <c r="BK71" s="2" t="str">
        <f t="shared" si="98"/>
        <v/>
      </c>
      <c r="BL71" s="2" t="str">
        <f t="shared" si="99"/>
        <v/>
      </c>
      <c r="BM71" s="2" t="str">
        <f t="shared" si="100"/>
        <v>@</v>
      </c>
      <c r="BN71" s="2" t="str">
        <f t="shared" si="101"/>
        <v/>
      </c>
      <c r="BO71" s="2" t="str">
        <f t="shared" si="102"/>
        <v/>
      </c>
      <c r="BP71" s="2" t="str">
        <f t="shared" si="103"/>
        <v/>
      </c>
      <c r="BQ71" s="2" t="str">
        <f t="shared" si="104"/>
        <v/>
      </c>
      <c r="BR71" s="2" t="str">
        <f t="shared" si="105"/>
        <v/>
      </c>
      <c r="BS71" s="2" t="str">
        <f t="shared" si="106"/>
        <v/>
      </c>
      <c r="BT71" s="2" t="str">
        <f t="shared" si="107"/>
        <v/>
      </c>
      <c r="BU71" s="2" t="str">
        <f t="shared" si="108"/>
        <v/>
      </c>
      <c r="BV71" s="2" t="str">
        <f t="shared" si="109"/>
        <v/>
      </c>
      <c r="BW71" s="2" t="str">
        <f t="shared" si="110"/>
        <v/>
      </c>
      <c r="BX71" s="2" t="str">
        <f t="shared" si="111"/>
        <v/>
      </c>
      <c r="BY71" s="4">
        <v>0</v>
      </c>
      <c r="BZ71" s="4">
        <v>0</v>
      </c>
      <c r="CA71" s="2">
        <f t="shared" si="121"/>
        <v>23</v>
      </c>
      <c r="CB71" s="4">
        <f t="shared" si="122"/>
        <v>0</v>
      </c>
      <c r="CC71">
        <f t="shared" ca="1" si="79"/>
        <v>119</v>
      </c>
      <c r="CD71">
        <f ca="1">CC71*(CJ71)/(CJ71+CJ72+IF(CG73=0,0,CJ73))</f>
        <v>56.652110654571324</v>
      </c>
      <c r="CE71" s="39">
        <f t="shared" ca="1" si="80"/>
        <v>1</v>
      </c>
      <c r="CF71" s="39">
        <f t="shared" ca="1" si="81"/>
        <v>55</v>
      </c>
      <c r="CG71">
        <f t="shared" ca="1" si="59"/>
        <v>55.226664018077543</v>
      </c>
      <c r="CH71">
        <f t="shared" ca="1" si="82"/>
        <v>-9</v>
      </c>
      <c r="CI71">
        <f t="shared" ca="1" si="83"/>
        <v>5.5994929135194376</v>
      </c>
      <c r="CJ71">
        <f t="shared" ca="1" si="84"/>
        <v>6.4005070864805624</v>
      </c>
    </row>
    <row r="72" spans="1:88">
      <c r="A72">
        <f t="shared" si="70"/>
        <v>455</v>
      </c>
      <c r="B72" s="39">
        <v>35</v>
      </c>
      <c r="C72" s="39">
        <v>13</v>
      </c>
      <c r="D72">
        <v>25</v>
      </c>
      <c r="E72">
        <f t="shared" si="112"/>
        <v>27251</v>
      </c>
      <c r="F72" s="3">
        <f t="shared" si="85"/>
        <v>8.5025337550590071E-4</v>
      </c>
      <c r="H72" s="17">
        <f t="shared" si="86"/>
        <v>0.9268101894364521</v>
      </c>
      <c r="I72" s="13" t="str">
        <f t="shared" si="113"/>
        <v>13:35</v>
      </c>
      <c r="J72" s="2" t="s">
        <v>51</v>
      </c>
      <c r="K72" s="4">
        <f t="shared" si="114"/>
        <v>16.566959430036832</v>
      </c>
      <c r="L72" s="4">
        <f t="shared" si="115"/>
        <v>-1</v>
      </c>
      <c r="M72" s="4">
        <f t="shared" ca="1" si="116"/>
        <v>-6.8930509546106578</v>
      </c>
      <c r="N72" s="4">
        <f t="shared" ca="1" si="55"/>
        <v>11</v>
      </c>
      <c r="O72" s="4">
        <f t="shared" si="117"/>
        <v>0</v>
      </c>
      <c r="P72" s="4">
        <f t="shared" ca="1" si="56"/>
        <v>0</v>
      </c>
      <c r="Q72" s="11">
        <f t="shared" si="60"/>
        <v>40.026969814684321</v>
      </c>
      <c r="R72" s="11">
        <f t="shared" si="76"/>
        <v>0</v>
      </c>
      <c r="S72" s="4">
        <f t="shared" si="76"/>
        <v>0</v>
      </c>
      <c r="T72" s="4">
        <f t="shared" si="76"/>
        <v>0</v>
      </c>
      <c r="U72" s="4">
        <f t="shared" si="76"/>
        <v>0</v>
      </c>
      <c r="V72" s="4">
        <f t="shared" si="76"/>
        <v>0</v>
      </c>
      <c r="W72" s="4">
        <f t="shared" si="76"/>
        <v>0</v>
      </c>
      <c r="X72" s="4">
        <f t="shared" si="76"/>
        <v>0</v>
      </c>
      <c r="Y72" s="4">
        <f t="shared" si="76"/>
        <v>0</v>
      </c>
      <c r="Z72" s="4">
        <f t="shared" si="76"/>
        <v>0</v>
      </c>
      <c r="AA72" s="4">
        <f t="shared" si="76"/>
        <v>0</v>
      </c>
      <c r="AB72" s="4">
        <f t="shared" si="77"/>
        <v>0</v>
      </c>
      <c r="AC72" s="4">
        <f t="shared" si="77"/>
        <v>16.566959430036832</v>
      </c>
      <c r="AD72" s="4">
        <f t="shared" si="77"/>
        <v>0</v>
      </c>
      <c r="AE72" s="4">
        <f t="shared" si="77"/>
        <v>0</v>
      </c>
      <c r="AF72" s="4">
        <f t="shared" si="77"/>
        <v>0</v>
      </c>
      <c r="AG72" s="4">
        <f t="shared" si="77"/>
        <v>0</v>
      </c>
      <c r="AH72" s="4">
        <f t="shared" si="77"/>
        <v>0</v>
      </c>
      <c r="AI72" s="4">
        <f t="shared" si="77"/>
        <v>0</v>
      </c>
      <c r="AJ72" s="4">
        <f t="shared" si="77"/>
        <v>0</v>
      </c>
      <c r="AK72" s="4">
        <f t="shared" si="77"/>
        <v>0</v>
      </c>
      <c r="AL72" s="4">
        <f t="shared" si="77"/>
        <v>0</v>
      </c>
      <c r="AM72" s="4">
        <f t="shared" si="118"/>
        <v>0</v>
      </c>
      <c r="AN72" s="4">
        <f t="shared" si="78"/>
        <v>0</v>
      </c>
      <c r="AO72" s="4">
        <f t="shared" si="78"/>
        <v>-6.8930509546106578</v>
      </c>
      <c r="AP72" s="10">
        <f t="shared" si="78"/>
        <v>0</v>
      </c>
      <c r="AQ72" s="7">
        <f t="shared" si="87"/>
        <v>2</v>
      </c>
      <c r="AR72" s="4">
        <f t="array" ref="AR72">COUNT(IF((ABS($R72:$AP72)&gt;=AQ$2)*(ABS($R72:$AP72)&lt;AR$2),$R72:$AP72))</f>
        <v>0</v>
      </c>
      <c r="AS72" s="4">
        <f t="array" ref="AS72">COUNT(IF((ABS($R72:$AP72)&gt;=AR$2)*(ABS($R72:$AP72)&lt;AS$2),$R72:$AP72))</f>
        <v>0</v>
      </c>
      <c r="AT72" s="4">
        <f t="array" ref="AT72">COUNT(IF((ABS($R72:$AP72)&gt;=AS$2)*(ABS($R72:$AP72)&lt;AT$2),$R72:$AP72))</f>
        <v>1</v>
      </c>
      <c r="AU72" s="4">
        <f t="array" ref="AU72">COUNT(IF((ABS($R72:$AP72)&gt;=AT$2)*(ABS($R72:$AP72)&lt;AU$2),$R72:$AP72))</f>
        <v>1</v>
      </c>
      <c r="AV72" s="4">
        <f t="array" ref="AV72">COUNT(IF((ABS($R72:$AP72)&gt;=AU$2)*(ABS($R72:$AP72)&lt;AV$2),$R72:$AP72))</f>
        <v>0</v>
      </c>
      <c r="AW72" s="4">
        <f t="array" ref="AW72">COUNT(IF((ABS($R72:$AP72)&gt;=AV$2)*(ABS($R72:$AP72)&lt;AW$2),$R72:$AP72))</f>
        <v>0</v>
      </c>
      <c r="AX72" s="10">
        <f t="array" ref="AX72">COUNT(IF((ABS($R72:$AP72)&gt;=AW$2)*(ABS($R72:$AP72)&lt;AX$2),$R72:$AP72))</f>
        <v>0</v>
      </c>
      <c r="AY72" s="4">
        <f t="shared" si="119"/>
        <v>0</v>
      </c>
      <c r="AZ72" s="2" t="str">
        <f t="shared" si="120"/>
        <v/>
      </c>
      <c r="BA72" s="2" t="str">
        <f t="shared" si="88"/>
        <v/>
      </c>
      <c r="BB72" s="2" t="str">
        <f t="shared" si="89"/>
        <v/>
      </c>
      <c r="BC72" s="2" t="str">
        <f t="shared" si="90"/>
        <v/>
      </c>
      <c r="BD72" s="2" t="str">
        <f t="shared" si="91"/>
        <v/>
      </c>
      <c r="BE72" s="2" t="str">
        <f t="shared" si="92"/>
        <v/>
      </c>
      <c r="BF72" s="2" t="str">
        <f t="shared" si="93"/>
        <v/>
      </c>
      <c r="BG72" s="2" t="str">
        <f t="shared" si="94"/>
        <v/>
      </c>
      <c r="BH72" s="2" t="str">
        <f t="shared" si="95"/>
        <v/>
      </c>
      <c r="BI72" s="2" t="str">
        <f t="shared" si="96"/>
        <v/>
      </c>
      <c r="BJ72" s="2" t="str">
        <f t="shared" si="97"/>
        <v/>
      </c>
      <c r="BK72" s="2" t="str">
        <f t="shared" si="98"/>
        <v>@</v>
      </c>
      <c r="BL72" s="2" t="str">
        <f t="shared" si="99"/>
        <v/>
      </c>
      <c r="BM72" s="2" t="str">
        <f t="shared" si="100"/>
        <v/>
      </c>
      <c r="BN72" s="2" t="str">
        <f t="shared" si="101"/>
        <v/>
      </c>
      <c r="BO72" s="2" t="str">
        <f t="shared" si="102"/>
        <v/>
      </c>
      <c r="BP72" s="2" t="str">
        <f t="shared" si="103"/>
        <v/>
      </c>
      <c r="BQ72" s="2" t="str">
        <f t="shared" si="104"/>
        <v/>
      </c>
      <c r="BR72" s="2" t="str">
        <f t="shared" si="105"/>
        <v/>
      </c>
      <c r="BS72" s="2" t="str">
        <f t="shared" si="106"/>
        <v/>
      </c>
      <c r="BT72" s="2" t="str">
        <f t="shared" si="107"/>
        <v/>
      </c>
      <c r="BU72" s="2" t="str">
        <f t="shared" si="108"/>
        <v/>
      </c>
      <c r="BV72" s="2" t="str">
        <f t="shared" si="109"/>
        <v/>
      </c>
      <c r="BW72" s="2" t="str">
        <f t="shared" si="110"/>
        <v>@</v>
      </c>
      <c r="BX72" s="2" t="str">
        <f t="shared" si="111"/>
        <v/>
      </c>
      <c r="BY72" s="4">
        <v>0</v>
      </c>
      <c r="BZ72" s="4">
        <v>0</v>
      </c>
      <c r="CA72" s="2">
        <f t="shared" si="121"/>
        <v>23</v>
      </c>
      <c r="CB72" s="4">
        <f t="shared" si="122"/>
        <v>1</v>
      </c>
      <c r="CC72">
        <f t="shared" ca="1" si="79"/>
        <v>119</v>
      </c>
      <c r="CD72">
        <f ca="1">CC72*(CJ72)/(CJ71+CJ72+IF(CG73=0,0,CJ73))</f>
        <v>62.347889345428683</v>
      </c>
      <c r="CE72" s="39">
        <f t="shared" ca="1" si="80"/>
        <v>1</v>
      </c>
      <c r="CF72" s="39">
        <f t="shared" ca="1" si="81"/>
        <v>55</v>
      </c>
      <c r="CG72">
        <f t="shared" ca="1" si="59"/>
        <v>31.76665363342952</v>
      </c>
      <c r="CH72">
        <f t="shared" ca="1" si="82"/>
        <v>3</v>
      </c>
      <c r="CI72">
        <f t="shared" ca="1" si="83"/>
        <v>4.9559887006553778</v>
      </c>
      <c r="CJ72">
        <f t="shared" ca="1" si="84"/>
        <v>7.0440112993446222</v>
      </c>
    </row>
    <row r="73" spans="1:88">
      <c r="A73">
        <f t="shared" si="70"/>
        <v>8575</v>
      </c>
      <c r="B73" s="39">
        <v>343</v>
      </c>
      <c r="C73" s="39">
        <v>25</v>
      </c>
      <c r="D73">
        <v>25</v>
      </c>
      <c r="E73">
        <f t="shared" si="112"/>
        <v>27276</v>
      </c>
      <c r="F73" s="3">
        <f t="shared" si="85"/>
        <v>8.5025337550590071E-4</v>
      </c>
      <c r="H73" s="17">
        <f t="shared" si="86"/>
        <v>0.92766044281195792</v>
      </c>
      <c r="I73" s="13" t="str">
        <f t="shared" si="113"/>
        <v>25:343</v>
      </c>
      <c r="J73" s="2" t="s">
        <v>55</v>
      </c>
      <c r="K73" s="4">
        <f t="shared" si="114"/>
        <v>51.445299466195138</v>
      </c>
      <c r="L73" s="4">
        <f t="shared" si="115"/>
        <v>-9</v>
      </c>
      <c r="M73" s="4">
        <f t="shared" ca="1" si="116"/>
        <v>27.985289081542717</v>
      </c>
      <c r="N73" s="4">
        <f t="shared" ca="1" si="55"/>
        <v>3</v>
      </c>
      <c r="O73" s="4">
        <f t="shared" si="117"/>
        <v>0</v>
      </c>
      <c r="P73" s="4">
        <f t="shared" ca="1" si="56"/>
        <v>0</v>
      </c>
      <c r="Q73" s="11">
        <f t="shared" si="60"/>
        <v>0</v>
      </c>
      <c r="R73" s="11">
        <f t="shared" si="76"/>
        <v>0</v>
      </c>
      <c r="S73" s="4">
        <f t="shared" si="76"/>
        <v>0</v>
      </c>
      <c r="T73" s="4">
        <f t="shared" si="76"/>
        <v>0</v>
      </c>
      <c r="U73" s="4">
        <f t="shared" si="76"/>
        <v>51.445299466195138</v>
      </c>
      <c r="V73" s="4">
        <f t="shared" si="76"/>
        <v>0</v>
      </c>
      <c r="W73" s="4">
        <f t="shared" si="76"/>
        <v>0</v>
      </c>
      <c r="X73" s="4">
        <f t="shared" si="76"/>
        <v>0</v>
      </c>
      <c r="Y73" s="4">
        <f t="shared" si="76"/>
        <v>0</v>
      </c>
      <c r="Z73" s="4">
        <f t="shared" si="76"/>
        <v>0</v>
      </c>
      <c r="AA73" s="4">
        <f t="shared" si="76"/>
        <v>0</v>
      </c>
      <c r="AB73" s="4">
        <f t="shared" si="77"/>
        <v>0</v>
      </c>
      <c r="AC73" s="4">
        <f t="shared" si="77"/>
        <v>0</v>
      </c>
      <c r="AD73" s="4">
        <f t="shared" si="77"/>
        <v>0</v>
      </c>
      <c r="AE73" s="4">
        <f t="shared" si="77"/>
        <v>0</v>
      </c>
      <c r="AF73" s="4">
        <f t="shared" si="77"/>
        <v>0</v>
      </c>
      <c r="AG73" s="4">
        <f t="shared" si="77"/>
        <v>27.985289081542717</v>
      </c>
      <c r="AH73" s="4">
        <f t="shared" si="77"/>
        <v>0</v>
      </c>
      <c r="AI73" s="4">
        <f t="shared" si="77"/>
        <v>0</v>
      </c>
      <c r="AJ73" s="4">
        <f t="shared" si="77"/>
        <v>0</v>
      </c>
      <c r="AK73" s="4">
        <f t="shared" si="77"/>
        <v>0</v>
      </c>
      <c r="AL73" s="4">
        <f t="shared" si="77"/>
        <v>0</v>
      </c>
      <c r="AM73" s="4">
        <f t="shared" si="118"/>
        <v>0</v>
      </c>
      <c r="AN73" s="4">
        <f t="shared" si="78"/>
        <v>0</v>
      </c>
      <c r="AO73" s="4">
        <f t="shared" si="78"/>
        <v>0</v>
      </c>
      <c r="AP73" s="10">
        <f t="shared" si="78"/>
        <v>0</v>
      </c>
      <c r="AQ73" s="7">
        <f t="shared" si="87"/>
        <v>2</v>
      </c>
      <c r="AR73" s="4">
        <f t="array" ref="AR73">COUNT(IF((ABS($R73:$AP73)&gt;=AQ$2)*(ABS($R73:$AP73)&lt;AR$2),$R73:$AP73))</f>
        <v>0</v>
      </c>
      <c r="AS73" s="4">
        <f t="array" ref="AS73">COUNT(IF((ABS($R73:$AP73)&gt;=AR$2)*(ABS($R73:$AP73)&lt;AS$2),$R73:$AP73))</f>
        <v>0</v>
      </c>
      <c r="AT73" s="4">
        <f t="array" ref="AT73">COUNT(IF((ABS($R73:$AP73)&gt;=AS$2)*(ABS($R73:$AP73)&lt;AT$2),$R73:$AP73))</f>
        <v>0</v>
      </c>
      <c r="AU73" s="4">
        <f t="array" ref="AU73">COUNT(IF((ABS($R73:$AP73)&gt;=AT$2)*(ABS($R73:$AP73)&lt;AU$2),$R73:$AP73))</f>
        <v>1</v>
      </c>
      <c r="AV73" s="4">
        <f t="array" ref="AV73">COUNT(IF((ABS($R73:$AP73)&gt;=AU$2)*(ABS($R73:$AP73)&lt;AV$2),$R73:$AP73))</f>
        <v>0</v>
      </c>
      <c r="AW73" s="4">
        <f t="array" ref="AW73">COUNT(IF((ABS($R73:$AP73)&gt;=AV$2)*(ABS($R73:$AP73)&lt;AW$2),$R73:$AP73))</f>
        <v>1</v>
      </c>
      <c r="AX73" s="10">
        <f t="array" ref="AX73">COUNT(IF((ABS($R73:$AP73)&gt;=AW$2)*(ABS($R73:$AP73)&lt;AX$2),$R73:$AP73))</f>
        <v>0</v>
      </c>
      <c r="AY73" s="4">
        <f t="shared" si="119"/>
        <v>0</v>
      </c>
      <c r="AZ73" s="2" t="str">
        <f t="shared" si="120"/>
        <v/>
      </c>
      <c r="BA73" s="2" t="str">
        <f t="shared" si="88"/>
        <v/>
      </c>
      <c r="BB73" s="2" t="str">
        <f t="shared" si="89"/>
        <v/>
      </c>
      <c r="BC73" s="2" t="str">
        <f t="shared" si="90"/>
        <v>@</v>
      </c>
      <c r="BD73" s="2" t="str">
        <f t="shared" si="91"/>
        <v/>
      </c>
      <c r="BE73" s="2" t="str">
        <f t="shared" si="92"/>
        <v/>
      </c>
      <c r="BF73" s="2" t="str">
        <f t="shared" si="93"/>
        <v/>
      </c>
      <c r="BG73" s="2" t="str">
        <f t="shared" si="94"/>
        <v/>
      </c>
      <c r="BH73" s="2" t="str">
        <f t="shared" si="95"/>
        <v/>
      </c>
      <c r="BI73" s="2" t="str">
        <f t="shared" si="96"/>
        <v/>
      </c>
      <c r="BJ73" s="2" t="str">
        <f t="shared" si="97"/>
        <v/>
      </c>
      <c r="BK73" s="2" t="str">
        <f t="shared" si="98"/>
        <v/>
      </c>
      <c r="BL73" s="2" t="str">
        <f t="shared" si="99"/>
        <v/>
      </c>
      <c r="BM73" s="2" t="str">
        <f t="shared" si="100"/>
        <v/>
      </c>
      <c r="BN73" s="2" t="str">
        <f t="shared" si="101"/>
        <v/>
      </c>
      <c r="BO73" s="2" t="str">
        <f t="shared" si="102"/>
        <v>@</v>
      </c>
      <c r="BP73" s="2" t="str">
        <f t="shared" si="103"/>
        <v/>
      </c>
      <c r="BQ73" s="2" t="str">
        <f t="shared" si="104"/>
        <v/>
      </c>
      <c r="BR73" s="2" t="str">
        <f t="shared" si="105"/>
        <v/>
      </c>
      <c r="BS73" s="2" t="str">
        <f t="shared" si="106"/>
        <v/>
      </c>
      <c r="BT73" s="2" t="str">
        <f t="shared" si="107"/>
        <v/>
      </c>
      <c r="BU73" s="2" t="str">
        <f t="shared" si="108"/>
        <v/>
      </c>
      <c r="BV73" s="2" t="str">
        <f t="shared" si="109"/>
        <v/>
      </c>
      <c r="BW73" s="2" t="str">
        <f t="shared" si="110"/>
        <v/>
      </c>
      <c r="BX73" s="2" t="str">
        <f t="shared" si="111"/>
        <v/>
      </c>
      <c r="BY73" s="4">
        <v>0</v>
      </c>
      <c r="BZ73" s="4">
        <v>0</v>
      </c>
      <c r="CA73" s="2">
        <f t="shared" si="121"/>
        <v>23</v>
      </c>
      <c r="CB73" s="4">
        <f t="shared" si="122"/>
        <v>2</v>
      </c>
      <c r="CC73">
        <f t="shared" ca="1" si="79"/>
        <v>119</v>
      </c>
      <c r="CD73">
        <f ca="1">CC73*IF(CG73=0,0,CJ73)/(CJ71+CJ72+IF(CG73=0,0,CJ73))</f>
        <v>0</v>
      </c>
      <c r="CE73" s="39">
        <f t="shared" ca="1" si="80"/>
        <v>1</v>
      </c>
      <c r="CF73" s="39">
        <f t="shared" ca="1" si="81"/>
        <v>55</v>
      </c>
      <c r="CG73">
        <f t="shared" ca="1" si="59"/>
        <v>0</v>
      </c>
      <c r="CH73">
        <f t="shared" ca="1" si="82"/>
        <v>0</v>
      </c>
      <c r="CI73">
        <f t="shared" ca="1" si="83"/>
        <v>0</v>
      </c>
      <c r="CJ73">
        <f t="shared" ca="1" si="84"/>
        <v>12</v>
      </c>
    </row>
    <row r="74" spans="1:88">
      <c r="A74">
        <f t="shared" si="70"/>
        <v>185</v>
      </c>
      <c r="B74" s="39">
        <v>37</v>
      </c>
      <c r="C74" s="39">
        <v>5</v>
      </c>
      <c r="D74">
        <v>24</v>
      </c>
      <c r="E74">
        <f t="shared" si="112"/>
        <v>27300</v>
      </c>
      <c r="F74" s="3">
        <f t="shared" si="85"/>
        <v>8.1624324048566472E-4</v>
      </c>
      <c r="H74" s="17">
        <f t="shared" si="86"/>
        <v>0.9284766860524436</v>
      </c>
      <c r="I74" s="13" t="str">
        <f t="shared" si="113"/>
        <v>5:37</v>
      </c>
      <c r="J74" s="35" t="s">
        <v>92</v>
      </c>
      <c r="K74" s="4">
        <f t="shared" si="114"/>
        <v>-21.284669052383975</v>
      </c>
      <c r="L74" s="4">
        <f t="shared" si="115"/>
        <v>-7</v>
      </c>
      <c r="M74" s="4">
        <f t="shared" ca="1" si="116"/>
        <v>-44.744679437032531</v>
      </c>
      <c r="N74" s="4">
        <f t="shared" ca="1" si="55"/>
        <v>5</v>
      </c>
      <c r="O74" s="4">
        <f t="shared" ca="1" si="117"/>
        <v>45.480316236032081</v>
      </c>
      <c r="P74" s="4">
        <f t="shared" ca="1" si="56"/>
        <v>10</v>
      </c>
      <c r="Q74" s="11">
        <f t="shared" si="60"/>
        <v>0</v>
      </c>
      <c r="R74" s="11">
        <f t="shared" si="76"/>
        <v>0</v>
      </c>
      <c r="S74" s="4">
        <f t="shared" si="76"/>
        <v>0</v>
      </c>
      <c r="T74" s="4">
        <f t="shared" si="76"/>
        <v>0</v>
      </c>
      <c r="U74" s="4">
        <f t="shared" si="76"/>
        <v>0</v>
      </c>
      <c r="V74" s="4">
        <f t="shared" si="76"/>
        <v>0</v>
      </c>
      <c r="W74" s="4">
        <f t="shared" si="76"/>
        <v>-21.284669052383975</v>
      </c>
      <c r="X74" s="4">
        <f t="shared" si="76"/>
        <v>0</v>
      </c>
      <c r="Y74" s="4">
        <f t="shared" si="76"/>
        <v>0</v>
      </c>
      <c r="Z74" s="4">
        <f t="shared" si="76"/>
        <v>0</v>
      </c>
      <c r="AA74" s="4">
        <f t="shared" si="76"/>
        <v>0</v>
      </c>
      <c r="AB74" s="4">
        <f t="shared" si="77"/>
        <v>0</v>
      </c>
      <c r="AC74" s="4">
        <f t="shared" si="77"/>
        <v>0</v>
      </c>
      <c r="AD74" s="4">
        <f t="shared" si="77"/>
        <v>0</v>
      </c>
      <c r="AE74" s="4">
        <f t="shared" si="77"/>
        <v>0</v>
      </c>
      <c r="AF74" s="4">
        <f t="shared" si="77"/>
        <v>0</v>
      </c>
      <c r="AG74" s="4">
        <f t="shared" si="77"/>
        <v>0</v>
      </c>
      <c r="AH74" s="4">
        <f t="shared" si="77"/>
        <v>0</v>
      </c>
      <c r="AI74" s="4">
        <f t="shared" si="77"/>
        <v>-44.744679437032531</v>
      </c>
      <c r="AJ74" s="4">
        <f t="shared" si="77"/>
        <v>0</v>
      </c>
      <c r="AK74" s="4">
        <f t="shared" si="77"/>
        <v>0</v>
      </c>
      <c r="AL74" s="4">
        <f t="shared" si="77"/>
        <v>0</v>
      </c>
      <c r="AM74" s="4">
        <f t="shared" si="118"/>
        <v>0</v>
      </c>
      <c r="AN74" s="4">
        <f t="shared" si="78"/>
        <v>45.480316236032081</v>
      </c>
      <c r="AO74" s="4">
        <f t="shared" si="78"/>
        <v>0</v>
      </c>
      <c r="AP74" s="10">
        <f t="shared" si="78"/>
        <v>0</v>
      </c>
      <c r="AQ74" s="7">
        <f t="shared" si="87"/>
        <v>3</v>
      </c>
      <c r="AR74" s="4">
        <f t="array" ref="AR74">COUNT(IF((ABS($R74:$AP74)&gt;=AQ$2)*(ABS($R74:$AP74)&lt;AR$2),$R74:$AP74))</f>
        <v>0</v>
      </c>
      <c r="AS74" s="4">
        <f t="array" ref="AS74">COUNT(IF((ABS($R74:$AP74)&gt;=AR$2)*(ABS($R74:$AP74)&lt;AS$2),$R74:$AP74))</f>
        <v>0</v>
      </c>
      <c r="AT74" s="4">
        <f t="array" ref="AT74">COUNT(IF((ABS($R74:$AP74)&gt;=AS$2)*(ABS($R74:$AP74)&lt;AT$2),$R74:$AP74))</f>
        <v>0</v>
      </c>
      <c r="AU74" s="4">
        <f t="array" ref="AU74">COUNT(IF((ABS($R74:$AP74)&gt;=AT$2)*(ABS($R74:$AP74)&lt;AU$2),$R74:$AP74))</f>
        <v>1</v>
      </c>
      <c r="AV74" s="4">
        <f t="array" ref="AV74">COUNT(IF((ABS($R74:$AP74)&gt;=AU$2)*(ABS($R74:$AP74)&lt;AV$2),$R74:$AP74))</f>
        <v>1</v>
      </c>
      <c r="AW74" s="4">
        <f t="array" ref="AW74">COUNT(IF((ABS($R74:$AP74)&gt;=AV$2)*(ABS($R74:$AP74)&lt;AW$2),$R74:$AP74))</f>
        <v>1</v>
      </c>
      <c r="AX74" s="10">
        <f t="array" ref="AX74">COUNT(IF((ABS($R74:$AP74)&gt;=AW$2)*(ABS($R74:$AP74)&lt;AX$2),$R74:$AP74))</f>
        <v>0</v>
      </c>
      <c r="AY74" s="4">
        <f t="shared" si="119"/>
        <v>0</v>
      </c>
      <c r="AZ74" s="2" t="str">
        <f t="shared" si="120"/>
        <v/>
      </c>
      <c r="BA74" s="2" t="str">
        <f t="shared" si="88"/>
        <v/>
      </c>
      <c r="BB74" s="2" t="str">
        <f t="shared" si="89"/>
        <v/>
      </c>
      <c r="BC74" s="2" t="str">
        <f t="shared" si="90"/>
        <v/>
      </c>
      <c r="BD74" s="2" t="str">
        <f t="shared" si="91"/>
        <v/>
      </c>
      <c r="BE74" s="2" t="str">
        <f t="shared" si="92"/>
        <v>@</v>
      </c>
      <c r="BF74" s="2" t="str">
        <f t="shared" si="93"/>
        <v/>
      </c>
      <c r="BG74" s="2" t="str">
        <f t="shared" si="94"/>
        <v/>
      </c>
      <c r="BH74" s="2" t="str">
        <f t="shared" si="95"/>
        <v/>
      </c>
      <c r="BI74" s="2" t="str">
        <f t="shared" si="96"/>
        <v/>
      </c>
      <c r="BJ74" s="2" t="str">
        <f t="shared" si="97"/>
        <v/>
      </c>
      <c r="BK74" s="2" t="str">
        <f t="shared" si="98"/>
        <v/>
      </c>
      <c r="BL74" s="2" t="str">
        <f t="shared" si="99"/>
        <v/>
      </c>
      <c r="BM74" s="2" t="str">
        <f t="shared" si="100"/>
        <v/>
      </c>
      <c r="BN74" s="2" t="str">
        <f t="shared" si="101"/>
        <v/>
      </c>
      <c r="BO74" s="2" t="str">
        <f t="shared" si="102"/>
        <v/>
      </c>
      <c r="BP74" s="2" t="str">
        <f t="shared" si="103"/>
        <v/>
      </c>
      <c r="BQ74" s="2" t="str">
        <f t="shared" si="104"/>
        <v>@</v>
      </c>
      <c r="BR74" s="2" t="str">
        <f t="shared" si="105"/>
        <v/>
      </c>
      <c r="BS74" s="2" t="str">
        <f t="shared" si="106"/>
        <v/>
      </c>
      <c r="BT74" s="2" t="str">
        <f t="shared" si="107"/>
        <v/>
      </c>
      <c r="BU74" s="2" t="str">
        <f t="shared" si="108"/>
        <v/>
      </c>
      <c r="BV74" s="2" t="str">
        <f t="shared" si="109"/>
        <v>@</v>
      </c>
      <c r="BW74" s="2" t="str">
        <f t="shared" si="110"/>
        <v/>
      </c>
      <c r="BX74" s="2" t="str">
        <f t="shared" si="111"/>
        <v/>
      </c>
      <c r="BY74" s="4">
        <v>0</v>
      </c>
      <c r="BZ74" s="4">
        <v>0</v>
      </c>
      <c r="CA74" s="2">
        <f t="shared" si="121"/>
        <v>24</v>
      </c>
      <c r="CB74" s="4">
        <f t="shared" si="122"/>
        <v>0</v>
      </c>
      <c r="CC74">
        <f t="shared" ca="1" si="79"/>
        <v>111</v>
      </c>
      <c r="CD74">
        <f ca="1">CC74*(CJ74)/(CJ74+CJ75+IF(CG76=0,0,CJ76))</f>
        <v>87.527273689882392</v>
      </c>
      <c r="CE74" s="39">
        <f t="shared" ca="1" si="80"/>
        <v>1</v>
      </c>
      <c r="CF74" s="39">
        <f t="shared" ca="1" si="81"/>
        <v>77</v>
      </c>
      <c r="CG74">
        <f t="shared" ca="1" si="59"/>
        <v>26.008851430044189</v>
      </c>
      <c r="CH74">
        <f t="shared" ca="1" si="82"/>
        <v>-3</v>
      </c>
      <c r="CI74">
        <f t="shared" ca="1" si="83"/>
        <v>1.3985401767136445</v>
      </c>
      <c r="CJ74">
        <f t="shared" ca="1" si="84"/>
        <v>10.601459823286355</v>
      </c>
    </row>
    <row r="75" spans="1:88">
      <c r="A75">
        <f t="shared" si="70"/>
        <v>323</v>
      </c>
      <c r="B75" s="39">
        <v>19</v>
      </c>
      <c r="C75" s="39">
        <v>17</v>
      </c>
      <c r="D75">
        <v>23</v>
      </c>
      <c r="E75">
        <f t="shared" si="112"/>
        <v>27323</v>
      </c>
      <c r="F75" s="3">
        <f t="shared" si="85"/>
        <v>7.8223310546542872E-4</v>
      </c>
      <c r="H75" s="17">
        <f t="shared" si="86"/>
        <v>0.92925891915790904</v>
      </c>
      <c r="I75" s="13" t="str">
        <f t="shared" si="113"/>
        <v>17:19</v>
      </c>
      <c r="J75" s="2" t="s">
        <v>46</v>
      </c>
      <c r="K75" s="4">
        <f t="shared" si="114"/>
        <v>12.107615285772511</v>
      </c>
      <c r="L75" s="4">
        <f t="shared" si="115"/>
        <v>-10</v>
      </c>
      <c r="M75" s="4">
        <f t="shared" ca="1" si="116"/>
        <v>-11.352395098879775</v>
      </c>
      <c r="N75" s="4">
        <f t="shared" ca="1" si="55"/>
        <v>2</v>
      </c>
      <c r="O75" s="4">
        <f t="shared" si="117"/>
        <v>0</v>
      </c>
      <c r="P75" s="4">
        <f t="shared" ca="1" si="56"/>
        <v>0</v>
      </c>
      <c r="Q75" s="11">
        <f t="shared" si="60"/>
        <v>0</v>
      </c>
      <c r="R75" s="11">
        <f t="shared" si="76"/>
        <v>0</v>
      </c>
      <c r="S75" s="4">
        <f t="shared" si="76"/>
        <v>0</v>
      </c>
      <c r="T75" s="4">
        <f t="shared" si="76"/>
        <v>12.107615285772511</v>
      </c>
      <c r="U75" s="4">
        <f t="shared" si="76"/>
        <v>0</v>
      </c>
      <c r="V75" s="4">
        <f t="shared" si="76"/>
        <v>0</v>
      </c>
      <c r="W75" s="4">
        <f t="shared" si="76"/>
        <v>0</v>
      </c>
      <c r="X75" s="4">
        <f t="shared" si="76"/>
        <v>0</v>
      </c>
      <c r="Y75" s="4">
        <f t="shared" si="76"/>
        <v>0</v>
      </c>
      <c r="Z75" s="4">
        <f t="shared" si="76"/>
        <v>0</v>
      </c>
      <c r="AA75" s="4">
        <f t="shared" si="76"/>
        <v>0</v>
      </c>
      <c r="AB75" s="4">
        <f t="shared" si="77"/>
        <v>0</v>
      </c>
      <c r="AC75" s="4">
        <f t="shared" si="77"/>
        <v>0</v>
      </c>
      <c r="AD75" s="4">
        <f t="shared" si="77"/>
        <v>0</v>
      </c>
      <c r="AE75" s="4">
        <f t="shared" si="77"/>
        <v>0</v>
      </c>
      <c r="AF75" s="4">
        <f t="shared" si="77"/>
        <v>-11.352395098879775</v>
      </c>
      <c r="AG75" s="4">
        <f t="shared" si="77"/>
        <v>0</v>
      </c>
      <c r="AH75" s="4">
        <f t="shared" si="77"/>
        <v>0</v>
      </c>
      <c r="AI75" s="4">
        <f t="shared" si="77"/>
        <v>0</v>
      </c>
      <c r="AJ75" s="4">
        <f t="shared" si="77"/>
        <v>0</v>
      </c>
      <c r="AK75" s="4">
        <f t="shared" si="77"/>
        <v>0</v>
      </c>
      <c r="AL75" s="4">
        <f t="shared" si="77"/>
        <v>0</v>
      </c>
      <c r="AM75" s="4">
        <f t="shared" si="118"/>
        <v>0</v>
      </c>
      <c r="AN75" s="4">
        <f t="shared" si="78"/>
        <v>0</v>
      </c>
      <c r="AO75" s="4">
        <f t="shared" si="78"/>
        <v>0</v>
      </c>
      <c r="AP75" s="10">
        <f t="shared" si="78"/>
        <v>0</v>
      </c>
      <c r="AQ75" s="7">
        <f t="shared" si="87"/>
        <v>2</v>
      </c>
      <c r="AR75" s="4">
        <f t="array" ref="AR75">COUNT(IF((ABS($R75:$AP75)&gt;=AQ$2)*(ABS($R75:$AP75)&lt;AR$2),$R75:$AP75))</f>
        <v>0</v>
      </c>
      <c r="AS75" s="4">
        <f t="array" ref="AS75">COUNT(IF((ABS($R75:$AP75)&gt;=AR$2)*(ABS($R75:$AP75)&lt;AS$2),$R75:$AP75))</f>
        <v>0</v>
      </c>
      <c r="AT75" s="4">
        <f t="array" ref="AT75">COUNT(IF((ABS($R75:$AP75)&gt;=AS$2)*(ABS($R75:$AP75)&lt;AT$2),$R75:$AP75))</f>
        <v>1</v>
      </c>
      <c r="AU75" s="4">
        <f t="array" ref="AU75">COUNT(IF((ABS($R75:$AP75)&gt;=AT$2)*(ABS($R75:$AP75)&lt;AU$2),$R75:$AP75))</f>
        <v>1</v>
      </c>
      <c r="AV75" s="4">
        <f t="array" ref="AV75">COUNT(IF((ABS($R75:$AP75)&gt;=AU$2)*(ABS($R75:$AP75)&lt;AV$2),$R75:$AP75))</f>
        <v>0</v>
      </c>
      <c r="AW75" s="4">
        <f t="array" ref="AW75">COUNT(IF((ABS($R75:$AP75)&gt;=AV$2)*(ABS($R75:$AP75)&lt;AW$2),$R75:$AP75))</f>
        <v>0</v>
      </c>
      <c r="AX75" s="10">
        <f t="array" ref="AX75">COUNT(IF((ABS($R75:$AP75)&gt;=AW$2)*(ABS($R75:$AP75)&lt;AX$2),$R75:$AP75))</f>
        <v>0</v>
      </c>
      <c r="AY75" s="4">
        <f t="shared" si="119"/>
        <v>0</v>
      </c>
      <c r="AZ75" s="2" t="str">
        <f t="shared" si="120"/>
        <v/>
      </c>
      <c r="BA75" s="2" t="str">
        <f t="shared" si="88"/>
        <v/>
      </c>
      <c r="BB75" s="2" t="str">
        <f t="shared" si="89"/>
        <v>@</v>
      </c>
      <c r="BC75" s="2" t="str">
        <f t="shared" si="90"/>
        <v/>
      </c>
      <c r="BD75" s="2" t="str">
        <f t="shared" si="91"/>
        <v/>
      </c>
      <c r="BE75" s="2" t="str">
        <f t="shared" si="92"/>
        <v/>
      </c>
      <c r="BF75" s="2" t="str">
        <f t="shared" si="93"/>
        <v/>
      </c>
      <c r="BG75" s="2" t="str">
        <f t="shared" si="94"/>
        <v/>
      </c>
      <c r="BH75" s="2" t="str">
        <f t="shared" si="95"/>
        <v/>
      </c>
      <c r="BI75" s="2" t="str">
        <f t="shared" si="96"/>
        <v/>
      </c>
      <c r="BJ75" s="2" t="str">
        <f t="shared" si="97"/>
        <v/>
      </c>
      <c r="BK75" s="2" t="str">
        <f t="shared" si="98"/>
        <v/>
      </c>
      <c r="BL75" s="2" t="str">
        <f t="shared" si="99"/>
        <v/>
      </c>
      <c r="BM75" s="2" t="str">
        <f t="shared" si="100"/>
        <v/>
      </c>
      <c r="BN75" s="2" t="str">
        <f t="shared" si="101"/>
        <v>@</v>
      </c>
      <c r="BO75" s="2" t="str">
        <f t="shared" si="102"/>
        <v/>
      </c>
      <c r="BP75" s="2" t="str">
        <f t="shared" si="103"/>
        <v/>
      </c>
      <c r="BQ75" s="2" t="str">
        <f t="shared" si="104"/>
        <v/>
      </c>
      <c r="BR75" s="2" t="str">
        <f t="shared" si="105"/>
        <v/>
      </c>
      <c r="BS75" s="2" t="str">
        <f t="shared" si="106"/>
        <v/>
      </c>
      <c r="BT75" s="2" t="str">
        <f t="shared" si="107"/>
        <v/>
      </c>
      <c r="BU75" s="2" t="str">
        <f t="shared" si="108"/>
        <v/>
      </c>
      <c r="BV75" s="2" t="str">
        <f t="shared" si="109"/>
        <v/>
      </c>
      <c r="BW75" s="2" t="str">
        <f t="shared" si="110"/>
        <v/>
      </c>
      <c r="BX75" s="2" t="str">
        <f t="shared" si="111"/>
        <v/>
      </c>
      <c r="BY75" s="4">
        <v>0</v>
      </c>
      <c r="BZ75" s="4">
        <v>0</v>
      </c>
      <c r="CA75" s="2">
        <f t="shared" si="121"/>
        <v>24</v>
      </c>
      <c r="CB75" s="4">
        <f t="shared" si="122"/>
        <v>1</v>
      </c>
      <c r="CC75">
        <f t="shared" ca="1" si="79"/>
        <v>111</v>
      </c>
      <c r="CD75">
        <f ca="1">CC75*(CJ75)/(CJ74+CJ75+IF(CG76=0,0,CJ76))</f>
        <v>23.472726310117608</v>
      </c>
      <c r="CE75" s="39">
        <f t="shared" ca="1" si="80"/>
        <v>1</v>
      </c>
      <c r="CF75" s="39">
        <f t="shared" ca="1" si="81"/>
        <v>77</v>
      </c>
      <c r="CG75">
        <f t="shared" ca="1" si="59"/>
        <v>2.5488410453945676</v>
      </c>
      <c r="CH75">
        <f t="shared" ca="1" si="82"/>
        <v>9</v>
      </c>
      <c r="CI75">
        <f t="shared" ca="1" si="83"/>
        <v>9.1569414374610716</v>
      </c>
      <c r="CJ75">
        <f t="shared" ca="1" si="84"/>
        <v>2.8430585625389284</v>
      </c>
    </row>
    <row r="76" spans="1:88" s="24" customFormat="1">
      <c r="A76">
        <f t="shared" si="70"/>
        <v>41</v>
      </c>
      <c r="B76" s="42">
        <v>41</v>
      </c>
      <c r="C76" s="42">
        <v>1</v>
      </c>
      <c r="D76" s="24">
        <v>23</v>
      </c>
      <c r="E76" s="24">
        <f t="shared" si="112"/>
        <v>27346</v>
      </c>
      <c r="F76" s="25">
        <f t="shared" si="85"/>
        <v>7.8223310546542872E-4</v>
      </c>
      <c r="G76" s="34"/>
      <c r="H76" s="26">
        <f t="shared" si="86"/>
        <v>0.93004115226337447</v>
      </c>
      <c r="I76" s="13" t="str">
        <f t="shared" si="113"/>
        <v>41</v>
      </c>
      <c r="J76" s="36" t="s">
        <v>96</v>
      </c>
      <c r="K76" s="4">
        <f t="shared" si="114"/>
        <v>44.702412464801</v>
      </c>
      <c r="L76" s="4">
        <f t="shared" si="115"/>
        <v>-8</v>
      </c>
      <c r="M76" s="4">
        <f t="shared" ca="1" si="116"/>
        <v>21.242402080150711</v>
      </c>
      <c r="N76" s="4">
        <f ca="1">IF($AQ76&gt;1,MATCH("@",OFFSET($AZ76,0,L76+13,1,12-L76),0)+L76,0)</f>
        <v>4</v>
      </c>
      <c r="O76" s="4">
        <f t="shared" si="117"/>
        <v>0</v>
      </c>
      <c r="P76" s="4">
        <f ca="1">IF($AQ76&gt;2,MATCH("@",OFFSET($AZ76,0,N76+13,1,12-N76),0)+N76,0)</f>
        <v>0</v>
      </c>
      <c r="Q76" s="11">
        <f t="shared" si="60"/>
        <v>-45.522583208264678</v>
      </c>
      <c r="R76" s="27">
        <f t="shared" si="76"/>
        <v>0</v>
      </c>
      <c r="S76" s="28">
        <f t="shared" si="76"/>
        <v>0</v>
      </c>
      <c r="T76" s="28">
        <f t="shared" si="76"/>
        <v>0</v>
      </c>
      <c r="U76" s="28">
        <f t="shared" si="76"/>
        <v>0</v>
      </c>
      <c r="V76" s="28">
        <f t="shared" si="76"/>
        <v>44.702412464801</v>
      </c>
      <c r="W76" s="28">
        <f t="shared" si="76"/>
        <v>0</v>
      </c>
      <c r="X76" s="28">
        <f t="shared" si="76"/>
        <v>0</v>
      </c>
      <c r="Y76" s="28">
        <f t="shared" si="76"/>
        <v>0</v>
      </c>
      <c r="Z76" s="28">
        <f t="shared" si="76"/>
        <v>0</v>
      </c>
      <c r="AA76" s="28">
        <f t="shared" si="76"/>
        <v>0</v>
      </c>
      <c r="AB76" s="28">
        <f t="shared" si="77"/>
        <v>0</v>
      </c>
      <c r="AC76" s="28">
        <f t="shared" si="77"/>
        <v>0</v>
      </c>
      <c r="AD76" s="28">
        <f t="shared" si="77"/>
        <v>0</v>
      </c>
      <c r="AE76" s="28">
        <f t="shared" si="77"/>
        <v>0</v>
      </c>
      <c r="AF76" s="28">
        <f t="shared" si="77"/>
        <v>0</v>
      </c>
      <c r="AG76" s="28">
        <f t="shared" si="77"/>
        <v>0</v>
      </c>
      <c r="AH76" s="28">
        <f t="shared" si="77"/>
        <v>21.242402080150711</v>
      </c>
      <c r="AI76" s="28">
        <f t="shared" si="77"/>
        <v>0</v>
      </c>
      <c r="AJ76" s="28">
        <f t="shared" si="77"/>
        <v>0</v>
      </c>
      <c r="AK76" s="28">
        <f t="shared" si="77"/>
        <v>0</v>
      </c>
      <c r="AL76" s="28">
        <f t="shared" si="77"/>
        <v>0</v>
      </c>
      <c r="AM76" s="28">
        <f t="shared" si="118"/>
        <v>0</v>
      </c>
      <c r="AN76" s="28">
        <f t="shared" si="78"/>
        <v>0</v>
      </c>
      <c r="AO76" s="28">
        <f t="shared" si="78"/>
        <v>0</v>
      </c>
      <c r="AP76" s="29">
        <f t="shared" si="78"/>
        <v>0</v>
      </c>
      <c r="AQ76" s="30">
        <f t="shared" si="87"/>
        <v>2</v>
      </c>
      <c r="AR76" s="28">
        <f t="array" ref="AR76">COUNT(IF((ABS($R76:$AP76)&gt;=AQ$2)*(ABS($R76:$AP76)&lt;AR$2),$R76:$AP76))</f>
        <v>0</v>
      </c>
      <c r="AS76" s="28">
        <f t="array" ref="AS76">COUNT(IF((ABS($R76:$AP76)&gt;=AR$2)*(ABS($R76:$AP76)&lt;AS$2),$R76:$AP76))</f>
        <v>0</v>
      </c>
      <c r="AT76" s="28">
        <f t="array" ref="AT76">COUNT(IF((ABS($R76:$AP76)&gt;=AS$2)*(ABS($R76:$AP76)&lt;AT$2),$R76:$AP76))</f>
        <v>0</v>
      </c>
      <c r="AU76" s="28">
        <f t="array" ref="AU76">COUNT(IF((ABS($R76:$AP76)&gt;=AT$2)*(ABS($R76:$AP76)&lt;AU$2),$R76:$AP76))</f>
        <v>1</v>
      </c>
      <c r="AV76" s="28">
        <f t="array" ref="AV76">COUNT(IF((ABS($R76:$AP76)&gt;=AU$2)*(ABS($R76:$AP76)&lt;AV$2),$R76:$AP76))</f>
        <v>1</v>
      </c>
      <c r="AW76" s="28">
        <f t="array" ref="AW76">COUNT(IF((ABS($R76:$AP76)&gt;=AV$2)*(ABS($R76:$AP76)&lt;AW$2),$R76:$AP76))</f>
        <v>0</v>
      </c>
      <c r="AX76" s="29">
        <f t="array" ref="AX76">COUNT(IF((ABS($R76:$AP76)&gt;=AW$2)*(ABS($R76:$AP76)&lt;AX$2),$R76:$AP76))</f>
        <v>0</v>
      </c>
      <c r="AY76" s="4">
        <f t="shared" si="119"/>
        <v>0</v>
      </c>
      <c r="AZ76" s="2" t="str">
        <f t="shared" si="120"/>
        <v/>
      </c>
      <c r="BA76" s="2" t="str">
        <f t="shared" si="88"/>
        <v/>
      </c>
      <c r="BB76" s="2" t="str">
        <f t="shared" si="89"/>
        <v/>
      </c>
      <c r="BC76" s="2" t="str">
        <f t="shared" si="90"/>
        <v/>
      </c>
      <c r="BD76" s="2" t="str">
        <f t="shared" si="91"/>
        <v>@</v>
      </c>
      <c r="BE76" s="2" t="str">
        <f t="shared" si="92"/>
        <v/>
      </c>
      <c r="BF76" s="2" t="str">
        <f t="shared" si="93"/>
        <v/>
      </c>
      <c r="BG76" s="2" t="str">
        <f t="shared" si="94"/>
        <v/>
      </c>
      <c r="BH76" s="2" t="str">
        <f t="shared" si="95"/>
        <v/>
      </c>
      <c r="BI76" s="2" t="str">
        <f t="shared" si="96"/>
        <v/>
      </c>
      <c r="BJ76" s="2" t="str">
        <f t="shared" si="97"/>
        <v/>
      </c>
      <c r="BK76" s="2" t="str">
        <f t="shared" si="98"/>
        <v/>
      </c>
      <c r="BL76" s="2" t="str">
        <f t="shared" si="99"/>
        <v/>
      </c>
      <c r="BM76" s="2" t="str">
        <f t="shared" si="100"/>
        <v/>
      </c>
      <c r="BN76" s="2" t="str">
        <f t="shared" si="101"/>
        <v/>
      </c>
      <c r="BO76" s="2" t="str">
        <f t="shared" si="102"/>
        <v/>
      </c>
      <c r="BP76" s="2" t="str">
        <f t="shared" si="103"/>
        <v>@</v>
      </c>
      <c r="BQ76" s="2" t="str">
        <f t="shared" si="104"/>
        <v/>
      </c>
      <c r="BR76" s="2" t="str">
        <f t="shared" si="105"/>
        <v/>
      </c>
      <c r="BS76" s="2" t="str">
        <f t="shared" si="106"/>
        <v/>
      </c>
      <c r="BT76" s="2" t="str">
        <f t="shared" si="107"/>
        <v/>
      </c>
      <c r="BU76" s="2" t="str">
        <f t="shared" si="108"/>
        <v/>
      </c>
      <c r="BV76" s="2" t="str">
        <f t="shared" si="109"/>
        <v/>
      </c>
      <c r="BW76" s="2" t="str">
        <f t="shared" si="110"/>
        <v/>
      </c>
      <c r="BX76" s="2" t="str">
        <f t="shared" si="111"/>
        <v/>
      </c>
      <c r="BY76" s="4">
        <v>0</v>
      </c>
      <c r="BZ76" s="4">
        <v>0</v>
      </c>
      <c r="CA76" s="2">
        <f t="shared" si="121"/>
        <v>24</v>
      </c>
      <c r="CB76" s="4">
        <f t="shared" si="122"/>
        <v>2</v>
      </c>
      <c r="CC76">
        <f t="shared" ca="1" si="79"/>
        <v>111</v>
      </c>
      <c r="CD76">
        <f ca="1">CC76*IF(CG76=0,0,CJ76)/(CJ74+CJ75+IF(CG76=0,0,CJ76))</f>
        <v>0</v>
      </c>
      <c r="CE76" s="39">
        <f t="shared" ca="1" si="80"/>
        <v>1</v>
      </c>
      <c r="CF76" s="39">
        <f t="shared" ca="1" si="81"/>
        <v>77</v>
      </c>
      <c r="CG76">
        <f t="shared" ca="1" si="59"/>
        <v>0</v>
      </c>
      <c r="CH76">
        <f t="shared" ca="1" si="82"/>
        <v>0</v>
      </c>
      <c r="CI76">
        <f t="shared" ca="1" si="83"/>
        <v>0</v>
      </c>
      <c r="CJ76">
        <f t="shared" ca="1" si="84"/>
        <v>12</v>
      </c>
    </row>
    <row r="77" spans="1:88">
      <c r="A77">
        <f t="shared" si="70"/>
        <v>95</v>
      </c>
      <c r="B77" s="39">
        <v>95</v>
      </c>
      <c r="C77" s="39">
        <v>1</v>
      </c>
      <c r="D77">
        <v>23</v>
      </c>
      <c r="E77">
        <f t="shared" si="112"/>
        <v>27369</v>
      </c>
      <c r="F77" s="3">
        <f t="shared" si="85"/>
        <v>7.8223310546542872E-4</v>
      </c>
      <c r="H77" s="17">
        <f t="shared" si="86"/>
        <v>0.93082338536883991</v>
      </c>
      <c r="I77" s="13" t="str">
        <f t="shared" si="113"/>
        <v>95</v>
      </c>
      <c r="J77" s="2" t="s">
        <v>59</v>
      </c>
      <c r="K77" s="4">
        <f t="shared" si="114"/>
        <v>5.3317395163986703</v>
      </c>
      <c r="L77" s="4">
        <f t="shared" si="115"/>
        <v>-11</v>
      </c>
      <c r="M77" s="4">
        <f t="shared" ca="1" si="116"/>
        <v>-18.128270868249885</v>
      </c>
      <c r="N77" s="4">
        <f ca="1">IF($AQ77&gt;1,MATCH("@",OFFSET($AZ77,0,L77+13,1,12-L77),0)+L77,0)</f>
        <v>1</v>
      </c>
      <c r="O77" s="4">
        <f t="shared" si="117"/>
        <v>0</v>
      </c>
      <c r="P77" s="4">
        <f ca="1">IF($AQ77&gt;2,MATCH("@",OFFSET($AZ77,0,N77+13,1,12-N77),0)+N77,0)</f>
        <v>0</v>
      </c>
      <c r="Q77" s="11">
        <f t="shared" si="60"/>
        <v>0</v>
      </c>
      <c r="R77" s="11">
        <f t="shared" si="76"/>
        <v>0</v>
      </c>
      <c r="S77" s="4">
        <f t="shared" si="76"/>
        <v>5.3317395163986703</v>
      </c>
      <c r="T77" s="4">
        <f t="shared" si="76"/>
        <v>0</v>
      </c>
      <c r="U77" s="4">
        <f t="shared" si="76"/>
        <v>0</v>
      </c>
      <c r="V77" s="4">
        <f t="shared" si="76"/>
        <v>0</v>
      </c>
      <c r="W77" s="4">
        <f t="shared" si="76"/>
        <v>0</v>
      </c>
      <c r="X77" s="4">
        <f t="shared" si="76"/>
        <v>0</v>
      </c>
      <c r="Y77" s="4">
        <f t="shared" si="76"/>
        <v>0</v>
      </c>
      <c r="Z77" s="4">
        <f t="shared" si="76"/>
        <v>0</v>
      </c>
      <c r="AA77" s="4">
        <f t="shared" si="76"/>
        <v>0</v>
      </c>
      <c r="AB77" s="4">
        <f t="shared" si="77"/>
        <v>0</v>
      </c>
      <c r="AC77" s="4">
        <f t="shared" si="77"/>
        <v>0</v>
      </c>
      <c r="AD77" s="4">
        <f t="shared" si="77"/>
        <v>0</v>
      </c>
      <c r="AE77" s="4">
        <f t="shared" si="77"/>
        <v>-18.128270868249885</v>
      </c>
      <c r="AF77" s="4">
        <f t="shared" si="77"/>
        <v>0</v>
      </c>
      <c r="AG77" s="4">
        <f t="shared" si="77"/>
        <v>0</v>
      </c>
      <c r="AH77" s="4">
        <f t="shared" si="77"/>
        <v>0</v>
      </c>
      <c r="AI77" s="4">
        <f t="shared" si="77"/>
        <v>0</v>
      </c>
      <c r="AJ77" s="4">
        <f t="shared" si="77"/>
        <v>0</v>
      </c>
      <c r="AK77" s="4">
        <f t="shared" si="77"/>
        <v>0</v>
      </c>
      <c r="AL77" s="4">
        <f t="shared" si="77"/>
        <v>0</v>
      </c>
      <c r="AM77" s="4">
        <f t="shared" si="118"/>
        <v>0</v>
      </c>
      <c r="AN77" s="4">
        <f t="shared" si="78"/>
        <v>0</v>
      </c>
      <c r="AO77" s="4">
        <f t="shared" si="78"/>
        <v>0</v>
      </c>
      <c r="AP77" s="10">
        <f t="shared" si="78"/>
        <v>0</v>
      </c>
      <c r="AQ77" s="7">
        <f t="shared" si="87"/>
        <v>2</v>
      </c>
      <c r="AR77" s="4">
        <f t="array" ref="AR77">COUNT(IF((ABS($R77:$AP77)&gt;=AQ$2)*(ABS($R77:$AP77)&lt;AR$2),$R77:$AP77))</f>
        <v>0</v>
      </c>
      <c r="AS77" s="4">
        <f t="array" ref="AS77">COUNT(IF((ABS($R77:$AP77)&gt;=AR$2)*(ABS($R77:$AP77)&lt;AS$2),$R77:$AP77))</f>
        <v>0</v>
      </c>
      <c r="AT77" s="4">
        <f t="array" ref="AT77">COUNT(IF((ABS($R77:$AP77)&gt;=AS$2)*(ABS($R77:$AP77)&lt;AT$2),$R77:$AP77))</f>
        <v>1</v>
      </c>
      <c r="AU77" s="4">
        <f t="array" ref="AU77">COUNT(IF((ABS($R77:$AP77)&gt;=AT$2)*(ABS($R77:$AP77)&lt;AU$2),$R77:$AP77))</f>
        <v>1</v>
      </c>
      <c r="AV77" s="4">
        <f t="array" ref="AV77">COUNT(IF((ABS($R77:$AP77)&gt;=AU$2)*(ABS($R77:$AP77)&lt;AV$2),$R77:$AP77))</f>
        <v>0</v>
      </c>
      <c r="AW77" s="4">
        <f t="array" ref="AW77">COUNT(IF((ABS($R77:$AP77)&gt;=AV$2)*(ABS($R77:$AP77)&lt;AW$2),$R77:$AP77))</f>
        <v>0</v>
      </c>
      <c r="AX77" s="10">
        <f t="array" ref="AX77">COUNT(IF((ABS($R77:$AP77)&gt;=AW$2)*(ABS($R77:$AP77)&lt;AX$2),$R77:$AP77))</f>
        <v>0</v>
      </c>
      <c r="AY77" s="4">
        <f t="shared" si="119"/>
        <v>0</v>
      </c>
      <c r="AZ77" s="2" t="str">
        <f t="shared" si="120"/>
        <v/>
      </c>
      <c r="BA77" s="2" t="str">
        <f t="shared" si="88"/>
        <v>@</v>
      </c>
      <c r="BB77" s="2" t="str">
        <f t="shared" si="89"/>
        <v/>
      </c>
      <c r="BC77" s="2" t="str">
        <f t="shared" si="90"/>
        <v/>
      </c>
      <c r="BD77" s="2" t="str">
        <f t="shared" si="91"/>
        <v/>
      </c>
      <c r="BE77" s="2" t="str">
        <f t="shared" si="92"/>
        <v/>
      </c>
      <c r="BF77" s="2" t="str">
        <f t="shared" si="93"/>
        <v/>
      </c>
      <c r="BG77" s="2" t="str">
        <f t="shared" si="94"/>
        <v/>
      </c>
      <c r="BH77" s="2" t="str">
        <f t="shared" si="95"/>
        <v/>
      </c>
      <c r="BI77" s="2" t="str">
        <f t="shared" si="96"/>
        <v/>
      </c>
      <c r="BJ77" s="2" t="str">
        <f t="shared" si="97"/>
        <v/>
      </c>
      <c r="BK77" s="2" t="str">
        <f t="shared" si="98"/>
        <v/>
      </c>
      <c r="BL77" s="2" t="str">
        <f t="shared" si="99"/>
        <v/>
      </c>
      <c r="BM77" s="2" t="str">
        <f t="shared" si="100"/>
        <v>@</v>
      </c>
      <c r="BN77" s="2" t="str">
        <f t="shared" si="101"/>
        <v/>
      </c>
      <c r="BO77" s="2" t="str">
        <f t="shared" si="102"/>
        <v/>
      </c>
      <c r="BP77" s="2" t="str">
        <f t="shared" si="103"/>
        <v/>
      </c>
      <c r="BQ77" s="2" t="str">
        <f t="shared" si="104"/>
        <v/>
      </c>
      <c r="BR77" s="2" t="str">
        <f t="shared" si="105"/>
        <v/>
      </c>
      <c r="BS77" s="2" t="str">
        <f t="shared" si="106"/>
        <v/>
      </c>
      <c r="BT77" s="2" t="str">
        <f t="shared" si="107"/>
        <v/>
      </c>
      <c r="BU77" s="2" t="str">
        <f t="shared" si="108"/>
        <v/>
      </c>
      <c r="BV77" s="2" t="str">
        <f t="shared" si="109"/>
        <v/>
      </c>
      <c r="BW77" s="2" t="str">
        <f t="shared" si="110"/>
        <v/>
      </c>
      <c r="BX77" s="2" t="str">
        <f t="shared" si="111"/>
        <v/>
      </c>
      <c r="CA77" s="2">
        <f t="shared" si="121"/>
        <v>25</v>
      </c>
      <c r="CB77" s="4">
        <f t="shared" si="122"/>
        <v>0</v>
      </c>
      <c r="CC77">
        <f t="shared" ca="1" si="79"/>
        <v>108</v>
      </c>
      <c r="CD77">
        <f ca="1">CC77*(CJ77)/(CJ77+CJ78+IF(CG79=0,0,CJ79))</f>
        <v>42.022509705232928</v>
      </c>
      <c r="CE77" s="39">
        <f t="shared" ca="1" si="80"/>
        <v>5</v>
      </c>
      <c r="CF77" s="39">
        <f t="shared" ca="1" si="81"/>
        <v>17</v>
      </c>
      <c r="CG77">
        <f t="shared" ca="1" si="59"/>
        <v>36.236703424060579</v>
      </c>
      <c r="CH77">
        <f t="shared" ca="1" si="82"/>
        <v>-9</v>
      </c>
      <c r="CI77">
        <f t="shared" ca="1" si="83"/>
        <v>6.7687740337914057</v>
      </c>
      <c r="CJ77">
        <f t="shared" ca="1" si="84"/>
        <v>5.2312259662085943</v>
      </c>
    </row>
    <row r="78" spans="1:88">
      <c r="B78" s="39">
        <v>53</v>
      </c>
      <c r="C78" s="39">
        <v>1</v>
      </c>
      <c r="D78">
        <v>22</v>
      </c>
      <c r="E78">
        <f t="shared" ref="E78:E141" si="123">E77+D78</f>
        <v>27391</v>
      </c>
      <c r="F78" s="3">
        <f t="shared" ref="F78:F141" si="124">D78/D$3</f>
        <v>7.4822297044519262E-4</v>
      </c>
      <c r="H78" s="17">
        <f t="shared" ref="H78:H141" si="125">E78/D$3</f>
        <v>0.9315716083392851</v>
      </c>
      <c r="I78" s="13" t="str">
        <f t="shared" ref="I78:I141" si="126">IF(C78=1,"",C78&amp;":")&amp;B78</f>
        <v>53</v>
      </c>
      <c r="J78" s="2"/>
      <c r="K78" s="4">
        <f t="shared" ref="K78:K141" si="127">INDEX($R78:$AP78,L78+13)</f>
        <v>-8.9004467356716077</v>
      </c>
      <c r="L78" s="4">
        <f t="shared" si="115"/>
        <v>-9</v>
      </c>
      <c r="M78" s="4">
        <f t="shared" ref="M78:M141" ca="1" si="128">IF($AQ78&gt;1,INDEX($R78:$AP78,N78+13),0)</f>
        <v>-32.36045712032309</v>
      </c>
      <c r="N78" s="4">
        <f t="shared" ref="N78:N141" ca="1" si="129">IF($AQ78&gt;1,MATCH("@",OFFSET($AZ78,0,L78+13,1,12-L78),0)+L78,0)</f>
        <v>3</v>
      </c>
      <c r="O78" s="4">
        <f t="shared" ref="O78:O141" si="130">IF($AQ78&gt;2,INDEX($R78:$AP78,P78+13),0)</f>
        <v>0</v>
      </c>
      <c r="P78" s="4">
        <f t="shared" ref="P78:P141" ca="1" si="131">IF($AQ78&gt;2,MATCH("@",OFFSET($AZ78,0,N78+13,1,12-N78),0)+N78,0)</f>
        <v>0</v>
      </c>
      <c r="Q78" s="11">
        <f t="shared" si="60"/>
        <v>0</v>
      </c>
      <c r="R78" s="11">
        <f t="shared" si="76"/>
        <v>0</v>
      </c>
      <c r="S78" s="4">
        <f t="shared" si="76"/>
        <v>0</v>
      </c>
      <c r="T78" s="4">
        <f t="shared" si="76"/>
        <v>0</v>
      </c>
      <c r="U78" s="4">
        <f t="shared" si="76"/>
        <v>-8.9004467356716077</v>
      </c>
      <c r="V78" s="4">
        <f t="shared" si="76"/>
        <v>0</v>
      </c>
      <c r="W78" s="4">
        <f t="shared" si="76"/>
        <v>0</v>
      </c>
      <c r="X78" s="4">
        <f t="shared" si="76"/>
        <v>0</v>
      </c>
      <c r="Y78" s="4">
        <f t="shared" si="76"/>
        <v>0</v>
      </c>
      <c r="Z78" s="4">
        <f t="shared" si="76"/>
        <v>0</v>
      </c>
      <c r="AA78" s="4">
        <f t="shared" si="76"/>
        <v>0</v>
      </c>
      <c r="AB78" s="4">
        <f t="shared" si="77"/>
        <v>0</v>
      </c>
      <c r="AC78" s="4">
        <f t="shared" si="77"/>
        <v>0</v>
      </c>
      <c r="AD78" s="4">
        <f t="shared" si="77"/>
        <v>0</v>
      </c>
      <c r="AE78" s="4">
        <f t="shared" si="77"/>
        <v>0</v>
      </c>
      <c r="AF78" s="4">
        <f t="shared" si="77"/>
        <v>0</v>
      </c>
      <c r="AG78" s="4">
        <f t="shared" si="77"/>
        <v>-32.36045712032309</v>
      </c>
      <c r="AH78" s="4">
        <f t="shared" si="77"/>
        <v>0</v>
      </c>
      <c r="AI78" s="4">
        <f t="shared" si="77"/>
        <v>0</v>
      </c>
      <c r="AJ78" s="4">
        <f t="shared" si="77"/>
        <v>0</v>
      </c>
      <c r="AK78" s="4">
        <f t="shared" si="77"/>
        <v>0</v>
      </c>
      <c r="AL78" s="4">
        <f t="shared" si="77"/>
        <v>0</v>
      </c>
      <c r="AM78" s="4">
        <f t="shared" si="118"/>
        <v>0</v>
      </c>
      <c r="AN78" s="4">
        <f t="shared" si="78"/>
        <v>0</v>
      </c>
      <c r="AO78" s="4">
        <f t="shared" si="78"/>
        <v>0</v>
      </c>
      <c r="AP78" s="10">
        <f t="shared" si="78"/>
        <v>0</v>
      </c>
      <c r="AQ78" s="7">
        <f t="shared" ref="AQ78:AQ141" si="132">(0&lt;&gt;R78)+(0&lt;&gt;S78)+(0&lt;&gt;T78)+(0&lt;&gt;U78)+(0&lt;&gt;V78)+(0&lt;&gt;W78)+(0&lt;&gt;X78)+(0&lt;&gt;Y78)+(0&lt;&gt;Z78)+(0&lt;&gt;AA78)+(0&lt;&gt;AB78)+(0&lt;&gt;AC78)+(0&lt;&gt;AD78)+(0&lt;&gt;AE78)+(0&lt;&gt;AF78)+(0&lt;&gt;AG78)+(0&lt;&gt;AH78)+(0&lt;&gt;AI78)+(0&lt;&gt;AJ78)+(0&lt;&gt;AK78)+(0&lt;&gt;AL78)+(0&lt;&gt;AM78)+(0&lt;&gt;AN78)+(0&lt;&gt;AO78)+(0&lt;&gt;AP78)</f>
        <v>2</v>
      </c>
      <c r="AR78" s="4">
        <f t="array" ref="AR78">COUNT(IF((ABS($R78:$AP78)&gt;=AQ$2)*(ABS($R78:$AP78)&lt;AR$2),$R78:$AP78))</f>
        <v>0</v>
      </c>
      <c r="AS78" s="4">
        <f t="array" ref="AS78">COUNT(IF((ABS($R78:$AP78)&gt;=AR$2)*(ABS($R78:$AP78)&lt;AS$2),$R78:$AP78))</f>
        <v>0</v>
      </c>
      <c r="AT78" s="4">
        <f t="array" ref="AT78">COUNT(IF((ABS($R78:$AP78)&gt;=AS$2)*(ABS($R78:$AP78)&lt;AT$2),$R78:$AP78))</f>
        <v>1</v>
      </c>
      <c r="AU78" s="4">
        <f t="array" ref="AU78">COUNT(IF((ABS($R78:$AP78)&gt;=AT$2)*(ABS($R78:$AP78)&lt;AU$2),$R78:$AP78))</f>
        <v>1</v>
      </c>
      <c r="AV78" s="4">
        <f t="array" ref="AV78">COUNT(IF((ABS($R78:$AP78)&gt;=AU$2)*(ABS($R78:$AP78)&lt;AV$2),$R78:$AP78))</f>
        <v>0</v>
      </c>
      <c r="AW78" s="4">
        <f t="array" ref="AW78">COUNT(IF((ABS($R78:$AP78)&gt;=AV$2)*(ABS($R78:$AP78)&lt;AW$2),$R78:$AP78))</f>
        <v>0</v>
      </c>
      <c r="AX78" s="10">
        <f t="array" ref="AX78">COUNT(IF((ABS($R78:$AP78)&gt;=AW$2)*(ABS($R78:$AP78)&lt;AX$2),$R78:$AP78))</f>
        <v>0</v>
      </c>
      <c r="AY78" s="4">
        <f>AQ78-SUM(AR78:AX78)</f>
        <v>0</v>
      </c>
      <c r="AZ78" s="2" t="str">
        <f t="shared" si="120"/>
        <v/>
      </c>
      <c r="BA78" s="2" t="str">
        <f t="shared" si="88"/>
        <v/>
      </c>
      <c r="BB78" s="2" t="str">
        <f t="shared" si="89"/>
        <v/>
      </c>
      <c r="BC78" s="2" t="str">
        <f t="shared" si="90"/>
        <v>@</v>
      </c>
      <c r="BD78" s="2" t="str">
        <f t="shared" si="91"/>
        <v/>
      </c>
      <c r="BE78" s="2" t="str">
        <f t="shared" si="92"/>
        <v/>
      </c>
      <c r="BF78" s="2" t="str">
        <f t="shared" si="93"/>
        <v/>
      </c>
      <c r="BG78" s="2" t="str">
        <f t="shared" si="94"/>
        <v/>
      </c>
      <c r="BH78" s="2" t="str">
        <f t="shared" si="95"/>
        <v/>
      </c>
      <c r="BI78" s="2" t="str">
        <f t="shared" si="96"/>
        <v/>
      </c>
      <c r="BJ78" s="2" t="str">
        <f t="shared" si="97"/>
        <v/>
      </c>
      <c r="BK78" s="2" t="str">
        <f t="shared" si="98"/>
        <v/>
      </c>
      <c r="BL78" s="2" t="str">
        <f t="shared" si="99"/>
        <v/>
      </c>
      <c r="BM78" s="2" t="str">
        <f t="shared" si="100"/>
        <v/>
      </c>
      <c r="BN78" s="2" t="str">
        <f t="shared" si="101"/>
        <v/>
      </c>
      <c r="BO78" s="2" t="str">
        <f t="shared" si="102"/>
        <v>@</v>
      </c>
      <c r="BP78" s="2" t="str">
        <f t="shared" si="103"/>
        <v/>
      </c>
      <c r="BQ78" s="2" t="str">
        <f t="shared" si="104"/>
        <v/>
      </c>
      <c r="BR78" s="2" t="str">
        <f t="shared" si="105"/>
        <v/>
      </c>
      <c r="BS78" s="2" t="str">
        <f t="shared" si="106"/>
        <v/>
      </c>
      <c r="BT78" s="2" t="str">
        <f t="shared" si="107"/>
        <v/>
      </c>
      <c r="BU78" s="2" t="str">
        <f t="shared" si="108"/>
        <v/>
      </c>
      <c r="BV78" s="2" t="str">
        <f t="shared" si="109"/>
        <v/>
      </c>
      <c r="BW78" s="2" t="str">
        <f t="shared" si="110"/>
        <v/>
      </c>
      <c r="BX78" s="2" t="str">
        <f t="shared" si="111"/>
        <v/>
      </c>
      <c r="CA78" s="2">
        <f t="shared" si="121"/>
        <v>25</v>
      </c>
      <c r="CB78" s="4">
        <f t="shared" si="122"/>
        <v>1</v>
      </c>
      <c r="CC78">
        <f t="shared" ca="1" si="79"/>
        <v>108</v>
      </c>
      <c r="CD78">
        <f ca="1">CC78*(CJ78)/(CJ77+CJ78+IF(CG79=0,0,CJ79))</f>
        <v>65.97749029476708</v>
      </c>
      <c r="CE78" s="39">
        <f t="shared" ca="1" si="80"/>
        <v>5</v>
      </c>
      <c r="CF78" s="39">
        <f t="shared" ca="1" si="81"/>
        <v>17</v>
      </c>
      <c r="CG78">
        <f t="shared" ca="1" si="59"/>
        <v>12.776693039409892</v>
      </c>
      <c r="CH78">
        <f t="shared" ca="1" si="82"/>
        <v>3</v>
      </c>
      <c r="CI78">
        <f t="shared" ca="1" si="83"/>
        <v>3.7867075803832453</v>
      </c>
      <c r="CJ78">
        <f t="shared" ca="1" si="84"/>
        <v>8.2132924196167547</v>
      </c>
    </row>
    <row r="79" spans="1:88">
      <c r="B79" s="39">
        <v>23</v>
      </c>
      <c r="C79" s="39">
        <v>17</v>
      </c>
      <c r="D79">
        <v>21</v>
      </c>
      <c r="E79">
        <f t="shared" si="123"/>
        <v>27412</v>
      </c>
      <c r="F79" s="3">
        <f t="shared" si="124"/>
        <v>7.1421283542495663E-4</v>
      </c>
      <c r="H79" s="17">
        <f t="shared" si="125"/>
        <v>0.93228582117471004</v>
      </c>
      <c r="I79" s="13" t="str">
        <f t="shared" si="126"/>
        <v>17:23</v>
      </c>
      <c r="J79" s="2"/>
      <c r="K79" s="4">
        <f t="shared" si="127"/>
        <v>25.273938633396043</v>
      </c>
      <c r="L79" s="4">
        <f t="shared" si="115"/>
        <v>-1</v>
      </c>
      <c r="M79" s="4">
        <f t="shared" ca="1" si="128"/>
        <v>1.8139282487453556</v>
      </c>
      <c r="N79" s="4">
        <f t="shared" ca="1" si="129"/>
        <v>11</v>
      </c>
      <c r="O79" s="4">
        <f t="shared" si="130"/>
        <v>0</v>
      </c>
      <c r="P79" s="4">
        <f t="shared" ca="1" si="131"/>
        <v>0</v>
      </c>
      <c r="Q79" s="11">
        <f t="shared" si="60"/>
        <v>48.733949018044598</v>
      </c>
      <c r="R79" s="11">
        <f t="shared" si="76"/>
        <v>0</v>
      </c>
      <c r="S79" s="4">
        <f t="shared" si="76"/>
        <v>0</v>
      </c>
      <c r="T79" s="4">
        <f t="shared" si="76"/>
        <v>0</v>
      </c>
      <c r="U79" s="4">
        <f t="shared" si="76"/>
        <v>0</v>
      </c>
      <c r="V79" s="4">
        <f t="shared" si="76"/>
        <v>0</v>
      </c>
      <c r="W79" s="4">
        <f t="shared" si="76"/>
        <v>0</v>
      </c>
      <c r="X79" s="4">
        <f t="shared" si="76"/>
        <v>0</v>
      </c>
      <c r="Y79" s="4">
        <f t="shared" si="76"/>
        <v>0</v>
      </c>
      <c r="Z79" s="4">
        <f t="shared" si="76"/>
        <v>0</v>
      </c>
      <c r="AA79" s="4">
        <f t="shared" si="76"/>
        <v>0</v>
      </c>
      <c r="AB79" s="4">
        <f t="shared" si="77"/>
        <v>0</v>
      </c>
      <c r="AC79" s="4">
        <f t="shared" si="77"/>
        <v>25.273938633396043</v>
      </c>
      <c r="AD79" s="4">
        <f t="shared" si="77"/>
        <v>0</v>
      </c>
      <c r="AE79" s="4">
        <f t="shared" si="77"/>
        <v>0</v>
      </c>
      <c r="AF79" s="4">
        <f t="shared" si="77"/>
        <v>0</v>
      </c>
      <c r="AG79" s="4">
        <f t="shared" si="77"/>
        <v>0</v>
      </c>
      <c r="AH79" s="4">
        <f t="shared" si="77"/>
        <v>0</v>
      </c>
      <c r="AI79" s="4">
        <f t="shared" si="77"/>
        <v>0</v>
      </c>
      <c r="AJ79" s="4">
        <f t="shared" si="77"/>
        <v>0</v>
      </c>
      <c r="AK79" s="4">
        <f t="shared" si="77"/>
        <v>0</v>
      </c>
      <c r="AL79" s="4">
        <f t="shared" si="77"/>
        <v>0</v>
      </c>
      <c r="AM79" s="4">
        <f t="shared" si="118"/>
        <v>0</v>
      </c>
      <c r="AN79" s="4">
        <f t="shared" si="78"/>
        <v>0</v>
      </c>
      <c r="AO79" s="4">
        <f t="shared" si="78"/>
        <v>1.8139282487453556</v>
      </c>
      <c r="AP79" s="10">
        <f t="shared" si="78"/>
        <v>0</v>
      </c>
      <c r="AQ79" s="7">
        <f t="shared" si="132"/>
        <v>2</v>
      </c>
      <c r="AR79" s="4">
        <f t="array" ref="AR79">COUNT(IF((ABS($R79:$AP79)&gt;=AQ$2)*(ABS($R79:$AP79)&lt;AR$2),$R79:$AP79))</f>
        <v>0</v>
      </c>
      <c r="AS79" s="4">
        <f t="array" ref="AS79">COUNT(IF((ABS($R79:$AP79)&gt;=AR$2)*(ABS($R79:$AP79)&lt;AS$2),$R79:$AP79))</f>
        <v>1</v>
      </c>
      <c r="AT79" s="4">
        <f t="array" ref="AT79">COUNT(IF((ABS($R79:$AP79)&gt;=AS$2)*(ABS($R79:$AP79)&lt;AT$2),$R79:$AP79))</f>
        <v>0</v>
      </c>
      <c r="AU79" s="4">
        <f t="array" ref="AU79">COUNT(IF((ABS($R79:$AP79)&gt;=AT$2)*(ABS($R79:$AP79)&lt;AU$2),$R79:$AP79))</f>
        <v>1</v>
      </c>
      <c r="AV79" s="4">
        <f t="array" ref="AV79">COUNT(IF((ABS($R79:$AP79)&gt;=AU$2)*(ABS($R79:$AP79)&lt;AV$2),$R79:$AP79))</f>
        <v>0</v>
      </c>
      <c r="AW79" s="4">
        <f t="array" ref="AW79">COUNT(IF((ABS($R79:$AP79)&gt;=AV$2)*(ABS($R79:$AP79)&lt;AW$2),$R79:$AP79))</f>
        <v>0</v>
      </c>
      <c r="AX79" s="10">
        <f t="array" ref="AX79">COUNT(IF((ABS($R79:$AP79)&gt;=AW$2)*(ABS($R79:$AP79)&lt;AX$2),$R79:$AP79))</f>
        <v>0</v>
      </c>
      <c r="AY79" s="4">
        <f>AQ79-SUM(AR79:AX79)</f>
        <v>0</v>
      </c>
      <c r="AZ79" s="2" t="str">
        <f t="shared" si="120"/>
        <v/>
      </c>
      <c r="BA79" s="2" t="str">
        <f t="shared" si="88"/>
        <v/>
      </c>
      <c r="BB79" s="2" t="str">
        <f t="shared" si="89"/>
        <v/>
      </c>
      <c r="BC79" s="2" t="str">
        <f t="shared" si="90"/>
        <v/>
      </c>
      <c r="BD79" s="2" t="str">
        <f t="shared" si="91"/>
        <v/>
      </c>
      <c r="BE79" s="2" t="str">
        <f t="shared" si="92"/>
        <v/>
      </c>
      <c r="BF79" s="2" t="str">
        <f t="shared" si="93"/>
        <v/>
      </c>
      <c r="BG79" s="2" t="str">
        <f t="shared" si="94"/>
        <v/>
      </c>
      <c r="BH79" s="2" t="str">
        <f t="shared" si="95"/>
        <v/>
      </c>
      <c r="BI79" s="2" t="str">
        <f t="shared" si="96"/>
        <v/>
      </c>
      <c r="BJ79" s="2" t="str">
        <f t="shared" si="97"/>
        <v/>
      </c>
      <c r="BK79" s="2" t="str">
        <f t="shared" si="98"/>
        <v>@</v>
      </c>
      <c r="BL79" s="2" t="str">
        <f t="shared" si="99"/>
        <v/>
      </c>
      <c r="BM79" s="2" t="str">
        <f t="shared" si="100"/>
        <v/>
      </c>
      <c r="BN79" s="2" t="str">
        <f t="shared" si="101"/>
        <v/>
      </c>
      <c r="BO79" s="2" t="str">
        <f t="shared" si="102"/>
        <v/>
      </c>
      <c r="BP79" s="2" t="str">
        <f t="shared" si="103"/>
        <v/>
      </c>
      <c r="BQ79" s="2" t="str">
        <f t="shared" si="104"/>
        <v/>
      </c>
      <c r="BR79" s="2" t="str">
        <f t="shared" si="105"/>
        <v/>
      </c>
      <c r="BS79" s="2" t="str">
        <f t="shared" si="106"/>
        <v/>
      </c>
      <c r="BT79" s="2" t="str">
        <f t="shared" si="107"/>
        <v/>
      </c>
      <c r="BU79" s="2" t="str">
        <f t="shared" si="108"/>
        <v/>
      </c>
      <c r="BV79" s="2" t="str">
        <f t="shared" si="109"/>
        <v/>
      </c>
      <c r="BW79" s="2" t="str">
        <f t="shared" si="110"/>
        <v>@</v>
      </c>
      <c r="BX79" s="2" t="str">
        <f t="shared" si="111"/>
        <v/>
      </c>
      <c r="CA79" s="2">
        <f t="shared" si="121"/>
        <v>25</v>
      </c>
      <c r="CB79" s="4">
        <f t="shared" si="122"/>
        <v>2</v>
      </c>
      <c r="CC79">
        <f t="shared" ca="1" si="79"/>
        <v>108</v>
      </c>
      <c r="CD79">
        <f ca="1">CC79*IF(CG79=0,0,CJ79)/(CJ77+CJ78+IF(CG79=0,0,CJ79))</f>
        <v>0</v>
      </c>
      <c r="CE79" s="39">
        <f t="shared" ca="1" si="80"/>
        <v>5</v>
      </c>
      <c r="CF79" s="39">
        <f t="shared" ca="1" si="81"/>
        <v>17</v>
      </c>
      <c r="CG79">
        <f t="shared" ca="1" si="59"/>
        <v>0</v>
      </c>
      <c r="CH79">
        <f t="shared" ca="1" si="82"/>
        <v>0</v>
      </c>
      <c r="CI79">
        <f t="shared" ca="1" si="83"/>
        <v>0</v>
      </c>
      <c r="CJ79">
        <f t="shared" ca="1" si="84"/>
        <v>12</v>
      </c>
    </row>
    <row r="80" spans="1:88">
      <c r="B80" s="39">
        <v>875</v>
      </c>
      <c r="C80" s="39">
        <v>1</v>
      </c>
      <c r="D80">
        <v>21</v>
      </c>
      <c r="E80">
        <f t="shared" si="123"/>
        <v>27433</v>
      </c>
      <c r="F80" s="3">
        <f t="shared" si="124"/>
        <v>7.1421283542495663E-4</v>
      </c>
      <c r="H80" s="17">
        <f t="shared" si="125"/>
        <v>0.93300003401013498</v>
      </c>
      <c r="I80" s="13" t="str">
        <f t="shared" si="126"/>
        <v>875</v>
      </c>
      <c r="J80" s="2"/>
      <c r="K80" s="4">
        <f t="shared" si="127"/>
        <v>45.362055852116612</v>
      </c>
      <c r="L80" s="4">
        <f t="shared" si="115"/>
        <v>-9</v>
      </c>
      <c r="M80" s="4">
        <f t="shared" ca="1" si="128"/>
        <v>21.902045467466991</v>
      </c>
      <c r="N80" s="4">
        <f t="shared" ca="1" si="129"/>
        <v>3</v>
      </c>
      <c r="O80" s="4">
        <f t="shared" si="130"/>
        <v>0</v>
      </c>
      <c r="P80" s="4">
        <f t="shared" ca="1" si="131"/>
        <v>0</v>
      </c>
      <c r="Q80" s="11">
        <f t="shared" si="60"/>
        <v>0</v>
      </c>
      <c r="R80" s="11">
        <f t="shared" si="76"/>
        <v>0</v>
      </c>
      <c r="S80" s="4">
        <f t="shared" si="76"/>
        <v>0</v>
      </c>
      <c r="T80" s="4">
        <f t="shared" si="76"/>
        <v>0</v>
      </c>
      <c r="U80" s="4">
        <f t="shared" si="76"/>
        <v>45.362055852116612</v>
      </c>
      <c r="V80" s="4">
        <f t="shared" si="76"/>
        <v>0</v>
      </c>
      <c r="W80" s="4">
        <f t="shared" si="76"/>
        <v>0</v>
      </c>
      <c r="X80" s="4">
        <f t="shared" si="76"/>
        <v>0</v>
      </c>
      <c r="Y80" s="4">
        <f t="shared" si="76"/>
        <v>0</v>
      </c>
      <c r="Z80" s="4">
        <f t="shared" si="76"/>
        <v>0</v>
      </c>
      <c r="AA80" s="4">
        <f t="shared" si="76"/>
        <v>0</v>
      </c>
      <c r="AB80" s="4">
        <f t="shared" si="77"/>
        <v>0</v>
      </c>
      <c r="AC80" s="4">
        <f t="shared" si="77"/>
        <v>0</v>
      </c>
      <c r="AD80" s="4">
        <f t="shared" si="77"/>
        <v>0</v>
      </c>
      <c r="AE80" s="4">
        <f t="shared" si="77"/>
        <v>0</v>
      </c>
      <c r="AF80" s="4">
        <f t="shared" si="77"/>
        <v>0</v>
      </c>
      <c r="AG80" s="4">
        <f t="shared" si="77"/>
        <v>21.902045467466991</v>
      </c>
      <c r="AH80" s="4">
        <f t="shared" si="77"/>
        <v>0</v>
      </c>
      <c r="AI80" s="4">
        <f t="shared" si="77"/>
        <v>0</v>
      </c>
      <c r="AJ80" s="4">
        <f t="shared" si="77"/>
        <v>0</v>
      </c>
      <c r="AK80" s="4">
        <f t="shared" si="77"/>
        <v>0</v>
      </c>
      <c r="AL80" s="4">
        <f t="shared" si="77"/>
        <v>0</v>
      </c>
      <c r="AM80" s="4">
        <f t="shared" si="118"/>
        <v>0</v>
      </c>
      <c r="AN80" s="4">
        <f t="shared" si="78"/>
        <v>0</v>
      </c>
      <c r="AO80" s="4">
        <f t="shared" si="78"/>
        <v>0</v>
      </c>
      <c r="AP80" s="10">
        <f t="shared" si="78"/>
        <v>0</v>
      </c>
      <c r="AQ80" s="7">
        <f t="shared" si="132"/>
        <v>2</v>
      </c>
      <c r="AR80" s="4">
        <f t="array" ref="AR80">COUNT(IF((ABS($R80:$AP80)&gt;=AQ$2)*(ABS($R80:$AP80)&lt;AR$2),$R80:$AP80))</f>
        <v>0</v>
      </c>
      <c r="AS80" s="4">
        <f t="array" ref="AS80">COUNT(IF((ABS($R80:$AP80)&gt;=AR$2)*(ABS($R80:$AP80)&lt;AS$2),$R80:$AP80))</f>
        <v>0</v>
      </c>
      <c r="AT80" s="4">
        <f t="array" ref="AT80">COUNT(IF((ABS($R80:$AP80)&gt;=AS$2)*(ABS($R80:$AP80)&lt;AT$2),$R80:$AP80))</f>
        <v>0</v>
      </c>
      <c r="AU80" s="4">
        <f t="array" ref="AU80">COUNT(IF((ABS($R80:$AP80)&gt;=AT$2)*(ABS($R80:$AP80)&lt;AU$2),$R80:$AP80))</f>
        <v>1</v>
      </c>
      <c r="AV80" s="4">
        <f t="array" ref="AV80">COUNT(IF((ABS($R80:$AP80)&gt;=AU$2)*(ABS($R80:$AP80)&lt;AV$2),$R80:$AP80))</f>
        <v>0</v>
      </c>
      <c r="AW80" s="4">
        <f t="array" ref="AW80">COUNT(IF((ABS($R80:$AP80)&gt;=AV$2)*(ABS($R80:$AP80)&lt;AW$2),$R80:$AP80))</f>
        <v>1</v>
      </c>
      <c r="AX80" s="10">
        <f t="array" ref="AX80">COUNT(IF((ABS($R80:$AP80)&gt;=AW$2)*(ABS($R80:$AP80)&lt;AX$2),$R80:$AP80))</f>
        <v>0</v>
      </c>
      <c r="AY80" s="4">
        <f t="shared" ref="AY80:AY143" si="133">AQ80-SUM(AR80:AX80)</f>
        <v>0</v>
      </c>
      <c r="AZ80" s="2" t="str">
        <f t="shared" ref="AZ80:AZ143" si="134">IF(R80&lt;&gt;0,"@","")</f>
        <v/>
      </c>
      <c r="BA80" s="2" t="str">
        <f t="shared" ref="BA80:BA143" si="135">IF(S80&lt;&gt;0,"@","")</f>
        <v/>
      </c>
      <c r="BB80" s="2" t="str">
        <f t="shared" ref="BB80:BB143" si="136">IF(T80&lt;&gt;0,"@","")</f>
        <v/>
      </c>
      <c r="BC80" s="2" t="str">
        <f t="shared" ref="BC80:BC143" si="137">IF(U80&lt;&gt;0,"@","")</f>
        <v>@</v>
      </c>
      <c r="BD80" s="2" t="str">
        <f t="shared" ref="BD80:BD143" si="138">IF(V80&lt;&gt;0,"@","")</f>
        <v/>
      </c>
      <c r="BE80" s="2" t="str">
        <f t="shared" ref="BE80:BE143" si="139">IF(W80&lt;&gt;0,"@","")</f>
        <v/>
      </c>
      <c r="BF80" s="2" t="str">
        <f t="shared" ref="BF80:BF143" si="140">IF(X80&lt;&gt;0,"@","")</f>
        <v/>
      </c>
      <c r="BG80" s="2" t="str">
        <f t="shared" ref="BG80:BG143" si="141">IF(Y80&lt;&gt;0,"@","")</f>
        <v/>
      </c>
      <c r="BH80" s="2" t="str">
        <f t="shared" ref="BH80:BH143" si="142">IF(Z80&lt;&gt;0,"@","")</f>
        <v/>
      </c>
      <c r="BI80" s="2" t="str">
        <f t="shared" ref="BI80:BI143" si="143">IF(AA80&lt;&gt;0,"@","")</f>
        <v/>
      </c>
      <c r="BJ80" s="2" t="str">
        <f t="shared" ref="BJ80:BJ143" si="144">IF(AB80&lt;&gt;0,"@","")</f>
        <v/>
      </c>
      <c r="BK80" s="2" t="str">
        <f t="shared" ref="BK80:BK143" si="145">IF(AC80&lt;&gt;0,"@","")</f>
        <v/>
      </c>
      <c r="BL80" s="2" t="str">
        <f t="shared" ref="BL80:BL143" si="146">IF(AD80&lt;&gt;0,"@","")</f>
        <v/>
      </c>
      <c r="BM80" s="2" t="str">
        <f t="shared" ref="BM80:BM143" si="147">IF(AE80&lt;&gt;0,"@","")</f>
        <v/>
      </c>
      <c r="BN80" s="2" t="str">
        <f t="shared" ref="BN80:BN143" si="148">IF(AF80&lt;&gt;0,"@","")</f>
        <v/>
      </c>
      <c r="BO80" s="2" t="str">
        <f t="shared" ref="BO80:BO143" si="149">IF(AG80&lt;&gt;0,"@","")</f>
        <v>@</v>
      </c>
      <c r="BP80" s="2" t="str">
        <f t="shared" ref="BP80:BP143" si="150">IF(AH80&lt;&gt;0,"@","")</f>
        <v/>
      </c>
      <c r="BQ80" s="2" t="str">
        <f t="shared" ref="BQ80:BQ143" si="151">IF(AI80&lt;&gt;0,"@","")</f>
        <v/>
      </c>
      <c r="BR80" s="2" t="str">
        <f t="shared" ref="BR80:BR143" si="152">IF(AJ80&lt;&gt;0,"@","")</f>
        <v/>
      </c>
      <c r="BS80" s="2" t="str">
        <f t="shared" ref="BS80:BS143" si="153">IF(AK80&lt;&gt;0,"@","")</f>
        <v/>
      </c>
      <c r="BT80" s="2" t="str">
        <f t="shared" ref="BT80:BT143" si="154">IF(AL80&lt;&gt;0,"@","")</f>
        <v/>
      </c>
      <c r="BU80" s="2" t="str">
        <f t="shared" ref="BU80:BU143" si="155">IF(AM80&lt;&gt;0,"@","")</f>
        <v/>
      </c>
      <c r="BV80" s="2" t="str">
        <f t="shared" ref="BV80:BV143" si="156">IF(AN80&lt;&gt;0,"@","")</f>
        <v/>
      </c>
      <c r="BW80" s="2" t="str">
        <f t="shared" ref="BW80:BW143" si="157">IF(AO80&lt;&gt;0,"@","")</f>
        <v/>
      </c>
      <c r="BX80" s="2" t="str">
        <f t="shared" ref="BX80:BX143" si="158">IF(AP80&lt;&gt;0,"@","")</f>
        <v/>
      </c>
      <c r="CA80" s="2">
        <f t="shared" si="121"/>
        <v>26</v>
      </c>
      <c r="CB80" s="4">
        <f t="shared" si="122"/>
        <v>0</v>
      </c>
      <c r="CC80">
        <f t="shared" ca="1" si="79"/>
        <v>97</v>
      </c>
      <c r="CD80">
        <f ca="1">CC80*(CJ80)/(CJ80+CJ81+IF(CG82=0,0,CJ82))</f>
        <v>47.128881033523953</v>
      </c>
      <c r="CE80" s="39">
        <f t="shared" ca="1" si="80"/>
        <v>5</v>
      </c>
      <c r="CF80" s="39">
        <f t="shared" ca="1" si="81"/>
        <v>19</v>
      </c>
      <c r="CG80">
        <f t="shared" ca="1" si="59"/>
        <v>24.884308325181337</v>
      </c>
      <c r="CH80">
        <f t="shared" ca="1" si="82"/>
        <v>-7</v>
      </c>
      <c r="CI80">
        <f t="shared" ca="1" si="83"/>
        <v>5.4677823963032122</v>
      </c>
      <c r="CJ80">
        <f t="shared" ca="1" si="84"/>
        <v>6.5322176036967878</v>
      </c>
    </row>
    <row r="81" spans="2:88">
      <c r="B81" s="39">
        <v>1715</v>
      </c>
      <c r="C81" s="39">
        <v>1</v>
      </c>
      <c r="D81">
        <v>21</v>
      </c>
      <c r="E81">
        <f t="shared" si="123"/>
        <v>27454</v>
      </c>
      <c r="F81" s="3">
        <f t="shared" si="124"/>
        <v>7.1421283542495663E-4</v>
      </c>
      <c r="H81" s="17">
        <f t="shared" si="125"/>
        <v>0.93371424684555993</v>
      </c>
      <c r="I81" s="13" t="str">
        <f t="shared" si="126"/>
        <v>1715</v>
      </c>
      <c r="J81" s="2"/>
      <c r="K81" s="4">
        <f t="shared" si="127"/>
        <v>10.386441060701657</v>
      </c>
      <c r="L81" s="4">
        <f t="shared" si="115"/>
        <v>-9</v>
      </c>
      <c r="M81" s="4">
        <f t="shared" ca="1" si="128"/>
        <v>-13.073569323953294</v>
      </c>
      <c r="N81" s="4">
        <f t="shared" ca="1" si="129"/>
        <v>3</v>
      </c>
      <c r="O81" s="4">
        <f t="shared" si="130"/>
        <v>0</v>
      </c>
      <c r="P81" s="4">
        <f t="shared" ca="1" si="131"/>
        <v>0</v>
      </c>
      <c r="Q81" s="11">
        <f t="shared" si="60"/>
        <v>0</v>
      </c>
      <c r="R81" s="11">
        <f t="shared" si="76"/>
        <v>0</v>
      </c>
      <c r="S81" s="4">
        <f t="shared" si="76"/>
        <v>0</v>
      </c>
      <c r="T81" s="4">
        <f t="shared" si="76"/>
        <v>0</v>
      </c>
      <c r="U81" s="4">
        <f t="shared" si="76"/>
        <v>10.386441060701657</v>
      </c>
      <c r="V81" s="4">
        <f t="shared" si="76"/>
        <v>0</v>
      </c>
      <c r="W81" s="4">
        <f t="shared" si="76"/>
        <v>0</v>
      </c>
      <c r="X81" s="4">
        <f t="shared" si="76"/>
        <v>0</v>
      </c>
      <c r="Y81" s="4">
        <f t="shared" si="76"/>
        <v>0</v>
      </c>
      <c r="Z81" s="4">
        <f t="shared" si="76"/>
        <v>0</v>
      </c>
      <c r="AA81" s="4">
        <f t="shared" si="76"/>
        <v>0</v>
      </c>
      <c r="AB81" s="4">
        <f t="shared" si="77"/>
        <v>0</v>
      </c>
      <c r="AC81" s="4">
        <f t="shared" si="77"/>
        <v>0</v>
      </c>
      <c r="AD81" s="4">
        <f t="shared" si="77"/>
        <v>0</v>
      </c>
      <c r="AE81" s="4">
        <f t="shared" si="77"/>
        <v>0</v>
      </c>
      <c r="AF81" s="4">
        <f t="shared" si="77"/>
        <v>0</v>
      </c>
      <c r="AG81" s="4">
        <f t="shared" si="77"/>
        <v>-13.073569323953294</v>
      </c>
      <c r="AH81" s="4">
        <f t="shared" si="77"/>
        <v>0</v>
      </c>
      <c r="AI81" s="4">
        <f t="shared" si="77"/>
        <v>0</v>
      </c>
      <c r="AJ81" s="4">
        <f t="shared" si="77"/>
        <v>0</v>
      </c>
      <c r="AK81" s="4">
        <f t="shared" si="77"/>
        <v>0</v>
      </c>
      <c r="AL81" s="4">
        <f t="shared" si="77"/>
        <v>0</v>
      </c>
      <c r="AM81" s="4">
        <f t="shared" si="118"/>
        <v>0</v>
      </c>
      <c r="AN81" s="4">
        <f t="shared" si="78"/>
        <v>0</v>
      </c>
      <c r="AO81" s="4">
        <f t="shared" si="78"/>
        <v>0</v>
      </c>
      <c r="AP81" s="10">
        <f t="shared" si="78"/>
        <v>0</v>
      </c>
      <c r="AQ81" s="7">
        <f t="shared" si="132"/>
        <v>2</v>
      </c>
      <c r="AR81" s="4">
        <f t="array" ref="AR81">COUNT(IF((ABS($R81:$AP81)&gt;=AQ$2)*(ABS($R81:$AP81)&lt;AR$2),$R81:$AP81))</f>
        <v>0</v>
      </c>
      <c r="AS81" s="4">
        <f t="array" ref="AS81">COUNT(IF((ABS($R81:$AP81)&gt;=AR$2)*(ABS($R81:$AP81)&lt;AS$2),$R81:$AP81))</f>
        <v>0</v>
      </c>
      <c r="AT81" s="4">
        <f t="array" ref="AT81">COUNT(IF((ABS($R81:$AP81)&gt;=AS$2)*(ABS($R81:$AP81)&lt;AT$2),$R81:$AP81))</f>
        <v>1</v>
      </c>
      <c r="AU81" s="4">
        <f t="array" ref="AU81">COUNT(IF((ABS($R81:$AP81)&gt;=AT$2)*(ABS($R81:$AP81)&lt;AU$2),$R81:$AP81))</f>
        <v>1</v>
      </c>
      <c r="AV81" s="4">
        <f t="array" ref="AV81">COUNT(IF((ABS($R81:$AP81)&gt;=AU$2)*(ABS($R81:$AP81)&lt;AV$2),$R81:$AP81))</f>
        <v>0</v>
      </c>
      <c r="AW81" s="4">
        <f t="array" ref="AW81">COUNT(IF((ABS($R81:$AP81)&gt;=AV$2)*(ABS($R81:$AP81)&lt;AW$2),$R81:$AP81))</f>
        <v>0</v>
      </c>
      <c r="AX81" s="10">
        <f t="array" ref="AX81">COUNT(IF((ABS($R81:$AP81)&gt;=AW$2)*(ABS($R81:$AP81)&lt;AX$2),$R81:$AP81))</f>
        <v>0</v>
      </c>
      <c r="AY81" s="4">
        <f t="shared" si="133"/>
        <v>0</v>
      </c>
      <c r="AZ81" s="2" t="str">
        <f t="shared" si="134"/>
        <v/>
      </c>
      <c r="BA81" s="2" t="str">
        <f t="shared" si="135"/>
        <v/>
      </c>
      <c r="BB81" s="2" t="str">
        <f t="shared" si="136"/>
        <v/>
      </c>
      <c r="BC81" s="2" t="str">
        <f t="shared" si="137"/>
        <v>@</v>
      </c>
      <c r="BD81" s="2" t="str">
        <f t="shared" si="138"/>
        <v/>
      </c>
      <c r="BE81" s="2" t="str">
        <f t="shared" si="139"/>
        <v/>
      </c>
      <c r="BF81" s="2" t="str">
        <f t="shared" si="140"/>
        <v/>
      </c>
      <c r="BG81" s="2" t="str">
        <f t="shared" si="141"/>
        <v/>
      </c>
      <c r="BH81" s="2" t="str">
        <f t="shared" si="142"/>
        <v/>
      </c>
      <c r="BI81" s="2" t="str">
        <f t="shared" si="143"/>
        <v/>
      </c>
      <c r="BJ81" s="2" t="str">
        <f t="shared" si="144"/>
        <v/>
      </c>
      <c r="BK81" s="2" t="str">
        <f t="shared" si="145"/>
        <v/>
      </c>
      <c r="BL81" s="2" t="str">
        <f t="shared" si="146"/>
        <v/>
      </c>
      <c r="BM81" s="2" t="str">
        <f t="shared" si="147"/>
        <v/>
      </c>
      <c r="BN81" s="2" t="str">
        <f t="shared" si="148"/>
        <v/>
      </c>
      <c r="BO81" s="2" t="str">
        <f t="shared" si="149"/>
        <v>@</v>
      </c>
      <c r="BP81" s="2" t="str">
        <f t="shared" si="150"/>
        <v/>
      </c>
      <c r="BQ81" s="2" t="str">
        <f t="shared" si="151"/>
        <v/>
      </c>
      <c r="BR81" s="2" t="str">
        <f t="shared" si="152"/>
        <v/>
      </c>
      <c r="BS81" s="2" t="str">
        <f t="shared" si="153"/>
        <v/>
      </c>
      <c r="BT81" s="2" t="str">
        <f t="shared" si="154"/>
        <v/>
      </c>
      <c r="BU81" s="2" t="str">
        <f t="shared" si="155"/>
        <v/>
      </c>
      <c r="BV81" s="2" t="str">
        <f t="shared" si="156"/>
        <v/>
      </c>
      <c r="BW81" s="2" t="str">
        <f t="shared" si="157"/>
        <v/>
      </c>
      <c r="BX81" s="2" t="str">
        <f t="shared" si="158"/>
        <v/>
      </c>
      <c r="CA81" s="2">
        <f t="shared" si="121"/>
        <v>26</v>
      </c>
      <c r="CB81" s="4">
        <f t="shared" si="122"/>
        <v>1</v>
      </c>
      <c r="CC81">
        <f t="shared" ca="1" si="79"/>
        <v>97</v>
      </c>
      <c r="CD81">
        <f ca="1">CC81*(CJ81)/(CJ80+CJ81+IF(CG82=0,0,CJ82))</f>
        <v>49.87111896647604</v>
      </c>
      <c r="CE81" s="39">
        <f t="shared" ca="1" si="80"/>
        <v>5</v>
      </c>
      <c r="CF81" s="39">
        <f t="shared" ca="1" si="81"/>
        <v>19</v>
      </c>
      <c r="CG81">
        <f t="shared" ca="1" si="59"/>
        <v>1.42429794053065</v>
      </c>
      <c r="CH81">
        <f t="shared" ca="1" si="82"/>
        <v>5</v>
      </c>
      <c r="CI81">
        <f t="shared" ca="1" si="83"/>
        <v>5.0876992178714389</v>
      </c>
      <c r="CJ81">
        <f t="shared" ca="1" si="84"/>
        <v>6.9123007821285611</v>
      </c>
    </row>
    <row r="82" spans="2:88">
      <c r="B82" s="39">
        <v>85</v>
      </c>
      <c r="C82" s="39">
        <v>1</v>
      </c>
      <c r="D82">
        <v>20</v>
      </c>
      <c r="E82">
        <f t="shared" si="123"/>
        <v>27474</v>
      </c>
      <c r="F82" s="3">
        <f t="shared" si="124"/>
        <v>6.8020270040472063E-4</v>
      </c>
      <c r="H82" s="17">
        <f t="shared" si="125"/>
        <v>0.93439444954596473</v>
      </c>
      <c r="I82" s="13" t="str">
        <f t="shared" si="126"/>
        <v>85</v>
      </c>
      <c r="J82" s="2"/>
      <c r="K82" s="4">
        <f t="shared" si="127"/>
        <v>-6.775875769369577</v>
      </c>
      <c r="L82" s="4">
        <f t="shared" si="115"/>
        <v>-1</v>
      </c>
      <c r="M82" s="4">
        <f t="shared" ca="1" si="128"/>
        <v>-30.235886154019198</v>
      </c>
      <c r="N82" s="4">
        <f t="shared" ca="1" si="129"/>
        <v>11</v>
      </c>
      <c r="O82" s="4">
        <f t="shared" si="130"/>
        <v>0</v>
      </c>
      <c r="P82" s="4">
        <f t="shared" ca="1" si="131"/>
        <v>0</v>
      </c>
      <c r="Q82" s="11">
        <f t="shared" si="60"/>
        <v>16.684134615277912</v>
      </c>
      <c r="R82" s="11">
        <f t="shared" si="76"/>
        <v>0</v>
      </c>
      <c r="S82" s="4">
        <f t="shared" si="76"/>
        <v>0</v>
      </c>
      <c r="T82" s="4">
        <f t="shared" si="76"/>
        <v>0</v>
      </c>
      <c r="U82" s="4">
        <f t="shared" si="76"/>
        <v>0</v>
      </c>
      <c r="V82" s="4">
        <f t="shared" si="76"/>
        <v>0</v>
      </c>
      <c r="W82" s="4">
        <f t="shared" si="76"/>
        <v>0</v>
      </c>
      <c r="X82" s="4">
        <f t="shared" si="76"/>
        <v>0</v>
      </c>
      <c r="Y82" s="4">
        <f t="shared" si="76"/>
        <v>0</v>
      </c>
      <c r="Z82" s="4">
        <f t="shared" si="76"/>
        <v>0</v>
      </c>
      <c r="AA82" s="4">
        <f t="shared" si="76"/>
        <v>0</v>
      </c>
      <c r="AB82" s="4">
        <f t="shared" si="77"/>
        <v>0</v>
      </c>
      <c r="AC82" s="4">
        <f t="shared" si="77"/>
        <v>-6.775875769369577</v>
      </c>
      <c r="AD82" s="4">
        <f t="shared" si="77"/>
        <v>0</v>
      </c>
      <c r="AE82" s="4">
        <f t="shared" si="77"/>
        <v>0</v>
      </c>
      <c r="AF82" s="4">
        <f t="shared" si="77"/>
        <v>0</v>
      </c>
      <c r="AG82" s="4">
        <f t="shared" si="77"/>
        <v>0</v>
      </c>
      <c r="AH82" s="4">
        <f t="shared" si="77"/>
        <v>0</v>
      </c>
      <c r="AI82" s="4">
        <f t="shared" si="77"/>
        <v>0</v>
      </c>
      <c r="AJ82" s="4">
        <f t="shared" si="77"/>
        <v>0</v>
      </c>
      <c r="AK82" s="4">
        <f t="shared" si="77"/>
        <v>0</v>
      </c>
      <c r="AL82" s="4">
        <f t="shared" si="77"/>
        <v>0</v>
      </c>
      <c r="AM82" s="4">
        <f t="shared" si="118"/>
        <v>0</v>
      </c>
      <c r="AN82" s="4">
        <f t="shared" si="78"/>
        <v>0</v>
      </c>
      <c r="AO82" s="4">
        <f t="shared" si="78"/>
        <v>-30.235886154019198</v>
      </c>
      <c r="AP82" s="10">
        <f t="shared" si="78"/>
        <v>0</v>
      </c>
      <c r="AQ82" s="7">
        <f t="shared" si="132"/>
        <v>2</v>
      </c>
      <c r="AR82" s="4">
        <f t="array" ref="AR82">COUNT(IF((ABS($R82:$AP82)&gt;=AQ$2)*(ABS($R82:$AP82)&lt;AR$2),$R82:$AP82))</f>
        <v>0</v>
      </c>
      <c r="AS82" s="4">
        <f t="array" ref="AS82">COUNT(IF((ABS($R82:$AP82)&gt;=AR$2)*(ABS($R82:$AP82)&lt;AS$2),$R82:$AP82))</f>
        <v>0</v>
      </c>
      <c r="AT82" s="4">
        <f t="array" ref="AT82">COUNT(IF((ABS($R82:$AP82)&gt;=AS$2)*(ABS($R82:$AP82)&lt;AT$2),$R82:$AP82))</f>
        <v>1</v>
      </c>
      <c r="AU82" s="4">
        <f t="array" ref="AU82">COUNT(IF((ABS($R82:$AP82)&gt;=AT$2)*(ABS($R82:$AP82)&lt;AU$2),$R82:$AP82))</f>
        <v>1</v>
      </c>
      <c r="AV82" s="4">
        <f t="array" ref="AV82">COUNT(IF((ABS($R82:$AP82)&gt;=AU$2)*(ABS($R82:$AP82)&lt;AV$2),$R82:$AP82))</f>
        <v>0</v>
      </c>
      <c r="AW82" s="4">
        <f t="array" ref="AW82">COUNT(IF((ABS($R82:$AP82)&gt;=AV$2)*(ABS($R82:$AP82)&lt;AW$2),$R82:$AP82))</f>
        <v>0</v>
      </c>
      <c r="AX82" s="10">
        <f t="array" ref="AX82">COUNT(IF((ABS($R82:$AP82)&gt;=AW$2)*(ABS($R82:$AP82)&lt;AX$2),$R82:$AP82))</f>
        <v>0</v>
      </c>
      <c r="AY82" s="4">
        <f t="shared" si="133"/>
        <v>0</v>
      </c>
      <c r="AZ82" s="2" t="str">
        <f t="shared" si="134"/>
        <v/>
      </c>
      <c r="BA82" s="2" t="str">
        <f t="shared" si="135"/>
        <v/>
      </c>
      <c r="BB82" s="2" t="str">
        <f t="shared" si="136"/>
        <v/>
      </c>
      <c r="BC82" s="2" t="str">
        <f t="shared" si="137"/>
        <v/>
      </c>
      <c r="BD82" s="2" t="str">
        <f t="shared" si="138"/>
        <v/>
      </c>
      <c r="BE82" s="2" t="str">
        <f t="shared" si="139"/>
        <v/>
      </c>
      <c r="BF82" s="2" t="str">
        <f t="shared" si="140"/>
        <v/>
      </c>
      <c r="BG82" s="2" t="str">
        <f t="shared" si="141"/>
        <v/>
      </c>
      <c r="BH82" s="2" t="str">
        <f t="shared" si="142"/>
        <v/>
      </c>
      <c r="BI82" s="2" t="str">
        <f t="shared" si="143"/>
        <v/>
      </c>
      <c r="BJ82" s="2" t="str">
        <f t="shared" si="144"/>
        <v/>
      </c>
      <c r="BK82" s="2" t="str">
        <f t="shared" si="145"/>
        <v>@</v>
      </c>
      <c r="BL82" s="2" t="str">
        <f t="shared" si="146"/>
        <v/>
      </c>
      <c r="BM82" s="2" t="str">
        <f t="shared" si="147"/>
        <v/>
      </c>
      <c r="BN82" s="2" t="str">
        <f t="shared" si="148"/>
        <v/>
      </c>
      <c r="BO82" s="2" t="str">
        <f t="shared" si="149"/>
        <v/>
      </c>
      <c r="BP82" s="2" t="str">
        <f t="shared" si="150"/>
        <v/>
      </c>
      <c r="BQ82" s="2" t="str">
        <f t="shared" si="151"/>
        <v/>
      </c>
      <c r="BR82" s="2" t="str">
        <f t="shared" si="152"/>
        <v/>
      </c>
      <c r="BS82" s="2" t="str">
        <f t="shared" si="153"/>
        <v/>
      </c>
      <c r="BT82" s="2" t="str">
        <f t="shared" si="154"/>
        <v/>
      </c>
      <c r="BU82" s="2" t="str">
        <f t="shared" si="155"/>
        <v/>
      </c>
      <c r="BV82" s="2" t="str">
        <f t="shared" si="156"/>
        <v/>
      </c>
      <c r="BW82" s="2" t="str">
        <f t="shared" si="157"/>
        <v>@</v>
      </c>
      <c r="BX82" s="2" t="str">
        <f t="shared" si="158"/>
        <v/>
      </c>
      <c r="CA82" s="2">
        <f t="shared" si="121"/>
        <v>26</v>
      </c>
      <c r="CB82" s="4">
        <f t="shared" si="122"/>
        <v>2</v>
      </c>
      <c r="CC82">
        <f t="shared" ca="1" si="79"/>
        <v>97</v>
      </c>
      <c r="CD82">
        <f ca="1">CC82*IF(CG82=0,0,CJ82)/(CJ80+CJ81+IF(CG82=0,0,CJ82))</f>
        <v>0</v>
      </c>
      <c r="CE82" s="39">
        <f t="shared" ca="1" si="80"/>
        <v>5</v>
      </c>
      <c r="CF82" s="39">
        <f t="shared" ca="1" si="81"/>
        <v>19</v>
      </c>
      <c r="CG82">
        <f t="shared" ca="1" si="59"/>
        <v>0</v>
      </c>
      <c r="CH82">
        <f t="shared" ca="1" si="82"/>
        <v>0</v>
      </c>
      <c r="CI82">
        <f t="shared" ca="1" si="83"/>
        <v>0</v>
      </c>
      <c r="CJ82">
        <f t="shared" ca="1" si="84"/>
        <v>12</v>
      </c>
    </row>
    <row r="83" spans="2:88">
      <c r="B83" s="39">
        <v>25</v>
      </c>
      <c r="C83" s="39">
        <v>19</v>
      </c>
      <c r="D83">
        <v>19</v>
      </c>
      <c r="E83">
        <f t="shared" si="123"/>
        <v>27493</v>
      </c>
      <c r="F83" s="3">
        <f t="shared" si="124"/>
        <v>6.4619256538448453E-4</v>
      </c>
      <c r="H83" s="17">
        <f t="shared" si="125"/>
        <v>0.93504064211134919</v>
      </c>
      <c r="I83" s="13" t="str">
        <f t="shared" si="126"/>
        <v>19:25</v>
      </c>
      <c r="J83" s="2"/>
      <c r="K83" s="4">
        <f t="shared" si="127"/>
        <v>-22.930587537245195</v>
      </c>
      <c r="L83" s="4">
        <f t="shared" si="115"/>
        <v>-1</v>
      </c>
      <c r="M83" s="4">
        <f t="shared" ca="1" si="128"/>
        <v>-46.390597921896415</v>
      </c>
      <c r="N83" s="4">
        <f t="shared" ca="1" si="129"/>
        <v>11</v>
      </c>
      <c r="O83" s="4">
        <f t="shared" si="130"/>
        <v>0</v>
      </c>
      <c r="P83" s="4">
        <f t="shared" ca="1" si="131"/>
        <v>0</v>
      </c>
      <c r="Q83" s="11">
        <f t="shared" si="60"/>
        <v>0.5294228474028273</v>
      </c>
      <c r="R83" s="11">
        <f t="shared" si="76"/>
        <v>0</v>
      </c>
      <c r="S83" s="4">
        <f t="shared" si="76"/>
        <v>0</v>
      </c>
      <c r="T83" s="4">
        <f t="shared" si="76"/>
        <v>0</v>
      </c>
      <c r="U83" s="4">
        <f t="shared" si="76"/>
        <v>0</v>
      </c>
      <c r="V83" s="4">
        <f t="shared" si="76"/>
        <v>0</v>
      </c>
      <c r="W83" s="4">
        <f t="shared" si="76"/>
        <v>0</v>
      </c>
      <c r="X83" s="4">
        <f t="shared" si="76"/>
        <v>0</v>
      </c>
      <c r="Y83" s="4">
        <f t="shared" si="76"/>
        <v>0</v>
      </c>
      <c r="Z83" s="4">
        <f t="shared" si="76"/>
        <v>0</v>
      </c>
      <c r="AA83" s="4">
        <f t="shared" si="76"/>
        <v>0</v>
      </c>
      <c r="AB83" s="4">
        <f t="shared" si="77"/>
        <v>0</v>
      </c>
      <c r="AC83" s="4">
        <f t="shared" si="77"/>
        <v>-22.930587537245195</v>
      </c>
      <c r="AD83" s="4">
        <f t="shared" si="77"/>
        <v>0</v>
      </c>
      <c r="AE83" s="4">
        <f t="shared" si="77"/>
        <v>0</v>
      </c>
      <c r="AF83" s="4">
        <f t="shared" si="77"/>
        <v>0</v>
      </c>
      <c r="AG83" s="4">
        <f t="shared" si="77"/>
        <v>0</v>
      </c>
      <c r="AH83" s="4">
        <f t="shared" si="77"/>
        <v>0</v>
      </c>
      <c r="AI83" s="4">
        <f t="shared" si="77"/>
        <v>0</v>
      </c>
      <c r="AJ83" s="4">
        <f t="shared" si="77"/>
        <v>0</v>
      </c>
      <c r="AK83" s="4">
        <f t="shared" si="77"/>
        <v>0</v>
      </c>
      <c r="AL83" s="4">
        <f t="shared" si="77"/>
        <v>0</v>
      </c>
      <c r="AM83" s="4">
        <f t="shared" si="118"/>
        <v>0</v>
      </c>
      <c r="AN83" s="4">
        <f t="shared" si="78"/>
        <v>0</v>
      </c>
      <c r="AO83" s="4">
        <f t="shared" si="78"/>
        <v>-46.390597921896415</v>
      </c>
      <c r="AP83" s="10">
        <f t="shared" si="78"/>
        <v>0</v>
      </c>
      <c r="AQ83" s="7">
        <f t="shared" si="132"/>
        <v>2</v>
      </c>
      <c r="AR83" s="4">
        <f t="array" ref="AR83">COUNT(IF((ABS($R83:$AP83)&gt;=AQ$2)*(ABS($R83:$AP83)&lt;AR$2),$R83:$AP83))</f>
        <v>0</v>
      </c>
      <c r="AS83" s="4">
        <f t="array" ref="AS83">COUNT(IF((ABS($R83:$AP83)&gt;=AR$2)*(ABS($R83:$AP83)&lt;AS$2),$R83:$AP83))</f>
        <v>0</v>
      </c>
      <c r="AT83" s="4">
        <f t="array" ref="AT83">COUNT(IF((ABS($R83:$AP83)&gt;=AS$2)*(ABS($R83:$AP83)&lt;AT$2),$R83:$AP83))</f>
        <v>0</v>
      </c>
      <c r="AU83" s="4">
        <f t="array" ref="AU83">COUNT(IF((ABS($R83:$AP83)&gt;=AT$2)*(ABS($R83:$AP83)&lt;AU$2),$R83:$AP83))</f>
        <v>1</v>
      </c>
      <c r="AV83" s="4">
        <f t="array" ref="AV83">COUNT(IF((ABS($R83:$AP83)&gt;=AU$2)*(ABS($R83:$AP83)&lt;AV$2),$R83:$AP83))</f>
        <v>0</v>
      </c>
      <c r="AW83" s="4">
        <f t="array" ref="AW83">COUNT(IF((ABS($R83:$AP83)&gt;=AV$2)*(ABS($R83:$AP83)&lt;AW$2),$R83:$AP83))</f>
        <v>1</v>
      </c>
      <c r="AX83" s="10">
        <f t="array" ref="AX83">COUNT(IF((ABS($R83:$AP83)&gt;=AW$2)*(ABS($R83:$AP83)&lt;AX$2),$R83:$AP83))</f>
        <v>0</v>
      </c>
      <c r="AY83" s="4">
        <f t="shared" si="133"/>
        <v>0</v>
      </c>
      <c r="AZ83" s="2" t="str">
        <f t="shared" si="134"/>
        <v/>
      </c>
      <c r="BA83" s="2" t="str">
        <f t="shared" si="135"/>
        <v/>
      </c>
      <c r="BB83" s="2" t="str">
        <f t="shared" si="136"/>
        <v/>
      </c>
      <c r="BC83" s="2" t="str">
        <f t="shared" si="137"/>
        <v/>
      </c>
      <c r="BD83" s="2" t="str">
        <f t="shared" si="138"/>
        <v/>
      </c>
      <c r="BE83" s="2" t="str">
        <f t="shared" si="139"/>
        <v/>
      </c>
      <c r="BF83" s="2" t="str">
        <f t="shared" si="140"/>
        <v/>
      </c>
      <c r="BG83" s="2" t="str">
        <f t="shared" si="141"/>
        <v/>
      </c>
      <c r="BH83" s="2" t="str">
        <f t="shared" si="142"/>
        <v/>
      </c>
      <c r="BI83" s="2" t="str">
        <f t="shared" si="143"/>
        <v/>
      </c>
      <c r="BJ83" s="2" t="str">
        <f t="shared" si="144"/>
        <v/>
      </c>
      <c r="BK83" s="2" t="str">
        <f t="shared" si="145"/>
        <v>@</v>
      </c>
      <c r="BL83" s="2" t="str">
        <f t="shared" si="146"/>
        <v/>
      </c>
      <c r="BM83" s="2" t="str">
        <f t="shared" si="147"/>
        <v/>
      </c>
      <c r="BN83" s="2" t="str">
        <f t="shared" si="148"/>
        <v/>
      </c>
      <c r="BO83" s="2" t="str">
        <f t="shared" si="149"/>
        <v/>
      </c>
      <c r="BP83" s="2" t="str">
        <f t="shared" si="150"/>
        <v/>
      </c>
      <c r="BQ83" s="2" t="str">
        <f t="shared" si="151"/>
        <v/>
      </c>
      <c r="BR83" s="2" t="str">
        <f t="shared" si="152"/>
        <v/>
      </c>
      <c r="BS83" s="2" t="str">
        <f t="shared" si="153"/>
        <v/>
      </c>
      <c r="BT83" s="2" t="str">
        <f t="shared" si="154"/>
        <v/>
      </c>
      <c r="BU83" s="2" t="str">
        <f t="shared" si="155"/>
        <v/>
      </c>
      <c r="BV83" s="2" t="str">
        <f t="shared" si="156"/>
        <v/>
      </c>
      <c r="BW83" s="2" t="str">
        <f t="shared" si="157"/>
        <v>@</v>
      </c>
      <c r="BX83" s="2" t="str">
        <f t="shared" si="158"/>
        <v/>
      </c>
      <c r="CA83" s="2">
        <f t="shared" si="121"/>
        <v>27</v>
      </c>
      <c r="CB83" s="4">
        <f t="shared" si="122"/>
        <v>0</v>
      </c>
      <c r="CC83">
        <f t="shared" ca="1" si="79"/>
        <v>92</v>
      </c>
      <c r="CD83">
        <f ca="1">CC83*(CJ83)/(CJ83+CJ84+IF(CG85=0,0,CJ85))</f>
        <v>59.648660402366204</v>
      </c>
      <c r="CE83" s="39">
        <f t="shared" ca="1" si="80"/>
        <v>11</v>
      </c>
      <c r="CF83" s="39">
        <f t="shared" ca="1" si="81"/>
        <v>35</v>
      </c>
      <c r="CG83">
        <f t="shared" ref="CG83:CG146" ca="1" si="159">OFFSET(K$5,$CA83,2*$CB83)</f>
        <v>11.641681430754147</v>
      </c>
      <c r="CH83">
        <f t="shared" ca="1" si="82"/>
        <v>-4</v>
      </c>
      <c r="CI83">
        <f t="shared" ca="1" si="83"/>
        <v>3.283179223158033</v>
      </c>
      <c r="CJ83">
        <f t="shared" ca="1" si="84"/>
        <v>8.716820776841967</v>
      </c>
    </row>
    <row r="84" spans="2:88">
      <c r="B84" s="39">
        <v>2401</v>
      </c>
      <c r="C84" s="39">
        <v>1</v>
      </c>
      <c r="D84">
        <v>19</v>
      </c>
      <c r="E84">
        <f t="shared" si="123"/>
        <v>27512</v>
      </c>
      <c r="F84" s="3">
        <f t="shared" si="124"/>
        <v>6.4619256538448453E-4</v>
      </c>
      <c r="H84" s="17">
        <f t="shared" si="125"/>
        <v>0.93568683467673364</v>
      </c>
      <c r="I84" s="13" t="str">
        <f t="shared" si="126"/>
        <v>2401</v>
      </c>
      <c r="J84" s="2"/>
      <c r="K84" s="4">
        <f t="shared" si="127"/>
        <v>-18.831371527338092</v>
      </c>
      <c r="L84" s="4">
        <f t="shared" si="115"/>
        <v>-3</v>
      </c>
      <c r="M84" s="4">
        <f t="shared" ca="1" si="128"/>
        <v>-42.29138191198718</v>
      </c>
      <c r="N84" s="4">
        <f t="shared" ca="1" si="129"/>
        <v>9</v>
      </c>
      <c r="O84" s="4">
        <f t="shared" si="130"/>
        <v>0</v>
      </c>
      <c r="P84" s="4">
        <f t="shared" ca="1" si="131"/>
        <v>0</v>
      </c>
      <c r="Q84" s="11">
        <f t="shared" si="60"/>
        <v>0</v>
      </c>
      <c r="R84" s="11">
        <f t="shared" si="76"/>
        <v>0</v>
      </c>
      <c r="S84" s="4">
        <f t="shared" si="76"/>
        <v>0</v>
      </c>
      <c r="T84" s="4">
        <f t="shared" si="76"/>
        <v>0</v>
      </c>
      <c r="U84" s="4">
        <f t="shared" si="76"/>
        <v>0</v>
      </c>
      <c r="V84" s="4">
        <f t="shared" si="76"/>
        <v>0</v>
      </c>
      <c r="W84" s="4">
        <f t="shared" si="76"/>
        <v>0</v>
      </c>
      <c r="X84" s="4">
        <f t="shared" si="76"/>
        <v>0</v>
      </c>
      <c r="Y84" s="4">
        <f t="shared" si="76"/>
        <v>0</v>
      </c>
      <c r="Z84" s="4">
        <f t="shared" si="76"/>
        <v>0</v>
      </c>
      <c r="AA84" s="4">
        <f t="shared" si="76"/>
        <v>-18.831371527338092</v>
      </c>
      <c r="AB84" s="4">
        <f t="shared" si="77"/>
        <v>0</v>
      </c>
      <c r="AC84" s="4">
        <f t="shared" si="77"/>
        <v>0</v>
      </c>
      <c r="AD84" s="4">
        <f t="shared" si="77"/>
        <v>0</v>
      </c>
      <c r="AE84" s="4">
        <f t="shared" si="77"/>
        <v>0</v>
      </c>
      <c r="AF84" s="4">
        <f t="shared" si="77"/>
        <v>0</v>
      </c>
      <c r="AG84" s="4">
        <f t="shared" si="77"/>
        <v>0</v>
      </c>
      <c r="AH84" s="4">
        <f t="shared" si="77"/>
        <v>0</v>
      </c>
      <c r="AI84" s="4">
        <f t="shared" si="77"/>
        <v>0</v>
      </c>
      <c r="AJ84" s="4">
        <f t="shared" si="77"/>
        <v>0</v>
      </c>
      <c r="AK84" s="4">
        <f t="shared" si="77"/>
        <v>0</v>
      </c>
      <c r="AL84" s="4">
        <f t="shared" si="77"/>
        <v>0</v>
      </c>
      <c r="AM84" s="4">
        <f t="shared" si="118"/>
        <v>-42.29138191198718</v>
      </c>
      <c r="AN84" s="4">
        <f t="shared" si="78"/>
        <v>0</v>
      </c>
      <c r="AO84" s="4">
        <f t="shared" si="78"/>
        <v>0</v>
      </c>
      <c r="AP84" s="10">
        <f t="shared" si="78"/>
        <v>0</v>
      </c>
      <c r="AQ84" s="7">
        <f t="shared" si="132"/>
        <v>2</v>
      </c>
      <c r="AR84" s="4">
        <f t="array" ref="AR84">COUNT(IF((ABS($R84:$AP84)&gt;=AQ$2)*(ABS($R84:$AP84)&lt;AR$2),$R84:$AP84))</f>
        <v>0</v>
      </c>
      <c r="AS84" s="4">
        <f t="array" ref="AS84">COUNT(IF((ABS($R84:$AP84)&gt;=AR$2)*(ABS($R84:$AP84)&lt;AS$2),$R84:$AP84))</f>
        <v>0</v>
      </c>
      <c r="AT84" s="4">
        <f t="array" ref="AT84">COUNT(IF((ABS($R84:$AP84)&gt;=AS$2)*(ABS($R84:$AP84)&lt;AT$2),$R84:$AP84))</f>
        <v>0</v>
      </c>
      <c r="AU84" s="4">
        <f t="array" ref="AU84">COUNT(IF((ABS($R84:$AP84)&gt;=AT$2)*(ABS($R84:$AP84)&lt;AU$2),$R84:$AP84))</f>
        <v>1</v>
      </c>
      <c r="AV84" s="4">
        <f t="array" ref="AV84">COUNT(IF((ABS($R84:$AP84)&gt;=AU$2)*(ABS($R84:$AP84)&lt;AV$2),$R84:$AP84))</f>
        <v>1</v>
      </c>
      <c r="AW84" s="4">
        <f t="array" ref="AW84">COUNT(IF((ABS($R84:$AP84)&gt;=AV$2)*(ABS($R84:$AP84)&lt;AW$2),$R84:$AP84))</f>
        <v>0</v>
      </c>
      <c r="AX84" s="10">
        <f t="array" ref="AX84">COUNT(IF((ABS($R84:$AP84)&gt;=AW$2)*(ABS($R84:$AP84)&lt;AX$2),$R84:$AP84))</f>
        <v>0</v>
      </c>
      <c r="AY84" s="4">
        <f t="shared" si="133"/>
        <v>0</v>
      </c>
      <c r="AZ84" s="2" t="str">
        <f t="shared" si="134"/>
        <v/>
      </c>
      <c r="BA84" s="2" t="str">
        <f t="shared" si="135"/>
        <v/>
      </c>
      <c r="BB84" s="2" t="str">
        <f t="shared" si="136"/>
        <v/>
      </c>
      <c r="BC84" s="2" t="str">
        <f t="shared" si="137"/>
        <v/>
      </c>
      <c r="BD84" s="2" t="str">
        <f t="shared" si="138"/>
        <v/>
      </c>
      <c r="BE84" s="2" t="str">
        <f t="shared" si="139"/>
        <v/>
      </c>
      <c r="BF84" s="2" t="str">
        <f t="shared" si="140"/>
        <v/>
      </c>
      <c r="BG84" s="2" t="str">
        <f t="shared" si="141"/>
        <v/>
      </c>
      <c r="BH84" s="2" t="str">
        <f t="shared" si="142"/>
        <v/>
      </c>
      <c r="BI84" s="2" t="str">
        <f t="shared" si="143"/>
        <v>@</v>
      </c>
      <c r="BJ84" s="2" t="str">
        <f t="shared" si="144"/>
        <v/>
      </c>
      <c r="BK84" s="2" t="str">
        <f t="shared" si="145"/>
        <v/>
      </c>
      <c r="BL84" s="2" t="str">
        <f t="shared" si="146"/>
        <v/>
      </c>
      <c r="BM84" s="2" t="str">
        <f t="shared" si="147"/>
        <v/>
      </c>
      <c r="BN84" s="2" t="str">
        <f t="shared" si="148"/>
        <v/>
      </c>
      <c r="BO84" s="2" t="str">
        <f t="shared" si="149"/>
        <v/>
      </c>
      <c r="BP84" s="2" t="str">
        <f t="shared" si="150"/>
        <v/>
      </c>
      <c r="BQ84" s="2" t="str">
        <f t="shared" si="151"/>
        <v/>
      </c>
      <c r="BR84" s="2" t="str">
        <f t="shared" si="152"/>
        <v/>
      </c>
      <c r="BS84" s="2" t="str">
        <f t="shared" si="153"/>
        <v/>
      </c>
      <c r="BT84" s="2" t="str">
        <f t="shared" si="154"/>
        <v/>
      </c>
      <c r="BU84" s="2" t="str">
        <f t="shared" si="155"/>
        <v>@</v>
      </c>
      <c r="BV84" s="2" t="str">
        <f t="shared" si="156"/>
        <v/>
      </c>
      <c r="BW84" s="2" t="str">
        <f t="shared" si="157"/>
        <v/>
      </c>
      <c r="BX84" s="2" t="str">
        <f t="shared" si="158"/>
        <v/>
      </c>
      <c r="CA84" s="2">
        <f t="shared" si="121"/>
        <v>27</v>
      </c>
      <c r="CB84" s="4">
        <f t="shared" si="122"/>
        <v>1</v>
      </c>
      <c r="CC84">
        <f t="shared" ca="1" si="79"/>
        <v>92</v>
      </c>
      <c r="CD84">
        <f ca="1">CC84*(CJ84)/(CJ83+CJ84+IF(CG85=0,0,CJ85))</f>
        <v>32.351339597633796</v>
      </c>
      <c r="CE84" s="39">
        <f t="shared" ca="1" si="80"/>
        <v>11</v>
      </c>
      <c r="CF84" s="39">
        <f t="shared" ca="1" si="81"/>
        <v>35</v>
      </c>
      <c r="CG84">
        <f t="shared" ca="1" si="159"/>
        <v>-11.818328953895474</v>
      </c>
      <c r="CH84">
        <f t="shared" ca="1" si="82"/>
        <v>8</v>
      </c>
      <c r="CI84">
        <f t="shared" ca="1" si="83"/>
        <v>7.2723023910166837</v>
      </c>
      <c r="CJ84">
        <f t="shared" ca="1" si="84"/>
        <v>4.7276976089833163</v>
      </c>
    </row>
    <row r="85" spans="2:88">
      <c r="B85" s="39">
        <v>31</v>
      </c>
      <c r="C85" s="39">
        <v>17</v>
      </c>
      <c r="D85">
        <v>16</v>
      </c>
      <c r="E85">
        <f t="shared" si="123"/>
        <v>27528</v>
      </c>
      <c r="F85" s="3">
        <f t="shared" si="124"/>
        <v>5.4416216032377644E-4</v>
      </c>
      <c r="H85" s="17">
        <f t="shared" si="125"/>
        <v>0.93623099683705746</v>
      </c>
      <c r="I85" s="13" t="str">
        <f t="shared" si="126"/>
        <v>17:31</v>
      </c>
      <c r="J85" s="2"/>
      <c r="K85" s="4">
        <f t="shared" si="127"/>
        <v>-46.234830978445984</v>
      </c>
      <c r="L85" s="4">
        <f t="shared" si="115"/>
        <v>-7</v>
      </c>
      <c r="M85" s="4">
        <f t="shared" ca="1" si="128"/>
        <v>43.990164694618628</v>
      </c>
      <c r="N85" s="4">
        <f t="shared" ca="1" si="129"/>
        <v>-2</v>
      </c>
      <c r="O85" s="4">
        <f t="shared" ca="1" si="130"/>
        <v>20.530154309967941</v>
      </c>
      <c r="P85" s="4">
        <f t="shared" ca="1" si="131"/>
        <v>10</v>
      </c>
      <c r="Q85" s="11">
        <f t="shared" ref="Q85:Q148" si="160">IF(AND(ABS((MOD(LN(($B85/$C85)/3^Q$2)/LN(2)+0.5,1)-0.5)*1200)&lt;$J$2,ABS(Q$2+7*(MOD(LN(($B85/$C85)/3^Q$2)/LN(2)+0.5,1)-0.5)*1200/113.685)&lt;$J$3),(MOD(LN(($B85/$C85)/3^Q$2)/LN(2)+0.5,1)-0.5)*1200,0)</f>
        <v>0</v>
      </c>
      <c r="R85" s="11">
        <f t="shared" si="76"/>
        <v>0</v>
      </c>
      <c r="S85" s="4">
        <f t="shared" si="76"/>
        <v>0</v>
      </c>
      <c r="T85" s="4">
        <f t="shared" si="76"/>
        <v>0</v>
      </c>
      <c r="U85" s="4">
        <f t="shared" si="76"/>
        <v>0</v>
      </c>
      <c r="V85" s="4">
        <f t="shared" si="76"/>
        <v>0</v>
      </c>
      <c r="W85" s="4">
        <f t="shared" si="76"/>
        <v>-46.234830978445984</v>
      </c>
      <c r="X85" s="4">
        <f t="shared" si="76"/>
        <v>0</v>
      </c>
      <c r="Y85" s="4">
        <f t="shared" si="76"/>
        <v>0</v>
      </c>
      <c r="Z85" s="4">
        <f t="shared" si="76"/>
        <v>0</v>
      </c>
      <c r="AA85" s="4">
        <f t="shared" si="76"/>
        <v>0</v>
      </c>
      <c r="AB85" s="4">
        <f t="shared" si="77"/>
        <v>43.990164694618628</v>
      </c>
      <c r="AC85" s="4">
        <f t="shared" si="77"/>
        <v>0</v>
      </c>
      <c r="AD85" s="4">
        <f t="shared" si="77"/>
        <v>0</v>
      </c>
      <c r="AE85" s="4">
        <f t="shared" si="77"/>
        <v>0</v>
      </c>
      <c r="AF85" s="4">
        <f t="shared" si="77"/>
        <v>0</v>
      </c>
      <c r="AG85" s="4">
        <f t="shared" si="77"/>
        <v>0</v>
      </c>
      <c r="AH85" s="4">
        <f t="shared" si="77"/>
        <v>0</v>
      </c>
      <c r="AI85" s="4">
        <f t="shared" si="77"/>
        <v>0</v>
      </c>
      <c r="AJ85" s="4">
        <f t="shared" si="77"/>
        <v>0</v>
      </c>
      <c r="AK85" s="4">
        <f t="shared" si="77"/>
        <v>0</v>
      </c>
      <c r="AL85" s="4">
        <f t="shared" si="77"/>
        <v>0</v>
      </c>
      <c r="AM85" s="4">
        <f t="shared" si="118"/>
        <v>0</v>
      </c>
      <c r="AN85" s="4">
        <f t="shared" si="78"/>
        <v>20.530154309967941</v>
      </c>
      <c r="AO85" s="4">
        <f t="shared" si="78"/>
        <v>0</v>
      </c>
      <c r="AP85" s="10">
        <f t="shared" si="78"/>
        <v>0</v>
      </c>
      <c r="AQ85" s="7">
        <f t="shared" si="132"/>
        <v>3</v>
      </c>
      <c r="AR85" s="4">
        <f t="array" ref="AR85">COUNT(IF((ABS($R85:$AP85)&gt;=AQ$2)*(ABS($R85:$AP85)&lt;AR$2),$R85:$AP85))</f>
        <v>0</v>
      </c>
      <c r="AS85" s="4">
        <f t="array" ref="AS85">COUNT(IF((ABS($R85:$AP85)&gt;=AR$2)*(ABS($R85:$AP85)&lt;AS$2),$R85:$AP85))</f>
        <v>0</v>
      </c>
      <c r="AT85" s="4">
        <f t="array" ref="AT85">COUNT(IF((ABS($R85:$AP85)&gt;=AS$2)*(ABS($R85:$AP85)&lt;AT$2),$R85:$AP85))</f>
        <v>0</v>
      </c>
      <c r="AU85" s="4">
        <f t="array" ref="AU85">COUNT(IF((ABS($R85:$AP85)&gt;=AT$2)*(ABS($R85:$AP85)&lt;AU$2),$R85:$AP85))</f>
        <v>1</v>
      </c>
      <c r="AV85" s="4">
        <f t="array" ref="AV85">COUNT(IF((ABS($R85:$AP85)&gt;=AU$2)*(ABS($R85:$AP85)&lt;AV$2),$R85:$AP85))</f>
        <v>1</v>
      </c>
      <c r="AW85" s="4">
        <f t="array" ref="AW85">COUNT(IF((ABS($R85:$AP85)&gt;=AV$2)*(ABS($R85:$AP85)&lt;AW$2),$R85:$AP85))</f>
        <v>1</v>
      </c>
      <c r="AX85" s="10">
        <f t="array" ref="AX85">COUNT(IF((ABS($R85:$AP85)&gt;=AW$2)*(ABS($R85:$AP85)&lt;AX$2),$R85:$AP85))</f>
        <v>0</v>
      </c>
      <c r="AY85" s="4">
        <f t="shared" si="133"/>
        <v>0</v>
      </c>
      <c r="AZ85" s="2" t="str">
        <f t="shared" si="134"/>
        <v/>
      </c>
      <c r="BA85" s="2" t="str">
        <f t="shared" si="135"/>
        <v/>
      </c>
      <c r="BB85" s="2" t="str">
        <f t="shared" si="136"/>
        <v/>
      </c>
      <c r="BC85" s="2" t="str">
        <f t="shared" si="137"/>
        <v/>
      </c>
      <c r="BD85" s="2" t="str">
        <f t="shared" si="138"/>
        <v/>
      </c>
      <c r="BE85" s="2" t="str">
        <f t="shared" si="139"/>
        <v>@</v>
      </c>
      <c r="BF85" s="2" t="str">
        <f t="shared" si="140"/>
        <v/>
      </c>
      <c r="BG85" s="2" t="str">
        <f t="shared" si="141"/>
        <v/>
      </c>
      <c r="BH85" s="2" t="str">
        <f t="shared" si="142"/>
        <v/>
      </c>
      <c r="BI85" s="2" t="str">
        <f t="shared" si="143"/>
        <v/>
      </c>
      <c r="BJ85" s="2" t="str">
        <f t="shared" si="144"/>
        <v>@</v>
      </c>
      <c r="BK85" s="2" t="str">
        <f t="shared" si="145"/>
        <v/>
      </c>
      <c r="BL85" s="2" t="str">
        <f t="shared" si="146"/>
        <v/>
      </c>
      <c r="BM85" s="2" t="str">
        <f t="shared" si="147"/>
        <v/>
      </c>
      <c r="BN85" s="2" t="str">
        <f t="shared" si="148"/>
        <v/>
      </c>
      <c r="BO85" s="2" t="str">
        <f t="shared" si="149"/>
        <v/>
      </c>
      <c r="BP85" s="2" t="str">
        <f t="shared" si="150"/>
        <v/>
      </c>
      <c r="BQ85" s="2" t="str">
        <f t="shared" si="151"/>
        <v/>
      </c>
      <c r="BR85" s="2" t="str">
        <f t="shared" si="152"/>
        <v/>
      </c>
      <c r="BS85" s="2" t="str">
        <f t="shared" si="153"/>
        <v/>
      </c>
      <c r="BT85" s="2" t="str">
        <f t="shared" si="154"/>
        <v/>
      </c>
      <c r="BU85" s="2" t="str">
        <f t="shared" si="155"/>
        <v/>
      </c>
      <c r="BV85" s="2" t="str">
        <f t="shared" si="156"/>
        <v>@</v>
      </c>
      <c r="BW85" s="2" t="str">
        <f t="shared" si="157"/>
        <v/>
      </c>
      <c r="BX85" s="2" t="str">
        <f t="shared" si="158"/>
        <v/>
      </c>
      <c r="CA85" s="2">
        <f t="shared" si="121"/>
        <v>27</v>
      </c>
      <c r="CB85" s="4">
        <f t="shared" si="122"/>
        <v>2</v>
      </c>
      <c r="CC85">
        <f t="shared" ca="1" si="79"/>
        <v>92</v>
      </c>
      <c r="CD85">
        <f ca="1">CC85*IF(CG85=0,0,CJ85)/(CJ83+CJ84+IF(CG85=0,0,CJ85))</f>
        <v>0</v>
      </c>
      <c r="CE85" s="39">
        <f t="shared" ca="1" si="80"/>
        <v>11</v>
      </c>
      <c r="CF85" s="39">
        <f t="shared" ca="1" si="81"/>
        <v>35</v>
      </c>
      <c r="CG85">
        <f t="shared" ca="1" si="159"/>
        <v>0</v>
      </c>
      <c r="CH85">
        <f t="shared" ca="1" si="82"/>
        <v>0</v>
      </c>
      <c r="CI85">
        <f t="shared" ca="1" si="83"/>
        <v>0</v>
      </c>
      <c r="CJ85">
        <f t="shared" ca="1" si="84"/>
        <v>12</v>
      </c>
    </row>
    <row r="86" spans="2:88">
      <c r="B86" s="39">
        <v>29</v>
      </c>
      <c r="C86" s="39">
        <v>7</v>
      </c>
      <c r="D86">
        <v>15</v>
      </c>
      <c r="E86">
        <f t="shared" si="123"/>
        <v>27543</v>
      </c>
      <c r="F86" s="3">
        <f t="shared" si="124"/>
        <v>5.1015202530354045E-4</v>
      </c>
      <c r="H86" s="17">
        <f t="shared" si="125"/>
        <v>0.93674114886236093</v>
      </c>
      <c r="I86" s="13" t="str">
        <f t="shared" si="126"/>
        <v>7:29</v>
      </c>
      <c r="J86" s="2"/>
      <c r="K86" s="4">
        <f t="shared" si="127"/>
        <v>-29.473707989100717</v>
      </c>
      <c r="L86" s="4">
        <f t="shared" si="115"/>
        <v>-5</v>
      </c>
      <c r="M86" s="4">
        <f t="shared" ca="1" si="128"/>
        <v>-52.933718373750338</v>
      </c>
      <c r="N86" s="4">
        <f t="shared" ca="1" si="129"/>
        <v>7</v>
      </c>
      <c r="O86" s="4">
        <f t="shared" ca="1" si="130"/>
        <v>37.291277299313208</v>
      </c>
      <c r="P86" s="4">
        <f t="shared" ca="1" si="131"/>
        <v>12</v>
      </c>
      <c r="Q86" s="11">
        <f t="shared" si="160"/>
        <v>0</v>
      </c>
      <c r="R86" s="11">
        <f t="shared" si="76"/>
        <v>0</v>
      </c>
      <c r="S86" s="4">
        <f t="shared" si="76"/>
        <v>0</v>
      </c>
      <c r="T86" s="4">
        <f t="shared" si="76"/>
        <v>0</v>
      </c>
      <c r="U86" s="4">
        <f t="shared" si="76"/>
        <v>0</v>
      </c>
      <c r="V86" s="4">
        <f t="shared" si="76"/>
        <v>0</v>
      </c>
      <c r="W86" s="4">
        <f t="shared" si="76"/>
        <v>0</v>
      </c>
      <c r="X86" s="4">
        <f t="shared" si="76"/>
        <v>0</v>
      </c>
      <c r="Y86" s="4">
        <f t="shared" si="76"/>
        <v>-29.473707989100717</v>
      </c>
      <c r="Z86" s="4">
        <f t="shared" si="76"/>
        <v>0</v>
      </c>
      <c r="AA86" s="4">
        <f t="shared" si="76"/>
        <v>0</v>
      </c>
      <c r="AB86" s="4">
        <f t="shared" si="77"/>
        <v>0</v>
      </c>
      <c r="AC86" s="4">
        <f t="shared" si="77"/>
        <v>0</v>
      </c>
      <c r="AD86" s="4">
        <f t="shared" si="77"/>
        <v>0</v>
      </c>
      <c r="AE86" s="4">
        <f t="shared" si="77"/>
        <v>0</v>
      </c>
      <c r="AF86" s="4">
        <f t="shared" si="77"/>
        <v>0</v>
      </c>
      <c r="AG86" s="4">
        <f t="shared" si="77"/>
        <v>0</v>
      </c>
      <c r="AH86" s="4">
        <f t="shared" si="77"/>
        <v>0</v>
      </c>
      <c r="AI86" s="4">
        <f t="shared" si="77"/>
        <v>0</v>
      </c>
      <c r="AJ86" s="4">
        <f t="shared" si="77"/>
        <v>0</v>
      </c>
      <c r="AK86" s="4">
        <f t="shared" si="77"/>
        <v>-52.933718373750338</v>
      </c>
      <c r="AL86" s="4">
        <f t="shared" si="77"/>
        <v>0</v>
      </c>
      <c r="AM86" s="4">
        <f t="shared" si="118"/>
        <v>0</v>
      </c>
      <c r="AN86" s="4">
        <f t="shared" si="78"/>
        <v>0</v>
      </c>
      <c r="AO86" s="4">
        <f t="shared" si="78"/>
        <v>0</v>
      </c>
      <c r="AP86" s="10">
        <f t="shared" si="78"/>
        <v>37.291277299313208</v>
      </c>
      <c r="AQ86" s="7">
        <f t="shared" si="132"/>
        <v>3</v>
      </c>
      <c r="AR86" s="4">
        <f t="array" ref="AR86">COUNT(IF((ABS($R86:$AP86)&gt;=AQ$2)*(ABS($R86:$AP86)&lt;AR$2),$R86:$AP86))</f>
        <v>0</v>
      </c>
      <c r="AS86" s="4">
        <f t="array" ref="AS86">COUNT(IF((ABS($R86:$AP86)&gt;=AR$2)*(ABS($R86:$AP86)&lt;AS$2),$R86:$AP86))</f>
        <v>0</v>
      </c>
      <c r="AT86" s="4">
        <f t="array" ref="AT86">COUNT(IF((ABS($R86:$AP86)&gt;=AS$2)*(ABS($R86:$AP86)&lt;AT$2),$R86:$AP86))</f>
        <v>0</v>
      </c>
      <c r="AU86" s="4">
        <f t="array" ref="AU86">COUNT(IF((ABS($R86:$AP86)&gt;=AT$2)*(ABS($R86:$AP86)&lt;AU$2),$R86:$AP86))</f>
        <v>1</v>
      </c>
      <c r="AV86" s="4">
        <f t="array" ref="AV86">COUNT(IF((ABS($R86:$AP86)&gt;=AU$2)*(ABS($R86:$AP86)&lt;AV$2),$R86:$AP86))</f>
        <v>1</v>
      </c>
      <c r="AW86" s="4">
        <f t="array" ref="AW86">COUNT(IF((ABS($R86:$AP86)&gt;=AV$2)*(ABS($R86:$AP86)&lt;AW$2),$R86:$AP86))</f>
        <v>1</v>
      </c>
      <c r="AX86" s="10">
        <f t="array" ref="AX86">COUNT(IF((ABS($R86:$AP86)&gt;=AW$2)*(ABS($R86:$AP86)&lt;AX$2),$R86:$AP86))</f>
        <v>0</v>
      </c>
      <c r="AY86" s="4">
        <f t="shared" si="133"/>
        <v>0</v>
      </c>
      <c r="AZ86" s="2" t="str">
        <f t="shared" si="134"/>
        <v/>
      </c>
      <c r="BA86" s="2" t="str">
        <f t="shared" si="135"/>
        <v/>
      </c>
      <c r="BB86" s="2" t="str">
        <f t="shared" si="136"/>
        <v/>
      </c>
      <c r="BC86" s="2" t="str">
        <f t="shared" si="137"/>
        <v/>
      </c>
      <c r="BD86" s="2" t="str">
        <f t="shared" si="138"/>
        <v/>
      </c>
      <c r="BE86" s="2" t="str">
        <f t="shared" si="139"/>
        <v/>
      </c>
      <c r="BF86" s="2" t="str">
        <f t="shared" si="140"/>
        <v/>
      </c>
      <c r="BG86" s="2" t="str">
        <f t="shared" si="141"/>
        <v>@</v>
      </c>
      <c r="BH86" s="2" t="str">
        <f t="shared" si="142"/>
        <v/>
      </c>
      <c r="BI86" s="2" t="str">
        <f t="shared" si="143"/>
        <v/>
      </c>
      <c r="BJ86" s="2" t="str">
        <f t="shared" si="144"/>
        <v/>
      </c>
      <c r="BK86" s="2" t="str">
        <f t="shared" si="145"/>
        <v/>
      </c>
      <c r="BL86" s="2" t="str">
        <f t="shared" si="146"/>
        <v/>
      </c>
      <c r="BM86" s="2" t="str">
        <f t="shared" si="147"/>
        <v/>
      </c>
      <c r="BN86" s="2" t="str">
        <f t="shared" si="148"/>
        <v/>
      </c>
      <c r="BO86" s="2" t="str">
        <f t="shared" si="149"/>
        <v/>
      </c>
      <c r="BP86" s="2" t="str">
        <f t="shared" si="150"/>
        <v/>
      </c>
      <c r="BQ86" s="2" t="str">
        <f t="shared" si="151"/>
        <v/>
      </c>
      <c r="BR86" s="2" t="str">
        <f t="shared" si="152"/>
        <v/>
      </c>
      <c r="BS86" s="2" t="str">
        <f t="shared" si="153"/>
        <v>@</v>
      </c>
      <c r="BT86" s="2" t="str">
        <f t="shared" si="154"/>
        <v/>
      </c>
      <c r="BU86" s="2" t="str">
        <f t="shared" si="155"/>
        <v/>
      </c>
      <c r="BV86" s="2" t="str">
        <f t="shared" si="156"/>
        <v/>
      </c>
      <c r="BW86" s="2" t="str">
        <f t="shared" si="157"/>
        <v/>
      </c>
      <c r="BX86" s="2" t="str">
        <f t="shared" si="158"/>
        <v>@</v>
      </c>
      <c r="CA86" s="2">
        <f t="shared" si="121"/>
        <v>28</v>
      </c>
      <c r="CB86" s="4">
        <f t="shared" si="122"/>
        <v>0</v>
      </c>
      <c r="CC86">
        <f t="shared" ca="1" si="79"/>
        <v>89</v>
      </c>
      <c r="CD86">
        <f ca="1">CC86*(CJ86)/(CJ86+CJ87+IF(CG88=0,0,CJ88))</f>
        <v>57.570616197882181</v>
      </c>
      <c r="CE86" s="39">
        <f t="shared" ca="1" si="80"/>
        <v>11</v>
      </c>
      <c r="CF86" s="39">
        <f t="shared" ca="1" si="81"/>
        <v>13</v>
      </c>
      <c r="CG86">
        <f t="shared" ca="1" si="159"/>
        <v>-4.9252779992837503</v>
      </c>
      <c r="CH86">
        <f t="shared" ca="1" si="82"/>
        <v>-3</v>
      </c>
      <c r="CI86">
        <f t="shared" ca="1" si="83"/>
        <v>3.3032673263402055</v>
      </c>
      <c r="CJ86">
        <f t="shared" ca="1" si="84"/>
        <v>8.6967326736597954</v>
      </c>
    </row>
    <row r="87" spans="2:88">
      <c r="B87" s="39">
        <v>43</v>
      </c>
      <c r="C87" s="39">
        <v>11</v>
      </c>
      <c r="D87">
        <v>15</v>
      </c>
      <c r="E87">
        <f t="shared" si="123"/>
        <v>27558</v>
      </c>
      <c r="F87" s="3">
        <f t="shared" si="124"/>
        <v>5.1015202530354045E-4</v>
      </c>
      <c r="H87" s="17">
        <f t="shared" si="125"/>
        <v>0.93725130088766451</v>
      </c>
      <c r="I87" s="13" t="str">
        <f t="shared" si="126"/>
        <v>11:43</v>
      </c>
      <c r="J87" s="2"/>
      <c r="K87" s="4">
        <f t="shared" si="127"/>
        <v>-16.340226337588604</v>
      </c>
      <c r="L87" s="4">
        <f t="shared" si="115"/>
        <v>-12</v>
      </c>
      <c r="M87" s="4">
        <f t="shared" ca="1" si="128"/>
        <v>-39.800236722239291</v>
      </c>
      <c r="N87" s="4">
        <f t="shared" ca="1" si="129"/>
        <v>0</v>
      </c>
      <c r="O87" s="4">
        <f t="shared" ca="1" si="130"/>
        <v>50.42475895082319</v>
      </c>
      <c r="P87" s="4">
        <f t="shared" ca="1" si="131"/>
        <v>5</v>
      </c>
      <c r="Q87" s="11">
        <f t="shared" si="160"/>
        <v>0</v>
      </c>
      <c r="R87" s="11">
        <f t="shared" si="76"/>
        <v>-16.340226337588604</v>
      </c>
      <c r="S87" s="4">
        <f t="shared" si="76"/>
        <v>0</v>
      </c>
      <c r="T87" s="4">
        <f t="shared" si="76"/>
        <v>0</v>
      </c>
      <c r="U87" s="4">
        <f t="shared" si="76"/>
        <v>0</v>
      </c>
      <c r="V87" s="4">
        <f t="shared" si="76"/>
        <v>0</v>
      </c>
      <c r="W87" s="4">
        <f t="shared" si="76"/>
        <v>0</v>
      </c>
      <c r="X87" s="4">
        <f t="shared" si="76"/>
        <v>0</v>
      </c>
      <c r="Y87" s="4">
        <f t="shared" si="76"/>
        <v>0</v>
      </c>
      <c r="Z87" s="4">
        <f t="shared" si="76"/>
        <v>0</v>
      </c>
      <c r="AA87" s="4">
        <f t="shared" si="76"/>
        <v>0</v>
      </c>
      <c r="AB87" s="4">
        <f t="shared" si="77"/>
        <v>0</v>
      </c>
      <c r="AC87" s="4">
        <f t="shared" si="77"/>
        <v>0</v>
      </c>
      <c r="AD87" s="4">
        <f t="shared" si="77"/>
        <v>-39.800236722239291</v>
      </c>
      <c r="AE87" s="4">
        <f t="shared" si="77"/>
        <v>0</v>
      </c>
      <c r="AF87" s="4">
        <f t="shared" si="77"/>
        <v>0</v>
      </c>
      <c r="AG87" s="4">
        <f t="shared" si="77"/>
        <v>0</v>
      </c>
      <c r="AH87" s="4">
        <f t="shared" si="77"/>
        <v>0</v>
      </c>
      <c r="AI87" s="4">
        <f t="shared" si="77"/>
        <v>50.42475895082319</v>
      </c>
      <c r="AJ87" s="4">
        <f t="shared" si="77"/>
        <v>0</v>
      </c>
      <c r="AK87" s="4">
        <f t="shared" si="77"/>
        <v>0</v>
      </c>
      <c r="AL87" s="4">
        <f t="shared" si="77"/>
        <v>0</v>
      </c>
      <c r="AM87" s="4">
        <f t="shared" si="118"/>
        <v>0</v>
      </c>
      <c r="AN87" s="4">
        <f t="shared" si="78"/>
        <v>0</v>
      </c>
      <c r="AO87" s="4">
        <f t="shared" si="78"/>
        <v>0</v>
      </c>
      <c r="AP87" s="10">
        <f t="shared" si="78"/>
        <v>0</v>
      </c>
      <c r="AQ87" s="7">
        <f t="shared" si="132"/>
        <v>3</v>
      </c>
      <c r="AR87" s="4">
        <f t="array" ref="AR87">COUNT(IF((ABS($R87:$AP87)&gt;=AQ$2)*(ABS($R87:$AP87)&lt;AR$2),$R87:$AP87))</f>
        <v>0</v>
      </c>
      <c r="AS87" s="4">
        <f t="array" ref="AS87">COUNT(IF((ABS($R87:$AP87)&gt;=AR$2)*(ABS($R87:$AP87)&lt;AS$2),$R87:$AP87))</f>
        <v>0</v>
      </c>
      <c r="AT87" s="4">
        <f t="array" ref="AT87">COUNT(IF((ABS($R87:$AP87)&gt;=AS$2)*(ABS($R87:$AP87)&lt;AT$2),$R87:$AP87))</f>
        <v>0</v>
      </c>
      <c r="AU87" s="4">
        <f t="array" ref="AU87">COUNT(IF((ABS($R87:$AP87)&gt;=AT$2)*(ABS($R87:$AP87)&lt;AU$2),$R87:$AP87))</f>
        <v>1</v>
      </c>
      <c r="AV87" s="4">
        <f t="array" ref="AV87">COUNT(IF((ABS($R87:$AP87)&gt;=AU$2)*(ABS($R87:$AP87)&lt;AV$2),$R87:$AP87))</f>
        <v>1</v>
      </c>
      <c r="AW87" s="4">
        <f t="array" ref="AW87">COUNT(IF((ABS($R87:$AP87)&gt;=AV$2)*(ABS($R87:$AP87)&lt;AW$2),$R87:$AP87))</f>
        <v>1</v>
      </c>
      <c r="AX87" s="10">
        <f t="array" ref="AX87">COUNT(IF((ABS($R87:$AP87)&gt;=AW$2)*(ABS($R87:$AP87)&lt;AX$2),$R87:$AP87))</f>
        <v>0</v>
      </c>
      <c r="AY87" s="4">
        <f t="shared" si="133"/>
        <v>0</v>
      </c>
      <c r="AZ87" s="2" t="str">
        <f t="shared" si="134"/>
        <v>@</v>
      </c>
      <c r="BA87" s="2" t="str">
        <f t="shared" si="135"/>
        <v/>
      </c>
      <c r="BB87" s="2" t="str">
        <f t="shared" si="136"/>
        <v/>
      </c>
      <c r="BC87" s="2" t="str">
        <f t="shared" si="137"/>
        <v/>
      </c>
      <c r="BD87" s="2" t="str">
        <f t="shared" si="138"/>
        <v/>
      </c>
      <c r="BE87" s="2" t="str">
        <f t="shared" si="139"/>
        <v/>
      </c>
      <c r="BF87" s="2" t="str">
        <f t="shared" si="140"/>
        <v/>
      </c>
      <c r="BG87" s="2" t="str">
        <f t="shared" si="141"/>
        <v/>
      </c>
      <c r="BH87" s="2" t="str">
        <f t="shared" si="142"/>
        <v/>
      </c>
      <c r="BI87" s="2" t="str">
        <f t="shared" si="143"/>
        <v/>
      </c>
      <c r="BJ87" s="2" t="str">
        <f t="shared" si="144"/>
        <v/>
      </c>
      <c r="BK87" s="2" t="str">
        <f t="shared" si="145"/>
        <v/>
      </c>
      <c r="BL87" s="2" t="str">
        <f t="shared" si="146"/>
        <v>@</v>
      </c>
      <c r="BM87" s="2" t="str">
        <f t="shared" si="147"/>
        <v/>
      </c>
      <c r="BN87" s="2" t="str">
        <f t="shared" si="148"/>
        <v/>
      </c>
      <c r="BO87" s="2" t="str">
        <f t="shared" si="149"/>
        <v/>
      </c>
      <c r="BP87" s="2" t="str">
        <f t="shared" si="150"/>
        <v/>
      </c>
      <c r="BQ87" s="2" t="str">
        <f t="shared" si="151"/>
        <v>@</v>
      </c>
      <c r="BR87" s="2" t="str">
        <f t="shared" si="152"/>
        <v/>
      </c>
      <c r="BS87" s="2" t="str">
        <f t="shared" si="153"/>
        <v/>
      </c>
      <c r="BT87" s="2" t="str">
        <f t="shared" si="154"/>
        <v/>
      </c>
      <c r="BU87" s="2" t="str">
        <f t="shared" si="155"/>
        <v/>
      </c>
      <c r="BV87" s="2" t="str">
        <f t="shared" si="156"/>
        <v/>
      </c>
      <c r="BW87" s="2" t="str">
        <f t="shared" si="157"/>
        <v/>
      </c>
      <c r="BX87" s="2" t="str">
        <f t="shared" si="158"/>
        <v/>
      </c>
      <c r="CA87" s="2">
        <f t="shared" si="121"/>
        <v>28</v>
      </c>
      <c r="CB87" s="4">
        <f t="shared" si="122"/>
        <v>1</v>
      </c>
      <c r="CC87">
        <f t="shared" ca="1" si="79"/>
        <v>89</v>
      </c>
      <c r="CD87">
        <f ca="1">CC87*(CJ87)/(CJ86+CJ87+IF(CG88=0,0,CJ88))</f>
        <v>31.429383802117812</v>
      </c>
      <c r="CE87" s="39">
        <f t="shared" ca="1" si="80"/>
        <v>11</v>
      </c>
      <c r="CF87" s="39">
        <f t="shared" ca="1" si="81"/>
        <v>13</v>
      </c>
      <c r="CG87">
        <f t="shared" ca="1" si="159"/>
        <v>-28.385288383934437</v>
      </c>
      <c r="CH87">
        <f t="shared" ca="1" si="82"/>
        <v>9</v>
      </c>
      <c r="CI87">
        <f t="shared" ca="1" si="83"/>
        <v>7.2522142878344455</v>
      </c>
      <c r="CJ87">
        <f t="shared" ca="1" si="84"/>
        <v>4.7477857121655545</v>
      </c>
    </row>
    <row r="88" spans="2:88">
      <c r="B88" s="39">
        <v>59</v>
      </c>
      <c r="C88" s="39">
        <v>1</v>
      </c>
      <c r="D88">
        <v>15</v>
      </c>
      <c r="E88">
        <f t="shared" si="123"/>
        <v>27573</v>
      </c>
      <c r="F88" s="3">
        <f t="shared" si="124"/>
        <v>5.1015202530354045E-4</v>
      </c>
      <c r="H88" s="17">
        <f t="shared" si="125"/>
        <v>0.93776145291296809</v>
      </c>
      <c r="I88" s="13" t="str">
        <f t="shared" si="126"/>
        <v>59</v>
      </c>
      <c r="J88" s="2"/>
      <c r="K88" s="4">
        <f t="shared" si="127"/>
        <v>-27.143334708075884</v>
      </c>
      <c r="L88" s="4">
        <f t="shared" si="115"/>
        <v>-7</v>
      </c>
      <c r="M88" s="4">
        <f t="shared" ca="1" si="128"/>
        <v>-50.603345092727636</v>
      </c>
      <c r="N88" s="4">
        <f t="shared" ca="1" si="129"/>
        <v>5</v>
      </c>
      <c r="O88" s="4">
        <f t="shared" ca="1" si="130"/>
        <v>39.621650580333778</v>
      </c>
      <c r="P88" s="4">
        <f t="shared" ca="1" si="131"/>
        <v>10</v>
      </c>
      <c r="Q88" s="11">
        <f t="shared" si="160"/>
        <v>0</v>
      </c>
      <c r="R88" s="11">
        <f t="shared" si="76"/>
        <v>0</v>
      </c>
      <c r="S88" s="4">
        <f t="shared" si="76"/>
        <v>0</v>
      </c>
      <c r="T88" s="4">
        <f t="shared" si="76"/>
        <v>0</v>
      </c>
      <c r="U88" s="4">
        <f t="shared" si="76"/>
        <v>0</v>
      </c>
      <c r="V88" s="4">
        <f t="shared" si="76"/>
        <v>0</v>
      </c>
      <c r="W88" s="4">
        <f t="shared" si="76"/>
        <v>-27.143334708075884</v>
      </c>
      <c r="X88" s="4">
        <f t="shared" si="76"/>
        <v>0</v>
      </c>
      <c r="Y88" s="4">
        <f t="shared" si="76"/>
        <v>0</v>
      </c>
      <c r="Z88" s="4">
        <f t="shared" si="76"/>
        <v>0</v>
      </c>
      <c r="AA88" s="4">
        <f t="shared" si="76"/>
        <v>0</v>
      </c>
      <c r="AB88" s="4">
        <f t="shared" si="77"/>
        <v>0</v>
      </c>
      <c r="AC88" s="4">
        <f t="shared" si="77"/>
        <v>0</v>
      </c>
      <c r="AD88" s="4">
        <f t="shared" ref="AD88:AL88" si="161">IF(AND(ABS((MOD(LN(($B88/$C88)/3^AD$2)/LN(2)+0.5,1)-0.5)*1200)&lt;$J$2,ABS(AD$2+7*(MOD(LN(($B88/$C88)/3^AD$2)/LN(2)+0.5,1)-0.5)*1200/113.685)&lt;$J$3),(MOD(LN(($B88/$C88)/3^AD$2)/LN(2)+0.5,1)-0.5)*1200,0)</f>
        <v>0</v>
      </c>
      <c r="AE88" s="4">
        <f t="shared" si="161"/>
        <v>0</v>
      </c>
      <c r="AF88" s="4">
        <f t="shared" si="161"/>
        <v>0</v>
      </c>
      <c r="AG88" s="4">
        <f t="shared" si="161"/>
        <v>0</v>
      </c>
      <c r="AH88" s="4">
        <f t="shared" si="161"/>
        <v>0</v>
      </c>
      <c r="AI88" s="4">
        <f t="shared" si="161"/>
        <v>-50.603345092727636</v>
      </c>
      <c r="AJ88" s="4">
        <f t="shared" si="161"/>
        <v>0</v>
      </c>
      <c r="AK88" s="4">
        <f t="shared" si="161"/>
        <v>0</v>
      </c>
      <c r="AL88" s="4">
        <f t="shared" si="161"/>
        <v>0</v>
      </c>
      <c r="AM88" s="4">
        <f t="shared" si="118"/>
        <v>0</v>
      </c>
      <c r="AN88" s="4">
        <f t="shared" si="78"/>
        <v>39.621650580333778</v>
      </c>
      <c r="AO88" s="4">
        <f t="shared" si="78"/>
        <v>0</v>
      </c>
      <c r="AP88" s="10">
        <f t="shared" si="78"/>
        <v>0</v>
      </c>
      <c r="AQ88" s="7">
        <f t="shared" si="132"/>
        <v>3</v>
      </c>
      <c r="AR88" s="4">
        <f t="array" ref="AR88">COUNT(IF((ABS($R88:$AP88)&gt;=AQ$2)*(ABS($R88:$AP88)&lt;AR$2),$R88:$AP88))</f>
        <v>0</v>
      </c>
      <c r="AS88" s="4">
        <f t="array" ref="AS88">COUNT(IF((ABS($R88:$AP88)&gt;=AR$2)*(ABS($R88:$AP88)&lt;AS$2),$R88:$AP88))</f>
        <v>0</v>
      </c>
      <c r="AT88" s="4">
        <f t="array" ref="AT88">COUNT(IF((ABS($R88:$AP88)&gt;=AS$2)*(ABS($R88:$AP88)&lt;AT$2),$R88:$AP88))</f>
        <v>0</v>
      </c>
      <c r="AU88" s="4">
        <f t="array" ref="AU88">COUNT(IF((ABS($R88:$AP88)&gt;=AT$2)*(ABS($R88:$AP88)&lt;AU$2),$R88:$AP88))</f>
        <v>1</v>
      </c>
      <c r="AV88" s="4">
        <f t="array" ref="AV88">COUNT(IF((ABS($R88:$AP88)&gt;=AU$2)*(ABS($R88:$AP88)&lt;AV$2),$R88:$AP88))</f>
        <v>1</v>
      </c>
      <c r="AW88" s="4">
        <f t="array" ref="AW88">COUNT(IF((ABS($R88:$AP88)&gt;=AV$2)*(ABS($R88:$AP88)&lt;AW$2),$R88:$AP88))</f>
        <v>1</v>
      </c>
      <c r="AX88" s="10">
        <f t="array" ref="AX88">COUNT(IF((ABS($R88:$AP88)&gt;=AW$2)*(ABS($R88:$AP88)&lt;AX$2),$R88:$AP88))</f>
        <v>0</v>
      </c>
      <c r="AY88" s="4">
        <f t="shared" si="133"/>
        <v>0</v>
      </c>
      <c r="AZ88" s="2" t="str">
        <f t="shared" si="134"/>
        <v/>
      </c>
      <c r="BA88" s="2" t="str">
        <f t="shared" si="135"/>
        <v/>
      </c>
      <c r="BB88" s="2" t="str">
        <f t="shared" si="136"/>
        <v/>
      </c>
      <c r="BC88" s="2" t="str">
        <f t="shared" si="137"/>
        <v/>
      </c>
      <c r="BD88" s="2" t="str">
        <f t="shared" si="138"/>
        <v/>
      </c>
      <c r="BE88" s="2" t="str">
        <f t="shared" si="139"/>
        <v>@</v>
      </c>
      <c r="BF88" s="2" t="str">
        <f t="shared" si="140"/>
        <v/>
      </c>
      <c r="BG88" s="2" t="str">
        <f t="shared" si="141"/>
        <v/>
      </c>
      <c r="BH88" s="2" t="str">
        <f t="shared" si="142"/>
        <v/>
      </c>
      <c r="BI88" s="2" t="str">
        <f t="shared" si="143"/>
        <v/>
      </c>
      <c r="BJ88" s="2" t="str">
        <f t="shared" si="144"/>
        <v/>
      </c>
      <c r="BK88" s="2" t="str">
        <f t="shared" si="145"/>
        <v/>
      </c>
      <c r="BL88" s="2" t="str">
        <f t="shared" si="146"/>
        <v/>
      </c>
      <c r="BM88" s="2" t="str">
        <f t="shared" si="147"/>
        <v/>
      </c>
      <c r="BN88" s="2" t="str">
        <f t="shared" si="148"/>
        <v/>
      </c>
      <c r="BO88" s="2" t="str">
        <f t="shared" si="149"/>
        <v/>
      </c>
      <c r="BP88" s="2" t="str">
        <f t="shared" si="150"/>
        <v/>
      </c>
      <c r="BQ88" s="2" t="str">
        <f t="shared" si="151"/>
        <v>@</v>
      </c>
      <c r="BR88" s="2" t="str">
        <f t="shared" si="152"/>
        <v/>
      </c>
      <c r="BS88" s="2" t="str">
        <f t="shared" si="153"/>
        <v/>
      </c>
      <c r="BT88" s="2" t="str">
        <f t="shared" si="154"/>
        <v/>
      </c>
      <c r="BU88" s="2" t="str">
        <f t="shared" si="155"/>
        <v/>
      </c>
      <c r="BV88" s="2" t="str">
        <f t="shared" si="156"/>
        <v>@</v>
      </c>
      <c r="BW88" s="2" t="str">
        <f t="shared" si="157"/>
        <v/>
      </c>
      <c r="BX88" s="2" t="str">
        <f t="shared" si="158"/>
        <v/>
      </c>
      <c r="CA88" s="2">
        <f t="shared" si="121"/>
        <v>28</v>
      </c>
      <c r="CB88" s="4">
        <f t="shared" si="122"/>
        <v>2</v>
      </c>
      <c r="CC88">
        <f t="shared" ca="1" si="79"/>
        <v>89</v>
      </c>
      <c r="CD88">
        <f ca="1">CC88*IF(CG88=0,0,CJ88)/(CJ86+CJ87+IF(CG88=0,0,CJ88))</f>
        <v>0</v>
      </c>
      <c r="CE88" s="39">
        <f t="shared" ca="1" si="80"/>
        <v>11</v>
      </c>
      <c r="CF88" s="39">
        <f t="shared" ca="1" si="81"/>
        <v>13</v>
      </c>
      <c r="CG88">
        <f t="shared" ca="1" si="159"/>
        <v>0</v>
      </c>
      <c r="CH88">
        <f t="shared" ca="1" si="82"/>
        <v>0</v>
      </c>
      <c r="CI88">
        <f t="shared" ca="1" si="83"/>
        <v>0</v>
      </c>
      <c r="CJ88">
        <f t="shared" ca="1" si="84"/>
        <v>12</v>
      </c>
    </row>
    <row r="89" spans="2:88">
      <c r="B89" s="39">
        <v>31</v>
      </c>
      <c r="C89" s="39">
        <v>23</v>
      </c>
      <c r="D89">
        <v>14</v>
      </c>
      <c r="E89">
        <f t="shared" si="123"/>
        <v>27587</v>
      </c>
      <c r="F89" s="3">
        <f t="shared" si="124"/>
        <v>4.761418902833044E-4</v>
      </c>
      <c r="H89" s="17">
        <f t="shared" si="125"/>
        <v>0.93823759480325142</v>
      </c>
      <c r="I89" s="13" t="str">
        <f t="shared" si="126"/>
        <v>23:31</v>
      </c>
      <c r="J89" s="2"/>
      <c r="K89" s="4">
        <f t="shared" si="127"/>
        <v>18.716226061222585</v>
      </c>
      <c r="L89" s="4">
        <f t="shared" si="115"/>
        <v>-1</v>
      </c>
      <c r="M89" s="4">
        <f t="shared" ca="1" si="128"/>
        <v>-4.7437843234291677</v>
      </c>
      <c r="N89" s="4">
        <f t="shared" ca="1" si="129"/>
        <v>11</v>
      </c>
      <c r="O89" s="4">
        <f t="shared" si="130"/>
        <v>0</v>
      </c>
      <c r="P89" s="4">
        <f t="shared" ca="1" si="131"/>
        <v>0</v>
      </c>
      <c r="Q89" s="11">
        <f t="shared" si="160"/>
        <v>42.176236445874338</v>
      </c>
      <c r="R89" s="11">
        <f t="shared" si="76"/>
        <v>0</v>
      </c>
      <c r="S89" s="4">
        <f t="shared" si="76"/>
        <v>0</v>
      </c>
      <c r="T89" s="4">
        <f t="shared" si="76"/>
        <v>0</v>
      </c>
      <c r="U89" s="4">
        <f t="shared" si="76"/>
        <v>0</v>
      </c>
      <c r="V89" s="4">
        <f t="shared" si="76"/>
        <v>0</v>
      </c>
      <c r="W89" s="4">
        <f t="shared" si="76"/>
        <v>0</v>
      </c>
      <c r="X89" s="4">
        <f t="shared" si="76"/>
        <v>0</v>
      </c>
      <c r="Y89" s="4">
        <f t="shared" si="76"/>
        <v>0</v>
      </c>
      <c r="Z89" s="4">
        <f t="shared" si="76"/>
        <v>0</v>
      </c>
      <c r="AA89" s="4">
        <f t="shared" si="76"/>
        <v>0</v>
      </c>
      <c r="AB89" s="4">
        <f t="shared" si="76"/>
        <v>0</v>
      </c>
      <c r="AC89" s="4">
        <f t="shared" si="76"/>
        <v>18.716226061222585</v>
      </c>
      <c r="AD89" s="4">
        <f t="shared" si="76"/>
        <v>0</v>
      </c>
      <c r="AE89" s="4">
        <f t="shared" si="76"/>
        <v>0</v>
      </c>
      <c r="AF89" s="4">
        <f t="shared" si="76"/>
        <v>0</v>
      </c>
      <c r="AG89" s="4">
        <f t="shared" ref="AG89:AL98" si="162">IF(AND(ABS((MOD(LN(($B89/$C89)/3^AG$2)/LN(2)+0.5,1)-0.5)*1200)&lt;$J$2,ABS(AG$2+7*(MOD(LN(($B89/$C89)/3^AG$2)/LN(2)+0.5,1)-0.5)*1200/113.685)&lt;$J$3),(MOD(LN(($B89/$C89)/3^AG$2)/LN(2)+0.5,1)-0.5)*1200,0)</f>
        <v>0</v>
      </c>
      <c r="AH89" s="4">
        <f t="shared" si="162"/>
        <v>0</v>
      </c>
      <c r="AI89" s="4">
        <f t="shared" si="162"/>
        <v>0</v>
      </c>
      <c r="AJ89" s="4">
        <f t="shared" si="162"/>
        <v>0</v>
      </c>
      <c r="AK89" s="4">
        <f t="shared" si="162"/>
        <v>0</v>
      </c>
      <c r="AL89" s="4">
        <f t="shared" si="162"/>
        <v>0</v>
      </c>
      <c r="AM89" s="4">
        <f t="shared" si="118"/>
        <v>0</v>
      </c>
      <c r="AN89" s="4">
        <f t="shared" si="78"/>
        <v>0</v>
      </c>
      <c r="AO89" s="4">
        <f t="shared" si="78"/>
        <v>-4.7437843234291677</v>
      </c>
      <c r="AP89" s="10">
        <f t="shared" si="78"/>
        <v>0</v>
      </c>
      <c r="AQ89" s="7">
        <f t="shared" si="132"/>
        <v>2</v>
      </c>
      <c r="AR89" s="4">
        <f t="array" ref="AR89">COUNT(IF((ABS($R89:$AP89)&gt;=AQ$2)*(ABS($R89:$AP89)&lt;AR$2),$R89:$AP89))</f>
        <v>0</v>
      </c>
      <c r="AS89" s="4">
        <f t="array" ref="AS89">COUNT(IF((ABS($R89:$AP89)&gt;=AR$2)*(ABS($R89:$AP89)&lt;AS$2),$R89:$AP89))</f>
        <v>0</v>
      </c>
      <c r="AT89" s="4">
        <f t="array" ref="AT89">COUNT(IF((ABS($R89:$AP89)&gt;=AS$2)*(ABS($R89:$AP89)&lt;AT$2),$R89:$AP89))</f>
        <v>1</v>
      </c>
      <c r="AU89" s="4">
        <f t="array" ref="AU89">COUNT(IF((ABS($R89:$AP89)&gt;=AT$2)*(ABS($R89:$AP89)&lt;AU$2),$R89:$AP89))</f>
        <v>1</v>
      </c>
      <c r="AV89" s="4">
        <f t="array" ref="AV89">COUNT(IF((ABS($R89:$AP89)&gt;=AU$2)*(ABS($R89:$AP89)&lt;AV$2),$R89:$AP89))</f>
        <v>0</v>
      </c>
      <c r="AW89" s="4">
        <f t="array" ref="AW89">COUNT(IF((ABS($R89:$AP89)&gt;=AV$2)*(ABS($R89:$AP89)&lt;AW$2),$R89:$AP89))</f>
        <v>0</v>
      </c>
      <c r="AX89" s="10">
        <f t="array" ref="AX89">COUNT(IF((ABS($R89:$AP89)&gt;=AW$2)*(ABS($R89:$AP89)&lt;AX$2),$R89:$AP89))</f>
        <v>0</v>
      </c>
      <c r="AY89" s="4">
        <f t="shared" si="133"/>
        <v>0</v>
      </c>
      <c r="AZ89" s="2" t="str">
        <f t="shared" si="134"/>
        <v/>
      </c>
      <c r="BA89" s="2" t="str">
        <f t="shared" si="135"/>
        <v/>
      </c>
      <c r="BB89" s="2" t="str">
        <f t="shared" si="136"/>
        <v/>
      </c>
      <c r="BC89" s="2" t="str">
        <f t="shared" si="137"/>
        <v/>
      </c>
      <c r="BD89" s="2" t="str">
        <f t="shared" si="138"/>
        <v/>
      </c>
      <c r="BE89" s="2" t="str">
        <f t="shared" si="139"/>
        <v/>
      </c>
      <c r="BF89" s="2" t="str">
        <f t="shared" si="140"/>
        <v/>
      </c>
      <c r="BG89" s="2" t="str">
        <f t="shared" si="141"/>
        <v/>
      </c>
      <c r="BH89" s="2" t="str">
        <f t="shared" si="142"/>
        <v/>
      </c>
      <c r="BI89" s="2" t="str">
        <f t="shared" si="143"/>
        <v/>
      </c>
      <c r="BJ89" s="2" t="str">
        <f t="shared" si="144"/>
        <v/>
      </c>
      <c r="BK89" s="2" t="str">
        <f t="shared" si="145"/>
        <v>@</v>
      </c>
      <c r="BL89" s="2" t="str">
        <f t="shared" si="146"/>
        <v/>
      </c>
      <c r="BM89" s="2" t="str">
        <f t="shared" si="147"/>
        <v/>
      </c>
      <c r="BN89" s="2" t="str">
        <f t="shared" si="148"/>
        <v/>
      </c>
      <c r="BO89" s="2" t="str">
        <f t="shared" si="149"/>
        <v/>
      </c>
      <c r="BP89" s="2" t="str">
        <f t="shared" si="150"/>
        <v/>
      </c>
      <c r="BQ89" s="2" t="str">
        <f t="shared" si="151"/>
        <v/>
      </c>
      <c r="BR89" s="2" t="str">
        <f t="shared" si="152"/>
        <v/>
      </c>
      <c r="BS89" s="2" t="str">
        <f t="shared" si="153"/>
        <v/>
      </c>
      <c r="BT89" s="2" t="str">
        <f t="shared" si="154"/>
        <v/>
      </c>
      <c r="BU89" s="2" t="str">
        <f t="shared" si="155"/>
        <v/>
      </c>
      <c r="BV89" s="2" t="str">
        <f t="shared" si="156"/>
        <v/>
      </c>
      <c r="BW89" s="2" t="str">
        <f t="shared" si="157"/>
        <v>@</v>
      </c>
      <c r="BX89" s="2" t="str">
        <f t="shared" si="158"/>
        <v/>
      </c>
      <c r="CA89" s="2">
        <f t="shared" si="121"/>
        <v>29</v>
      </c>
      <c r="CB89" s="4">
        <f t="shared" si="122"/>
        <v>0</v>
      </c>
      <c r="CC89">
        <f t="shared" ca="1" si="79"/>
        <v>80</v>
      </c>
      <c r="CD89">
        <f ca="1">CC89*(CJ89)/(CJ89+CJ90+IF(CG91=0,0,CJ91))</f>
        <v>0</v>
      </c>
      <c r="CE89" s="39">
        <f t="shared" ca="1" si="80"/>
        <v>1</v>
      </c>
      <c r="CF89" s="39">
        <f t="shared" ca="1" si="81"/>
        <v>31</v>
      </c>
      <c r="CG89">
        <f t="shared" ca="1" si="159"/>
        <v>-31.504417151100483</v>
      </c>
      <c r="CH89">
        <f t="shared" ca="1" si="82"/>
        <v>-12</v>
      </c>
      <c r="CI89">
        <f t="shared" ca="1" si="83"/>
        <v>13.939841844198472</v>
      </c>
      <c r="CJ89">
        <f t="shared" ca="1" si="84"/>
        <v>0</v>
      </c>
    </row>
    <row r="90" spans="2:88">
      <c r="B90" s="39">
        <v>169</v>
      </c>
      <c r="C90" s="39">
        <v>1</v>
      </c>
      <c r="D90">
        <v>14</v>
      </c>
      <c r="E90">
        <f t="shared" si="123"/>
        <v>27601</v>
      </c>
      <c r="F90" s="3">
        <f t="shared" si="124"/>
        <v>4.761418902833044E-4</v>
      </c>
      <c r="H90" s="17">
        <f t="shared" si="125"/>
        <v>0.93871373669353464</v>
      </c>
      <c r="I90" s="13" t="str">
        <f t="shared" si="126"/>
        <v>169</v>
      </c>
      <c r="J90" s="2"/>
      <c r="K90" s="4">
        <f t="shared" si="127"/>
        <v>-16.989675595990406</v>
      </c>
      <c r="L90" s="4">
        <f t="shared" si="115"/>
        <v>-1</v>
      </c>
      <c r="M90" s="4">
        <f t="shared" ca="1" si="128"/>
        <v>-40.449685980640027</v>
      </c>
      <c r="N90" s="4">
        <f t="shared" ca="1" si="129"/>
        <v>11</v>
      </c>
      <c r="O90" s="4">
        <f t="shared" si="130"/>
        <v>0</v>
      </c>
      <c r="P90" s="4">
        <f t="shared" ca="1" si="131"/>
        <v>0</v>
      </c>
      <c r="Q90" s="11">
        <f t="shared" si="160"/>
        <v>6.4703347886592155</v>
      </c>
      <c r="R90" s="11">
        <f t="shared" ref="R90:AF99" si="163">IF(AND(ABS((MOD(LN(($B90/$C90)/3^R$2)/LN(2)+0.5,1)-0.5)*1200)&lt;$J$2,ABS(R$2+7*(MOD(LN(($B90/$C90)/3^R$2)/LN(2)+0.5,1)-0.5)*1200/113.685)&lt;$J$3),(MOD(LN(($B90/$C90)/3^R$2)/LN(2)+0.5,1)-0.5)*1200,0)</f>
        <v>0</v>
      </c>
      <c r="S90" s="4">
        <f t="shared" si="163"/>
        <v>0</v>
      </c>
      <c r="T90" s="4">
        <f t="shared" si="163"/>
        <v>0</v>
      </c>
      <c r="U90" s="4">
        <f t="shared" si="163"/>
        <v>0</v>
      </c>
      <c r="V90" s="4">
        <f t="shared" si="163"/>
        <v>0</v>
      </c>
      <c r="W90" s="4">
        <f t="shared" si="163"/>
        <v>0</v>
      </c>
      <c r="X90" s="4">
        <f t="shared" si="163"/>
        <v>0</v>
      </c>
      <c r="Y90" s="4">
        <f t="shared" si="163"/>
        <v>0</v>
      </c>
      <c r="Z90" s="4">
        <f t="shared" si="163"/>
        <v>0</v>
      </c>
      <c r="AA90" s="4">
        <f t="shared" si="163"/>
        <v>0</v>
      </c>
      <c r="AB90" s="4">
        <f t="shared" si="163"/>
        <v>0</v>
      </c>
      <c r="AC90" s="4">
        <f t="shared" si="163"/>
        <v>-16.989675595990406</v>
      </c>
      <c r="AD90" s="4">
        <f t="shared" si="163"/>
        <v>0</v>
      </c>
      <c r="AE90" s="4">
        <f t="shared" si="163"/>
        <v>0</v>
      </c>
      <c r="AF90" s="4">
        <f t="shared" si="163"/>
        <v>0</v>
      </c>
      <c r="AG90" s="4">
        <f t="shared" si="162"/>
        <v>0</v>
      </c>
      <c r="AH90" s="4">
        <f t="shared" si="162"/>
        <v>0</v>
      </c>
      <c r="AI90" s="4">
        <f t="shared" si="162"/>
        <v>0</v>
      </c>
      <c r="AJ90" s="4">
        <f t="shared" si="162"/>
        <v>0</v>
      </c>
      <c r="AK90" s="4">
        <f t="shared" si="162"/>
        <v>0</v>
      </c>
      <c r="AL90" s="4">
        <f t="shared" si="162"/>
        <v>0</v>
      </c>
      <c r="AM90" s="4">
        <f t="shared" si="118"/>
        <v>0</v>
      </c>
      <c r="AN90" s="4">
        <f t="shared" si="78"/>
        <v>0</v>
      </c>
      <c r="AO90" s="4">
        <f t="shared" si="78"/>
        <v>-40.449685980640027</v>
      </c>
      <c r="AP90" s="10">
        <f t="shared" si="78"/>
        <v>0</v>
      </c>
      <c r="AQ90" s="7">
        <f t="shared" si="132"/>
        <v>2</v>
      </c>
      <c r="AR90" s="4">
        <f t="array" ref="AR90">COUNT(IF((ABS($R90:$AP90)&gt;=AQ$2)*(ABS($R90:$AP90)&lt;AR$2),$R90:$AP90))</f>
        <v>0</v>
      </c>
      <c r="AS90" s="4">
        <f t="array" ref="AS90">COUNT(IF((ABS($R90:$AP90)&gt;=AR$2)*(ABS($R90:$AP90)&lt;AS$2),$R90:$AP90))</f>
        <v>0</v>
      </c>
      <c r="AT90" s="4">
        <f t="array" ref="AT90">COUNT(IF((ABS($R90:$AP90)&gt;=AS$2)*(ABS($R90:$AP90)&lt;AT$2),$R90:$AP90))</f>
        <v>0</v>
      </c>
      <c r="AU90" s="4">
        <f t="array" ref="AU90">COUNT(IF((ABS($R90:$AP90)&gt;=AT$2)*(ABS($R90:$AP90)&lt;AU$2),$R90:$AP90))</f>
        <v>1</v>
      </c>
      <c r="AV90" s="4">
        <f t="array" ref="AV90">COUNT(IF((ABS($R90:$AP90)&gt;=AU$2)*(ABS($R90:$AP90)&lt;AV$2),$R90:$AP90))</f>
        <v>1</v>
      </c>
      <c r="AW90" s="4">
        <f t="array" ref="AW90">COUNT(IF((ABS($R90:$AP90)&gt;=AV$2)*(ABS($R90:$AP90)&lt;AW$2),$R90:$AP90))</f>
        <v>0</v>
      </c>
      <c r="AX90" s="10">
        <f t="array" ref="AX90">COUNT(IF((ABS($R90:$AP90)&gt;=AW$2)*(ABS($R90:$AP90)&lt;AX$2),$R90:$AP90))</f>
        <v>0</v>
      </c>
      <c r="AY90" s="4">
        <f t="shared" si="133"/>
        <v>0</v>
      </c>
      <c r="AZ90" s="2" t="str">
        <f t="shared" si="134"/>
        <v/>
      </c>
      <c r="BA90" s="2" t="str">
        <f t="shared" si="135"/>
        <v/>
      </c>
      <c r="BB90" s="2" t="str">
        <f t="shared" si="136"/>
        <v/>
      </c>
      <c r="BC90" s="2" t="str">
        <f t="shared" si="137"/>
        <v/>
      </c>
      <c r="BD90" s="2" t="str">
        <f t="shared" si="138"/>
        <v/>
      </c>
      <c r="BE90" s="2" t="str">
        <f t="shared" si="139"/>
        <v/>
      </c>
      <c r="BF90" s="2" t="str">
        <f t="shared" si="140"/>
        <v/>
      </c>
      <c r="BG90" s="2" t="str">
        <f t="shared" si="141"/>
        <v/>
      </c>
      <c r="BH90" s="2" t="str">
        <f t="shared" si="142"/>
        <v/>
      </c>
      <c r="BI90" s="2" t="str">
        <f t="shared" si="143"/>
        <v/>
      </c>
      <c r="BJ90" s="2" t="str">
        <f t="shared" si="144"/>
        <v/>
      </c>
      <c r="BK90" s="2" t="str">
        <f t="shared" si="145"/>
        <v>@</v>
      </c>
      <c r="BL90" s="2" t="str">
        <f t="shared" si="146"/>
        <v/>
      </c>
      <c r="BM90" s="2" t="str">
        <f t="shared" si="147"/>
        <v/>
      </c>
      <c r="BN90" s="2" t="str">
        <f t="shared" si="148"/>
        <v/>
      </c>
      <c r="BO90" s="2" t="str">
        <f t="shared" si="149"/>
        <v/>
      </c>
      <c r="BP90" s="2" t="str">
        <f t="shared" si="150"/>
        <v/>
      </c>
      <c r="BQ90" s="2" t="str">
        <f t="shared" si="151"/>
        <v/>
      </c>
      <c r="BR90" s="2" t="str">
        <f t="shared" si="152"/>
        <v/>
      </c>
      <c r="BS90" s="2" t="str">
        <f t="shared" si="153"/>
        <v/>
      </c>
      <c r="BT90" s="2" t="str">
        <f t="shared" si="154"/>
        <v/>
      </c>
      <c r="BU90" s="2" t="str">
        <f t="shared" si="155"/>
        <v/>
      </c>
      <c r="BV90" s="2" t="str">
        <f t="shared" si="156"/>
        <v/>
      </c>
      <c r="BW90" s="2" t="str">
        <f t="shared" si="157"/>
        <v>@</v>
      </c>
      <c r="BX90" s="2" t="str">
        <f t="shared" si="158"/>
        <v/>
      </c>
      <c r="CA90" s="2">
        <f t="shared" si="121"/>
        <v>29</v>
      </c>
      <c r="CB90" s="4">
        <f t="shared" si="122"/>
        <v>1</v>
      </c>
      <c r="CC90">
        <f t="shared" ca="1" si="79"/>
        <v>80</v>
      </c>
      <c r="CD90">
        <f ca="1">CC90*(CJ90)/(CJ89+CJ90+IF(CG91=0,0,CJ91))</f>
        <v>51.266336282220372</v>
      </c>
      <c r="CE90" s="39">
        <f t="shared" ca="1" si="80"/>
        <v>1</v>
      </c>
      <c r="CF90" s="39">
        <f t="shared" ca="1" si="81"/>
        <v>31</v>
      </c>
      <c r="CG90">
        <f t="shared" ca="1" si="159"/>
        <v>-54.964427535749039</v>
      </c>
      <c r="CH90">
        <f t="shared" ca="1" si="82"/>
        <v>0</v>
      </c>
      <c r="CI90">
        <f t="shared" ca="1" si="83"/>
        <v>3.3843602300236904</v>
      </c>
      <c r="CJ90">
        <f t="shared" ca="1" si="84"/>
        <v>8.6156397699763101</v>
      </c>
    </row>
    <row r="91" spans="2:88">
      <c r="B91" s="39">
        <v>2375</v>
      </c>
      <c r="C91" s="39">
        <v>1</v>
      </c>
      <c r="D91">
        <v>14</v>
      </c>
      <c r="E91">
        <f t="shared" si="123"/>
        <v>27615</v>
      </c>
      <c r="F91" s="3">
        <f t="shared" si="124"/>
        <v>4.761418902833044E-4</v>
      </c>
      <c r="H91" s="17">
        <f t="shared" si="125"/>
        <v>0.93918987858381797</v>
      </c>
      <c r="I91" s="13" t="str">
        <f t="shared" si="126"/>
        <v>2375</v>
      </c>
      <c r="J91" s="2"/>
      <c r="K91" s="4">
        <f t="shared" si="127"/>
        <v>-37.680839677031486</v>
      </c>
      <c r="L91" s="4">
        <f t="shared" si="115"/>
        <v>-3</v>
      </c>
      <c r="M91" s="4">
        <f t="shared" ca="1" si="128"/>
        <v>52.544155996034192</v>
      </c>
      <c r="N91" s="4">
        <f t="shared" ca="1" si="129"/>
        <v>2</v>
      </c>
      <c r="O91" s="4">
        <f t="shared" si="130"/>
        <v>0</v>
      </c>
      <c r="P91" s="4">
        <f t="shared" ca="1" si="131"/>
        <v>0</v>
      </c>
      <c r="Q91" s="11">
        <f t="shared" si="160"/>
        <v>0</v>
      </c>
      <c r="R91" s="11">
        <f t="shared" si="163"/>
        <v>0</v>
      </c>
      <c r="S91" s="4">
        <f t="shared" si="163"/>
        <v>0</v>
      </c>
      <c r="T91" s="4">
        <f t="shared" si="163"/>
        <v>0</v>
      </c>
      <c r="U91" s="4">
        <f t="shared" si="163"/>
        <v>0</v>
      </c>
      <c r="V91" s="4">
        <f t="shared" si="163"/>
        <v>0</v>
      </c>
      <c r="W91" s="4">
        <f t="shared" si="163"/>
        <v>0</v>
      </c>
      <c r="X91" s="4">
        <f t="shared" si="163"/>
        <v>0</v>
      </c>
      <c r="Y91" s="4">
        <f t="shared" si="163"/>
        <v>0</v>
      </c>
      <c r="Z91" s="4">
        <f t="shared" si="163"/>
        <v>0</v>
      </c>
      <c r="AA91" s="4">
        <f t="shared" si="163"/>
        <v>-37.680839677031486</v>
      </c>
      <c r="AB91" s="4">
        <f t="shared" si="163"/>
        <v>0</v>
      </c>
      <c r="AC91" s="4">
        <f t="shared" si="163"/>
        <v>0</v>
      </c>
      <c r="AD91" s="4">
        <f t="shared" si="163"/>
        <v>0</v>
      </c>
      <c r="AE91" s="4">
        <f t="shared" si="163"/>
        <v>0</v>
      </c>
      <c r="AF91" s="4">
        <f t="shared" si="163"/>
        <v>52.544155996034192</v>
      </c>
      <c r="AG91" s="4">
        <f t="shared" si="162"/>
        <v>0</v>
      </c>
      <c r="AH91" s="4">
        <f t="shared" si="162"/>
        <v>0</v>
      </c>
      <c r="AI91" s="4">
        <f t="shared" si="162"/>
        <v>0</v>
      </c>
      <c r="AJ91" s="4">
        <f t="shared" si="162"/>
        <v>0</v>
      </c>
      <c r="AK91" s="4">
        <f t="shared" si="162"/>
        <v>0</v>
      </c>
      <c r="AL91" s="4">
        <f t="shared" si="162"/>
        <v>0</v>
      </c>
      <c r="AM91" s="4">
        <f t="shared" si="118"/>
        <v>0</v>
      </c>
      <c r="AN91" s="4">
        <f t="shared" si="78"/>
        <v>0</v>
      </c>
      <c r="AO91" s="4">
        <f t="shared" si="78"/>
        <v>0</v>
      </c>
      <c r="AP91" s="10">
        <f t="shared" si="78"/>
        <v>0</v>
      </c>
      <c r="AQ91" s="7">
        <f t="shared" si="132"/>
        <v>2</v>
      </c>
      <c r="AR91" s="4">
        <f t="array" ref="AR91">COUNT(IF((ABS($R91:$AP91)&gt;=AQ$2)*(ABS($R91:$AP91)&lt;AR$2),$R91:$AP91))</f>
        <v>0</v>
      </c>
      <c r="AS91" s="4">
        <f t="array" ref="AS91">COUNT(IF((ABS($R91:$AP91)&gt;=AR$2)*(ABS($R91:$AP91)&lt;AS$2),$R91:$AP91))</f>
        <v>0</v>
      </c>
      <c r="AT91" s="4">
        <f t="array" ref="AT91">COUNT(IF((ABS($R91:$AP91)&gt;=AS$2)*(ABS($R91:$AP91)&lt;AT$2),$R91:$AP91))</f>
        <v>0</v>
      </c>
      <c r="AU91" s="4">
        <f t="array" ref="AU91">COUNT(IF((ABS($R91:$AP91)&gt;=AT$2)*(ABS($R91:$AP91)&lt;AU$2),$R91:$AP91))</f>
        <v>0</v>
      </c>
      <c r="AV91" s="4">
        <f t="array" ref="AV91">COUNT(IF((ABS($R91:$AP91)&gt;=AU$2)*(ABS($R91:$AP91)&lt;AV$2),$R91:$AP91))</f>
        <v>1</v>
      </c>
      <c r="AW91" s="4">
        <f t="array" ref="AW91">COUNT(IF((ABS($R91:$AP91)&gt;=AV$2)*(ABS($R91:$AP91)&lt;AW$2),$R91:$AP91))</f>
        <v>1</v>
      </c>
      <c r="AX91" s="10">
        <f t="array" ref="AX91">COUNT(IF((ABS($R91:$AP91)&gt;=AW$2)*(ABS($R91:$AP91)&lt;AX$2),$R91:$AP91))</f>
        <v>0</v>
      </c>
      <c r="AY91" s="4">
        <f t="shared" si="133"/>
        <v>0</v>
      </c>
      <c r="AZ91" s="2" t="str">
        <f t="shared" si="134"/>
        <v/>
      </c>
      <c r="BA91" s="2" t="str">
        <f t="shared" si="135"/>
        <v/>
      </c>
      <c r="BB91" s="2" t="str">
        <f t="shared" si="136"/>
        <v/>
      </c>
      <c r="BC91" s="2" t="str">
        <f t="shared" si="137"/>
        <v/>
      </c>
      <c r="BD91" s="2" t="str">
        <f t="shared" si="138"/>
        <v/>
      </c>
      <c r="BE91" s="2" t="str">
        <f t="shared" si="139"/>
        <v/>
      </c>
      <c r="BF91" s="2" t="str">
        <f t="shared" si="140"/>
        <v/>
      </c>
      <c r="BG91" s="2" t="str">
        <f t="shared" si="141"/>
        <v/>
      </c>
      <c r="BH91" s="2" t="str">
        <f t="shared" si="142"/>
        <v/>
      </c>
      <c r="BI91" s="2" t="str">
        <f t="shared" si="143"/>
        <v>@</v>
      </c>
      <c r="BJ91" s="2" t="str">
        <f t="shared" si="144"/>
        <v/>
      </c>
      <c r="BK91" s="2" t="str">
        <f t="shared" si="145"/>
        <v/>
      </c>
      <c r="BL91" s="2" t="str">
        <f t="shared" si="146"/>
        <v/>
      </c>
      <c r="BM91" s="2" t="str">
        <f t="shared" si="147"/>
        <v/>
      </c>
      <c r="BN91" s="2" t="str">
        <f t="shared" si="148"/>
        <v>@</v>
      </c>
      <c r="BO91" s="2" t="str">
        <f t="shared" si="149"/>
        <v/>
      </c>
      <c r="BP91" s="2" t="str">
        <f t="shared" si="150"/>
        <v/>
      </c>
      <c r="BQ91" s="2" t="str">
        <f t="shared" si="151"/>
        <v/>
      </c>
      <c r="BR91" s="2" t="str">
        <f t="shared" si="152"/>
        <v/>
      </c>
      <c r="BS91" s="2" t="str">
        <f t="shared" si="153"/>
        <v/>
      </c>
      <c r="BT91" s="2" t="str">
        <f t="shared" si="154"/>
        <v/>
      </c>
      <c r="BU91" s="2" t="str">
        <f t="shared" si="155"/>
        <v/>
      </c>
      <c r="BV91" s="2" t="str">
        <f t="shared" si="156"/>
        <v/>
      </c>
      <c r="BW91" s="2" t="str">
        <f t="shared" si="157"/>
        <v/>
      </c>
      <c r="BX91" s="2" t="str">
        <f t="shared" si="158"/>
        <v/>
      </c>
      <c r="CA91" s="2">
        <f t="shared" si="121"/>
        <v>29</v>
      </c>
      <c r="CB91" s="4">
        <f t="shared" si="122"/>
        <v>2</v>
      </c>
      <c r="CC91">
        <f t="shared" ca="1" si="79"/>
        <v>80</v>
      </c>
      <c r="CD91">
        <f ca="1">CC91*IF(CG91=0,0,CJ91)/(CJ89+CJ90+IF(CG91=0,0,CJ91))</f>
        <v>28.733663717779624</v>
      </c>
      <c r="CE91" s="39">
        <f t="shared" ca="1" si="80"/>
        <v>1</v>
      </c>
      <c r="CF91" s="39">
        <f t="shared" ca="1" si="81"/>
        <v>31</v>
      </c>
      <c r="CG91">
        <f t="shared" ca="1" si="159"/>
        <v>35.260568137313442</v>
      </c>
      <c r="CH91">
        <f t="shared" ca="1" si="82"/>
        <v>5</v>
      </c>
      <c r="CI91">
        <f t="shared" ca="1" si="83"/>
        <v>7.1711217571464498</v>
      </c>
      <c r="CJ91">
        <f t="shared" ca="1" si="84"/>
        <v>4.8288782428535502</v>
      </c>
    </row>
    <row r="92" spans="2:88">
      <c r="B92" s="39">
        <v>29</v>
      </c>
      <c r="C92" s="39">
        <v>11</v>
      </c>
      <c r="D92">
        <v>13</v>
      </c>
      <c r="E92">
        <f t="shared" si="123"/>
        <v>27628</v>
      </c>
      <c r="F92" s="3">
        <f t="shared" si="124"/>
        <v>4.4213175526306841E-4</v>
      </c>
      <c r="H92" s="17">
        <f t="shared" si="125"/>
        <v>0.93963201033908106</v>
      </c>
      <c r="I92" s="13" t="str">
        <f t="shared" si="126"/>
        <v>11:29</v>
      </c>
      <c r="J92" s="2"/>
      <c r="K92" s="4">
        <f t="shared" si="127"/>
        <v>-19.785747346282712</v>
      </c>
      <c r="L92" s="4">
        <f t="shared" si="115"/>
        <v>-1</v>
      </c>
      <c r="M92" s="4">
        <f t="shared" ca="1" si="128"/>
        <v>-43.245757730934997</v>
      </c>
      <c r="N92" s="4">
        <f t="shared" ca="1" si="129"/>
        <v>11</v>
      </c>
      <c r="O92" s="4">
        <f t="shared" si="130"/>
        <v>0</v>
      </c>
      <c r="P92" s="4">
        <f t="shared" ca="1" si="131"/>
        <v>0</v>
      </c>
      <c r="Q92" s="11">
        <f t="shared" si="160"/>
        <v>3.6742630383685082</v>
      </c>
      <c r="R92" s="11">
        <f t="shared" si="163"/>
        <v>0</v>
      </c>
      <c r="S92" s="4">
        <f t="shared" si="163"/>
        <v>0</v>
      </c>
      <c r="T92" s="4">
        <f t="shared" si="163"/>
        <v>0</v>
      </c>
      <c r="U92" s="4">
        <f t="shared" si="163"/>
        <v>0</v>
      </c>
      <c r="V92" s="4">
        <f t="shared" si="163"/>
        <v>0</v>
      </c>
      <c r="W92" s="4">
        <f t="shared" si="163"/>
        <v>0</v>
      </c>
      <c r="X92" s="4">
        <f t="shared" si="163"/>
        <v>0</v>
      </c>
      <c r="Y92" s="4">
        <f t="shared" si="163"/>
        <v>0</v>
      </c>
      <c r="Z92" s="4">
        <f t="shared" si="163"/>
        <v>0</v>
      </c>
      <c r="AA92" s="4">
        <f t="shared" si="163"/>
        <v>0</v>
      </c>
      <c r="AB92" s="4">
        <f t="shared" si="163"/>
        <v>0</v>
      </c>
      <c r="AC92" s="4">
        <f t="shared" si="163"/>
        <v>-19.785747346282712</v>
      </c>
      <c r="AD92" s="4">
        <f t="shared" si="163"/>
        <v>0</v>
      </c>
      <c r="AE92" s="4">
        <f t="shared" si="163"/>
        <v>0</v>
      </c>
      <c r="AF92" s="4">
        <f t="shared" si="163"/>
        <v>0</v>
      </c>
      <c r="AG92" s="4">
        <f t="shared" si="162"/>
        <v>0</v>
      </c>
      <c r="AH92" s="4">
        <f t="shared" si="162"/>
        <v>0</v>
      </c>
      <c r="AI92" s="4">
        <f t="shared" si="162"/>
        <v>0</v>
      </c>
      <c r="AJ92" s="4">
        <f t="shared" si="162"/>
        <v>0</v>
      </c>
      <c r="AK92" s="4">
        <f t="shared" si="162"/>
        <v>0</v>
      </c>
      <c r="AL92" s="4">
        <f t="shared" si="162"/>
        <v>0</v>
      </c>
      <c r="AM92" s="4">
        <f t="shared" si="118"/>
        <v>0</v>
      </c>
      <c r="AN92" s="4">
        <f t="shared" si="78"/>
        <v>0</v>
      </c>
      <c r="AO92" s="4">
        <f t="shared" si="78"/>
        <v>-43.245757730934997</v>
      </c>
      <c r="AP92" s="10">
        <f t="shared" si="78"/>
        <v>0</v>
      </c>
      <c r="AQ92" s="7">
        <f t="shared" si="132"/>
        <v>2</v>
      </c>
      <c r="AR92" s="4">
        <f t="array" ref="AR92">COUNT(IF((ABS($R92:$AP92)&gt;=AQ$2)*(ABS($R92:$AP92)&lt;AR$2),$R92:$AP92))</f>
        <v>0</v>
      </c>
      <c r="AS92" s="4">
        <f t="array" ref="AS92">COUNT(IF((ABS($R92:$AP92)&gt;=AR$2)*(ABS($R92:$AP92)&lt;AS$2),$R92:$AP92))</f>
        <v>0</v>
      </c>
      <c r="AT92" s="4">
        <f t="array" ref="AT92">COUNT(IF((ABS($R92:$AP92)&gt;=AS$2)*(ABS($R92:$AP92)&lt;AT$2),$R92:$AP92))</f>
        <v>0</v>
      </c>
      <c r="AU92" s="4">
        <f t="array" ref="AU92">COUNT(IF((ABS($R92:$AP92)&gt;=AT$2)*(ABS($R92:$AP92)&lt;AU$2),$R92:$AP92))</f>
        <v>1</v>
      </c>
      <c r="AV92" s="4">
        <f t="array" ref="AV92">COUNT(IF((ABS($R92:$AP92)&gt;=AU$2)*(ABS($R92:$AP92)&lt;AV$2),$R92:$AP92))</f>
        <v>1</v>
      </c>
      <c r="AW92" s="4">
        <f t="array" ref="AW92">COUNT(IF((ABS($R92:$AP92)&gt;=AV$2)*(ABS($R92:$AP92)&lt;AW$2),$R92:$AP92))</f>
        <v>0</v>
      </c>
      <c r="AX92" s="10">
        <f t="array" ref="AX92">COUNT(IF((ABS($R92:$AP92)&gt;=AW$2)*(ABS($R92:$AP92)&lt;AX$2),$R92:$AP92))</f>
        <v>0</v>
      </c>
      <c r="AY92" s="4">
        <f t="shared" si="133"/>
        <v>0</v>
      </c>
      <c r="AZ92" s="2" t="str">
        <f t="shared" si="134"/>
        <v/>
      </c>
      <c r="BA92" s="2" t="str">
        <f t="shared" si="135"/>
        <v/>
      </c>
      <c r="BB92" s="2" t="str">
        <f t="shared" si="136"/>
        <v/>
      </c>
      <c r="BC92" s="2" t="str">
        <f t="shared" si="137"/>
        <v/>
      </c>
      <c r="BD92" s="2" t="str">
        <f t="shared" si="138"/>
        <v/>
      </c>
      <c r="BE92" s="2" t="str">
        <f t="shared" si="139"/>
        <v/>
      </c>
      <c r="BF92" s="2" t="str">
        <f t="shared" si="140"/>
        <v/>
      </c>
      <c r="BG92" s="2" t="str">
        <f t="shared" si="141"/>
        <v/>
      </c>
      <c r="BH92" s="2" t="str">
        <f t="shared" si="142"/>
        <v/>
      </c>
      <c r="BI92" s="2" t="str">
        <f t="shared" si="143"/>
        <v/>
      </c>
      <c r="BJ92" s="2" t="str">
        <f t="shared" si="144"/>
        <v/>
      </c>
      <c r="BK92" s="2" t="str">
        <f t="shared" si="145"/>
        <v>@</v>
      </c>
      <c r="BL92" s="2" t="str">
        <f t="shared" si="146"/>
        <v/>
      </c>
      <c r="BM92" s="2" t="str">
        <f t="shared" si="147"/>
        <v/>
      </c>
      <c r="BN92" s="2" t="str">
        <f t="shared" si="148"/>
        <v/>
      </c>
      <c r="BO92" s="2" t="str">
        <f t="shared" si="149"/>
        <v/>
      </c>
      <c r="BP92" s="2" t="str">
        <f t="shared" si="150"/>
        <v/>
      </c>
      <c r="BQ92" s="2" t="str">
        <f t="shared" si="151"/>
        <v/>
      </c>
      <c r="BR92" s="2" t="str">
        <f t="shared" si="152"/>
        <v/>
      </c>
      <c r="BS92" s="2" t="str">
        <f t="shared" si="153"/>
        <v/>
      </c>
      <c r="BT92" s="2" t="str">
        <f t="shared" si="154"/>
        <v/>
      </c>
      <c r="BU92" s="2" t="str">
        <f t="shared" si="155"/>
        <v/>
      </c>
      <c r="BV92" s="2" t="str">
        <f t="shared" si="156"/>
        <v/>
      </c>
      <c r="BW92" s="2" t="str">
        <f t="shared" si="157"/>
        <v>@</v>
      </c>
      <c r="BX92" s="2" t="str">
        <f t="shared" si="158"/>
        <v/>
      </c>
      <c r="CA92" s="2">
        <f t="shared" si="121"/>
        <v>30</v>
      </c>
      <c r="CB92" s="4">
        <f t="shared" si="122"/>
        <v>0</v>
      </c>
      <c r="CC92">
        <f t="shared" ca="1" si="79"/>
        <v>70</v>
      </c>
      <c r="CD92">
        <f ca="1">CC92*(CJ92)/(CJ92+CJ93+IF(CG94=0,0,CJ94))</f>
        <v>59.975843718992522</v>
      </c>
      <c r="CE92" s="39">
        <f t="shared" ca="1" si="80"/>
        <v>1</v>
      </c>
      <c r="CF92" s="39">
        <f t="shared" ca="1" si="81"/>
        <v>343</v>
      </c>
      <c r="CG92">
        <f t="shared" ca="1" si="159"/>
        <v>8.4327202727628503</v>
      </c>
      <c r="CH92">
        <f t="shared" ca="1" si="82"/>
        <v>-1</v>
      </c>
      <c r="CI92">
        <f t="shared" ca="1" si="83"/>
        <v>0.48076666306601623</v>
      </c>
      <c r="CJ92">
        <f t="shared" ca="1" si="84"/>
        <v>11.519233336933985</v>
      </c>
    </row>
    <row r="93" spans="2:88">
      <c r="B93" s="39">
        <v>37</v>
      </c>
      <c r="C93" s="39">
        <v>13</v>
      </c>
      <c r="D93">
        <v>13</v>
      </c>
      <c r="E93">
        <f t="shared" si="123"/>
        <v>27641</v>
      </c>
      <c r="F93" s="3">
        <f t="shared" si="124"/>
        <v>4.4213175526306841E-4</v>
      </c>
      <c r="H93" s="17">
        <f t="shared" si="125"/>
        <v>0.94007414209434415</v>
      </c>
      <c r="I93" s="13" t="str">
        <f t="shared" si="126"/>
        <v>13:37</v>
      </c>
      <c r="J93" s="2"/>
      <c r="K93" s="4">
        <f t="shared" si="127"/>
        <v>22.546382177753799</v>
      </c>
      <c r="L93" s="4">
        <f t="shared" si="115"/>
        <v>-6</v>
      </c>
      <c r="M93" s="4">
        <f t="shared" ca="1" si="128"/>
        <v>-0.91362820689582236</v>
      </c>
      <c r="N93" s="4">
        <f t="shared" ca="1" si="129"/>
        <v>6</v>
      </c>
      <c r="O93" s="4">
        <f t="shared" si="130"/>
        <v>0</v>
      </c>
      <c r="P93" s="4">
        <f t="shared" ca="1" si="131"/>
        <v>0</v>
      </c>
      <c r="Q93" s="11">
        <f t="shared" si="160"/>
        <v>0</v>
      </c>
      <c r="R93" s="11">
        <f t="shared" si="163"/>
        <v>0</v>
      </c>
      <c r="S93" s="4">
        <f t="shared" si="163"/>
        <v>0</v>
      </c>
      <c r="T93" s="4">
        <f t="shared" si="163"/>
        <v>0</v>
      </c>
      <c r="U93" s="4">
        <f t="shared" si="163"/>
        <v>0</v>
      </c>
      <c r="V93" s="4">
        <f t="shared" si="163"/>
        <v>0</v>
      </c>
      <c r="W93" s="4">
        <f t="shared" si="163"/>
        <v>0</v>
      </c>
      <c r="X93" s="4">
        <f t="shared" si="163"/>
        <v>22.546382177753799</v>
      </c>
      <c r="Y93" s="4">
        <f t="shared" si="163"/>
        <v>0</v>
      </c>
      <c r="Z93" s="4">
        <f t="shared" si="163"/>
        <v>0</v>
      </c>
      <c r="AA93" s="4">
        <f t="shared" si="163"/>
        <v>0</v>
      </c>
      <c r="AB93" s="4">
        <f t="shared" si="163"/>
        <v>0</v>
      </c>
      <c r="AC93" s="4">
        <f t="shared" si="163"/>
        <v>0</v>
      </c>
      <c r="AD93" s="4">
        <f t="shared" si="163"/>
        <v>0</v>
      </c>
      <c r="AE93" s="4">
        <f t="shared" si="163"/>
        <v>0</v>
      </c>
      <c r="AF93" s="4">
        <f t="shared" si="163"/>
        <v>0</v>
      </c>
      <c r="AG93" s="4">
        <f t="shared" si="162"/>
        <v>0</v>
      </c>
      <c r="AH93" s="4">
        <f t="shared" si="162"/>
        <v>0</v>
      </c>
      <c r="AI93" s="4">
        <f t="shared" si="162"/>
        <v>0</v>
      </c>
      <c r="AJ93" s="4">
        <f t="shared" si="162"/>
        <v>-0.91362820689582236</v>
      </c>
      <c r="AK93" s="4">
        <f t="shared" si="162"/>
        <v>0</v>
      </c>
      <c r="AL93" s="4">
        <f t="shared" si="162"/>
        <v>0</v>
      </c>
      <c r="AM93" s="4">
        <f t="shared" si="118"/>
        <v>0</v>
      </c>
      <c r="AN93" s="4">
        <f t="shared" si="78"/>
        <v>0</v>
      </c>
      <c r="AO93" s="4">
        <f t="shared" si="78"/>
        <v>0</v>
      </c>
      <c r="AP93" s="10">
        <f t="shared" si="78"/>
        <v>0</v>
      </c>
      <c r="AQ93" s="7">
        <f t="shared" si="132"/>
        <v>2</v>
      </c>
      <c r="AR93" s="4">
        <f t="array" ref="AR93">COUNT(IF((ABS($R93:$AP93)&gt;=AQ$2)*(ABS($R93:$AP93)&lt;AR$2),$R93:$AP93))</f>
        <v>1</v>
      </c>
      <c r="AS93" s="4">
        <f t="array" ref="AS93">COUNT(IF((ABS($R93:$AP93)&gt;=AR$2)*(ABS($R93:$AP93)&lt;AS$2),$R93:$AP93))</f>
        <v>0</v>
      </c>
      <c r="AT93" s="4">
        <f t="array" ref="AT93">COUNT(IF((ABS($R93:$AP93)&gt;=AS$2)*(ABS($R93:$AP93)&lt;AT$2),$R93:$AP93))</f>
        <v>0</v>
      </c>
      <c r="AU93" s="4">
        <f t="array" ref="AU93">COUNT(IF((ABS($R93:$AP93)&gt;=AT$2)*(ABS($R93:$AP93)&lt;AU$2),$R93:$AP93))</f>
        <v>1</v>
      </c>
      <c r="AV93" s="4">
        <f t="array" ref="AV93">COUNT(IF((ABS($R93:$AP93)&gt;=AU$2)*(ABS($R93:$AP93)&lt;AV$2),$R93:$AP93))</f>
        <v>0</v>
      </c>
      <c r="AW93" s="4">
        <f t="array" ref="AW93">COUNT(IF((ABS($R93:$AP93)&gt;=AV$2)*(ABS($R93:$AP93)&lt;AW$2),$R93:$AP93))</f>
        <v>0</v>
      </c>
      <c r="AX93" s="10">
        <f t="array" ref="AX93">COUNT(IF((ABS($R93:$AP93)&gt;=AW$2)*(ABS($R93:$AP93)&lt;AX$2),$R93:$AP93))</f>
        <v>0</v>
      </c>
      <c r="AY93" s="4">
        <f t="shared" si="133"/>
        <v>0</v>
      </c>
      <c r="AZ93" s="2" t="str">
        <f t="shared" si="134"/>
        <v/>
      </c>
      <c r="BA93" s="2" t="str">
        <f t="shared" si="135"/>
        <v/>
      </c>
      <c r="BB93" s="2" t="str">
        <f t="shared" si="136"/>
        <v/>
      </c>
      <c r="BC93" s="2" t="str">
        <f t="shared" si="137"/>
        <v/>
      </c>
      <c r="BD93" s="2" t="str">
        <f t="shared" si="138"/>
        <v/>
      </c>
      <c r="BE93" s="2" t="str">
        <f t="shared" si="139"/>
        <v/>
      </c>
      <c r="BF93" s="2" t="str">
        <f t="shared" si="140"/>
        <v>@</v>
      </c>
      <c r="BG93" s="2" t="str">
        <f t="shared" si="141"/>
        <v/>
      </c>
      <c r="BH93" s="2" t="str">
        <f t="shared" si="142"/>
        <v/>
      </c>
      <c r="BI93" s="2" t="str">
        <f t="shared" si="143"/>
        <v/>
      </c>
      <c r="BJ93" s="2" t="str">
        <f t="shared" si="144"/>
        <v/>
      </c>
      <c r="BK93" s="2" t="str">
        <f t="shared" si="145"/>
        <v/>
      </c>
      <c r="BL93" s="2" t="str">
        <f t="shared" si="146"/>
        <v/>
      </c>
      <c r="BM93" s="2" t="str">
        <f t="shared" si="147"/>
        <v/>
      </c>
      <c r="BN93" s="2" t="str">
        <f t="shared" si="148"/>
        <v/>
      </c>
      <c r="BO93" s="2" t="str">
        <f t="shared" si="149"/>
        <v/>
      </c>
      <c r="BP93" s="2" t="str">
        <f t="shared" si="150"/>
        <v/>
      </c>
      <c r="BQ93" s="2" t="str">
        <f t="shared" si="151"/>
        <v/>
      </c>
      <c r="BR93" s="2" t="str">
        <f t="shared" si="152"/>
        <v>@</v>
      </c>
      <c r="BS93" s="2" t="str">
        <f t="shared" si="153"/>
        <v/>
      </c>
      <c r="BT93" s="2" t="str">
        <f t="shared" si="154"/>
        <v/>
      </c>
      <c r="BU93" s="2" t="str">
        <f t="shared" si="155"/>
        <v/>
      </c>
      <c r="BV93" s="2" t="str">
        <f t="shared" si="156"/>
        <v/>
      </c>
      <c r="BW93" s="2" t="str">
        <f t="shared" si="157"/>
        <v/>
      </c>
      <c r="BX93" s="2" t="str">
        <f t="shared" si="158"/>
        <v/>
      </c>
      <c r="CA93" s="2">
        <f t="shared" si="121"/>
        <v>30</v>
      </c>
      <c r="CB93" s="4">
        <f t="shared" si="122"/>
        <v>1</v>
      </c>
      <c r="CC93">
        <f t="shared" ca="1" si="79"/>
        <v>70</v>
      </c>
      <c r="CD93">
        <f ca="1">CC93*(CJ93)/(CJ92+CJ93+IF(CG94=0,0,CJ94))</f>
        <v>10.024156281007476</v>
      </c>
      <c r="CE93" s="39">
        <f t="shared" ca="1" si="80"/>
        <v>1</v>
      </c>
      <c r="CF93" s="39">
        <f t="shared" ca="1" si="81"/>
        <v>343</v>
      </c>
      <c r="CG93">
        <f t="shared" ca="1" si="159"/>
        <v>-15.027290111886771</v>
      </c>
      <c r="CH93">
        <f t="shared" ca="1" si="82"/>
        <v>11</v>
      </c>
      <c r="CI93">
        <f t="shared" ca="1" si="83"/>
        <v>10.0747149511087</v>
      </c>
      <c r="CJ93">
        <f t="shared" ca="1" si="84"/>
        <v>1.9252850488913005</v>
      </c>
    </row>
    <row r="94" spans="2:88">
      <c r="B94" s="39">
        <v>143</v>
      </c>
      <c r="C94" s="39">
        <v>5</v>
      </c>
      <c r="D94">
        <v>13</v>
      </c>
      <c r="E94">
        <f t="shared" si="123"/>
        <v>27654</v>
      </c>
      <c r="F94" s="3">
        <f t="shared" si="124"/>
        <v>4.4213175526306841E-4</v>
      </c>
      <c r="H94" s="17">
        <f t="shared" si="125"/>
        <v>0.94051627384960723</v>
      </c>
      <c r="I94" s="13" t="str">
        <f t="shared" si="126"/>
        <v>5:143</v>
      </c>
      <c r="J94" s="2"/>
      <c r="K94" s="4">
        <f t="shared" si="127"/>
        <v>9.441892000007357</v>
      </c>
      <c r="L94" s="4">
        <f t="shared" si="115"/>
        <v>-2</v>
      </c>
      <c r="M94" s="4">
        <f t="shared" ca="1" si="128"/>
        <v>-14.018118384642264</v>
      </c>
      <c r="N94" s="4">
        <f t="shared" ca="1" si="129"/>
        <v>10</v>
      </c>
      <c r="O94" s="4">
        <f t="shared" si="130"/>
        <v>0</v>
      </c>
      <c r="P94" s="4">
        <f t="shared" ca="1" si="131"/>
        <v>0</v>
      </c>
      <c r="Q94" s="11">
        <f t="shared" si="160"/>
        <v>0</v>
      </c>
      <c r="R94" s="11">
        <f t="shared" si="163"/>
        <v>0</v>
      </c>
      <c r="S94" s="4">
        <f t="shared" si="163"/>
        <v>0</v>
      </c>
      <c r="T94" s="4">
        <f t="shared" si="163"/>
        <v>0</v>
      </c>
      <c r="U94" s="4">
        <f t="shared" si="163"/>
        <v>0</v>
      </c>
      <c r="V94" s="4">
        <f t="shared" si="163"/>
        <v>0</v>
      </c>
      <c r="W94" s="4">
        <f t="shared" si="163"/>
        <v>0</v>
      </c>
      <c r="X94" s="4">
        <f t="shared" si="163"/>
        <v>0</v>
      </c>
      <c r="Y94" s="4">
        <f t="shared" si="163"/>
        <v>0</v>
      </c>
      <c r="Z94" s="4">
        <f t="shared" si="163"/>
        <v>0</v>
      </c>
      <c r="AA94" s="4">
        <f t="shared" si="163"/>
        <v>0</v>
      </c>
      <c r="AB94" s="4">
        <f t="shared" si="163"/>
        <v>9.441892000007357</v>
      </c>
      <c r="AC94" s="4">
        <f t="shared" si="163"/>
        <v>0</v>
      </c>
      <c r="AD94" s="4">
        <f t="shared" si="163"/>
        <v>0</v>
      </c>
      <c r="AE94" s="4">
        <f t="shared" si="163"/>
        <v>0</v>
      </c>
      <c r="AF94" s="4">
        <f t="shared" si="163"/>
        <v>0</v>
      </c>
      <c r="AG94" s="4">
        <f t="shared" si="162"/>
        <v>0</v>
      </c>
      <c r="AH94" s="4">
        <f t="shared" si="162"/>
        <v>0</v>
      </c>
      <c r="AI94" s="4">
        <f t="shared" si="162"/>
        <v>0</v>
      </c>
      <c r="AJ94" s="4">
        <f t="shared" si="162"/>
        <v>0</v>
      </c>
      <c r="AK94" s="4">
        <f t="shared" si="162"/>
        <v>0</v>
      </c>
      <c r="AL94" s="4">
        <f t="shared" si="162"/>
        <v>0</v>
      </c>
      <c r="AM94" s="4">
        <f t="shared" si="118"/>
        <v>0</v>
      </c>
      <c r="AN94" s="4">
        <f t="shared" si="78"/>
        <v>-14.018118384642264</v>
      </c>
      <c r="AO94" s="4">
        <f t="shared" si="78"/>
        <v>0</v>
      </c>
      <c r="AP94" s="10">
        <f t="shared" si="78"/>
        <v>0</v>
      </c>
      <c r="AQ94" s="7">
        <f t="shared" si="132"/>
        <v>2</v>
      </c>
      <c r="AR94" s="4">
        <f t="array" ref="AR94">COUNT(IF((ABS($R94:$AP94)&gt;=AQ$2)*(ABS($R94:$AP94)&lt;AR$2),$R94:$AP94))</f>
        <v>0</v>
      </c>
      <c r="AS94" s="4">
        <f t="array" ref="AS94">COUNT(IF((ABS($R94:$AP94)&gt;=AR$2)*(ABS($R94:$AP94)&lt;AS$2),$R94:$AP94))</f>
        <v>0</v>
      </c>
      <c r="AT94" s="4">
        <f t="array" ref="AT94">COUNT(IF((ABS($R94:$AP94)&gt;=AS$2)*(ABS($R94:$AP94)&lt;AT$2),$R94:$AP94))</f>
        <v>1</v>
      </c>
      <c r="AU94" s="4">
        <f t="array" ref="AU94">COUNT(IF((ABS($R94:$AP94)&gt;=AT$2)*(ABS($R94:$AP94)&lt;AU$2),$R94:$AP94))</f>
        <v>1</v>
      </c>
      <c r="AV94" s="4">
        <f t="array" ref="AV94">COUNT(IF((ABS($R94:$AP94)&gt;=AU$2)*(ABS($R94:$AP94)&lt;AV$2),$R94:$AP94))</f>
        <v>0</v>
      </c>
      <c r="AW94" s="4">
        <f t="array" ref="AW94">COUNT(IF((ABS($R94:$AP94)&gt;=AV$2)*(ABS($R94:$AP94)&lt;AW$2),$R94:$AP94))</f>
        <v>0</v>
      </c>
      <c r="AX94" s="10">
        <f t="array" ref="AX94">COUNT(IF((ABS($R94:$AP94)&gt;=AW$2)*(ABS($R94:$AP94)&lt;AX$2),$R94:$AP94))</f>
        <v>0</v>
      </c>
      <c r="AY94" s="4">
        <f t="shared" si="133"/>
        <v>0</v>
      </c>
      <c r="AZ94" s="2" t="str">
        <f t="shared" si="134"/>
        <v/>
      </c>
      <c r="BA94" s="2" t="str">
        <f t="shared" si="135"/>
        <v/>
      </c>
      <c r="BB94" s="2" t="str">
        <f t="shared" si="136"/>
        <v/>
      </c>
      <c r="BC94" s="2" t="str">
        <f t="shared" si="137"/>
        <v/>
      </c>
      <c r="BD94" s="2" t="str">
        <f t="shared" si="138"/>
        <v/>
      </c>
      <c r="BE94" s="2" t="str">
        <f t="shared" si="139"/>
        <v/>
      </c>
      <c r="BF94" s="2" t="str">
        <f t="shared" si="140"/>
        <v/>
      </c>
      <c r="BG94" s="2" t="str">
        <f t="shared" si="141"/>
        <v/>
      </c>
      <c r="BH94" s="2" t="str">
        <f t="shared" si="142"/>
        <v/>
      </c>
      <c r="BI94" s="2" t="str">
        <f t="shared" si="143"/>
        <v/>
      </c>
      <c r="BJ94" s="2" t="str">
        <f t="shared" si="144"/>
        <v>@</v>
      </c>
      <c r="BK94" s="2" t="str">
        <f t="shared" si="145"/>
        <v/>
      </c>
      <c r="BL94" s="2" t="str">
        <f t="shared" si="146"/>
        <v/>
      </c>
      <c r="BM94" s="2" t="str">
        <f t="shared" si="147"/>
        <v/>
      </c>
      <c r="BN94" s="2" t="str">
        <f t="shared" si="148"/>
        <v/>
      </c>
      <c r="BO94" s="2" t="str">
        <f t="shared" si="149"/>
        <v/>
      </c>
      <c r="BP94" s="2" t="str">
        <f t="shared" si="150"/>
        <v/>
      </c>
      <c r="BQ94" s="2" t="str">
        <f t="shared" si="151"/>
        <v/>
      </c>
      <c r="BR94" s="2" t="str">
        <f t="shared" si="152"/>
        <v/>
      </c>
      <c r="BS94" s="2" t="str">
        <f t="shared" si="153"/>
        <v/>
      </c>
      <c r="BT94" s="2" t="str">
        <f t="shared" si="154"/>
        <v/>
      </c>
      <c r="BU94" s="2" t="str">
        <f t="shared" si="155"/>
        <v/>
      </c>
      <c r="BV94" s="2" t="str">
        <f t="shared" si="156"/>
        <v>@</v>
      </c>
      <c r="BW94" s="2" t="str">
        <f t="shared" si="157"/>
        <v/>
      </c>
      <c r="BX94" s="2" t="str">
        <f t="shared" si="158"/>
        <v/>
      </c>
      <c r="CA94" s="2">
        <f t="shared" si="121"/>
        <v>30</v>
      </c>
      <c r="CB94" s="4">
        <f t="shared" si="122"/>
        <v>2</v>
      </c>
      <c r="CC94">
        <f t="shared" ca="1" si="79"/>
        <v>70</v>
      </c>
      <c r="CD94">
        <f ca="1">CC94*IF(CG94=0,0,CJ94)/(CJ92+CJ93+IF(CG94=0,0,CJ94))</f>
        <v>0</v>
      </c>
      <c r="CE94" s="39">
        <f t="shared" ca="1" si="80"/>
        <v>1</v>
      </c>
      <c r="CF94" s="39">
        <f t="shared" ca="1" si="81"/>
        <v>343</v>
      </c>
      <c r="CG94">
        <f t="shared" ca="1" si="159"/>
        <v>0</v>
      </c>
      <c r="CH94">
        <f t="shared" ca="1" si="82"/>
        <v>0</v>
      </c>
      <c r="CI94">
        <f t="shared" ca="1" si="83"/>
        <v>0</v>
      </c>
      <c r="CJ94">
        <f t="shared" ca="1" si="84"/>
        <v>12</v>
      </c>
    </row>
    <row r="95" spans="2:88">
      <c r="B95" s="39">
        <v>211</v>
      </c>
      <c r="C95" s="39">
        <v>11</v>
      </c>
      <c r="D95">
        <v>13</v>
      </c>
      <c r="E95">
        <f t="shared" si="123"/>
        <v>27667</v>
      </c>
      <c r="F95" s="3">
        <f t="shared" si="124"/>
        <v>4.4213175526306841E-4</v>
      </c>
      <c r="H95" s="17">
        <f t="shared" si="125"/>
        <v>0.94095840560487021</v>
      </c>
      <c r="I95" s="13" t="str">
        <f t="shared" si="126"/>
        <v>11:211</v>
      </c>
      <c r="J95" s="2"/>
      <c r="K95" s="4">
        <f t="shared" si="127"/>
        <v>19.866086680028872</v>
      </c>
      <c r="L95" s="4">
        <f t="shared" si="115"/>
        <v>-3</v>
      </c>
      <c r="M95" s="4">
        <f t="shared" ca="1" si="128"/>
        <v>-3.5939237046228811</v>
      </c>
      <c r="N95" s="4">
        <f t="shared" ca="1" si="129"/>
        <v>9</v>
      </c>
      <c r="O95" s="4">
        <f t="shared" si="130"/>
        <v>0</v>
      </c>
      <c r="P95" s="4">
        <f t="shared" ca="1" si="131"/>
        <v>0</v>
      </c>
      <c r="Q95" s="11">
        <f t="shared" si="160"/>
        <v>0</v>
      </c>
      <c r="R95" s="11">
        <f t="shared" si="163"/>
        <v>0</v>
      </c>
      <c r="S95" s="4">
        <f t="shared" si="163"/>
        <v>0</v>
      </c>
      <c r="T95" s="4">
        <f t="shared" si="163"/>
        <v>0</v>
      </c>
      <c r="U95" s="4">
        <f t="shared" si="163"/>
        <v>0</v>
      </c>
      <c r="V95" s="4">
        <f t="shared" si="163"/>
        <v>0</v>
      </c>
      <c r="W95" s="4">
        <f t="shared" si="163"/>
        <v>0</v>
      </c>
      <c r="X95" s="4">
        <f t="shared" si="163"/>
        <v>0</v>
      </c>
      <c r="Y95" s="4">
        <f t="shared" si="163"/>
        <v>0</v>
      </c>
      <c r="Z95" s="4">
        <f t="shared" si="163"/>
        <v>0</v>
      </c>
      <c r="AA95" s="4">
        <f t="shared" si="163"/>
        <v>19.866086680028872</v>
      </c>
      <c r="AB95" s="4">
        <f t="shared" si="163"/>
        <v>0</v>
      </c>
      <c r="AC95" s="4">
        <f t="shared" si="163"/>
        <v>0</v>
      </c>
      <c r="AD95" s="4">
        <f t="shared" si="163"/>
        <v>0</v>
      </c>
      <c r="AE95" s="4">
        <f t="shared" si="163"/>
        <v>0</v>
      </c>
      <c r="AF95" s="4">
        <f t="shared" si="163"/>
        <v>0</v>
      </c>
      <c r="AG95" s="4">
        <f t="shared" si="162"/>
        <v>0</v>
      </c>
      <c r="AH95" s="4">
        <f t="shared" si="162"/>
        <v>0</v>
      </c>
      <c r="AI95" s="4">
        <f t="shared" si="162"/>
        <v>0</v>
      </c>
      <c r="AJ95" s="4">
        <f t="shared" si="162"/>
        <v>0</v>
      </c>
      <c r="AK95" s="4">
        <f t="shared" si="162"/>
        <v>0</v>
      </c>
      <c r="AL95" s="4">
        <f t="shared" si="162"/>
        <v>0</v>
      </c>
      <c r="AM95" s="4">
        <f t="shared" si="118"/>
        <v>-3.5939237046228811</v>
      </c>
      <c r="AN95" s="4">
        <f t="shared" si="78"/>
        <v>0</v>
      </c>
      <c r="AO95" s="4">
        <f t="shared" si="78"/>
        <v>0</v>
      </c>
      <c r="AP95" s="10">
        <f t="shared" si="78"/>
        <v>0</v>
      </c>
      <c r="AQ95" s="7">
        <f t="shared" si="132"/>
        <v>2</v>
      </c>
      <c r="AR95" s="4">
        <f t="array" ref="AR95">COUNT(IF((ABS($R95:$AP95)&gt;=AQ$2)*(ABS($R95:$AP95)&lt;AR$2),$R95:$AP95))</f>
        <v>0</v>
      </c>
      <c r="AS95" s="4">
        <f t="array" ref="AS95">COUNT(IF((ABS($R95:$AP95)&gt;=AR$2)*(ABS($R95:$AP95)&lt;AS$2),$R95:$AP95))</f>
        <v>1</v>
      </c>
      <c r="AT95" s="4">
        <f t="array" ref="AT95">COUNT(IF((ABS($R95:$AP95)&gt;=AS$2)*(ABS($R95:$AP95)&lt;AT$2),$R95:$AP95))</f>
        <v>0</v>
      </c>
      <c r="AU95" s="4">
        <f t="array" ref="AU95">COUNT(IF((ABS($R95:$AP95)&gt;=AT$2)*(ABS($R95:$AP95)&lt;AU$2),$R95:$AP95))</f>
        <v>1</v>
      </c>
      <c r="AV95" s="4">
        <f t="array" ref="AV95">COUNT(IF((ABS($R95:$AP95)&gt;=AU$2)*(ABS($R95:$AP95)&lt;AV$2),$R95:$AP95))</f>
        <v>0</v>
      </c>
      <c r="AW95" s="4">
        <f t="array" ref="AW95">COUNT(IF((ABS($R95:$AP95)&gt;=AV$2)*(ABS($R95:$AP95)&lt;AW$2),$R95:$AP95))</f>
        <v>0</v>
      </c>
      <c r="AX95" s="10">
        <f t="array" ref="AX95">COUNT(IF((ABS($R95:$AP95)&gt;=AW$2)*(ABS($R95:$AP95)&lt;AX$2),$R95:$AP95))</f>
        <v>0</v>
      </c>
      <c r="AY95" s="4">
        <f t="shared" si="133"/>
        <v>0</v>
      </c>
      <c r="AZ95" s="2" t="str">
        <f t="shared" si="134"/>
        <v/>
      </c>
      <c r="BA95" s="2" t="str">
        <f t="shared" si="135"/>
        <v/>
      </c>
      <c r="BB95" s="2" t="str">
        <f t="shared" si="136"/>
        <v/>
      </c>
      <c r="BC95" s="2" t="str">
        <f t="shared" si="137"/>
        <v/>
      </c>
      <c r="BD95" s="2" t="str">
        <f t="shared" si="138"/>
        <v/>
      </c>
      <c r="BE95" s="2" t="str">
        <f t="shared" si="139"/>
        <v/>
      </c>
      <c r="BF95" s="2" t="str">
        <f t="shared" si="140"/>
        <v/>
      </c>
      <c r="BG95" s="2" t="str">
        <f t="shared" si="141"/>
        <v/>
      </c>
      <c r="BH95" s="2" t="str">
        <f t="shared" si="142"/>
        <v/>
      </c>
      <c r="BI95" s="2" t="str">
        <f t="shared" si="143"/>
        <v>@</v>
      </c>
      <c r="BJ95" s="2" t="str">
        <f t="shared" si="144"/>
        <v/>
      </c>
      <c r="BK95" s="2" t="str">
        <f t="shared" si="145"/>
        <v/>
      </c>
      <c r="BL95" s="2" t="str">
        <f t="shared" si="146"/>
        <v/>
      </c>
      <c r="BM95" s="2" t="str">
        <f t="shared" si="147"/>
        <v/>
      </c>
      <c r="BN95" s="2" t="str">
        <f t="shared" si="148"/>
        <v/>
      </c>
      <c r="BO95" s="2" t="str">
        <f t="shared" si="149"/>
        <v/>
      </c>
      <c r="BP95" s="2" t="str">
        <f t="shared" si="150"/>
        <v/>
      </c>
      <c r="BQ95" s="2" t="str">
        <f t="shared" si="151"/>
        <v/>
      </c>
      <c r="BR95" s="2" t="str">
        <f t="shared" si="152"/>
        <v/>
      </c>
      <c r="BS95" s="2" t="str">
        <f t="shared" si="153"/>
        <v/>
      </c>
      <c r="BT95" s="2" t="str">
        <f t="shared" si="154"/>
        <v/>
      </c>
      <c r="BU95" s="2" t="str">
        <f t="shared" si="155"/>
        <v>@</v>
      </c>
      <c r="BV95" s="2" t="str">
        <f t="shared" si="156"/>
        <v/>
      </c>
      <c r="BW95" s="2" t="str">
        <f t="shared" si="157"/>
        <v/>
      </c>
      <c r="BX95" s="2" t="str">
        <f t="shared" si="158"/>
        <v/>
      </c>
      <c r="CA95" s="2">
        <f t="shared" si="121"/>
        <v>31</v>
      </c>
      <c r="CB95" s="4">
        <f t="shared" si="122"/>
        <v>0</v>
      </c>
      <c r="CC95">
        <f t="shared" ca="1" si="79"/>
        <v>67</v>
      </c>
      <c r="CD95">
        <f ca="1">CC95*(CJ95)/(CJ95+CJ96+IF(CG97=0,0,CJ97))</f>
        <v>6.8072571069459622</v>
      </c>
      <c r="CE95" s="39">
        <f t="shared" ca="1" si="80"/>
        <v>1</v>
      </c>
      <c r="CF95" s="39">
        <f t="shared" ca="1" si="81"/>
        <v>29</v>
      </c>
      <c r="CG95">
        <f t="shared" ca="1" si="159"/>
        <v>-56.737799789203791</v>
      </c>
      <c r="CH95">
        <f t="shared" ca="1" si="82"/>
        <v>-7</v>
      </c>
      <c r="CI95">
        <f t="shared" ca="1" si="83"/>
        <v>10.493553226234125</v>
      </c>
      <c r="CJ95">
        <f t="shared" ca="1" si="84"/>
        <v>1.5064467737658749</v>
      </c>
    </row>
    <row r="96" spans="2:88">
      <c r="B96" s="39">
        <v>78125</v>
      </c>
      <c r="C96" s="39">
        <v>1</v>
      </c>
      <c r="D96">
        <v>13</v>
      </c>
      <c r="E96">
        <f t="shared" si="123"/>
        <v>27680</v>
      </c>
      <c r="F96" s="3">
        <f t="shared" si="124"/>
        <v>4.4213175526306841E-4</v>
      </c>
      <c r="H96" s="17">
        <f t="shared" si="125"/>
        <v>0.94140053736013329</v>
      </c>
      <c r="I96" s="13" t="str">
        <f t="shared" si="126"/>
        <v>78125</v>
      </c>
      <c r="J96" s="2"/>
      <c r="K96" s="4">
        <f t="shared" si="127"/>
        <v>10.060999650006863</v>
      </c>
      <c r="L96" s="4">
        <f t="shared" si="115"/>
        <v>-3</v>
      </c>
      <c r="M96" s="4">
        <f t="shared" ca="1" si="128"/>
        <v>-13.399010734642758</v>
      </c>
      <c r="N96" s="4">
        <f t="shared" ca="1" si="129"/>
        <v>9</v>
      </c>
      <c r="O96" s="4">
        <f t="shared" si="130"/>
        <v>0</v>
      </c>
      <c r="P96" s="4">
        <f t="shared" ca="1" si="131"/>
        <v>0</v>
      </c>
      <c r="Q96" s="11">
        <f t="shared" si="160"/>
        <v>0</v>
      </c>
      <c r="R96" s="11">
        <f t="shared" si="163"/>
        <v>0</v>
      </c>
      <c r="S96" s="4">
        <f t="shared" si="163"/>
        <v>0</v>
      </c>
      <c r="T96" s="4">
        <f t="shared" si="163"/>
        <v>0</v>
      </c>
      <c r="U96" s="4">
        <f t="shared" si="163"/>
        <v>0</v>
      </c>
      <c r="V96" s="4">
        <f t="shared" si="163"/>
        <v>0</v>
      </c>
      <c r="W96" s="4">
        <f t="shared" si="163"/>
        <v>0</v>
      </c>
      <c r="X96" s="4">
        <f t="shared" si="163"/>
        <v>0</v>
      </c>
      <c r="Y96" s="4">
        <f t="shared" si="163"/>
        <v>0</v>
      </c>
      <c r="Z96" s="4">
        <f t="shared" si="163"/>
        <v>0</v>
      </c>
      <c r="AA96" s="4">
        <f t="shared" si="163"/>
        <v>10.060999650006863</v>
      </c>
      <c r="AB96" s="4">
        <f t="shared" si="163"/>
        <v>0</v>
      </c>
      <c r="AC96" s="4">
        <f t="shared" si="163"/>
        <v>0</v>
      </c>
      <c r="AD96" s="4">
        <f t="shared" si="163"/>
        <v>0</v>
      </c>
      <c r="AE96" s="4">
        <f t="shared" si="163"/>
        <v>0</v>
      </c>
      <c r="AF96" s="4">
        <f t="shared" si="163"/>
        <v>0</v>
      </c>
      <c r="AG96" s="4">
        <f t="shared" si="162"/>
        <v>0</v>
      </c>
      <c r="AH96" s="4">
        <f t="shared" si="162"/>
        <v>0</v>
      </c>
      <c r="AI96" s="4">
        <f t="shared" si="162"/>
        <v>0</v>
      </c>
      <c r="AJ96" s="4">
        <f t="shared" si="162"/>
        <v>0</v>
      </c>
      <c r="AK96" s="4">
        <f t="shared" si="162"/>
        <v>0</v>
      </c>
      <c r="AL96" s="4">
        <f t="shared" si="162"/>
        <v>0</v>
      </c>
      <c r="AM96" s="4">
        <f t="shared" si="118"/>
        <v>-13.399010734642758</v>
      </c>
      <c r="AN96" s="4">
        <f t="shared" si="78"/>
        <v>0</v>
      </c>
      <c r="AO96" s="4">
        <f t="shared" si="78"/>
        <v>0</v>
      </c>
      <c r="AP96" s="10">
        <f t="shared" si="78"/>
        <v>0</v>
      </c>
      <c r="AQ96" s="7">
        <f t="shared" si="132"/>
        <v>2</v>
      </c>
      <c r="AR96" s="4">
        <f t="array" ref="AR96">COUNT(IF((ABS($R96:$AP96)&gt;=AQ$2)*(ABS($R96:$AP96)&lt;AR$2),$R96:$AP96))</f>
        <v>0</v>
      </c>
      <c r="AS96" s="4">
        <f t="array" ref="AS96">COUNT(IF((ABS($R96:$AP96)&gt;=AR$2)*(ABS($R96:$AP96)&lt;AS$2),$R96:$AP96))</f>
        <v>0</v>
      </c>
      <c r="AT96" s="4">
        <f t="array" ref="AT96">COUNT(IF((ABS($R96:$AP96)&gt;=AS$2)*(ABS($R96:$AP96)&lt;AT$2),$R96:$AP96))</f>
        <v>1</v>
      </c>
      <c r="AU96" s="4">
        <f t="array" ref="AU96">COUNT(IF((ABS($R96:$AP96)&gt;=AT$2)*(ABS($R96:$AP96)&lt;AU$2),$R96:$AP96))</f>
        <v>1</v>
      </c>
      <c r="AV96" s="4">
        <f t="array" ref="AV96">COUNT(IF((ABS($R96:$AP96)&gt;=AU$2)*(ABS($R96:$AP96)&lt;AV$2),$R96:$AP96))</f>
        <v>0</v>
      </c>
      <c r="AW96" s="4">
        <f t="array" ref="AW96">COUNT(IF((ABS($R96:$AP96)&gt;=AV$2)*(ABS($R96:$AP96)&lt;AW$2),$R96:$AP96))</f>
        <v>0</v>
      </c>
      <c r="AX96" s="10">
        <f t="array" ref="AX96">COUNT(IF((ABS($R96:$AP96)&gt;=AW$2)*(ABS($R96:$AP96)&lt;AX$2),$R96:$AP96))</f>
        <v>0</v>
      </c>
      <c r="AY96" s="4">
        <f t="shared" si="133"/>
        <v>0</v>
      </c>
      <c r="AZ96" s="2" t="str">
        <f t="shared" si="134"/>
        <v/>
      </c>
      <c r="BA96" s="2" t="str">
        <f t="shared" si="135"/>
        <v/>
      </c>
      <c r="BB96" s="2" t="str">
        <f t="shared" si="136"/>
        <v/>
      </c>
      <c r="BC96" s="2" t="str">
        <f t="shared" si="137"/>
        <v/>
      </c>
      <c r="BD96" s="2" t="str">
        <f t="shared" si="138"/>
        <v/>
      </c>
      <c r="BE96" s="2" t="str">
        <f t="shared" si="139"/>
        <v/>
      </c>
      <c r="BF96" s="2" t="str">
        <f t="shared" si="140"/>
        <v/>
      </c>
      <c r="BG96" s="2" t="str">
        <f t="shared" si="141"/>
        <v/>
      </c>
      <c r="BH96" s="2" t="str">
        <f t="shared" si="142"/>
        <v/>
      </c>
      <c r="BI96" s="2" t="str">
        <f t="shared" si="143"/>
        <v>@</v>
      </c>
      <c r="BJ96" s="2" t="str">
        <f t="shared" si="144"/>
        <v/>
      </c>
      <c r="BK96" s="2" t="str">
        <f t="shared" si="145"/>
        <v/>
      </c>
      <c r="BL96" s="2" t="str">
        <f t="shared" si="146"/>
        <v/>
      </c>
      <c r="BM96" s="2" t="str">
        <f t="shared" si="147"/>
        <v/>
      </c>
      <c r="BN96" s="2" t="str">
        <f t="shared" si="148"/>
        <v/>
      </c>
      <c r="BO96" s="2" t="str">
        <f t="shared" si="149"/>
        <v/>
      </c>
      <c r="BP96" s="2" t="str">
        <f t="shared" si="150"/>
        <v/>
      </c>
      <c r="BQ96" s="2" t="str">
        <f t="shared" si="151"/>
        <v/>
      </c>
      <c r="BR96" s="2" t="str">
        <f t="shared" si="152"/>
        <v/>
      </c>
      <c r="BS96" s="2" t="str">
        <f t="shared" si="153"/>
        <v/>
      </c>
      <c r="BT96" s="2" t="str">
        <f t="shared" si="154"/>
        <v/>
      </c>
      <c r="BU96" s="2" t="str">
        <f t="shared" si="155"/>
        <v>@</v>
      </c>
      <c r="BV96" s="2" t="str">
        <f t="shared" si="156"/>
        <v/>
      </c>
      <c r="BW96" s="2" t="str">
        <f t="shared" si="157"/>
        <v/>
      </c>
      <c r="BX96" s="2" t="str">
        <f t="shared" si="158"/>
        <v/>
      </c>
      <c r="CA96" s="2">
        <f t="shared" si="121"/>
        <v>31</v>
      </c>
      <c r="CB96" s="4">
        <f t="shared" si="122"/>
        <v>1</v>
      </c>
      <c r="CC96">
        <f t="shared" ca="1" si="79"/>
        <v>67</v>
      </c>
      <c r="CD96">
        <f ca="1">CC96*(CJ96)/(CJ95+CJ96+IF(CG97=0,0,CJ97))</f>
        <v>53.945165339093542</v>
      </c>
      <c r="CE96" s="39">
        <f t="shared" ca="1" si="80"/>
        <v>1</v>
      </c>
      <c r="CF96" s="39">
        <f t="shared" ca="1" si="81"/>
        <v>29</v>
      </c>
      <c r="CG96">
        <f t="shared" ca="1" si="159"/>
        <v>33.487195883861887</v>
      </c>
      <c r="CH96">
        <f t="shared" ca="1" si="82"/>
        <v>-2</v>
      </c>
      <c r="CI96">
        <f t="shared" ca="1" si="83"/>
        <v>6.1928760936211358E-2</v>
      </c>
      <c r="CJ96">
        <f t="shared" ca="1" si="84"/>
        <v>11.938071239063788</v>
      </c>
    </row>
    <row r="97" spans="2:88">
      <c r="B97" s="39">
        <v>37</v>
      </c>
      <c r="C97" s="39">
        <v>19</v>
      </c>
      <c r="D97">
        <v>12</v>
      </c>
      <c r="E97">
        <f t="shared" si="123"/>
        <v>27692</v>
      </c>
      <c r="F97" s="3">
        <f t="shared" si="124"/>
        <v>4.0812162024283236E-4</v>
      </c>
      <c r="H97" s="17">
        <f t="shared" si="125"/>
        <v>0.94180865898037613</v>
      </c>
      <c r="I97" s="13" t="str">
        <f t="shared" si="126"/>
        <v>19:37</v>
      </c>
      <c r="J97" s="2"/>
      <c r="K97" s="4">
        <f t="shared" si="127"/>
        <v>-22.708966992911428</v>
      </c>
      <c r="L97" s="4">
        <f t="shared" si="115"/>
        <v>-12</v>
      </c>
      <c r="M97" s="4">
        <f t="shared" ca="1" si="128"/>
        <v>-46.168977377562648</v>
      </c>
      <c r="N97" s="4">
        <f t="shared" ca="1" si="129"/>
        <v>0</v>
      </c>
      <c r="O97" s="4">
        <f t="shared" ca="1" si="130"/>
        <v>44.0560182954993</v>
      </c>
      <c r="P97" s="4">
        <f t="shared" ca="1" si="131"/>
        <v>5</v>
      </c>
      <c r="Q97" s="11">
        <f t="shared" si="160"/>
        <v>0</v>
      </c>
      <c r="R97" s="11">
        <f t="shared" si="163"/>
        <v>-22.708966992911428</v>
      </c>
      <c r="S97" s="4">
        <f t="shared" si="163"/>
        <v>0</v>
      </c>
      <c r="T97" s="4">
        <f t="shared" si="163"/>
        <v>0</v>
      </c>
      <c r="U97" s="4">
        <f t="shared" si="163"/>
        <v>0</v>
      </c>
      <c r="V97" s="4">
        <f t="shared" si="163"/>
        <v>0</v>
      </c>
      <c r="W97" s="4">
        <f t="shared" si="163"/>
        <v>0</v>
      </c>
      <c r="X97" s="4">
        <f t="shared" si="163"/>
        <v>0</v>
      </c>
      <c r="Y97" s="4">
        <f t="shared" si="163"/>
        <v>0</v>
      </c>
      <c r="Z97" s="4">
        <f t="shared" si="163"/>
        <v>0</v>
      </c>
      <c r="AA97" s="4">
        <f t="shared" si="163"/>
        <v>0</v>
      </c>
      <c r="AB97" s="4">
        <f t="shared" si="163"/>
        <v>0</v>
      </c>
      <c r="AC97" s="4">
        <f t="shared" si="163"/>
        <v>0</v>
      </c>
      <c r="AD97" s="4">
        <f t="shared" si="163"/>
        <v>-46.168977377562648</v>
      </c>
      <c r="AE97" s="4">
        <f t="shared" si="163"/>
        <v>0</v>
      </c>
      <c r="AF97" s="4">
        <f t="shared" si="163"/>
        <v>0</v>
      </c>
      <c r="AG97" s="4">
        <f t="shared" si="162"/>
        <v>0</v>
      </c>
      <c r="AH97" s="4">
        <f t="shared" si="162"/>
        <v>0</v>
      </c>
      <c r="AI97" s="4">
        <f t="shared" si="162"/>
        <v>44.0560182954993</v>
      </c>
      <c r="AJ97" s="4">
        <f t="shared" si="162"/>
        <v>0</v>
      </c>
      <c r="AK97" s="4">
        <f t="shared" si="162"/>
        <v>0</v>
      </c>
      <c r="AL97" s="4">
        <f t="shared" si="162"/>
        <v>0</v>
      </c>
      <c r="AM97" s="4">
        <f t="shared" si="118"/>
        <v>0</v>
      </c>
      <c r="AN97" s="4">
        <f t="shared" si="78"/>
        <v>0</v>
      </c>
      <c r="AO97" s="4">
        <f t="shared" si="78"/>
        <v>0</v>
      </c>
      <c r="AP97" s="10">
        <f t="shared" si="78"/>
        <v>0</v>
      </c>
      <c r="AQ97" s="7">
        <f t="shared" si="132"/>
        <v>3</v>
      </c>
      <c r="AR97" s="4">
        <f t="array" ref="AR97">COUNT(IF((ABS($R97:$AP97)&gt;=AQ$2)*(ABS($R97:$AP97)&lt;AR$2),$R97:$AP97))</f>
        <v>0</v>
      </c>
      <c r="AS97" s="4">
        <f t="array" ref="AS97">COUNT(IF((ABS($R97:$AP97)&gt;=AR$2)*(ABS($R97:$AP97)&lt;AS$2),$R97:$AP97))</f>
        <v>0</v>
      </c>
      <c r="AT97" s="4">
        <f t="array" ref="AT97">COUNT(IF((ABS($R97:$AP97)&gt;=AS$2)*(ABS($R97:$AP97)&lt;AT$2),$R97:$AP97))</f>
        <v>0</v>
      </c>
      <c r="AU97" s="4">
        <f t="array" ref="AU97">COUNT(IF((ABS($R97:$AP97)&gt;=AT$2)*(ABS($R97:$AP97)&lt;AU$2),$R97:$AP97))</f>
        <v>1</v>
      </c>
      <c r="AV97" s="4">
        <f t="array" ref="AV97">COUNT(IF((ABS($R97:$AP97)&gt;=AU$2)*(ABS($R97:$AP97)&lt;AV$2),$R97:$AP97))</f>
        <v>1</v>
      </c>
      <c r="AW97" s="4">
        <f t="array" ref="AW97">COUNT(IF((ABS($R97:$AP97)&gt;=AV$2)*(ABS($R97:$AP97)&lt;AW$2),$R97:$AP97))</f>
        <v>1</v>
      </c>
      <c r="AX97" s="10">
        <f t="array" ref="AX97">COUNT(IF((ABS($R97:$AP97)&gt;=AW$2)*(ABS($R97:$AP97)&lt;AX$2),$R97:$AP97))</f>
        <v>0</v>
      </c>
      <c r="AY97" s="4">
        <f t="shared" si="133"/>
        <v>0</v>
      </c>
      <c r="AZ97" s="2" t="str">
        <f t="shared" si="134"/>
        <v>@</v>
      </c>
      <c r="BA97" s="2" t="str">
        <f t="shared" si="135"/>
        <v/>
      </c>
      <c r="BB97" s="2" t="str">
        <f t="shared" si="136"/>
        <v/>
      </c>
      <c r="BC97" s="2" t="str">
        <f t="shared" si="137"/>
        <v/>
      </c>
      <c r="BD97" s="2" t="str">
        <f t="shared" si="138"/>
        <v/>
      </c>
      <c r="BE97" s="2" t="str">
        <f t="shared" si="139"/>
        <v/>
      </c>
      <c r="BF97" s="2" t="str">
        <f t="shared" si="140"/>
        <v/>
      </c>
      <c r="BG97" s="2" t="str">
        <f t="shared" si="141"/>
        <v/>
      </c>
      <c r="BH97" s="2" t="str">
        <f t="shared" si="142"/>
        <v/>
      </c>
      <c r="BI97" s="2" t="str">
        <f t="shared" si="143"/>
        <v/>
      </c>
      <c r="BJ97" s="2" t="str">
        <f t="shared" si="144"/>
        <v/>
      </c>
      <c r="BK97" s="2" t="str">
        <f t="shared" si="145"/>
        <v/>
      </c>
      <c r="BL97" s="2" t="str">
        <f t="shared" si="146"/>
        <v>@</v>
      </c>
      <c r="BM97" s="2" t="str">
        <f t="shared" si="147"/>
        <v/>
      </c>
      <c r="BN97" s="2" t="str">
        <f t="shared" si="148"/>
        <v/>
      </c>
      <c r="BO97" s="2" t="str">
        <f t="shared" si="149"/>
        <v/>
      </c>
      <c r="BP97" s="2" t="str">
        <f t="shared" si="150"/>
        <v/>
      </c>
      <c r="BQ97" s="2" t="str">
        <f t="shared" si="151"/>
        <v>@</v>
      </c>
      <c r="BR97" s="2" t="str">
        <f t="shared" si="152"/>
        <v/>
      </c>
      <c r="BS97" s="2" t="str">
        <f t="shared" si="153"/>
        <v/>
      </c>
      <c r="BT97" s="2" t="str">
        <f t="shared" si="154"/>
        <v/>
      </c>
      <c r="BU97" s="2" t="str">
        <f t="shared" si="155"/>
        <v/>
      </c>
      <c r="BV97" s="2" t="str">
        <f t="shared" si="156"/>
        <v/>
      </c>
      <c r="BW97" s="2" t="str">
        <f t="shared" si="157"/>
        <v/>
      </c>
      <c r="BX97" s="2" t="str">
        <f t="shared" si="158"/>
        <v/>
      </c>
      <c r="CA97" s="2">
        <f t="shared" si="121"/>
        <v>31</v>
      </c>
      <c r="CB97" s="4">
        <f t="shared" si="122"/>
        <v>2</v>
      </c>
      <c r="CC97">
        <f t="shared" ca="1" si="79"/>
        <v>67</v>
      </c>
      <c r="CD97">
        <f ca="1">CC97*IF(CG97=0,0,CJ97)/(CJ95+CJ96+IF(CG97=0,0,CJ97))</f>
        <v>6.247577553960495</v>
      </c>
      <c r="CE97" s="39">
        <f t="shared" ca="1" si="80"/>
        <v>1</v>
      </c>
      <c r="CF97" s="39">
        <f t="shared" ca="1" si="81"/>
        <v>29</v>
      </c>
      <c r="CG97">
        <f t="shared" ca="1" si="159"/>
        <v>10.027185499212266</v>
      </c>
      <c r="CH97">
        <f t="shared" ca="1" si="82"/>
        <v>10</v>
      </c>
      <c r="CI97">
        <f t="shared" ca="1" si="83"/>
        <v>10.617410375110929</v>
      </c>
      <c r="CJ97">
        <f t="shared" ca="1" si="84"/>
        <v>1.3825896248890714</v>
      </c>
    </row>
    <row r="98" spans="2:88">
      <c r="B98" s="39">
        <v>475</v>
      </c>
      <c r="C98" s="39">
        <v>1</v>
      </c>
      <c r="D98">
        <v>12</v>
      </c>
      <c r="E98">
        <f t="shared" si="123"/>
        <v>27704</v>
      </c>
      <c r="F98" s="3">
        <f t="shared" si="124"/>
        <v>4.0812162024283236E-4</v>
      </c>
      <c r="H98" s="17">
        <f t="shared" si="125"/>
        <v>0.94221678060061897</v>
      </c>
      <c r="I98" s="13" t="str">
        <f t="shared" si="126"/>
        <v>475</v>
      </c>
      <c r="J98" s="2"/>
      <c r="K98" s="4">
        <f t="shared" si="127"/>
        <v>-16.174550080316408</v>
      </c>
      <c r="L98" s="4">
        <f t="shared" si="115"/>
        <v>-7</v>
      </c>
      <c r="M98" s="4">
        <f t="shared" ca="1" si="128"/>
        <v>-39.634560464964693</v>
      </c>
      <c r="N98" s="4">
        <f t="shared" ca="1" si="129"/>
        <v>5</v>
      </c>
      <c r="O98" s="4">
        <f t="shared" ca="1" si="130"/>
        <v>50.590435208098583</v>
      </c>
      <c r="P98" s="4">
        <f t="shared" ca="1" si="131"/>
        <v>10</v>
      </c>
      <c r="Q98" s="11">
        <f t="shared" si="160"/>
        <v>0</v>
      </c>
      <c r="R98" s="11">
        <f t="shared" si="163"/>
        <v>0</v>
      </c>
      <c r="S98" s="4">
        <f t="shared" si="163"/>
        <v>0</v>
      </c>
      <c r="T98" s="4">
        <f t="shared" si="163"/>
        <v>0</v>
      </c>
      <c r="U98" s="4">
        <f t="shared" si="163"/>
        <v>0</v>
      </c>
      <c r="V98" s="4">
        <f t="shared" si="163"/>
        <v>0</v>
      </c>
      <c r="W98" s="4">
        <f t="shared" si="163"/>
        <v>-16.174550080316408</v>
      </c>
      <c r="X98" s="4">
        <f t="shared" si="163"/>
        <v>0</v>
      </c>
      <c r="Y98" s="4">
        <f t="shared" si="163"/>
        <v>0</v>
      </c>
      <c r="Z98" s="4">
        <f t="shared" si="163"/>
        <v>0</v>
      </c>
      <c r="AA98" s="4">
        <f t="shared" si="163"/>
        <v>0</v>
      </c>
      <c r="AB98" s="4">
        <f t="shared" si="163"/>
        <v>0</v>
      </c>
      <c r="AC98" s="4">
        <f t="shared" si="163"/>
        <v>0</v>
      </c>
      <c r="AD98" s="4">
        <f t="shared" si="163"/>
        <v>0</v>
      </c>
      <c r="AE98" s="4">
        <f t="shared" si="163"/>
        <v>0</v>
      </c>
      <c r="AF98" s="4">
        <f t="shared" si="163"/>
        <v>0</v>
      </c>
      <c r="AG98" s="4">
        <f t="shared" si="162"/>
        <v>0</v>
      </c>
      <c r="AH98" s="4">
        <f t="shared" si="162"/>
        <v>0</v>
      </c>
      <c r="AI98" s="4">
        <f t="shared" si="162"/>
        <v>-39.634560464964693</v>
      </c>
      <c r="AJ98" s="4">
        <f t="shared" si="162"/>
        <v>0</v>
      </c>
      <c r="AK98" s="4">
        <f t="shared" si="162"/>
        <v>0</v>
      </c>
      <c r="AL98" s="4">
        <f t="shared" si="162"/>
        <v>0</v>
      </c>
      <c r="AM98" s="4">
        <f t="shared" si="118"/>
        <v>0</v>
      </c>
      <c r="AN98" s="4">
        <f t="shared" si="78"/>
        <v>50.590435208098583</v>
      </c>
      <c r="AO98" s="4">
        <f t="shared" si="78"/>
        <v>0</v>
      </c>
      <c r="AP98" s="10">
        <f t="shared" si="78"/>
        <v>0</v>
      </c>
      <c r="AQ98" s="7">
        <f t="shared" si="132"/>
        <v>3</v>
      </c>
      <c r="AR98" s="4">
        <f t="array" ref="AR98">COUNT(IF((ABS($R98:$AP98)&gt;=AQ$2)*(ABS($R98:$AP98)&lt;AR$2),$R98:$AP98))</f>
        <v>0</v>
      </c>
      <c r="AS98" s="4">
        <f t="array" ref="AS98">COUNT(IF((ABS($R98:$AP98)&gt;=AR$2)*(ABS($R98:$AP98)&lt;AS$2),$R98:$AP98))</f>
        <v>0</v>
      </c>
      <c r="AT98" s="4">
        <f t="array" ref="AT98">COUNT(IF((ABS($R98:$AP98)&gt;=AS$2)*(ABS($R98:$AP98)&lt;AT$2),$R98:$AP98))</f>
        <v>0</v>
      </c>
      <c r="AU98" s="4">
        <f t="array" ref="AU98">COUNT(IF((ABS($R98:$AP98)&gt;=AT$2)*(ABS($R98:$AP98)&lt;AU$2),$R98:$AP98))</f>
        <v>1</v>
      </c>
      <c r="AV98" s="4">
        <f t="array" ref="AV98">COUNT(IF((ABS($R98:$AP98)&gt;=AU$2)*(ABS($R98:$AP98)&lt;AV$2),$R98:$AP98))</f>
        <v>1</v>
      </c>
      <c r="AW98" s="4">
        <f t="array" ref="AW98">COUNT(IF((ABS($R98:$AP98)&gt;=AV$2)*(ABS($R98:$AP98)&lt;AW$2),$R98:$AP98))</f>
        <v>1</v>
      </c>
      <c r="AX98" s="10">
        <f t="array" ref="AX98">COUNT(IF((ABS($R98:$AP98)&gt;=AW$2)*(ABS($R98:$AP98)&lt;AX$2),$R98:$AP98))</f>
        <v>0</v>
      </c>
      <c r="AY98" s="4">
        <f t="shared" si="133"/>
        <v>0</v>
      </c>
      <c r="AZ98" s="2" t="str">
        <f t="shared" si="134"/>
        <v/>
      </c>
      <c r="BA98" s="2" t="str">
        <f t="shared" si="135"/>
        <v/>
      </c>
      <c r="BB98" s="2" t="str">
        <f t="shared" si="136"/>
        <v/>
      </c>
      <c r="BC98" s="2" t="str">
        <f t="shared" si="137"/>
        <v/>
      </c>
      <c r="BD98" s="2" t="str">
        <f t="shared" si="138"/>
        <v/>
      </c>
      <c r="BE98" s="2" t="str">
        <f t="shared" si="139"/>
        <v>@</v>
      </c>
      <c r="BF98" s="2" t="str">
        <f t="shared" si="140"/>
        <v/>
      </c>
      <c r="BG98" s="2" t="str">
        <f t="shared" si="141"/>
        <v/>
      </c>
      <c r="BH98" s="2" t="str">
        <f t="shared" si="142"/>
        <v/>
      </c>
      <c r="BI98" s="2" t="str">
        <f t="shared" si="143"/>
        <v/>
      </c>
      <c r="BJ98" s="2" t="str">
        <f t="shared" si="144"/>
        <v/>
      </c>
      <c r="BK98" s="2" t="str">
        <f t="shared" si="145"/>
        <v/>
      </c>
      <c r="BL98" s="2" t="str">
        <f t="shared" si="146"/>
        <v/>
      </c>
      <c r="BM98" s="2" t="str">
        <f t="shared" si="147"/>
        <v/>
      </c>
      <c r="BN98" s="2" t="str">
        <f t="shared" si="148"/>
        <v/>
      </c>
      <c r="BO98" s="2" t="str">
        <f t="shared" si="149"/>
        <v/>
      </c>
      <c r="BP98" s="2" t="str">
        <f t="shared" si="150"/>
        <v/>
      </c>
      <c r="BQ98" s="2" t="str">
        <f t="shared" si="151"/>
        <v>@</v>
      </c>
      <c r="BR98" s="2" t="str">
        <f t="shared" si="152"/>
        <v/>
      </c>
      <c r="BS98" s="2" t="str">
        <f t="shared" si="153"/>
        <v/>
      </c>
      <c r="BT98" s="2" t="str">
        <f t="shared" si="154"/>
        <v/>
      </c>
      <c r="BU98" s="2" t="str">
        <f t="shared" si="155"/>
        <v/>
      </c>
      <c r="BV98" s="2" t="str">
        <f t="shared" si="156"/>
        <v>@</v>
      </c>
      <c r="BW98" s="2" t="str">
        <f t="shared" si="157"/>
        <v/>
      </c>
      <c r="BX98" s="2" t="str">
        <f t="shared" si="158"/>
        <v/>
      </c>
      <c r="CA98" s="2">
        <f t="shared" si="121"/>
        <v>32</v>
      </c>
      <c r="CB98" s="4">
        <f t="shared" si="122"/>
        <v>0</v>
      </c>
      <c r="CC98">
        <f t="shared" ca="1" si="79"/>
        <v>62</v>
      </c>
      <c r="CD98">
        <f ca="1">CC98*(CJ98)/(CJ98+CJ99+IF(CG100=0,0,CJ100))</f>
        <v>11.967532209473022</v>
      </c>
      <c r="CE98" s="39">
        <f t="shared" ca="1" si="80"/>
        <v>7</v>
      </c>
      <c r="CF98" s="39">
        <f t="shared" ca="1" si="81"/>
        <v>125</v>
      </c>
      <c r="CG98">
        <f t="shared" ca="1" si="159"/>
        <v>9.6652437792570822</v>
      </c>
      <c r="CH98">
        <f t="shared" ca="1" si="82"/>
        <v>-10</v>
      </c>
      <c r="CI98">
        <f t="shared" ca="1" si="83"/>
        <v>9.4048756963997047</v>
      </c>
      <c r="CJ98">
        <f t="shared" ca="1" si="84"/>
        <v>2.5951243036002953</v>
      </c>
    </row>
    <row r="99" spans="2:88">
      <c r="B99" s="39">
        <v>605</v>
      </c>
      <c r="C99" s="39">
        <v>1</v>
      </c>
      <c r="D99">
        <v>12</v>
      </c>
      <c r="E99">
        <f t="shared" si="123"/>
        <v>27716</v>
      </c>
      <c r="F99" s="3">
        <f t="shared" si="124"/>
        <v>4.0812162024283236E-4</v>
      </c>
      <c r="H99" s="17">
        <f t="shared" si="125"/>
        <v>0.94262490222086182</v>
      </c>
      <c r="I99" s="13" t="str">
        <f t="shared" si="126"/>
        <v>605</v>
      </c>
      <c r="J99" s="2"/>
      <c r="K99" s="4">
        <f t="shared" si="127"/>
        <v>-5.1853988094904935</v>
      </c>
      <c r="L99" s="4">
        <f t="shared" si="115"/>
        <v>-3</v>
      </c>
      <c r="M99" s="4">
        <f t="shared" ca="1" si="128"/>
        <v>-28.645409194137983</v>
      </c>
      <c r="N99" s="4">
        <f t="shared" ca="1" si="129"/>
        <v>9</v>
      </c>
      <c r="O99" s="4">
        <f t="shared" si="130"/>
        <v>0</v>
      </c>
      <c r="P99" s="4">
        <f t="shared" ca="1" si="131"/>
        <v>0</v>
      </c>
      <c r="Q99" s="11">
        <f t="shared" si="160"/>
        <v>0</v>
      </c>
      <c r="R99" s="11">
        <f t="shared" si="163"/>
        <v>0</v>
      </c>
      <c r="S99" s="4">
        <f t="shared" si="163"/>
        <v>0</v>
      </c>
      <c r="T99" s="4">
        <f t="shared" si="163"/>
        <v>0</v>
      </c>
      <c r="U99" s="4">
        <f t="shared" si="163"/>
        <v>0</v>
      </c>
      <c r="V99" s="4">
        <f t="shared" si="163"/>
        <v>0</v>
      </c>
      <c r="W99" s="4">
        <f t="shared" si="163"/>
        <v>0</v>
      </c>
      <c r="X99" s="4">
        <f t="shared" si="163"/>
        <v>0</v>
      </c>
      <c r="Y99" s="4">
        <f t="shared" si="163"/>
        <v>0</v>
      </c>
      <c r="Z99" s="4">
        <f t="shared" si="163"/>
        <v>0</v>
      </c>
      <c r="AA99" s="4">
        <f t="shared" si="163"/>
        <v>-5.1853988094904935</v>
      </c>
      <c r="AB99" s="4">
        <f t="shared" si="163"/>
        <v>0</v>
      </c>
      <c r="AC99" s="4">
        <f t="shared" si="163"/>
        <v>0</v>
      </c>
      <c r="AD99" s="4">
        <f t="shared" si="163"/>
        <v>0</v>
      </c>
      <c r="AE99" s="4">
        <f t="shared" si="163"/>
        <v>0</v>
      </c>
      <c r="AF99" s="4">
        <f t="shared" si="163"/>
        <v>0</v>
      </c>
      <c r="AG99" s="4">
        <f t="shared" ref="AG99:AL108" si="164">IF(AND(ABS((MOD(LN(($B99/$C99)/3^AG$2)/LN(2)+0.5,1)-0.5)*1200)&lt;$J$2,ABS(AG$2+7*(MOD(LN(($B99/$C99)/3^AG$2)/LN(2)+0.5,1)-0.5)*1200/113.685)&lt;$J$3),(MOD(LN(($B99/$C99)/3^AG$2)/LN(2)+0.5,1)-0.5)*1200,0)</f>
        <v>0</v>
      </c>
      <c r="AH99" s="4">
        <f t="shared" si="164"/>
        <v>0</v>
      </c>
      <c r="AI99" s="4">
        <f t="shared" si="164"/>
        <v>0</v>
      </c>
      <c r="AJ99" s="4">
        <f t="shared" si="164"/>
        <v>0</v>
      </c>
      <c r="AK99" s="4">
        <f t="shared" si="164"/>
        <v>0</v>
      </c>
      <c r="AL99" s="4">
        <f t="shared" si="164"/>
        <v>0</v>
      </c>
      <c r="AM99" s="4">
        <f t="shared" si="118"/>
        <v>-28.645409194137983</v>
      </c>
      <c r="AN99" s="4">
        <f t="shared" si="78"/>
        <v>0</v>
      </c>
      <c r="AO99" s="4">
        <f t="shared" si="78"/>
        <v>0</v>
      </c>
      <c r="AP99" s="10">
        <f t="shared" si="78"/>
        <v>0</v>
      </c>
      <c r="AQ99" s="7">
        <f t="shared" si="132"/>
        <v>2</v>
      </c>
      <c r="AR99" s="4">
        <f t="array" ref="AR99">COUNT(IF((ABS($R99:$AP99)&gt;=AQ$2)*(ABS($R99:$AP99)&lt;AR$2),$R99:$AP99))</f>
        <v>0</v>
      </c>
      <c r="AS99" s="4">
        <f t="array" ref="AS99">COUNT(IF((ABS($R99:$AP99)&gt;=AR$2)*(ABS($R99:$AP99)&lt;AS$2),$R99:$AP99))</f>
        <v>0</v>
      </c>
      <c r="AT99" s="4">
        <f t="array" ref="AT99">COUNT(IF((ABS($R99:$AP99)&gt;=AS$2)*(ABS($R99:$AP99)&lt;AT$2),$R99:$AP99))</f>
        <v>1</v>
      </c>
      <c r="AU99" s="4">
        <f t="array" ref="AU99">COUNT(IF((ABS($R99:$AP99)&gt;=AT$2)*(ABS($R99:$AP99)&lt;AU$2),$R99:$AP99))</f>
        <v>1</v>
      </c>
      <c r="AV99" s="4">
        <f t="array" ref="AV99">COUNT(IF((ABS($R99:$AP99)&gt;=AU$2)*(ABS($R99:$AP99)&lt;AV$2),$R99:$AP99))</f>
        <v>0</v>
      </c>
      <c r="AW99" s="4">
        <f t="array" ref="AW99">COUNT(IF((ABS($R99:$AP99)&gt;=AV$2)*(ABS($R99:$AP99)&lt;AW$2),$R99:$AP99))</f>
        <v>0</v>
      </c>
      <c r="AX99" s="10">
        <f t="array" ref="AX99">COUNT(IF((ABS($R99:$AP99)&gt;=AW$2)*(ABS($R99:$AP99)&lt;AX$2),$R99:$AP99))</f>
        <v>0</v>
      </c>
      <c r="AY99" s="4">
        <f t="shared" si="133"/>
        <v>0</v>
      </c>
      <c r="AZ99" s="2" t="str">
        <f t="shared" si="134"/>
        <v/>
      </c>
      <c r="BA99" s="2" t="str">
        <f t="shared" si="135"/>
        <v/>
      </c>
      <c r="BB99" s="2" t="str">
        <f t="shared" si="136"/>
        <v/>
      </c>
      <c r="BC99" s="2" t="str">
        <f t="shared" si="137"/>
        <v/>
      </c>
      <c r="BD99" s="2" t="str">
        <f t="shared" si="138"/>
        <v/>
      </c>
      <c r="BE99" s="2" t="str">
        <f t="shared" si="139"/>
        <v/>
      </c>
      <c r="BF99" s="2" t="str">
        <f t="shared" si="140"/>
        <v/>
      </c>
      <c r="BG99" s="2" t="str">
        <f t="shared" si="141"/>
        <v/>
      </c>
      <c r="BH99" s="2" t="str">
        <f t="shared" si="142"/>
        <v/>
      </c>
      <c r="BI99" s="2" t="str">
        <f t="shared" si="143"/>
        <v>@</v>
      </c>
      <c r="BJ99" s="2" t="str">
        <f t="shared" si="144"/>
        <v/>
      </c>
      <c r="BK99" s="2" t="str">
        <f t="shared" si="145"/>
        <v/>
      </c>
      <c r="BL99" s="2" t="str">
        <f t="shared" si="146"/>
        <v/>
      </c>
      <c r="BM99" s="2" t="str">
        <f t="shared" si="147"/>
        <v/>
      </c>
      <c r="BN99" s="2" t="str">
        <f t="shared" si="148"/>
        <v/>
      </c>
      <c r="BO99" s="2" t="str">
        <f t="shared" si="149"/>
        <v/>
      </c>
      <c r="BP99" s="2" t="str">
        <f t="shared" si="150"/>
        <v/>
      </c>
      <c r="BQ99" s="2" t="str">
        <f t="shared" si="151"/>
        <v/>
      </c>
      <c r="BR99" s="2" t="str">
        <f t="shared" si="152"/>
        <v/>
      </c>
      <c r="BS99" s="2" t="str">
        <f t="shared" si="153"/>
        <v/>
      </c>
      <c r="BT99" s="2" t="str">
        <f t="shared" si="154"/>
        <v/>
      </c>
      <c r="BU99" s="2" t="str">
        <f t="shared" si="155"/>
        <v>@</v>
      </c>
      <c r="BV99" s="2" t="str">
        <f t="shared" si="156"/>
        <v/>
      </c>
      <c r="BW99" s="2" t="str">
        <f t="shared" si="157"/>
        <v/>
      </c>
      <c r="BX99" s="2" t="str">
        <f t="shared" si="158"/>
        <v/>
      </c>
      <c r="CA99" s="2">
        <f t="shared" si="121"/>
        <v>32</v>
      </c>
      <c r="CB99" s="4">
        <f t="shared" si="122"/>
        <v>1</v>
      </c>
      <c r="CC99">
        <f t="shared" ca="1" si="79"/>
        <v>62</v>
      </c>
      <c r="CD99">
        <f ca="1">CC99*(CJ99)/(CJ98+CJ99+IF(CG100=0,0,CJ100))</f>
        <v>50.032467790526972</v>
      </c>
      <c r="CE99" s="39">
        <f t="shared" ca="1" si="80"/>
        <v>7</v>
      </c>
      <c r="CF99" s="39">
        <f t="shared" ca="1" si="81"/>
        <v>125</v>
      </c>
      <c r="CG99">
        <f t="shared" ca="1" si="159"/>
        <v>-13.794766605395203</v>
      </c>
      <c r="CH99">
        <f t="shared" ca="1" si="82"/>
        <v>2</v>
      </c>
      <c r="CI99">
        <f t="shared" ca="1" si="83"/>
        <v>1.1506059177748478</v>
      </c>
      <c r="CJ99">
        <f t="shared" ca="1" si="84"/>
        <v>10.849394082225153</v>
      </c>
    </row>
    <row r="100" spans="2:88">
      <c r="B100" s="39">
        <v>625</v>
      </c>
      <c r="C100" s="39">
        <v>49</v>
      </c>
      <c r="D100">
        <v>12</v>
      </c>
      <c r="E100">
        <f t="shared" si="123"/>
        <v>27728</v>
      </c>
      <c r="F100" s="3">
        <f t="shared" si="124"/>
        <v>4.0812162024283236E-4</v>
      </c>
      <c r="H100" s="17">
        <f t="shared" si="125"/>
        <v>0.94303302384110466</v>
      </c>
      <c r="I100" s="13" t="str">
        <f t="shared" si="126"/>
        <v>49:625</v>
      </c>
      <c r="J100" s="2"/>
      <c r="K100" s="4">
        <f t="shared" si="127"/>
        <v>15.423045982640815</v>
      </c>
      <c r="L100" s="4">
        <f t="shared" si="115"/>
        <v>-4</v>
      </c>
      <c r="M100" s="4">
        <f t="shared" ca="1" si="128"/>
        <v>-8.036964402008806</v>
      </c>
      <c r="N100" s="4">
        <f t="shared" ca="1" si="129"/>
        <v>8</v>
      </c>
      <c r="O100" s="4">
        <f t="shared" si="130"/>
        <v>0</v>
      </c>
      <c r="P100" s="4">
        <f t="shared" ca="1" si="131"/>
        <v>0</v>
      </c>
      <c r="Q100" s="11">
        <f t="shared" si="160"/>
        <v>0</v>
      </c>
      <c r="R100" s="11">
        <f t="shared" ref="R100:AF109" si="165">IF(AND(ABS((MOD(LN(($B100/$C100)/3^R$2)/LN(2)+0.5,1)-0.5)*1200)&lt;$J$2,ABS(R$2+7*(MOD(LN(($B100/$C100)/3^R$2)/LN(2)+0.5,1)-0.5)*1200/113.685)&lt;$J$3),(MOD(LN(($B100/$C100)/3^R$2)/LN(2)+0.5,1)-0.5)*1200,0)</f>
        <v>0</v>
      </c>
      <c r="S100" s="4">
        <f t="shared" si="165"/>
        <v>0</v>
      </c>
      <c r="T100" s="4">
        <f t="shared" si="165"/>
        <v>0</v>
      </c>
      <c r="U100" s="4">
        <f t="shared" si="165"/>
        <v>0</v>
      </c>
      <c r="V100" s="4">
        <f t="shared" si="165"/>
        <v>0</v>
      </c>
      <c r="W100" s="4">
        <f t="shared" si="165"/>
        <v>0</v>
      </c>
      <c r="X100" s="4">
        <f t="shared" si="165"/>
        <v>0</v>
      </c>
      <c r="Y100" s="4">
        <f t="shared" si="165"/>
        <v>0</v>
      </c>
      <c r="Z100" s="4">
        <f t="shared" si="165"/>
        <v>15.423045982640815</v>
      </c>
      <c r="AA100" s="4">
        <f t="shared" si="165"/>
        <v>0</v>
      </c>
      <c r="AB100" s="4">
        <f t="shared" si="165"/>
        <v>0</v>
      </c>
      <c r="AC100" s="4">
        <f t="shared" si="165"/>
        <v>0</v>
      </c>
      <c r="AD100" s="4">
        <f t="shared" si="165"/>
        <v>0</v>
      </c>
      <c r="AE100" s="4">
        <f t="shared" si="165"/>
        <v>0</v>
      </c>
      <c r="AF100" s="4">
        <f t="shared" si="165"/>
        <v>0</v>
      </c>
      <c r="AG100" s="4">
        <f t="shared" si="164"/>
        <v>0</v>
      </c>
      <c r="AH100" s="4">
        <f t="shared" si="164"/>
        <v>0</v>
      </c>
      <c r="AI100" s="4">
        <f t="shared" si="164"/>
        <v>0</v>
      </c>
      <c r="AJ100" s="4">
        <f t="shared" si="164"/>
        <v>0</v>
      </c>
      <c r="AK100" s="4">
        <f t="shared" si="164"/>
        <v>0</v>
      </c>
      <c r="AL100" s="4">
        <f t="shared" si="164"/>
        <v>-8.036964402008806</v>
      </c>
      <c r="AM100" s="4">
        <f t="shared" si="118"/>
        <v>0</v>
      </c>
      <c r="AN100" s="4">
        <f t="shared" si="78"/>
        <v>0</v>
      </c>
      <c r="AO100" s="4">
        <f t="shared" si="78"/>
        <v>0</v>
      </c>
      <c r="AP100" s="10">
        <f t="shared" si="78"/>
        <v>0</v>
      </c>
      <c r="AQ100" s="7">
        <f t="shared" si="132"/>
        <v>2</v>
      </c>
      <c r="AR100" s="4">
        <f t="array" ref="AR100">COUNT(IF((ABS($R100:$AP100)&gt;=AQ$2)*(ABS($R100:$AP100)&lt;AR$2),$R100:$AP100))</f>
        <v>0</v>
      </c>
      <c r="AS100" s="4">
        <f t="array" ref="AS100">COUNT(IF((ABS($R100:$AP100)&gt;=AR$2)*(ABS($R100:$AP100)&lt;AS$2),$R100:$AP100))</f>
        <v>0</v>
      </c>
      <c r="AT100" s="4">
        <f t="array" ref="AT100">COUNT(IF((ABS($R100:$AP100)&gt;=AS$2)*(ABS($R100:$AP100)&lt;AT$2),$R100:$AP100))</f>
        <v>1</v>
      </c>
      <c r="AU100" s="4">
        <f t="array" ref="AU100">COUNT(IF((ABS($R100:$AP100)&gt;=AT$2)*(ABS($R100:$AP100)&lt;AU$2),$R100:$AP100))</f>
        <v>1</v>
      </c>
      <c r="AV100" s="4">
        <f t="array" ref="AV100">COUNT(IF((ABS($R100:$AP100)&gt;=AU$2)*(ABS($R100:$AP100)&lt;AV$2),$R100:$AP100))</f>
        <v>0</v>
      </c>
      <c r="AW100" s="4">
        <f t="array" ref="AW100">COUNT(IF((ABS($R100:$AP100)&gt;=AV$2)*(ABS($R100:$AP100)&lt;AW$2),$R100:$AP100))</f>
        <v>0</v>
      </c>
      <c r="AX100" s="10">
        <f t="array" ref="AX100">COUNT(IF((ABS($R100:$AP100)&gt;=AW$2)*(ABS($R100:$AP100)&lt;AX$2),$R100:$AP100))</f>
        <v>0</v>
      </c>
      <c r="AY100" s="4">
        <f t="shared" si="133"/>
        <v>0</v>
      </c>
      <c r="AZ100" s="2" t="str">
        <f t="shared" si="134"/>
        <v/>
      </c>
      <c r="BA100" s="2" t="str">
        <f t="shared" si="135"/>
        <v/>
      </c>
      <c r="BB100" s="2" t="str">
        <f t="shared" si="136"/>
        <v/>
      </c>
      <c r="BC100" s="2" t="str">
        <f t="shared" si="137"/>
        <v/>
      </c>
      <c r="BD100" s="2" t="str">
        <f t="shared" si="138"/>
        <v/>
      </c>
      <c r="BE100" s="2" t="str">
        <f t="shared" si="139"/>
        <v/>
      </c>
      <c r="BF100" s="2" t="str">
        <f t="shared" si="140"/>
        <v/>
      </c>
      <c r="BG100" s="2" t="str">
        <f t="shared" si="141"/>
        <v/>
      </c>
      <c r="BH100" s="2" t="str">
        <f t="shared" si="142"/>
        <v>@</v>
      </c>
      <c r="BI100" s="2" t="str">
        <f t="shared" si="143"/>
        <v/>
      </c>
      <c r="BJ100" s="2" t="str">
        <f t="shared" si="144"/>
        <v/>
      </c>
      <c r="BK100" s="2" t="str">
        <f t="shared" si="145"/>
        <v/>
      </c>
      <c r="BL100" s="2" t="str">
        <f t="shared" si="146"/>
        <v/>
      </c>
      <c r="BM100" s="2" t="str">
        <f t="shared" si="147"/>
        <v/>
      </c>
      <c r="BN100" s="2" t="str">
        <f t="shared" si="148"/>
        <v/>
      </c>
      <c r="BO100" s="2" t="str">
        <f t="shared" si="149"/>
        <v/>
      </c>
      <c r="BP100" s="2" t="str">
        <f t="shared" si="150"/>
        <v/>
      </c>
      <c r="BQ100" s="2" t="str">
        <f t="shared" si="151"/>
        <v/>
      </c>
      <c r="BR100" s="2" t="str">
        <f t="shared" si="152"/>
        <v/>
      </c>
      <c r="BS100" s="2" t="str">
        <f t="shared" si="153"/>
        <v/>
      </c>
      <c r="BT100" s="2" t="str">
        <f t="shared" si="154"/>
        <v>@</v>
      </c>
      <c r="BU100" s="2" t="str">
        <f t="shared" si="155"/>
        <v/>
      </c>
      <c r="BV100" s="2" t="str">
        <f t="shared" si="156"/>
        <v/>
      </c>
      <c r="BW100" s="2" t="str">
        <f t="shared" si="157"/>
        <v/>
      </c>
      <c r="BX100" s="2" t="str">
        <f t="shared" si="158"/>
        <v/>
      </c>
      <c r="CA100" s="2">
        <f t="shared" si="121"/>
        <v>32</v>
      </c>
      <c r="CB100" s="4">
        <f t="shared" si="122"/>
        <v>2</v>
      </c>
      <c r="CC100">
        <f t="shared" ca="1" si="79"/>
        <v>62</v>
      </c>
      <c r="CD100">
        <f ca="1">CC100*IF(CG100=0,0,CJ100)/(CJ98+CJ99+IF(CG100=0,0,CJ100))</f>
        <v>0</v>
      </c>
      <c r="CE100" s="39">
        <f t="shared" ca="1" si="80"/>
        <v>7</v>
      </c>
      <c r="CF100" s="39">
        <f t="shared" ca="1" si="81"/>
        <v>125</v>
      </c>
      <c r="CG100">
        <f t="shared" ca="1" si="159"/>
        <v>0</v>
      </c>
      <c r="CH100">
        <f t="shared" ca="1" si="82"/>
        <v>0</v>
      </c>
      <c r="CI100">
        <f t="shared" ca="1" si="83"/>
        <v>0</v>
      </c>
      <c r="CJ100">
        <f t="shared" ca="1" si="84"/>
        <v>12</v>
      </c>
    </row>
    <row r="101" spans="2:88">
      <c r="B101" s="39">
        <v>23</v>
      </c>
      <c r="C101" s="39">
        <v>19</v>
      </c>
      <c r="D101">
        <v>11</v>
      </c>
      <c r="E101">
        <f t="shared" si="123"/>
        <v>27739</v>
      </c>
      <c r="F101" s="3">
        <f t="shared" si="124"/>
        <v>3.7411148522259631E-4</v>
      </c>
      <c r="H101" s="17">
        <f t="shared" si="125"/>
        <v>0.94340713532632725</v>
      </c>
      <c r="I101" s="13" t="str">
        <f t="shared" si="126"/>
        <v>19:23</v>
      </c>
      <c r="J101" s="2"/>
      <c r="K101" s="4">
        <f t="shared" si="127"/>
        <v>-53.598661940789327</v>
      </c>
      <c r="L101" s="4">
        <f t="shared" si="115"/>
        <v>-8</v>
      </c>
      <c r="M101" s="4">
        <f t="shared" ca="1" si="128"/>
        <v>36.626333732275285</v>
      </c>
      <c r="N101" s="4">
        <f t="shared" ca="1" si="129"/>
        <v>-3</v>
      </c>
      <c r="O101" s="4">
        <f t="shared" ca="1" si="130"/>
        <v>13.166323347624598</v>
      </c>
      <c r="P101" s="4">
        <f t="shared" ca="1" si="131"/>
        <v>9</v>
      </c>
      <c r="Q101" s="11">
        <f t="shared" si="160"/>
        <v>0</v>
      </c>
      <c r="R101" s="11">
        <f t="shared" si="165"/>
        <v>0</v>
      </c>
      <c r="S101" s="4">
        <f t="shared" si="165"/>
        <v>0</v>
      </c>
      <c r="T101" s="4">
        <f t="shared" si="165"/>
        <v>0</v>
      </c>
      <c r="U101" s="4">
        <f t="shared" si="165"/>
        <v>0</v>
      </c>
      <c r="V101" s="4">
        <f t="shared" si="165"/>
        <v>-53.598661940789327</v>
      </c>
      <c r="W101" s="4">
        <f t="shared" si="165"/>
        <v>0</v>
      </c>
      <c r="X101" s="4">
        <f t="shared" si="165"/>
        <v>0</v>
      </c>
      <c r="Y101" s="4">
        <f t="shared" si="165"/>
        <v>0</v>
      </c>
      <c r="Z101" s="4">
        <f t="shared" si="165"/>
        <v>0</v>
      </c>
      <c r="AA101" s="4">
        <f t="shared" si="165"/>
        <v>36.626333732275285</v>
      </c>
      <c r="AB101" s="4">
        <f t="shared" si="165"/>
        <v>0</v>
      </c>
      <c r="AC101" s="4">
        <f t="shared" si="165"/>
        <v>0</v>
      </c>
      <c r="AD101" s="4">
        <f t="shared" si="165"/>
        <v>0</v>
      </c>
      <c r="AE101" s="4">
        <f t="shared" si="165"/>
        <v>0</v>
      </c>
      <c r="AF101" s="4">
        <f t="shared" si="165"/>
        <v>0</v>
      </c>
      <c r="AG101" s="4">
        <f t="shared" si="164"/>
        <v>0</v>
      </c>
      <c r="AH101" s="4">
        <f t="shared" si="164"/>
        <v>0</v>
      </c>
      <c r="AI101" s="4">
        <f t="shared" si="164"/>
        <v>0</v>
      </c>
      <c r="AJ101" s="4">
        <f t="shared" si="164"/>
        <v>0</v>
      </c>
      <c r="AK101" s="4">
        <f t="shared" si="164"/>
        <v>0</v>
      </c>
      <c r="AL101" s="4">
        <f t="shared" si="164"/>
        <v>0</v>
      </c>
      <c r="AM101" s="4">
        <f t="shared" si="118"/>
        <v>13.166323347624598</v>
      </c>
      <c r="AN101" s="4">
        <f t="shared" si="78"/>
        <v>0</v>
      </c>
      <c r="AO101" s="4">
        <f t="shared" si="78"/>
        <v>0</v>
      </c>
      <c r="AP101" s="10">
        <f t="shared" si="78"/>
        <v>0</v>
      </c>
      <c r="AQ101" s="7">
        <f t="shared" si="132"/>
        <v>3</v>
      </c>
      <c r="AR101" s="4">
        <f t="array" ref="AR101">COUNT(IF((ABS($R101:$AP101)&gt;=AQ$2)*(ABS($R101:$AP101)&lt;AR$2),$R101:$AP101))</f>
        <v>0</v>
      </c>
      <c r="AS101" s="4">
        <f t="array" ref="AS101">COUNT(IF((ABS($R101:$AP101)&gt;=AR$2)*(ABS($R101:$AP101)&lt;AS$2),$R101:$AP101))</f>
        <v>0</v>
      </c>
      <c r="AT101" s="4">
        <f t="array" ref="AT101">COUNT(IF((ABS($R101:$AP101)&gt;=AS$2)*(ABS($R101:$AP101)&lt;AT$2),$R101:$AP101))</f>
        <v>0</v>
      </c>
      <c r="AU101" s="4">
        <f t="array" ref="AU101">COUNT(IF((ABS($R101:$AP101)&gt;=AT$2)*(ABS($R101:$AP101)&lt;AU$2),$R101:$AP101))</f>
        <v>1</v>
      </c>
      <c r="AV101" s="4">
        <f t="array" ref="AV101">COUNT(IF((ABS($R101:$AP101)&gt;=AU$2)*(ABS($R101:$AP101)&lt;AV$2),$R101:$AP101))</f>
        <v>1</v>
      </c>
      <c r="AW101" s="4">
        <f t="array" ref="AW101">COUNT(IF((ABS($R101:$AP101)&gt;=AV$2)*(ABS($R101:$AP101)&lt;AW$2),$R101:$AP101))</f>
        <v>1</v>
      </c>
      <c r="AX101" s="10">
        <f t="array" ref="AX101">COUNT(IF((ABS($R101:$AP101)&gt;=AW$2)*(ABS($R101:$AP101)&lt;AX$2),$R101:$AP101))</f>
        <v>0</v>
      </c>
      <c r="AY101" s="4">
        <f t="shared" si="133"/>
        <v>0</v>
      </c>
      <c r="AZ101" s="2" t="str">
        <f t="shared" si="134"/>
        <v/>
      </c>
      <c r="BA101" s="2" t="str">
        <f t="shared" si="135"/>
        <v/>
      </c>
      <c r="BB101" s="2" t="str">
        <f t="shared" si="136"/>
        <v/>
      </c>
      <c r="BC101" s="2" t="str">
        <f t="shared" si="137"/>
        <v/>
      </c>
      <c r="BD101" s="2" t="str">
        <f t="shared" si="138"/>
        <v>@</v>
      </c>
      <c r="BE101" s="2" t="str">
        <f t="shared" si="139"/>
        <v/>
      </c>
      <c r="BF101" s="2" t="str">
        <f t="shared" si="140"/>
        <v/>
      </c>
      <c r="BG101" s="2" t="str">
        <f t="shared" si="141"/>
        <v/>
      </c>
      <c r="BH101" s="2" t="str">
        <f t="shared" si="142"/>
        <v/>
      </c>
      <c r="BI101" s="2" t="str">
        <f t="shared" si="143"/>
        <v>@</v>
      </c>
      <c r="BJ101" s="2" t="str">
        <f t="shared" si="144"/>
        <v/>
      </c>
      <c r="BK101" s="2" t="str">
        <f t="shared" si="145"/>
        <v/>
      </c>
      <c r="BL101" s="2" t="str">
        <f t="shared" si="146"/>
        <v/>
      </c>
      <c r="BM101" s="2" t="str">
        <f t="shared" si="147"/>
        <v/>
      </c>
      <c r="BN101" s="2" t="str">
        <f t="shared" si="148"/>
        <v/>
      </c>
      <c r="BO101" s="2" t="str">
        <f t="shared" si="149"/>
        <v/>
      </c>
      <c r="BP101" s="2" t="str">
        <f t="shared" si="150"/>
        <v/>
      </c>
      <c r="BQ101" s="2" t="str">
        <f t="shared" si="151"/>
        <v/>
      </c>
      <c r="BR101" s="2" t="str">
        <f t="shared" si="152"/>
        <v/>
      </c>
      <c r="BS101" s="2" t="str">
        <f t="shared" si="153"/>
        <v/>
      </c>
      <c r="BT101" s="2" t="str">
        <f t="shared" si="154"/>
        <v/>
      </c>
      <c r="BU101" s="2" t="str">
        <f t="shared" si="155"/>
        <v>@</v>
      </c>
      <c r="BV101" s="2" t="str">
        <f t="shared" si="156"/>
        <v/>
      </c>
      <c r="BW101" s="2" t="str">
        <f t="shared" si="157"/>
        <v/>
      </c>
      <c r="BX101" s="2" t="str">
        <f t="shared" si="158"/>
        <v/>
      </c>
      <c r="CA101" s="2">
        <f t="shared" si="121"/>
        <v>33</v>
      </c>
      <c r="CB101" s="4">
        <f t="shared" si="122"/>
        <v>0</v>
      </c>
      <c r="CC101">
        <f t="shared" ca="1" si="79"/>
        <v>61</v>
      </c>
      <c r="CD101">
        <f ca="1">CC101*(CJ101)/(CJ101+CJ102+IF(CG103=0,0,CJ103))</f>
        <v>0</v>
      </c>
      <c r="CE101" s="39">
        <f t="shared" ca="1" si="80"/>
        <v>7</v>
      </c>
      <c r="CF101" s="39">
        <f t="shared" ca="1" si="81"/>
        <v>55</v>
      </c>
      <c r="CG101">
        <f t="shared" ca="1" si="159"/>
        <v>-7.734239854885061</v>
      </c>
      <c r="CH101">
        <f t="shared" ca="1" si="82"/>
        <v>-12</v>
      </c>
      <c r="CI101">
        <f t="shared" ca="1" si="83"/>
        <v>12.476225350610859</v>
      </c>
      <c r="CJ101">
        <f t="shared" ca="1" si="84"/>
        <v>0</v>
      </c>
    </row>
    <row r="102" spans="2:88">
      <c r="B102" s="39">
        <v>29</v>
      </c>
      <c r="C102" s="39">
        <v>13</v>
      </c>
      <c r="D102">
        <v>11</v>
      </c>
      <c r="E102">
        <f t="shared" si="123"/>
        <v>27750</v>
      </c>
      <c r="F102" s="3">
        <f t="shared" si="124"/>
        <v>3.7411148522259631E-4</v>
      </c>
      <c r="H102" s="17">
        <f t="shared" si="125"/>
        <v>0.94378124681154985</v>
      </c>
      <c r="I102" s="13" t="str">
        <f t="shared" si="126"/>
        <v>13:29</v>
      </c>
      <c r="J102" s="2"/>
      <c r="K102" s="4">
        <f t="shared" si="127"/>
        <v>8.5995410376511927</v>
      </c>
      <c r="L102" s="4">
        <f t="shared" si="115"/>
        <v>-10</v>
      </c>
      <c r="M102" s="4">
        <f t="shared" ca="1" si="128"/>
        <v>-14.860469346998961</v>
      </c>
      <c r="N102" s="4">
        <f t="shared" ca="1" si="129"/>
        <v>2</v>
      </c>
      <c r="O102" s="4">
        <f t="shared" si="130"/>
        <v>0</v>
      </c>
      <c r="P102" s="4">
        <f t="shared" ca="1" si="131"/>
        <v>0</v>
      </c>
      <c r="Q102" s="11">
        <f t="shared" si="160"/>
        <v>0</v>
      </c>
      <c r="R102" s="11">
        <f t="shared" si="165"/>
        <v>0</v>
      </c>
      <c r="S102" s="4">
        <f t="shared" si="165"/>
        <v>0</v>
      </c>
      <c r="T102" s="4">
        <f t="shared" si="165"/>
        <v>8.5995410376511927</v>
      </c>
      <c r="U102" s="4">
        <f t="shared" si="165"/>
        <v>0</v>
      </c>
      <c r="V102" s="4">
        <f t="shared" si="165"/>
        <v>0</v>
      </c>
      <c r="W102" s="4">
        <f t="shared" si="165"/>
        <v>0</v>
      </c>
      <c r="X102" s="4">
        <f t="shared" si="165"/>
        <v>0</v>
      </c>
      <c r="Y102" s="4">
        <f t="shared" si="165"/>
        <v>0</v>
      </c>
      <c r="Z102" s="4">
        <f t="shared" si="165"/>
        <v>0</v>
      </c>
      <c r="AA102" s="4">
        <f t="shared" si="165"/>
        <v>0</v>
      </c>
      <c r="AB102" s="4">
        <f t="shared" si="165"/>
        <v>0</v>
      </c>
      <c r="AC102" s="4">
        <f t="shared" si="165"/>
        <v>0</v>
      </c>
      <c r="AD102" s="4">
        <f t="shared" si="165"/>
        <v>0</v>
      </c>
      <c r="AE102" s="4">
        <f t="shared" si="165"/>
        <v>0</v>
      </c>
      <c r="AF102" s="4">
        <f t="shared" si="165"/>
        <v>-14.860469346998961</v>
      </c>
      <c r="AG102" s="4">
        <f t="shared" si="164"/>
        <v>0</v>
      </c>
      <c r="AH102" s="4">
        <f t="shared" si="164"/>
        <v>0</v>
      </c>
      <c r="AI102" s="4">
        <f t="shared" si="164"/>
        <v>0</v>
      </c>
      <c r="AJ102" s="4">
        <f t="shared" si="164"/>
        <v>0</v>
      </c>
      <c r="AK102" s="4">
        <f t="shared" si="164"/>
        <v>0</v>
      </c>
      <c r="AL102" s="4">
        <f t="shared" si="164"/>
        <v>0</v>
      </c>
      <c r="AM102" s="4">
        <f t="shared" si="118"/>
        <v>0</v>
      </c>
      <c r="AN102" s="4">
        <f t="shared" si="78"/>
        <v>0</v>
      </c>
      <c r="AO102" s="4">
        <f t="shared" si="78"/>
        <v>0</v>
      </c>
      <c r="AP102" s="10">
        <f t="shared" si="78"/>
        <v>0</v>
      </c>
      <c r="AQ102" s="7">
        <f t="shared" si="132"/>
        <v>2</v>
      </c>
      <c r="AR102" s="4">
        <f t="array" ref="AR102">COUNT(IF((ABS($R102:$AP102)&gt;=AQ$2)*(ABS($R102:$AP102)&lt;AR$2),$R102:$AP102))</f>
        <v>0</v>
      </c>
      <c r="AS102" s="4">
        <f t="array" ref="AS102">COUNT(IF((ABS($R102:$AP102)&gt;=AR$2)*(ABS($R102:$AP102)&lt;AS$2),$R102:$AP102))</f>
        <v>0</v>
      </c>
      <c r="AT102" s="4">
        <f t="array" ref="AT102">COUNT(IF((ABS($R102:$AP102)&gt;=AS$2)*(ABS($R102:$AP102)&lt;AT$2),$R102:$AP102))</f>
        <v>1</v>
      </c>
      <c r="AU102" s="4">
        <f t="array" ref="AU102">COUNT(IF((ABS($R102:$AP102)&gt;=AT$2)*(ABS($R102:$AP102)&lt;AU$2),$R102:$AP102))</f>
        <v>1</v>
      </c>
      <c r="AV102" s="4">
        <f t="array" ref="AV102">COUNT(IF((ABS($R102:$AP102)&gt;=AU$2)*(ABS($R102:$AP102)&lt;AV$2),$R102:$AP102))</f>
        <v>0</v>
      </c>
      <c r="AW102" s="4">
        <f t="array" ref="AW102">COUNT(IF((ABS($R102:$AP102)&gt;=AV$2)*(ABS($R102:$AP102)&lt;AW$2),$R102:$AP102))</f>
        <v>0</v>
      </c>
      <c r="AX102" s="10">
        <f t="array" ref="AX102">COUNT(IF((ABS($R102:$AP102)&gt;=AW$2)*(ABS($R102:$AP102)&lt;AX$2),$R102:$AP102))</f>
        <v>0</v>
      </c>
      <c r="AY102" s="4">
        <f t="shared" si="133"/>
        <v>0</v>
      </c>
      <c r="AZ102" s="2" t="str">
        <f t="shared" si="134"/>
        <v/>
      </c>
      <c r="BA102" s="2" t="str">
        <f t="shared" si="135"/>
        <v/>
      </c>
      <c r="BB102" s="2" t="str">
        <f t="shared" si="136"/>
        <v>@</v>
      </c>
      <c r="BC102" s="2" t="str">
        <f t="shared" si="137"/>
        <v/>
      </c>
      <c r="BD102" s="2" t="str">
        <f t="shared" si="138"/>
        <v/>
      </c>
      <c r="BE102" s="2" t="str">
        <f t="shared" si="139"/>
        <v/>
      </c>
      <c r="BF102" s="2" t="str">
        <f t="shared" si="140"/>
        <v/>
      </c>
      <c r="BG102" s="2" t="str">
        <f t="shared" si="141"/>
        <v/>
      </c>
      <c r="BH102" s="2" t="str">
        <f t="shared" si="142"/>
        <v/>
      </c>
      <c r="BI102" s="2" t="str">
        <f t="shared" si="143"/>
        <v/>
      </c>
      <c r="BJ102" s="2" t="str">
        <f t="shared" si="144"/>
        <v/>
      </c>
      <c r="BK102" s="2" t="str">
        <f t="shared" si="145"/>
        <v/>
      </c>
      <c r="BL102" s="2" t="str">
        <f t="shared" si="146"/>
        <v/>
      </c>
      <c r="BM102" s="2" t="str">
        <f t="shared" si="147"/>
        <v/>
      </c>
      <c r="BN102" s="2" t="str">
        <f t="shared" si="148"/>
        <v>@</v>
      </c>
      <c r="BO102" s="2" t="str">
        <f t="shared" si="149"/>
        <v/>
      </c>
      <c r="BP102" s="2" t="str">
        <f t="shared" si="150"/>
        <v/>
      </c>
      <c r="BQ102" s="2" t="str">
        <f t="shared" si="151"/>
        <v/>
      </c>
      <c r="BR102" s="2" t="str">
        <f t="shared" si="152"/>
        <v/>
      </c>
      <c r="BS102" s="2" t="str">
        <f t="shared" si="153"/>
        <v/>
      </c>
      <c r="BT102" s="2" t="str">
        <f t="shared" si="154"/>
        <v/>
      </c>
      <c r="BU102" s="2" t="str">
        <f t="shared" si="155"/>
        <v/>
      </c>
      <c r="BV102" s="2" t="str">
        <f t="shared" si="156"/>
        <v/>
      </c>
      <c r="BW102" s="2" t="str">
        <f t="shared" si="157"/>
        <v/>
      </c>
      <c r="BX102" s="2" t="str">
        <f t="shared" si="158"/>
        <v/>
      </c>
      <c r="CA102" s="2">
        <f t="shared" si="121"/>
        <v>33</v>
      </c>
      <c r="CB102" s="4">
        <f t="shared" si="122"/>
        <v>1</v>
      </c>
      <c r="CC102">
        <f t="shared" ca="1" si="79"/>
        <v>61</v>
      </c>
      <c r="CD102">
        <f ca="1">CC102*(CJ102)/(CJ101+CJ102+IF(CG103=0,0,CJ103))</f>
        <v>45.731250048022275</v>
      </c>
      <c r="CE102" s="39">
        <f t="shared" ca="1" si="80"/>
        <v>7</v>
      </c>
      <c r="CF102" s="39">
        <f t="shared" ca="1" si="81"/>
        <v>55</v>
      </c>
      <c r="CG102">
        <f t="shared" ca="1" si="159"/>
        <v>-31.194250239533083</v>
      </c>
      <c r="CH102">
        <f t="shared" ca="1" si="82"/>
        <v>0</v>
      </c>
      <c r="CI102">
        <f t="shared" ca="1" si="83"/>
        <v>1.9207437364360431</v>
      </c>
      <c r="CJ102">
        <f t="shared" ca="1" si="84"/>
        <v>10.079256263563957</v>
      </c>
    </row>
    <row r="103" spans="2:88">
      <c r="B103" s="39">
        <v>49</v>
      </c>
      <c r="C103" s="39">
        <v>19</v>
      </c>
      <c r="D103">
        <v>11</v>
      </c>
      <c r="E103">
        <f t="shared" si="123"/>
        <v>27761</v>
      </c>
      <c r="F103" s="3">
        <f t="shared" si="124"/>
        <v>3.7411148522259631E-4</v>
      </c>
      <c r="H103" s="17">
        <f t="shared" si="125"/>
        <v>0.94415535829677244</v>
      </c>
      <c r="I103" s="13" t="str">
        <f t="shared" si="126"/>
        <v>19:49</v>
      </c>
      <c r="J103" s="2"/>
      <c r="K103" s="4">
        <f t="shared" si="127"/>
        <v>55.778803729047155</v>
      </c>
      <c r="L103" s="4">
        <f t="shared" si="115"/>
        <v>-8</v>
      </c>
      <c r="M103" s="4">
        <f t="shared" ca="1" si="128"/>
        <v>32.318793344397534</v>
      </c>
      <c r="N103" s="4">
        <f t="shared" ca="1" si="129"/>
        <v>4</v>
      </c>
      <c r="O103" s="4">
        <f t="shared" si="130"/>
        <v>0</v>
      </c>
      <c r="P103" s="4">
        <f t="shared" ca="1" si="131"/>
        <v>0</v>
      </c>
      <c r="Q103" s="11">
        <f t="shared" si="160"/>
        <v>-34.446191944016391</v>
      </c>
      <c r="R103" s="11">
        <f t="shared" si="165"/>
        <v>0</v>
      </c>
      <c r="S103" s="4">
        <f t="shared" si="165"/>
        <v>0</v>
      </c>
      <c r="T103" s="4">
        <f t="shared" si="165"/>
        <v>0</v>
      </c>
      <c r="U103" s="4">
        <f t="shared" si="165"/>
        <v>0</v>
      </c>
      <c r="V103" s="4">
        <f t="shared" si="165"/>
        <v>55.778803729047155</v>
      </c>
      <c r="W103" s="4">
        <f t="shared" si="165"/>
        <v>0</v>
      </c>
      <c r="X103" s="4">
        <f t="shared" si="165"/>
        <v>0</v>
      </c>
      <c r="Y103" s="4">
        <f t="shared" si="165"/>
        <v>0</v>
      </c>
      <c r="Z103" s="4">
        <f t="shared" si="165"/>
        <v>0</v>
      </c>
      <c r="AA103" s="4">
        <f t="shared" si="165"/>
        <v>0</v>
      </c>
      <c r="AB103" s="4">
        <f t="shared" si="165"/>
        <v>0</v>
      </c>
      <c r="AC103" s="4">
        <f t="shared" si="165"/>
        <v>0</v>
      </c>
      <c r="AD103" s="4">
        <f t="shared" si="165"/>
        <v>0</v>
      </c>
      <c r="AE103" s="4">
        <f t="shared" si="165"/>
        <v>0</v>
      </c>
      <c r="AF103" s="4">
        <f t="shared" si="165"/>
        <v>0</v>
      </c>
      <c r="AG103" s="4">
        <f t="shared" si="164"/>
        <v>0</v>
      </c>
      <c r="AH103" s="4">
        <f t="shared" si="164"/>
        <v>32.318793344397534</v>
      </c>
      <c r="AI103" s="4">
        <f t="shared" si="164"/>
        <v>0</v>
      </c>
      <c r="AJ103" s="4">
        <f t="shared" si="164"/>
        <v>0</v>
      </c>
      <c r="AK103" s="4">
        <f t="shared" si="164"/>
        <v>0</v>
      </c>
      <c r="AL103" s="4">
        <f t="shared" si="164"/>
        <v>0</v>
      </c>
      <c r="AM103" s="4">
        <f t="shared" si="118"/>
        <v>0</v>
      </c>
      <c r="AN103" s="4">
        <f t="shared" si="78"/>
        <v>0</v>
      </c>
      <c r="AO103" s="4">
        <f t="shared" si="78"/>
        <v>0</v>
      </c>
      <c r="AP103" s="10">
        <f t="shared" si="78"/>
        <v>0</v>
      </c>
      <c r="AQ103" s="7">
        <f t="shared" si="132"/>
        <v>2</v>
      </c>
      <c r="AR103" s="4">
        <f t="array" ref="AR103">COUNT(IF((ABS($R103:$AP103)&gt;=AQ$2)*(ABS($R103:$AP103)&lt;AR$2),$R103:$AP103))</f>
        <v>0</v>
      </c>
      <c r="AS103" s="4">
        <f t="array" ref="AS103">COUNT(IF((ABS($R103:$AP103)&gt;=AR$2)*(ABS($R103:$AP103)&lt;AS$2),$R103:$AP103))</f>
        <v>0</v>
      </c>
      <c r="AT103" s="4">
        <f t="array" ref="AT103">COUNT(IF((ABS($R103:$AP103)&gt;=AS$2)*(ABS($R103:$AP103)&lt;AT$2),$R103:$AP103))</f>
        <v>0</v>
      </c>
      <c r="AU103" s="4">
        <f t="array" ref="AU103">COUNT(IF((ABS($R103:$AP103)&gt;=AT$2)*(ABS($R103:$AP103)&lt;AU$2),$R103:$AP103))</f>
        <v>1</v>
      </c>
      <c r="AV103" s="4">
        <f t="array" ref="AV103">COUNT(IF((ABS($R103:$AP103)&gt;=AU$2)*(ABS($R103:$AP103)&lt;AV$2),$R103:$AP103))</f>
        <v>0</v>
      </c>
      <c r="AW103" s="4">
        <f t="array" ref="AW103">COUNT(IF((ABS($R103:$AP103)&gt;=AV$2)*(ABS($R103:$AP103)&lt;AW$2),$R103:$AP103))</f>
        <v>1</v>
      </c>
      <c r="AX103" s="10">
        <f t="array" ref="AX103">COUNT(IF((ABS($R103:$AP103)&gt;=AW$2)*(ABS($R103:$AP103)&lt;AX$2),$R103:$AP103))</f>
        <v>0</v>
      </c>
      <c r="AY103" s="4">
        <f t="shared" si="133"/>
        <v>0</v>
      </c>
      <c r="AZ103" s="2" t="str">
        <f t="shared" si="134"/>
        <v/>
      </c>
      <c r="BA103" s="2" t="str">
        <f t="shared" si="135"/>
        <v/>
      </c>
      <c r="BB103" s="2" t="str">
        <f t="shared" si="136"/>
        <v/>
      </c>
      <c r="BC103" s="2" t="str">
        <f t="shared" si="137"/>
        <v/>
      </c>
      <c r="BD103" s="2" t="str">
        <f t="shared" si="138"/>
        <v>@</v>
      </c>
      <c r="BE103" s="2" t="str">
        <f t="shared" si="139"/>
        <v/>
      </c>
      <c r="BF103" s="2" t="str">
        <f t="shared" si="140"/>
        <v/>
      </c>
      <c r="BG103" s="2" t="str">
        <f t="shared" si="141"/>
        <v/>
      </c>
      <c r="BH103" s="2" t="str">
        <f t="shared" si="142"/>
        <v/>
      </c>
      <c r="BI103" s="2" t="str">
        <f t="shared" si="143"/>
        <v/>
      </c>
      <c r="BJ103" s="2" t="str">
        <f t="shared" si="144"/>
        <v/>
      </c>
      <c r="BK103" s="2" t="str">
        <f t="shared" si="145"/>
        <v/>
      </c>
      <c r="BL103" s="2" t="str">
        <f t="shared" si="146"/>
        <v/>
      </c>
      <c r="BM103" s="2" t="str">
        <f t="shared" si="147"/>
        <v/>
      </c>
      <c r="BN103" s="2" t="str">
        <f t="shared" si="148"/>
        <v/>
      </c>
      <c r="BO103" s="2" t="str">
        <f t="shared" si="149"/>
        <v/>
      </c>
      <c r="BP103" s="2" t="str">
        <f t="shared" si="150"/>
        <v>@</v>
      </c>
      <c r="BQ103" s="2" t="str">
        <f t="shared" si="151"/>
        <v/>
      </c>
      <c r="BR103" s="2" t="str">
        <f t="shared" si="152"/>
        <v/>
      </c>
      <c r="BS103" s="2" t="str">
        <f t="shared" si="153"/>
        <v/>
      </c>
      <c r="BT103" s="2" t="str">
        <f t="shared" si="154"/>
        <v/>
      </c>
      <c r="BU103" s="2" t="str">
        <f t="shared" si="155"/>
        <v/>
      </c>
      <c r="BV103" s="2" t="str">
        <f t="shared" si="156"/>
        <v/>
      </c>
      <c r="BW103" s="2" t="str">
        <f t="shared" si="157"/>
        <v/>
      </c>
      <c r="BX103" s="2" t="str">
        <f t="shared" si="158"/>
        <v/>
      </c>
      <c r="CA103" s="2">
        <f t="shared" si="121"/>
        <v>33</v>
      </c>
      <c r="CB103" s="4">
        <f t="shared" si="122"/>
        <v>2</v>
      </c>
      <c r="CC103">
        <f t="shared" ca="1" si="79"/>
        <v>61</v>
      </c>
      <c r="CD103">
        <f ca="1">CC103*IF(CG103=0,0,CJ103)/(CJ101+CJ102+IF(CG103=0,0,CJ103))</f>
        <v>15.268749951977721</v>
      </c>
      <c r="CE103" s="39">
        <f t="shared" ca="1" si="80"/>
        <v>7</v>
      </c>
      <c r="CF103" s="39">
        <f t="shared" ca="1" si="81"/>
        <v>55</v>
      </c>
      <c r="CG103">
        <f t="shared" ca="1" si="159"/>
        <v>-54.65426062418004</v>
      </c>
      <c r="CH103">
        <f t="shared" ca="1" si="82"/>
        <v>12</v>
      </c>
      <c r="CI103">
        <f t="shared" ca="1" si="83"/>
        <v>8.6347378777388375</v>
      </c>
      <c r="CJ103">
        <f t="shared" ca="1" si="84"/>
        <v>3.3652621222611625</v>
      </c>
    </row>
    <row r="104" spans="2:88">
      <c r="B104" s="39">
        <v>65</v>
      </c>
      <c r="C104" s="39">
        <v>7</v>
      </c>
      <c r="D104">
        <v>11</v>
      </c>
      <c r="E104">
        <f t="shared" si="123"/>
        <v>27772</v>
      </c>
      <c r="F104" s="3">
        <f t="shared" si="124"/>
        <v>3.7411148522259631E-4</v>
      </c>
      <c r="H104" s="17">
        <f t="shared" si="125"/>
        <v>0.94452946978199503</v>
      </c>
      <c r="I104" s="13" t="str">
        <f t="shared" si="126"/>
        <v>7:65</v>
      </c>
      <c r="J104" s="2"/>
      <c r="K104" s="4">
        <f t="shared" si="127"/>
        <v>-36.119528238815235</v>
      </c>
      <c r="L104" s="4">
        <f t="shared" si="115"/>
        <v>-3</v>
      </c>
      <c r="M104" s="4">
        <f t="shared" ca="1" si="128"/>
        <v>54.105467434245782</v>
      </c>
      <c r="N104" s="4">
        <f t="shared" ca="1" si="129"/>
        <v>2</v>
      </c>
      <c r="O104" s="4">
        <f t="shared" si="130"/>
        <v>0</v>
      </c>
      <c r="P104" s="4">
        <f t="shared" ca="1" si="131"/>
        <v>0</v>
      </c>
      <c r="Q104" s="11">
        <f t="shared" si="160"/>
        <v>0</v>
      </c>
      <c r="R104" s="11">
        <f t="shared" si="165"/>
        <v>0</v>
      </c>
      <c r="S104" s="4">
        <f t="shared" si="165"/>
        <v>0</v>
      </c>
      <c r="T104" s="4">
        <f t="shared" si="165"/>
        <v>0</v>
      </c>
      <c r="U104" s="4">
        <f t="shared" si="165"/>
        <v>0</v>
      </c>
      <c r="V104" s="4">
        <f t="shared" si="165"/>
        <v>0</v>
      </c>
      <c r="W104" s="4">
        <f t="shared" si="165"/>
        <v>0</v>
      </c>
      <c r="X104" s="4">
        <f t="shared" si="165"/>
        <v>0</v>
      </c>
      <c r="Y104" s="4">
        <f t="shared" si="165"/>
        <v>0</v>
      </c>
      <c r="Z104" s="4">
        <f t="shared" si="165"/>
        <v>0</v>
      </c>
      <c r="AA104" s="4">
        <f t="shared" si="165"/>
        <v>-36.119528238815235</v>
      </c>
      <c r="AB104" s="4">
        <f t="shared" si="165"/>
        <v>0</v>
      </c>
      <c r="AC104" s="4">
        <f t="shared" si="165"/>
        <v>0</v>
      </c>
      <c r="AD104" s="4">
        <f t="shared" si="165"/>
        <v>0</v>
      </c>
      <c r="AE104" s="4">
        <f t="shared" si="165"/>
        <v>0</v>
      </c>
      <c r="AF104" s="4">
        <f t="shared" si="165"/>
        <v>54.105467434245782</v>
      </c>
      <c r="AG104" s="4">
        <f t="shared" si="164"/>
        <v>0</v>
      </c>
      <c r="AH104" s="4">
        <f t="shared" si="164"/>
        <v>0</v>
      </c>
      <c r="AI104" s="4">
        <f t="shared" si="164"/>
        <v>0</v>
      </c>
      <c r="AJ104" s="4">
        <f t="shared" si="164"/>
        <v>0</v>
      </c>
      <c r="AK104" s="4">
        <f t="shared" si="164"/>
        <v>0</v>
      </c>
      <c r="AL104" s="4">
        <f t="shared" si="164"/>
        <v>0</v>
      </c>
      <c r="AM104" s="4">
        <f t="shared" si="118"/>
        <v>0</v>
      </c>
      <c r="AN104" s="4">
        <f t="shared" si="78"/>
        <v>0</v>
      </c>
      <c r="AO104" s="4">
        <f t="shared" si="78"/>
        <v>0</v>
      </c>
      <c r="AP104" s="10">
        <f t="shared" si="78"/>
        <v>0</v>
      </c>
      <c r="AQ104" s="7">
        <f t="shared" si="132"/>
        <v>2</v>
      </c>
      <c r="AR104" s="4">
        <f t="array" ref="AR104">COUNT(IF((ABS($R104:$AP104)&gt;=AQ$2)*(ABS($R104:$AP104)&lt;AR$2),$R104:$AP104))</f>
        <v>0</v>
      </c>
      <c r="AS104" s="4">
        <f t="array" ref="AS104">COUNT(IF((ABS($R104:$AP104)&gt;=AR$2)*(ABS($R104:$AP104)&lt;AS$2),$R104:$AP104))</f>
        <v>0</v>
      </c>
      <c r="AT104" s="4">
        <f t="array" ref="AT104">COUNT(IF((ABS($R104:$AP104)&gt;=AS$2)*(ABS($R104:$AP104)&lt;AT$2),$R104:$AP104))</f>
        <v>0</v>
      </c>
      <c r="AU104" s="4">
        <f t="array" ref="AU104">COUNT(IF((ABS($R104:$AP104)&gt;=AT$2)*(ABS($R104:$AP104)&lt;AU$2),$R104:$AP104))</f>
        <v>0</v>
      </c>
      <c r="AV104" s="4">
        <f t="array" ref="AV104">COUNT(IF((ABS($R104:$AP104)&gt;=AU$2)*(ABS($R104:$AP104)&lt;AV$2),$R104:$AP104))</f>
        <v>1</v>
      </c>
      <c r="AW104" s="4">
        <f t="array" ref="AW104">COUNT(IF((ABS($R104:$AP104)&gt;=AV$2)*(ABS($R104:$AP104)&lt;AW$2),$R104:$AP104))</f>
        <v>1</v>
      </c>
      <c r="AX104" s="10">
        <f t="array" ref="AX104">COUNT(IF((ABS($R104:$AP104)&gt;=AW$2)*(ABS($R104:$AP104)&lt;AX$2),$R104:$AP104))</f>
        <v>0</v>
      </c>
      <c r="AY104" s="4">
        <f t="shared" si="133"/>
        <v>0</v>
      </c>
      <c r="AZ104" s="2" t="str">
        <f t="shared" si="134"/>
        <v/>
      </c>
      <c r="BA104" s="2" t="str">
        <f t="shared" si="135"/>
        <v/>
      </c>
      <c r="BB104" s="2" t="str">
        <f t="shared" si="136"/>
        <v/>
      </c>
      <c r="BC104" s="2" t="str">
        <f t="shared" si="137"/>
        <v/>
      </c>
      <c r="BD104" s="2" t="str">
        <f t="shared" si="138"/>
        <v/>
      </c>
      <c r="BE104" s="2" t="str">
        <f t="shared" si="139"/>
        <v/>
      </c>
      <c r="BF104" s="2" t="str">
        <f t="shared" si="140"/>
        <v/>
      </c>
      <c r="BG104" s="2" t="str">
        <f t="shared" si="141"/>
        <v/>
      </c>
      <c r="BH104" s="2" t="str">
        <f t="shared" si="142"/>
        <v/>
      </c>
      <c r="BI104" s="2" t="str">
        <f t="shared" si="143"/>
        <v>@</v>
      </c>
      <c r="BJ104" s="2" t="str">
        <f t="shared" si="144"/>
        <v/>
      </c>
      <c r="BK104" s="2" t="str">
        <f t="shared" si="145"/>
        <v/>
      </c>
      <c r="BL104" s="2" t="str">
        <f t="shared" si="146"/>
        <v/>
      </c>
      <c r="BM104" s="2" t="str">
        <f t="shared" si="147"/>
        <v/>
      </c>
      <c r="BN104" s="2" t="str">
        <f t="shared" si="148"/>
        <v>@</v>
      </c>
      <c r="BO104" s="2" t="str">
        <f t="shared" si="149"/>
        <v/>
      </c>
      <c r="BP104" s="2" t="str">
        <f t="shared" si="150"/>
        <v/>
      </c>
      <c r="BQ104" s="2" t="str">
        <f t="shared" si="151"/>
        <v/>
      </c>
      <c r="BR104" s="2" t="str">
        <f t="shared" si="152"/>
        <v/>
      </c>
      <c r="BS104" s="2" t="str">
        <f t="shared" si="153"/>
        <v/>
      </c>
      <c r="BT104" s="2" t="str">
        <f t="shared" si="154"/>
        <v/>
      </c>
      <c r="BU104" s="2" t="str">
        <f t="shared" si="155"/>
        <v/>
      </c>
      <c r="BV104" s="2" t="str">
        <f t="shared" si="156"/>
        <v/>
      </c>
      <c r="BW104" s="2" t="str">
        <f t="shared" si="157"/>
        <v/>
      </c>
      <c r="BX104" s="2" t="str">
        <f t="shared" si="158"/>
        <v/>
      </c>
      <c r="CA104" s="2">
        <f t="shared" si="121"/>
        <v>34</v>
      </c>
      <c r="CB104" s="4">
        <f t="shared" si="122"/>
        <v>0</v>
      </c>
      <c r="CC104">
        <f t="shared" ca="1" si="79"/>
        <v>55</v>
      </c>
      <c r="CD104">
        <f ca="1">CC104*(CJ104)/(CJ104+CJ105+IF(CG106=0,0,CJ106))</f>
        <v>23.018584624010479</v>
      </c>
      <c r="CE104" s="39">
        <f t="shared" ca="1" si="80"/>
        <v>11</v>
      </c>
      <c r="CF104" s="39">
        <f t="shared" ca="1" si="81"/>
        <v>17</v>
      </c>
      <c r="CG104">
        <f t="shared" ca="1" si="159"/>
        <v>-38.542529402798564</v>
      </c>
      <c r="CH104">
        <f t="shared" ca="1" si="82"/>
        <v>-4</v>
      </c>
      <c r="CI104">
        <f t="shared" ca="1" si="83"/>
        <v>6.3732040798662091</v>
      </c>
      <c r="CJ104">
        <f t="shared" ca="1" si="84"/>
        <v>5.6267959201337909</v>
      </c>
    </row>
    <row r="105" spans="2:88">
      <c r="B105" s="39">
        <v>67</v>
      </c>
      <c r="C105" s="39">
        <v>19</v>
      </c>
      <c r="D105">
        <v>11</v>
      </c>
      <c r="E105">
        <f t="shared" si="123"/>
        <v>27783</v>
      </c>
      <c r="F105" s="3">
        <f t="shared" si="124"/>
        <v>3.7411148522259631E-4</v>
      </c>
      <c r="H105" s="17">
        <f t="shared" si="125"/>
        <v>0.94490358126721763</v>
      </c>
      <c r="I105" s="13" t="str">
        <f t="shared" si="126"/>
        <v>19:67</v>
      </c>
      <c r="J105" s="2"/>
      <c r="K105" s="4">
        <f t="shared" si="127"/>
        <v>-14.295985852200133</v>
      </c>
      <c r="L105" s="4">
        <f t="shared" si="115"/>
        <v>-2</v>
      </c>
      <c r="M105" s="4">
        <f t="shared" ca="1" si="128"/>
        <v>-37.75599623685082</v>
      </c>
      <c r="N105" s="4">
        <f t="shared" ca="1" si="129"/>
        <v>10</v>
      </c>
      <c r="O105" s="4">
        <f t="shared" si="130"/>
        <v>0</v>
      </c>
      <c r="P105" s="4">
        <f t="shared" ca="1" si="131"/>
        <v>0</v>
      </c>
      <c r="Q105" s="11">
        <f t="shared" si="160"/>
        <v>0</v>
      </c>
      <c r="R105" s="11">
        <f t="shared" si="165"/>
        <v>0</v>
      </c>
      <c r="S105" s="4">
        <f t="shared" si="165"/>
        <v>0</v>
      </c>
      <c r="T105" s="4">
        <f t="shared" si="165"/>
        <v>0</v>
      </c>
      <c r="U105" s="4">
        <f t="shared" si="165"/>
        <v>0</v>
      </c>
      <c r="V105" s="4">
        <f t="shared" si="165"/>
        <v>0</v>
      </c>
      <c r="W105" s="4">
        <f t="shared" si="165"/>
        <v>0</v>
      </c>
      <c r="X105" s="4">
        <f t="shared" si="165"/>
        <v>0</v>
      </c>
      <c r="Y105" s="4">
        <f t="shared" si="165"/>
        <v>0</v>
      </c>
      <c r="Z105" s="4">
        <f t="shared" si="165"/>
        <v>0</v>
      </c>
      <c r="AA105" s="4">
        <f t="shared" si="165"/>
        <v>0</v>
      </c>
      <c r="AB105" s="4">
        <f t="shared" si="165"/>
        <v>-14.295985852200133</v>
      </c>
      <c r="AC105" s="4">
        <f t="shared" si="165"/>
        <v>0</v>
      </c>
      <c r="AD105" s="4">
        <f t="shared" si="165"/>
        <v>0</v>
      </c>
      <c r="AE105" s="4">
        <f t="shared" si="165"/>
        <v>0</v>
      </c>
      <c r="AF105" s="4">
        <f t="shared" si="165"/>
        <v>0</v>
      </c>
      <c r="AG105" s="4">
        <f t="shared" si="164"/>
        <v>0</v>
      </c>
      <c r="AH105" s="4">
        <f t="shared" si="164"/>
        <v>0</v>
      </c>
      <c r="AI105" s="4">
        <f t="shared" si="164"/>
        <v>0</v>
      </c>
      <c r="AJ105" s="4">
        <f t="shared" si="164"/>
        <v>0</v>
      </c>
      <c r="AK105" s="4">
        <f t="shared" si="164"/>
        <v>0</v>
      </c>
      <c r="AL105" s="4">
        <f t="shared" si="164"/>
        <v>0</v>
      </c>
      <c r="AM105" s="4">
        <f t="shared" si="118"/>
        <v>0</v>
      </c>
      <c r="AN105" s="4">
        <f t="shared" si="78"/>
        <v>-37.75599623685082</v>
      </c>
      <c r="AO105" s="4">
        <f t="shared" si="78"/>
        <v>0</v>
      </c>
      <c r="AP105" s="10">
        <f t="shared" si="78"/>
        <v>0</v>
      </c>
      <c r="AQ105" s="7">
        <f t="shared" si="132"/>
        <v>2</v>
      </c>
      <c r="AR105" s="4">
        <f t="array" ref="AR105">COUNT(IF((ABS($R105:$AP105)&gt;=AQ$2)*(ABS($R105:$AP105)&lt;AR$2),$R105:$AP105))</f>
        <v>0</v>
      </c>
      <c r="AS105" s="4">
        <f t="array" ref="AS105">COUNT(IF((ABS($R105:$AP105)&gt;=AR$2)*(ABS($R105:$AP105)&lt;AS$2),$R105:$AP105))</f>
        <v>0</v>
      </c>
      <c r="AT105" s="4">
        <f t="array" ref="AT105">COUNT(IF((ABS($R105:$AP105)&gt;=AS$2)*(ABS($R105:$AP105)&lt;AT$2),$R105:$AP105))</f>
        <v>0</v>
      </c>
      <c r="AU105" s="4">
        <f t="array" ref="AU105">COUNT(IF((ABS($R105:$AP105)&gt;=AT$2)*(ABS($R105:$AP105)&lt;AU$2),$R105:$AP105))</f>
        <v>1</v>
      </c>
      <c r="AV105" s="4">
        <f t="array" ref="AV105">COUNT(IF((ABS($R105:$AP105)&gt;=AU$2)*(ABS($R105:$AP105)&lt;AV$2),$R105:$AP105))</f>
        <v>1</v>
      </c>
      <c r="AW105" s="4">
        <f t="array" ref="AW105">COUNT(IF((ABS($R105:$AP105)&gt;=AV$2)*(ABS($R105:$AP105)&lt;AW$2),$R105:$AP105))</f>
        <v>0</v>
      </c>
      <c r="AX105" s="10">
        <f t="array" ref="AX105">COUNT(IF((ABS($R105:$AP105)&gt;=AW$2)*(ABS($R105:$AP105)&lt;AX$2),$R105:$AP105))</f>
        <v>0</v>
      </c>
      <c r="AY105" s="4">
        <f t="shared" si="133"/>
        <v>0</v>
      </c>
      <c r="AZ105" s="2" t="str">
        <f t="shared" si="134"/>
        <v/>
      </c>
      <c r="BA105" s="2" t="str">
        <f t="shared" si="135"/>
        <v/>
      </c>
      <c r="BB105" s="2" t="str">
        <f t="shared" si="136"/>
        <v/>
      </c>
      <c r="BC105" s="2" t="str">
        <f t="shared" si="137"/>
        <v/>
      </c>
      <c r="BD105" s="2" t="str">
        <f t="shared" si="138"/>
        <v/>
      </c>
      <c r="BE105" s="2" t="str">
        <f t="shared" si="139"/>
        <v/>
      </c>
      <c r="BF105" s="2" t="str">
        <f t="shared" si="140"/>
        <v/>
      </c>
      <c r="BG105" s="2" t="str">
        <f t="shared" si="141"/>
        <v/>
      </c>
      <c r="BH105" s="2" t="str">
        <f t="shared" si="142"/>
        <v/>
      </c>
      <c r="BI105" s="2" t="str">
        <f t="shared" si="143"/>
        <v/>
      </c>
      <c r="BJ105" s="2" t="str">
        <f t="shared" si="144"/>
        <v>@</v>
      </c>
      <c r="BK105" s="2" t="str">
        <f t="shared" si="145"/>
        <v/>
      </c>
      <c r="BL105" s="2" t="str">
        <f t="shared" si="146"/>
        <v/>
      </c>
      <c r="BM105" s="2" t="str">
        <f t="shared" si="147"/>
        <v/>
      </c>
      <c r="BN105" s="2" t="str">
        <f t="shared" si="148"/>
        <v/>
      </c>
      <c r="BO105" s="2" t="str">
        <f t="shared" si="149"/>
        <v/>
      </c>
      <c r="BP105" s="2" t="str">
        <f t="shared" si="150"/>
        <v/>
      </c>
      <c r="BQ105" s="2" t="str">
        <f t="shared" si="151"/>
        <v/>
      </c>
      <c r="BR105" s="2" t="str">
        <f t="shared" si="152"/>
        <v/>
      </c>
      <c r="BS105" s="2" t="str">
        <f t="shared" si="153"/>
        <v/>
      </c>
      <c r="BT105" s="2" t="str">
        <f t="shared" si="154"/>
        <v/>
      </c>
      <c r="BU105" s="2" t="str">
        <f t="shared" si="155"/>
        <v/>
      </c>
      <c r="BV105" s="2" t="str">
        <f t="shared" si="156"/>
        <v>@</v>
      </c>
      <c r="BW105" s="2" t="str">
        <f t="shared" si="157"/>
        <v/>
      </c>
      <c r="BX105" s="2" t="str">
        <f t="shared" si="158"/>
        <v/>
      </c>
      <c r="CA105" s="2">
        <f t="shared" si="121"/>
        <v>34</v>
      </c>
      <c r="CB105" s="4">
        <f t="shared" si="122"/>
        <v>1</v>
      </c>
      <c r="CC105">
        <f t="shared" ca="1" si="79"/>
        <v>55</v>
      </c>
      <c r="CD105">
        <f ca="1">CC105*(CJ105)/(CJ104+CJ105+IF(CG106=0,0,CJ106))</f>
        <v>31.981415375989513</v>
      </c>
      <c r="CE105" s="39">
        <f t="shared" ca="1" si="80"/>
        <v>11</v>
      </c>
      <c r="CF105" s="39">
        <f t="shared" ca="1" si="81"/>
        <v>17</v>
      </c>
      <c r="CG105">
        <f t="shared" ca="1" si="159"/>
        <v>51.68246627026312</v>
      </c>
      <c r="CH105">
        <f t="shared" ca="1" si="82"/>
        <v>1</v>
      </c>
      <c r="CI105">
        <f t="shared" ca="1" si="83"/>
        <v>4.1822779073038818</v>
      </c>
      <c r="CJ105">
        <f t="shared" ca="1" si="84"/>
        <v>7.8177220926961182</v>
      </c>
    </row>
    <row r="106" spans="2:88">
      <c r="B106" s="39">
        <v>91</v>
      </c>
      <c r="C106" s="39">
        <v>5</v>
      </c>
      <c r="D106">
        <v>11</v>
      </c>
      <c r="E106">
        <f t="shared" si="123"/>
        <v>27794</v>
      </c>
      <c r="F106" s="3">
        <f t="shared" si="124"/>
        <v>3.7411148522259631E-4</v>
      </c>
      <c r="H106" s="17">
        <f t="shared" si="125"/>
        <v>0.94527769275244022</v>
      </c>
      <c r="I106" s="13" t="str">
        <f t="shared" si="126"/>
        <v>5:91</v>
      </c>
      <c r="J106" s="2"/>
      <c r="K106" s="4">
        <f t="shared" si="127"/>
        <v>42.589863027474451</v>
      </c>
      <c r="L106" s="4">
        <f t="shared" si="115"/>
        <v>-10</v>
      </c>
      <c r="M106" s="4">
        <f t="shared" ca="1" si="128"/>
        <v>19.129852642825895</v>
      </c>
      <c r="N106" s="4">
        <f t="shared" ca="1" si="129"/>
        <v>2</v>
      </c>
      <c r="O106" s="4">
        <f t="shared" si="130"/>
        <v>0</v>
      </c>
      <c r="P106" s="4">
        <f t="shared" ca="1" si="131"/>
        <v>0</v>
      </c>
      <c r="Q106" s="11">
        <f t="shared" si="160"/>
        <v>0</v>
      </c>
      <c r="R106" s="11">
        <f t="shared" si="165"/>
        <v>0</v>
      </c>
      <c r="S106" s="4">
        <f t="shared" si="165"/>
        <v>0</v>
      </c>
      <c r="T106" s="4">
        <f t="shared" si="165"/>
        <v>42.589863027474451</v>
      </c>
      <c r="U106" s="4">
        <f t="shared" si="165"/>
        <v>0</v>
      </c>
      <c r="V106" s="4">
        <f t="shared" si="165"/>
        <v>0</v>
      </c>
      <c r="W106" s="4">
        <f t="shared" si="165"/>
        <v>0</v>
      </c>
      <c r="X106" s="4">
        <f t="shared" si="165"/>
        <v>0</v>
      </c>
      <c r="Y106" s="4">
        <f t="shared" si="165"/>
        <v>0</v>
      </c>
      <c r="Z106" s="4">
        <f t="shared" si="165"/>
        <v>0</v>
      </c>
      <c r="AA106" s="4">
        <f t="shared" si="165"/>
        <v>0</v>
      </c>
      <c r="AB106" s="4">
        <f t="shared" si="165"/>
        <v>0</v>
      </c>
      <c r="AC106" s="4">
        <f t="shared" si="165"/>
        <v>0</v>
      </c>
      <c r="AD106" s="4">
        <f t="shared" si="165"/>
        <v>0</v>
      </c>
      <c r="AE106" s="4">
        <f t="shared" si="165"/>
        <v>0</v>
      </c>
      <c r="AF106" s="4">
        <f t="shared" si="165"/>
        <v>19.129852642825895</v>
      </c>
      <c r="AG106" s="4">
        <f t="shared" si="164"/>
        <v>0</v>
      </c>
      <c r="AH106" s="4">
        <f t="shared" si="164"/>
        <v>0</v>
      </c>
      <c r="AI106" s="4">
        <f t="shared" si="164"/>
        <v>0</v>
      </c>
      <c r="AJ106" s="4">
        <f t="shared" si="164"/>
        <v>0</v>
      </c>
      <c r="AK106" s="4">
        <f t="shared" si="164"/>
        <v>0</v>
      </c>
      <c r="AL106" s="4">
        <f t="shared" si="164"/>
        <v>0</v>
      </c>
      <c r="AM106" s="4">
        <f t="shared" si="118"/>
        <v>0</v>
      </c>
      <c r="AN106" s="4">
        <f t="shared" si="78"/>
        <v>0</v>
      </c>
      <c r="AO106" s="4">
        <f t="shared" si="78"/>
        <v>0</v>
      </c>
      <c r="AP106" s="10">
        <f t="shared" si="78"/>
        <v>0</v>
      </c>
      <c r="AQ106" s="7">
        <f t="shared" si="132"/>
        <v>2</v>
      </c>
      <c r="AR106" s="4">
        <f t="array" ref="AR106">COUNT(IF((ABS($R106:$AP106)&gt;=AQ$2)*(ABS($R106:$AP106)&lt;AR$2),$R106:$AP106))</f>
        <v>0</v>
      </c>
      <c r="AS106" s="4">
        <f t="array" ref="AS106">COUNT(IF((ABS($R106:$AP106)&gt;=AR$2)*(ABS($R106:$AP106)&lt;AS$2),$R106:$AP106))</f>
        <v>0</v>
      </c>
      <c r="AT106" s="4">
        <f t="array" ref="AT106">COUNT(IF((ABS($R106:$AP106)&gt;=AS$2)*(ABS($R106:$AP106)&lt;AT$2),$R106:$AP106))</f>
        <v>0</v>
      </c>
      <c r="AU106" s="4">
        <f t="array" ref="AU106">COUNT(IF((ABS($R106:$AP106)&gt;=AT$2)*(ABS($R106:$AP106)&lt;AU$2),$R106:$AP106))</f>
        <v>1</v>
      </c>
      <c r="AV106" s="4">
        <f t="array" ref="AV106">COUNT(IF((ABS($R106:$AP106)&gt;=AU$2)*(ABS($R106:$AP106)&lt;AV$2),$R106:$AP106))</f>
        <v>1</v>
      </c>
      <c r="AW106" s="4">
        <f t="array" ref="AW106">COUNT(IF((ABS($R106:$AP106)&gt;=AV$2)*(ABS($R106:$AP106)&lt;AW$2),$R106:$AP106))</f>
        <v>0</v>
      </c>
      <c r="AX106" s="10">
        <f t="array" ref="AX106">COUNT(IF((ABS($R106:$AP106)&gt;=AW$2)*(ABS($R106:$AP106)&lt;AX$2),$R106:$AP106))</f>
        <v>0</v>
      </c>
      <c r="AY106" s="4">
        <f t="shared" si="133"/>
        <v>0</v>
      </c>
      <c r="AZ106" s="2" t="str">
        <f t="shared" si="134"/>
        <v/>
      </c>
      <c r="BA106" s="2" t="str">
        <f t="shared" si="135"/>
        <v/>
      </c>
      <c r="BB106" s="2" t="str">
        <f t="shared" si="136"/>
        <v>@</v>
      </c>
      <c r="BC106" s="2" t="str">
        <f t="shared" si="137"/>
        <v/>
      </c>
      <c r="BD106" s="2" t="str">
        <f t="shared" si="138"/>
        <v/>
      </c>
      <c r="BE106" s="2" t="str">
        <f t="shared" si="139"/>
        <v/>
      </c>
      <c r="BF106" s="2" t="str">
        <f t="shared" si="140"/>
        <v/>
      </c>
      <c r="BG106" s="2" t="str">
        <f t="shared" si="141"/>
        <v/>
      </c>
      <c r="BH106" s="2" t="str">
        <f t="shared" si="142"/>
        <v/>
      </c>
      <c r="BI106" s="2" t="str">
        <f t="shared" si="143"/>
        <v/>
      </c>
      <c r="BJ106" s="2" t="str">
        <f t="shared" si="144"/>
        <v/>
      </c>
      <c r="BK106" s="2" t="str">
        <f t="shared" si="145"/>
        <v/>
      </c>
      <c r="BL106" s="2" t="str">
        <f t="shared" si="146"/>
        <v/>
      </c>
      <c r="BM106" s="2" t="str">
        <f t="shared" si="147"/>
        <v/>
      </c>
      <c r="BN106" s="2" t="str">
        <f t="shared" si="148"/>
        <v>@</v>
      </c>
      <c r="BO106" s="2" t="str">
        <f t="shared" si="149"/>
        <v/>
      </c>
      <c r="BP106" s="2" t="str">
        <f t="shared" si="150"/>
        <v/>
      </c>
      <c r="BQ106" s="2" t="str">
        <f t="shared" si="151"/>
        <v/>
      </c>
      <c r="BR106" s="2" t="str">
        <f t="shared" si="152"/>
        <v/>
      </c>
      <c r="BS106" s="2" t="str">
        <f t="shared" si="153"/>
        <v/>
      </c>
      <c r="BT106" s="2" t="str">
        <f t="shared" si="154"/>
        <v/>
      </c>
      <c r="BU106" s="2" t="str">
        <f t="shared" si="155"/>
        <v/>
      </c>
      <c r="BV106" s="2" t="str">
        <f t="shared" si="156"/>
        <v/>
      </c>
      <c r="BW106" s="2" t="str">
        <f t="shared" si="157"/>
        <v/>
      </c>
      <c r="BX106" s="2" t="str">
        <f t="shared" si="158"/>
        <v/>
      </c>
      <c r="CA106" s="2">
        <f t="shared" si="121"/>
        <v>34</v>
      </c>
      <c r="CB106" s="4">
        <f t="shared" si="122"/>
        <v>2</v>
      </c>
      <c r="CC106">
        <f t="shared" ca="1" si="79"/>
        <v>55</v>
      </c>
      <c r="CD106">
        <f ca="1">CC106*IF(CG106=0,0,CJ106)/(CJ104+CJ105+IF(CG106=0,0,CJ106))</f>
        <v>0</v>
      </c>
      <c r="CE106" s="39">
        <f t="shared" ca="1" si="80"/>
        <v>11</v>
      </c>
      <c r="CF106" s="39">
        <f t="shared" ca="1" si="81"/>
        <v>17</v>
      </c>
      <c r="CG106">
        <f t="shared" ca="1" si="159"/>
        <v>0</v>
      </c>
      <c r="CH106">
        <f t="shared" ca="1" si="82"/>
        <v>0</v>
      </c>
      <c r="CI106">
        <f t="shared" ca="1" si="83"/>
        <v>0</v>
      </c>
      <c r="CJ106">
        <f t="shared" ca="1" si="84"/>
        <v>12</v>
      </c>
    </row>
    <row r="107" spans="2:88">
      <c r="B107" s="39">
        <v>121</v>
      </c>
      <c r="C107" s="39">
        <v>35</v>
      </c>
      <c r="D107">
        <v>11</v>
      </c>
      <c r="E107">
        <f t="shared" si="123"/>
        <v>27805</v>
      </c>
      <c r="F107" s="3">
        <f t="shared" si="124"/>
        <v>3.7411148522259631E-4</v>
      </c>
      <c r="H107" s="17">
        <f t="shared" si="125"/>
        <v>0.94565180423766282</v>
      </c>
      <c r="I107" s="13" t="str">
        <f t="shared" si="126"/>
        <v>35:121</v>
      </c>
      <c r="J107" s="2"/>
      <c r="K107" s="4">
        <f t="shared" si="127"/>
        <v>-48.593733873671496</v>
      </c>
      <c r="L107" s="4">
        <f t="shared" si="115"/>
        <v>-2</v>
      </c>
      <c r="M107" s="4">
        <f t="shared" ca="1" si="128"/>
        <v>41.631261799390984</v>
      </c>
      <c r="N107" s="4">
        <f t="shared" ca="1" si="129"/>
        <v>3</v>
      </c>
      <c r="O107" s="4">
        <f t="shared" si="130"/>
        <v>0</v>
      </c>
      <c r="P107" s="4">
        <f t="shared" ca="1" si="131"/>
        <v>0</v>
      </c>
      <c r="Q107" s="11">
        <f t="shared" si="160"/>
        <v>0</v>
      </c>
      <c r="R107" s="11">
        <f t="shared" si="165"/>
        <v>0</v>
      </c>
      <c r="S107" s="4">
        <f t="shared" si="165"/>
        <v>0</v>
      </c>
      <c r="T107" s="4">
        <f t="shared" si="165"/>
        <v>0</v>
      </c>
      <c r="U107" s="4">
        <f t="shared" si="165"/>
        <v>0</v>
      </c>
      <c r="V107" s="4">
        <f t="shared" si="165"/>
        <v>0</v>
      </c>
      <c r="W107" s="4">
        <f t="shared" si="165"/>
        <v>0</v>
      </c>
      <c r="X107" s="4">
        <f t="shared" si="165"/>
        <v>0</v>
      </c>
      <c r="Y107" s="4">
        <f t="shared" si="165"/>
        <v>0</v>
      </c>
      <c r="Z107" s="4">
        <f t="shared" si="165"/>
        <v>0</v>
      </c>
      <c r="AA107" s="4">
        <f t="shared" si="165"/>
        <v>0</v>
      </c>
      <c r="AB107" s="4">
        <f t="shared" si="165"/>
        <v>-48.593733873671496</v>
      </c>
      <c r="AC107" s="4">
        <f t="shared" si="165"/>
        <v>0</v>
      </c>
      <c r="AD107" s="4">
        <f t="shared" si="165"/>
        <v>0</v>
      </c>
      <c r="AE107" s="4">
        <f t="shared" si="165"/>
        <v>0</v>
      </c>
      <c r="AF107" s="4">
        <f t="shared" si="165"/>
        <v>0</v>
      </c>
      <c r="AG107" s="4">
        <f t="shared" si="164"/>
        <v>41.631261799390984</v>
      </c>
      <c r="AH107" s="4">
        <f t="shared" si="164"/>
        <v>0</v>
      </c>
      <c r="AI107" s="4">
        <f t="shared" si="164"/>
        <v>0</v>
      </c>
      <c r="AJ107" s="4">
        <f t="shared" si="164"/>
        <v>0</v>
      </c>
      <c r="AK107" s="4">
        <f t="shared" si="164"/>
        <v>0</v>
      </c>
      <c r="AL107" s="4">
        <f t="shared" si="164"/>
        <v>0</v>
      </c>
      <c r="AM107" s="4">
        <f t="shared" si="118"/>
        <v>0</v>
      </c>
      <c r="AN107" s="4">
        <f t="shared" si="78"/>
        <v>0</v>
      </c>
      <c r="AO107" s="4">
        <f t="shared" si="78"/>
        <v>0</v>
      </c>
      <c r="AP107" s="10">
        <f t="shared" si="78"/>
        <v>0</v>
      </c>
      <c r="AQ107" s="7">
        <f t="shared" si="132"/>
        <v>2</v>
      </c>
      <c r="AR107" s="4">
        <f t="array" ref="AR107">COUNT(IF((ABS($R107:$AP107)&gt;=AQ$2)*(ABS($R107:$AP107)&lt;AR$2),$R107:$AP107))</f>
        <v>0</v>
      </c>
      <c r="AS107" s="4">
        <f t="array" ref="AS107">COUNT(IF((ABS($R107:$AP107)&gt;=AR$2)*(ABS($R107:$AP107)&lt;AS$2),$R107:$AP107))</f>
        <v>0</v>
      </c>
      <c r="AT107" s="4">
        <f t="array" ref="AT107">COUNT(IF((ABS($R107:$AP107)&gt;=AS$2)*(ABS($R107:$AP107)&lt;AT$2),$R107:$AP107))</f>
        <v>0</v>
      </c>
      <c r="AU107" s="4">
        <f t="array" ref="AU107">COUNT(IF((ABS($R107:$AP107)&gt;=AT$2)*(ABS($R107:$AP107)&lt;AU$2),$R107:$AP107))</f>
        <v>0</v>
      </c>
      <c r="AV107" s="4">
        <f t="array" ref="AV107">COUNT(IF((ABS($R107:$AP107)&gt;=AU$2)*(ABS($R107:$AP107)&lt;AV$2),$R107:$AP107))</f>
        <v>1</v>
      </c>
      <c r="AW107" s="4">
        <f t="array" ref="AW107">COUNT(IF((ABS($R107:$AP107)&gt;=AV$2)*(ABS($R107:$AP107)&lt;AW$2),$R107:$AP107))</f>
        <v>1</v>
      </c>
      <c r="AX107" s="10">
        <f t="array" ref="AX107">COUNT(IF((ABS($R107:$AP107)&gt;=AW$2)*(ABS($R107:$AP107)&lt;AX$2),$R107:$AP107))</f>
        <v>0</v>
      </c>
      <c r="AY107" s="4">
        <f t="shared" si="133"/>
        <v>0</v>
      </c>
      <c r="AZ107" s="2" t="str">
        <f t="shared" si="134"/>
        <v/>
      </c>
      <c r="BA107" s="2" t="str">
        <f t="shared" si="135"/>
        <v/>
      </c>
      <c r="BB107" s="2" t="str">
        <f t="shared" si="136"/>
        <v/>
      </c>
      <c r="BC107" s="2" t="str">
        <f t="shared" si="137"/>
        <v/>
      </c>
      <c r="BD107" s="2" t="str">
        <f t="shared" si="138"/>
        <v/>
      </c>
      <c r="BE107" s="2" t="str">
        <f t="shared" si="139"/>
        <v/>
      </c>
      <c r="BF107" s="2" t="str">
        <f t="shared" si="140"/>
        <v/>
      </c>
      <c r="BG107" s="2" t="str">
        <f t="shared" si="141"/>
        <v/>
      </c>
      <c r="BH107" s="2" t="str">
        <f t="shared" si="142"/>
        <v/>
      </c>
      <c r="BI107" s="2" t="str">
        <f t="shared" si="143"/>
        <v/>
      </c>
      <c r="BJ107" s="2" t="str">
        <f t="shared" si="144"/>
        <v>@</v>
      </c>
      <c r="BK107" s="2" t="str">
        <f t="shared" si="145"/>
        <v/>
      </c>
      <c r="BL107" s="2" t="str">
        <f t="shared" si="146"/>
        <v/>
      </c>
      <c r="BM107" s="2" t="str">
        <f t="shared" si="147"/>
        <v/>
      </c>
      <c r="BN107" s="2" t="str">
        <f t="shared" si="148"/>
        <v/>
      </c>
      <c r="BO107" s="2" t="str">
        <f t="shared" si="149"/>
        <v>@</v>
      </c>
      <c r="BP107" s="2" t="str">
        <f t="shared" si="150"/>
        <v/>
      </c>
      <c r="BQ107" s="2" t="str">
        <f t="shared" si="151"/>
        <v/>
      </c>
      <c r="BR107" s="2" t="str">
        <f t="shared" si="152"/>
        <v/>
      </c>
      <c r="BS107" s="2" t="str">
        <f t="shared" si="153"/>
        <v/>
      </c>
      <c r="BT107" s="2" t="str">
        <f t="shared" si="154"/>
        <v/>
      </c>
      <c r="BU107" s="2" t="str">
        <f t="shared" si="155"/>
        <v/>
      </c>
      <c r="BV107" s="2" t="str">
        <f t="shared" si="156"/>
        <v/>
      </c>
      <c r="BW107" s="2" t="str">
        <f t="shared" si="157"/>
        <v/>
      </c>
      <c r="BX107" s="2" t="str">
        <f t="shared" si="158"/>
        <v/>
      </c>
      <c r="CA107" s="2">
        <f t="shared" si="121"/>
        <v>35</v>
      </c>
      <c r="CB107" s="4">
        <f t="shared" si="122"/>
        <v>0</v>
      </c>
      <c r="CC107">
        <f t="shared" ca="1" si="79"/>
        <v>55</v>
      </c>
      <c r="CD107">
        <f ca="1">CC107*(CJ107)/(CJ107+CJ108+IF(CG109=0,0,CJ109))</f>
        <v>0</v>
      </c>
      <c r="CE107" s="39">
        <f t="shared" ca="1" si="80"/>
        <v>5</v>
      </c>
      <c r="CF107" s="39">
        <f t="shared" ca="1" si="81"/>
        <v>77</v>
      </c>
      <c r="CG107">
        <f t="shared" ca="1" si="159"/>
        <v>-42.709854646304279</v>
      </c>
      <c r="CH107">
        <f t="shared" ca="1" si="82"/>
        <v>-12</v>
      </c>
      <c r="CI107">
        <f t="shared" ca="1" si="83"/>
        <v>14.629801491174121</v>
      </c>
      <c r="CJ107">
        <f t="shared" ca="1" si="84"/>
        <v>0</v>
      </c>
    </row>
    <row r="108" spans="2:88">
      <c r="B108" s="39">
        <v>175</v>
      </c>
      <c r="C108" s="39">
        <v>11</v>
      </c>
      <c r="D108">
        <v>11</v>
      </c>
      <c r="E108">
        <f t="shared" si="123"/>
        <v>27816</v>
      </c>
      <c r="F108" s="3">
        <f t="shared" si="124"/>
        <v>3.7411148522259631E-4</v>
      </c>
      <c r="H108" s="17">
        <f t="shared" si="125"/>
        <v>0.94602591572288541</v>
      </c>
      <c r="I108" s="13" t="str">
        <f t="shared" si="126"/>
        <v>11:175</v>
      </c>
      <c r="J108" s="2"/>
      <c r="K108" s="4">
        <f t="shared" si="127"/>
        <v>13.595402218686559</v>
      </c>
      <c r="L108" s="4">
        <f t="shared" si="115"/>
        <v>-12</v>
      </c>
      <c r="M108" s="4">
        <f t="shared" ca="1" si="128"/>
        <v>-9.8646081659630624</v>
      </c>
      <c r="N108" s="4">
        <f t="shared" ca="1" si="129"/>
        <v>0</v>
      </c>
      <c r="O108" s="4">
        <f t="shared" ca="1" si="130"/>
        <v>-33.324618550612684</v>
      </c>
      <c r="P108" s="4">
        <f t="shared" ca="1" si="131"/>
        <v>12</v>
      </c>
      <c r="Q108" s="11">
        <f t="shared" si="160"/>
        <v>0</v>
      </c>
      <c r="R108" s="11">
        <f t="shared" si="165"/>
        <v>13.595402218686559</v>
      </c>
      <c r="S108" s="4">
        <f t="shared" si="165"/>
        <v>0</v>
      </c>
      <c r="T108" s="4">
        <f t="shared" si="165"/>
        <v>0</v>
      </c>
      <c r="U108" s="4">
        <f t="shared" si="165"/>
        <v>0</v>
      </c>
      <c r="V108" s="4">
        <f t="shared" si="165"/>
        <v>0</v>
      </c>
      <c r="W108" s="4">
        <f t="shared" si="165"/>
        <v>0</v>
      </c>
      <c r="X108" s="4">
        <f t="shared" si="165"/>
        <v>0</v>
      </c>
      <c r="Y108" s="4">
        <f t="shared" si="165"/>
        <v>0</v>
      </c>
      <c r="Z108" s="4">
        <f t="shared" si="165"/>
        <v>0</v>
      </c>
      <c r="AA108" s="4">
        <f t="shared" si="165"/>
        <v>0</v>
      </c>
      <c r="AB108" s="4">
        <f t="shared" si="165"/>
        <v>0</v>
      </c>
      <c r="AC108" s="4">
        <f t="shared" si="165"/>
        <v>0</v>
      </c>
      <c r="AD108" s="4">
        <f t="shared" si="165"/>
        <v>-9.8646081659630624</v>
      </c>
      <c r="AE108" s="4">
        <f t="shared" si="165"/>
        <v>0</v>
      </c>
      <c r="AF108" s="4">
        <f t="shared" si="165"/>
        <v>0</v>
      </c>
      <c r="AG108" s="4">
        <f t="shared" si="164"/>
        <v>0</v>
      </c>
      <c r="AH108" s="4">
        <f t="shared" si="164"/>
        <v>0</v>
      </c>
      <c r="AI108" s="4">
        <f t="shared" si="164"/>
        <v>0</v>
      </c>
      <c r="AJ108" s="4">
        <f t="shared" si="164"/>
        <v>0</v>
      </c>
      <c r="AK108" s="4">
        <f t="shared" si="164"/>
        <v>0</v>
      </c>
      <c r="AL108" s="4">
        <f t="shared" si="164"/>
        <v>0</v>
      </c>
      <c r="AM108" s="4">
        <f t="shared" si="118"/>
        <v>0</v>
      </c>
      <c r="AN108" s="4">
        <f t="shared" si="78"/>
        <v>0</v>
      </c>
      <c r="AO108" s="4">
        <f t="shared" si="78"/>
        <v>0</v>
      </c>
      <c r="AP108" s="10">
        <f t="shared" si="78"/>
        <v>-33.324618550612684</v>
      </c>
      <c r="AQ108" s="7">
        <f t="shared" si="132"/>
        <v>3</v>
      </c>
      <c r="AR108" s="4">
        <f t="array" ref="AR108">COUNT(IF((ABS($R108:$AP108)&gt;=AQ$2)*(ABS($R108:$AP108)&lt;AR$2),$R108:$AP108))</f>
        <v>0</v>
      </c>
      <c r="AS108" s="4">
        <f t="array" ref="AS108">COUNT(IF((ABS($R108:$AP108)&gt;=AR$2)*(ABS($R108:$AP108)&lt;AS$2),$R108:$AP108))</f>
        <v>0</v>
      </c>
      <c r="AT108" s="4">
        <f t="array" ref="AT108">COUNT(IF((ABS($R108:$AP108)&gt;=AS$2)*(ABS($R108:$AP108)&lt;AT$2),$R108:$AP108))</f>
        <v>1</v>
      </c>
      <c r="AU108" s="4">
        <f t="array" ref="AU108">COUNT(IF((ABS($R108:$AP108)&gt;=AT$2)*(ABS($R108:$AP108)&lt;AU$2),$R108:$AP108))</f>
        <v>2</v>
      </c>
      <c r="AV108" s="4">
        <f t="array" ref="AV108">COUNT(IF((ABS($R108:$AP108)&gt;=AU$2)*(ABS($R108:$AP108)&lt;AV$2),$R108:$AP108))</f>
        <v>0</v>
      </c>
      <c r="AW108" s="4">
        <f t="array" ref="AW108">COUNT(IF((ABS($R108:$AP108)&gt;=AV$2)*(ABS($R108:$AP108)&lt;AW$2),$R108:$AP108))</f>
        <v>0</v>
      </c>
      <c r="AX108" s="10">
        <f t="array" ref="AX108">COUNT(IF((ABS($R108:$AP108)&gt;=AW$2)*(ABS($R108:$AP108)&lt;AX$2),$R108:$AP108))</f>
        <v>0</v>
      </c>
      <c r="AY108" s="4">
        <f t="shared" si="133"/>
        <v>0</v>
      </c>
      <c r="AZ108" s="2" t="str">
        <f t="shared" si="134"/>
        <v>@</v>
      </c>
      <c r="BA108" s="2" t="str">
        <f t="shared" si="135"/>
        <v/>
      </c>
      <c r="BB108" s="2" t="str">
        <f t="shared" si="136"/>
        <v/>
      </c>
      <c r="BC108" s="2" t="str">
        <f t="shared" si="137"/>
        <v/>
      </c>
      <c r="BD108" s="2" t="str">
        <f t="shared" si="138"/>
        <v/>
      </c>
      <c r="BE108" s="2" t="str">
        <f t="shared" si="139"/>
        <v/>
      </c>
      <c r="BF108" s="2" t="str">
        <f t="shared" si="140"/>
        <v/>
      </c>
      <c r="BG108" s="2" t="str">
        <f t="shared" si="141"/>
        <v/>
      </c>
      <c r="BH108" s="2" t="str">
        <f t="shared" si="142"/>
        <v/>
      </c>
      <c r="BI108" s="2" t="str">
        <f t="shared" si="143"/>
        <v/>
      </c>
      <c r="BJ108" s="2" t="str">
        <f t="shared" si="144"/>
        <v/>
      </c>
      <c r="BK108" s="2" t="str">
        <f t="shared" si="145"/>
        <v/>
      </c>
      <c r="BL108" s="2" t="str">
        <f t="shared" si="146"/>
        <v>@</v>
      </c>
      <c r="BM108" s="2" t="str">
        <f t="shared" si="147"/>
        <v/>
      </c>
      <c r="BN108" s="2" t="str">
        <f t="shared" si="148"/>
        <v/>
      </c>
      <c r="BO108" s="2" t="str">
        <f t="shared" si="149"/>
        <v/>
      </c>
      <c r="BP108" s="2" t="str">
        <f t="shared" si="150"/>
        <v/>
      </c>
      <c r="BQ108" s="2" t="str">
        <f t="shared" si="151"/>
        <v/>
      </c>
      <c r="BR108" s="2" t="str">
        <f t="shared" si="152"/>
        <v/>
      </c>
      <c r="BS108" s="2" t="str">
        <f t="shared" si="153"/>
        <v/>
      </c>
      <c r="BT108" s="2" t="str">
        <f t="shared" si="154"/>
        <v/>
      </c>
      <c r="BU108" s="2" t="str">
        <f t="shared" si="155"/>
        <v/>
      </c>
      <c r="BV108" s="2" t="str">
        <f t="shared" si="156"/>
        <v/>
      </c>
      <c r="BW108" s="2" t="str">
        <f t="shared" si="157"/>
        <v/>
      </c>
      <c r="BX108" s="2" t="str">
        <f t="shared" si="158"/>
        <v>@</v>
      </c>
      <c r="CA108" s="2">
        <f t="shared" si="121"/>
        <v>35</v>
      </c>
      <c r="CB108" s="4">
        <f t="shared" si="122"/>
        <v>1</v>
      </c>
      <c r="CC108">
        <f t="shared" ca="1" si="79"/>
        <v>55</v>
      </c>
      <c r="CD108">
        <f ca="1">CC108*(CJ108)/(CJ107+CJ108+IF(CG109=0,0,CJ109))</f>
        <v>32.423060073269141</v>
      </c>
      <c r="CE108" s="39">
        <f t="shared" ca="1" si="80"/>
        <v>5</v>
      </c>
      <c r="CF108" s="39">
        <f t="shared" ca="1" si="81"/>
        <v>77</v>
      </c>
      <c r="CG108">
        <f t="shared" ca="1" si="159"/>
        <v>47.515141026759267</v>
      </c>
      <c r="CH108">
        <f t="shared" ca="1" si="82"/>
        <v>-7</v>
      </c>
      <c r="CI108">
        <f t="shared" ca="1" si="83"/>
        <v>4.0743195040039151</v>
      </c>
      <c r="CJ108">
        <f t="shared" ca="1" si="84"/>
        <v>7.9256804959960849</v>
      </c>
    </row>
    <row r="109" spans="2:88">
      <c r="B109" s="39">
        <v>275</v>
      </c>
      <c r="C109" s="39">
        <v>49</v>
      </c>
      <c r="D109">
        <v>11</v>
      </c>
      <c r="E109">
        <f t="shared" si="123"/>
        <v>27827</v>
      </c>
      <c r="F109" s="3">
        <f t="shared" si="124"/>
        <v>3.7411148522259631E-4</v>
      </c>
      <c r="H109" s="17">
        <f t="shared" si="125"/>
        <v>0.94640002720810801</v>
      </c>
      <c r="I109" s="13" t="str">
        <f t="shared" si="126"/>
        <v>49:275</v>
      </c>
      <c r="J109" s="2"/>
      <c r="K109" s="4">
        <f t="shared" si="127"/>
        <v>-1.9764376514991966</v>
      </c>
      <c r="L109" s="4">
        <f t="shared" si="115"/>
        <v>-6</v>
      </c>
      <c r="M109" s="4">
        <f t="shared" ca="1" si="128"/>
        <v>-25.436448036148818</v>
      </c>
      <c r="N109" s="4">
        <f t="shared" ca="1" si="129"/>
        <v>6</v>
      </c>
      <c r="O109" s="4">
        <f t="shared" si="130"/>
        <v>0</v>
      </c>
      <c r="P109" s="4">
        <f t="shared" ca="1" si="131"/>
        <v>0</v>
      </c>
      <c r="Q109" s="11">
        <f t="shared" si="160"/>
        <v>0</v>
      </c>
      <c r="R109" s="11">
        <f t="shared" si="165"/>
        <v>0</v>
      </c>
      <c r="S109" s="4">
        <f t="shared" si="165"/>
        <v>0</v>
      </c>
      <c r="T109" s="4">
        <f t="shared" si="165"/>
        <v>0</v>
      </c>
      <c r="U109" s="4">
        <f t="shared" si="165"/>
        <v>0</v>
      </c>
      <c r="V109" s="4">
        <f t="shared" si="165"/>
        <v>0</v>
      </c>
      <c r="W109" s="4">
        <f t="shared" si="165"/>
        <v>0</v>
      </c>
      <c r="X109" s="4">
        <f t="shared" si="165"/>
        <v>-1.9764376514991966</v>
      </c>
      <c r="Y109" s="4">
        <f t="shared" si="165"/>
        <v>0</v>
      </c>
      <c r="Z109" s="4">
        <f t="shared" si="165"/>
        <v>0</v>
      </c>
      <c r="AA109" s="4">
        <f t="shared" si="165"/>
        <v>0</v>
      </c>
      <c r="AB109" s="4">
        <f t="shared" si="165"/>
        <v>0</v>
      </c>
      <c r="AC109" s="4">
        <f t="shared" si="165"/>
        <v>0</v>
      </c>
      <c r="AD109" s="4">
        <f t="shared" si="165"/>
        <v>0</v>
      </c>
      <c r="AE109" s="4">
        <f t="shared" si="165"/>
        <v>0</v>
      </c>
      <c r="AF109" s="4">
        <f t="shared" si="165"/>
        <v>0</v>
      </c>
      <c r="AG109" s="4">
        <f t="shared" ref="AG109:AL118" si="166">IF(AND(ABS((MOD(LN(($B109/$C109)/3^AG$2)/LN(2)+0.5,1)-0.5)*1200)&lt;$J$2,ABS(AG$2+7*(MOD(LN(($B109/$C109)/3^AG$2)/LN(2)+0.5,1)-0.5)*1200/113.685)&lt;$J$3),(MOD(LN(($B109/$C109)/3^AG$2)/LN(2)+0.5,1)-0.5)*1200,0)</f>
        <v>0</v>
      </c>
      <c r="AH109" s="4">
        <f t="shared" si="166"/>
        <v>0</v>
      </c>
      <c r="AI109" s="4">
        <f t="shared" si="166"/>
        <v>0</v>
      </c>
      <c r="AJ109" s="4">
        <f t="shared" si="166"/>
        <v>-25.436448036148818</v>
      </c>
      <c r="AK109" s="4">
        <f t="shared" si="166"/>
        <v>0</v>
      </c>
      <c r="AL109" s="4">
        <f t="shared" si="166"/>
        <v>0</v>
      </c>
      <c r="AM109" s="4">
        <f t="shared" si="118"/>
        <v>0</v>
      </c>
      <c r="AN109" s="4">
        <f t="shared" si="78"/>
        <v>0</v>
      </c>
      <c r="AO109" s="4">
        <f t="shared" si="78"/>
        <v>0</v>
      </c>
      <c r="AP109" s="10">
        <f t="shared" si="78"/>
        <v>0</v>
      </c>
      <c r="AQ109" s="7">
        <f t="shared" si="132"/>
        <v>2</v>
      </c>
      <c r="AR109" s="4">
        <f t="array" ref="AR109">COUNT(IF((ABS($R109:$AP109)&gt;=AQ$2)*(ABS($R109:$AP109)&lt;AR$2),$R109:$AP109))</f>
        <v>0</v>
      </c>
      <c r="AS109" s="4">
        <f t="array" ref="AS109">COUNT(IF((ABS($R109:$AP109)&gt;=AR$2)*(ABS($R109:$AP109)&lt;AS$2),$R109:$AP109))</f>
        <v>1</v>
      </c>
      <c r="AT109" s="4">
        <f t="array" ref="AT109">COUNT(IF((ABS($R109:$AP109)&gt;=AS$2)*(ABS($R109:$AP109)&lt;AT$2),$R109:$AP109))</f>
        <v>0</v>
      </c>
      <c r="AU109" s="4">
        <f t="array" ref="AU109">COUNT(IF((ABS($R109:$AP109)&gt;=AT$2)*(ABS($R109:$AP109)&lt;AU$2),$R109:$AP109))</f>
        <v>1</v>
      </c>
      <c r="AV109" s="4">
        <f t="array" ref="AV109">COUNT(IF((ABS($R109:$AP109)&gt;=AU$2)*(ABS($R109:$AP109)&lt;AV$2),$R109:$AP109))</f>
        <v>0</v>
      </c>
      <c r="AW109" s="4">
        <f t="array" ref="AW109">COUNT(IF((ABS($R109:$AP109)&gt;=AV$2)*(ABS($R109:$AP109)&lt;AW$2),$R109:$AP109))</f>
        <v>0</v>
      </c>
      <c r="AX109" s="10">
        <f t="array" ref="AX109">COUNT(IF((ABS($R109:$AP109)&gt;=AW$2)*(ABS($R109:$AP109)&lt;AX$2),$R109:$AP109))</f>
        <v>0</v>
      </c>
      <c r="AY109" s="4">
        <f t="shared" si="133"/>
        <v>0</v>
      </c>
      <c r="AZ109" s="2" t="str">
        <f t="shared" si="134"/>
        <v/>
      </c>
      <c r="BA109" s="2" t="str">
        <f t="shared" si="135"/>
        <v/>
      </c>
      <c r="BB109" s="2" t="str">
        <f t="shared" si="136"/>
        <v/>
      </c>
      <c r="BC109" s="2" t="str">
        <f t="shared" si="137"/>
        <v/>
      </c>
      <c r="BD109" s="2" t="str">
        <f t="shared" si="138"/>
        <v/>
      </c>
      <c r="BE109" s="2" t="str">
        <f t="shared" si="139"/>
        <v/>
      </c>
      <c r="BF109" s="2" t="str">
        <f t="shared" si="140"/>
        <v>@</v>
      </c>
      <c r="BG109" s="2" t="str">
        <f t="shared" si="141"/>
        <v/>
      </c>
      <c r="BH109" s="2" t="str">
        <f t="shared" si="142"/>
        <v/>
      </c>
      <c r="BI109" s="2" t="str">
        <f t="shared" si="143"/>
        <v/>
      </c>
      <c r="BJ109" s="2" t="str">
        <f t="shared" si="144"/>
        <v/>
      </c>
      <c r="BK109" s="2" t="str">
        <f t="shared" si="145"/>
        <v/>
      </c>
      <c r="BL109" s="2" t="str">
        <f t="shared" si="146"/>
        <v/>
      </c>
      <c r="BM109" s="2" t="str">
        <f t="shared" si="147"/>
        <v/>
      </c>
      <c r="BN109" s="2" t="str">
        <f t="shared" si="148"/>
        <v/>
      </c>
      <c r="BO109" s="2" t="str">
        <f t="shared" si="149"/>
        <v/>
      </c>
      <c r="BP109" s="2" t="str">
        <f t="shared" si="150"/>
        <v/>
      </c>
      <c r="BQ109" s="2" t="str">
        <f t="shared" si="151"/>
        <v/>
      </c>
      <c r="BR109" s="2" t="str">
        <f t="shared" si="152"/>
        <v>@</v>
      </c>
      <c r="BS109" s="2" t="str">
        <f t="shared" si="153"/>
        <v/>
      </c>
      <c r="BT109" s="2" t="str">
        <f t="shared" si="154"/>
        <v/>
      </c>
      <c r="BU109" s="2" t="str">
        <f t="shared" si="155"/>
        <v/>
      </c>
      <c r="BV109" s="2" t="str">
        <f t="shared" si="156"/>
        <v/>
      </c>
      <c r="BW109" s="2" t="str">
        <f t="shared" si="157"/>
        <v/>
      </c>
      <c r="BX109" s="2" t="str">
        <f t="shared" si="158"/>
        <v/>
      </c>
      <c r="CA109" s="2">
        <f t="shared" si="121"/>
        <v>35</v>
      </c>
      <c r="CB109" s="4">
        <f t="shared" si="122"/>
        <v>2</v>
      </c>
      <c r="CC109">
        <f t="shared" ca="1" si="79"/>
        <v>55</v>
      </c>
      <c r="CD109">
        <f ca="1">CC109*IF(CG109=0,0,CJ109)/(CJ107+CJ108+IF(CG109=0,0,CJ109))</f>
        <v>22.576939926730862</v>
      </c>
      <c r="CE109" s="39">
        <f t="shared" ca="1" si="80"/>
        <v>5</v>
      </c>
      <c r="CF109" s="39">
        <f t="shared" ca="1" si="81"/>
        <v>77</v>
      </c>
      <c r="CG109">
        <f t="shared" ca="1" si="159"/>
        <v>24.055130642109646</v>
      </c>
      <c r="CH109">
        <f t="shared" ca="1" si="82"/>
        <v>5</v>
      </c>
      <c r="CI109">
        <f t="shared" ca="1" si="83"/>
        <v>6.4811621101708008</v>
      </c>
      <c r="CJ109">
        <f t="shared" ca="1" si="84"/>
        <v>5.5188378898291992</v>
      </c>
    </row>
    <row r="110" spans="2:88">
      <c r="B110" s="39">
        <v>343</v>
      </c>
      <c r="C110" s="39">
        <v>125</v>
      </c>
      <c r="D110">
        <v>11</v>
      </c>
      <c r="E110">
        <f t="shared" si="123"/>
        <v>27838</v>
      </c>
      <c r="F110" s="3">
        <f t="shared" si="124"/>
        <v>3.7411148522259631E-4</v>
      </c>
      <c r="H110" s="17">
        <f t="shared" si="125"/>
        <v>0.9467741386933306</v>
      </c>
      <c r="I110" s="13" t="str">
        <f t="shared" si="126"/>
        <v>125:343</v>
      </c>
      <c r="J110" s="2"/>
      <c r="K110" s="4">
        <f t="shared" si="127"/>
        <v>-40.733416994805083</v>
      </c>
      <c r="L110" s="4">
        <f t="shared" si="115"/>
        <v>-6</v>
      </c>
      <c r="M110" s="4">
        <f t="shared" ca="1" si="128"/>
        <v>49.49157867825793</v>
      </c>
      <c r="N110" s="4">
        <f t="shared" ca="1" si="129"/>
        <v>-1</v>
      </c>
      <c r="O110" s="4">
        <f t="shared" ca="1" si="130"/>
        <v>26.031568293608842</v>
      </c>
      <c r="P110" s="4">
        <f t="shared" ca="1" si="131"/>
        <v>11</v>
      </c>
      <c r="Q110" s="11">
        <f t="shared" si="160"/>
        <v>0</v>
      </c>
      <c r="R110" s="11">
        <f t="shared" ref="R110:AF119" si="167">IF(AND(ABS((MOD(LN(($B110/$C110)/3^R$2)/LN(2)+0.5,1)-0.5)*1200)&lt;$J$2,ABS(R$2+7*(MOD(LN(($B110/$C110)/3^R$2)/LN(2)+0.5,1)-0.5)*1200/113.685)&lt;$J$3),(MOD(LN(($B110/$C110)/3^R$2)/LN(2)+0.5,1)-0.5)*1200,0)</f>
        <v>0</v>
      </c>
      <c r="S110" s="4">
        <f t="shared" si="167"/>
        <v>0</v>
      </c>
      <c r="T110" s="4">
        <f t="shared" si="167"/>
        <v>0</v>
      </c>
      <c r="U110" s="4">
        <f t="shared" si="167"/>
        <v>0</v>
      </c>
      <c r="V110" s="4">
        <f t="shared" si="167"/>
        <v>0</v>
      </c>
      <c r="W110" s="4">
        <f t="shared" si="167"/>
        <v>0</v>
      </c>
      <c r="X110" s="4">
        <f t="shared" si="167"/>
        <v>-40.733416994805083</v>
      </c>
      <c r="Y110" s="4">
        <f t="shared" si="167"/>
        <v>0</v>
      </c>
      <c r="Z110" s="4">
        <f t="shared" si="167"/>
        <v>0</v>
      </c>
      <c r="AA110" s="4">
        <f t="shared" si="167"/>
        <v>0</v>
      </c>
      <c r="AB110" s="4">
        <f t="shared" si="167"/>
        <v>0</v>
      </c>
      <c r="AC110" s="4">
        <f t="shared" si="167"/>
        <v>49.49157867825793</v>
      </c>
      <c r="AD110" s="4">
        <f t="shared" si="167"/>
        <v>0</v>
      </c>
      <c r="AE110" s="4">
        <f t="shared" si="167"/>
        <v>0</v>
      </c>
      <c r="AF110" s="4">
        <f t="shared" si="167"/>
        <v>0</v>
      </c>
      <c r="AG110" s="4">
        <f t="shared" si="166"/>
        <v>0</v>
      </c>
      <c r="AH110" s="4">
        <f t="shared" si="166"/>
        <v>0</v>
      </c>
      <c r="AI110" s="4">
        <f t="shared" si="166"/>
        <v>0</v>
      </c>
      <c r="AJ110" s="4">
        <f t="shared" si="166"/>
        <v>0</v>
      </c>
      <c r="AK110" s="4">
        <f t="shared" si="166"/>
        <v>0</v>
      </c>
      <c r="AL110" s="4">
        <f t="shared" si="166"/>
        <v>0</v>
      </c>
      <c r="AM110" s="4">
        <f t="shared" si="118"/>
        <v>0</v>
      </c>
      <c r="AN110" s="4">
        <f t="shared" si="78"/>
        <v>0</v>
      </c>
      <c r="AO110" s="4">
        <f t="shared" si="78"/>
        <v>26.031568293608842</v>
      </c>
      <c r="AP110" s="10">
        <f t="shared" si="78"/>
        <v>0</v>
      </c>
      <c r="AQ110" s="7">
        <f t="shared" si="132"/>
        <v>3</v>
      </c>
      <c r="AR110" s="4">
        <f t="array" ref="AR110">COUNT(IF((ABS($R110:$AP110)&gt;=AQ$2)*(ABS($R110:$AP110)&lt;AR$2),$R110:$AP110))</f>
        <v>0</v>
      </c>
      <c r="AS110" s="4">
        <f t="array" ref="AS110">COUNT(IF((ABS($R110:$AP110)&gt;=AR$2)*(ABS($R110:$AP110)&lt;AS$2),$R110:$AP110))</f>
        <v>0</v>
      </c>
      <c r="AT110" s="4">
        <f t="array" ref="AT110">COUNT(IF((ABS($R110:$AP110)&gt;=AS$2)*(ABS($R110:$AP110)&lt;AT$2),$R110:$AP110))</f>
        <v>0</v>
      </c>
      <c r="AU110" s="4">
        <f t="array" ref="AU110">COUNT(IF((ABS($R110:$AP110)&gt;=AT$2)*(ABS($R110:$AP110)&lt;AU$2),$R110:$AP110))</f>
        <v>1</v>
      </c>
      <c r="AV110" s="4">
        <f t="array" ref="AV110">COUNT(IF((ABS($R110:$AP110)&gt;=AU$2)*(ABS($R110:$AP110)&lt;AV$2),$R110:$AP110))</f>
        <v>1</v>
      </c>
      <c r="AW110" s="4">
        <f t="array" ref="AW110">COUNT(IF((ABS($R110:$AP110)&gt;=AV$2)*(ABS($R110:$AP110)&lt;AW$2),$R110:$AP110))</f>
        <v>1</v>
      </c>
      <c r="AX110" s="10">
        <f t="array" ref="AX110">COUNT(IF((ABS($R110:$AP110)&gt;=AW$2)*(ABS($R110:$AP110)&lt;AX$2),$R110:$AP110))</f>
        <v>0</v>
      </c>
      <c r="AY110" s="4">
        <f t="shared" si="133"/>
        <v>0</v>
      </c>
      <c r="AZ110" s="2" t="str">
        <f t="shared" si="134"/>
        <v/>
      </c>
      <c r="BA110" s="2" t="str">
        <f t="shared" si="135"/>
        <v/>
      </c>
      <c r="BB110" s="2" t="str">
        <f t="shared" si="136"/>
        <v/>
      </c>
      <c r="BC110" s="2" t="str">
        <f t="shared" si="137"/>
        <v/>
      </c>
      <c r="BD110" s="2" t="str">
        <f t="shared" si="138"/>
        <v/>
      </c>
      <c r="BE110" s="2" t="str">
        <f t="shared" si="139"/>
        <v/>
      </c>
      <c r="BF110" s="2" t="str">
        <f t="shared" si="140"/>
        <v>@</v>
      </c>
      <c r="BG110" s="2" t="str">
        <f t="shared" si="141"/>
        <v/>
      </c>
      <c r="BH110" s="2" t="str">
        <f t="shared" si="142"/>
        <v/>
      </c>
      <c r="BI110" s="2" t="str">
        <f t="shared" si="143"/>
        <v/>
      </c>
      <c r="BJ110" s="2" t="str">
        <f t="shared" si="144"/>
        <v/>
      </c>
      <c r="BK110" s="2" t="str">
        <f t="shared" si="145"/>
        <v>@</v>
      </c>
      <c r="BL110" s="2" t="str">
        <f t="shared" si="146"/>
        <v/>
      </c>
      <c r="BM110" s="2" t="str">
        <f t="shared" si="147"/>
        <v/>
      </c>
      <c r="BN110" s="2" t="str">
        <f t="shared" si="148"/>
        <v/>
      </c>
      <c r="BO110" s="2" t="str">
        <f t="shared" si="149"/>
        <v/>
      </c>
      <c r="BP110" s="2" t="str">
        <f t="shared" si="150"/>
        <v/>
      </c>
      <c r="BQ110" s="2" t="str">
        <f t="shared" si="151"/>
        <v/>
      </c>
      <c r="BR110" s="2" t="str">
        <f t="shared" si="152"/>
        <v/>
      </c>
      <c r="BS110" s="2" t="str">
        <f t="shared" si="153"/>
        <v/>
      </c>
      <c r="BT110" s="2" t="str">
        <f t="shared" si="154"/>
        <v/>
      </c>
      <c r="BU110" s="2" t="str">
        <f t="shared" si="155"/>
        <v/>
      </c>
      <c r="BV110" s="2" t="str">
        <f t="shared" si="156"/>
        <v/>
      </c>
      <c r="BW110" s="2" t="str">
        <f t="shared" si="157"/>
        <v>@</v>
      </c>
      <c r="BX110" s="2" t="str">
        <f t="shared" si="158"/>
        <v/>
      </c>
      <c r="CA110" s="2">
        <f t="shared" si="121"/>
        <v>36</v>
      </c>
      <c r="CB110" s="4">
        <f t="shared" si="122"/>
        <v>0</v>
      </c>
      <c r="CC110">
        <f t="shared" ca="1" si="79"/>
        <v>52</v>
      </c>
      <c r="CD110">
        <f ca="1">CC110*(CJ110)/(CJ110+CJ111+IF(CG112=0,0,CJ112))</f>
        <v>49.514859406560056</v>
      </c>
      <c r="CE110" s="39">
        <f t="shared" ca="1" si="80"/>
        <v>7</v>
      </c>
      <c r="CF110" s="39">
        <f t="shared" ca="1" si="81"/>
        <v>19</v>
      </c>
      <c r="CG110">
        <f t="shared" ca="1" si="159"/>
        <v>30.64211052856507</v>
      </c>
      <c r="CH110">
        <f t="shared" ca="1" si="82"/>
        <v>-1</v>
      </c>
      <c r="CI110">
        <f t="shared" ca="1" si="83"/>
        <v>0.88674648106571219</v>
      </c>
      <c r="CJ110">
        <f t="shared" ca="1" si="84"/>
        <v>11.113253518934288</v>
      </c>
    </row>
    <row r="111" spans="2:88">
      <c r="B111" s="39">
        <v>433</v>
      </c>
      <c r="C111" s="39">
        <v>125</v>
      </c>
      <c r="D111">
        <v>11</v>
      </c>
      <c r="E111">
        <f t="shared" si="123"/>
        <v>27849</v>
      </c>
      <c r="F111" s="3">
        <f t="shared" si="124"/>
        <v>3.7411148522259631E-4</v>
      </c>
      <c r="H111" s="17">
        <f t="shared" si="125"/>
        <v>0.9471482501785532</v>
      </c>
      <c r="I111" s="13" t="str">
        <f t="shared" si="126"/>
        <v>125:433</v>
      </c>
      <c r="J111" s="2"/>
      <c r="K111" s="4">
        <f t="shared" si="127"/>
        <v>-45.163282191659349</v>
      </c>
      <c r="L111" s="4">
        <f t="shared" si="115"/>
        <v>-2</v>
      </c>
      <c r="M111" s="4">
        <f t="shared" ca="1" si="128"/>
        <v>45.061713481402599</v>
      </c>
      <c r="N111" s="4">
        <f t="shared" ca="1" si="129"/>
        <v>3</v>
      </c>
      <c r="O111" s="4">
        <f t="shared" si="130"/>
        <v>0</v>
      </c>
      <c r="P111" s="4">
        <f t="shared" ca="1" si="131"/>
        <v>0</v>
      </c>
      <c r="Q111" s="11">
        <f t="shared" si="160"/>
        <v>0</v>
      </c>
      <c r="R111" s="11">
        <f t="shared" si="167"/>
        <v>0</v>
      </c>
      <c r="S111" s="4">
        <f t="shared" si="167"/>
        <v>0</v>
      </c>
      <c r="T111" s="4">
        <f t="shared" si="167"/>
        <v>0</v>
      </c>
      <c r="U111" s="4">
        <f t="shared" si="167"/>
        <v>0</v>
      </c>
      <c r="V111" s="4">
        <f t="shared" si="167"/>
        <v>0</v>
      </c>
      <c r="W111" s="4">
        <f t="shared" si="167"/>
        <v>0</v>
      </c>
      <c r="X111" s="4">
        <f t="shared" si="167"/>
        <v>0</v>
      </c>
      <c r="Y111" s="4">
        <f t="shared" si="167"/>
        <v>0</v>
      </c>
      <c r="Z111" s="4">
        <f t="shared" si="167"/>
        <v>0</v>
      </c>
      <c r="AA111" s="4">
        <f t="shared" si="167"/>
        <v>0</v>
      </c>
      <c r="AB111" s="4">
        <f t="shared" si="167"/>
        <v>-45.163282191659349</v>
      </c>
      <c r="AC111" s="4">
        <f t="shared" si="167"/>
        <v>0</v>
      </c>
      <c r="AD111" s="4">
        <f t="shared" si="167"/>
        <v>0</v>
      </c>
      <c r="AE111" s="4">
        <f t="shared" si="167"/>
        <v>0</v>
      </c>
      <c r="AF111" s="4">
        <f t="shared" si="167"/>
        <v>0</v>
      </c>
      <c r="AG111" s="4">
        <f t="shared" si="166"/>
        <v>45.061713481402599</v>
      </c>
      <c r="AH111" s="4">
        <f t="shared" si="166"/>
        <v>0</v>
      </c>
      <c r="AI111" s="4">
        <f t="shared" si="166"/>
        <v>0</v>
      </c>
      <c r="AJ111" s="4">
        <f t="shared" si="166"/>
        <v>0</v>
      </c>
      <c r="AK111" s="4">
        <f t="shared" si="166"/>
        <v>0</v>
      </c>
      <c r="AL111" s="4">
        <f t="shared" si="166"/>
        <v>0</v>
      </c>
      <c r="AM111" s="4">
        <f t="shared" si="118"/>
        <v>0</v>
      </c>
      <c r="AN111" s="4">
        <f t="shared" si="78"/>
        <v>0</v>
      </c>
      <c r="AO111" s="4">
        <f t="shared" si="78"/>
        <v>0</v>
      </c>
      <c r="AP111" s="10">
        <f t="shared" si="78"/>
        <v>0</v>
      </c>
      <c r="AQ111" s="7">
        <f t="shared" si="132"/>
        <v>2</v>
      </c>
      <c r="AR111" s="4">
        <f t="array" ref="AR111">COUNT(IF((ABS($R111:$AP111)&gt;=AQ$2)*(ABS($R111:$AP111)&lt;AR$2),$R111:$AP111))</f>
        <v>0</v>
      </c>
      <c r="AS111" s="4">
        <f t="array" ref="AS111">COUNT(IF((ABS($R111:$AP111)&gt;=AR$2)*(ABS($R111:$AP111)&lt;AS$2),$R111:$AP111))</f>
        <v>0</v>
      </c>
      <c r="AT111" s="4">
        <f t="array" ref="AT111">COUNT(IF((ABS($R111:$AP111)&gt;=AS$2)*(ABS($R111:$AP111)&lt;AT$2),$R111:$AP111))</f>
        <v>0</v>
      </c>
      <c r="AU111" s="4">
        <f t="array" ref="AU111">COUNT(IF((ABS($R111:$AP111)&gt;=AT$2)*(ABS($R111:$AP111)&lt;AU$2),$R111:$AP111))</f>
        <v>0</v>
      </c>
      <c r="AV111" s="4">
        <f t="array" ref="AV111">COUNT(IF((ABS($R111:$AP111)&gt;=AU$2)*(ABS($R111:$AP111)&lt;AV$2),$R111:$AP111))</f>
        <v>1</v>
      </c>
      <c r="AW111" s="4">
        <f t="array" ref="AW111">COUNT(IF((ABS($R111:$AP111)&gt;=AV$2)*(ABS($R111:$AP111)&lt;AW$2),$R111:$AP111))</f>
        <v>1</v>
      </c>
      <c r="AX111" s="10">
        <f t="array" ref="AX111">COUNT(IF((ABS($R111:$AP111)&gt;=AW$2)*(ABS($R111:$AP111)&lt;AX$2),$R111:$AP111))</f>
        <v>0</v>
      </c>
      <c r="AY111" s="4">
        <f t="shared" si="133"/>
        <v>0</v>
      </c>
      <c r="AZ111" s="2" t="str">
        <f t="shared" si="134"/>
        <v/>
      </c>
      <c r="BA111" s="2" t="str">
        <f t="shared" si="135"/>
        <v/>
      </c>
      <c r="BB111" s="2" t="str">
        <f t="shared" si="136"/>
        <v/>
      </c>
      <c r="BC111" s="2" t="str">
        <f t="shared" si="137"/>
        <v/>
      </c>
      <c r="BD111" s="2" t="str">
        <f t="shared" si="138"/>
        <v/>
      </c>
      <c r="BE111" s="2" t="str">
        <f t="shared" si="139"/>
        <v/>
      </c>
      <c r="BF111" s="2" t="str">
        <f t="shared" si="140"/>
        <v/>
      </c>
      <c r="BG111" s="2" t="str">
        <f t="shared" si="141"/>
        <v/>
      </c>
      <c r="BH111" s="2" t="str">
        <f t="shared" si="142"/>
        <v/>
      </c>
      <c r="BI111" s="2" t="str">
        <f t="shared" si="143"/>
        <v/>
      </c>
      <c r="BJ111" s="2" t="str">
        <f t="shared" si="144"/>
        <v>@</v>
      </c>
      <c r="BK111" s="2" t="str">
        <f t="shared" si="145"/>
        <v/>
      </c>
      <c r="BL111" s="2" t="str">
        <f t="shared" si="146"/>
        <v/>
      </c>
      <c r="BM111" s="2" t="str">
        <f t="shared" si="147"/>
        <v/>
      </c>
      <c r="BN111" s="2" t="str">
        <f t="shared" si="148"/>
        <v/>
      </c>
      <c r="BO111" s="2" t="str">
        <f t="shared" si="149"/>
        <v>@</v>
      </c>
      <c r="BP111" s="2" t="str">
        <f t="shared" si="150"/>
        <v/>
      </c>
      <c r="BQ111" s="2" t="str">
        <f t="shared" si="151"/>
        <v/>
      </c>
      <c r="BR111" s="2" t="str">
        <f t="shared" si="152"/>
        <v/>
      </c>
      <c r="BS111" s="2" t="str">
        <f t="shared" si="153"/>
        <v/>
      </c>
      <c r="BT111" s="2" t="str">
        <f t="shared" si="154"/>
        <v/>
      </c>
      <c r="BU111" s="2" t="str">
        <f t="shared" si="155"/>
        <v/>
      </c>
      <c r="BV111" s="2" t="str">
        <f t="shared" si="156"/>
        <v/>
      </c>
      <c r="BW111" s="2" t="str">
        <f t="shared" si="157"/>
        <v/>
      </c>
      <c r="BX111" s="2" t="str">
        <f t="shared" si="158"/>
        <v/>
      </c>
      <c r="CA111" s="2">
        <f t="shared" si="121"/>
        <v>36</v>
      </c>
      <c r="CB111" s="4">
        <f t="shared" si="122"/>
        <v>1</v>
      </c>
      <c r="CC111">
        <f t="shared" ca="1" si="79"/>
        <v>52</v>
      </c>
      <c r="CD111">
        <f ca="1">CC111*(CJ111)/(CJ110+CJ111+IF(CG112=0,0,CJ112))</f>
        <v>2.4851405934399402</v>
      </c>
      <c r="CE111" s="39">
        <f t="shared" ca="1" si="80"/>
        <v>7</v>
      </c>
      <c r="CF111" s="39">
        <f t="shared" ca="1" si="81"/>
        <v>19</v>
      </c>
      <c r="CG111">
        <f t="shared" ca="1" si="159"/>
        <v>7.1821001439175802</v>
      </c>
      <c r="CH111">
        <f t="shared" ca="1" si="82"/>
        <v>11</v>
      </c>
      <c r="CI111">
        <f t="shared" ca="1" si="83"/>
        <v>11.44222809524056</v>
      </c>
      <c r="CJ111">
        <f t="shared" ca="1" si="84"/>
        <v>0.55777190475943961</v>
      </c>
    </row>
    <row r="112" spans="2:88">
      <c r="B112" s="39">
        <v>117649</v>
      </c>
      <c r="C112" s="39">
        <v>1</v>
      </c>
      <c r="D112">
        <v>11</v>
      </c>
      <c r="E112">
        <f t="shared" si="123"/>
        <v>27860</v>
      </c>
      <c r="F112" s="3">
        <f t="shared" si="124"/>
        <v>3.7411148522259631E-4</v>
      </c>
      <c r="H112" s="17">
        <f t="shared" si="125"/>
        <v>0.94752236166377579</v>
      </c>
      <c r="I112" s="13" t="str">
        <f t="shared" si="126"/>
        <v>117649</v>
      </c>
      <c r="J112" s="2"/>
      <c r="K112" s="4">
        <f t="shared" si="127"/>
        <v>16.865440545525701</v>
      </c>
      <c r="L112" s="4">
        <f t="shared" si="115"/>
        <v>-2</v>
      </c>
      <c r="M112" s="4">
        <f t="shared" ca="1" si="128"/>
        <v>-6.5945698391244534</v>
      </c>
      <c r="N112" s="4">
        <f t="shared" ca="1" si="129"/>
        <v>10</v>
      </c>
      <c r="O112" s="4">
        <f t="shared" si="130"/>
        <v>0</v>
      </c>
      <c r="P112" s="4">
        <f t="shared" ca="1" si="131"/>
        <v>0</v>
      </c>
      <c r="Q112" s="11">
        <f t="shared" si="160"/>
        <v>0</v>
      </c>
      <c r="R112" s="11">
        <f t="shared" si="167"/>
        <v>0</v>
      </c>
      <c r="S112" s="4">
        <f t="shared" si="167"/>
        <v>0</v>
      </c>
      <c r="T112" s="4">
        <f t="shared" si="167"/>
        <v>0</v>
      </c>
      <c r="U112" s="4">
        <f t="shared" si="167"/>
        <v>0</v>
      </c>
      <c r="V112" s="4">
        <f t="shared" si="167"/>
        <v>0</v>
      </c>
      <c r="W112" s="4">
        <f t="shared" si="167"/>
        <v>0</v>
      </c>
      <c r="X112" s="4">
        <f t="shared" si="167"/>
        <v>0</v>
      </c>
      <c r="Y112" s="4">
        <f t="shared" si="167"/>
        <v>0</v>
      </c>
      <c r="Z112" s="4">
        <f t="shared" si="167"/>
        <v>0</v>
      </c>
      <c r="AA112" s="4">
        <f t="shared" si="167"/>
        <v>0</v>
      </c>
      <c r="AB112" s="4">
        <f t="shared" si="167"/>
        <v>16.865440545525701</v>
      </c>
      <c r="AC112" s="4">
        <f t="shared" si="167"/>
        <v>0</v>
      </c>
      <c r="AD112" s="4">
        <f t="shared" si="167"/>
        <v>0</v>
      </c>
      <c r="AE112" s="4">
        <f t="shared" si="167"/>
        <v>0</v>
      </c>
      <c r="AF112" s="4">
        <f t="shared" si="167"/>
        <v>0</v>
      </c>
      <c r="AG112" s="4">
        <f t="shared" si="166"/>
        <v>0</v>
      </c>
      <c r="AH112" s="4">
        <f t="shared" si="166"/>
        <v>0</v>
      </c>
      <c r="AI112" s="4">
        <f t="shared" si="166"/>
        <v>0</v>
      </c>
      <c r="AJ112" s="4">
        <f t="shared" si="166"/>
        <v>0</v>
      </c>
      <c r="AK112" s="4">
        <f t="shared" si="166"/>
        <v>0</v>
      </c>
      <c r="AL112" s="4">
        <f t="shared" si="166"/>
        <v>0</v>
      </c>
      <c r="AM112" s="4">
        <f t="shared" si="118"/>
        <v>0</v>
      </c>
      <c r="AN112" s="4">
        <f t="shared" si="78"/>
        <v>-6.5945698391244534</v>
      </c>
      <c r="AO112" s="4">
        <f t="shared" si="78"/>
        <v>0</v>
      </c>
      <c r="AP112" s="10">
        <f t="shared" si="78"/>
        <v>0</v>
      </c>
      <c r="AQ112" s="7">
        <f t="shared" si="132"/>
        <v>2</v>
      </c>
      <c r="AR112" s="4">
        <f t="array" ref="AR112">COUNT(IF((ABS($R112:$AP112)&gt;=AQ$2)*(ABS($R112:$AP112)&lt;AR$2),$R112:$AP112))</f>
        <v>0</v>
      </c>
      <c r="AS112" s="4">
        <f t="array" ref="AS112">COUNT(IF((ABS($R112:$AP112)&gt;=AR$2)*(ABS($R112:$AP112)&lt;AS$2),$R112:$AP112))</f>
        <v>0</v>
      </c>
      <c r="AT112" s="4">
        <f t="array" ref="AT112">COUNT(IF((ABS($R112:$AP112)&gt;=AS$2)*(ABS($R112:$AP112)&lt;AT$2),$R112:$AP112))</f>
        <v>1</v>
      </c>
      <c r="AU112" s="4">
        <f t="array" ref="AU112">COUNT(IF((ABS($R112:$AP112)&gt;=AT$2)*(ABS($R112:$AP112)&lt;AU$2),$R112:$AP112))</f>
        <v>1</v>
      </c>
      <c r="AV112" s="4">
        <f t="array" ref="AV112">COUNT(IF((ABS($R112:$AP112)&gt;=AU$2)*(ABS($R112:$AP112)&lt;AV$2),$R112:$AP112))</f>
        <v>0</v>
      </c>
      <c r="AW112" s="4">
        <f t="array" ref="AW112">COUNT(IF((ABS($R112:$AP112)&gt;=AV$2)*(ABS($R112:$AP112)&lt;AW$2),$R112:$AP112))</f>
        <v>0</v>
      </c>
      <c r="AX112" s="10">
        <f t="array" ref="AX112">COUNT(IF((ABS($R112:$AP112)&gt;=AW$2)*(ABS($R112:$AP112)&lt;AX$2),$R112:$AP112))</f>
        <v>0</v>
      </c>
      <c r="AY112" s="4">
        <f t="shared" si="133"/>
        <v>0</v>
      </c>
      <c r="AZ112" s="2" t="str">
        <f t="shared" si="134"/>
        <v/>
      </c>
      <c r="BA112" s="2" t="str">
        <f t="shared" si="135"/>
        <v/>
      </c>
      <c r="BB112" s="2" t="str">
        <f t="shared" si="136"/>
        <v/>
      </c>
      <c r="BC112" s="2" t="str">
        <f t="shared" si="137"/>
        <v/>
      </c>
      <c r="BD112" s="2" t="str">
        <f t="shared" si="138"/>
        <v/>
      </c>
      <c r="BE112" s="2" t="str">
        <f t="shared" si="139"/>
        <v/>
      </c>
      <c r="BF112" s="2" t="str">
        <f t="shared" si="140"/>
        <v/>
      </c>
      <c r="BG112" s="2" t="str">
        <f t="shared" si="141"/>
        <v/>
      </c>
      <c r="BH112" s="2" t="str">
        <f t="shared" si="142"/>
        <v/>
      </c>
      <c r="BI112" s="2" t="str">
        <f t="shared" si="143"/>
        <v/>
      </c>
      <c r="BJ112" s="2" t="str">
        <f t="shared" si="144"/>
        <v>@</v>
      </c>
      <c r="BK112" s="2" t="str">
        <f t="shared" si="145"/>
        <v/>
      </c>
      <c r="BL112" s="2" t="str">
        <f t="shared" si="146"/>
        <v/>
      </c>
      <c r="BM112" s="2" t="str">
        <f t="shared" si="147"/>
        <v/>
      </c>
      <c r="BN112" s="2" t="str">
        <f t="shared" si="148"/>
        <v/>
      </c>
      <c r="BO112" s="2" t="str">
        <f t="shared" si="149"/>
        <v/>
      </c>
      <c r="BP112" s="2" t="str">
        <f t="shared" si="150"/>
        <v/>
      </c>
      <c r="BQ112" s="2" t="str">
        <f t="shared" si="151"/>
        <v/>
      </c>
      <c r="BR112" s="2" t="str">
        <f t="shared" si="152"/>
        <v/>
      </c>
      <c r="BS112" s="2" t="str">
        <f t="shared" si="153"/>
        <v/>
      </c>
      <c r="BT112" s="2" t="str">
        <f t="shared" si="154"/>
        <v/>
      </c>
      <c r="BU112" s="2" t="str">
        <f t="shared" si="155"/>
        <v/>
      </c>
      <c r="BV112" s="2" t="str">
        <f t="shared" si="156"/>
        <v>@</v>
      </c>
      <c r="BW112" s="2" t="str">
        <f t="shared" si="157"/>
        <v/>
      </c>
      <c r="BX112" s="2" t="str">
        <f t="shared" si="158"/>
        <v/>
      </c>
      <c r="CA112" s="2">
        <f t="shared" si="121"/>
        <v>36</v>
      </c>
      <c r="CB112" s="4">
        <f t="shared" si="122"/>
        <v>2</v>
      </c>
      <c r="CC112">
        <f t="shared" ca="1" si="79"/>
        <v>52</v>
      </c>
      <c r="CD112">
        <f ca="1">CC112*IF(CG112=0,0,CJ112)/(CJ110+CJ111+IF(CG112=0,0,CJ112))</f>
        <v>0</v>
      </c>
      <c r="CE112" s="39">
        <f t="shared" ca="1" si="80"/>
        <v>7</v>
      </c>
      <c r="CF112" s="39">
        <f t="shared" ca="1" si="81"/>
        <v>19</v>
      </c>
      <c r="CG112">
        <f t="shared" ca="1" si="159"/>
        <v>0</v>
      </c>
      <c r="CH112">
        <f t="shared" ca="1" si="82"/>
        <v>0</v>
      </c>
      <c r="CI112">
        <f t="shared" ca="1" si="83"/>
        <v>0</v>
      </c>
      <c r="CJ112">
        <f t="shared" ca="1" si="84"/>
        <v>12</v>
      </c>
    </row>
    <row r="113" spans="2:88">
      <c r="B113" s="39">
        <v>29</v>
      </c>
      <c r="C113" s="39">
        <v>25</v>
      </c>
      <c r="D113">
        <v>10</v>
      </c>
      <c r="E113">
        <f t="shared" si="123"/>
        <v>27870</v>
      </c>
      <c r="F113" s="3">
        <f t="shared" si="124"/>
        <v>3.4010135020236032E-4</v>
      </c>
      <c r="H113" s="17">
        <f t="shared" si="125"/>
        <v>0.94786246301397814</v>
      </c>
      <c r="I113" s="13" t="str">
        <f t="shared" si="126"/>
        <v>25:29</v>
      </c>
      <c r="J113" s="2"/>
      <c r="K113" s="4">
        <f t="shared" si="127"/>
        <v>-37.185230980421125</v>
      </c>
      <c r="L113" s="4">
        <f t="shared" si="115"/>
        <v>-3</v>
      </c>
      <c r="M113" s="4">
        <f t="shared" ca="1" si="128"/>
        <v>53.039764692642422</v>
      </c>
      <c r="N113" s="4">
        <f t="shared" ca="1" si="129"/>
        <v>2</v>
      </c>
      <c r="O113" s="4">
        <f t="shared" si="130"/>
        <v>0</v>
      </c>
      <c r="P113" s="4">
        <f t="shared" ca="1" si="131"/>
        <v>0</v>
      </c>
      <c r="Q113" s="11">
        <f t="shared" si="160"/>
        <v>0</v>
      </c>
      <c r="R113" s="11">
        <f t="shared" si="167"/>
        <v>0</v>
      </c>
      <c r="S113" s="4">
        <f t="shared" si="167"/>
        <v>0</v>
      </c>
      <c r="T113" s="4">
        <f t="shared" si="167"/>
        <v>0</v>
      </c>
      <c r="U113" s="4">
        <f t="shared" si="167"/>
        <v>0</v>
      </c>
      <c r="V113" s="4">
        <f t="shared" si="167"/>
        <v>0</v>
      </c>
      <c r="W113" s="4">
        <f t="shared" si="167"/>
        <v>0</v>
      </c>
      <c r="X113" s="4">
        <f t="shared" si="167"/>
        <v>0</v>
      </c>
      <c r="Y113" s="4">
        <f t="shared" si="167"/>
        <v>0</v>
      </c>
      <c r="Z113" s="4">
        <f t="shared" si="167"/>
        <v>0</v>
      </c>
      <c r="AA113" s="4">
        <f t="shared" si="167"/>
        <v>-37.185230980421125</v>
      </c>
      <c r="AB113" s="4">
        <f t="shared" si="167"/>
        <v>0</v>
      </c>
      <c r="AC113" s="4">
        <f t="shared" si="167"/>
        <v>0</v>
      </c>
      <c r="AD113" s="4">
        <f t="shared" si="167"/>
        <v>0</v>
      </c>
      <c r="AE113" s="4">
        <f t="shared" si="167"/>
        <v>0</v>
      </c>
      <c r="AF113" s="4">
        <f t="shared" si="167"/>
        <v>53.039764692642422</v>
      </c>
      <c r="AG113" s="4">
        <f t="shared" si="166"/>
        <v>0</v>
      </c>
      <c r="AH113" s="4">
        <f t="shared" si="166"/>
        <v>0</v>
      </c>
      <c r="AI113" s="4">
        <f t="shared" si="166"/>
        <v>0</v>
      </c>
      <c r="AJ113" s="4">
        <f t="shared" si="166"/>
        <v>0</v>
      </c>
      <c r="AK113" s="4">
        <f t="shared" si="166"/>
        <v>0</v>
      </c>
      <c r="AL113" s="4">
        <f t="shared" si="166"/>
        <v>0</v>
      </c>
      <c r="AM113" s="4">
        <f t="shared" si="118"/>
        <v>0</v>
      </c>
      <c r="AN113" s="4">
        <f t="shared" si="78"/>
        <v>0</v>
      </c>
      <c r="AO113" s="4">
        <f t="shared" si="78"/>
        <v>0</v>
      </c>
      <c r="AP113" s="10">
        <f t="shared" si="78"/>
        <v>0</v>
      </c>
      <c r="AQ113" s="7">
        <f t="shared" si="132"/>
        <v>2</v>
      </c>
      <c r="AR113" s="4">
        <f t="array" ref="AR113">COUNT(IF((ABS($R113:$AP113)&gt;=AQ$2)*(ABS($R113:$AP113)&lt;AR$2),$R113:$AP113))</f>
        <v>0</v>
      </c>
      <c r="AS113" s="4">
        <f t="array" ref="AS113">COUNT(IF((ABS($R113:$AP113)&gt;=AR$2)*(ABS($R113:$AP113)&lt;AS$2),$R113:$AP113))</f>
        <v>0</v>
      </c>
      <c r="AT113" s="4">
        <f t="array" ref="AT113">COUNT(IF((ABS($R113:$AP113)&gt;=AS$2)*(ABS($R113:$AP113)&lt;AT$2),$R113:$AP113))</f>
        <v>0</v>
      </c>
      <c r="AU113" s="4">
        <f t="array" ref="AU113">COUNT(IF((ABS($R113:$AP113)&gt;=AT$2)*(ABS($R113:$AP113)&lt;AU$2),$R113:$AP113))</f>
        <v>0</v>
      </c>
      <c r="AV113" s="4">
        <f t="array" ref="AV113">COUNT(IF((ABS($R113:$AP113)&gt;=AU$2)*(ABS($R113:$AP113)&lt;AV$2),$R113:$AP113))</f>
        <v>1</v>
      </c>
      <c r="AW113" s="4">
        <f t="array" ref="AW113">COUNT(IF((ABS($R113:$AP113)&gt;=AV$2)*(ABS($R113:$AP113)&lt;AW$2),$R113:$AP113))</f>
        <v>1</v>
      </c>
      <c r="AX113" s="10">
        <f t="array" ref="AX113">COUNT(IF((ABS($R113:$AP113)&gt;=AW$2)*(ABS($R113:$AP113)&lt;AX$2),$R113:$AP113))</f>
        <v>0</v>
      </c>
      <c r="AY113" s="4">
        <f t="shared" si="133"/>
        <v>0</v>
      </c>
      <c r="AZ113" s="2" t="str">
        <f t="shared" si="134"/>
        <v/>
      </c>
      <c r="BA113" s="2" t="str">
        <f t="shared" si="135"/>
        <v/>
      </c>
      <c r="BB113" s="2" t="str">
        <f t="shared" si="136"/>
        <v/>
      </c>
      <c r="BC113" s="2" t="str">
        <f t="shared" si="137"/>
        <v/>
      </c>
      <c r="BD113" s="2" t="str">
        <f t="shared" si="138"/>
        <v/>
      </c>
      <c r="BE113" s="2" t="str">
        <f t="shared" si="139"/>
        <v/>
      </c>
      <c r="BF113" s="2" t="str">
        <f t="shared" si="140"/>
        <v/>
      </c>
      <c r="BG113" s="2" t="str">
        <f t="shared" si="141"/>
        <v/>
      </c>
      <c r="BH113" s="2" t="str">
        <f t="shared" si="142"/>
        <v/>
      </c>
      <c r="BI113" s="2" t="str">
        <f t="shared" si="143"/>
        <v>@</v>
      </c>
      <c r="BJ113" s="2" t="str">
        <f t="shared" si="144"/>
        <v/>
      </c>
      <c r="BK113" s="2" t="str">
        <f t="shared" si="145"/>
        <v/>
      </c>
      <c r="BL113" s="2" t="str">
        <f t="shared" si="146"/>
        <v/>
      </c>
      <c r="BM113" s="2" t="str">
        <f t="shared" si="147"/>
        <v/>
      </c>
      <c r="BN113" s="2" t="str">
        <f t="shared" si="148"/>
        <v>@</v>
      </c>
      <c r="BO113" s="2" t="str">
        <f t="shared" si="149"/>
        <v/>
      </c>
      <c r="BP113" s="2" t="str">
        <f t="shared" si="150"/>
        <v/>
      </c>
      <c r="BQ113" s="2" t="str">
        <f t="shared" si="151"/>
        <v/>
      </c>
      <c r="BR113" s="2" t="str">
        <f t="shared" si="152"/>
        <v/>
      </c>
      <c r="BS113" s="2" t="str">
        <f t="shared" si="153"/>
        <v/>
      </c>
      <c r="BT113" s="2" t="str">
        <f t="shared" si="154"/>
        <v/>
      </c>
      <c r="BU113" s="2" t="str">
        <f t="shared" si="155"/>
        <v/>
      </c>
      <c r="BV113" s="2" t="str">
        <f t="shared" si="156"/>
        <v/>
      </c>
      <c r="BW113" s="2" t="str">
        <f t="shared" si="157"/>
        <v/>
      </c>
      <c r="BX113" s="2" t="str">
        <f t="shared" si="158"/>
        <v/>
      </c>
      <c r="CA113" s="2">
        <f t="shared" si="121"/>
        <v>37</v>
      </c>
      <c r="CB113" s="4">
        <f t="shared" si="122"/>
        <v>0</v>
      </c>
      <c r="CC113">
        <f t="shared" ca="1" si="79"/>
        <v>52</v>
      </c>
      <c r="CD113">
        <f ca="1">CC113*(CJ113)/(CJ113+CJ114+IF(CG115=0,0,CJ115))</f>
        <v>10.527070426123009</v>
      </c>
      <c r="CE113" s="39">
        <f t="shared" ca="1" si="80"/>
        <v>1</v>
      </c>
      <c r="CF113" s="39">
        <f t="shared" ca="1" si="81"/>
        <v>385</v>
      </c>
      <c r="CG113">
        <f t="shared" ca="1" si="159"/>
        <v>27.962572217974468</v>
      </c>
      <c r="CH113">
        <f t="shared" ca="1" si="82"/>
        <v>-11</v>
      </c>
      <c r="CI113">
        <f t="shared" ca="1" si="83"/>
        <v>9.2782424635983531</v>
      </c>
      <c r="CJ113">
        <f t="shared" ca="1" si="84"/>
        <v>2.7217575364016469</v>
      </c>
    </row>
    <row r="114" spans="2:88">
      <c r="B114" s="39">
        <v>31</v>
      </c>
      <c r="C114" s="39">
        <v>7</v>
      </c>
      <c r="D114">
        <v>10</v>
      </c>
      <c r="E114">
        <f t="shared" si="123"/>
        <v>27880</v>
      </c>
      <c r="F114" s="3">
        <f t="shared" si="124"/>
        <v>3.4010135020236032E-4</v>
      </c>
      <c r="H114" s="17">
        <f t="shared" si="125"/>
        <v>0.94820256436418049</v>
      </c>
      <c r="I114" s="13" t="str">
        <f t="shared" si="126"/>
        <v>7:31</v>
      </c>
      <c r="J114" s="2"/>
      <c r="K114" s="4">
        <f t="shared" si="127"/>
        <v>-4.2403253509974093</v>
      </c>
      <c r="L114" s="4">
        <f t="shared" si="115"/>
        <v>-10</v>
      </c>
      <c r="M114" s="4">
        <f t="shared" ca="1" si="128"/>
        <v>-27.700335735649428</v>
      </c>
      <c r="N114" s="4">
        <f t="shared" ca="1" si="129"/>
        <v>2</v>
      </c>
      <c r="O114" s="4">
        <f t="shared" si="130"/>
        <v>0</v>
      </c>
      <c r="P114" s="4">
        <f t="shared" ca="1" si="131"/>
        <v>0</v>
      </c>
      <c r="Q114" s="11">
        <f t="shared" si="160"/>
        <v>0</v>
      </c>
      <c r="R114" s="11">
        <f t="shared" si="167"/>
        <v>0</v>
      </c>
      <c r="S114" s="4">
        <f t="shared" si="167"/>
        <v>0</v>
      </c>
      <c r="T114" s="4">
        <f t="shared" si="167"/>
        <v>-4.2403253509974093</v>
      </c>
      <c r="U114" s="4">
        <f t="shared" si="167"/>
        <v>0</v>
      </c>
      <c r="V114" s="4">
        <f t="shared" si="167"/>
        <v>0</v>
      </c>
      <c r="W114" s="4">
        <f t="shared" si="167"/>
        <v>0</v>
      </c>
      <c r="X114" s="4">
        <f t="shared" si="167"/>
        <v>0</v>
      </c>
      <c r="Y114" s="4">
        <f t="shared" si="167"/>
        <v>0</v>
      </c>
      <c r="Z114" s="4">
        <f t="shared" si="167"/>
        <v>0</v>
      </c>
      <c r="AA114" s="4">
        <f t="shared" si="167"/>
        <v>0</v>
      </c>
      <c r="AB114" s="4">
        <f t="shared" si="167"/>
        <v>0</v>
      </c>
      <c r="AC114" s="4">
        <f t="shared" si="167"/>
        <v>0</v>
      </c>
      <c r="AD114" s="4">
        <f t="shared" si="167"/>
        <v>0</v>
      </c>
      <c r="AE114" s="4">
        <f t="shared" si="167"/>
        <v>0</v>
      </c>
      <c r="AF114" s="4">
        <f t="shared" si="167"/>
        <v>-27.700335735649428</v>
      </c>
      <c r="AG114" s="4">
        <f t="shared" si="166"/>
        <v>0</v>
      </c>
      <c r="AH114" s="4">
        <f t="shared" si="166"/>
        <v>0</v>
      </c>
      <c r="AI114" s="4">
        <f t="shared" si="166"/>
        <v>0</v>
      </c>
      <c r="AJ114" s="4">
        <f t="shared" si="166"/>
        <v>0</v>
      </c>
      <c r="AK114" s="4">
        <f t="shared" si="166"/>
        <v>0</v>
      </c>
      <c r="AL114" s="4">
        <f t="shared" si="166"/>
        <v>0</v>
      </c>
      <c r="AM114" s="4">
        <f t="shared" si="118"/>
        <v>0</v>
      </c>
      <c r="AN114" s="4">
        <f t="shared" si="78"/>
        <v>0</v>
      </c>
      <c r="AO114" s="4">
        <f t="shared" si="78"/>
        <v>0</v>
      </c>
      <c r="AP114" s="10">
        <f t="shared" si="78"/>
        <v>0</v>
      </c>
      <c r="AQ114" s="7">
        <f t="shared" si="132"/>
        <v>2</v>
      </c>
      <c r="AR114" s="4">
        <f t="array" ref="AR114">COUNT(IF((ABS($R114:$AP114)&gt;=AQ$2)*(ABS($R114:$AP114)&lt;AR$2),$R114:$AP114))</f>
        <v>0</v>
      </c>
      <c r="AS114" s="4">
        <f t="array" ref="AS114">COUNT(IF((ABS($R114:$AP114)&gt;=AR$2)*(ABS($R114:$AP114)&lt;AS$2),$R114:$AP114))</f>
        <v>1</v>
      </c>
      <c r="AT114" s="4">
        <f t="array" ref="AT114">COUNT(IF((ABS($R114:$AP114)&gt;=AS$2)*(ABS($R114:$AP114)&lt;AT$2),$R114:$AP114))</f>
        <v>0</v>
      </c>
      <c r="AU114" s="4">
        <f t="array" ref="AU114">COUNT(IF((ABS($R114:$AP114)&gt;=AT$2)*(ABS($R114:$AP114)&lt;AU$2),$R114:$AP114))</f>
        <v>1</v>
      </c>
      <c r="AV114" s="4">
        <f t="array" ref="AV114">COUNT(IF((ABS($R114:$AP114)&gt;=AU$2)*(ABS($R114:$AP114)&lt;AV$2),$R114:$AP114))</f>
        <v>0</v>
      </c>
      <c r="AW114" s="4">
        <f t="array" ref="AW114">COUNT(IF((ABS($R114:$AP114)&gt;=AV$2)*(ABS($R114:$AP114)&lt;AW$2),$R114:$AP114))</f>
        <v>0</v>
      </c>
      <c r="AX114" s="10">
        <f t="array" ref="AX114">COUNT(IF((ABS($R114:$AP114)&gt;=AW$2)*(ABS($R114:$AP114)&lt;AX$2),$R114:$AP114))</f>
        <v>0</v>
      </c>
      <c r="AY114" s="4">
        <f t="shared" si="133"/>
        <v>0</v>
      </c>
      <c r="AZ114" s="2" t="str">
        <f t="shared" si="134"/>
        <v/>
      </c>
      <c r="BA114" s="2" t="str">
        <f t="shared" si="135"/>
        <v/>
      </c>
      <c r="BB114" s="2" t="str">
        <f t="shared" si="136"/>
        <v>@</v>
      </c>
      <c r="BC114" s="2" t="str">
        <f t="shared" si="137"/>
        <v/>
      </c>
      <c r="BD114" s="2" t="str">
        <f t="shared" si="138"/>
        <v/>
      </c>
      <c r="BE114" s="2" t="str">
        <f t="shared" si="139"/>
        <v/>
      </c>
      <c r="BF114" s="2" t="str">
        <f t="shared" si="140"/>
        <v/>
      </c>
      <c r="BG114" s="2" t="str">
        <f t="shared" si="141"/>
        <v/>
      </c>
      <c r="BH114" s="2" t="str">
        <f t="shared" si="142"/>
        <v/>
      </c>
      <c r="BI114" s="2" t="str">
        <f t="shared" si="143"/>
        <v/>
      </c>
      <c r="BJ114" s="2" t="str">
        <f t="shared" si="144"/>
        <v/>
      </c>
      <c r="BK114" s="2" t="str">
        <f t="shared" si="145"/>
        <v/>
      </c>
      <c r="BL114" s="2" t="str">
        <f t="shared" si="146"/>
        <v/>
      </c>
      <c r="BM114" s="2" t="str">
        <f t="shared" si="147"/>
        <v/>
      </c>
      <c r="BN114" s="2" t="str">
        <f t="shared" si="148"/>
        <v>@</v>
      </c>
      <c r="BO114" s="2" t="str">
        <f t="shared" si="149"/>
        <v/>
      </c>
      <c r="BP114" s="2" t="str">
        <f t="shared" si="150"/>
        <v/>
      </c>
      <c r="BQ114" s="2" t="str">
        <f t="shared" si="151"/>
        <v/>
      </c>
      <c r="BR114" s="2" t="str">
        <f t="shared" si="152"/>
        <v/>
      </c>
      <c r="BS114" s="2" t="str">
        <f t="shared" si="153"/>
        <v/>
      </c>
      <c r="BT114" s="2" t="str">
        <f t="shared" si="154"/>
        <v/>
      </c>
      <c r="BU114" s="2" t="str">
        <f t="shared" si="155"/>
        <v/>
      </c>
      <c r="BV114" s="2" t="str">
        <f t="shared" si="156"/>
        <v/>
      </c>
      <c r="BW114" s="2" t="str">
        <f t="shared" si="157"/>
        <v/>
      </c>
      <c r="BX114" s="2" t="str">
        <f t="shared" si="158"/>
        <v/>
      </c>
      <c r="CA114" s="2">
        <f t="shared" si="121"/>
        <v>37</v>
      </c>
      <c r="CB114" s="4">
        <f t="shared" si="122"/>
        <v>1</v>
      </c>
      <c r="CC114">
        <f t="shared" ca="1" si="79"/>
        <v>52</v>
      </c>
      <c r="CD114">
        <f ca="1">CC114*(CJ114)/(CJ113+CJ114+IF(CG115=0,0,CJ115))</f>
        <v>41.472929573876989</v>
      </c>
      <c r="CE114" s="39">
        <f t="shared" ca="1" si="80"/>
        <v>1</v>
      </c>
      <c r="CF114" s="39">
        <f t="shared" ca="1" si="81"/>
        <v>385</v>
      </c>
      <c r="CG114">
        <f t="shared" ca="1" si="159"/>
        <v>4.5025618333291106</v>
      </c>
      <c r="CH114">
        <f t="shared" ca="1" si="82"/>
        <v>1</v>
      </c>
      <c r="CI114">
        <f t="shared" ca="1" si="83"/>
        <v>1.2772391505766265</v>
      </c>
      <c r="CJ114">
        <f t="shared" ca="1" si="84"/>
        <v>10.722760849423373</v>
      </c>
    </row>
    <row r="115" spans="2:88">
      <c r="B115" s="39">
        <v>47</v>
      </c>
      <c r="C115" s="39">
        <v>25</v>
      </c>
      <c r="D115">
        <v>10</v>
      </c>
      <c r="E115">
        <f t="shared" si="123"/>
        <v>27890</v>
      </c>
      <c r="F115" s="3">
        <f t="shared" si="124"/>
        <v>3.4010135020236032E-4</v>
      </c>
      <c r="H115" s="17">
        <f t="shared" si="125"/>
        <v>0.94854266571438284</v>
      </c>
      <c r="I115" s="13" t="str">
        <f t="shared" si="126"/>
        <v>25:47</v>
      </c>
      <c r="J115" s="2"/>
      <c r="K115" s="4">
        <f t="shared" si="127"/>
        <v>6.564200341207993</v>
      </c>
      <c r="L115" s="4">
        <f t="shared" si="115"/>
        <v>-7</v>
      </c>
      <c r="M115" s="4">
        <f t="shared" ca="1" si="128"/>
        <v>-16.895810043442694</v>
      </c>
      <c r="N115" s="4">
        <f t="shared" ca="1" si="129"/>
        <v>5</v>
      </c>
      <c r="O115" s="4">
        <f t="shared" si="130"/>
        <v>0</v>
      </c>
      <c r="P115" s="4">
        <f t="shared" ca="1" si="131"/>
        <v>0</v>
      </c>
      <c r="Q115" s="11">
        <f t="shared" si="160"/>
        <v>0</v>
      </c>
      <c r="R115" s="11">
        <f t="shared" si="167"/>
        <v>0</v>
      </c>
      <c r="S115" s="4">
        <f t="shared" si="167"/>
        <v>0</v>
      </c>
      <c r="T115" s="4">
        <f t="shared" si="167"/>
        <v>0</v>
      </c>
      <c r="U115" s="4">
        <f t="shared" si="167"/>
        <v>0</v>
      </c>
      <c r="V115" s="4">
        <f t="shared" si="167"/>
        <v>0</v>
      </c>
      <c r="W115" s="4">
        <f t="shared" si="167"/>
        <v>6.564200341207993</v>
      </c>
      <c r="X115" s="4">
        <f t="shared" si="167"/>
        <v>0</v>
      </c>
      <c r="Y115" s="4">
        <f t="shared" si="167"/>
        <v>0</v>
      </c>
      <c r="Z115" s="4">
        <f t="shared" si="167"/>
        <v>0</v>
      </c>
      <c r="AA115" s="4">
        <f t="shared" si="167"/>
        <v>0</v>
      </c>
      <c r="AB115" s="4">
        <f t="shared" si="167"/>
        <v>0</v>
      </c>
      <c r="AC115" s="4">
        <f t="shared" si="167"/>
        <v>0</v>
      </c>
      <c r="AD115" s="4">
        <f t="shared" si="167"/>
        <v>0</v>
      </c>
      <c r="AE115" s="4">
        <f t="shared" si="167"/>
        <v>0</v>
      </c>
      <c r="AF115" s="4">
        <f t="shared" si="167"/>
        <v>0</v>
      </c>
      <c r="AG115" s="4">
        <f t="shared" si="166"/>
        <v>0</v>
      </c>
      <c r="AH115" s="4">
        <f t="shared" si="166"/>
        <v>0</v>
      </c>
      <c r="AI115" s="4">
        <f t="shared" si="166"/>
        <v>-16.895810043442694</v>
      </c>
      <c r="AJ115" s="4">
        <f t="shared" si="166"/>
        <v>0</v>
      </c>
      <c r="AK115" s="4">
        <f t="shared" si="166"/>
        <v>0</v>
      </c>
      <c r="AL115" s="4">
        <f t="shared" si="166"/>
        <v>0</v>
      </c>
      <c r="AM115" s="4">
        <f t="shared" si="118"/>
        <v>0</v>
      </c>
      <c r="AN115" s="4">
        <f t="shared" si="78"/>
        <v>0</v>
      </c>
      <c r="AO115" s="4">
        <f t="shared" si="78"/>
        <v>0</v>
      </c>
      <c r="AP115" s="10">
        <f t="shared" si="78"/>
        <v>0</v>
      </c>
      <c r="AQ115" s="7">
        <f t="shared" si="132"/>
        <v>2</v>
      </c>
      <c r="AR115" s="4">
        <f t="array" ref="AR115">COUNT(IF((ABS($R115:$AP115)&gt;=AQ$2)*(ABS($R115:$AP115)&lt;AR$2),$R115:$AP115))</f>
        <v>0</v>
      </c>
      <c r="AS115" s="4">
        <f t="array" ref="AS115">COUNT(IF((ABS($R115:$AP115)&gt;=AR$2)*(ABS($R115:$AP115)&lt;AS$2),$R115:$AP115))</f>
        <v>0</v>
      </c>
      <c r="AT115" s="4">
        <f t="array" ref="AT115">COUNT(IF((ABS($R115:$AP115)&gt;=AS$2)*(ABS($R115:$AP115)&lt;AT$2),$R115:$AP115))</f>
        <v>1</v>
      </c>
      <c r="AU115" s="4">
        <f t="array" ref="AU115">COUNT(IF((ABS($R115:$AP115)&gt;=AT$2)*(ABS($R115:$AP115)&lt;AU$2),$R115:$AP115))</f>
        <v>1</v>
      </c>
      <c r="AV115" s="4">
        <f t="array" ref="AV115">COUNT(IF((ABS($R115:$AP115)&gt;=AU$2)*(ABS($R115:$AP115)&lt;AV$2),$R115:$AP115))</f>
        <v>0</v>
      </c>
      <c r="AW115" s="4">
        <f t="array" ref="AW115">COUNT(IF((ABS($R115:$AP115)&gt;=AV$2)*(ABS($R115:$AP115)&lt;AW$2),$R115:$AP115))</f>
        <v>0</v>
      </c>
      <c r="AX115" s="10">
        <f t="array" ref="AX115">COUNT(IF((ABS($R115:$AP115)&gt;=AW$2)*(ABS($R115:$AP115)&lt;AX$2),$R115:$AP115))</f>
        <v>0</v>
      </c>
      <c r="AY115" s="4">
        <f t="shared" si="133"/>
        <v>0</v>
      </c>
      <c r="AZ115" s="2" t="str">
        <f t="shared" si="134"/>
        <v/>
      </c>
      <c r="BA115" s="2" t="str">
        <f t="shared" si="135"/>
        <v/>
      </c>
      <c r="BB115" s="2" t="str">
        <f t="shared" si="136"/>
        <v/>
      </c>
      <c r="BC115" s="2" t="str">
        <f t="shared" si="137"/>
        <v/>
      </c>
      <c r="BD115" s="2" t="str">
        <f t="shared" si="138"/>
        <v/>
      </c>
      <c r="BE115" s="2" t="str">
        <f t="shared" si="139"/>
        <v>@</v>
      </c>
      <c r="BF115" s="2" t="str">
        <f t="shared" si="140"/>
        <v/>
      </c>
      <c r="BG115" s="2" t="str">
        <f t="shared" si="141"/>
        <v/>
      </c>
      <c r="BH115" s="2" t="str">
        <f t="shared" si="142"/>
        <v/>
      </c>
      <c r="BI115" s="2" t="str">
        <f t="shared" si="143"/>
        <v/>
      </c>
      <c r="BJ115" s="2" t="str">
        <f t="shared" si="144"/>
        <v/>
      </c>
      <c r="BK115" s="2" t="str">
        <f t="shared" si="145"/>
        <v/>
      </c>
      <c r="BL115" s="2" t="str">
        <f t="shared" si="146"/>
        <v/>
      </c>
      <c r="BM115" s="2" t="str">
        <f t="shared" si="147"/>
        <v/>
      </c>
      <c r="BN115" s="2" t="str">
        <f t="shared" si="148"/>
        <v/>
      </c>
      <c r="BO115" s="2" t="str">
        <f t="shared" si="149"/>
        <v/>
      </c>
      <c r="BP115" s="2" t="str">
        <f t="shared" si="150"/>
        <v/>
      </c>
      <c r="BQ115" s="2" t="str">
        <f t="shared" si="151"/>
        <v>@</v>
      </c>
      <c r="BR115" s="2" t="str">
        <f t="shared" si="152"/>
        <v/>
      </c>
      <c r="BS115" s="2" t="str">
        <f t="shared" si="153"/>
        <v/>
      </c>
      <c r="BT115" s="2" t="str">
        <f t="shared" si="154"/>
        <v/>
      </c>
      <c r="BU115" s="2" t="str">
        <f t="shared" si="155"/>
        <v/>
      </c>
      <c r="BV115" s="2" t="str">
        <f t="shared" si="156"/>
        <v/>
      </c>
      <c r="BW115" s="2" t="str">
        <f t="shared" si="157"/>
        <v/>
      </c>
      <c r="BX115" s="2" t="str">
        <f t="shared" si="158"/>
        <v/>
      </c>
      <c r="CA115" s="2">
        <f t="shared" si="121"/>
        <v>37</v>
      </c>
      <c r="CB115" s="4">
        <f t="shared" si="122"/>
        <v>2</v>
      </c>
      <c r="CC115">
        <f t="shared" ca="1" si="79"/>
        <v>52</v>
      </c>
      <c r="CD115">
        <f ca="1">CC115*IF(CG115=0,0,CJ115)/(CJ113+CJ114+IF(CG115=0,0,CJ115))</f>
        <v>0</v>
      </c>
      <c r="CE115" s="39">
        <f t="shared" ca="1" si="80"/>
        <v>1</v>
      </c>
      <c r="CF115" s="39">
        <f t="shared" ca="1" si="81"/>
        <v>385</v>
      </c>
      <c r="CG115">
        <f t="shared" ca="1" si="159"/>
        <v>0</v>
      </c>
      <c r="CH115">
        <f t="shared" ca="1" si="82"/>
        <v>0</v>
      </c>
      <c r="CI115">
        <f t="shared" ca="1" si="83"/>
        <v>0</v>
      </c>
      <c r="CJ115">
        <f t="shared" ca="1" si="84"/>
        <v>12</v>
      </c>
    </row>
    <row r="116" spans="2:88">
      <c r="B116" s="39">
        <v>61</v>
      </c>
      <c r="C116" s="39">
        <v>1</v>
      </c>
      <c r="D116">
        <v>10</v>
      </c>
      <c r="E116">
        <f t="shared" si="123"/>
        <v>27900</v>
      </c>
      <c r="F116" s="3">
        <f t="shared" si="124"/>
        <v>3.4010135020236032E-4</v>
      </c>
      <c r="H116" s="17">
        <f t="shared" si="125"/>
        <v>0.9488827670645853</v>
      </c>
      <c r="I116" s="13" t="str">
        <f t="shared" si="126"/>
        <v>61</v>
      </c>
      <c r="J116" s="2"/>
      <c r="K116" s="4">
        <f t="shared" si="127"/>
        <v>30.569811133175051</v>
      </c>
      <c r="L116" s="4">
        <f t="shared" si="115"/>
        <v>-7</v>
      </c>
      <c r="M116" s="4">
        <f t="shared" ca="1" si="128"/>
        <v>7.1098007485264958</v>
      </c>
      <c r="N116" s="4">
        <f t="shared" ca="1" si="129"/>
        <v>5</v>
      </c>
      <c r="O116" s="4">
        <f t="shared" si="130"/>
        <v>0</v>
      </c>
      <c r="P116" s="4">
        <f t="shared" ca="1" si="131"/>
        <v>0</v>
      </c>
      <c r="Q116" s="11">
        <f t="shared" si="160"/>
        <v>0</v>
      </c>
      <c r="R116" s="11">
        <f t="shared" si="167"/>
        <v>0</v>
      </c>
      <c r="S116" s="4">
        <f t="shared" si="167"/>
        <v>0</v>
      </c>
      <c r="T116" s="4">
        <f t="shared" si="167"/>
        <v>0</v>
      </c>
      <c r="U116" s="4">
        <f t="shared" si="167"/>
        <v>0</v>
      </c>
      <c r="V116" s="4">
        <f t="shared" si="167"/>
        <v>0</v>
      </c>
      <c r="W116" s="4">
        <f t="shared" si="167"/>
        <v>30.569811133175051</v>
      </c>
      <c r="X116" s="4">
        <f t="shared" si="167"/>
        <v>0</v>
      </c>
      <c r="Y116" s="4">
        <f t="shared" si="167"/>
        <v>0</v>
      </c>
      <c r="Z116" s="4">
        <f t="shared" si="167"/>
        <v>0</v>
      </c>
      <c r="AA116" s="4">
        <f t="shared" si="167"/>
        <v>0</v>
      </c>
      <c r="AB116" s="4">
        <f t="shared" si="167"/>
        <v>0</v>
      </c>
      <c r="AC116" s="4">
        <f t="shared" si="167"/>
        <v>0</v>
      </c>
      <c r="AD116" s="4">
        <f t="shared" si="167"/>
        <v>0</v>
      </c>
      <c r="AE116" s="4">
        <f t="shared" si="167"/>
        <v>0</v>
      </c>
      <c r="AF116" s="4">
        <f t="shared" si="167"/>
        <v>0</v>
      </c>
      <c r="AG116" s="4">
        <f t="shared" si="166"/>
        <v>0</v>
      </c>
      <c r="AH116" s="4">
        <f t="shared" si="166"/>
        <v>0</v>
      </c>
      <c r="AI116" s="4">
        <f t="shared" si="166"/>
        <v>7.1098007485264958</v>
      </c>
      <c r="AJ116" s="4">
        <f t="shared" si="166"/>
        <v>0</v>
      </c>
      <c r="AK116" s="4">
        <f t="shared" si="166"/>
        <v>0</v>
      </c>
      <c r="AL116" s="4">
        <f t="shared" si="166"/>
        <v>0</v>
      </c>
      <c r="AM116" s="4">
        <f t="shared" si="118"/>
        <v>0</v>
      </c>
      <c r="AN116" s="4">
        <f t="shared" si="78"/>
        <v>0</v>
      </c>
      <c r="AO116" s="4">
        <f t="shared" si="78"/>
        <v>0</v>
      </c>
      <c r="AP116" s="10">
        <f t="shared" si="78"/>
        <v>0</v>
      </c>
      <c r="AQ116" s="7">
        <f t="shared" si="132"/>
        <v>2</v>
      </c>
      <c r="AR116" s="4">
        <f t="array" ref="AR116">COUNT(IF((ABS($R116:$AP116)&gt;=AQ$2)*(ABS($R116:$AP116)&lt;AR$2),$R116:$AP116))</f>
        <v>0</v>
      </c>
      <c r="AS116" s="4">
        <f t="array" ref="AS116">COUNT(IF((ABS($R116:$AP116)&gt;=AR$2)*(ABS($R116:$AP116)&lt;AS$2),$R116:$AP116))</f>
        <v>0</v>
      </c>
      <c r="AT116" s="4">
        <f t="array" ref="AT116">COUNT(IF((ABS($R116:$AP116)&gt;=AS$2)*(ABS($R116:$AP116)&lt;AT$2),$R116:$AP116))</f>
        <v>1</v>
      </c>
      <c r="AU116" s="4">
        <f t="array" ref="AU116">COUNT(IF((ABS($R116:$AP116)&gt;=AT$2)*(ABS($R116:$AP116)&lt;AU$2),$R116:$AP116))</f>
        <v>1</v>
      </c>
      <c r="AV116" s="4">
        <f t="array" ref="AV116">COUNT(IF((ABS($R116:$AP116)&gt;=AU$2)*(ABS($R116:$AP116)&lt;AV$2),$R116:$AP116))</f>
        <v>0</v>
      </c>
      <c r="AW116" s="4">
        <f t="array" ref="AW116">COUNT(IF((ABS($R116:$AP116)&gt;=AV$2)*(ABS($R116:$AP116)&lt;AW$2),$R116:$AP116))</f>
        <v>0</v>
      </c>
      <c r="AX116" s="10">
        <f t="array" ref="AX116">COUNT(IF((ABS($R116:$AP116)&gt;=AW$2)*(ABS($R116:$AP116)&lt;AX$2),$R116:$AP116))</f>
        <v>0</v>
      </c>
      <c r="AY116" s="4">
        <f t="shared" si="133"/>
        <v>0</v>
      </c>
      <c r="AZ116" s="2" t="str">
        <f t="shared" si="134"/>
        <v/>
      </c>
      <c r="BA116" s="2" t="str">
        <f t="shared" si="135"/>
        <v/>
      </c>
      <c r="BB116" s="2" t="str">
        <f t="shared" si="136"/>
        <v/>
      </c>
      <c r="BC116" s="2" t="str">
        <f t="shared" si="137"/>
        <v/>
      </c>
      <c r="BD116" s="2" t="str">
        <f t="shared" si="138"/>
        <v/>
      </c>
      <c r="BE116" s="2" t="str">
        <f t="shared" si="139"/>
        <v>@</v>
      </c>
      <c r="BF116" s="2" t="str">
        <f t="shared" si="140"/>
        <v/>
      </c>
      <c r="BG116" s="2" t="str">
        <f t="shared" si="141"/>
        <v/>
      </c>
      <c r="BH116" s="2" t="str">
        <f t="shared" si="142"/>
        <v/>
      </c>
      <c r="BI116" s="2" t="str">
        <f t="shared" si="143"/>
        <v/>
      </c>
      <c r="BJ116" s="2" t="str">
        <f t="shared" si="144"/>
        <v/>
      </c>
      <c r="BK116" s="2" t="str">
        <f t="shared" si="145"/>
        <v/>
      </c>
      <c r="BL116" s="2" t="str">
        <f t="shared" si="146"/>
        <v/>
      </c>
      <c r="BM116" s="2" t="str">
        <f t="shared" si="147"/>
        <v/>
      </c>
      <c r="BN116" s="2" t="str">
        <f t="shared" si="148"/>
        <v/>
      </c>
      <c r="BO116" s="2" t="str">
        <f t="shared" si="149"/>
        <v/>
      </c>
      <c r="BP116" s="2" t="str">
        <f t="shared" si="150"/>
        <v/>
      </c>
      <c r="BQ116" s="2" t="str">
        <f t="shared" si="151"/>
        <v>@</v>
      </c>
      <c r="BR116" s="2" t="str">
        <f t="shared" si="152"/>
        <v/>
      </c>
      <c r="BS116" s="2" t="str">
        <f t="shared" si="153"/>
        <v/>
      </c>
      <c r="BT116" s="2" t="str">
        <f t="shared" si="154"/>
        <v/>
      </c>
      <c r="BU116" s="2" t="str">
        <f t="shared" si="155"/>
        <v/>
      </c>
      <c r="BV116" s="2" t="str">
        <f t="shared" si="156"/>
        <v/>
      </c>
      <c r="BW116" s="2" t="str">
        <f t="shared" si="157"/>
        <v/>
      </c>
      <c r="BX116" s="2" t="str">
        <f t="shared" si="158"/>
        <v/>
      </c>
      <c r="CA116" s="2">
        <f t="shared" si="121"/>
        <v>38</v>
      </c>
      <c r="CB116" s="4">
        <f t="shared" si="122"/>
        <v>0</v>
      </c>
      <c r="CC116">
        <f t="shared" ca="1" si="79"/>
        <v>51</v>
      </c>
      <c r="CD116">
        <f ca="1">CC116*(CJ116)/(CJ116+CJ117+IF(CG118=0,0,CJ118))</f>
        <v>12.148351431098398</v>
      </c>
      <c r="CE116" s="39">
        <f t="shared" ca="1" si="80"/>
        <v>49</v>
      </c>
      <c r="CF116" s="39">
        <f t="shared" ca="1" si="81"/>
        <v>55</v>
      </c>
      <c r="CG116">
        <f t="shared" ca="1" si="159"/>
        <v>19.529851945218013</v>
      </c>
      <c r="CH116">
        <f t="shared" ca="1" si="82"/>
        <v>-10</v>
      </c>
      <c r="CI116">
        <f t="shared" ca="1" si="83"/>
        <v>8.7974758005319433</v>
      </c>
      <c r="CJ116">
        <f t="shared" ca="1" si="84"/>
        <v>3.2025241994680567</v>
      </c>
    </row>
    <row r="117" spans="2:88">
      <c r="B117" s="39">
        <v>125</v>
      </c>
      <c r="C117" s="39">
        <v>77</v>
      </c>
      <c r="D117">
        <v>10</v>
      </c>
      <c r="E117">
        <f t="shared" si="123"/>
        <v>27910</v>
      </c>
      <c r="F117" s="3">
        <f t="shared" si="124"/>
        <v>3.4010135020236032E-4</v>
      </c>
      <c r="H117" s="17">
        <f t="shared" si="125"/>
        <v>0.94922286841478765</v>
      </c>
      <c r="I117" s="13" t="str">
        <f t="shared" si="126"/>
        <v>77:125</v>
      </c>
      <c r="J117" s="2"/>
      <c r="K117" s="4">
        <f t="shared" si="127"/>
        <v>-43.607699450890181</v>
      </c>
      <c r="L117" s="4">
        <f t="shared" si="115"/>
        <v>-9</v>
      </c>
      <c r="M117" s="4">
        <f t="shared" ca="1" si="128"/>
        <v>46.6172962221723</v>
      </c>
      <c r="N117" s="4">
        <f t="shared" ca="1" si="129"/>
        <v>-4</v>
      </c>
      <c r="O117" s="4">
        <f t="shared" ca="1" si="130"/>
        <v>23.157285837523744</v>
      </c>
      <c r="P117" s="4">
        <f t="shared" ca="1" si="131"/>
        <v>8</v>
      </c>
      <c r="Q117" s="11">
        <f t="shared" si="160"/>
        <v>0</v>
      </c>
      <c r="R117" s="11">
        <f t="shared" si="167"/>
        <v>0</v>
      </c>
      <c r="S117" s="4">
        <f t="shared" si="167"/>
        <v>0</v>
      </c>
      <c r="T117" s="4">
        <f t="shared" si="167"/>
        <v>0</v>
      </c>
      <c r="U117" s="4">
        <f t="shared" si="167"/>
        <v>-43.607699450890181</v>
      </c>
      <c r="V117" s="4">
        <f t="shared" si="167"/>
        <v>0</v>
      </c>
      <c r="W117" s="4">
        <f t="shared" si="167"/>
        <v>0</v>
      </c>
      <c r="X117" s="4">
        <f t="shared" si="167"/>
        <v>0</v>
      </c>
      <c r="Y117" s="4">
        <f t="shared" si="167"/>
        <v>0</v>
      </c>
      <c r="Z117" s="4">
        <f t="shared" si="167"/>
        <v>46.6172962221723</v>
      </c>
      <c r="AA117" s="4">
        <f t="shared" si="167"/>
        <v>0</v>
      </c>
      <c r="AB117" s="4">
        <f t="shared" si="167"/>
        <v>0</v>
      </c>
      <c r="AC117" s="4">
        <f t="shared" si="167"/>
        <v>0</v>
      </c>
      <c r="AD117" s="4">
        <f t="shared" si="167"/>
        <v>0</v>
      </c>
      <c r="AE117" s="4">
        <f t="shared" si="167"/>
        <v>0</v>
      </c>
      <c r="AF117" s="4">
        <f t="shared" si="167"/>
        <v>0</v>
      </c>
      <c r="AG117" s="4">
        <f t="shared" si="166"/>
        <v>0</v>
      </c>
      <c r="AH117" s="4">
        <f t="shared" si="166"/>
        <v>0</v>
      </c>
      <c r="AI117" s="4">
        <f t="shared" si="166"/>
        <v>0</v>
      </c>
      <c r="AJ117" s="4">
        <f t="shared" si="166"/>
        <v>0</v>
      </c>
      <c r="AK117" s="4">
        <f t="shared" si="166"/>
        <v>0</v>
      </c>
      <c r="AL117" s="4">
        <f t="shared" si="166"/>
        <v>23.157285837523744</v>
      </c>
      <c r="AM117" s="4">
        <f t="shared" si="118"/>
        <v>0</v>
      </c>
      <c r="AN117" s="4">
        <f t="shared" si="78"/>
        <v>0</v>
      </c>
      <c r="AO117" s="4">
        <f t="shared" si="78"/>
        <v>0</v>
      </c>
      <c r="AP117" s="10">
        <f t="shared" si="78"/>
        <v>0</v>
      </c>
      <c r="AQ117" s="7">
        <f t="shared" si="132"/>
        <v>3</v>
      </c>
      <c r="AR117" s="4">
        <f t="array" ref="AR117">COUNT(IF((ABS($R117:$AP117)&gt;=AQ$2)*(ABS($R117:$AP117)&lt;AR$2),$R117:$AP117))</f>
        <v>0</v>
      </c>
      <c r="AS117" s="4">
        <f t="array" ref="AS117">COUNT(IF((ABS($R117:$AP117)&gt;=AR$2)*(ABS($R117:$AP117)&lt;AS$2),$R117:$AP117))</f>
        <v>0</v>
      </c>
      <c r="AT117" s="4">
        <f t="array" ref="AT117">COUNT(IF((ABS($R117:$AP117)&gt;=AS$2)*(ABS($R117:$AP117)&lt;AT$2),$R117:$AP117))</f>
        <v>0</v>
      </c>
      <c r="AU117" s="4">
        <f t="array" ref="AU117">COUNT(IF((ABS($R117:$AP117)&gt;=AT$2)*(ABS($R117:$AP117)&lt;AU$2),$R117:$AP117))</f>
        <v>1</v>
      </c>
      <c r="AV117" s="4">
        <f t="array" ref="AV117">COUNT(IF((ABS($R117:$AP117)&gt;=AU$2)*(ABS($R117:$AP117)&lt;AV$2),$R117:$AP117))</f>
        <v>1</v>
      </c>
      <c r="AW117" s="4">
        <f t="array" ref="AW117">COUNT(IF((ABS($R117:$AP117)&gt;=AV$2)*(ABS($R117:$AP117)&lt;AW$2),$R117:$AP117))</f>
        <v>1</v>
      </c>
      <c r="AX117" s="10">
        <f t="array" ref="AX117">COUNT(IF((ABS($R117:$AP117)&gt;=AW$2)*(ABS($R117:$AP117)&lt;AX$2),$R117:$AP117))</f>
        <v>0</v>
      </c>
      <c r="AY117" s="4">
        <f t="shared" si="133"/>
        <v>0</v>
      </c>
      <c r="AZ117" s="2" t="str">
        <f t="shared" si="134"/>
        <v/>
      </c>
      <c r="BA117" s="2" t="str">
        <f t="shared" si="135"/>
        <v/>
      </c>
      <c r="BB117" s="2" t="str">
        <f t="shared" si="136"/>
        <v/>
      </c>
      <c r="BC117" s="2" t="str">
        <f t="shared" si="137"/>
        <v>@</v>
      </c>
      <c r="BD117" s="2" t="str">
        <f t="shared" si="138"/>
        <v/>
      </c>
      <c r="BE117" s="2" t="str">
        <f t="shared" si="139"/>
        <v/>
      </c>
      <c r="BF117" s="2" t="str">
        <f t="shared" si="140"/>
        <v/>
      </c>
      <c r="BG117" s="2" t="str">
        <f t="shared" si="141"/>
        <v/>
      </c>
      <c r="BH117" s="2" t="str">
        <f t="shared" si="142"/>
        <v>@</v>
      </c>
      <c r="BI117" s="2" t="str">
        <f t="shared" si="143"/>
        <v/>
      </c>
      <c r="BJ117" s="2" t="str">
        <f t="shared" si="144"/>
        <v/>
      </c>
      <c r="BK117" s="2" t="str">
        <f t="shared" si="145"/>
        <v/>
      </c>
      <c r="BL117" s="2" t="str">
        <f t="shared" si="146"/>
        <v/>
      </c>
      <c r="BM117" s="2" t="str">
        <f t="shared" si="147"/>
        <v/>
      </c>
      <c r="BN117" s="2" t="str">
        <f t="shared" si="148"/>
        <v/>
      </c>
      <c r="BO117" s="2" t="str">
        <f t="shared" si="149"/>
        <v/>
      </c>
      <c r="BP117" s="2" t="str">
        <f t="shared" si="150"/>
        <v/>
      </c>
      <c r="BQ117" s="2" t="str">
        <f t="shared" si="151"/>
        <v/>
      </c>
      <c r="BR117" s="2" t="str">
        <f t="shared" si="152"/>
        <v/>
      </c>
      <c r="BS117" s="2" t="str">
        <f t="shared" si="153"/>
        <v/>
      </c>
      <c r="BT117" s="2" t="str">
        <f t="shared" si="154"/>
        <v>@</v>
      </c>
      <c r="BU117" s="2" t="str">
        <f t="shared" si="155"/>
        <v/>
      </c>
      <c r="BV117" s="2" t="str">
        <f t="shared" si="156"/>
        <v/>
      </c>
      <c r="BW117" s="2" t="str">
        <f t="shared" si="157"/>
        <v/>
      </c>
      <c r="BX117" s="2" t="str">
        <f t="shared" si="158"/>
        <v/>
      </c>
      <c r="CA117" s="2">
        <f t="shared" si="121"/>
        <v>38</v>
      </c>
      <c r="CB117" s="4">
        <f t="shared" si="122"/>
        <v>1</v>
      </c>
      <c r="CC117">
        <f t="shared" ca="1" si="79"/>
        <v>51</v>
      </c>
      <c r="CD117">
        <f ca="1">CC117*(CJ117)/(CJ116+CJ117+IF(CG118=0,0,CJ118))</f>
        <v>38.851648568901602</v>
      </c>
      <c r="CE117" s="39">
        <f t="shared" ca="1" si="80"/>
        <v>49</v>
      </c>
      <c r="CF117" s="39">
        <f t="shared" ca="1" si="81"/>
        <v>55</v>
      </c>
      <c r="CG117">
        <f t="shared" ca="1" si="159"/>
        <v>-3.9301584394337397</v>
      </c>
      <c r="CH117">
        <f t="shared" ca="1" si="82"/>
        <v>2</v>
      </c>
      <c r="CI117">
        <f t="shared" ca="1" si="83"/>
        <v>1.7580058136426426</v>
      </c>
      <c r="CJ117">
        <f t="shared" ca="1" si="84"/>
        <v>10.241994186357358</v>
      </c>
    </row>
    <row r="118" spans="2:88">
      <c r="B118" s="39">
        <v>245</v>
      </c>
      <c r="C118" s="39">
        <v>11</v>
      </c>
      <c r="D118">
        <v>10</v>
      </c>
      <c r="E118">
        <f t="shared" si="123"/>
        <v>27920</v>
      </c>
      <c r="F118" s="3">
        <f t="shared" si="124"/>
        <v>3.4010135020236032E-4</v>
      </c>
      <c r="H118" s="17">
        <f t="shared" si="125"/>
        <v>0.94956296976498999</v>
      </c>
      <c r="I118" s="13" t="str">
        <f t="shared" si="126"/>
        <v>11:245</v>
      </c>
      <c r="J118" s="2"/>
      <c r="K118" s="4">
        <f t="shared" si="127"/>
        <v>-15.622410369346795</v>
      </c>
      <c r="L118" s="4">
        <f t="shared" si="115"/>
        <v>-6</v>
      </c>
      <c r="M118" s="4">
        <f t="shared" ca="1" si="128"/>
        <v>-39.082420753996416</v>
      </c>
      <c r="N118" s="4">
        <f t="shared" ca="1" si="129"/>
        <v>6</v>
      </c>
      <c r="O118" s="4">
        <f t="shared" ca="1" si="130"/>
        <v>51.14257491906713</v>
      </c>
      <c r="P118" s="4">
        <f t="shared" ca="1" si="131"/>
        <v>11</v>
      </c>
      <c r="Q118" s="11">
        <f t="shared" si="160"/>
        <v>0</v>
      </c>
      <c r="R118" s="11">
        <f t="shared" si="167"/>
        <v>0</v>
      </c>
      <c r="S118" s="4">
        <f t="shared" si="167"/>
        <v>0</v>
      </c>
      <c r="T118" s="4">
        <f t="shared" si="167"/>
        <v>0</v>
      </c>
      <c r="U118" s="4">
        <f t="shared" si="167"/>
        <v>0</v>
      </c>
      <c r="V118" s="4">
        <f t="shared" si="167"/>
        <v>0</v>
      </c>
      <c r="W118" s="4">
        <f t="shared" si="167"/>
        <v>0</v>
      </c>
      <c r="X118" s="4">
        <f t="shared" si="167"/>
        <v>-15.622410369346795</v>
      </c>
      <c r="Y118" s="4">
        <f t="shared" si="167"/>
        <v>0</v>
      </c>
      <c r="Z118" s="4">
        <f t="shared" si="167"/>
        <v>0</v>
      </c>
      <c r="AA118" s="4">
        <f t="shared" si="167"/>
        <v>0</v>
      </c>
      <c r="AB118" s="4">
        <f t="shared" si="167"/>
        <v>0</v>
      </c>
      <c r="AC118" s="4">
        <f t="shared" si="167"/>
        <v>0</v>
      </c>
      <c r="AD118" s="4">
        <f t="shared" si="167"/>
        <v>0</v>
      </c>
      <c r="AE118" s="4">
        <f t="shared" si="167"/>
        <v>0</v>
      </c>
      <c r="AF118" s="4">
        <f t="shared" si="167"/>
        <v>0</v>
      </c>
      <c r="AG118" s="4">
        <f t="shared" si="166"/>
        <v>0</v>
      </c>
      <c r="AH118" s="4">
        <f t="shared" si="166"/>
        <v>0</v>
      </c>
      <c r="AI118" s="4">
        <f t="shared" si="166"/>
        <v>0</v>
      </c>
      <c r="AJ118" s="4">
        <f t="shared" si="166"/>
        <v>-39.082420753996416</v>
      </c>
      <c r="AK118" s="4">
        <f t="shared" si="166"/>
        <v>0</v>
      </c>
      <c r="AL118" s="4">
        <f t="shared" si="166"/>
        <v>0</v>
      </c>
      <c r="AM118" s="4">
        <f t="shared" si="118"/>
        <v>0</v>
      </c>
      <c r="AN118" s="4">
        <f t="shared" si="78"/>
        <v>0</v>
      </c>
      <c r="AO118" s="4">
        <f t="shared" si="78"/>
        <v>51.14257491906713</v>
      </c>
      <c r="AP118" s="10">
        <f t="shared" si="78"/>
        <v>0</v>
      </c>
      <c r="AQ118" s="7">
        <f t="shared" si="132"/>
        <v>3</v>
      </c>
      <c r="AR118" s="4">
        <f t="array" ref="AR118">COUNT(IF((ABS($R118:$AP118)&gt;=AQ$2)*(ABS($R118:$AP118)&lt;AR$2),$R118:$AP118))</f>
        <v>0</v>
      </c>
      <c r="AS118" s="4">
        <f t="array" ref="AS118">COUNT(IF((ABS($R118:$AP118)&gt;=AR$2)*(ABS($R118:$AP118)&lt;AS$2),$R118:$AP118))</f>
        <v>0</v>
      </c>
      <c r="AT118" s="4">
        <f t="array" ref="AT118">COUNT(IF((ABS($R118:$AP118)&gt;=AS$2)*(ABS($R118:$AP118)&lt;AT$2),$R118:$AP118))</f>
        <v>0</v>
      </c>
      <c r="AU118" s="4">
        <f t="array" ref="AU118">COUNT(IF((ABS($R118:$AP118)&gt;=AT$2)*(ABS($R118:$AP118)&lt;AU$2),$R118:$AP118))</f>
        <v>1</v>
      </c>
      <c r="AV118" s="4">
        <f t="array" ref="AV118">COUNT(IF((ABS($R118:$AP118)&gt;=AU$2)*(ABS($R118:$AP118)&lt;AV$2),$R118:$AP118))</f>
        <v>1</v>
      </c>
      <c r="AW118" s="4">
        <f t="array" ref="AW118">COUNT(IF((ABS($R118:$AP118)&gt;=AV$2)*(ABS($R118:$AP118)&lt;AW$2),$R118:$AP118))</f>
        <v>1</v>
      </c>
      <c r="AX118" s="10">
        <f t="array" ref="AX118">COUNT(IF((ABS($R118:$AP118)&gt;=AW$2)*(ABS($R118:$AP118)&lt;AX$2),$R118:$AP118))</f>
        <v>0</v>
      </c>
      <c r="AY118" s="4">
        <f t="shared" si="133"/>
        <v>0</v>
      </c>
      <c r="AZ118" s="2" t="str">
        <f t="shared" si="134"/>
        <v/>
      </c>
      <c r="BA118" s="2" t="str">
        <f t="shared" si="135"/>
        <v/>
      </c>
      <c r="BB118" s="2" t="str">
        <f t="shared" si="136"/>
        <v/>
      </c>
      <c r="BC118" s="2" t="str">
        <f t="shared" si="137"/>
        <v/>
      </c>
      <c r="BD118" s="2" t="str">
        <f t="shared" si="138"/>
        <v/>
      </c>
      <c r="BE118" s="2" t="str">
        <f t="shared" si="139"/>
        <v/>
      </c>
      <c r="BF118" s="2" t="str">
        <f t="shared" si="140"/>
        <v>@</v>
      </c>
      <c r="BG118" s="2" t="str">
        <f t="shared" si="141"/>
        <v/>
      </c>
      <c r="BH118" s="2" t="str">
        <f t="shared" si="142"/>
        <v/>
      </c>
      <c r="BI118" s="2" t="str">
        <f t="shared" si="143"/>
        <v/>
      </c>
      <c r="BJ118" s="2" t="str">
        <f t="shared" si="144"/>
        <v/>
      </c>
      <c r="BK118" s="2" t="str">
        <f t="shared" si="145"/>
        <v/>
      </c>
      <c r="BL118" s="2" t="str">
        <f t="shared" si="146"/>
        <v/>
      </c>
      <c r="BM118" s="2" t="str">
        <f t="shared" si="147"/>
        <v/>
      </c>
      <c r="BN118" s="2" t="str">
        <f t="shared" si="148"/>
        <v/>
      </c>
      <c r="BO118" s="2" t="str">
        <f t="shared" si="149"/>
        <v/>
      </c>
      <c r="BP118" s="2" t="str">
        <f t="shared" si="150"/>
        <v/>
      </c>
      <c r="BQ118" s="2" t="str">
        <f t="shared" si="151"/>
        <v/>
      </c>
      <c r="BR118" s="2" t="str">
        <f t="shared" si="152"/>
        <v>@</v>
      </c>
      <c r="BS118" s="2" t="str">
        <f t="shared" si="153"/>
        <v/>
      </c>
      <c r="BT118" s="2" t="str">
        <f t="shared" si="154"/>
        <v/>
      </c>
      <c r="BU118" s="2" t="str">
        <f t="shared" si="155"/>
        <v/>
      </c>
      <c r="BV118" s="2" t="str">
        <f t="shared" si="156"/>
        <v/>
      </c>
      <c r="BW118" s="2" t="str">
        <f t="shared" si="157"/>
        <v>@</v>
      </c>
      <c r="BX118" s="2" t="str">
        <f t="shared" si="158"/>
        <v/>
      </c>
      <c r="CA118" s="2">
        <f t="shared" si="121"/>
        <v>38</v>
      </c>
      <c r="CB118" s="4">
        <f t="shared" si="122"/>
        <v>2</v>
      </c>
      <c r="CC118">
        <f t="shared" ca="1" si="79"/>
        <v>51</v>
      </c>
      <c r="CD118">
        <f ca="1">CC118*IF(CG118=0,0,CJ118)/(CJ116+CJ117+IF(CG118=0,0,CJ118))</f>
        <v>0</v>
      </c>
      <c r="CE118" s="39">
        <f t="shared" ca="1" si="80"/>
        <v>49</v>
      </c>
      <c r="CF118" s="39">
        <f t="shared" ca="1" si="81"/>
        <v>55</v>
      </c>
      <c r="CG118">
        <f t="shared" ca="1" si="159"/>
        <v>0</v>
      </c>
      <c r="CH118">
        <f t="shared" ca="1" si="82"/>
        <v>0</v>
      </c>
      <c r="CI118">
        <f t="shared" ca="1" si="83"/>
        <v>0</v>
      </c>
      <c r="CJ118">
        <f t="shared" ca="1" si="84"/>
        <v>12</v>
      </c>
    </row>
    <row r="119" spans="2:88">
      <c r="B119" s="39">
        <v>625</v>
      </c>
      <c r="C119" s="39">
        <v>7</v>
      </c>
      <c r="D119">
        <v>10</v>
      </c>
      <c r="E119">
        <f t="shared" si="123"/>
        <v>27930</v>
      </c>
      <c r="F119" s="3">
        <f t="shared" si="124"/>
        <v>3.4010135020236032E-4</v>
      </c>
      <c r="H119" s="17">
        <f t="shared" si="125"/>
        <v>0.94990307111519234</v>
      </c>
      <c r="I119" s="13" t="str">
        <f t="shared" si="126"/>
        <v>7:625</v>
      </c>
      <c r="J119" s="2"/>
      <c r="K119" s="4">
        <f t="shared" si="127"/>
        <v>-11.841045817462259</v>
      </c>
      <c r="L119" s="4">
        <f t="shared" si="115"/>
        <v>-6</v>
      </c>
      <c r="M119" s="4">
        <f t="shared" ca="1" si="128"/>
        <v>-35.301056202109748</v>
      </c>
      <c r="N119" s="4">
        <f t="shared" ca="1" si="129"/>
        <v>6</v>
      </c>
      <c r="O119" s="4">
        <f t="shared" ca="1" si="130"/>
        <v>54.923939470953798</v>
      </c>
      <c r="P119" s="4">
        <f t="shared" ca="1" si="131"/>
        <v>11</v>
      </c>
      <c r="Q119" s="11">
        <f t="shared" si="160"/>
        <v>0</v>
      </c>
      <c r="R119" s="11">
        <f t="shared" si="167"/>
        <v>0</v>
      </c>
      <c r="S119" s="4">
        <f t="shared" si="167"/>
        <v>0</v>
      </c>
      <c r="T119" s="4">
        <f t="shared" si="167"/>
        <v>0</v>
      </c>
      <c r="U119" s="4">
        <f t="shared" si="167"/>
        <v>0</v>
      </c>
      <c r="V119" s="4">
        <f t="shared" si="167"/>
        <v>0</v>
      </c>
      <c r="W119" s="4">
        <f t="shared" si="167"/>
        <v>0</v>
      </c>
      <c r="X119" s="4">
        <f t="shared" si="167"/>
        <v>-11.841045817462259</v>
      </c>
      <c r="Y119" s="4">
        <f t="shared" si="167"/>
        <v>0</v>
      </c>
      <c r="Z119" s="4">
        <f t="shared" si="167"/>
        <v>0</v>
      </c>
      <c r="AA119" s="4">
        <f t="shared" si="167"/>
        <v>0</v>
      </c>
      <c r="AB119" s="4">
        <f t="shared" si="167"/>
        <v>0</v>
      </c>
      <c r="AC119" s="4">
        <f t="shared" si="167"/>
        <v>0</v>
      </c>
      <c r="AD119" s="4">
        <f t="shared" si="167"/>
        <v>0</v>
      </c>
      <c r="AE119" s="4">
        <f t="shared" si="167"/>
        <v>0</v>
      </c>
      <c r="AF119" s="4">
        <f t="shared" si="167"/>
        <v>0</v>
      </c>
      <c r="AG119" s="4">
        <f t="shared" ref="AG119:AL128" si="168">IF(AND(ABS((MOD(LN(($B119/$C119)/3^AG$2)/LN(2)+0.5,1)-0.5)*1200)&lt;$J$2,ABS(AG$2+7*(MOD(LN(($B119/$C119)/3^AG$2)/LN(2)+0.5,1)-0.5)*1200/113.685)&lt;$J$3),(MOD(LN(($B119/$C119)/3^AG$2)/LN(2)+0.5,1)-0.5)*1200,0)</f>
        <v>0</v>
      </c>
      <c r="AH119" s="4">
        <f t="shared" si="168"/>
        <v>0</v>
      </c>
      <c r="AI119" s="4">
        <f t="shared" si="168"/>
        <v>0</v>
      </c>
      <c r="AJ119" s="4">
        <f t="shared" si="168"/>
        <v>-35.301056202109748</v>
      </c>
      <c r="AK119" s="4">
        <f t="shared" si="168"/>
        <v>0</v>
      </c>
      <c r="AL119" s="4">
        <f t="shared" si="168"/>
        <v>0</v>
      </c>
      <c r="AM119" s="4">
        <f t="shared" si="118"/>
        <v>0</v>
      </c>
      <c r="AN119" s="4">
        <f t="shared" si="78"/>
        <v>0</v>
      </c>
      <c r="AO119" s="4">
        <f t="shared" si="78"/>
        <v>54.923939470953798</v>
      </c>
      <c r="AP119" s="10">
        <f t="shared" si="78"/>
        <v>0</v>
      </c>
      <c r="AQ119" s="7">
        <f t="shared" si="132"/>
        <v>3</v>
      </c>
      <c r="AR119" s="4">
        <f t="array" ref="AR119">COUNT(IF((ABS($R119:$AP119)&gt;=AQ$2)*(ABS($R119:$AP119)&lt;AR$2),$R119:$AP119))</f>
        <v>0</v>
      </c>
      <c r="AS119" s="4">
        <f t="array" ref="AS119">COUNT(IF((ABS($R119:$AP119)&gt;=AR$2)*(ABS($R119:$AP119)&lt;AS$2),$R119:$AP119))</f>
        <v>0</v>
      </c>
      <c r="AT119" s="4">
        <f t="array" ref="AT119">COUNT(IF((ABS($R119:$AP119)&gt;=AS$2)*(ABS($R119:$AP119)&lt;AT$2),$R119:$AP119))</f>
        <v>0</v>
      </c>
      <c r="AU119" s="4">
        <f t="array" ref="AU119">COUNT(IF((ABS($R119:$AP119)&gt;=AT$2)*(ABS($R119:$AP119)&lt;AU$2),$R119:$AP119))</f>
        <v>1</v>
      </c>
      <c r="AV119" s="4">
        <f t="array" ref="AV119">COUNT(IF((ABS($R119:$AP119)&gt;=AU$2)*(ABS($R119:$AP119)&lt;AV$2),$R119:$AP119))</f>
        <v>1</v>
      </c>
      <c r="AW119" s="4">
        <f t="array" ref="AW119">COUNT(IF((ABS($R119:$AP119)&gt;=AV$2)*(ABS($R119:$AP119)&lt;AW$2),$R119:$AP119))</f>
        <v>1</v>
      </c>
      <c r="AX119" s="10">
        <f t="array" ref="AX119">COUNT(IF((ABS($R119:$AP119)&gt;=AW$2)*(ABS($R119:$AP119)&lt;AX$2),$R119:$AP119))</f>
        <v>0</v>
      </c>
      <c r="AY119" s="4">
        <f t="shared" si="133"/>
        <v>0</v>
      </c>
      <c r="AZ119" s="2" t="str">
        <f t="shared" si="134"/>
        <v/>
      </c>
      <c r="BA119" s="2" t="str">
        <f t="shared" si="135"/>
        <v/>
      </c>
      <c r="BB119" s="2" t="str">
        <f t="shared" si="136"/>
        <v/>
      </c>
      <c r="BC119" s="2" t="str">
        <f t="shared" si="137"/>
        <v/>
      </c>
      <c r="BD119" s="2" t="str">
        <f t="shared" si="138"/>
        <v/>
      </c>
      <c r="BE119" s="2" t="str">
        <f t="shared" si="139"/>
        <v/>
      </c>
      <c r="BF119" s="2" t="str">
        <f t="shared" si="140"/>
        <v>@</v>
      </c>
      <c r="BG119" s="2" t="str">
        <f t="shared" si="141"/>
        <v/>
      </c>
      <c r="BH119" s="2" t="str">
        <f t="shared" si="142"/>
        <v/>
      </c>
      <c r="BI119" s="2" t="str">
        <f t="shared" si="143"/>
        <v/>
      </c>
      <c r="BJ119" s="2" t="str">
        <f t="shared" si="144"/>
        <v/>
      </c>
      <c r="BK119" s="2" t="str">
        <f t="shared" si="145"/>
        <v/>
      </c>
      <c r="BL119" s="2" t="str">
        <f t="shared" si="146"/>
        <v/>
      </c>
      <c r="BM119" s="2" t="str">
        <f t="shared" si="147"/>
        <v/>
      </c>
      <c r="BN119" s="2" t="str">
        <f t="shared" si="148"/>
        <v/>
      </c>
      <c r="BO119" s="2" t="str">
        <f t="shared" si="149"/>
        <v/>
      </c>
      <c r="BP119" s="2" t="str">
        <f t="shared" si="150"/>
        <v/>
      </c>
      <c r="BQ119" s="2" t="str">
        <f t="shared" si="151"/>
        <v/>
      </c>
      <c r="BR119" s="2" t="str">
        <f t="shared" si="152"/>
        <v>@</v>
      </c>
      <c r="BS119" s="2" t="str">
        <f t="shared" si="153"/>
        <v/>
      </c>
      <c r="BT119" s="2" t="str">
        <f t="shared" si="154"/>
        <v/>
      </c>
      <c r="BU119" s="2" t="str">
        <f t="shared" si="155"/>
        <v/>
      </c>
      <c r="BV119" s="2" t="str">
        <f t="shared" si="156"/>
        <v/>
      </c>
      <c r="BW119" s="2" t="str">
        <f t="shared" si="157"/>
        <v>@</v>
      </c>
      <c r="BX119" s="2" t="str">
        <f t="shared" si="158"/>
        <v/>
      </c>
      <c r="CA119" s="2">
        <f t="shared" si="121"/>
        <v>39</v>
      </c>
      <c r="CB119" s="4">
        <f t="shared" si="122"/>
        <v>0</v>
      </c>
      <c r="CC119">
        <f t="shared" ca="1" si="79"/>
        <v>50</v>
      </c>
      <c r="CD119">
        <f ca="1">CC119*(CJ119)/(CJ119+CJ120+IF(CG121=0,0,CJ121))</f>
        <v>3.5588522112894214</v>
      </c>
      <c r="CE119" s="39">
        <f t="shared" ca="1" si="80"/>
        <v>7</v>
      </c>
      <c r="CF119" s="39">
        <f t="shared" ca="1" si="81"/>
        <v>17</v>
      </c>
      <c r="CG119">
        <f t="shared" ca="1" si="159"/>
        <v>-48.230490045617103</v>
      </c>
      <c r="CH119">
        <f t="shared" ca="1" si="82"/>
        <v>-8</v>
      </c>
      <c r="CI119">
        <f t="shared" ca="1" si="83"/>
        <v>10.969727143592555</v>
      </c>
      <c r="CJ119">
        <f t="shared" ca="1" si="84"/>
        <v>1.0302728564074446</v>
      </c>
    </row>
    <row r="120" spans="2:88">
      <c r="B120" s="39">
        <v>847</v>
      </c>
      <c r="C120" s="39">
        <v>1</v>
      </c>
      <c r="D120">
        <v>10</v>
      </c>
      <c r="E120">
        <f t="shared" si="123"/>
        <v>27940</v>
      </c>
      <c r="F120" s="3">
        <f t="shared" si="124"/>
        <v>3.4010135020236032E-4</v>
      </c>
      <c r="H120" s="17">
        <f t="shared" si="125"/>
        <v>0.95024317246539469</v>
      </c>
      <c r="I120" s="13" t="str">
        <f t="shared" si="126"/>
        <v>847</v>
      </c>
      <c r="J120" s="2"/>
      <c r="K120" s="4">
        <f t="shared" si="127"/>
        <v>-10.943201012874226</v>
      </c>
      <c r="L120" s="4">
        <f t="shared" si="115"/>
        <v>-9</v>
      </c>
      <c r="M120" s="4">
        <f t="shared" ca="1" si="128"/>
        <v>-34.403211397523847</v>
      </c>
      <c r="N120" s="4">
        <f t="shared" ca="1" si="129"/>
        <v>3</v>
      </c>
      <c r="O120" s="4">
        <f t="shared" ca="1" si="130"/>
        <v>55.821784275539166</v>
      </c>
      <c r="P120" s="4">
        <f t="shared" ca="1" si="131"/>
        <v>8</v>
      </c>
      <c r="Q120" s="11">
        <f t="shared" si="160"/>
        <v>0</v>
      </c>
      <c r="R120" s="11">
        <f t="shared" ref="R120:AF129" si="169">IF(AND(ABS((MOD(LN(($B120/$C120)/3^R$2)/LN(2)+0.5,1)-0.5)*1200)&lt;$J$2,ABS(R$2+7*(MOD(LN(($B120/$C120)/3^R$2)/LN(2)+0.5,1)-0.5)*1200/113.685)&lt;$J$3),(MOD(LN(($B120/$C120)/3^R$2)/LN(2)+0.5,1)-0.5)*1200,0)</f>
        <v>0</v>
      </c>
      <c r="S120" s="4">
        <f t="shared" si="169"/>
        <v>0</v>
      </c>
      <c r="T120" s="4">
        <f t="shared" si="169"/>
        <v>0</v>
      </c>
      <c r="U120" s="4">
        <f t="shared" si="169"/>
        <v>-10.943201012874226</v>
      </c>
      <c r="V120" s="4">
        <f t="shared" si="169"/>
        <v>0</v>
      </c>
      <c r="W120" s="4">
        <f t="shared" si="169"/>
        <v>0</v>
      </c>
      <c r="X120" s="4">
        <f t="shared" si="169"/>
        <v>0</v>
      </c>
      <c r="Y120" s="4">
        <f t="shared" si="169"/>
        <v>0</v>
      </c>
      <c r="Z120" s="4">
        <f t="shared" si="169"/>
        <v>0</v>
      </c>
      <c r="AA120" s="4">
        <f t="shared" si="169"/>
        <v>0</v>
      </c>
      <c r="AB120" s="4">
        <f t="shared" si="169"/>
        <v>0</v>
      </c>
      <c r="AC120" s="4">
        <f t="shared" si="169"/>
        <v>0</v>
      </c>
      <c r="AD120" s="4">
        <f t="shared" si="169"/>
        <v>0</v>
      </c>
      <c r="AE120" s="4">
        <f t="shared" si="169"/>
        <v>0</v>
      </c>
      <c r="AF120" s="4">
        <f t="shared" si="169"/>
        <v>0</v>
      </c>
      <c r="AG120" s="4">
        <f t="shared" si="168"/>
        <v>-34.403211397523847</v>
      </c>
      <c r="AH120" s="4">
        <f t="shared" si="168"/>
        <v>0</v>
      </c>
      <c r="AI120" s="4">
        <f t="shared" si="168"/>
        <v>0</v>
      </c>
      <c r="AJ120" s="4">
        <f t="shared" si="168"/>
        <v>0</v>
      </c>
      <c r="AK120" s="4">
        <f t="shared" si="168"/>
        <v>0</v>
      </c>
      <c r="AL120" s="4">
        <f t="shared" si="168"/>
        <v>55.821784275539166</v>
      </c>
      <c r="AM120" s="4">
        <f t="shared" si="118"/>
        <v>0</v>
      </c>
      <c r="AN120" s="4">
        <f t="shared" si="78"/>
        <v>0</v>
      </c>
      <c r="AO120" s="4">
        <f t="shared" si="78"/>
        <v>0</v>
      </c>
      <c r="AP120" s="10">
        <f t="shared" si="78"/>
        <v>0</v>
      </c>
      <c r="AQ120" s="7">
        <f t="shared" si="132"/>
        <v>3</v>
      </c>
      <c r="AR120" s="4">
        <f t="array" ref="AR120">COUNT(IF((ABS($R120:$AP120)&gt;=AQ$2)*(ABS($R120:$AP120)&lt;AR$2),$R120:$AP120))</f>
        <v>0</v>
      </c>
      <c r="AS120" s="4">
        <f t="array" ref="AS120">COUNT(IF((ABS($R120:$AP120)&gt;=AR$2)*(ABS($R120:$AP120)&lt;AS$2),$R120:$AP120))</f>
        <v>0</v>
      </c>
      <c r="AT120" s="4">
        <f t="array" ref="AT120">COUNT(IF((ABS($R120:$AP120)&gt;=AS$2)*(ABS($R120:$AP120)&lt;AT$2),$R120:$AP120))</f>
        <v>1</v>
      </c>
      <c r="AU120" s="4">
        <f t="array" ref="AU120">COUNT(IF((ABS($R120:$AP120)&gt;=AT$2)*(ABS($R120:$AP120)&lt;AU$2),$R120:$AP120))</f>
        <v>0</v>
      </c>
      <c r="AV120" s="4">
        <f t="array" ref="AV120">COUNT(IF((ABS($R120:$AP120)&gt;=AU$2)*(ABS($R120:$AP120)&lt;AV$2),$R120:$AP120))</f>
        <v>1</v>
      </c>
      <c r="AW120" s="4">
        <f t="array" ref="AW120">COUNT(IF((ABS($R120:$AP120)&gt;=AV$2)*(ABS($R120:$AP120)&lt;AW$2),$R120:$AP120))</f>
        <v>1</v>
      </c>
      <c r="AX120" s="10">
        <f t="array" ref="AX120">COUNT(IF((ABS($R120:$AP120)&gt;=AW$2)*(ABS($R120:$AP120)&lt;AX$2),$R120:$AP120))</f>
        <v>0</v>
      </c>
      <c r="AY120" s="4">
        <f t="shared" si="133"/>
        <v>0</v>
      </c>
      <c r="AZ120" s="2" t="str">
        <f t="shared" si="134"/>
        <v/>
      </c>
      <c r="BA120" s="2" t="str">
        <f t="shared" si="135"/>
        <v/>
      </c>
      <c r="BB120" s="2" t="str">
        <f t="shared" si="136"/>
        <v/>
      </c>
      <c r="BC120" s="2" t="str">
        <f t="shared" si="137"/>
        <v>@</v>
      </c>
      <c r="BD120" s="2" t="str">
        <f t="shared" si="138"/>
        <v/>
      </c>
      <c r="BE120" s="2" t="str">
        <f t="shared" si="139"/>
        <v/>
      </c>
      <c r="BF120" s="2" t="str">
        <f t="shared" si="140"/>
        <v/>
      </c>
      <c r="BG120" s="2" t="str">
        <f t="shared" si="141"/>
        <v/>
      </c>
      <c r="BH120" s="2" t="str">
        <f t="shared" si="142"/>
        <v/>
      </c>
      <c r="BI120" s="2" t="str">
        <f t="shared" si="143"/>
        <v/>
      </c>
      <c r="BJ120" s="2" t="str">
        <f t="shared" si="144"/>
        <v/>
      </c>
      <c r="BK120" s="2" t="str">
        <f t="shared" si="145"/>
        <v/>
      </c>
      <c r="BL120" s="2" t="str">
        <f t="shared" si="146"/>
        <v/>
      </c>
      <c r="BM120" s="2" t="str">
        <f t="shared" si="147"/>
        <v/>
      </c>
      <c r="BN120" s="2" t="str">
        <f t="shared" si="148"/>
        <v/>
      </c>
      <c r="BO120" s="2" t="str">
        <f t="shared" si="149"/>
        <v>@</v>
      </c>
      <c r="BP120" s="2" t="str">
        <f t="shared" si="150"/>
        <v/>
      </c>
      <c r="BQ120" s="2" t="str">
        <f t="shared" si="151"/>
        <v/>
      </c>
      <c r="BR120" s="2" t="str">
        <f t="shared" si="152"/>
        <v/>
      </c>
      <c r="BS120" s="2" t="str">
        <f t="shared" si="153"/>
        <v/>
      </c>
      <c r="BT120" s="2" t="str">
        <f t="shared" si="154"/>
        <v>@</v>
      </c>
      <c r="BU120" s="2" t="str">
        <f t="shared" si="155"/>
        <v/>
      </c>
      <c r="BV120" s="2" t="str">
        <f t="shared" si="156"/>
        <v/>
      </c>
      <c r="BW120" s="2" t="str">
        <f t="shared" si="157"/>
        <v/>
      </c>
      <c r="BX120" s="2" t="str">
        <f t="shared" si="158"/>
        <v/>
      </c>
      <c r="CA120" s="2">
        <f t="shared" si="121"/>
        <v>39</v>
      </c>
      <c r="CB120" s="4">
        <f t="shared" si="122"/>
        <v>1</v>
      </c>
      <c r="CC120">
        <f t="shared" ca="1" si="79"/>
        <v>50</v>
      </c>
      <c r="CD120">
        <f ca="1">CC120*(CJ120)/(CJ119+CJ120+IF(CG121=0,0,CJ121))</f>
        <v>40.020455734705742</v>
      </c>
      <c r="CE120" s="39">
        <f t="shared" ca="1" si="80"/>
        <v>7</v>
      </c>
      <c r="CF120" s="39">
        <f t="shared" ca="1" si="81"/>
        <v>17</v>
      </c>
      <c r="CG120">
        <f t="shared" ca="1" si="159"/>
        <v>41.994505627444312</v>
      </c>
      <c r="CH120">
        <f t="shared" ca="1" si="82"/>
        <v>-3</v>
      </c>
      <c r="CI120">
        <f t="shared" ca="1" si="83"/>
        <v>0.41424515642248183</v>
      </c>
      <c r="CJ120">
        <f t="shared" ca="1" si="84"/>
        <v>11.585754843577519</v>
      </c>
    </row>
    <row r="121" spans="2:88">
      <c r="B121" s="39">
        <v>16807</v>
      </c>
      <c r="C121" s="39">
        <v>1</v>
      </c>
      <c r="D121">
        <v>10</v>
      </c>
      <c r="E121">
        <f t="shared" si="123"/>
        <v>27950</v>
      </c>
      <c r="F121" s="3">
        <f t="shared" si="124"/>
        <v>3.4010135020236032E-4</v>
      </c>
      <c r="H121" s="17">
        <f t="shared" si="125"/>
        <v>0.95058327381559704</v>
      </c>
      <c r="I121" s="13" t="str">
        <f t="shared" si="126"/>
        <v>16807</v>
      </c>
      <c r="J121" s="2"/>
      <c r="K121" s="4">
        <f t="shared" si="127"/>
        <v>-46.095463327436903</v>
      </c>
      <c r="L121" s="4">
        <f t="shared" si="115"/>
        <v>-5</v>
      </c>
      <c r="M121" s="4">
        <f t="shared" ca="1" si="128"/>
        <v>44.129532345626643</v>
      </c>
      <c r="N121" s="4">
        <f t="shared" ca="1" si="129"/>
        <v>0</v>
      </c>
      <c r="O121" s="4">
        <f t="shared" ca="1" si="130"/>
        <v>20.669521960975956</v>
      </c>
      <c r="P121" s="4">
        <f t="shared" ca="1" si="131"/>
        <v>12</v>
      </c>
      <c r="Q121" s="11">
        <f t="shared" si="160"/>
        <v>0</v>
      </c>
      <c r="R121" s="11">
        <f t="shared" si="169"/>
        <v>0</v>
      </c>
      <c r="S121" s="4">
        <f t="shared" si="169"/>
        <v>0</v>
      </c>
      <c r="T121" s="4">
        <f t="shared" si="169"/>
        <v>0</v>
      </c>
      <c r="U121" s="4">
        <f t="shared" si="169"/>
        <v>0</v>
      </c>
      <c r="V121" s="4">
        <f t="shared" si="169"/>
        <v>0</v>
      </c>
      <c r="W121" s="4">
        <f t="shared" si="169"/>
        <v>0</v>
      </c>
      <c r="X121" s="4">
        <f t="shared" si="169"/>
        <v>0</v>
      </c>
      <c r="Y121" s="4">
        <f t="shared" si="169"/>
        <v>-46.095463327436903</v>
      </c>
      <c r="Z121" s="4">
        <f t="shared" si="169"/>
        <v>0</v>
      </c>
      <c r="AA121" s="4">
        <f t="shared" si="169"/>
        <v>0</v>
      </c>
      <c r="AB121" s="4">
        <f t="shared" si="169"/>
        <v>0</v>
      </c>
      <c r="AC121" s="4">
        <f t="shared" si="169"/>
        <v>0</v>
      </c>
      <c r="AD121" s="4">
        <f t="shared" si="169"/>
        <v>44.129532345626643</v>
      </c>
      <c r="AE121" s="4">
        <f t="shared" si="169"/>
        <v>0</v>
      </c>
      <c r="AF121" s="4">
        <f t="shared" si="169"/>
        <v>0</v>
      </c>
      <c r="AG121" s="4">
        <f t="shared" si="168"/>
        <v>0</v>
      </c>
      <c r="AH121" s="4">
        <f t="shared" si="168"/>
        <v>0</v>
      </c>
      <c r="AI121" s="4">
        <f t="shared" si="168"/>
        <v>0</v>
      </c>
      <c r="AJ121" s="4">
        <f t="shared" si="168"/>
        <v>0</v>
      </c>
      <c r="AK121" s="4">
        <f t="shared" si="168"/>
        <v>0</v>
      </c>
      <c r="AL121" s="4">
        <f t="shared" si="168"/>
        <v>0</v>
      </c>
      <c r="AM121" s="4">
        <f t="shared" si="118"/>
        <v>0</v>
      </c>
      <c r="AN121" s="4">
        <f t="shared" si="78"/>
        <v>0</v>
      </c>
      <c r="AO121" s="4">
        <f t="shared" si="78"/>
        <v>0</v>
      </c>
      <c r="AP121" s="10">
        <f t="shared" si="78"/>
        <v>20.669521960975956</v>
      </c>
      <c r="AQ121" s="7">
        <f t="shared" si="132"/>
        <v>3</v>
      </c>
      <c r="AR121" s="4">
        <f t="array" ref="AR121">COUNT(IF((ABS($R121:$AP121)&gt;=AQ$2)*(ABS($R121:$AP121)&lt;AR$2),$R121:$AP121))</f>
        <v>0</v>
      </c>
      <c r="AS121" s="4">
        <f t="array" ref="AS121">COUNT(IF((ABS($R121:$AP121)&gt;=AR$2)*(ABS($R121:$AP121)&lt;AS$2),$R121:$AP121))</f>
        <v>0</v>
      </c>
      <c r="AT121" s="4">
        <f t="array" ref="AT121">COUNT(IF((ABS($R121:$AP121)&gt;=AS$2)*(ABS($R121:$AP121)&lt;AT$2),$R121:$AP121))</f>
        <v>0</v>
      </c>
      <c r="AU121" s="4">
        <f t="array" ref="AU121">COUNT(IF((ABS($R121:$AP121)&gt;=AT$2)*(ABS($R121:$AP121)&lt;AU$2),$R121:$AP121))</f>
        <v>1</v>
      </c>
      <c r="AV121" s="4">
        <f t="array" ref="AV121">COUNT(IF((ABS($R121:$AP121)&gt;=AU$2)*(ABS($R121:$AP121)&lt;AV$2),$R121:$AP121))</f>
        <v>1</v>
      </c>
      <c r="AW121" s="4">
        <f t="array" ref="AW121">COUNT(IF((ABS($R121:$AP121)&gt;=AV$2)*(ABS($R121:$AP121)&lt;AW$2),$R121:$AP121))</f>
        <v>1</v>
      </c>
      <c r="AX121" s="10">
        <f t="array" ref="AX121">COUNT(IF((ABS($R121:$AP121)&gt;=AW$2)*(ABS($R121:$AP121)&lt;AX$2),$R121:$AP121))</f>
        <v>0</v>
      </c>
      <c r="AY121" s="4">
        <f t="shared" si="133"/>
        <v>0</v>
      </c>
      <c r="AZ121" s="2" t="str">
        <f t="shared" si="134"/>
        <v/>
      </c>
      <c r="BA121" s="2" t="str">
        <f t="shared" si="135"/>
        <v/>
      </c>
      <c r="BB121" s="2" t="str">
        <f t="shared" si="136"/>
        <v/>
      </c>
      <c r="BC121" s="2" t="str">
        <f t="shared" si="137"/>
        <v/>
      </c>
      <c r="BD121" s="2" t="str">
        <f t="shared" si="138"/>
        <v/>
      </c>
      <c r="BE121" s="2" t="str">
        <f t="shared" si="139"/>
        <v/>
      </c>
      <c r="BF121" s="2" t="str">
        <f t="shared" si="140"/>
        <v/>
      </c>
      <c r="BG121" s="2" t="str">
        <f t="shared" si="141"/>
        <v>@</v>
      </c>
      <c r="BH121" s="2" t="str">
        <f t="shared" si="142"/>
        <v/>
      </c>
      <c r="BI121" s="2" t="str">
        <f t="shared" si="143"/>
        <v/>
      </c>
      <c r="BJ121" s="2" t="str">
        <f t="shared" si="144"/>
        <v/>
      </c>
      <c r="BK121" s="2" t="str">
        <f t="shared" si="145"/>
        <v/>
      </c>
      <c r="BL121" s="2" t="str">
        <f t="shared" si="146"/>
        <v>@</v>
      </c>
      <c r="BM121" s="2" t="str">
        <f t="shared" si="147"/>
        <v/>
      </c>
      <c r="BN121" s="2" t="str">
        <f t="shared" si="148"/>
        <v/>
      </c>
      <c r="BO121" s="2" t="str">
        <f t="shared" si="149"/>
        <v/>
      </c>
      <c r="BP121" s="2" t="str">
        <f t="shared" si="150"/>
        <v/>
      </c>
      <c r="BQ121" s="2" t="str">
        <f t="shared" si="151"/>
        <v/>
      </c>
      <c r="BR121" s="2" t="str">
        <f t="shared" si="152"/>
        <v/>
      </c>
      <c r="BS121" s="2" t="str">
        <f t="shared" si="153"/>
        <v/>
      </c>
      <c r="BT121" s="2" t="str">
        <f t="shared" si="154"/>
        <v/>
      </c>
      <c r="BU121" s="2" t="str">
        <f t="shared" si="155"/>
        <v/>
      </c>
      <c r="BV121" s="2" t="str">
        <f t="shared" si="156"/>
        <v/>
      </c>
      <c r="BW121" s="2" t="str">
        <f t="shared" si="157"/>
        <v/>
      </c>
      <c r="BX121" s="2" t="str">
        <f t="shared" si="158"/>
        <v>@</v>
      </c>
      <c r="CA121" s="2">
        <f t="shared" si="121"/>
        <v>39</v>
      </c>
      <c r="CB121" s="4">
        <f t="shared" si="122"/>
        <v>2</v>
      </c>
      <c r="CC121">
        <f t="shared" ca="1" si="79"/>
        <v>50</v>
      </c>
      <c r="CD121">
        <f ca="1">CC121*IF(CG121=0,0,CJ121)/(CJ119+CJ120+IF(CG121=0,0,CJ121))</f>
        <v>6.4206920540048378</v>
      </c>
      <c r="CE121" s="39">
        <f t="shared" ca="1" si="80"/>
        <v>7</v>
      </c>
      <c r="CF121" s="39">
        <f t="shared" ca="1" si="81"/>
        <v>17</v>
      </c>
      <c r="CG121">
        <f t="shared" ca="1" si="159"/>
        <v>18.534495242796822</v>
      </c>
      <c r="CH121">
        <f t="shared" ca="1" si="82"/>
        <v>9</v>
      </c>
      <c r="CI121">
        <f t="shared" ca="1" si="83"/>
        <v>10.141236457752367</v>
      </c>
      <c r="CJ121">
        <f t="shared" ca="1" si="84"/>
        <v>1.8587635422476332</v>
      </c>
    </row>
    <row r="122" spans="2:88">
      <c r="B122" s="39">
        <v>31</v>
      </c>
      <c r="C122" s="39">
        <v>13</v>
      </c>
      <c r="D122">
        <v>9</v>
      </c>
      <c r="E122">
        <f t="shared" si="123"/>
        <v>27959</v>
      </c>
      <c r="F122" s="3">
        <f t="shared" si="124"/>
        <v>3.0609121518212427E-4</v>
      </c>
      <c r="H122" s="17">
        <f t="shared" si="125"/>
        <v>0.95088936503077914</v>
      </c>
      <c r="I122" s="13" t="str">
        <f t="shared" si="126"/>
        <v>13:31</v>
      </c>
      <c r="J122" s="2"/>
      <c r="K122" s="4">
        <f t="shared" si="127"/>
        <v>10.372913291101682</v>
      </c>
      <c r="L122" s="4">
        <f t="shared" si="115"/>
        <v>-3</v>
      </c>
      <c r="M122" s="4">
        <f t="shared" ca="1" si="128"/>
        <v>-13.087097093549005</v>
      </c>
      <c r="N122" s="4">
        <f t="shared" ca="1" si="129"/>
        <v>9</v>
      </c>
      <c r="O122" s="4">
        <f t="shared" si="130"/>
        <v>0</v>
      </c>
      <c r="P122" s="4">
        <f t="shared" ca="1" si="131"/>
        <v>0</v>
      </c>
      <c r="Q122" s="11">
        <f t="shared" si="160"/>
        <v>0</v>
      </c>
      <c r="R122" s="11">
        <f t="shared" si="169"/>
        <v>0</v>
      </c>
      <c r="S122" s="4">
        <f t="shared" si="169"/>
        <v>0</v>
      </c>
      <c r="T122" s="4">
        <f t="shared" si="169"/>
        <v>0</v>
      </c>
      <c r="U122" s="4">
        <f t="shared" si="169"/>
        <v>0</v>
      </c>
      <c r="V122" s="4">
        <f t="shared" si="169"/>
        <v>0</v>
      </c>
      <c r="W122" s="4">
        <f t="shared" si="169"/>
        <v>0</v>
      </c>
      <c r="X122" s="4">
        <f t="shared" si="169"/>
        <v>0</v>
      </c>
      <c r="Y122" s="4">
        <f t="shared" si="169"/>
        <v>0</v>
      </c>
      <c r="Z122" s="4">
        <f t="shared" si="169"/>
        <v>0</v>
      </c>
      <c r="AA122" s="4">
        <f t="shared" si="169"/>
        <v>10.372913291101682</v>
      </c>
      <c r="AB122" s="4">
        <f t="shared" si="169"/>
        <v>0</v>
      </c>
      <c r="AC122" s="4">
        <f t="shared" si="169"/>
        <v>0</v>
      </c>
      <c r="AD122" s="4">
        <f t="shared" si="169"/>
        <v>0</v>
      </c>
      <c r="AE122" s="4">
        <f t="shared" si="169"/>
        <v>0</v>
      </c>
      <c r="AF122" s="4">
        <f t="shared" si="169"/>
        <v>0</v>
      </c>
      <c r="AG122" s="4">
        <f t="shared" si="168"/>
        <v>0</v>
      </c>
      <c r="AH122" s="4">
        <f t="shared" si="168"/>
        <v>0</v>
      </c>
      <c r="AI122" s="4">
        <f t="shared" si="168"/>
        <v>0</v>
      </c>
      <c r="AJ122" s="4">
        <f t="shared" si="168"/>
        <v>0</v>
      </c>
      <c r="AK122" s="4">
        <f t="shared" si="168"/>
        <v>0</v>
      </c>
      <c r="AL122" s="4">
        <f t="shared" si="168"/>
        <v>0</v>
      </c>
      <c r="AM122" s="4">
        <f t="shared" si="118"/>
        <v>-13.087097093549005</v>
      </c>
      <c r="AN122" s="4">
        <f t="shared" si="78"/>
        <v>0</v>
      </c>
      <c r="AO122" s="4">
        <f t="shared" si="78"/>
        <v>0</v>
      </c>
      <c r="AP122" s="10">
        <f t="shared" si="78"/>
        <v>0</v>
      </c>
      <c r="AQ122" s="7">
        <f t="shared" si="132"/>
        <v>2</v>
      </c>
      <c r="AR122" s="4">
        <f t="array" ref="AR122">COUNT(IF((ABS($R122:$AP122)&gt;=AQ$2)*(ABS($R122:$AP122)&lt;AR$2),$R122:$AP122))</f>
        <v>0</v>
      </c>
      <c r="AS122" s="4">
        <f t="array" ref="AS122">COUNT(IF((ABS($R122:$AP122)&gt;=AR$2)*(ABS($R122:$AP122)&lt;AS$2),$R122:$AP122))</f>
        <v>0</v>
      </c>
      <c r="AT122" s="4">
        <f t="array" ref="AT122">COUNT(IF((ABS($R122:$AP122)&gt;=AS$2)*(ABS($R122:$AP122)&lt;AT$2),$R122:$AP122))</f>
        <v>1</v>
      </c>
      <c r="AU122" s="4">
        <f t="array" ref="AU122">COUNT(IF((ABS($R122:$AP122)&gt;=AT$2)*(ABS($R122:$AP122)&lt;AU$2),$R122:$AP122))</f>
        <v>1</v>
      </c>
      <c r="AV122" s="4">
        <f t="array" ref="AV122">COUNT(IF((ABS($R122:$AP122)&gt;=AU$2)*(ABS($R122:$AP122)&lt;AV$2),$R122:$AP122))</f>
        <v>0</v>
      </c>
      <c r="AW122" s="4">
        <f t="array" ref="AW122">COUNT(IF((ABS($R122:$AP122)&gt;=AV$2)*(ABS($R122:$AP122)&lt;AW$2),$R122:$AP122))</f>
        <v>0</v>
      </c>
      <c r="AX122" s="10">
        <f t="array" ref="AX122">COUNT(IF((ABS($R122:$AP122)&gt;=AW$2)*(ABS($R122:$AP122)&lt;AX$2),$R122:$AP122))</f>
        <v>0</v>
      </c>
      <c r="AY122" s="4">
        <f t="shared" si="133"/>
        <v>0</v>
      </c>
      <c r="AZ122" s="2" t="str">
        <f t="shared" si="134"/>
        <v/>
      </c>
      <c r="BA122" s="2" t="str">
        <f t="shared" si="135"/>
        <v/>
      </c>
      <c r="BB122" s="2" t="str">
        <f t="shared" si="136"/>
        <v/>
      </c>
      <c r="BC122" s="2" t="str">
        <f t="shared" si="137"/>
        <v/>
      </c>
      <c r="BD122" s="2" t="str">
        <f t="shared" si="138"/>
        <v/>
      </c>
      <c r="BE122" s="2" t="str">
        <f t="shared" si="139"/>
        <v/>
      </c>
      <c r="BF122" s="2" t="str">
        <f t="shared" si="140"/>
        <v/>
      </c>
      <c r="BG122" s="2" t="str">
        <f t="shared" si="141"/>
        <v/>
      </c>
      <c r="BH122" s="2" t="str">
        <f t="shared" si="142"/>
        <v/>
      </c>
      <c r="BI122" s="2" t="str">
        <f t="shared" si="143"/>
        <v>@</v>
      </c>
      <c r="BJ122" s="2" t="str">
        <f t="shared" si="144"/>
        <v/>
      </c>
      <c r="BK122" s="2" t="str">
        <f t="shared" si="145"/>
        <v/>
      </c>
      <c r="BL122" s="2" t="str">
        <f t="shared" si="146"/>
        <v/>
      </c>
      <c r="BM122" s="2" t="str">
        <f t="shared" si="147"/>
        <v/>
      </c>
      <c r="BN122" s="2" t="str">
        <f t="shared" si="148"/>
        <v/>
      </c>
      <c r="BO122" s="2" t="str">
        <f t="shared" si="149"/>
        <v/>
      </c>
      <c r="BP122" s="2" t="str">
        <f t="shared" si="150"/>
        <v/>
      </c>
      <c r="BQ122" s="2" t="str">
        <f t="shared" si="151"/>
        <v/>
      </c>
      <c r="BR122" s="2" t="str">
        <f t="shared" si="152"/>
        <v/>
      </c>
      <c r="BS122" s="2" t="str">
        <f t="shared" si="153"/>
        <v/>
      </c>
      <c r="BT122" s="2" t="str">
        <f t="shared" si="154"/>
        <v/>
      </c>
      <c r="BU122" s="2" t="str">
        <f t="shared" si="155"/>
        <v>@</v>
      </c>
      <c r="BV122" s="2" t="str">
        <f t="shared" si="156"/>
        <v/>
      </c>
      <c r="BW122" s="2" t="str">
        <f t="shared" si="157"/>
        <v/>
      </c>
      <c r="BX122" s="2" t="str">
        <f t="shared" si="158"/>
        <v/>
      </c>
      <c r="CA122" s="2">
        <f t="shared" si="121"/>
        <v>40</v>
      </c>
      <c r="CB122" s="4">
        <f t="shared" si="122"/>
        <v>0</v>
      </c>
      <c r="CC122">
        <f t="shared" ca="1" si="79"/>
        <v>47</v>
      </c>
      <c r="CD122">
        <f ca="1">CC122*(CJ122)/(CJ122+CJ123+IF(CG124=0,0,CJ124))</f>
        <v>34.937719828172042</v>
      </c>
      <c r="CE122" s="39">
        <f t="shared" ca="1" si="80"/>
        <v>1</v>
      </c>
      <c r="CF122" s="39">
        <f t="shared" ca="1" si="81"/>
        <v>1225</v>
      </c>
      <c r="CG122">
        <f t="shared" ca="1" si="159"/>
        <v>16.144243264083258</v>
      </c>
      <c r="CH122">
        <f t="shared" ca="1" si="82"/>
        <v>-3</v>
      </c>
      <c r="CI122">
        <f t="shared" ca="1" si="83"/>
        <v>2.0059400725814065</v>
      </c>
      <c r="CJ122">
        <f t="shared" ca="1" si="84"/>
        <v>9.9940599274185935</v>
      </c>
    </row>
    <row r="123" spans="2:88">
      <c r="B123" s="39">
        <v>35</v>
      </c>
      <c r="C123" s="39">
        <v>17</v>
      </c>
      <c r="D123">
        <v>9</v>
      </c>
      <c r="E123">
        <f t="shared" si="123"/>
        <v>27968</v>
      </c>
      <c r="F123" s="3">
        <f t="shared" si="124"/>
        <v>3.0609121518212427E-4</v>
      </c>
      <c r="H123" s="17">
        <f t="shared" si="125"/>
        <v>0.95119545624596125</v>
      </c>
      <c r="I123" s="13" t="str">
        <f t="shared" si="126"/>
        <v>17:35</v>
      </c>
      <c r="J123" s="2"/>
      <c r="K123" s="4">
        <f t="shared" si="127"/>
        <v>-40.040784839509769</v>
      </c>
      <c r="L123" s="4">
        <f t="shared" si="115"/>
        <v>-5</v>
      </c>
      <c r="M123" s="4">
        <f t="shared" ca="1" si="128"/>
        <v>50.184210833552179</v>
      </c>
      <c r="N123" s="4">
        <f t="shared" ca="1" si="129"/>
        <v>0</v>
      </c>
      <c r="O123" s="4">
        <f t="shared" ca="1" si="130"/>
        <v>26.724200448902025</v>
      </c>
      <c r="P123" s="4">
        <f t="shared" ca="1" si="131"/>
        <v>12</v>
      </c>
      <c r="Q123" s="11">
        <f t="shared" si="160"/>
        <v>0</v>
      </c>
      <c r="R123" s="11">
        <f t="shared" si="169"/>
        <v>0</v>
      </c>
      <c r="S123" s="4">
        <f t="shared" si="169"/>
        <v>0</v>
      </c>
      <c r="T123" s="4">
        <f t="shared" si="169"/>
        <v>0</v>
      </c>
      <c r="U123" s="4">
        <f t="shared" si="169"/>
        <v>0</v>
      </c>
      <c r="V123" s="4">
        <f t="shared" si="169"/>
        <v>0</v>
      </c>
      <c r="W123" s="4">
        <f t="shared" si="169"/>
        <v>0</v>
      </c>
      <c r="X123" s="4">
        <f t="shared" si="169"/>
        <v>0</v>
      </c>
      <c r="Y123" s="4">
        <f t="shared" si="169"/>
        <v>-40.040784839509769</v>
      </c>
      <c r="Z123" s="4">
        <f t="shared" si="169"/>
        <v>0</v>
      </c>
      <c r="AA123" s="4">
        <f t="shared" si="169"/>
        <v>0</v>
      </c>
      <c r="AB123" s="4">
        <f t="shared" si="169"/>
        <v>0</v>
      </c>
      <c r="AC123" s="4">
        <f t="shared" si="169"/>
        <v>0</v>
      </c>
      <c r="AD123" s="4">
        <f t="shared" si="169"/>
        <v>50.184210833552179</v>
      </c>
      <c r="AE123" s="4">
        <f t="shared" si="169"/>
        <v>0</v>
      </c>
      <c r="AF123" s="4">
        <f t="shared" si="169"/>
        <v>0</v>
      </c>
      <c r="AG123" s="4">
        <f t="shared" si="168"/>
        <v>0</v>
      </c>
      <c r="AH123" s="4">
        <f t="shared" si="168"/>
        <v>0</v>
      </c>
      <c r="AI123" s="4">
        <f t="shared" si="168"/>
        <v>0</v>
      </c>
      <c r="AJ123" s="4">
        <f t="shared" si="168"/>
        <v>0</v>
      </c>
      <c r="AK123" s="4">
        <f t="shared" si="168"/>
        <v>0</v>
      </c>
      <c r="AL123" s="4">
        <f t="shared" si="168"/>
        <v>0</v>
      </c>
      <c r="AM123" s="4">
        <f t="shared" si="118"/>
        <v>0</v>
      </c>
      <c r="AN123" s="4">
        <f t="shared" si="78"/>
        <v>0</v>
      </c>
      <c r="AO123" s="4">
        <f t="shared" si="78"/>
        <v>0</v>
      </c>
      <c r="AP123" s="10">
        <f t="shared" si="78"/>
        <v>26.724200448902025</v>
      </c>
      <c r="AQ123" s="7">
        <f t="shared" si="132"/>
        <v>3</v>
      </c>
      <c r="AR123" s="4">
        <f t="array" ref="AR123">COUNT(IF((ABS($R123:$AP123)&gt;=AQ$2)*(ABS($R123:$AP123)&lt;AR$2),$R123:$AP123))</f>
        <v>0</v>
      </c>
      <c r="AS123" s="4">
        <f t="array" ref="AS123">COUNT(IF((ABS($R123:$AP123)&gt;=AR$2)*(ABS($R123:$AP123)&lt;AS$2),$R123:$AP123))</f>
        <v>0</v>
      </c>
      <c r="AT123" s="4">
        <f t="array" ref="AT123">COUNT(IF((ABS($R123:$AP123)&gt;=AS$2)*(ABS($R123:$AP123)&lt;AT$2),$R123:$AP123))</f>
        <v>0</v>
      </c>
      <c r="AU123" s="4">
        <f t="array" ref="AU123">COUNT(IF((ABS($R123:$AP123)&gt;=AT$2)*(ABS($R123:$AP123)&lt;AU$2),$R123:$AP123))</f>
        <v>1</v>
      </c>
      <c r="AV123" s="4">
        <f t="array" ref="AV123">COUNT(IF((ABS($R123:$AP123)&gt;=AU$2)*(ABS($R123:$AP123)&lt;AV$2),$R123:$AP123))</f>
        <v>1</v>
      </c>
      <c r="AW123" s="4">
        <f t="array" ref="AW123">COUNT(IF((ABS($R123:$AP123)&gt;=AV$2)*(ABS($R123:$AP123)&lt;AW$2),$R123:$AP123))</f>
        <v>1</v>
      </c>
      <c r="AX123" s="10">
        <f t="array" ref="AX123">COUNT(IF((ABS($R123:$AP123)&gt;=AW$2)*(ABS($R123:$AP123)&lt;AX$2),$R123:$AP123))</f>
        <v>0</v>
      </c>
      <c r="AY123" s="4">
        <f t="shared" si="133"/>
        <v>0</v>
      </c>
      <c r="AZ123" s="2" t="str">
        <f t="shared" si="134"/>
        <v/>
      </c>
      <c r="BA123" s="2" t="str">
        <f t="shared" si="135"/>
        <v/>
      </c>
      <c r="BB123" s="2" t="str">
        <f t="shared" si="136"/>
        <v/>
      </c>
      <c r="BC123" s="2" t="str">
        <f t="shared" si="137"/>
        <v/>
      </c>
      <c r="BD123" s="2" t="str">
        <f t="shared" si="138"/>
        <v/>
      </c>
      <c r="BE123" s="2" t="str">
        <f t="shared" si="139"/>
        <v/>
      </c>
      <c r="BF123" s="2" t="str">
        <f t="shared" si="140"/>
        <v/>
      </c>
      <c r="BG123" s="2" t="str">
        <f t="shared" si="141"/>
        <v>@</v>
      </c>
      <c r="BH123" s="2" t="str">
        <f t="shared" si="142"/>
        <v/>
      </c>
      <c r="BI123" s="2" t="str">
        <f t="shared" si="143"/>
        <v/>
      </c>
      <c r="BJ123" s="2" t="str">
        <f t="shared" si="144"/>
        <v/>
      </c>
      <c r="BK123" s="2" t="str">
        <f t="shared" si="145"/>
        <v/>
      </c>
      <c r="BL123" s="2" t="str">
        <f t="shared" si="146"/>
        <v>@</v>
      </c>
      <c r="BM123" s="2" t="str">
        <f t="shared" si="147"/>
        <v/>
      </c>
      <c r="BN123" s="2" t="str">
        <f t="shared" si="148"/>
        <v/>
      </c>
      <c r="BO123" s="2" t="str">
        <f t="shared" si="149"/>
        <v/>
      </c>
      <c r="BP123" s="2" t="str">
        <f t="shared" si="150"/>
        <v/>
      </c>
      <c r="BQ123" s="2" t="str">
        <f t="shared" si="151"/>
        <v/>
      </c>
      <c r="BR123" s="2" t="str">
        <f t="shared" si="152"/>
        <v/>
      </c>
      <c r="BS123" s="2" t="str">
        <f t="shared" si="153"/>
        <v/>
      </c>
      <c r="BT123" s="2" t="str">
        <f t="shared" si="154"/>
        <v/>
      </c>
      <c r="BU123" s="2" t="str">
        <f t="shared" si="155"/>
        <v/>
      </c>
      <c r="BV123" s="2" t="str">
        <f t="shared" si="156"/>
        <v/>
      </c>
      <c r="BW123" s="2" t="str">
        <f t="shared" si="157"/>
        <v/>
      </c>
      <c r="BX123" s="2" t="str">
        <f t="shared" si="158"/>
        <v>@</v>
      </c>
      <c r="CA123" s="2">
        <f t="shared" si="121"/>
        <v>40</v>
      </c>
      <c r="CB123" s="4">
        <f t="shared" si="122"/>
        <v>1</v>
      </c>
      <c r="CC123">
        <f t="shared" ca="1" si="79"/>
        <v>47</v>
      </c>
      <c r="CD123">
        <f ca="1">CC123*(CJ123)/(CJ122+CJ123+IF(CG124=0,0,CJ124))</f>
        <v>12.062280171827956</v>
      </c>
      <c r="CE123" s="39">
        <f t="shared" ca="1" si="80"/>
        <v>1</v>
      </c>
      <c r="CF123" s="39">
        <f t="shared" ca="1" si="81"/>
        <v>1225</v>
      </c>
      <c r="CG123">
        <f t="shared" ca="1" si="159"/>
        <v>-7.3157671205674291</v>
      </c>
      <c r="CH123">
        <f t="shared" ca="1" si="82"/>
        <v>9</v>
      </c>
      <c r="CI123">
        <f t="shared" ca="1" si="83"/>
        <v>8.5495415415932445</v>
      </c>
      <c r="CJ123">
        <f t="shared" ca="1" si="84"/>
        <v>3.4504584584067555</v>
      </c>
    </row>
    <row r="124" spans="2:88">
      <c r="B124" s="39">
        <v>37</v>
      </c>
      <c r="C124" s="39">
        <v>7</v>
      </c>
      <c r="D124">
        <v>9</v>
      </c>
      <c r="E124">
        <f t="shared" si="123"/>
        <v>27977</v>
      </c>
      <c r="F124" s="3">
        <f t="shared" si="124"/>
        <v>3.0609121518212427E-4</v>
      </c>
      <c r="H124" s="17">
        <f t="shared" si="125"/>
        <v>0.95150154746114346</v>
      </c>
      <c r="I124" s="13" t="str">
        <f t="shared" si="126"/>
        <v>7:37</v>
      </c>
      <c r="J124" s="2"/>
      <c r="K124" s="4">
        <f t="shared" si="127"/>
        <v>-15.526866848998111</v>
      </c>
      <c r="L124" s="4">
        <f t="shared" si="115"/>
        <v>-1</v>
      </c>
      <c r="M124" s="4">
        <f t="shared" ca="1" si="128"/>
        <v>-38.986877233647732</v>
      </c>
      <c r="N124" s="4">
        <f t="shared" ca="1" si="129"/>
        <v>11</v>
      </c>
      <c r="O124" s="4">
        <f t="shared" si="130"/>
        <v>0</v>
      </c>
      <c r="P124" s="4">
        <f t="shared" ca="1" si="131"/>
        <v>0</v>
      </c>
      <c r="Q124" s="11">
        <f t="shared" si="160"/>
        <v>7.9331435356536417</v>
      </c>
      <c r="R124" s="11">
        <f t="shared" si="169"/>
        <v>0</v>
      </c>
      <c r="S124" s="4">
        <f t="shared" si="169"/>
        <v>0</v>
      </c>
      <c r="T124" s="4">
        <f t="shared" si="169"/>
        <v>0</v>
      </c>
      <c r="U124" s="4">
        <f t="shared" si="169"/>
        <v>0</v>
      </c>
      <c r="V124" s="4">
        <f t="shared" si="169"/>
        <v>0</v>
      </c>
      <c r="W124" s="4">
        <f t="shared" si="169"/>
        <v>0</v>
      </c>
      <c r="X124" s="4">
        <f t="shared" si="169"/>
        <v>0</v>
      </c>
      <c r="Y124" s="4">
        <f t="shared" si="169"/>
        <v>0</v>
      </c>
      <c r="Z124" s="4">
        <f t="shared" si="169"/>
        <v>0</v>
      </c>
      <c r="AA124" s="4">
        <f t="shared" si="169"/>
        <v>0</v>
      </c>
      <c r="AB124" s="4">
        <f t="shared" si="169"/>
        <v>0</v>
      </c>
      <c r="AC124" s="4">
        <f t="shared" si="169"/>
        <v>-15.526866848998111</v>
      </c>
      <c r="AD124" s="4">
        <f t="shared" si="169"/>
        <v>0</v>
      </c>
      <c r="AE124" s="4">
        <f t="shared" si="169"/>
        <v>0</v>
      </c>
      <c r="AF124" s="4">
        <f t="shared" si="169"/>
        <v>0</v>
      </c>
      <c r="AG124" s="4">
        <f t="shared" si="168"/>
        <v>0</v>
      </c>
      <c r="AH124" s="4">
        <f t="shared" si="168"/>
        <v>0</v>
      </c>
      <c r="AI124" s="4">
        <f t="shared" si="168"/>
        <v>0</v>
      </c>
      <c r="AJ124" s="4">
        <f t="shared" si="168"/>
        <v>0</v>
      </c>
      <c r="AK124" s="4">
        <f t="shared" si="168"/>
        <v>0</v>
      </c>
      <c r="AL124" s="4">
        <f t="shared" si="168"/>
        <v>0</v>
      </c>
      <c r="AM124" s="4">
        <f t="shared" si="118"/>
        <v>0</v>
      </c>
      <c r="AN124" s="4">
        <f t="shared" si="78"/>
        <v>0</v>
      </c>
      <c r="AO124" s="4">
        <f t="shared" si="78"/>
        <v>-38.986877233647732</v>
      </c>
      <c r="AP124" s="10">
        <f t="shared" si="78"/>
        <v>0</v>
      </c>
      <c r="AQ124" s="7">
        <f t="shared" si="132"/>
        <v>2</v>
      </c>
      <c r="AR124" s="4">
        <f t="array" ref="AR124">COUNT(IF((ABS($R124:$AP124)&gt;=AQ$2)*(ABS($R124:$AP124)&lt;AR$2),$R124:$AP124))</f>
        <v>0</v>
      </c>
      <c r="AS124" s="4">
        <f t="array" ref="AS124">COUNT(IF((ABS($R124:$AP124)&gt;=AR$2)*(ABS($R124:$AP124)&lt;AS$2),$R124:$AP124))</f>
        <v>0</v>
      </c>
      <c r="AT124" s="4">
        <f t="array" ref="AT124">COUNT(IF((ABS($R124:$AP124)&gt;=AS$2)*(ABS($R124:$AP124)&lt;AT$2),$R124:$AP124))</f>
        <v>0</v>
      </c>
      <c r="AU124" s="4">
        <f t="array" ref="AU124">COUNT(IF((ABS($R124:$AP124)&gt;=AT$2)*(ABS($R124:$AP124)&lt;AU$2),$R124:$AP124))</f>
        <v>1</v>
      </c>
      <c r="AV124" s="4">
        <f t="array" ref="AV124">COUNT(IF((ABS($R124:$AP124)&gt;=AU$2)*(ABS($R124:$AP124)&lt;AV$2),$R124:$AP124))</f>
        <v>1</v>
      </c>
      <c r="AW124" s="4">
        <f t="array" ref="AW124">COUNT(IF((ABS($R124:$AP124)&gt;=AV$2)*(ABS($R124:$AP124)&lt;AW$2),$R124:$AP124))</f>
        <v>0</v>
      </c>
      <c r="AX124" s="10">
        <f t="array" ref="AX124">COUNT(IF((ABS($R124:$AP124)&gt;=AW$2)*(ABS($R124:$AP124)&lt;AX$2),$R124:$AP124))</f>
        <v>0</v>
      </c>
      <c r="AY124" s="4">
        <f t="shared" si="133"/>
        <v>0</v>
      </c>
      <c r="AZ124" s="2" t="str">
        <f t="shared" si="134"/>
        <v/>
      </c>
      <c r="BA124" s="2" t="str">
        <f t="shared" si="135"/>
        <v/>
      </c>
      <c r="BB124" s="2" t="str">
        <f t="shared" si="136"/>
        <v/>
      </c>
      <c r="BC124" s="2" t="str">
        <f t="shared" si="137"/>
        <v/>
      </c>
      <c r="BD124" s="2" t="str">
        <f t="shared" si="138"/>
        <v/>
      </c>
      <c r="BE124" s="2" t="str">
        <f t="shared" si="139"/>
        <v/>
      </c>
      <c r="BF124" s="2" t="str">
        <f t="shared" si="140"/>
        <v/>
      </c>
      <c r="BG124" s="2" t="str">
        <f t="shared" si="141"/>
        <v/>
      </c>
      <c r="BH124" s="2" t="str">
        <f t="shared" si="142"/>
        <v/>
      </c>
      <c r="BI124" s="2" t="str">
        <f t="shared" si="143"/>
        <v/>
      </c>
      <c r="BJ124" s="2" t="str">
        <f t="shared" si="144"/>
        <v/>
      </c>
      <c r="BK124" s="2" t="str">
        <f t="shared" si="145"/>
        <v>@</v>
      </c>
      <c r="BL124" s="2" t="str">
        <f t="shared" si="146"/>
        <v/>
      </c>
      <c r="BM124" s="2" t="str">
        <f t="shared" si="147"/>
        <v/>
      </c>
      <c r="BN124" s="2" t="str">
        <f t="shared" si="148"/>
        <v/>
      </c>
      <c r="BO124" s="2" t="str">
        <f t="shared" si="149"/>
        <v/>
      </c>
      <c r="BP124" s="2" t="str">
        <f t="shared" si="150"/>
        <v/>
      </c>
      <c r="BQ124" s="2" t="str">
        <f t="shared" si="151"/>
        <v/>
      </c>
      <c r="BR124" s="2" t="str">
        <f t="shared" si="152"/>
        <v/>
      </c>
      <c r="BS124" s="2" t="str">
        <f t="shared" si="153"/>
        <v/>
      </c>
      <c r="BT124" s="2" t="str">
        <f t="shared" si="154"/>
        <v/>
      </c>
      <c r="BU124" s="2" t="str">
        <f t="shared" si="155"/>
        <v/>
      </c>
      <c r="BV124" s="2" t="str">
        <f t="shared" si="156"/>
        <v/>
      </c>
      <c r="BW124" s="2" t="str">
        <f t="shared" si="157"/>
        <v>@</v>
      </c>
      <c r="BX124" s="2" t="str">
        <f t="shared" si="158"/>
        <v/>
      </c>
      <c r="CA124" s="2">
        <f t="shared" si="121"/>
        <v>40</v>
      </c>
      <c r="CB124" s="4">
        <f t="shared" si="122"/>
        <v>2</v>
      </c>
      <c r="CC124">
        <f t="shared" ca="1" si="79"/>
        <v>47</v>
      </c>
      <c r="CD124">
        <f ca="1">CC124*IF(CG124=0,0,CJ124)/(CJ122+CJ123+IF(CG124=0,0,CJ124))</f>
        <v>0</v>
      </c>
      <c r="CE124" s="39">
        <f t="shared" ca="1" si="80"/>
        <v>1</v>
      </c>
      <c r="CF124" s="39">
        <f t="shared" ca="1" si="81"/>
        <v>1225</v>
      </c>
      <c r="CG124">
        <f t="shared" ca="1" si="159"/>
        <v>0</v>
      </c>
      <c r="CH124">
        <f t="shared" ca="1" si="82"/>
        <v>0</v>
      </c>
      <c r="CI124">
        <f t="shared" ca="1" si="83"/>
        <v>0</v>
      </c>
      <c r="CJ124">
        <f t="shared" ca="1" si="84"/>
        <v>12</v>
      </c>
    </row>
    <row r="125" spans="2:88">
      <c r="B125" s="39">
        <v>37</v>
      </c>
      <c r="C125" s="39">
        <v>17</v>
      </c>
      <c r="D125">
        <v>9</v>
      </c>
      <c r="E125">
        <f t="shared" si="123"/>
        <v>27986</v>
      </c>
      <c r="F125" s="3">
        <f t="shared" si="124"/>
        <v>3.0609121518212427E-4</v>
      </c>
      <c r="H125" s="17">
        <f t="shared" si="125"/>
        <v>0.95180763867632556</v>
      </c>
      <c r="I125" s="13" t="str">
        <f t="shared" si="126"/>
        <v>17:37</v>
      </c>
      <c r="J125" s="2"/>
      <c r="K125" s="4">
        <f t="shared" si="127"/>
        <v>-34.061362091794933</v>
      </c>
      <c r="L125" s="4">
        <f t="shared" si="115"/>
        <v>-10</v>
      </c>
      <c r="M125" s="4">
        <f t="shared" ca="1" si="128"/>
        <v>56.163633581270744</v>
      </c>
      <c r="N125" s="4">
        <f t="shared" ca="1" si="129"/>
        <v>-5</v>
      </c>
      <c r="O125" s="4">
        <f t="shared" ca="1" si="130"/>
        <v>32.703623196618992</v>
      </c>
      <c r="P125" s="4">
        <f t="shared" ca="1" si="131"/>
        <v>7</v>
      </c>
      <c r="Q125" s="11">
        <f t="shared" si="160"/>
        <v>0</v>
      </c>
      <c r="R125" s="11">
        <f t="shared" si="169"/>
        <v>0</v>
      </c>
      <c r="S125" s="4">
        <f t="shared" si="169"/>
        <v>0</v>
      </c>
      <c r="T125" s="4">
        <f t="shared" si="169"/>
        <v>-34.061362091794933</v>
      </c>
      <c r="U125" s="4">
        <f t="shared" si="169"/>
        <v>0</v>
      </c>
      <c r="V125" s="4">
        <f t="shared" si="169"/>
        <v>0</v>
      </c>
      <c r="W125" s="4">
        <f t="shared" si="169"/>
        <v>0</v>
      </c>
      <c r="X125" s="4">
        <f t="shared" si="169"/>
        <v>0</v>
      </c>
      <c r="Y125" s="4">
        <f t="shared" si="169"/>
        <v>56.163633581270744</v>
      </c>
      <c r="Z125" s="4">
        <f t="shared" si="169"/>
        <v>0</v>
      </c>
      <c r="AA125" s="4">
        <f t="shared" si="169"/>
        <v>0</v>
      </c>
      <c r="AB125" s="4">
        <f t="shared" si="169"/>
        <v>0</v>
      </c>
      <c r="AC125" s="4">
        <f t="shared" si="169"/>
        <v>0</v>
      </c>
      <c r="AD125" s="4">
        <f t="shared" si="169"/>
        <v>0</v>
      </c>
      <c r="AE125" s="4">
        <f t="shared" si="169"/>
        <v>0</v>
      </c>
      <c r="AF125" s="4">
        <f t="shared" si="169"/>
        <v>0</v>
      </c>
      <c r="AG125" s="4">
        <f t="shared" si="168"/>
        <v>0</v>
      </c>
      <c r="AH125" s="4">
        <f t="shared" si="168"/>
        <v>0</v>
      </c>
      <c r="AI125" s="4">
        <f t="shared" si="168"/>
        <v>0</v>
      </c>
      <c r="AJ125" s="4">
        <f t="shared" si="168"/>
        <v>0</v>
      </c>
      <c r="AK125" s="4">
        <f t="shared" si="168"/>
        <v>32.703623196618992</v>
      </c>
      <c r="AL125" s="4">
        <f t="shared" si="168"/>
        <v>0</v>
      </c>
      <c r="AM125" s="4">
        <f t="shared" si="118"/>
        <v>0</v>
      </c>
      <c r="AN125" s="4">
        <f t="shared" si="78"/>
        <v>0</v>
      </c>
      <c r="AO125" s="4">
        <f t="shared" si="78"/>
        <v>0</v>
      </c>
      <c r="AP125" s="10">
        <f t="shared" si="78"/>
        <v>0</v>
      </c>
      <c r="AQ125" s="7">
        <f t="shared" si="132"/>
        <v>3</v>
      </c>
      <c r="AR125" s="4">
        <f t="array" ref="AR125">COUNT(IF((ABS($R125:$AP125)&gt;=AQ$2)*(ABS($R125:$AP125)&lt;AR$2),$R125:$AP125))</f>
        <v>0</v>
      </c>
      <c r="AS125" s="4">
        <f t="array" ref="AS125">COUNT(IF((ABS($R125:$AP125)&gt;=AR$2)*(ABS($R125:$AP125)&lt;AS$2),$R125:$AP125))</f>
        <v>0</v>
      </c>
      <c r="AT125" s="4">
        <f t="array" ref="AT125">COUNT(IF((ABS($R125:$AP125)&gt;=AS$2)*(ABS($R125:$AP125)&lt;AT$2),$R125:$AP125))</f>
        <v>0</v>
      </c>
      <c r="AU125" s="4">
        <f t="array" ref="AU125">COUNT(IF((ABS($R125:$AP125)&gt;=AT$2)*(ABS($R125:$AP125)&lt;AU$2),$R125:$AP125))</f>
        <v>1</v>
      </c>
      <c r="AV125" s="4">
        <f t="array" ref="AV125">COUNT(IF((ABS($R125:$AP125)&gt;=AU$2)*(ABS($R125:$AP125)&lt;AV$2),$R125:$AP125))</f>
        <v>1</v>
      </c>
      <c r="AW125" s="4">
        <f t="array" ref="AW125">COUNT(IF((ABS($R125:$AP125)&gt;=AV$2)*(ABS($R125:$AP125)&lt;AW$2),$R125:$AP125))</f>
        <v>1</v>
      </c>
      <c r="AX125" s="10">
        <f t="array" ref="AX125">COUNT(IF((ABS($R125:$AP125)&gt;=AW$2)*(ABS($R125:$AP125)&lt;AX$2),$R125:$AP125))</f>
        <v>0</v>
      </c>
      <c r="AY125" s="4">
        <f t="shared" si="133"/>
        <v>0</v>
      </c>
      <c r="AZ125" s="2" t="str">
        <f t="shared" si="134"/>
        <v/>
      </c>
      <c r="BA125" s="2" t="str">
        <f t="shared" si="135"/>
        <v/>
      </c>
      <c r="BB125" s="2" t="str">
        <f t="shared" si="136"/>
        <v>@</v>
      </c>
      <c r="BC125" s="2" t="str">
        <f t="shared" si="137"/>
        <v/>
      </c>
      <c r="BD125" s="2" t="str">
        <f t="shared" si="138"/>
        <v/>
      </c>
      <c r="BE125" s="2" t="str">
        <f t="shared" si="139"/>
        <v/>
      </c>
      <c r="BF125" s="2" t="str">
        <f t="shared" si="140"/>
        <v/>
      </c>
      <c r="BG125" s="2" t="str">
        <f t="shared" si="141"/>
        <v>@</v>
      </c>
      <c r="BH125" s="2" t="str">
        <f t="shared" si="142"/>
        <v/>
      </c>
      <c r="BI125" s="2" t="str">
        <f t="shared" si="143"/>
        <v/>
      </c>
      <c r="BJ125" s="2" t="str">
        <f t="shared" si="144"/>
        <v/>
      </c>
      <c r="BK125" s="2" t="str">
        <f t="shared" si="145"/>
        <v/>
      </c>
      <c r="BL125" s="2" t="str">
        <f t="shared" si="146"/>
        <v/>
      </c>
      <c r="BM125" s="2" t="str">
        <f t="shared" si="147"/>
        <v/>
      </c>
      <c r="BN125" s="2" t="str">
        <f t="shared" si="148"/>
        <v/>
      </c>
      <c r="BO125" s="2" t="str">
        <f t="shared" si="149"/>
        <v/>
      </c>
      <c r="BP125" s="2" t="str">
        <f t="shared" si="150"/>
        <v/>
      </c>
      <c r="BQ125" s="2" t="str">
        <f t="shared" si="151"/>
        <v/>
      </c>
      <c r="BR125" s="2" t="str">
        <f t="shared" si="152"/>
        <v/>
      </c>
      <c r="BS125" s="2" t="str">
        <f t="shared" si="153"/>
        <v>@</v>
      </c>
      <c r="BT125" s="2" t="str">
        <f t="shared" si="154"/>
        <v/>
      </c>
      <c r="BU125" s="2" t="str">
        <f t="shared" si="155"/>
        <v/>
      </c>
      <c r="BV125" s="2" t="str">
        <f t="shared" si="156"/>
        <v/>
      </c>
      <c r="BW125" s="2" t="str">
        <f t="shared" si="157"/>
        <v/>
      </c>
      <c r="BX125" s="2" t="str">
        <f t="shared" si="158"/>
        <v/>
      </c>
      <c r="CA125" s="2">
        <f t="shared" si="121"/>
        <v>41</v>
      </c>
      <c r="CB125" s="4">
        <f t="shared" si="122"/>
        <v>0</v>
      </c>
      <c r="CC125">
        <f t="shared" ca="1" si="79"/>
        <v>46</v>
      </c>
      <c r="CD125">
        <f ca="1">CC125*(CJ125)/(CJ125+CJ126+IF(CG127=0,0,CJ127))</f>
        <v>21.778349595244695</v>
      </c>
      <c r="CE125" s="39">
        <f t="shared" ca="1" si="80"/>
        <v>1</v>
      </c>
      <c r="CF125" s="39">
        <f t="shared" ca="1" si="81"/>
        <v>37</v>
      </c>
      <c r="CG125">
        <f t="shared" ca="1" si="159"/>
        <v>-42.790958649096922</v>
      </c>
      <c r="CH125">
        <f t="shared" ca="1" si="82"/>
        <v>-3</v>
      </c>
      <c r="CI125">
        <f t="shared" ca="1" si="83"/>
        <v>5.6347953603701324</v>
      </c>
      <c r="CJ125">
        <f t="shared" ca="1" si="84"/>
        <v>6.3652046396298676</v>
      </c>
    </row>
    <row r="126" spans="2:88">
      <c r="B126" s="39">
        <v>41</v>
      </c>
      <c r="C126" s="39">
        <v>7</v>
      </c>
      <c r="D126">
        <v>9</v>
      </c>
      <c r="E126">
        <f t="shared" si="123"/>
        <v>27995</v>
      </c>
      <c r="F126" s="3">
        <f t="shared" si="124"/>
        <v>3.0609121518212427E-4</v>
      </c>
      <c r="H126" s="17">
        <f t="shared" si="125"/>
        <v>0.95211372989150767</v>
      </c>
      <c r="I126" s="13" t="str">
        <f t="shared" si="126"/>
        <v>7:41</v>
      </c>
      <c r="J126" s="2"/>
      <c r="K126" s="4">
        <f t="shared" si="127"/>
        <v>-18.258491408161603</v>
      </c>
      <c r="L126" s="4">
        <f t="shared" si="115"/>
        <v>-11</v>
      </c>
      <c r="M126" s="4">
        <f t="shared" ca="1" si="128"/>
        <v>-41.718501792811757</v>
      </c>
      <c r="N126" s="4">
        <f t="shared" ca="1" si="129"/>
        <v>1</v>
      </c>
      <c r="O126" s="4">
        <f t="shared" ca="1" si="130"/>
        <v>48.50649388025019</v>
      </c>
      <c r="P126" s="4">
        <f t="shared" ca="1" si="131"/>
        <v>6</v>
      </c>
      <c r="Q126" s="11">
        <f t="shared" si="160"/>
        <v>0</v>
      </c>
      <c r="R126" s="11">
        <f t="shared" si="169"/>
        <v>0</v>
      </c>
      <c r="S126" s="4">
        <f t="shared" si="169"/>
        <v>-18.258491408161603</v>
      </c>
      <c r="T126" s="4">
        <f t="shared" si="169"/>
        <v>0</v>
      </c>
      <c r="U126" s="4">
        <f t="shared" si="169"/>
        <v>0</v>
      </c>
      <c r="V126" s="4">
        <f t="shared" si="169"/>
        <v>0</v>
      </c>
      <c r="W126" s="4">
        <f t="shared" si="169"/>
        <v>0</v>
      </c>
      <c r="X126" s="4">
        <f t="shared" si="169"/>
        <v>0</v>
      </c>
      <c r="Y126" s="4">
        <f t="shared" si="169"/>
        <v>0</v>
      </c>
      <c r="Z126" s="4">
        <f t="shared" si="169"/>
        <v>0</v>
      </c>
      <c r="AA126" s="4">
        <f t="shared" si="169"/>
        <v>0</v>
      </c>
      <c r="AB126" s="4">
        <f t="shared" si="169"/>
        <v>0</v>
      </c>
      <c r="AC126" s="4">
        <f t="shared" si="169"/>
        <v>0</v>
      </c>
      <c r="AD126" s="4">
        <f t="shared" si="169"/>
        <v>0</v>
      </c>
      <c r="AE126" s="4">
        <f t="shared" si="169"/>
        <v>-41.718501792811757</v>
      </c>
      <c r="AF126" s="4">
        <f t="shared" si="169"/>
        <v>0</v>
      </c>
      <c r="AG126" s="4">
        <f t="shared" si="168"/>
        <v>0</v>
      </c>
      <c r="AH126" s="4">
        <f t="shared" si="168"/>
        <v>0</v>
      </c>
      <c r="AI126" s="4">
        <f t="shared" si="168"/>
        <v>0</v>
      </c>
      <c r="AJ126" s="4">
        <f t="shared" si="168"/>
        <v>48.50649388025019</v>
      </c>
      <c r="AK126" s="4">
        <f t="shared" si="168"/>
        <v>0</v>
      </c>
      <c r="AL126" s="4">
        <f t="shared" si="168"/>
        <v>0</v>
      </c>
      <c r="AM126" s="4">
        <f t="shared" si="118"/>
        <v>0</v>
      </c>
      <c r="AN126" s="4">
        <f t="shared" si="78"/>
        <v>0</v>
      </c>
      <c r="AO126" s="4">
        <f t="shared" si="78"/>
        <v>0</v>
      </c>
      <c r="AP126" s="10">
        <f t="shared" si="78"/>
        <v>0</v>
      </c>
      <c r="AQ126" s="7">
        <f t="shared" si="132"/>
        <v>3</v>
      </c>
      <c r="AR126" s="4">
        <f t="array" ref="AR126">COUNT(IF((ABS($R126:$AP126)&gt;=AQ$2)*(ABS($R126:$AP126)&lt;AR$2),$R126:$AP126))</f>
        <v>0</v>
      </c>
      <c r="AS126" s="4">
        <f t="array" ref="AS126">COUNT(IF((ABS($R126:$AP126)&gt;=AR$2)*(ABS($R126:$AP126)&lt;AS$2),$R126:$AP126))</f>
        <v>0</v>
      </c>
      <c r="AT126" s="4">
        <f t="array" ref="AT126">COUNT(IF((ABS($R126:$AP126)&gt;=AS$2)*(ABS($R126:$AP126)&lt;AT$2),$R126:$AP126))</f>
        <v>0</v>
      </c>
      <c r="AU126" s="4">
        <f t="array" ref="AU126">COUNT(IF((ABS($R126:$AP126)&gt;=AT$2)*(ABS($R126:$AP126)&lt;AU$2),$R126:$AP126))</f>
        <v>1</v>
      </c>
      <c r="AV126" s="4">
        <f t="array" ref="AV126">COUNT(IF((ABS($R126:$AP126)&gt;=AU$2)*(ABS($R126:$AP126)&lt;AV$2),$R126:$AP126))</f>
        <v>1</v>
      </c>
      <c r="AW126" s="4">
        <f t="array" ref="AW126">COUNT(IF((ABS($R126:$AP126)&gt;=AV$2)*(ABS($R126:$AP126)&lt;AW$2),$R126:$AP126))</f>
        <v>1</v>
      </c>
      <c r="AX126" s="10">
        <f t="array" ref="AX126">COUNT(IF((ABS($R126:$AP126)&gt;=AW$2)*(ABS($R126:$AP126)&lt;AX$2),$R126:$AP126))</f>
        <v>0</v>
      </c>
      <c r="AY126" s="4">
        <f t="shared" si="133"/>
        <v>0</v>
      </c>
      <c r="AZ126" s="2" t="str">
        <f t="shared" si="134"/>
        <v/>
      </c>
      <c r="BA126" s="2" t="str">
        <f t="shared" si="135"/>
        <v>@</v>
      </c>
      <c r="BB126" s="2" t="str">
        <f t="shared" si="136"/>
        <v/>
      </c>
      <c r="BC126" s="2" t="str">
        <f t="shared" si="137"/>
        <v/>
      </c>
      <c r="BD126" s="2" t="str">
        <f t="shared" si="138"/>
        <v/>
      </c>
      <c r="BE126" s="2" t="str">
        <f t="shared" si="139"/>
        <v/>
      </c>
      <c r="BF126" s="2" t="str">
        <f t="shared" si="140"/>
        <v/>
      </c>
      <c r="BG126" s="2" t="str">
        <f t="shared" si="141"/>
        <v/>
      </c>
      <c r="BH126" s="2" t="str">
        <f t="shared" si="142"/>
        <v/>
      </c>
      <c r="BI126" s="2" t="str">
        <f t="shared" si="143"/>
        <v/>
      </c>
      <c r="BJ126" s="2" t="str">
        <f t="shared" si="144"/>
        <v/>
      </c>
      <c r="BK126" s="2" t="str">
        <f t="shared" si="145"/>
        <v/>
      </c>
      <c r="BL126" s="2" t="str">
        <f t="shared" si="146"/>
        <v/>
      </c>
      <c r="BM126" s="2" t="str">
        <f t="shared" si="147"/>
        <v>@</v>
      </c>
      <c r="BN126" s="2" t="str">
        <f t="shared" si="148"/>
        <v/>
      </c>
      <c r="BO126" s="2" t="str">
        <f t="shared" si="149"/>
        <v/>
      </c>
      <c r="BP126" s="2" t="str">
        <f t="shared" si="150"/>
        <v/>
      </c>
      <c r="BQ126" s="2" t="str">
        <f t="shared" si="151"/>
        <v/>
      </c>
      <c r="BR126" s="2" t="str">
        <f t="shared" si="152"/>
        <v>@</v>
      </c>
      <c r="BS126" s="2" t="str">
        <f t="shared" si="153"/>
        <v/>
      </c>
      <c r="BT126" s="2" t="str">
        <f t="shared" si="154"/>
        <v/>
      </c>
      <c r="BU126" s="2" t="str">
        <f t="shared" si="155"/>
        <v/>
      </c>
      <c r="BV126" s="2" t="str">
        <f t="shared" si="156"/>
        <v/>
      </c>
      <c r="BW126" s="2" t="str">
        <f t="shared" si="157"/>
        <v/>
      </c>
      <c r="BX126" s="2" t="str">
        <f t="shared" si="158"/>
        <v/>
      </c>
      <c r="CA126" s="2">
        <f t="shared" si="121"/>
        <v>41</v>
      </c>
      <c r="CB126" s="4">
        <f t="shared" si="122"/>
        <v>1</v>
      </c>
      <c r="CC126">
        <f t="shared" ca="1" si="79"/>
        <v>46</v>
      </c>
      <c r="CD126">
        <f ca="1">CC126*(CJ126)/(CJ125+CJ126+IF(CG127=0,0,CJ127))</f>
        <v>24.221650404755302</v>
      </c>
      <c r="CE126" s="39">
        <f t="shared" ca="1" si="80"/>
        <v>1</v>
      </c>
      <c r="CF126" s="39">
        <f t="shared" ca="1" si="81"/>
        <v>37</v>
      </c>
      <c r="CG126">
        <f t="shared" ca="1" si="159"/>
        <v>47.434037023965026</v>
      </c>
      <c r="CH126">
        <f t="shared" ca="1" si="82"/>
        <v>2</v>
      </c>
      <c r="CI126">
        <f t="shared" ca="1" si="83"/>
        <v>4.9206866267999754</v>
      </c>
      <c r="CJ126">
        <f t="shared" ca="1" si="84"/>
        <v>7.0793133732000246</v>
      </c>
    </row>
    <row r="127" spans="2:88">
      <c r="B127" s="39">
        <v>49</v>
      </c>
      <c r="C127" s="39">
        <v>31</v>
      </c>
      <c r="D127">
        <v>9</v>
      </c>
      <c r="E127">
        <f t="shared" si="123"/>
        <v>28004</v>
      </c>
      <c r="F127" s="3">
        <f t="shared" si="124"/>
        <v>3.0609121518212427E-4</v>
      </c>
      <c r="H127" s="17">
        <f t="shared" si="125"/>
        <v>0.95241982110668977</v>
      </c>
      <c r="I127" s="13" t="str">
        <f t="shared" si="126"/>
        <v>31:49</v>
      </c>
      <c r="J127" s="2"/>
      <c r="K127" s="4">
        <f t="shared" si="127"/>
        <v>0.43624393554928531</v>
      </c>
      <c r="L127" s="4">
        <f t="shared" si="115"/>
        <v>-4</v>
      </c>
      <c r="M127" s="4">
        <f t="shared" ca="1" si="128"/>
        <v>-23.02376644909927</v>
      </c>
      <c r="N127" s="4">
        <f t="shared" ca="1" si="129"/>
        <v>8</v>
      </c>
      <c r="O127" s="4">
        <f t="shared" si="130"/>
        <v>0</v>
      </c>
      <c r="P127" s="4">
        <f t="shared" ca="1" si="131"/>
        <v>0</v>
      </c>
      <c r="Q127" s="11">
        <f t="shared" si="160"/>
        <v>0</v>
      </c>
      <c r="R127" s="11">
        <f t="shared" si="169"/>
        <v>0</v>
      </c>
      <c r="S127" s="4">
        <f t="shared" si="169"/>
        <v>0</v>
      </c>
      <c r="T127" s="4">
        <f t="shared" si="169"/>
        <v>0</v>
      </c>
      <c r="U127" s="4">
        <f t="shared" si="169"/>
        <v>0</v>
      </c>
      <c r="V127" s="4">
        <f t="shared" si="169"/>
        <v>0</v>
      </c>
      <c r="W127" s="4">
        <f t="shared" si="169"/>
        <v>0</v>
      </c>
      <c r="X127" s="4">
        <f t="shared" si="169"/>
        <v>0</v>
      </c>
      <c r="Y127" s="4">
        <f t="shared" si="169"/>
        <v>0</v>
      </c>
      <c r="Z127" s="4">
        <f t="shared" si="169"/>
        <v>0.43624393554928531</v>
      </c>
      <c r="AA127" s="4">
        <f t="shared" si="169"/>
        <v>0</v>
      </c>
      <c r="AB127" s="4">
        <f t="shared" si="169"/>
        <v>0</v>
      </c>
      <c r="AC127" s="4">
        <f t="shared" si="169"/>
        <v>0</v>
      </c>
      <c r="AD127" s="4">
        <f t="shared" si="169"/>
        <v>0</v>
      </c>
      <c r="AE127" s="4">
        <f t="shared" si="169"/>
        <v>0</v>
      </c>
      <c r="AF127" s="4">
        <f t="shared" si="169"/>
        <v>0</v>
      </c>
      <c r="AG127" s="4">
        <f t="shared" si="168"/>
        <v>0</v>
      </c>
      <c r="AH127" s="4">
        <f t="shared" si="168"/>
        <v>0</v>
      </c>
      <c r="AI127" s="4">
        <f t="shared" si="168"/>
        <v>0</v>
      </c>
      <c r="AJ127" s="4">
        <f t="shared" si="168"/>
        <v>0</v>
      </c>
      <c r="AK127" s="4">
        <f t="shared" si="168"/>
        <v>0</v>
      </c>
      <c r="AL127" s="4">
        <f t="shared" si="168"/>
        <v>-23.02376644909927</v>
      </c>
      <c r="AM127" s="4">
        <f t="shared" si="118"/>
        <v>0</v>
      </c>
      <c r="AN127" s="4">
        <f t="shared" si="78"/>
        <v>0</v>
      </c>
      <c r="AO127" s="4">
        <f t="shared" si="78"/>
        <v>0</v>
      </c>
      <c r="AP127" s="10">
        <f t="shared" si="78"/>
        <v>0</v>
      </c>
      <c r="AQ127" s="7">
        <f t="shared" si="132"/>
        <v>2</v>
      </c>
      <c r="AR127" s="4">
        <f t="array" ref="AR127">COUNT(IF((ABS($R127:$AP127)&gt;=AQ$2)*(ABS($R127:$AP127)&lt;AR$2),$R127:$AP127))</f>
        <v>1</v>
      </c>
      <c r="AS127" s="4">
        <f t="array" ref="AS127">COUNT(IF((ABS($R127:$AP127)&gt;=AR$2)*(ABS($R127:$AP127)&lt;AS$2),$R127:$AP127))</f>
        <v>0</v>
      </c>
      <c r="AT127" s="4">
        <f t="array" ref="AT127">COUNT(IF((ABS($R127:$AP127)&gt;=AS$2)*(ABS($R127:$AP127)&lt;AT$2),$R127:$AP127))</f>
        <v>0</v>
      </c>
      <c r="AU127" s="4">
        <f t="array" ref="AU127">COUNT(IF((ABS($R127:$AP127)&gt;=AT$2)*(ABS($R127:$AP127)&lt;AU$2),$R127:$AP127))</f>
        <v>1</v>
      </c>
      <c r="AV127" s="4">
        <f t="array" ref="AV127">COUNT(IF((ABS($R127:$AP127)&gt;=AU$2)*(ABS($R127:$AP127)&lt;AV$2),$R127:$AP127))</f>
        <v>0</v>
      </c>
      <c r="AW127" s="4">
        <f t="array" ref="AW127">COUNT(IF((ABS($R127:$AP127)&gt;=AV$2)*(ABS($R127:$AP127)&lt;AW$2),$R127:$AP127))</f>
        <v>0</v>
      </c>
      <c r="AX127" s="10">
        <f t="array" ref="AX127">COUNT(IF((ABS($R127:$AP127)&gt;=AW$2)*(ABS($R127:$AP127)&lt;AX$2),$R127:$AP127))</f>
        <v>0</v>
      </c>
      <c r="AY127" s="4">
        <f t="shared" si="133"/>
        <v>0</v>
      </c>
      <c r="AZ127" s="2" t="str">
        <f t="shared" si="134"/>
        <v/>
      </c>
      <c r="BA127" s="2" t="str">
        <f t="shared" si="135"/>
        <v/>
      </c>
      <c r="BB127" s="2" t="str">
        <f t="shared" si="136"/>
        <v/>
      </c>
      <c r="BC127" s="2" t="str">
        <f t="shared" si="137"/>
        <v/>
      </c>
      <c r="BD127" s="2" t="str">
        <f t="shared" si="138"/>
        <v/>
      </c>
      <c r="BE127" s="2" t="str">
        <f t="shared" si="139"/>
        <v/>
      </c>
      <c r="BF127" s="2" t="str">
        <f t="shared" si="140"/>
        <v/>
      </c>
      <c r="BG127" s="2" t="str">
        <f t="shared" si="141"/>
        <v/>
      </c>
      <c r="BH127" s="2" t="str">
        <f t="shared" si="142"/>
        <v>@</v>
      </c>
      <c r="BI127" s="2" t="str">
        <f t="shared" si="143"/>
        <v/>
      </c>
      <c r="BJ127" s="2" t="str">
        <f t="shared" si="144"/>
        <v/>
      </c>
      <c r="BK127" s="2" t="str">
        <f t="shared" si="145"/>
        <v/>
      </c>
      <c r="BL127" s="2" t="str">
        <f t="shared" si="146"/>
        <v/>
      </c>
      <c r="BM127" s="2" t="str">
        <f t="shared" si="147"/>
        <v/>
      </c>
      <c r="BN127" s="2" t="str">
        <f t="shared" si="148"/>
        <v/>
      </c>
      <c r="BO127" s="2" t="str">
        <f t="shared" si="149"/>
        <v/>
      </c>
      <c r="BP127" s="2" t="str">
        <f t="shared" si="150"/>
        <v/>
      </c>
      <c r="BQ127" s="2" t="str">
        <f t="shared" si="151"/>
        <v/>
      </c>
      <c r="BR127" s="2" t="str">
        <f t="shared" si="152"/>
        <v/>
      </c>
      <c r="BS127" s="2" t="str">
        <f t="shared" si="153"/>
        <v/>
      </c>
      <c r="BT127" s="2" t="str">
        <f t="shared" si="154"/>
        <v>@</v>
      </c>
      <c r="BU127" s="2" t="str">
        <f t="shared" si="155"/>
        <v/>
      </c>
      <c r="BV127" s="2" t="str">
        <f t="shared" si="156"/>
        <v/>
      </c>
      <c r="BW127" s="2" t="str">
        <f t="shared" si="157"/>
        <v/>
      </c>
      <c r="BX127" s="2" t="str">
        <f t="shared" si="158"/>
        <v/>
      </c>
      <c r="CA127" s="2">
        <f t="shared" si="121"/>
        <v>41</v>
      </c>
      <c r="CB127" s="4">
        <f t="shared" si="122"/>
        <v>2</v>
      </c>
      <c r="CC127">
        <f t="shared" ca="1" si="79"/>
        <v>46</v>
      </c>
      <c r="CD127">
        <f ca="1">CC127*IF(CG127=0,0,CJ127)/(CJ125+CJ126+IF(CG127=0,0,CJ127))</f>
        <v>0</v>
      </c>
      <c r="CE127" s="39">
        <f t="shared" ca="1" si="80"/>
        <v>1</v>
      </c>
      <c r="CF127" s="39">
        <f t="shared" ca="1" si="81"/>
        <v>37</v>
      </c>
      <c r="CG127">
        <f t="shared" ca="1" si="159"/>
        <v>0</v>
      </c>
      <c r="CH127">
        <f t="shared" ca="1" si="82"/>
        <v>0</v>
      </c>
      <c r="CI127">
        <f t="shared" ca="1" si="83"/>
        <v>0</v>
      </c>
      <c r="CJ127">
        <f t="shared" ca="1" si="84"/>
        <v>12</v>
      </c>
    </row>
    <row r="128" spans="2:88">
      <c r="B128" s="39">
        <v>53</v>
      </c>
      <c r="C128" s="39">
        <v>31</v>
      </c>
      <c r="D128">
        <v>9</v>
      </c>
      <c r="E128">
        <f t="shared" si="123"/>
        <v>28013</v>
      </c>
      <c r="F128" s="3">
        <f t="shared" si="124"/>
        <v>3.0609121518212427E-4</v>
      </c>
      <c r="H128" s="17">
        <f t="shared" si="125"/>
        <v>0.95272591232187187</v>
      </c>
      <c r="I128" s="13" t="str">
        <f t="shared" si="126"/>
        <v>31:53</v>
      </c>
      <c r="J128" s="2"/>
      <c r="K128" s="4">
        <f t="shared" si="127"/>
        <v>46.063980800076365</v>
      </c>
      <c r="L128" s="4">
        <f t="shared" si="115"/>
        <v>-9</v>
      </c>
      <c r="M128" s="4">
        <f t="shared" ca="1" si="128"/>
        <v>22.603970415426211</v>
      </c>
      <c r="N128" s="4">
        <f t="shared" ca="1" si="129"/>
        <v>3</v>
      </c>
      <c r="O128" s="4">
        <f t="shared" si="130"/>
        <v>0</v>
      </c>
      <c r="P128" s="4">
        <f t="shared" ca="1" si="131"/>
        <v>0</v>
      </c>
      <c r="Q128" s="11">
        <f t="shared" si="160"/>
        <v>0</v>
      </c>
      <c r="R128" s="11">
        <f t="shared" si="169"/>
        <v>0</v>
      </c>
      <c r="S128" s="4">
        <f t="shared" si="169"/>
        <v>0</v>
      </c>
      <c r="T128" s="4">
        <f t="shared" si="169"/>
        <v>0</v>
      </c>
      <c r="U128" s="4">
        <f t="shared" si="169"/>
        <v>46.063980800076365</v>
      </c>
      <c r="V128" s="4">
        <f t="shared" si="169"/>
        <v>0</v>
      </c>
      <c r="W128" s="4">
        <f t="shared" si="169"/>
        <v>0</v>
      </c>
      <c r="X128" s="4">
        <f t="shared" si="169"/>
        <v>0</v>
      </c>
      <c r="Y128" s="4">
        <f t="shared" si="169"/>
        <v>0</v>
      </c>
      <c r="Z128" s="4">
        <f t="shared" si="169"/>
        <v>0</v>
      </c>
      <c r="AA128" s="4">
        <f t="shared" si="169"/>
        <v>0</v>
      </c>
      <c r="AB128" s="4">
        <f t="shared" si="169"/>
        <v>0</v>
      </c>
      <c r="AC128" s="4">
        <f t="shared" si="169"/>
        <v>0</v>
      </c>
      <c r="AD128" s="4">
        <f t="shared" si="169"/>
        <v>0</v>
      </c>
      <c r="AE128" s="4">
        <f t="shared" si="169"/>
        <v>0</v>
      </c>
      <c r="AF128" s="4">
        <f t="shared" si="169"/>
        <v>0</v>
      </c>
      <c r="AG128" s="4">
        <f t="shared" si="168"/>
        <v>22.603970415426211</v>
      </c>
      <c r="AH128" s="4">
        <f t="shared" si="168"/>
        <v>0</v>
      </c>
      <c r="AI128" s="4">
        <f t="shared" si="168"/>
        <v>0</v>
      </c>
      <c r="AJ128" s="4">
        <f t="shared" si="168"/>
        <v>0</v>
      </c>
      <c r="AK128" s="4">
        <f t="shared" si="168"/>
        <v>0</v>
      </c>
      <c r="AL128" s="4">
        <f t="shared" si="168"/>
        <v>0</v>
      </c>
      <c r="AM128" s="4">
        <f t="shared" si="118"/>
        <v>0</v>
      </c>
      <c r="AN128" s="4">
        <f t="shared" si="78"/>
        <v>0</v>
      </c>
      <c r="AO128" s="4">
        <f t="shared" si="78"/>
        <v>0</v>
      </c>
      <c r="AP128" s="10">
        <f t="shared" si="78"/>
        <v>0</v>
      </c>
      <c r="AQ128" s="7">
        <f t="shared" si="132"/>
        <v>2</v>
      </c>
      <c r="AR128" s="4">
        <f t="array" ref="AR128">COUNT(IF((ABS($R128:$AP128)&gt;=AQ$2)*(ABS($R128:$AP128)&lt;AR$2),$R128:$AP128))</f>
        <v>0</v>
      </c>
      <c r="AS128" s="4">
        <f t="array" ref="AS128">COUNT(IF((ABS($R128:$AP128)&gt;=AR$2)*(ABS($R128:$AP128)&lt;AS$2),$R128:$AP128))</f>
        <v>0</v>
      </c>
      <c r="AT128" s="4">
        <f t="array" ref="AT128">COUNT(IF((ABS($R128:$AP128)&gt;=AS$2)*(ABS($R128:$AP128)&lt;AT$2),$R128:$AP128))</f>
        <v>0</v>
      </c>
      <c r="AU128" s="4">
        <f t="array" ref="AU128">COUNT(IF((ABS($R128:$AP128)&gt;=AT$2)*(ABS($R128:$AP128)&lt;AU$2),$R128:$AP128))</f>
        <v>1</v>
      </c>
      <c r="AV128" s="4">
        <f t="array" ref="AV128">COUNT(IF((ABS($R128:$AP128)&gt;=AU$2)*(ABS($R128:$AP128)&lt;AV$2),$R128:$AP128))</f>
        <v>0</v>
      </c>
      <c r="AW128" s="4">
        <f t="array" ref="AW128">COUNT(IF((ABS($R128:$AP128)&gt;=AV$2)*(ABS($R128:$AP128)&lt;AW$2),$R128:$AP128))</f>
        <v>1</v>
      </c>
      <c r="AX128" s="10">
        <f t="array" ref="AX128">COUNT(IF((ABS($R128:$AP128)&gt;=AW$2)*(ABS($R128:$AP128)&lt;AX$2),$R128:$AP128))</f>
        <v>0</v>
      </c>
      <c r="AY128" s="4">
        <f t="shared" si="133"/>
        <v>0</v>
      </c>
      <c r="AZ128" s="2" t="str">
        <f t="shared" si="134"/>
        <v/>
      </c>
      <c r="BA128" s="2" t="str">
        <f t="shared" si="135"/>
        <v/>
      </c>
      <c r="BB128" s="2" t="str">
        <f t="shared" si="136"/>
        <v/>
      </c>
      <c r="BC128" s="2" t="str">
        <f t="shared" si="137"/>
        <v>@</v>
      </c>
      <c r="BD128" s="2" t="str">
        <f t="shared" si="138"/>
        <v/>
      </c>
      <c r="BE128" s="2" t="str">
        <f t="shared" si="139"/>
        <v/>
      </c>
      <c r="BF128" s="2" t="str">
        <f t="shared" si="140"/>
        <v/>
      </c>
      <c r="BG128" s="2" t="str">
        <f t="shared" si="141"/>
        <v/>
      </c>
      <c r="BH128" s="2" t="str">
        <f t="shared" si="142"/>
        <v/>
      </c>
      <c r="BI128" s="2" t="str">
        <f t="shared" si="143"/>
        <v/>
      </c>
      <c r="BJ128" s="2" t="str">
        <f t="shared" si="144"/>
        <v/>
      </c>
      <c r="BK128" s="2" t="str">
        <f t="shared" si="145"/>
        <v/>
      </c>
      <c r="BL128" s="2" t="str">
        <f t="shared" si="146"/>
        <v/>
      </c>
      <c r="BM128" s="2" t="str">
        <f t="shared" si="147"/>
        <v/>
      </c>
      <c r="BN128" s="2" t="str">
        <f t="shared" si="148"/>
        <v/>
      </c>
      <c r="BO128" s="2" t="str">
        <f t="shared" si="149"/>
        <v>@</v>
      </c>
      <c r="BP128" s="2" t="str">
        <f t="shared" si="150"/>
        <v/>
      </c>
      <c r="BQ128" s="2" t="str">
        <f t="shared" si="151"/>
        <v/>
      </c>
      <c r="BR128" s="2" t="str">
        <f t="shared" si="152"/>
        <v/>
      </c>
      <c r="BS128" s="2" t="str">
        <f t="shared" si="153"/>
        <v/>
      </c>
      <c r="BT128" s="2" t="str">
        <f t="shared" si="154"/>
        <v/>
      </c>
      <c r="BU128" s="2" t="str">
        <f t="shared" si="155"/>
        <v/>
      </c>
      <c r="BV128" s="2" t="str">
        <f t="shared" si="156"/>
        <v/>
      </c>
      <c r="BW128" s="2" t="str">
        <f t="shared" si="157"/>
        <v/>
      </c>
      <c r="BX128" s="2" t="str">
        <f t="shared" si="158"/>
        <v/>
      </c>
      <c r="CA128" s="2">
        <f t="shared" si="121"/>
        <v>42</v>
      </c>
      <c r="CB128" s="4">
        <f t="shared" si="122"/>
        <v>0</v>
      </c>
      <c r="CC128">
        <f t="shared" ca="1" si="79"/>
        <v>46</v>
      </c>
      <c r="CD128">
        <f ca="1">CC128*(CJ128)/(CJ128+CJ129+IF(CG130=0,0,CJ130))</f>
        <v>20.545703684781195</v>
      </c>
      <c r="CE128" s="39">
        <f t="shared" ca="1" si="80"/>
        <v>1</v>
      </c>
      <c r="CF128" s="39">
        <f t="shared" ca="1" si="81"/>
        <v>121</v>
      </c>
      <c r="CG128">
        <f t="shared" ca="1" si="159"/>
        <v>16.320890787224585</v>
      </c>
      <c r="CH128">
        <f t="shared" ca="1" si="82"/>
        <v>-7</v>
      </c>
      <c r="CI128">
        <f t="shared" ca="1" si="83"/>
        <v>5.9950632404400572</v>
      </c>
      <c r="CJ128">
        <f t="shared" ca="1" si="84"/>
        <v>6.0049367595599428</v>
      </c>
    </row>
    <row r="129" spans="2:88">
      <c r="B129" s="39">
        <v>55</v>
      </c>
      <c r="C129" s="39">
        <v>19</v>
      </c>
      <c r="D129">
        <v>9</v>
      </c>
      <c r="E129">
        <f t="shared" si="123"/>
        <v>28022</v>
      </c>
      <c r="F129" s="3">
        <f t="shared" si="124"/>
        <v>3.0609121518212427E-4</v>
      </c>
      <c r="H129" s="17">
        <f t="shared" si="125"/>
        <v>0.95303200353705408</v>
      </c>
      <c r="I129" s="13" t="str">
        <f t="shared" si="126"/>
        <v>19:55</v>
      </c>
      <c r="J129" s="2"/>
      <c r="K129" s="4">
        <f t="shared" si="127"/>
        <v>-38.376350383450131</v>
      </c>
      <c r="L129" s="4">
        <f t="shared" si="115"/>
        <v>-11</v>
      </c>
      <c r="M129" s="4">
        <f t="shared" ca="1" si="128"/>
        <v>51.848645289615547</v>
      </c>
      <c r="N129" s="4">
        <f t="shared" ca="1" si="129"/>
        <v>-6</v>
      </c>
      <c r="O129" s="4">
        <f t="shared" ca="1" si="130"/>
        <v>28.38863490496486</v>
      </c>
      <c r="P129" s="4">
        <f t="shared" ca="1" si="131"/>
        <v>6</v>
      </c>
      <c r="Q129" s="11">
        <f t="shared" si="160"/>
        <v>0</v>
      </c>
      <c r="R129" s="11">
        <f t="shared" si="169"/>
        <v>0</v>
      </c>
      <c r="S129" s="4">
        <f t="shared" si="169"/>
        <v>-38.376350383450131</v>
      </c>
      <c r="T129" s="4">
        <f t="shared" si="169"/>
        <v>0</v>
      </c>
      <c r="U129" s="4">
        <f t="shared" si="169"/>
        <v>0</v>
      </c>
      <c r="V129" s="4">
        <f t="shared" si="169"/>
        <v>0</v>
      </c>
      <c r="W129" s="4">
        <f t="shared" si="169"/>
        <v>0</v>
      </c>
      <c r="X129" s="4">
        <f t="shared" si="169"/>
        <v>51.848645289615547</v>
      </c>
      <c r="Y129" s="4">
        <f t="shared" si="169"/>
        <v>0</v>
      </c>
      <c r="Z129" s="4">
        <f t="shared" si="169"/>
        <v>0</v>
      </c>
      <c r="AA129" s="4">
        <f t="shared" si="169"/>
        <v>0</v>
      </c>
      <c r="AB129" s="4">
        <f t="shared" si="169"/>
        <v>0</v>
      </c>
      <c r="AC129" s="4">
        <f t="shared" si="169"/>
        <v>0</v>
      </c>
      <c r="AD129" s="4">
        <f t="shared" si="169"/>
        <v>0</v>
      </c>
      <c r="AE129" s="4">
        <f t="shared" si="169"/>
        <v>0</v>
      </c>
      <c r="AF129" s="4">
        <f t="shared" si="169"/>
        <v>0</v>
      </c>
      <c r="AG129" s="4">
        <f t="shared" ref="AG129:AL138" si="170">IF(AND(ABS((MOD(LN(($B129/$C129)/3^AG$2)/LN(2)+0.5,1)-0.5)*1200)&lt;$J$2,ABS(AG$2+7*(MOD(LN(($B129/$C129)/3^AG$2)/LN(2)+0.5,1)-0.5)*1200/113.685)&lt;$J$3),(MOD(LN(($B129/$C129)/3^AG$2)/LN(2)+0.5,1)-0.5)*1200,0)</f>
        <v>0</v>
      </c>
      <c r="AH129" s="4">
        <f t="shared" si="170"/>
        <v>0</v>
      </c>
      <c r="AI129" s="4">
        <f t="shared" si="170"/>
        <v>0</v>
      </c>
      <c r="AJ129" s="4">
        <f t="shared" si="170"/>
        <v>28.38863490496486</v>
      </c>
      <c r="AK129" s="4">
        <f t="shared" si="170"/>
        <v>0</v>
      </c>
      <c r="AL129" s="4">
        <f t="shared" si="170"/>
        <v>0</v>
      </c>
      <c r="AM129" s="4">
        <f t="shared" si="118"/>
        <v>0</v>
      </c>
      <c r="AN129" s="4">
        <f t="shared" si="78"/>
        <v>0</v>
      </c>
      <c r="AO129" s="4">
        <f t="shared" si="78"/>
        <v>0</v>
      </c>
      <c r="AP129" s="10">
        <f t="shared" si="78"/>
        <v>0</v>
      </c>
      <c r="AQ129" s="7">
        <f t="shared" si="132"/>
        <v>3</v>
      </c>
      <c r="AR129" s="4">
        <f t="array" ref="AR129">COUNT(IF((ABS($R129:$AP129)&gt;=AQ$2)*(ABS($R129:$AP129)&lt;AR$2),$R129:$AP129))</f>
        <v>0</v>
      </c>
      <c r="AS129" s="4">
        <f t="array" ref="AS129">COUNT(IF((ABS($R129:$AP129)&gt;=AR$2)*(ABS($R129:$AP129)&lt;AS$2),$R129:$AP129))</f>
        <v>0</v>
      </c>
      <c r="AT129" s="4">
        <f t="array" ref="AT129">COUNT(IF((ABS($R129:$AP129)&gt;=AS$2)*(ABS($R129:$AP129)&lt;AT$2),$R129:$AP129))</f>
        <v>0</v>
      </c>
      <c r="AU129" s="4">
        <f t="array" ref="AU129">COUNT(IF((ABS($R129:$AP129)&gt;=AT$2)*(ABS($R129:$AP129)&lt;AU$2),$R129:$AP129))</f>
        <v>1</v>
      </c>
      <c r="AV129" s="4">
        <f t="array" ref="AV129">COUNT(IF((ABS($R129:$AP129)&gt;=AU$2)*(ABS($R129:$AP129)&lt;AV$2),$R129:$AP129))</f>
        <v>1</v>
      </c>
      <c r="AW129" s="4">
        <f t="array" ref="AW129">COUNT(IF((ABS($R129:$AP129)&gt;=AV$2)*(ABS($R129:$AP129)&lt;AW$2),$R129:$AP129))</f>
        <v>1</v>
      </c>
      <c r="AX129" s="10">
        <f t="array" ref="AX129">COUNT(IF((ABS($R129:$AP129)&gt;=AW$2)*(ABS($R129:$AP129)&lt;AX$2),$R129:$AP129))</f>
        <v>0</v>
      </c>
      <c r="AY129" s="4">
        <f t="shared" si="133"/>
        <v>0</v>
      </c>
      <c r="AZ129" s="2" t="str">
        <f t="shared" si="134"/>
        <v/>
      </c>
      <c r="BA129" s="2" t="str">
        <f t="shared" si="135"/>
        <v>@</v>
      </c>
      <c r="BB129" s="2" t="str">
        <f t="shared" si="136"/>
        <v/>
      </c>
      <c r="BC129" s="2" t="str">
        <f t="shared" si="137"/>
        <v/>
      </c>
      <c r="BD129" s="2" t="str">
        <f t="shared" si="138"/>
        <v/>
      </c>
      <c r="BE129" s="2" t="str">
        <f t="shared" si="139"/>
        <v/>
      </c>
      <c r="BF129" s="2" t="str">
        <f t="shared" si="140"/>
        <v>@</v>
      </c>
      <c r="BG129" s="2" t="str">
        <f t="shared" si="141"/>
        <v/>
      </c>
      <c r="BH129" s="2" t="str">
        <f t="shared" si="142"/>
        <v/>
      </c>
      <c r="BI129" s="2" t="str">
        <f t="shared" si="143"/>
        <v/>
      </c>
      <c r="BJ129" s="2" t="str">
        <f t="shared" si="144"/>
        <v/>
      </c>
      <c r="BK129" s="2" t="str">
        <f t="shared" si="145"/>
        <v/>
      </c>
      <c r="BL129" s="2" t="str">
        <f t="shared" si="146"/>
        <v/>
      </c>
      <c r="BM129" s="2" t="str">
        <f t="shared" si="147"/>
        <v/>
      </c>
      <c r="BN129" s="2" t="str">
        <f t="shared" si="148"/>
        <v/>
      </c>
      <c r="BO129" s="2" t="str">
        <f t="shared" si="149"/>
        <v/>
      </c>
      <c r="BP129" s="2" t="str">
        <f t="shared" si="150"/>
        <v/>
      </c>
      <c r="BQ129" s="2" t="str">
        <f t="shared" si="151"/>
        <v/>
      </c>
      <c r="BR129" s="2" t="str">
        <f t="shared" si="152"/>
        <v>@</v>
      </c>
      <c r="BS129" s="2" t="str">
        <f t="shared" si="153"/>
        <v/>
      </c>
      <c r="BT129" s="2" t="str">
        <f t="shared" si="154"/>
        <v/>
      </c>
      <c r="BU129" s="2" t="str">
        <f t="shared" si="155"/>
        <v/>
      </c>
      <c r="BV129" s="2" t="str">
        <f t="shared" si="156"/>
        <v/>
      </c>
      <c r="BW129" s="2" t="str">
        <f t="shared" si="157"/>
        <v/>
      </c>
      <c r="BX129" s="2" t="str">
        <f t="shared" si="158"/>
        <v/>
      </c>
      <c r="CA129" s="2">
        <f t="shared" si="121"/>
        <v>42</v>
      </c>
      <c r="CB129" s="4">
        <f t="shared" si="122"/>
        <v>1</v>
      </c>
      <c r="CC129">
        <f t="shared" ca="1" si="79"/>
        <v>46</v>
      </c>
      <c r="CD129">
        <f ca="1">CC129*(CJ129)/(CJ128+CJ129+IF(CG130=0,0,CJ130))</f>
        <v>25.454296315218805</v>
      </c>
      <c r="CE129" s="39">
        <f t="shared" ca="1" si="80"/>
        <v>1</v>
      </c>
      <c r="CF129" s="39">
        <f t="shared" ca="1" si="81"/>
        <v>121</v>
      </c>
      <c r="CG129">
        <f t="shared" ca="1" si="159"/>
        <v>-7.1391195974237043</v>
      </c>
      <c r="CH129">
        <f t="shared" ca="1" si="82"/>
        <v>5</v>
      </c>
      <c r="CI129">
        <f t="shared" ca="1" si="83"/>
        <v>4.5604183737347412</v>
      </c>
      <c r="CJ129">
        <f t="shared" ca="1" si="84"/>
        <v>7.4395816262652588</v>
      </c>
    </row>
    <row r="130" spans="2:88">
      <c r="B130" s="39">
        <v>97</v>
      </c>
      <c r="C130" s="39">
        <v>1</v>
      </c>
      <c r="D130">
        <v>9</v>
      </c>
      <c r="E130">
        <f t="shared" si="123"/>
        <v>28031</v>
      </c>
      <c r="F130" s="3">
        <f t="shared" si="124"/>
        <v>3.0609121518212427E-4</v>
      </c>
      <c r="H130" s="17">
        <f t="shared" si="125"/>
        <v>0.95333809475223619</v>
      </c>
      <c r="I130" s="13" t="str">
        <f t="shared" si="126"/>
        <v>97</v>
      </c>
      <c r="J130" s="2"/>
      <c r="K130" s="4">
        <f t="shared" si="127"/>
        <v>41.400420143814642</v>
      </c>
      <c r="L130" s="4">
        <f t="shared" si="115"/>
        <v>-11</v>
      </c>
      <c r="M130" s="4">
        <f t="shared" ca="1" si="128"/>
        <v>17.940409759166087</v>
      </c>
      <c r="N130" s="4">
        <f t="shared" ca="1" si="129"/>
        <v>1</v>
      </c>
      <c r="O130" s="4">
        <f t="shared" si="130"/>
        <v>0</v>
      </c>
      <c r="P130" s="4">
        <f t="shared" ca="1" si="131"/>
        <v>0</v>
      </c>
      <c r="Q130" s="11">
        <f t="shared" si="160"/>
        <v>0</v>
      </c>
      <c r="R130" s="11">
        <f t="shared" ref="R130:AF139" si="171">IF(AND(ABS((MOD(LN(($B130/$C130)/3^R$2)/LN(2)+0.5,1)-0.5)*1200)&lt;$J$2,ABS(R$2+7*(MOD(LN(($B130/$C130)/3^R$2)/LN(2)+0.5,1)-0.5)*1200/113.685)&lt;$J$3),(MOD(LN(($B130/$C130)/3^R$2)/LN(2)+0.5,1)-0.5)*1200,0)</f>
        <v>0</v>
      </c>
      <c r="S130" s="4">
        <f t="shared" si="171"/>
        <v>41.400420143814642</v>
      </c>
      <c r="T130" s="4">
        <f t="shared" si="171"/>
        <v>0</v>
      </c>
      <c r="U130" s="4">
        <f t="shared" si="171"/>
        <v>0</v>
      </c>
      <c r="V130" s="4">
        <f t="shared" si="171"/>
        <v>0</v>
      </c>
      <c r="W130" s="4">
        <f t="shared" si="171"/>
        <v>0</v>
      </c>
      <c r="X130" s="4">
        <f t="shared" si="171"/>
        <v>0</v>
      </c>
      <c r="Y130" s="4">
        <f t="shared" si="171"/>
        <v>0</v>
      </c>
      <c r="Z130" s="4">
        <f t="shared" si="171"/>
        <v>0</v>
      </c>
      <c r="AA130" s="4">
        <f t="shared" si="171"/>
        <v>0</v>
      </c>
      <c r="AB130" s="4">
        <f t="shared" si="171"/>
        <v>0</v>
      </c>
      <c r="AC130" s="4">
        <f t="shared" si="171"/>
        <v>0</v>
      </c>
      <c r="AD130" s="4">
        <f t="shared" si="171"/>
        <v>0</v>
      </c>
      <c r="AE130" s="4">
        <f t="shared" si="171"/>
        <v>17.940409759166087</v>
      </c>
      <c r="AF130" s="4">
        <f t="shared" si="171"/>
        <v>0</v>
      </c>
      <c r="AG130" s="4">
        <f t="shared" si="170"/>
        <v>0</v>
      </c>
      <c r="AH130" s="4">
        <f t="shared" si="170"/>
        <v>0</v>
      </c>
      <c r="AI130" s="4">
        <f t="shared" si="170"/>
        <v>0</v>
      </c>
      <c r="AJ130" s="4">
        <f t="shared" si="170"/>
        <v>0</v>
      </c>
      <c r="AK130" s="4">
        <f t="shared" si="170"/>
        <v>0</v>
      </c>
      <c r="AL130" s="4">
        <f t="shared" si="170"/>
        <v>0</v>
      </c>
      <c r="AM130" s="4">
        <f t="shared" si="118"/>
        <v>0</v>
      </c>
      <c r="AN130" s="4">
        <f t="shared" si="78"/>
        <v>0</v>
      </c>
      <c r="AO130" s="4">
        <f t="shared" si="78"/>
        <v>0</v>
      </c>
      <c r="AP130" s="10">
        <f t="shared" si="78"/>
        <v>0</v>
      </c>
      <c r="AQ130" s="7">
        <f t="shared" si="132"/>
        <v>2</v>
      </c>
      <c r="AR130" s="4">
        <f t="array" ref="AR130">COUNT(IF((ABS($R130:$AP130)&gt;=AQ$2)*(ABS($R130:$AP130)&lt;AR$2),$R130:$AP130))</f>
        <v>0</v>
      </c>
      <c r="AS130" s="4">
        <f t="array" ref="AS130">COUNT(IF((ABS($R130:$AP130)&gt;=AR$2)*(ABS($R130:$AP130)&lt;AS$2),$R130:$AP130))</f>
        <v>0</v>
      </c>
      <c r="AT130" s="4">
        <f t="array" ref="AT130">COUNT(IF((ABS($R130:$AP130)&gt;=AS$2)*(ABS($R130:$AP130)&lt;AT$2),$R130:$AP130))</f>
        <v>0</v>
      </c>
      <c r="AU130" s="4">
        <f t="array" ref="AU130">COUNT(IF((ABS($R130:$AP130)&gt;=AT$2)*(ABS($R130:$AP130)&lt;AU$2),$R130:$AP130))</f>
        <v>1</v>
      </c>
      <c r="AV130" s="4">
        <f t="array" ref="AV130">COUNT(IF((ABS($R130:$AP130)&gt;=AU$2)*(ABS($R130:$AP130)&lt;AV$2),$R130:$AP130))</f>
        <v>1</v>
      </c>
      <c r="AW130" s="4">
        <f t="array" ref="AW130">COUNT(IF((ABS($R130:$AP130)&gt;=AV$2)*(ABS($R130:$AP130)&lt;AW$2),$R130:$AP130))</f>
        <v>0</v>
      </c>
      <c r="AX130" s="10">
        <f t="array" ref="AX130">COUNT(IF((ABS($R130:$AP130)&gt;=AW$2)*(ABS($R130:$AP130)&lt;AX$2),$R130:$AP130))</f>
        <v>0</v>
      </c>
      <c r="AY130" s="4">
        <f t="shared" si="133"/>
        <v>0</v>
      </c>
      <c r="AZ130" s="2" t="str">
        <f t="shared" si="134"/>
        <v/>
      </c>
      <c r="BA130" s="2" t="str">
        <f t="shared" si="135"/>
        <v>@</v>
      </c>
      <c r="BB130" s="2" t="str">
        <f t="shared" si="136"/>
        <v/>
      </c>
      <c r="BC130" s="2" t="str">
        <f t="shared" si="137"/>
        <v/>
      </c>
      <c r="BD130" s="2" t="str">
        <f t="shared" si="138"/>
        <v/>
      </c>
      <c r="BE130" s="2" t="str">
        <f t="shared" si="139"/>
        <v/>
      </c>
      <c r="BF130" s="2" t="str">
        <f t="shared" si="140"/>
        <v/>
      </c>
      <c r="BG130" s="2" t="str">
        <f t="shared" si="141"/>
        <v/>
      </c>
      <c r="BH130" s="2" t="str">
        <f t="shared" si="142"/>
        <v/>
      </c>
      <c r="BI130" s="2" t="str">
        <f t="shared" si="143"/>
        <v/>
      </c>
      <c r="BJ130" s="2" t="str">
        <f t="shared" si="144"/>
        <v/>
      </c>
      <c r="BK130" s="2" t="str">
        <f t="shared" si="145"/>
        <v/>
      </c>
      <c r="BL130" s="2" t="str">
        <f t="shared" si="146"/>
        <v/>
      </c>
      <c r="BM130" s="2" t="str">
        <f t="shared" si="147"/>
        <v>@</v>
      </c>
      <c r="BN130" s="2" t="str">
        <f t="shared" si="148"/>
        <v/>
      </c>
      <c r="BO130" s="2" t="str">
        <f t="shared" si="149"/>
        <v/>
      </c>
      <c r="BP130" s="2" t="str">
        <f t="shared" si="150"/>
        <v/>
      </c>
      <c r="BQ130" s="2" t="str">
        <f t="shared" si="151"/>
        <v/>
      </c>
      <c r="BR130" s="2" t="str">
        <f t="shared" si="152"/>
        <v/>
      </c>
      <c r="BS130" s="2" t="str">
        <f t="shared" si="153"/>
        <v/>
      </c>
      <c r="BT130" s="2" t="str">
        <f t="shared" si="154"/>
        <v/>
      </c>
      <c r="BU130" s="2" t="str">
        <f t="shared" si="155"/>
        <v/>
      </c>
      <c r="BV130" s="2" t="str">
        <f t="shared" si="156"/>
        <v/>
      </c>
      <c r="BW130" s="2" t="str">
        <f t="shared" si="157"/>
        <v/>
      </c>
      <c r="BX130" s="2" t="str">
        <f t="shared" si="158"/>
        <v/>
      </c>
      <c r="CA130" s="2">
        <f t="shared" si="121"/>
        <v>42</v>
      </c>
      <c r="CB130" s="4">
        <f t="shared" si="122"/>
        <v>2</v>
      </c>
      <c r="CC130">
        <f t="shared" ref="CC130:CC193" ca="1" si="172">OFFSET(D$5,$CA130,0)</f>
        <v>46</v>
      </c>
      <c r="CD130">
        <f ca="1">CC130*IF(CG130=0,0,CJ130)/(CJ128+CJ129+IF(CG130=0,0,CJ130))</f>
        <v>0</v>
      </c>
      <c r="CE130" s="39">
        <f t="shared" ref="CE130:CE193" ca="1" si="173">OFFSET(C$5,$CA130,0)</f>
        <v>1</v>
      </c>
      <c r="CF130" s="39">
        <f t="shared" ref="CF130:CF193" ca="1" si="174">OFFSET(B$5,$CA130,0)</f>
        <v>121</v>
      </c>
      <c r="CG130">
        <f t="shared" ca="1" si="159"/>
        <v>0</v>
      </c>
      <c r="CH130">
        <f t="shared" ref="CH130:CH193" ca="1" si="175">OFFSET(L$5,$CA130,2*$CB130)</f>
        <v>0</v>
      </c>
      <c r="CI130">
        <f t="shared" ref="CI130:CI193" ca="1" si="176">ABS(-CH130-7*CG130/113.685)</f>
        <v>0</v>
      </c>
      <c r="CJ130">
        <f t="shared" ref="CJ130:CJ193" ca="1" si="177">MAX(0,CK$1-CI130)</f>
        <v>12</v>
      </c>
    </row>
    <row r="131" spans="2:88">
      <c r="B131" s="39">
        <v>143</v>
      </c>
      <c r="C131" s="39">
        <v>7</v>
      </c>
      <c r="D131">
        <v>9</v>
      </c>
      <c r="E131">
        <f t="shared" si="123"/>
        <v>28040</v>
      </c>
      <c r="F131" s="3">
        <f t="shared" si="124"/>
        <v>3.0609121518212427E-4</v>
      </c>
      <c r="H131" s="17">
        <f t="shared" si="125"/>
        <v>0.95364418596741829</v>
      </c>
      <c r="I131" s="13" t="str">
        <f t="shared" si="126"/>
        <v>7:143</v>
      </c>
      <c r="J131" s="2"/>
      <c r="K131" s="4">
        <f t="shared" si="127"/>
        <v>38.659704588044974</v>
      </c>
      <c r="L131" s="4">
        <f t="shared" si="115"/>
        <v>-8</v>
      </c>
      <c r="M131" s="4">
        <f t="shared" ca="1" si="128"/>
        <v>15.199694203392422</v>
      </c>
      <c r="N131" s="4">
        <f t="shared" ca="1" si="129"/>
        <v>4</v>
      </c>
      <c r="O131" s="4">
        <f t="shared" si="130"/>
        <v>0</v>
      </c>
      <c r="P131" s="4">
        <f t="shared" ca="1" si="131"/>
        <v>0</v>
      </c>
      <c r="Q131" s="11">
        <f t="shared" si="160"/>
        <v>-51.565291085020704</v>
      </c>
      <c r="R131" s="11">
        <f t="shared" si="171"/>
        <v>0</v>
      </c>
      <c r="S131" s="4">
        <f t="shared" si="171"/>
        <v>0</v>
      </c>
      <c r="T131" s="4">
        <f t="shared" si="171"/>
        <v>0</v>
      </c>
      <c r="U131" s="4">
        <f t="shared" si="171"/>
        <v>0</v>
      </c>
      <c r="V131" s="4">
        <f t="shared" si="171"/>
        <v>38.659704588044974</v>
      </c>
      <c r="W131" s="4">
        <f t="shared" si="171"/>
        <v>0</v>
      </c>
      <c r="X131" s="4">
        <f t="shared" si="171"/>
        <v>0</v>
      </c>
      <c r="Y131" s="4">
        <f t="shared" si="171"/>
        <v>0</v>
      </c>
      <c r="Z131" s="4">
        <f t="shared" si="171"/>
        <v>0</v>
      </c>
      <c r="AA131" s="4">
        <f t="shared" si="171"/>
        <v>0</v>
      </c>
      <c r="AB131" s="4">
        <f t="shared" si="171"/>
        <v>0</v>
      </c>
      <c r="AC131" s="4">
        <f t="shared" si="171"/>
        <v>0</v>
      </c>
      <c r="AD131" s="4">
        <f t="shared" si="171"/>
        <v>0</v>
      </c>
      <c r="AE131" s="4">
        <f t="shared" si="171"/>
        <v>0</v>
      </c>
      <c r="AF131" s="4">
        <f t="shared" si="171"/>
        <v>0</v>
      </c>
      <c r="AG131" s="4">
        <f t="shared" si="170"/>
        <v>0</v>
      </c>
      <c r="AH131" s="4">
        <f t="shared" si="170"/>
        <v>15.199694203392422</v>
      </c>
      <c r="AI131" s="4">
        <f t="shared" si="170"/>
        <v>0</v>
      </c>
      <c r="AJ131" s="4">
        <f t="shared" si="170"/>
        <v>0</v>
      </c>
      <c r="AK131" s="4">
        <f t="shared" si="170"/>
        <v>0</v>
      </c>
      <c r="AL131" s="4">
        <f t="shared" si="170"/>
        <v>0</v>
      </c>
      <c r="AM131" s="4">
        <f t="shared" si="118"/>
        <v>0</v>
      </c>
      <c r="AN131" s="4">
        <f t="shared" si="78"/>
        <v>0</v>
      </c>
      <c r="AO131" s="4">
        <f t="shared" si="78"/>
        <v>0</v>
      </c>
      <c r="AP131" s="10">
        <f t="shared" si="78"/>
        <v>0</v>
      </c>
      <c r="AQ131" s="7">
        <f t="shared" si="132"/>
        <v>2</v>
      </c>
      <c r="AR131" s="4">
        <f t="array" ref="AR131">COUNT(IF((ABS($R131:$AP131)&gt;=AQ$2)*(ABS($R131:$AP131)&lt;AR$2),$R131:$AP131))</f>
        <v>0</v>
      </c>
      <c r="AS131" s="4">
        <f t="array" ref="AS131">COUNT(IF((ABS($R131:$AP131)&gt;=AR$2)*(ABS($R131:$AP131)&lt;AS$2),$R131:$AP131))</f>
        <v>0</v>
      </c>
      <c r="AT131" s="4">
        <f t="array" ref="AT131">COUNT(IF((ABS($R131:$AP131)&gt;=AS$2)*(ABS($R131:$AP131)&lt;AT$2),$R131:$AP131))</f>
        <v>0</v>
      </c>
      <c r="AU131" s="4">
        <f t="array" ref="AU131">COUNT(IF((ABS($R131:$AP131)&gt;=AT$2)*(ABS($R131:$AP131)&lt;AU$2),$R131:$AP131))</f>
        <v>1</v>
      </c>
      <c r="AV131" s="4">
        <f t="array" ref="AV131">COUNT(IF((ABS($R131:$AP131)&gt;=AU$2)*(ABS($R131:$AP131)&lt;AV$2),$R131:$AP131))</f>
        <v>1</v>
      </c>
      <c r="AW131" s="4">
        <f t="array" ref="AW131">COUNT(IF((ABS($R131:$AP131)&gt;=AV$2)*(ABS($R131:$AP131)&lt;AW$2),$R131:$AP131))</f>
        <v>0</v>
      </c>
      <c r="AX131" s="10">
        <f t="array" ref="AX131">COUNT(IF((ABS($R131:$AP131)&gt;=AW$2)*(ABS($R131:$AP131)&lt;AX$2),$R131:$AP131))</f>
        <v>0</v>
      </c>
      <c r="AY131" s="4">
        <f t="shared" si="133"/>
        <v>0</v>
      </c>
      <c r="AZ131" s="2" t="str">
        <f t="shared" si="134"/>
        <v/>
      </c>
      <c r="BA131" s="2" t="str">
        <f t="shared" si="135"/>
        <v/>
      </c>
      <c r="BB131" s="2" t="str">
        <f t="shared" si="136"/>
        <v/>
      </c>
      <c r="BC131" s="2" t="str">
        <f t="shared" si="137"/>
        <v/>
      </c>
      <c r="BD131" s="2" t="str">
        <f t="shared" si="138"/>
        <v>@</v>
      </c>
      <c r="BE131" s="2" t="str">
        <f t="shared" si="139"/>
        <v/>
      </c>
      <c r="BF131" s="2" t="str">
        <f t="shared" si="140"/>
        <v/>
      </c>
      <c r="BG131" s="2" t="str">
        <f t="shared" si="141"/>
        <v/>
      </c>
      <c r="BH131" s="2" t="str">
        <f t="shared" si="142"/>
        <v/>
      </c>
      <c r="BI131" s="2" t="str">
        <f t="shared" si="143"/>
        <v/>
      </c>
      <c r="BJ131" s="2" t="str">
        <f t="shared" si="144"/>
        <v/>
      </c>
      <c r="BK131" s="2" t="str">
        <f t="shared" si="145"/>
        <v/>
      </c>
      <c r="BL131" s="2" t="str">
        <f t="shared" si="146"/>
        <v/>
      </c>
      <c r="BM131" s="2" t="str">
        <f t="shared" si="147"/>
        <v/>
      </c>
      <c r="BN131" s="2" t="str">
        <f t="shared" si="148"/>
        <v/>
      </c>
      <c r="BO131" s="2" t="str">
        <f t="shared" si="149"/>
        <v/>
      </c>
      <c r="BP131" s="2" t="str">
        <f t="shared" si="150"/>
        <v>@</v>
      </c>
      <c r="BQ131" s="2" t="str">
        <f t="shared" si="151"/>
        <v/>
      </c>
      <c r="BR131" s="2" t="str">
        <f t="shared" si="152"/>
        <v/>
      </c>
      <c r="BS131" s="2" t="str">
        <f t="shared" si="153"/>
        <v/>
      </c>
      <c r="BT131" s="2" t="str">
        <f t="shared" si="154"/>
        <v/>
      </c>
      <c r="BU131" s="2" t="str">
        <f t="shared" si="155"/>
        <v/>
      </c>
      <c r="BV131" s="2" t="str">
        <f t="shared" si="156"/>
        <v/>
      </c>
      <c r="BW131" s="2" t="str">
        <f t="shared" si="157"/>
        <v/>
      </c>
      <c r="BX131" s="2" t="str">
        <f t="shared" si="158"/>
        <v/>
      </c>
      <c r="CA131" s="2">
        <f t="shared" si="121"/>
        <v>43</v>
      </c>
      <c r="CB131" s="4">
        <f t="shared" si="122"/>
        <v>0</v>
      </c>
      <c r="CC131">
        <f t="shared" ca="1" si="172"/>
        <v>45</v>
      </c>
      <c r="CD131">
        <f ca="1">CC131*(CJ131)/(CJ131+CJ132+IF(CG133=0,0,CJ133))</f>
        <v>19.371057910809476</v>
      </c>
      <c r="CE131" s="39">
        <f t="shared" ca="1" si="173"/>
        <v>5</v>
      </c>
      <c r="CF131" s="39">
        <f t="shared" ca="1" si="174"/>
        <v>23</v>
      </c>
      <c r="CG131">
        <f t="shared" ca="1" si="159"/>
        <v>-52.174364000256546</v>
      </c>
      <c r="CH131">
        <f t="shared" ca="1" si="175"/>
        <v>-3</v>
      </c>
      <c r="CI131">
        <f t="shared" ca="1" si="176"/>
        <v>6.2125658442344704</v>
      </c>
      <c r="CJ131">
        <f t="shared" ca="1" si="177"/>
        <v>5.7874341557655296</v>
      </c>
    </row>
    <row r="132" spans="2:88">
      <c r="B132" s="39">
        <v>295</v>
      </c>
      <c r="C132" s="39">
        <v>221</v>
      </c>
      <c r="D132">
        <v>9</v>
      </c>
      <c r="E132">
        <f t="shared" si="123"/>
        <v>28049</v>
      </c>
      <c r="F132" s="3">
        <f t="shared" si="124"/>
        <v>3.0609121518212427E-4</v>
      </c>
      <c r="H132" s="17">
        <f t="shared" si="125"/>
        <v>0.95395027718260039</v>
      </c>
      <c r="I132" s="13" t="str">
        <f t="shared" si="126"/>
        <v>221:295</v>
      </c>
      <c r="J132" s="2"/>
      <c r="K132" s="4">
        <f t="shared" si="127"/>
        <v>1.9573026947137251</v>
      </c>
      <c r="L132" s="4">
        <f t="shared" si="115"/>
        <v>-1</v>
      </c>
      <c r="M132" s="4">
        <f t="shared" ca="1" si="128"/>
        <v>-21.502707689937495</v>
      </c>
      <c r="N132" s="4">
        <f t="shared" ca="1" si="129"/>
        <v>11</v>
      </c>
      <c r="O132" s="4">
        <f t="shared" si="130"/>
        <v>0</v>
      </c>
      <c r="P132" s="4">
        <f t="shared" ca="1" si="131"/>
        <v>0</v>
      </c>
      <c r="Q132" s="11">
        <f t="shared" si="160"/>
        <v>25.417313079361747</v>
      </c>
      <c r="R132" s="11">
        <f t="shared" si="171"/>
        <v>0</v>
      </c>
      <c r="S132" s="4">
        <f t="shared" si="171"/>
        <v>0</v>
      </c>
      <c r="T132" s="4">
        <f t="shared" si="171"/>
        <v>0</v>
      </c>
      <c r="U132" s="4">
        <f t="shared" si="171"/>
        <v>0</v>
      </c>
      <c r="V132" s="4">
        <f t="shared" si="171"/>
        <v>0</v>
      </c>
      <c r="W132" s="4">
        <f t="shared" si="171"/>
        <v>0</v>
      </c>
      <c r="X132" s="4">
        <f t="shared" si="171"/>
        <v>0</v>
      </c>
      <c r="Y132" s="4">
        <f t="shared" si="171"/>
        <v>0</v>
      </c>
      <c r="Z132" s="4">
        <f t="shared" si="171"/>
        <v>0</v>
      </c>
      <c r="AA132" s="4">
        <f t="shared" si="171"/>
        <v>0</v>
      </c>
      <c r="AB132" s="4">
        <f t="shared" si="171"/>
        <v>0</v>
      </c>
      <c r="AC132" s="4">
        <f t="shared" si="171"/>
        <v>1.9573026947137251</v>
      </c>
      <c r="AD132" s="4">
        <f t="shared" si="171"/>
        <v>0</v>
      </c>
      <c r="AE132" s="4">
        <f t="shared" si="171"/>
        <v>0</v>
      </c>
      <c r="AF132" s="4">
        <f t="shared" si="171"/>
        <v>0</v>
      </c>
      <c r="AG132" s="4">
        <f t="shared" si="170"/>
        <v>0</v>
      </c>
      <c r="AH132" s="4">
        <f t="shared" si="170"/>
        <v>0</v>
      </c>
      <c r="AI132" s="4">
        <f t="shared" si="170"/>
        <v>0</v>
      </c>
      <c r="AJ132" s="4">
        <f t="shared" si="170"/>
        <v>0</v>
      </c>
      <c r="AK132" s="4">
        <f t="shared" si="170"/>
        <v>0</v>
      </c>
      <c r="AL132" s="4">
        <f t="shared" si="170"/>
        <v>0</v>
      </c>
      <c r="AM132" s="4">
        <f t="shared" si="118"/>
        <v>0</v>
      </c>
      <c r="AN132" s="4">
        <f t="shared" si="78"/>
        <v>0</v>
      </c>
      <c r="AO132" s="4">
        <f t="shared" si="78"/>
        <v>-21.502707689937495</v>
      </c>
      <c r="AP132" s="10">
        <f t="shared" si="78"/>
        <v>0</v>
      </c>
      <c r="AQ132" s="7">
        <f t="shared" si="132"/>
        <v>2</v>
      </c>
      <c r="AR132" s="4">
        <f t="array" ref="AR132">COUNT(IF((ABS($R132:$AP132)&gt;=AQ$2)*(ABS($R132:$AP132)&lt;AR$2),$R132:$AP132))</f>
        <v>0</v>
      </c>
      <c r="AS132" s="4">
        <f t="array" ref="AS132">COUNT(IF((ABS($R132:$AP132)&gt;=AR$2)*(ABS($R132:$AP132)&lt;AS$2),$R132:$AP132))</f>
        <v>1</v>
      </c>
      <c r="AT132" s="4">
        <f t="array" ref="AT132">COUNT(IF((ABS($R132:$AP132)&gt;=AS$2)*(ABS($R132:$AP132)&lt;AT$2),$R132:$AP132))</f>
        <v>0</v>
      </c>
      <c r="AU132" s="4">
        <f t="array" ref="AU132">COUNT(IF((ABS($R132:$AP132)&gt;=AT$2)*(ABS($R132:$AP132)&lt;AU$2),$R132:$AP132))</f>
        <v>1</v>
      </c>
      <c r="AV132" s="4">
        <f t="array" ref="AV132">COUNT(IF((ABS($R132:$AP132)&gt;=AU$2)*(ABS($R132:$AP132)&lt;AV$2),$R132:$AP132))</f>
        <v>0</v>
      </c>
      <c r="AW132" s="4">
        <f t="array" ref="AW132">COUNT(IF((ABS($R132:$AP132)&gt;=AV$2)*(ABS($R132:$AP132)&lt;AW$2),$R132:$AP132))</f>
        <v>0</v>
      </c>
      <c r="AX132" s="10">
        <f t="array" ref="AX132">COUNT(IF((ABS($R132:$AP132)&gt;=AW$2)*(ABS($R132:$AP132)&lt;AX$2),$R132:$AP132))</f>
        <v>0</v>
      </c>
      <c r="AY132" s="4">
        <f t="shared" si="133"/>
        <v>0</v>
      </c>
      <c r="AZ132" s="2" t="str">
        <f t="shared" si="134"/>
        <v/>
      </c>
      <c r="BA132" s="2" t="str">
        <f t="shared" si="135"/>
        <v/>
      </c>
      <c r="BB132" s="2" t="str">
        <f t="shared" si="136"/>
        <v/>
      </c>
      <c r="BC132" s="2" t="str">
        <f t="shared" si="137"/>
        <v/>
      </c>
      <c r="BD132" s="2" t="str">
        <f t="shared" si="138"/>
        <v/>
      </c>
      <c r="BE132" s="2" t="str">
        <f t="shared" si="139"/>
        <v/>
      </c>
      <c r="BF132" s="2" t="str">
        <f t="shared" si="140"/>
        <v/>
      </c>
      <c r="BG132" s="2" t="str">
        <f t="shared" si="141"/>
        <v/>
      </c>
      <c r="BH132" s="2" t="str">
        <f t="shared" si="142"/>
        <v/>
      </c>
      <c r="BI132" s="2" t="str">
        <f t="shared" si="143"/>
        <v/>
      </c>
      <c r="BJ132" s="2" t="str">
        <f t="shared" si="144"/>
        <v/>
      </c>
      <c r="BK132" s="2" t="str">
        <f t="shared" si="145"/>
        <v>@</v>
      </c>
      <c r="BL132" s="2" t="str">
        <f t="shared" si="146"/>
        <v/>
      </c>
      <c r="BM132" s="2" t="str">
        <f t="shared" si="147"/>
        <v/>
      </c>
      <c r="BN132" s="2" t="str">
        <f t="shared" si="148"/>
        <v/>
      </c>
      <c r="BO132" s="2" t="str">
        <f t="shared" si="149"/>
        <v/>
      </c>
      <c r="BP132" s="2" t="str">
        <f t="shared" si="150"/>
        <v/>
      </c>
      <c r="BQ132" s="2" t="str">
        <f t="shared" si="151"/>
        <v/>
      </c>
      <c r="BR132" s="2" t="str">
        <f t="shared" si="152"/>
        <v/>
      </c>
      <c r="BS132" s="2" t="str">
        <f t="shared" si="153"/>
        <v/>
      </c>
      <c r="BT132" s="2" t="str">
        <f t="shared" si="154"/>
        <v/>
      </c>
      <c r="BU132" s="2" t="str">
        <f t="shared" si="155"/>
        <v/>
      </c>
      <c r="BV132" s="2" t="str">
        <f t="shared" si="156"/>
        <v/>
      </c>
      <c r="BW132" s="2" t="str">
        <f t="shared" si="157"/>
        <v>@</v>
      </c>
      <c r="BX132" s="2" t="str">
        <f t="shared" si="158"/>
        <v/>
      </c>
      <c r="CA132" s="2">
        <f t="shared" si="121"/>
        <v>43</v>
      </c>
      <c r="CB132" s="4">
        <f t="shared" si="122"/>
        <v>1</v>
      </c>
      <c r="CC132">
        <f t="shared" ca="1" si="172"/>
        <v>45</v>
      </c>
      <c r="CD132">
        <f ca="1">CC132*(CJ132)/(CJ131+CJ132+IF(CG133=0,0,CJ133))</f>
        <v>25.628942089190527</v>
      </c>
      <c r="CE132" s="39">
        <f t="shared" ca="1" si="173"/>
        <v>5</v>
      </c>
      <c r="CF132" s="39">
        <f t="shared" ca="1" si="174"/>
        <v>23</v>
      </c>
      <c r="CG132">
        <f t="shared" ca="1" si="159"/>
        <v>38.050631672805537</v>
      </c>
      <c r="CH132">
        <f t="shared" ca="1" si="175"/>
        <v>2</v>
      </c>
      <c r="CI132">
        <f t="shared" ca="1" si="176"/>
        <v>4.3429161429356444</v>
      </c>
      <c r="CJ132">
        <f t="shared" ca="1" si="177"/>
        <v>7.6570838570643556</v>
      </c>
    </row>
    <row r="133" spans="2:88">
      <c r="B133" s="39">
        <v>8575</v>
      </c>
      <c r="C133" s="39">
        <v>1</v>
      </c>
      <c r="D133">
        <v>9</v>
      </c>
      <c r="E133">
        <f t="shared" si="123"/>
        <v>28058</v>
      </c>
      <c r="F133" s="3">
        <f t="shared" si="124"/>
        <v>3.0609121518212427E-4</v>
      </c>
      <c r="H133" s="17">
        <f t="shared" si="125"/>
        <v>0.9542563683977825</v>
      </c>
      <c r="I133" s="13" t="str">
        <f t="shared" si="126"/>
        <v>8575</v>
      </c>
      <c r="J133" s="2"/>
      <c r="K133" s="4">
        <f t="shared" si="127"/>
        <v>-11.119848536017685</v>
      </c>
      <c r="L133" s="4">
        <f t="shared" si="115"/>
        <v>-5</v>
      </c>
      <c r="M133" s="4">
        <f t="shared" ca="1" si="128"/>
        <v>-34.579858920667306</v>
      </c>
      <c r="N133" s="4">
        <f t="shared" ca="1" si="129"/>
        <v>7</v>
      </c>
      <c r="O133" s="4">
        <f t="shared" ca="1" si="130"/>
        <v>55.645136752394109</v>
      </c>
      <c r="P133" s="4">
        <f t="shared" ca="1" si="131"/>
        <v>12</v>
      </c>
      <c r="Q133" s="11">
        <f t="shared" si="160"/>
        <v>0</v>
      </c>
      <c r="R133" s="11">
        <f t="shared" si="171"/>
        <v>0</v>
      </c>
      <c r="S133" s="4">
        <f t="shared" si="171"/>
        <v>0</v>
      </c>
      <c r="T133" s="4">
        <f t="shared" si="171"/>
        <v>0</v>
      </c>
      <c r="U133" s="4">
        <f t="shared" si="171"/>
        <v>0</v>
      </c>
      <c r="V133" s="4">
        <f t="shared" si="171"/>
        <v>0</v>
      </c>
      <c r="W133" s="4">
        <f t="shared" si="171"/>
        <v>0</v>
      </c>
      <c r="X133" s="4">
        <f t="shared" si="171"/>
        <v>0</v>
      </c>
      <c r="Y133" s="4">
        <f t="shared" si="171"/>
        <v>-11.119848536017685</v>
      </c>
      <c r="Z133" s="4">
        <f t="shared" si="171"/>
        <v>0</v>
      </c>
      <c r="AA133" s="4">
        <f t="shared" si="171"/>
        <v>0</v>
      </c>
      <c r="AB133" s="4">
        <f t="shared" si="171"/>
        <v>0</v>
      </c>
      <c r="AC133" s="4">
        <f t="shared" si="171"/>
        <v>0</v>
      </c>
      <c r="AD133" s="4">
        <f t="shared" si="171"/>
        <v>0</v>
      </c>
      <c r="AE133" s="4">
        <f t="shared" si="171"/>
        <v>0</v>
      </c>
      <c r="AF133" s="4">
        <f t="shared" si="171"/>
        <v>0</v>
      </c>
      <c r="AG133" s="4">
        <f t="shared" si="170"/>
        <v>0</v>
      </c>
      <c r="AH133" s="4">
        <f t="shared" si="170"/>
        <v>0</v>
      </c>
      <c r="AI133" s="4">
        <f t="shared" si="170"/>
        <v>0</v>
      </c>
      <c r="AJ133" s="4">
        <f t="shared" si="170"/>
        <v>0</v>
      </c>
      <c r="AK133" s="4">
        <f t="shared" si="170"/>
        <v>-34.579858920667306</v>
      </c>
      <c r="AL133" s="4">
        <f t="shared" si="170"/>
        <v>0</v>
      </c>
      <c r="AM133" s="4">
        <f t="shared" si="118"/>
        <v>0</v>
      </c>
      <c r="AN133" s="4">
        <f t="shared" si="78"/>
        <v>0</v>
      </c>
      <c r="AO133" s="4">
        <f t="shared" si="78"/>
        <v>0</v>
      </c>
      <c r="AP133" s="10">
        <f t="shared" si="78"/>
        <v>55.645136752394109</v>
      </c>
      <c r="AQ133" s="7">
        <f t="shared" si="132"/>
        <v>3</v>
      </c>
      <c r="AR133" s="4">
        <f t="array" ref="AR133">COUNT(IF((ABS($R133:$AP133)&gt;=AQ$2)*(ABS($R133:$AP133)&lt;AR$2),$R133:$AP133))</f>
        <v>0</v>
      </c>
      <c r="AS133" s="4">
        <f t="array" ref="AS133">COUNT(IF((ABS($R133:$AP133)&gt;=AR$2)*(ABS($R133:$AP133)&lt;AS$2),$R133:$AP133))</f>
        <v>0</v>
      </c>
      <c r="AT133" s="4">
        <f t="array" ref="AT133">COUNT(IF((ABS($R133:$AP133)&gt;=AS$2)*(ABS($R133:$AP133)&lt;AT$2),$R133:$AP133))</f>
        <v>1</v>
      </c>
      <c r="AU133" s="4">
        <f t="array" ref="AU133">COUNT(IF((ABS($R133:$AP133)&gt;=AT$2)*(ABS($R133:$AP133)&lt;AU$2),$R133:$AP133))</f>
        <v>0</v>
      </c>
      <c r="AV133" s="4">
        <f t="array" ref="AV133">COUNT(IF((ABS($R133:$AP133)&gt;=AU$2)*(ABS($R133:$AP133)&lt;AV$2),$R133:$AP133))</f>
        <v>1</v>
      </c>
      <c r="AW133" s="4">
        <f t="array" ref="AW133">COUNT(IF((ABS($R133:$AP133)&gt;=AV$2)*(ABS($R133:$AP133)&lt;AW$2),$R133:$AP133))</f>
        <v>1</v>
      </c>
      <c r="AX133" s="10">
        <f t="array" ref="AX133">COUNT(IF((ABS($R133:$AP133)&gt;=AW$2)*(ABS($R133:$AP133)&lt;AX$2),$R133:$AP133))</f>
        <v>0</v>
      </c>
      <c r="AY133" s="4">
        <f t="shared" si="133"/>
        <v>0</v>
      </c>
      <c r="AZ133" s="2" t="str">
        <f t="shared" si="134"/>
        <v/>
      </c>
      <c r="BA133" s="2" t="str">
        <f t="shared" si="135"/>
        <v/>
      </c>
      <c r="BB133" s="2" t="str">
        <f t="shared" si="136"/>
        <v/>
      </c>
      <c r="BC133" s="2" t="str">
        <f t="shared" si="137"/>
        <v/>
      </c>
      <c r="BD133" s="2" t="str">
        <f t="shared" si="138"/>
        <v/>
      </c>
      <c r="BE133" s="2" t="str">
        <f t="shared" si="139"/>
        <v/>
      </c>
      <c r="BF133" s="2" t="str">
        <f t="shared" si="140"/>
        <v/>
      </c>
      <c r="BG133" s="2" t="str">
        <f t="shared" si="141"/>
        <v>@</v>
      </c>
      <c r="BH133" s="2" t="str">
        <f t="shared" si="142"/>
        <v/>
      </c>
      <c r="BI133" s="2" t="str">
        <f t="shared" si="143"/>
        <v/>
      </c>
      <c r="BJ133" s="2" t="str">
        <f t="shared" si="144"/>
        <v/>
      </c>
      <c r="BK133" s="2" t="str">
        <f t="shared" si="145"/>
        <v/>
      </c>
      <c r="BL133" s="2" t="str">
        <f t="shared" si="146"/>
        <v/>
      </c>
      <c r="BM133" s="2" t="str">
        <f t="shared" si="147"/>
        <v/>
      </c>
      <c r="BN133" s="2" t="str">
        <f t="shared" si="148"/>
        <v/>
      </c>
      <c r="BO133" s="2" t="str">
        <f t="shared" si="149"/>
        <v/>
      </c>
      <c r="BP133" s="2" t="str">
        <f t="shared" si="150"/>
        <v/>
      </c>
      <c r="BQ133" s="2" t="str">
        <f t="shared" si="151"/>
        <v/>
      </c>
      <c r="BR133" s="2" t="str">
        <f t="shared" si="152"/>
        <v/>
      </c>
      <c r="BS133" s="2" t="str">
        <f t="shared" si="153"/>
        <v>@</v>
      </c>
      <c r="BT133" s="2" t="str">
        <f t="shared" si="154"/>
        <v/>
      </c>
      <c r="BU133" s="2" t="str">
        <f t="shared" si="155"/>
        <v/>
      </c>
      <c r="BV133" s="2" t="str">
        <f t="shared" si="156"/>
        <v/>
      </c>
      <c r="BW133" s="2" t="str">
        <f t="shared" si="157"/>
        <v/>
      </c>
      <c r="BX133" s="2" t="str">
        <f t="shared" si="158"/>
        <v>@</v>
      </c>
      <c r="CA133" s="2">
        <f t="shared" si="121"/>
        <v>43</v>
      </c>
      <c r="CB133" s="4">
        <f t="shared" si="122"/>
        <v>2</v>
      </c>
      <c r="CC133">
        <f t="shared" ca="1" si="172"/>
        <v>45</v>
      </c>
      <c r="CD133">
        <f ca="1">CC133*IF(CG133=0,0,CJ133)/(CJ131+CJ132+IF(CG133=0,0,CJ133))</f>
        <v>0</v>
      </c>
      <c r="CE133" s="39">
        <f t="shared" ca="1" si="173"/>
        <v>5</v>
      </c>
      <c r="CF133" s="39">
        <f t="shared" ca="1" si="174"/>
        <v>23</v>
      </c>
      <c r="CG133">
        <f t="shared" ca="1" si="159"/>
        <v>0</v>
      </c>
      <c r="CH133">
        <f t="shared" ca="1" si="175"/>
        <v>0</v>
      </c>
      <c r="CI133">
        <f t="shared" ca="1" si="176"/>
        <v>0</v>
      </c>
      <c r="CJ133">
        <f t="shared" ca="1" si="177"/>
        <v>12</v>
      </c>
    </row>
    <row r="134" spans="2:88">
      <c r="B134" s="39">
        <v>25</v>
      </c>
      <c r="C134" s="39">
        <v>17</v>
      </c>
      <c r="D134">
        <v>8</v>
      </c>
      <c r="E134">
        <f t="shared" si="123"/>
        <v>28066</v>
      </c>
      <c r="F134" s="3">
        <f t="shared" si="124"/>
        <v>2.7208108016188822E-4</v>
      </c>
      <c r="H134" s="17">
        <f t="shared" si="125"/>
        <v>0.95452844947794446</v>
      </c>
      <c r="I134" s="13" t="str">
        <f t="shared" si="126"/>
        <v>17:25</v>
      </c>
      <c r="J134" s="2"/>
      <c r="K134" s="4">
        <f t="shared" si="127"/>
        <v>-10.822972251476415</v>
      </c>
      <c r="L134" s="4">
        <f t="shared" si="115"/>
        <v>-11</v>
      </c>
      <c r="M134" s="4">
        <f t="shared" ca="1" si="128"/>
        <v>-34.28298263612497</v>
      </c>
      <c r="N134" s="4">
        <f t="shared" ca="1" si="129"/>
        <v>1</v>
      </c>
      <c r="O134" s="4">
        <f t="shared" ca="1" si="130"/>
        <v>55.94201303693751</v>
      </c>
      <c r="P134" s="4">
        <f t="shared" ca="1" si="131"/>
        <v>6</v>
      </c>
      <c r="Q134" s="11">
        <f t="shared" si="160"/>
        <v>0</v>
      </c>
      <c r="R134" s="11">
        <f t="shared" si="171"/>
        <v>0</v>
      </c>
      <c r="S134" s="4">
        <f t="shared" si="171"/>
        <v>-10.822972251476415</v>
      </c>
      <c r="T134" s="4">
        <f t="shared" si="171"/>
        <v>0</v>
      </c>
      <c r="U134" s="4">
        <f t="shared" si="171"/>
        <v>0</v>
      </c>
      <c r="V134" s="4">
        <f t="shared" si="171"/>
        <v>0</v>
      </c>
      <c r="W134" s="4">
        <f t="shared" si="171"/>
        <v>0</v>
      </c>
      <c r="X134" s="4">
        <f t="shared" si="171"/>
        <v>0</v>
      </c>
      <c r="Y134" s="4">
        <f t="shared" si="171"/>
        <v>0</v>
      </c>
      <c r="Z134" s="4">
        <f t="shared" si="171"/>
        <v>0</v>
      </c>
      <c r="AA134" s="4">
        <f t="shared" si="171"/>
        <v>0</v>
      </c>
      <c r="AB134" s="4">
        <f t="shared" si="171"/>
        <v>0</v>
      </c>
      <c r="AC134" s="4">
        <f t="shared" si="171"/>
        <v>0</v>
      </c>
      <c r="AD134" s="4">
        <f t="shared" si="171"/>
        <v>0</v>
      </c>
      <c r="AE134" s="4">
        <f t="shared" si="171"/>
        <v>-34.28298263612497</v>
      </c>
      <c r="AF134" s="4">
        <f t="shared" si="171"/>
        <v>0</v>
      </c>
      <c r="AG134" s="4">
        <f t="shared" si="170"/>
        <v>0</v>
      </c>
      <c r="AH134" s="4">
        <f t="shared" si="170"/>
        <v>0</v>
      </c>
      <c r="AI134" s="4">
        <f t="shared" si="170"/>
        <v>0</v>
      </c>
      <c r="AJ134" s="4">
        <f t="shared" si="170"/>
        <v>55.94201303693751</v>
      </c>
      <c r="AK134" s="4">
        <f t="shared" si="170"/>
        <v>0</v>
      </c>
      <c r="AL134" s="4">
        <f t="shared" si="170"/>
        <v>0</v>
      </c>
      <c r="AM134" s="4">
        <f t="shared" si="118"/>
        <v>0</v>
      </c>
      <c r="AN134" s="4">
        <f t="shared" si="78"/>
        <v>0</v>
      </c>
      <c r="AO134" s="4">
        <f t="shared" si="78"/>
        <v>0</v>
      </c>
      <c r="AP134" s="10">
        <f t="shared" si="78"/>
        <v>0</v>
      </c>
      <c r="AQ134" s="7">
        <f t="shared" si="132"/>
        <v>3</v>
      </c>
      <c r="AR134" s="4">
        <f t="array" ref="AR134">COUNT(IF((ABS($R134:$AP134)&gt;=AQ$2)*(ABS($R134:$AP134)&lt;AR$2),$R134:$AP134))</f>
        <v>0</v>
      </c>
      <c r="AS134" s="4">
        <f t="array" ref="AS134">COUNT(IF((ABS($R134:$AP134)&gt;=AR$2)*(ABS($R134:$AP134)&lt;AS$2),$R134:$AP134))</f>
        <v>0</v>
      </c>
      <c r="AT134" s="4">
        <f t="array" ref="AT134">COUNT(IF((ABS($R134:$AP134)&gt;=AS$2)*(ABS($R134:$AP134)&lt;AT$2),$R134:$AP134))</f>
        <v>1</v>
      </c>
      <c r="AU134" s="4">
        <f t="array" ref="AU134">COUNT(IF((ABS($R134:$AP134)&gt;=AT$2)*(ABS($R134:$AP134)&lt;AU$2),$R134:$AP134))</f>
        <v>0</v>
      </c>
      <c r="AV134" s="4">
        <f t="array" ref="AV134">COUNT(IF((ABS($R134:$AP134)&gt;=AU$2)*(ABS($R134:$AP134)&lt;AV$2),$R134:$AP134))</f>
        <v>1</v>
      </c>
      <c r="AW134" s="4">
        <f t="array" ref="AW134">COUNT(IF((ABS($R134:$AP134)&gt;=AV$2)*(ABS($R134:$AP134)&lt;AW$2),$R134:$AP134))</f>
        <v>1</v>
      </c>
      <c r="AX134" s="10">
        <f t="array" ref="AX134">COUNT(IF((ABS($R134:$AP134)&gt;=AW$2)*(ABS($R134:$AP134)&lt;AX$2),$R134:$AP134))</f>
        <v>0</v>
      </c>
      <c r="AY134" s="4">
        <f t="shared" si="133"/>
        <v>0</v>
      </c>
      <c r="AZ134" s="2" t="str">
        <f t="shared" si="134"/>
        <v/>
      </c>
      <c r="BA134" s="2" t="str">
        <f t="shared" si="135"/>
        <v>@</v>
      </c>
      <c r="BB134" s="2" t="str">
        <f t="shared" si="136"/>
        <v/>
      </c>
      <c r="BC134" s="2" t="str">
        <f t="shared" si="137"/>
        <v/>
      </c>
      <c r="BD134" s="2" t="str">
        <f t="shared" si="138"/>
        <v/>
      </c>
      <c r="BE134" s="2" t="str">
        <f t="shared" si="139"/>
        <v/>
      </c>
      <c r="BF134" s="2" t="str">
        <f t="shared" si="140"/>
        <v/>
      </c>
      <c r="BG134" s="2" t="str">
        <f t="shared" si="141"/>
        <v/>
      </c>
      <c r="BH134" s="2" t="str">
        <f t="shared" si="142"/>
        <v/>
      </c>
      <c r="BI134" s="2" t="str">
        <f t="shared" si="143"/>
        <v/>
      </c>
      <c r="BJ134" s="2" t="str">
        <f t="shared" si="144"/>
        <v/>
      </c>
      <c r="BK134" s="2" t="str">
        <f t="shared" si="145"/>
        <v/>
      </c>
      <c r="BL134" s="2" t="str">
        <f t="shared" si="146"/>
        <v/>
      </c>
      <c r="BM134" s="2" t="str">
        <f t="shared" si="147"/>
        <v>@</v>
      </c>
      <c r="BN134" s="2" t="str">
        <f t="shared" si="148"/>
        <v/>
      </c>
      <c r="BO134" s="2" t="str">
        <f t="shared" si="149"/>
        <v/>
      </c>
      <c r="BP134" s="2" t="str">
        <f t="shared" si="150"/>
        <v/>
      </c>
      <c r="BQ134" s="2" t="str">
        <f t="shared" si="151"/>
        <v/>
      </c>
      <c r="BR134" s="2" t="str">
        <f t="shared" si="152"/>
        <v>@</v>
      </c>
      <c r="BS134" s="2" t="str">
        <f t="shared" si="153"/>
        <v/>
      </c>
      <c r="BT134" s="2" t="str">
        <f t="shared" si="154"/>
        <v/>
      </c>
      <c r="BU134" s="2" t="str">
        <f t="shared" si="155"/>
        <v/>
      </c>
      <c r="BV134" s="2" t="str">
        <f t="shared" si="156"/>
        <v/>
      </c>
      <c r="BW134" s="2" t="str">
        <f t="shared" si="157"/>
        <v/>
      </c>
      <c r="BX134" s="2" t="str">
        <f t="shared" si="158"/>
        <v/>
      </c>
      <c r="CA134" s="2">
        <f t="shared" ref="CA134:CA197" si="178">CA131+1</f>
        <v>44</v>
      </c>
      <c r="CB134" s="4">
        <f t="shared" ref="CB134:CB197" si="179">CB131</f>
        <v>0</v>
      </c>
      <c r="CC134">
        <f t="shared" ca="1" si="172"/>
        <v>44</v>
      </c>
      <c r="CD134">
        <f ca="1">CC134*(CJ134)/(CJ134+CJ135+IF(CG136=0,0,CJ136))</f>
        <v>0</v>
      </c>
      <c r="CE134" s="39">
        <f t="shared" ca="1" si="173"/>
        <v>13</v>
      </c>
      <c r="CF134" s="39">
        <f t="shared" ca="1" si="174"/>
        <v>19</v>
      </c>
      <c r="CG134">
        <f t="shared" ca="1" si="159"/>
        <v>-21.509636117748698</v>
      </c>
      <c r="CH134">
        <f t="shared" ca="1" si="175"/>
        <v>-11</v>
      </c>
      <c r="CI134">
        <f t="shared" ca="1" si="176"/>
        <v>12.324426730212789</v>
      </c>
      <c r="CJ134">
        <f t="shared" ca="1" si="177"/>
        <v>0</v>
      </c>
    </row>
    <row r="135" spans="2:88">
      <c r="B135" s="39">
        <v>47</v>
      </c>
      <c r="C135" s="39">
        <v>5</v>
      </c>
      <c r="D135">
        <v>8</v>
      </c>
      <c r="E135">
        <f t="shared" si="123"/>
        <v>28074</v>
      </c>
      <c r="F135" s="3">
        <f t="shared" si="124"/>
        <v>2.7208108016188822E-4</v>
      </c>
      <c r="H135" s="17">
        <f t="shared" si="125"/>
        <v>0.95480053055810632</v>
      </c>
      <c r="I135" s="13" t="str">
        <f t="shared" si="126"/>
        <v>5:47</v>
      </c>
      <c r="J135" s="2"/>
      <c r="K135" s="4">
        <f t="shared" si="127"/>
        <v>-14.942089255507085</v>
      </c>
      <c r="L135" s="4">
        <f t="shared" si="115"/>
        <v>-3</v>
      </c>
      <c r="M135" s="4">
        <f t="shared" ca="1" si="128"/>
        <v>-38.402099640158838</v>
      </c>
      <c r="N135" s="4">
        <f t="shared" ca="1" si="129"/>
        <v>9</v>
      </c>
      <c r="O135" s="4">
        <f t="shared" si="130"/>
        <v>0</v>
      </c>
      <c r="P135" s="4">
        <f t="shared" ca="1" si="131"/>
        <v>0</v>
      </c>
      <c r="Q135" s="11">
        <f t="shared" si="160"/>
        <v>0</v>
      </c>
      <c r="R135" s="11">
        <f t="shared" si="171"/>
        <v>0</v>
      </c>
      <c r="S135" s="4">
        <f t="shared" si="171"/>
        <v>0</v>
      </c>
      <c r="T135" s="4">
        <f t="shared" si="171"/>
        <v>0</v>
      </c>
      <c r="U135" s="4">
        <f t="shared" si="171"/>
        <v>0</v>
      </c>
      <c r="V135" s="4">
        <f t="shared" si="171"/>
        <v>0</v>
      </c>
      <c r="W135" s="4">
        <f t="shared" si="171"/>
        <v>0</v>
      </c>
      <c r="X135" s="4">
        <f t="shared" si="171"/>
        <v>0</v>
      </c>
      <c r="Y135" s="4">
        <f t="shared" si="171"/>
        <v>0</v>
      </c>
      <c r="Z135" s="4">
        <f t="shared" si="171"/>
        <v>0</v>
      </c>
      <c r="AA135" s="4">
        <f t="shared" si="171"/>
        <v>-14.942089255507085</v>
      </c>
      <c r="AB135" s="4">
        <f t="shared" si="171"/>
        <v>0</v>
      </c>
      <c r="AC135" s="4">
        <f t="shared" si="171"/>
        <v>0</v>
      </c>
      <c r="AD135" s="4">
        <f t="shared" si="171"/>
        <v>0</v>
      </c>
      <c r="AE135" s="4">
        <f t="shared" si="171"/>
        <v>0</v>
      </c>
      <c r="AF135" s="4">
        <f t="shared" si="171"/>
        <v>0</v>
      </c>
      <c r="AG135" s="4">
        <f t="shared" si="170"/>
        <v>0</v>
      </c>
      <c r="AH135" s="4">
        <f t="shared" si="170"/>
        <v>0</v>
      </c>
      <c r="AI135" s="4">
        <f t="shared" si="170"/>
        <v>0</v>
      </c>
      <c r="AJ135" s="4">
        <f t="shared" si="170"/>
        <v>0</v>
      </c>
      <c r="AK135" s="4">
        <f t="shared" si="170"/>
        <v>0</v>
      </c>
      <c r="AL135" s="4">
        <f t="shared" si="170"/>
        <v>0</v>
      </c>
      <c r="AM135" s="4">
        <f t="shared" si="118"/>
        <v>-38.402099640158838</v>
      </c>
      <c r="AN135" s="4">
        <f t="shared" si="78"/>
        <v>0</v>
      </c>
      <c r="AO135" s="4">
        <f t="shared" si="78"/>
        <v>0</v>
      </c>
      <c r="AP135" s="10">
        <f t="shared" si="78"/>
        <v>0</v>
      </c>
      <c r="AQ135" s="7">
        <f t="shared" si="132"/>
        <v>2</v>
      </c>
      <c r="AR135" s="4">
        <f t="array" ref="AR135">COUNT(IF((ABS($R135:$AP135)&gt;=AQ$2)*(ABS($R135:$AP135)&lt;AR$2),$R135:$AP135))</f>
        <v>0</v>
      </c>
      <c r="AS135" s="4">
        <f t="array" ref="AS135">COUNT(IF((ABS($R135:$AP135)&gt;=AR$2)*(ABS($R135:$AP135)&lt;AS$2),$R135:$AP135))</f>
        <v>0</v>
      </c>
      <c r="AT135" s="4">
        <f t="array" ref="AT135">COUNT(IF((ABS($R135:$AP135)&gt;=AS$2)*(ABS($R135:$AP135)&lt;AT$2),$R135:$AP135))</f>
        <v>0</v>
      </c>
      <c r="AU135" s="4">
        <f t="array" ref="AU135">COUNT(IF((ABS($R135:$AP135)&gt;=AT$2)*(ABS($R135:$AP135)&lt;AU$2),$R135:$AP135))</f>
        <v>1</v>
      </c>
      <c r="AV135" s="4">
        <f t="array" ref="AV135">COUNT(IF((ABS($R135:$AP135)&gt;=AU$2)*(ABS($R135:$AP135)&lt;AV$2),$R135:$AP135))</f>
        <v>1</v>
      </c>
      <c r="AW135" s="4">
        <f t="array" ref="AW135">COUNT(IF((ABS($R135:$AP135)&gt;=AV$2)*(ABS($R135:$AP135)&lt;AW$2),$R135:$AP135))</f>
        <v>0</v>
      </c>
      <c r="AX135" s="10">
        <f t="array" ref="AX135">COUNT(IF((ABS($R135:$AP135)&gt;=AW$2)*(ABS($R135:$AP135)&lt;AX$2),$R135:$AP135))</f>
        <v>0</v>
      </c>
      <c r="AY135" s="4">
        <f t="shared" si="133"/>
        <v>0</v>
      </c>
      <c r="AZ135" s="2" t="str">
        <f t="shared" si="134"/>
        <v/>
      </c>
      <c r="BA135" s="2" t="str">
        <f t="shared" si="135"/>
        <v/>
      </c>
      <c r="BB135" s="2" t="str">
        <f t="shared" si="136"/>
        <v/>
      </c>
      <c r="BC135" s="2" t="str">
        <f t="shared" si="137"/>
        <v/>
      </c>
      <c r="BD135" s="2" t="str">
        <f t="shared" si="138"/>
        <v/>
      </c>
      <c r="BE135" s="2" t="str">
        <f t="shared" si="139"/>
        <v/>
      </c>
      <c r="BF135" s="2" t="str">
        <f t="shared" si="140"/>
        <v/>
      </c>
      <c r="BG135" s="2" t="str">
        <f t="shared" si="141"/>
        <v/>
      </c>
      <c r="BH135" s="2" t="str">
        <f t="shared" si="142"/>
        <v/>
      </c>
      <c r="BI135" s="2" t="str">
        <f t="shared" si="143"/>
        <v>@</v>
      </c>
      <c r="BJ135" s="2" t="str">
        <f t="shared" si="144"/>
        <v/>
      </c>
      <c r="BK135" s="2" t="str">
        <f t="shared" si="145"/>
        <v/>
      </c>
      <c r="BL135" s="2" t="str">
        <f t="shared" si="146"/>
        <v/>
      </c>
      <c r="BM135" s="2" t="str">
        <f t="shared" si="147"/>
        <v/>
      </c>
      <c r="BN135" s="2" t="str">
        <f t="shared" si="148"/>
        <v/>
      </c>
      <c r="BO135" s="2" t="str">
        <f t="shared" si="149"/>
        <v/>
      </c>
      <c r="BP135" s="2" t="str">
        <f t="shared" si="150"/>
        <v/>
      </c>
      <c r="BQ135" s="2" t="str">
        <f t="shared" si="151"/>
        <v/>
      </c>
      <c r="BR135" s="2" t="str">
        <f t="shared" si="152"/>
        <v/>
      </c>
      <c r="BS135" s="2" t="str">
        <f t="shared" si="153"/>
        <v/>
      </c>
      <c r="BT135" s="2" t="str">
        <f t="shared" si="154"/>
        <v/>
      </c>
      <c r="BU135" s="2" t="str">
        <f t="shared" si="155"/>
        <v>@</v>
      </c>
      <c r="BV135" s="2" t="str">
        <f t="shared" si="156"/>
        <v/>
      </c>
      <c r="BW135" s="2" t="str">
        <f t="shared" si="157"/>
        <v/>
      </c>
      <c r="BX135" s="2" t="str">
        <f t="shared" si="158"/>
        <v/>
      </c>
      <c r="CA135" s="2">
        <f t="shared" si="178"/>
        <v>44</v>
      </c>
      <c r="CB135" s="4">
        <f t="shared" si="179"/>
        <v>1</v>
      </c>
      <c r="CC135">
        <f t="shared" ca="1" si="172"/>
        <v>44</v>
      </c>
      <c r="CD135">
        <f ca="1">CC135*(CJ135)/(CJ134+CJ135+IF(CG136=0,0,CJ136))</f>
        <v>33.483269126103849</v>
      </c>
      <c r="CE135" s="39">
        <f t="shared" ca="1" si="173"/>
        <v>13</v>
      </c>
      <c r="CF135" s="39">
        <f t="shared" ca="1" si="174"/>
        <v>19</v>
      </c>
      <c r="CG135">
        <f t="shared" ca="1" si="159"/>
        <v>-44.969646502395655</v>
      </c>
      <c r="CH135">
        <f t="shared" ca="1" si="175"/>
        <v>1</v>
      </c>
      <c r="CI135">
        <f t="shared" ca="1" si="176"/>
        <v>1.7689451160379077</v>
      </c>
      <c r="CJ135">
        <f t="shared" ca="1" si="177"/>
        <v>10.231054883962091</v>
      </c>
    </row>
    <row r="136" spans="2:88">
      <c r="B136" s="39">
        <v>47</v>
      </c>
      <c r="C136" s="39">
        <v>11</v>
      </c>
      <c r="D136">
        <v>8</v>
      </c>
      <c r="E136">
        <f t="shared" si="123"/>
        <v>28082</v>
      </c>
      <c r="F136" s="3">
        <f t="shared" si="124"/>
        <v>2.7208108016188822E-4</v>
      </c>
      <c r="H136" s="17">
        <f t="shared" si="125"/>
        <v>0.95507261163826818</v>
      </c>
      <c r="I136" s="13" t="str">
        <f t="shared" si="126"/>
        <v>11:47</v>
      </c>
      <c r="J136" s="2"/>
      <c r="K136" s="4">
        <f t="shared" si="127"/>
        <v>23.963683975343741</v>
      </c>
      <c r="L136" s="4">
        <f t="shared" si="115"/>
        <v>-5</v>
      </c>
      <c r="M136" s="4">
        <f t="shared" ca="1" si="128"/>
        <v>0.50367359069625195</v>
      </c>
      <c r="N136" s="4">
        <f t="shared" ca="1" si="129"/>
        <v>7</v>
      </c>
      <c r="O136" s="4">
        <f t="shared" si="130"/>
        <v>0</v>
      </c>
      <c r="P136" s="4">
        <f t="shared" ca="1" si="131"/>
        <v>0</v>
      </c>
      <c r="Q136" s="11">
        <f t="shared" si="160"/>
        <v>0</v>
      </c>
      <c r="R136" s="11">
        <f t="shared" si="171"/>
        <v>0</v>
      </c>
      <c r="S136" s="4">
        <f t="shared" si="171"/>
        <v>0</v>
      </c>
      <c r="T136" s="4">
        <f t="shared" si="171"/>
        <v>0</v>
      </c>
      <c r="U136" s="4">
        <f t="shared" si="171"/>
        <v>0</v>
      </c>
      <c r="V136" s="4">
        <f t="shared" si="171"/>
        <v>0</v>
      </c>
      <c r="W136" s="4">
        <f t="shared" si="171"/>
        <v>0</v>
      </c>
      <c r="X136" s="4">
        <f t="shared" si="171"/>
        <v>0</v>
      </c>
      <c r="Y136" s="4">
        <f t="shared" si="171"/>
        <v>23.963683975343741</v>
      </c>
      <c r="Z136" s="4">
        <f t="shared" si="171"/>
        <v>0</v>
      </c>
      <c r="AA136" s="4">
        <f t="shared" si="171"/>
        <v>0</v>
      </c>
      <c r="AB136" s="4">
        <f t="shared" si="171"/>
        <v>0</v>
      </c>
      <c r="AC136" s="4">
        <f t="shared" si="171"/>
        <v>0</v>
      </c>
      <c r="AD136" s="4">
        <f t="shared" si="171"/>
        <v>0</v>
      </c>
      <c r="AE136" s="4">
        <f t="shared" si="171"/>
        <v>0</v>
      </c>
      <c r="AF136" s="4">
        <f t="shared" si="171"/>
        <v>0</v>
      </c>
      <c r="AG136" s="4">
        <f t="shared" si="170"/>
        <v>0</v>
      </c>
      <c r="AH136" s="4">
        <f t="shared" si="170"/>
        <v>0</v>
      </c>
      <c r="AI136" s="4">
        <f t="shared" si="170"/>
        <v>0</v>
      </c>
      <c r="AJ136" s="4">
        <f t="shared" si="170"/>
        <v>0</v>
      </c>
      <c r="AK136" s="4">
        <f t="shared" si="170"/>
        <v>0.50367359069625195</v>
      </c>
      <c r="AL136" s="4">
        <f t="shared" si="170"/>
        <v>0</v>
      </c>
      <c r="AM136" s="4">
        <f t="shared" si="118"/>
        <v>0</v>
      </c>
      <c r="AN136" s="4">
        <f t="shared" si="78"/>
        <v>0</v>
      </c>
      <c r="AO136" s="4">
        <f t="shared" si="78"/>
        <v>0</v>
      </c>
      <c r="AP136" s="10">
        <f t="shared" si="78"/>
        <v>0</v>
      </c>
      <c r="AQ136" s="7">
        <f t="shared" si="132"/>
        <v>2</v>
      </c>
      <c r="AR136" s="4">
        <f t="array" ref="AR136">COUNT(IF((ABS($R136:$AP136)&gt;=AQ$2)*(ABS($R136:$AP136)&lt;AR$2),$R136:$AP136))</f>
        <v>1</v>
      </c>
      <c r="AS136" s="4">
        <f t="array" ref="AS136">COUNT(IF((ABS($R136:$AP136)&gt;=AR$2)*(ABS($R136:$AP136)&lt;AS$2),$R136:$AP136))</f>
        <v>0</v>
      </c>
      <c r="AT136" s="4">
        <f t="array" ref="AT136">COUNT(IF((ABS($R136:$AP136)&gt;=AS$2)*(ABS($R136:$AP136)&lt;AT$2),$R136:$AP136))</f>
        <v>0</v>
      </c>
      <c r="AU136" s="4">
        <f t="array" ref="AU136">COUNT(IF((ABS($R136:$AP136)&gt;=AT$2)*(ABS($R136:$AP136)&lt;AU$2),$R136:$AP136))</f>
        <v>1</v>
      </c>
      <c r="AV136" s="4">
        <f t="array" ref="AV136">COUNT(IF((ABS($R136:$AP136)&gt;=AU$2)*(ABS($R136:$AP136)&lt;AV$2),$R136:$AP136))</f>
        <v>0</v>
      </c>
      <c r="AW136" s="4">
        <f t="array" ref="AW136">COUNT(IF((ABS($R136:$AP136)&gt;=AV$2)*(ABS($R136:$AP136)&lt;AW$2),$R136:$AP136))</f>
        <v>0</v>
      </c>
      <c r="AX136" s="10">
        <f t="array" ref="AX136">COUNT(IF((ABS($R136:$AP136)&gt;=AW$2)*(ABS($R136:$AP136)&lt;AX$2),$R136:$AP136))</f>
        <v>0</v>
      </c>
      <c r="AY136" s="4">
        <f t="shared" si="133"/>
        <v>0</v>
      </c>
      <c r="AZ136" s="2" t="str">
        <f t="shared" si="134"/>
        <v/>
      </c>
      <c r="BA136" s="2" t="str">
        <f t="shared" si="135"/>
        <v/>
      </c>
      <c r="BB136" s="2" t="str">
        <f t="shared" si="136"/>
        <v/>
      </c>
      <c r="BC136" s="2" t="str">
        <f t="shared" si="137"/>
        <v/>
      </c>
      <c r="BD136" s="2" t="str">
        <f t="shared" si="138"/>
        <v/>
      </c>
      <c r="BE136" s="2" t="str">
        <f t="shared" si="139"/>
        <v/>
      </c>
      <c r="BF136" s="2" t="str">
        <f t="shared" si="140"/>
        <v/>
      </c>
      <c r="BG136" s="2" t="str">
        <f t="shared" si="141"/>
        <v>@</v>
      </c>
      <c r="BH136" s="2" t="str">
        <f t="shared" si="142"/>
        <v/>
      </c>
      <c r="BI136" s="2" t="str">
        <f t="shared" si="143"/>
        <v/>
      </c>
      <c r="BJ136" s="2" t="str">
        <f t="shared" si="144"/>
        <v/>
      </c>
      <c r="BK136" s="2" t="str">
        <f t="shared" si="145"/>
        <v/>
      </c>
      <c r="BL136" s="2" t="str">
        <f t="shared" si="146"/>
        <v/>
      </c>
      <c r="BM136" s="2" t="str">
        <f t="shared" si="147"/>
        <v/>
      </c>
      <c r="BN136" s="2" t="str">
        <f t="shared" si="148"/>
        <v/>
      </c>
      <c r="BO136" s="2" t="str">
        <f t="shared" si="149"/>
        <v/>
      </c>
      <c r="BP136" s="2" t="str">
        <f t="shared" si="150"/>
        <v/>
      </c>
      <c r="BQ136" s="2" t="str">
        <f t="shared" si="151"/>
        <v/>
      </c>
      <c r="BR136" s="2" t="str">
        <f t="shared" si="152"/>
        <v/>
      </c>
      <c r="BS136" s="2" t="str">
        <f t="shared" si="153"/>
        <v>@</v>
      </c>
      <c r="BT136" s="2" t="str">
        <f t="shared" si="154"/>
        <v/>
      </c>
      <c r="BU136" s="2" t="str">
        <f t="shared" si="155"/>
        <v/>
      </c>
      <c r="BV136" s="2" t="str">
        <f t="shared" si="156"/>
        <v/>
      </c>
      <c r="BW136" s="2" t="str">
        <f t="shared" si="157"/>
        <v/>
      </c>
      <c r="BX136" s="2" t="str">
        <f t="shared" si="158"/>
        <v/>
      </c>
      <c r="CA136" s="2">
        <f t="shared" si="178"/>
        <v>44</v>
      </c>
      <c r="CB136" s="4">
        <f t="shared" si="179"/>
        <v>2</v>
      </c>
      <c r="CC136">
        <f t="shared" ca="1" si="172"/>
        <v>44</v>
      </c>
      <c r="CD136">
        <f ca="1">CC136*IF(CG136=0,0,CJ136)/(CJ134+CJ135+IF(CG136=0,0,CJ136))</f>
        <v>10.516730873896149</v>
      </c>
      <c r="CE136" s="39">
        <f t="shared" ca="1" si="173"/>
        <v>13</v>
      </c>
      <c r="CF136" s="39">
        <f t="shared" ca="1" si="174"/>
        <v>19</v>
      </c>
      <c r="CG136">
        <f t="shared" ca="1" si="159"/>
        <v>45.255349170667358</v>
      </c>
      <c r="CH136">
        <f t="shared" ca="1" si="175"/>
        <v>6</v>
      </c>
      <c r="CI136">
        <f t="shared" ca="1" si="176"/>
        <v>8.7865368711322649</v>
      </c>
      <c r="CJ136">
        <f t="shared" ca="1" si="177"/>
        <v>3.2134631288677351</v>
      </c>
    </row>
    <row r="137" spans="2:88">
      <c r="B137" s="39">
        <v>47</v>
      </c>
      <c r="C137" s="39">
        <v>13</v>
      </c>
      <c r="D137">
        <v>8</v>
      </c>
      <c r="E137">
        <f t="shared" si="123"/>
        <v>28090</v>
      </c>
      <c r="F137" s="3">
        <f t="shared" si="124"/>
        <v>2.7208108016188822E-4</v>
      </c>
      <c r="H137" s="17">
        <f t="shared" si="125"/>
        <v>0.95534469271843014</v>
      </c>
      <c r="I137" s="13" t="str">
        <f t="shared" si="126"/>
        <v>13:47</v>
      </c>
      <c r="J137" s="2"/>
      <c r="K137" s="4">
        <f t="shared" si="127"/>
        <v>28.888961974629623</v>
      </c>
      <c r="L137" s="4">
        <f t="shared" si="115"/>
        <v>-2</v>
      </c>
      <c r="M137" s="4">
        <f t="shared" ca="1" si="128"/>
        <v>5.4289515899789365</v>
      </c>
      <c r="N137" s="4">
        <f t="shared" ca="1" si="129"/>
        <v>10</v>
      </c>
      <c r="O137" s="4">
        <f t="shared" si="130"/>
        <v>0</v>
      </c>
      <c r="P137" s="4">
        <f t="shared" ca="1" si="131"/>
        <v>0</v>
      </c>
      <c r="Q137" s="11">
        <f t="shared" si="160"/>
        <v>0</v>
      </c>
      <c r="R137" s="11">
        <f t="shared" si="171"/>
        <v>0</v>
      </c>
      <c r="S137" s="4">
        <f t="shared" si="171"/>
        <v>0</v>
      </c>
      <c r="T137" s="4">
        <f t="shared" si="171"/>
        <v>0</v>
      </c>
      <c r="U137" s="4">
        <f t="shared" si="171"/>
        <v>0</v>
      </c>
      <c r="V137" s="4">
        <f t="shared" si="171"/>
        <v>0</v>
      </c>
      <c r="W137" s="4">
        <f t="shared" si="171"/>
        <v>0</v>
      </c>
      <c r="X137" s="4">
        <f t="shared" si="171"/>
        <v>0</v>
      </c>
      <c r="Y137" s="4">
        <f t="shared" si="171"/>
        <v>0</v>
      </c>
      <c r="Z137" s="4">
        <f t="shared" si="171"/>
        <v>0</v>
      </c>
      <c r="AA137" s="4">
        <f t="shared" si="171"/>
        <v>0</v>
      </c>
      <c r="AB137" s="4">
        <f t="shared" si="171"/>
        <v>28.888961974629623</v>
      </c>
      <c r="AC137" s="4">
        <f t="shared" si="171"/>
        <v>0</v>
      </c>
      <c r="AD137" s="4">
        <f t="shared" si="171"/>
        <v>0</v>
      </c>
      <c r="AE137" s="4">
        <f t="shared" si="171"/>
        <v>0</v>
      </c>
      <c r="AF137" s="4">
        <f t="shared" si="171"/>
        <v>0</v>
      </c>
      <c r="AG137" s="4">
        <f t="shared" si="170"/>
        <v>0</v>
      </c>
      <c r="AH137" s="4">
        <f t="shared" si="170"/>
        <v>0</v>
      </c>
      <c r="AI137" s="4">
        <f t="shared" si="170"/>
        <v>0</v>
      </c>
      <c r="AJ137" s="4">
        <f t="shared" si="170"/>
        <v>0</v>
      </c>
      <c r="AK137" s="4">
        <f t="shared" si="170"/>
        <v>0</v>
      </c>
      <c r="AL137" s="4">
        <f t="shared" si="170"/>
        <v>0</v>
      </c>
      <c r="AM137" s="4">
        <f t="shared" si="118"/>
        <v>0</v>
      </c>
      <c r="AN137" s="4">
        <f t="shared" si="78"/>
        <v>5.4289515899789365</v>
      </c>
      <c r="AO137" s="4">
        <f t="shared" si="78"/>
        <v>0</v>
      </c>
      <c r="AP137" s="10">
        <f t="shared" si="78"/>
        <v>0</v>
      </c>
      <c r="AQ137" s="7">
        <f t="shared" si="132"/>
        <v>2</v>
      </c>
      <c r="AR137" s="4">
        <f t="array" ref="AR137">COUNT(IF((ABS($R137:$AP137)&gt;=AQ$2)*(ABS($R137:$AP137)&lt;AR$2),$R137:$AP137))</f>
        <v>0</v>
      </c>
      <c r="AS137" s="4">
        <f t="array" ref="AS137">COUNT(IF((ABS($R137:$AP137)&gt;=AR$2)*(ABS($R137:$AP137)&lt;AS$2),$R137:$AP137))</f>
        <v>0</v>
      </c>
      <c r="AT137" s="4">
        <f t="array" ref="AT137">COUNT(IF((ABS($R137:$AP137)&gt;=AS$2)*(ABS($R137:$AP137)&lt;AT$2),$R137:$AP137))</f>
        <v>1</v>
      </c>
      <c r="AU137" s="4">
        <f t="array" ref="AU137">COUNT(IF((ABS($R137:$AP137)&gt;=AT$2)*(ABS($R137:$AP137)&lt;AU$2),$R137:$AP137))</f>
        <v>1</v>
      </c>
      <c r="AV137" s="4">
        <f t="array" ref="AV137">COUNT(IF((ABS($R137:$AP137)&gt;=AU$2)*(ABS($R137:$AP137)&lt;AV$2),$R137:$AP137))</f>
        <v>0</v>
      </c>
      <c r="AW137" s="4">
        <f t="array" ref="AW137">COUNT(IF((ABS($R137:$AP137)&gt;=AV$2)*(ABS($R137:$AP137)&lt;AW$2),$R137:$AP137))</f>
        <v>0</v>
      </c>
      <c r="AX137" s="10">
        <f t="array" ref="AX137">COUNT(IF((ABS($R137:$AP137)&gt;=AW$2)*(ABS($R137:$AP137)&lt;AX$2),$R137:$AP137))</f>
        <v>0</v>
      </c>
      <c r="AY137" s="4">
        <f t="shared" si="133"/>
        <v>0</v>
      </c>
      <c r="AZ137" s="2" t="str">
        <f t="shared" si="134"/>
        <v/>
      </c>
      <c r="BA137" s="2" t="str">
        <f t="shared" si="135"/>
        <v/>
      </c>
      <c r="BB137" s="2" t="str">
        <f t="shared" si="136"/>
        <v/>
      </c>
      <c r="BC137" s="2" t="str">
        <f t="shared" si="137"/>
        <v/>
      </c>
      <c r="BD137" s="2" t="str">
        <f t="shared" si="138"/>
        <v/>
      </c>
      <c r="BE137" s="2" t="str">
        <f t="shared" si="139"/>
        <v/>
      </c>
      <c r="BF137" s="2" t="str">
        <f t="shared" si="140"/>
        <v/>
      </c>
      <c r="BG137" s="2" t="str">
        <f t="shared" si="141"/>
        <v/>
      </c>
      <c r="BH137" s="2" t="str">
        <f t="shared" si="142"/>
        <v/>
      </c>
      <c r="BI137" s="2" t="str">
        <f t="shared" si="143"/>
        <v/>
      </c>
      <c r="BJ137" s="2" t="str">
        <f t="shared" si="144"/>
        <v>@</v>
      </c>
      <c r="BK137" s="2" t="str">
        <f t="shared" si="145"/>
        <v/>
      </c>
      <c r="BL137" s="2" t="str">
        <f t="shared" si="146"/>
        <v/>
      </c>
      <c r="BM137" s="2" t="str">
        <f t="shared" si="147"/>
        <v/>
      </c>
      <c r="BN137" s="2" t="str">
        <f t="shared" si="148"/>
        <v/>
      </c>
      <c r="BO137" s="2" t="str">
        <f t="shared" si="149"/>
        <v/>
      </c>
      <c r="BP137" s="2" t="str">
        <f t="shared" si="150"/>
        <v/>
      </c>
      <c r="BQ137" s="2" t="str">
        <f t="shared" si="151"/>
        <v/>
      </c>
      <c r="BR137" s="2" t="str">
        <f t="shared" si="152"/>
        <v/>
      </c>
      <c r="BS137" s="2" t="str">
        <f t="shared" si="153"/>
        <v/>
      </c>
      <c r="BT137" s="2" t="str">
        <f t="shared" si="154"/>
        <v/>
      </c>
      <c r="BU137" s="2" t="str">
        <f t="shared" si="155"/>
        <v/>
      </c>
      <c r="BV137" s="2" t="str">
        <f t="shared" si="156"/>
        <v>@</v>
      </c>
      <c r="BW137" s="2" t="str">
        <f t="shared" si="157"/>
        <v/>
      </c>
      <c r="BX137" s="2" t="str">
        <f t="shared" si="158"/>
        <v/>
      </c>
      <c r="CA137" s="2">
        <f t="shared" si="178"/>
        <v>45</v>
      </c>
      <c r="CB137" s="4">
        <f t="shared" si="179"/>
        <v>0</v>
      </c>
      <c r="CC137">
        <f t="shared" ca="1" si="172"/>
        <v>42</v>
      </c>
      <c r="CD137">
        <f ca="1">CC137*(CJ137)/(CJ137+CJ138+IF(CG139=0,0,CJ139))</f>
        <v>27.897069719716956</v>
      </c>
      <c r="CE137" s="39">
        <f t="shared" ca="1" si="173"/>
        <v>13</v>
      </c>
      <c r="CF137" s="39">
        <f t="shared" ca="1" si="174"/>
        <v>17</v>
      </c>
      <c r="CG137">
        <f t="shared" ca="1" si="159"/>
        <v>-33.61725140351588</v>
      </c>
      <c r="CH137">
        <f t="shared" ca="1" si="175"/>
        <v>-1</v>
      </c>
      <c r="CI137">
        <f t="shared" ca="1" si="176"/>
        <v>3.0699367535260693</v>
      </c>
      <c r="CJ137">
        <f t="shared" ca="1" si="177"/>
        <v>8.9300632464739316</v>
      </c>
    </row>
    <row r="138" spans="2:88">
      <c r="B138" s="39">
        <v>73</v>
      </c>
      <c r="C138" s="39">
        <v>5</v>
      </c>
      <c r="D138">
        <v>8</v>
      </c>
      <c r="E138">
        <f t="shared" si="123"/>
        <v>28098</v>
      </c>
      <c r="F138" s="3">
        <f t="shared" si="124"/>
        <v>2.7208108016188822E-4</v>
      </c>
      <c r="H138" s="17">
        <f t="shared" si="125"/>
        <v>0.955616773798592</v>
      </c>
      <c r="I138" s="13" t="str">
        <f t="shared" si="126"/>
        <v>5:73</v>
      </c>
      <c r="J138" s="2"/>
      <c r="K138" s="4">
        <f t="shared" si="127"/>
        <v>-44.839237151101941</v>
      </c>
      <c r="L138" s="4">
        <f t="shared" si="115"/>
        <v>-7</v>
      </c>
      <c r="M138" s="4">
        <f t="shared" ca="1" si="128"/>
        <v>45.385758521961606</v>
      </c>
      <c r="N138" s="4">
        <f t="shared" ca="1" si="129"/>
        <v>-2</v>
      </c>
      <c r="O138" s="4">
        <f t="shared" ca="1" si="130"/>
        <v>21.925748137309853</v>
      </c>
      <c r="P138" s="4">
        <f t="shared" ca="1" si="131"/>
        <v>10</v>
      </c>
      <c r="Q138" s="11">
        <f t="shared" si="160"/>
        <v>0</v>
      </c>
      <c r="R138" s="11">
        <f t="shared" si="171"/>
        <v>0</v>
      </c>
      <c r="S138" s="4">
        <f t="shared" si="171"/>
        <v>0</v>
      </c>
      <c r="T138" s="4">
        <f t="shared" si="171"/>
        <v>0</v>
      </c>
      <c r="U138" s="4">
        <f t="shared" si="171"/>
        <v>0</v>
      </c>
      <c r="V138" s="4">
        <f t="shared" si="171"/>
        <v>0</v>
      </c>
      <c r="W138" s="4">
        <f t="shared" si="171"/>
        <v>-44.839237151101941</v>
      </c>
      <c r="X138" s="4">
        <f t="shared" si="171"/>
        <v>0</v>
      </c>
      <c r="Y138" s="4">
        <f t="shared" si="171"/>
        <v>0</v>
      </c>
      <c r="Z138" s="4">
        <f t="shared" si="171"/>
        <v>0</v>
      </c>
      <c r="AA138" s="4">
        <f t="shared" si="171"/>
        <v>0</v>
      </c>
      <c r="AB138" s="4">
        <f t="shared" si="171"/>
        <v>45.385758521961606</v>
      </c>
      <c r="AC138" s="4">
        <f t="shared" si="171"/>
        <v>0</v>
      </c>
      <c r="AD138" s="4">
        <f t="shared" si="171"/>
        <v>0</v>
      </c>
      <c r="AE138" s="4">
        <f t="shared" si="171"/>
        <v>0</v>
      </c>
      <c r="AF138" s="4">
        <f t="shared" si="171"/>
        <v>0</v>
      </c>
      <c r="AG138" s="4">
        <f t="shared" si="170"/>
        <v>0</v>
      </c>
      <c r="AH138" s="4">
        <f t="shared" si="170"/>
        <v>0</v>
      </c>
      <c r="AI138" s="4">
        <f t="shared" si="170"/>
        <v>0</v>
      </c>
      <c r="AJ138" s="4">
        <f t="shared" si="170"/>
        <v>0</v>
      </c>
      <c r="AK138" s="4">
        <f t="shared" si="170"/>
        <v>0</v>
      </c>
      <c r="AL138" s="4">
        <f t="shared" si="170"/>
        <v>0</v>
      </c>
      <c r="AM138" s="4">
        <f t="shared" si="118"/>
        <v>0</v>
      </c>
      <c r="AN138" s="4">
        <f t="shared" si="78"/>
        <v>21.925748137309853</v>
      </c>
      <c r="AO138" s="4">
        <f t="shared" si="78"/>
        <v>0</v>
      </c>
      <c r="AP138" s="10">
        <f t="shared" si="78"/>
        <v>0</v>
      </c>
      <c r="AQ138" s="7">
        <f t="shared" si="132"/>
        <v>3</v>
      </c>
      <c r="AR138" s="4">
        <f t="array" ref="AR138">COUNT(IF((ABS($R138:$AP138)&gt;=AQ$2)*(ABS($R138:$AP138)&lt;AR$2),$R138:$AP138))</f>
        <v>0</v>
      </c>
      <c r="AS138" s="4">
        <f t="array" ref="AS138">COUNT(IF((ABS($R138:$AP138)&gt;=AR$2)*(ABS($R138:$AP138)&lt;AS$2),$R138:$AP138))</f>
        <v>0</v>
      </c>
      <c r="AT138" s="4">
        <f t="array" ref="AT138">COUNT(IF((ABS($R138:$AP138)&gt;=AS$2)*(ABS($R138:$AP138)&lt;AT$2),$R138:$AP138))</f>
        <v>0</v>
      </c>
      <c r="AU138" s="4">
        <f t="array" ref="AU138">COUNT(IF((ABS($R138:$AP138)&gt;=AT$2)*(ABS($R138:$AP138)&lt;AU$2),$R138:$AP138))</f>
        <v>1</v>
      </c>
      <c r="AV138" s="4">
        <f t="array" ref="AV138">COUNT(IF((ABS($R138:$AP138)&gt;=AU$2)*(ABS($R138:$AP138)&lt;AV$2),$R138:$AP138))</f>
        <v>1</v>
      </c>
      <c r="AW138" s="4">
        <f t="array" ref="AW138">COUNT(IF((ABS($R138:$AP138)&gt;=AV$2)*(ABS($R138:$AP138)&lt;AW$2),$R138:$AP138))</f>
        <v>1</v>
      </c>
      <c r="AX138" s="10">
        <f t="array" ref="AX138">COUNT(IF((ABS($R138:$AP138)&gt;=AW$2)*(ABS($R138:$AP138)&lt;AX$2),$R138:$AP138))</f>
        <v>0</v>
      </c>
      <c r="AY138" s="4">
        <f t="shared" si="133"/>
        <v>0</v>
      </c>
      <c r="AZ138" s="2" t="str">
        <f t="shared" si="134"/>
        <v/>
      </c>
      <c r="BA138" s="2" t="str">
        <f t="shared" si="135"/>
        <v/>
      </c>
      <c r="BB138" s="2" t="str">
        <f t="shared" si="136"/>
        <v/>
      </c>
      <c r="BC138" s="2" t="str">
        <f t="shared" si="137"/>
        <v/>
      </c>
      <c r="BD138" s="2" t="str">
        <f t="shared" si="138"/>
        <v/>
      </c>
      <c r="BE138" s="2" t="str">
        <f t="shared" si="139"/>
        <v>@</v>
      </c>
      <c r="BF138" s="2" t="str">
        <f t="shared" si="140"/>
        <v/>
      </c>
      <c r="BG138" s="2" t="str">
        <f t="shared" si="141"/>
        <v/>
      </c>
      <c r="BH138" s="2" t="str">
        <f t="shared" si="142"/>
        <v/>
      </c>
      <c r="BI138" s="2" t="str">
        <f t="shared" si="143"/>
        <v/>
      </c>
      <c r="BJ138" s="2" t="str">
        <f t="shared" si="144"/>
        <v>@</v>
      </c>
      <c r="BK138" s="2" t="str">
        <f t="shared" si="145"/>
        <v/>
      </c>
      <c r="BL138" s="2" t="str">
        <f t="shared" si="146"/>
        <v/>
      </c>
      <c r="BM138" s="2" t="str">
        <f t="shared" si="147"/>
        <v/>
      </c>
      <c r="BN138" s="2" t="str">
        <f t="shared" si="148"/>
        <v/>
      </c>
      <c r="BO138" s="2" t="str">
        <f t="shared" si="149"/>
        <v/>
      </c>
      <c r="BP138" s="2" t="str">
        <f t="shared" si="150"/>
        <v/>
      </c>
      <c r="BQ138" s="2" t="str">
        <f t="shared" si="151"/>
        <v/>
      </c>
      <c r="BR138" s="2" t="str">
        <f t="shared" si="152"/>
        <v/>
      </c>
      <c r="BS138" s="2" t="str">
        <f t="shared" si="153"/>
        <v/>
      </c>
      <c r="BT138" s="2" t="str">
        <f t="shared" si="154"/>
        <v/>
      </c>
      <c r="BU138" s="2" t="str">
        <f t="shared" si="155"/>
        <v/>
      </c>
      <c r="BV138" s="2" t="str">
        <f t="shared" si="156"/>
        <v>@</v>
      </c>
      <c r="BW138" s="2" t="str">
        <f t="shared" si="157"/>
        <v/>
      </c>
      <c r="BX138" s="2" t="str">
        <f t="shared" si="158"/>
        <v/>
      </c>
      <c r="CA138" s="2">
        <f t="shared" si="178"/>
        <v>45</v>
      </c>
      <c r="CB138" s="4">
        <f t="shared" si="179"/>
        <v>1</v>
      </c>
      <c r="CC138">
        <f t="shared" ca="1" si="172"/>
        <v>42</v>
      </c>
      <c r="CD138">
        <f ca="1">CC138*(CJ138)/(CJ137+CJ138+IF(CG139=0,0,CJ139))</f>
        <v>14.102930280283044</v>
      </c>
      <c r="CE138" s="39">
        <f t="shared" ca="1" si="173"/>
        <v>13</v>
      </c>
      <c r="CF138" s="39">
        <f t="shared" ca="1" si="174"/>
        <v>17</v>
      </c>
      <c r="CG138">
        <f t="shared" ca="1" si="159"/>
        <v>56.6077442695466</v>
      </c>
      <c r="CH138">
        <f t="shared" ca="1" si="175"/>
        <v>4</v>
      </c>
      <c r="CI138">
        <f t="shared" ca="1" si="176"/>
        <v>7.4855452336440704</v>
      </c>
      <c r="CJ138">
        <f t="shared" ca="1" si="177"/>
        <v>4.5144547663559296</v>
      </c>
    </row>
    <row r="139" spans="2:88">
      <c r="B139" s="39">
        <v>77</v>
      </c>
      <c r="C139" s="39">
        <v>13</v>
      </c>
      <c r="D139">
        <v>8</v>
      </c>
      <c r="E139">
        <f t="shared" si="123"/>
        <v>28106</v>
      </c>
      <c r="F139" s="3">
        <f t="shared" si="124"/>
        <v>2.7208108016188822E-4</v>
      </c>
      <c r="H139" s="17">
        <f t="shared" si="125"/>
        <v>0.95588885487875386</v>
      </c>
      <c r="I139" s="13" t="str">
        <f t="shared" si="126"/>
        <v>13:77</v>
      </c>
      <c r="J139" s="2"/>
      <c r="K139" s="4">
        <f t="shared" si="127"/>
        <v>1.1211965838313631</v>
      </c>
      <c r="L139" s="4">
        <f t="shared" si="115"/>
        <v>-11</v>
      </c>
      <c r="M139" s="4">
        <f t="shared" ca="1" si="128"/>
        <v>-22.338813800816126</v>
      </c>
      <c r="N139" s="4">
        <f t="shared" ca="1" si="129"/>
        <v>1</v>
      </c>
      <c r="O139" s="4">
        <f t="shared" si="130"/>
        <v>0</v>
      </c>
      <c r="P139" s="4">
        <f t="shared" ca="1" si="131"/>
        <v>0</v>
      </c>
      <c r="Q139" s="11">
        <f t="shared" si="160"/>
        <v>0</v>
      </c>
      <c r="R139" s="11">
        <f t="shared" si="171"/>
        <v>0</v>
      </c>
      <c r="S139" s="4">
        <f t="shared" si="171"/>
        <v>1.1211965838313631</v>
      </c>
      <c r="T139" s="4">
        <f t="shared" si="171"/>
        <v>0</v>
      </c>
      <c r="U139" s="4">
        <f t="shared" si="171"/>
        <v>0</v>
      </c>
      <c r="V139" s="4">
        <f t="shared" si="171"/>
        <v>0</v>
      </c>
      <c r="W139" s="4">
        <f t="shared" si="171"/>
        <v>0</v>
      </c>
      <c r="X139" s="4">
        <f t="shared" si="171"/>
        <v>0</v>
      </c>
      <c r="Y139" s="4">
        <f t="shared" si="171"/>
        <v>0</v>
      </c>
      <c r="Z139" s="4">
        <f t="shared" si="171"/>
        <v>0</v>
      </c>
      <c r="AA139" s="4">
        <f t="shared" si="171"/>
        <v>0</v>
      </c>
      <c r="AB139" s="4">
        <f t="shared" si="171"/>
        <v>0</v>
      </c>
      <c r="AC139" s="4">
        <f t="shared" si="171"/>
        <v>0</v>
      </c>
      <c r="AD139" s="4">
        <f t="shared" si="171"/>
        <v>0</v>
      </c>
      <c r="AE139" s="4">
        <f t="shared" si="171"/>
        <v>-22.338813800816126</v>
      </c>
      <c r="AF139" s="4">
        <f t="shared" si="171"/>
        <v>0</v>
      </c>
      <c r="AG139" s="4">
        <f t="shared" ref="AG139:AL148" si="180">IF(AND(ABS((MOD(LN(($B139/$C139)/3^AG$2)/LN(2)+0.5,1)-0.5)*1200)&lt;$J$2,ABS(AG$2+7*(MOD(LN(($B139/$C139)/3^AG$2)/LN(2)+0.5,1)-0.5)*1200/113.685)&lt;$J$3),(MOD(LN(($B139/$C139)/3^AG$2)/LN(2)+0.5,1)-0.5)*1200,0)</f>
        <v>0</v>
      </c>
      <c r="AH139" s="4">
        <f t="shared" si="180"/>
        <v>0</v>
      </c>
      <c r="AI139" s="4">
        <f t="shared" si="180"/>
        <v>0</v>
      </c>
      <c r="AJ139" s="4">
        <f t="shared" si="180"/>
        <v>0</v>
      </c>
      <c r="AK139" s="4">
        <f t="shared" si="180"/>
        <v>0</v>
      </c>
      <c r="AL139" s="4">
        <f t="shared" si="180"/>
        <v>0</v>
      </c>
      <c r="AM139" s="4">
        <f t="shared" si="118"/>
        <v>0</v>
      </c>
      <c r="AN139" s="4">
        <f t="shared" si="78"/>
        <v>0</v>
      </c>
      <c r="AO139" s="4">
        <f t="shared" si="78"/>
        <v>0</v>
      </c>
      <c r="AP139" s="10">
        <f t="shared" si="78"/>
        <v>0</v>
      </c>
      <c r="AQ139" s="7">
        <f t="shared" si="132"/>
        <v>2</v>
      </c>
      <c r="AR139" s="4">
        <f t="array" ref="AR139">COUNT(IF((ABS($R139:$AP139)&gt;=AQ$2)*(ABS($R139:$AP139)&lt;AR$2),$R139:$AP139))</f>
        <v>1</v>
      </c>
      <c r="AS139" s="4">
        <f t="array" ref="AS139">COUNT(IF((ABS($R139:$AP139)&gt;=AR$2)*(ABS($R139:$AP139)&lt;AS$2),$R139:$AP139))</f>
        <v>0</v>
      </c>
      <c r="AT139" s="4">
        <f t="array" ref="AT139">COUNT(IF((ABS($R139:$AP139)&gt;=AS$2)*(ABS($R139:$AP139)&lt;AT$2),$R139:$AP139))</f>
        <v>0</v>
      </c>
      <c r="AU139" s="4">
        <f t="array" ref="AU139">COUNT(IF((ABS($R139:$AP139)&gt;=AT$2)*(ABS($R139:$AP139)&lt;AU$2),$R139:$AP139))</f>
        <v>1</v>
      </c>
      <c r="AV139" s="4">
        <f t="array" ref="AV139">COUNT(IF((ABS($R139:$AP139)&gt;=AU$2)*(ABS($R139:$AP139)&lt;AV$2),$R139:$AP139))</f>
        <v>0</v>
      </c>
      <c r="AW139" s="4">
        <f t="array" ref="AW139">COUNT(IF((ABS($R139:$AP139)&gt;=AV$2)*(ABS($R139:$AP139)&lt;AW$2),$R139:$AP139))</f>
        <v>0</v>
      </c>
      <c r="AX139" s="10">
        <f t="array" ref="AX139">COUNT(IF((ABS($R139:$AP139)&gt;=AW$2)*(ABS($R139:$AP139)&lt;AX$2),$R139:$AP139))</f>
        <v>0</v>
      </c>
      <c r="AY139" s="4">
        <f t="shared" si="133"/>
        <v>0</v>
      </c>
      <c r="AZ139" s="2" t="str">
        <f t="shared" si="134"/>
        <v/>
      </c>
      <c r="BA139" s="2" t="str">
        <f t="shared" si="135"/>
        <v>@</v>
      </c>
      <c r="BB139" s="2" t="str">
        <f t="shared" si="136"/>
        <v/>
      </c>
      <c r="BC139" s="2" t="str">
        <f t="shared" si="137"/>
        <v/>
      </c>
      <c r="BD139" s="2" t="str">
        <f t="shared" si="138"/>
        <v/>
      </c>
      <c r="BE139" s="2" t="str">
        <f t="shared" si="139"/>
        <v/>
      </c>
      <c r="BF139" s="2" t="str">
        <f t="shared" si="140"/>
        <v/>
      </c>
      <c r="BG139" s="2" t="str">
        <f t="shared" si="141"/>
        <v/>
      </c>
      <c r="BH139" s="2" t="str">
        <f t="shared" si="142"/>
        <v/>
      </c>
      <c r="BI139" s="2" t="str">
        <f t="shared" si="143"/>
        <v/>
      </c>
      <c r="BJ139" s="2" t="str">
        <f t="shared" si="144"/>
        <v/>
      </c>
      <c r="BK139" s="2" t="str">
        <f t="shared" si="145"/>
        <v/>
      </c>
      <c r="BL139" s="2" t="str">
        <f t="shared" si="146"/>
        <v/>
      </c>
      <c r="BM139" s="2" t="str">
        <f t="shared" si="147"/>
        <v>@</v>
      </c>
      <c r="BN139" s="2" t="str">
        <f t="shared" si="148"/>
        <v/>
      </c>
      <c r="BO139" s="2" t="str">
        <f t="shared" si="149"/>
        <v/>
      </c>
      <c r="BP139" s="2" t="str">
        <f t="shared" si="150"/>
        <v/>
      </c>
      <c r="BQ139" s="2" t="str">
        <f t="shared" si="151"/>
        <v/>
      </c>
      <c r="BR139" s="2" t="str">
        <f t="shared" si="152"/>
        <v/>
      </c>
      <c r="BS139" s="2" t="str">
        <f t="shared" si="153"/>
        <v/>
      </c>
      <c r="BT139" s="2" t="str">
        <f t="shared" si="154"/>
        <v/>
      </c>
      <c r="BU139" s="2" t="str">
        <f t="shared" si="155"/>
        <v/>
      </c>
      <c r="BV139" s="2" t="str">
        <f t="shared" si="156"/>
        <v/>
      </c>
      <c r="BW139" s="2" t="str">
        <f t="shared" si="157"/>
        <v/>
      </c>
      <c r="BX139" s="2" t="str">
        <f t="shared" si="158"/>
        <v/>
      </c>
      <c r="CA139" s="2">
        <f t="shared" si="178"/>
        <v>45</v>
      </c>
      <c r="CB139" s="4">
        <f t="shared" si="179"/>
        <v>2</v>
      </c>
      <c r="CC139">
        <f t="shared" ca="1" si="172"/>
        <v>42</v>
      </c>
      <c r="CD139">
        <f ca="1">CC139*IF(CG139=0,0,CJ139)/(CJ137+CJ138+IF(CG139=0,0,CJ139))</f>
        <v>0</v>
      </c>
      <c r="CE139" s="39">
        <f t="shared" ca="1" si="173"/>
        <v>13</v>
      </c>
      <c r="CF139" s="39">
        <f t="shared" ca="1" si="174"/>
        <v>17</v>
      </c>
      <c r="CG139">
        <f t="shared" ca="1" si="159"/>
        <v>0</v>
      </c>
      <c r="CH139">
        <f t="shared" ca="1" si="175"/>
        <v>0</v>
      </c>
      <c r="CI139">
        <f t="shared" ca="1" si="176"/>
        <v>0</v>
      </c>
      <c r="CJ139">
        <f t="shared" ca="1" si="177"/>
        <v>12</v>
      </c>
    </row>
    <row r="140" spans="2:88">
      <c r="B140" s="39">
        <v>85</v>
      </c>
      <c r="C140" s="39">
        <v>37</v>
      </c>
      <c r="D140">
        <v>8</v>
      </c>
      <c r="E140">
        <f t="shared" si="123"/>
        <v>28114</v>
      </c>
      <c r="F140" s="3">
        <f t="shared" si="124"/>
        <v>2.7208108016188822E-4</v>
      </c>
      <c r="H140" s="17">
        <f t="shared" si="125"/>
        <v>0.95616093595891571</v>
      </c>
      <c r="I140" s="13" t="str">
        <f t="shared" si="126"/>
        <v>37:85</v>
      </c>
      <c r="J140" s="2"/>
      <c r="K140" s="4">
        <f t="shared" si="127"/>
        <v>-54.209912793335135</v>
      </c>
      <c r="L140" s="4">
        <f t="shared" si="115"/>
        <v>-3</v>
      </c>
      <c r="M140" s="4">
        <f t="shared" ca="1" si="128"/>
        <v>36.015082879727615</v>
      </c>
      <c r="N140" s="4">
        <f t="shared" ca="1" si="129"/>
        <v>2</v>
      </c>
      <c r="O140" s="4">
        <f t="shared" si="130"/>
        <v>0</v>
      </c>
      <c r="P140" s="4">
        <f t="shared" ca="1" si="131"/>
        <v>0</v>
      </c>
      <c r="Q140" s="11">
        <f t="shared" si="160"/>
        <v>0</v>
      </c>
      <c r="R140" s="11">
        <f t="shared" ref="R140:AF149" si="181">IF(AND(ABS((MOD(LN(($B140/$C140)/3^R$2)/LN(2)+0.5,1)-0.5)*1200)&lt;$J$2,ABS(R$2+7*(MOD(LN(($B140/$C140)/3^R$2)/LN(2)+0.5,1)-0.5)*1200/113.685)&lt;$J$3),(MOD(LN(($B140/$C140)/3^R$2)/LN(2)+0.5,1)-0.5)*1200,0)</f>
        <v>0</v>
      </c>
      <c r="S140" s="4">
        <f t="shared" si="181"/>
        <v>0</v>
      </c>
      <c r="T140" s="4">
        <f t="shared" si="181"/>
        <v>0</v>
      </c>
      <c r="U140" s="4">
        <f t="shared" si="181"/>
        <v>0</v>
      </c>
      <c r="V140" s="4">
        <f t="shared" si="181"/>
        <v>0</v>
      </c>
      <c r="W140" s="4">
        <f t="shared" si="181"/>
        <v>0</v>
      </c>
      <c r="X140" s="4">
        <f t="shared" si="181"/>
        <v>0</v>
      </c>
      <c r="Y140" s="4">
        <f t="shared" si="181"/>
        <v>0</v>
      </c>
      <c r="Z140" s="4">
        <f t="shared" si="181"/>
        <v>0</v>
      </c>
      <c r="AA140" s="4">
        <f t="shared" si="181"/>
        <v>-54.209912793335135</v>
      </c>
      <c r="AB140" s="4">
        <f t="shared" si="181"/>
        <v>0</v>
      </c>
      <c r="AC140" s="4">
        <f t="shared" si="181"/>
        <v>0</v>
      </c>
      <c r="AD140" s="4">
        <f t="shared" si="181"/>
        <v>0</v>
      </c>
      <c r="AE140" s="4">
        <f t="shared" si="181"/>
        <v>0</v>
      </c>
      <c r="AF140" s="4">
        <f t="shared" si="181"/>
        <v>36.015082879727615</v>
      </c>
      <c r="AG140" s="4">
        <f t="shared" si="180"/>
        <v>0</v>
      </c>
      <c r="AH140" s="4">
        <f t="shared" si="180"/>
        <v>0</v>
      </c>
      <c r="AI140" s="4">
        <f t="shared" si="180"/>
        <v>0</v>
      </c>
      <c r="AJ140" s="4">
        <f t="shared" si="180"/>
        <v>0</v>
      </c>
      <c r="AK140" s="4">
        <f t="shared" si="180"/>
        <v>0</v>
      </c>
      <c r="AL140" s="4">
        <f t="shared" si="180"/>
        <v>0</v>
      </c>
      <c r="AM140" s="4">
        <f t="shared" si="118"/>
        <v>0</v>
      </c>
      <c r="AN140" s="4">
        <f t="shared" si="78"/>
        <v>0</v>
      </c>
      <c r="AO140" s="4">
        <f t="shared" si="78"/>
        <v>0</v>
      </c>
      <c r="AP140" s="10">
        <f t="shared" si="78"/>
        <v>0</v>
      </c>
      <c r="AQ140" s="7">
        <f t="shared" si="132"/>
        <v>2</v>
      </c>
      <c r="AR140" s="4">
        <f t="array" ref="AR140">COUNT(IF((ABS($R140:$AP140)&gt;=AQ$2)*(ABS($R140:$AP140)&lt;AR$2),$R140:$AP140))</f>
        <v>0</v>
      </c>
      <c r="AS140" s="4">
        <f t="array" ref="AS140">COUNT(IF((ABS($R140:$AP140)&gt;=AR$2)*(ABS($R140:$AP140)&lt;AS$2),$R140:$AP140))</f>
        <v>0</v>
      </c>
      <c r="AT140" s="4">
        <f t="array" ref="AT140">COUNT(IF((ABS($R140:$AP140)&gt;=AS$2)*(ABS($R140:$AP140)&lt;AT$2),$R140:$AP140))</f>
        <v>0</v>
      </c>
      <c r="AU140" s="4">
        <f t="array" ref="AU140">COUNT(IF((ABS($R140:$AP140)&gt;=AT$2)*(ABS($R140:$AP140)&lt;AU$2),$R140:$AP140))</f>
        <v>0</v>
      </c>
      <c r="AV140" s="4">
        <f t="array" ref="AV140">COUNT(IF((ABS($R140:$AP140)&gt;=AU$2)*(ABS($R140:$AP140)&lt;AV$2),$R140:$AP140))</f>
        <v>1</v>
      </c>
      <c r="AW140" s="4">
        <f t="array" ref="AW140">COUNT(IF((ABS($R140:$AP140)&gt;=AV$2)*(ABS($R140:$AP140)&lt;AW$2),$R140:$AP140))</f>
        <v>1</v>
      </c>
      <c r="AX140" s="10">
        <f t="array" ref="AX140">COUNT(IF((ABS($R140:$AP140)&gt;=AW$2)*(ABS($R140:$AP140)&lt;AX$2),$R140:$AP140))</f>
        <v>0</v>
      </c>
      <c r="AY140" s="4">
        <f t="shared" si="133"/>
        <v>0</v>
      </c>
      <c r="AZ140" s="2" t="str">
        <f t="shared" si="134"/>
        <v/>
      </c>
      <c r="BA140" s="2" t="str">
        <f t="shared" si="135"/>
        <v/>
      </c>
      <c r="BB140" s="2" t="str">
        <f t="shared" si="136"/>
        <v/>
      </c>
      <c r="BC140" s="2" t="str">
        <f t="shared" si="137"/>
        <v/>
      </c>
      <c r="BD140" s="2" t="str">
        <f t="shared" si="138"/>
        <v/>
      </c>
      <c r="BE140" s="2" t="str">
        <f t="shared" si="139"/>
        <v/>
      </c>
      <c r="BF140" s="2" t="str">
        <f t="shared" si="140"/>
        <v/>
      </c>
      <c r="BG140" s="2" t="str">
        <f t="shared" si="141"/>
        <v/>
      </c>
      <c r="BH140" s="2" t="str">
        <f t="shared" si="142"/>
        <v/>
      </c>
      <c r="BI140" s="2" t="str">
        <f t="shared" si="143"/>
        <v>@</v>
      </c>
      <c r="BJ140" s="2" t="str">
        <f t="shared" si="144"/>
        <v/>
      </c>
      <c r="BK140" s="2" t="str">
        <f t="shared" si="145"/>
        <v/>
      </c>
      <c r="BL140" s="2" t="str">
        <f t="shared" si="146"/>
        <v/>
      </c>
      <c r="BM140" s="2" t="str">
        <f t="shared" si="147"/>
        <v/>
      </c>
      <c r="BN140" s="2" t="str">
        <f t="shared" si="148"/>
        <v>@</v>
      </c>
      <c r="BO140" s="2" t="str">
        <f t="shared" si="149"/>
        <v/>
      </c>
      <c r="BP140" s="2" t="str">
        <f t="shared" si="150"/>
        <v/>
      </c>
      <c r="BQ140" s="2" t="str">
        <f t="shared" si="151"/>
        <v/>
      </c>
      <c r="BR140" s="2" t="str">
        <f t="shared" si="152"/>
        <v/>
      </c>
      <c r="BS140" s="2" t="str">
        <f t="shared" si="153"/>
        <v/>
      </c>
      <c r="BT140" s="2" t="str">
        <f t="shared" si="154"/>
        <v/>
      </c>
      <c r="BU140" s="2" t="str">
        <f t="shared" si="155"/>
        <v/>
      </c>
      <c r="BV140" s="2" t="str">
        <f t="shared" si="156"/>
        <v/>
      </c>
      <c r="BW140" s="2" t="str">
        <f t="shared" si="157"/>
        <v/>
      </c>
      <c r="BX140" s="2" t="str">
        <f t="shared" si="158"/>
        <v/>
      </c>
      <c r="CA140" s="2">
        <f t="shared" si="178"/>
        <v>46</v>
      </c>
      <c r="CB140" s="4">
        <f t="shared" si="179"/>
        <v>0</v>
      </c>
      <c r="CC140">
        <f t="shared" ca="1" si="172"/>
        <v>42</v>
      </c>
      <c r="CD140">
        <f ca="1">CC140*(CJ140)/(CJ140+CJ141+IF(CG142=0,0,CJ142))</f>
        <v>4.5183351262153293</v>
      </c>
      <c r="CE140" s="39">
        <f t="shared" ca="1" si="173"/>
        <v>7</v>
      </c>
      <c r="CF140" s="39">
        <f t="shared" ca="1" si="174"/>
        <v>23</v>
      </c>
      <c r="CG140">
        <f t="shared" ca="1" si="159"/>
        <v>-22.956551412224258</v>
      </c>
      <c r="CH140">
        <f t="shared" ca="1" si="175"/>
        <v>-9</v>
      </c>
      <c r="CI140">
        <f t="shared" ca="1" si="176"/>
        <v>10.413518581040329</v>
      </c>
      <c r="CJ140">
        <f t="shared" ca="1" si="177"/>
        <v>1.5864814189596714</v>
      </c>
    </row>
    <row r="141" spans="2:88">
      <c r="B141" s="39">
        <v>89</v>
      </c>
      <c r="C141" s="39">
        <v>7</v>
      </c>
      <c r="D141">
        <v>8</v>
      </c>
      <c r="E141">
        <f t="shared" si="123"/>
        <v>28122</v>
      </c>
      <c r="F141" s="3">
        <f t="shared" si="124"/>
        <v>2.7208108016188822E-4</v>
      </c>
      <c r="H141" s="17">
        <f t="shared" si="125"/>
        <v>0.95643301703907768</v>
      </c>
      <c r="I141" s="13" t="str">
        <f t="shared" si="126"/>
        <v>7:89</v>
      </c>
      <c r="J141" s="2"/>
      <c r="K141" s="4">
        <f t="shared" si="127"/>
        <v>9.8742141521029225</v>
      </c>
      <c r="L141" s="4">
        <f t="shared" si="115"/>
        <v>-4</v>
      </c>
      <c r="M141" s="4">
        <f t="shared" ca="1" si="128"/>
        <v>-13.585796232546699</v>
      </c>
      <c r="N141" s="4">
        <f t="shared" ca="1" si="129"/>
        <v>8</v>
      </c>
      <c r="O141" s="4">
        <f t="shared" si="130"/>
        <v>0</v>
      </c>
      <c r="P141" s="4">
        <f t="shared" ca="1" si="131"/>
        <v>0</v>
      </c>
      <c r="Q141" s="11">
        <f t="shared" si="160"/>
        <v>0</v>
      </c>
      <c r="R141" s="11">
        <f t="shared" si="181"/>
        <v>0</v>
      </c>
      <c r="S141" s="4">
        <f t="shared" si="181"/>
        <v>0</v>
      </c>
      <c r="T141" s="4">
        <f t="shared" si="181"/>
        <v>0</v>
      </c>
      <c r="U141" s="4">
        <f t="shared" si="181"/>
        <v>0</v>
      </c>
      <c r="V141" s="4">
        <f t="shared" si="181"/>
        <v>0</v>
      </c>
      <c r="W141" s="4">
        <f t="shared" si="181"/>
        <v>0</v>
      </c>
      <c r="X141" s="4">
        <f t="shared" si="181"/>
        <v>0</v>
      </c>
      <c r="Y141" s="4">
        <f t="shared" si="181"/>
        <v>0</v>
      </c>
      <c r="Z141" s="4">
        <f t="shared" si="181"/>
        <v>9.8742141521029225</v>
      </c>
      <c r="AA141" s="4">
        <f t="shared" si="181"/>
        <v>0</v>
      </c>
      <c r="AB141" s="4">
        <f t="shared" si="181"/>
        <v>0</v>
      </c>
      <c r="AC141" s="4">
        <f t="shared" si="181"/>
        <v>0</v>
      </c>
      <c r="AD141" s="4">
        <f t="shared" si="181"/>
        <v>0</v>
      </c>
      <c r="AE141" s="4">
        <f t="shared" si="181"/>
        <v>0</v>
      </c>
      <c r="AF141" s="4">
        <f t="shared" si="181"/>
        <v>0</v>
      </c>
      <c r="AG141" s="4">
        <f t="shared" si="180"/>
        <v>0</v>
      </c>
      <c r="AH141" s="4">
        <f t="shared" si="180"/>
        <v>0</v>
      </c>
      <c r="AI141" s="4">
        <f t="shared" si="180"/>
        <v>0</v>
      </c>
      <c r="AJ141" s="4">
        <f t="shared" si="180"/>
        <v>0</v>
      </c>
      <c r="AK141" s="4">
        <f t="shared" si="180"/>
        <v>0</v>
      </c>
      <c r="AL141" s="4">
        <f t="shared" si="180"/>
        <v>-13.585796232546699</v>
      </c>
      <c r="AM141" s="4">
        <f t="shared" si="118"/>
        <v>0</v>
      </c>
      <c r="AN141" s="4">
        <f t="shared" si="78"/>
        <v>0</v>
      </c>
      <c r="AO141" s="4">
        <f t="shared" si="78"/>
        <v>0</v>
      </c>
      <c r="AP141" s="10">
        <f t="shared" si="78"/>
        <v>0</v>
      </c>
      <c r="AQ141" s="7">
        <f t="shared" si="132"/>
        <v>2</v>
      </c>
      <c r="AR141" s="4">
        <f t="array" ref="AR141">COUNT(IF((ABS($R141:$AP141)&gt;=AQ$2)*(ABS($R141:$AP141)&lt;AR$2),$R141:$AP141))</f>
        <v>0</v>
      </c>
      <c r="AS141" s="4">
        <f t="array" ref="AS141">COUNT(IF((ABS($R141:$AP141)&gt;=AR$2)*(ABS($R141:$AP141)&lt;AS$2),$R141:$AP141))</f>
        <v>0</v>
      </c>
      <c r="AT141" s="4">
        <f t="array" ref="AT141">COUNT(IF((ABS($R141:$AP141)&gt;=AS$2)*(ABS($R141:$AP141)&lt;AT$2),$R141:$AP141))</f>
        <v>1</v>
      </c>
      <c r="AU141" s="4">
        <f t="array" ref="AU141">COUNT(IF((ABS($R141:$AP141)&gt;=AT$2)*(ABS($R141:$AP141)&lt;AU$2),$R141:$AP141))</f>
        <v>1</v>
      </c>
      <c r="AV141" s="4">
        <f t="array" ref="AV141">COUNT(IF((ABS($R141:$AP141)&gt;=AU$2)*(ABS($R141:$AP141)&lt;AV$2),$R141:$AP141))</f>
        <v>0</v>
      </c>
      <c r="AW141" s="4">
        <f t="array" ref="AW141">COUNT(IF((ABS($R141:$AP141)&gt;=AV$2)*(ABS($R141:$AP141)&lt;AW$2),$R141:$AP141))</f>
        <v>0</v>
      </c>
      <c r="AX141" s="10">
        <f t="array" ref="AX141">COUNT(IF((ABS($R141:$AP141)&gt;=AW$2)*(ABS($R141:$AP141)&lt;AX$2),$R141:$AP141))</f>
        <v>0</v>
      </c>
      <c r="AY141" s="4">
        <f t="shared" si="133"/>
        <v>0</v>
      </c>
      <c r="AZ141" s="2" t="str">
        <f t="shared" si="134"/>
        <v/>
      </c>
      <c r="BA141" s="2" t="str">
        <f t="shared" si="135"/>
        <v/>
      </c>
      <c r="BB141" s="2" t="str">
        <f t="shared" si="136"/>
        <v/>
      </c>
      <c r="BC141" s="2" t="str">
        <f t="shared" si="137"/>
        <v/>
      </c>
      <c r="BD141" s="2" t="str">
        <f t="shared" si="138"/>
        <v/>
      </c>
      <c r="BE141" s="2" t="str">
        <f t="shared" si="139"/>
        <v/>
      </c>
      <c r="BF141" s="2" t="str">
        <f t="shared" si="140"/>
        <v/>
      </c>
      <c r="BG141" s="2" t="str">
        <f t="shared" si="141"/>
        <v/>
      </c>
      <c r="BH141" s="2" t="str">
        <f t="shared" si="142"/>
        <v>@</v>
      </c>
      <c r="BI141" s="2" t="str">
        <f t="shared" si="143"/>
        <v/>
      </c>
      <c r="BJ141" s="2" t="str">
        <f t="shared" si="144"/>
        <v/>
      </c>
      <c r="BK141" s="2" t="str">
        <f t="shared" si="145"/>
        <v/>
      </c>
      <c r="BL141" s="2" t="str">
        <f t="shared" si="146"/>
        <v/>
      </c>
      <c r="BM141" s="2" t="str">
        <f t="shared" si="147"/>
        <v/>
      </c>
      <c r="BN141" s="2" t="str">
        <f t="shared" si="148"/>
        <v/>
      </c>
      <c r="BO141" s="2" t="str">
        <f t="shared" si="149"/>
        <v/>
      </c>
      <c r="BP141" s="2" t="str">
        <f t="shared" si="150"/>
        <v/>
      </c>
      <c r="BQ141" s="2" t="str">
        <f t="shared" si="151"/>
        <v/>
      </c>
      <c r="BR141" s="2" t="str">
        <f t="shared" si="152"/>
        <v/>
      </c>
      <c r="BS141" s="2" t="str">
        <f t="shared" si="153"/>
        <v/>
      </c>
      <c r="BT141" s="2" t="str">
        <f t="shared" si="154"/>
        <v>@</v>
      </c>
      <c r="BU141" s="2" t="str">
        <f t="shared" si="155"/>
        <v/>
      </c>
      <c r="BV141" s="2" t="str">
        <f t="shared" si="156"/>
        <v/>
      </c>
      <c r="BW141" s="2" t="str">
        <f t="shared" si="157"/>
        <v/>
      </c>
      <c r="BX141" s="2" t="str">
        <f t="shared" si="158"/>
        <v/>
      </c>
      <c r="CA141" s="2">
        <f t="shared" si="178"/>
        <v>46</v>
      </c>
      <c r="CB141" s="4">
        <f t="shared" si="179"/>
        <v>1</v>
      </c>
      <c r="CC141">
        <f t="shared" ca="1" si="172"/>
        <v>42</v>
      </c>
      <c r="CD141">
        <f ca="1">CC141*(CJ141)/(CJ140+CJ141+IF(CG142=0,0,CJ142))</f>
        <v>33.771958697431366</v>
      </c>
      <c r="CE141" s="39">
        <f t="shared" ca="1" si="173"/>
        <v>7</v>
      </c>
      <c r="CF141" s="39">
        <f t="shared" ca="1" si="174"/>
        <v>23</v>
      </c>
      <c r="CG141">
        <f t="shared" ca="1" si="159"/>
        <v>-46.41656179687228</v>
      </c>
      <c r="CH141">
        <f t="shared" ca="1" si="175"/>
        <v>3</v>
      </c>
      <c r="CI141">
        <f t="shared" ca="1" si="176"/>
        <v>0.14196303313448588</v>
      </c>
      <c r="CJ141">
        <f t="shared" ca="1" si="177"/>
        <v>11.858036966865514</v>
      </c>
    </row>
    <row r="142" spans="2:88">
      <c r="B142" s="39">
        <v>121</v>
      </c>
      <c r="C142" s="39">
        <v>49</v>
      </c>
      <c r="D142">
        <v>8</v>
      </c>
      <c r="E142">
        <f t="shared" ref="E142:E205" si="182">E141+D142</f>
        <v>28130</v>
      </c>
      <c r="F142" s="3">
        <f t="shared" ref="F142:F205" si="183">D142/D$3</f>
        <v>2.7208108016188822E-4</v>
      </c>
      <c r="H142" s="17">
        <f t="shared" ref="H142:H205" si="184">E142/D$3</f>
        <v>0.95670509811923954</v>
      </c>
      <c r="I142" s="13" t="str">
        <f t="shared" ref="I142:I205" si="185">IF(C142=1,"",C142&amp;":")&amp;B142</f>
        <v>49:121</v>
      </c>
      <c r="J142" s="2"/>
      <c r="K142" s="4">
        <f t="shared" ref="K142:K205" si="186">INDEX($R142:$AP142,L142+13)</f>
        <v>-19.375921285634945</v>
      </c>
      <c r="L142" s="4">
        <f t="shared" si="115"/>
        <v>-8</v>
      </c>
      <c r="M142" s="4">
        <f t="shared" ref="M142:M205" ca="1" si="187">IF($AQ142&gt;1,INDEX($R142:$AP142,N142+13),0)</f>
        <v>-42.835931670286698</v>
      </c>
      <c r="N142" s="4">
        <f t="shared" ref="N142:N205" ca="1" si="188">IF($AQ142&gt;1,MATCH("@",OFFSET($AZ142,0,L142+13,1,12-L142),0)+L142,0)</f>
        <v>4</v>
      </c>
      <c r="O142" s="4">
        <f t="shared" ref="O142:O205" ca="1" si="189">IF($AQ142&gt;2,INDEX($R142:$AP142,P142+13),0)</f>
        <v>47.389064002776848</v>
      </c>
      <c r="P142" s="4">
        <f t="shared" ref="P142:P205" ca="1" si="190">IF($AQ142&gt;2,MATCH("@",OFFSET($AZ142,0,N142+13,1,12-N142),0)+N142,0)</f>
        <v>9</v>
      </c>
      <c r="Q142" s="11">
        <f t="shared" si="160"/>
        <v>0</v>
      </c>
      <c r="R142" s="11">
        <f t="shared" si="181"/>
        <v>0</v>
      </c>
      <c r="S142" s="4">
        <f t="shared" si="181"/>
        <v>0</v>
      </c>
      <c r="T142" s="4">
        <f t="shared" si="181"/>
        <v>0</v>
      </c>
      <c r="U142" s="4">
        <f t="shared" si="181"/>
        <v>0</v>
      </c>
      <c r="V142" s="4">
        <f t="shared" si="181"/>
        <v>-19.375921285634945</v>
      </c>
      <c r="W142" s="4">
        <f t="shared" si="181"/>
        <v>0</v>
      </c>
      <c r="X142" s="4">
        <f t="shared" si="181"/>
        <v>0</v>
      </c>
      <c r="Y142" s="4">
        <f t="shared" si="181"/>
        <v>0</v>
      </c>
      <c r="Z142" s="4">
        <f t="shared" si="181"/>
        <v>0</v>
      </c>
      <c r="AA142" s="4">
        <f t="shared" si="181"/>
        <v>0</v>
      </c>
      <c r="AB142" s="4">
        <f t="shared" si="181"/>
        <v>0</v>
      </c>
      <c r="AC142" s="4">
        <f t="shared" si="181"/>
        <v>0</v>
      </c>
      <c r="AD142" s="4">
        <f t="shared" si="181"/>
        <v>0</v>
      </c>
      <c r="AE142" s="4">
        <f t="shared" si="181"/>
        <v>0</v>
      </c>
      <c r="AF142" s="4">
        <f t="shared" si="181"/>
        <v>0</v>
      </c>
      <c r="AG142" s="4">
        <f t="shared" si="180"/>
        <v>0</v>
      </c>
      <c r="AH142" s="4">
        <f t="shared" si="180"/>
        <v>-42.835931670286698</v>
      </c>
      <c r="AI142" s="4">
        <f t="shared" si="180"/>
        <v>0</v>
      </c>
      <c r="AJ142" s="4">
        <f t="shared" si="180"/>
        <v>0</v>
      </c>
      <c r="AK142" s="4">
        <f t="shared" si="180"/>
        <v>0</v>
      </c>
      <c r="AL142" s="4">
        <f t="shared" si="180"/>
        <v>0</v>
      </c>
      <c r="AM142" s="4">
        <f t="shared" si="118"/>
        <v>47.389064002776848</v>
      </c>
      <c r="AN142" s="4">
        <f t="shared" si="78"/>
        <v>0</v>
      </c>
      <c r="AO142" s="4">
        <f t="shared" si="78"/>
        <v>0</v>
      </c>
      <c r="AP142" s="10">
        <f t="shared" si="78"/>
        <v>0</v>
      </c>
      <c r="AQ142" s="7">
        <f t="shared" ref="AQ142:AQ205" si="191">(0&lt;&gt;R142)+(0&lt;&gt;S142)+(0&lt;&gt;T142)+(0&lt;&gt;U142)+(0&lt;&gt;V142)+(0&lt;&gt;W142)+(0&lt;&gt;X142)+(0&lt;&gt;Y142)+(0&lt;&gt;Z142)+(0&lt;&gt;AA142)+(0&lt;&gt;AB142)+(0&lt;&gt;AC142)+(0&lt;&gt;AD142)+(0&lt;&gt;AE142)+(0&lt;&gt;AF142)+(0&lt;&gt;AG142)+(0&lt;&gt;AH142)+(0&lt;&gt;AI142)+(0&lt;&gt;AJ142)+(0&lt;&gt;AK142)+(0&lt;&gt;AL142)+(0&lt;&gt;AM142)+(0&lt;&gt;AN142)+(0&lt;&gt;AO142)+(0&lt;&gt;AP142)</f>
        <v>3</v>
      </c>
      <c r="AR142" s="4">
        <f t="array" ref="AR142">COUNT(IF((ABS($R142:$AP142)&gt;=AQ$2)*(ABS($R142:$AP142)&lt;AR$2),$R142:$AP142))</f>
        <v>0</v>
      </c>
      <c r="AS142" s="4">
        <f t="array" ref="AS142">COUNT(IF((ABS($R142:$AP142)&gt;=AR$2)*(ABS($R142:$AP142)&lt;AS$2),$R142:$AP142))</f>
        <v>0</v>
      </c>
      <c r="AT142" s="4">
        <f t="array" ref="AT142">COUNT(IF((ABS($R142:$AP142)&gt;=AS$2)*(ABS($R142:$AP142)&lt;AT$2),$R142:$AP142))</f>
        <v>0</v>
      </c>
      <c r="AU142" s="4">
        <f t="array" ref="AU142">COUNT(IF((ABS($R142:$AP142)&gt;=AT$2)*(ABS($R142:$AP142)&lt;AU$2),$R142:$AP142))</f>
        <v>1</v>
      </c>
      <c r="AV142" s="4">
        <f t="array" ref="AV142">COUNT(IF((ABS($R142:$AP142)&gt;=AU$2)*(ABS($R142:$AP142)&lt;AV$2),$R142:$AP142))</f>
        <v>1</v>
      </c>
      <c r="AW142" s="4">
        <f t="array" ref="AW142">COUNT(IF((ABS($R142:$AP142)&gt;=AV$2)*(ABS($R142:$AP142)&lt;AW$2),$R142:$AP142))</f>
        <v>1</v>
      </c>
      <c r="AX142" s="10">
        <f t="array" ref="AX142">COUNT(IF((ABS($R142:$AP142)&gt;=AW$2)*(ABS($R142:$AP142)&lt;AX$2),$R142:$AP142))</f>
        <v>0</v>
      </c>
      <c r="AY142" s="4">
        <f t="shared" si="133"/>
        <v>0</v>
      </c>
      <c r="AZ142" s="2" t="str">
        <f t="shared" si="134"/>
        <v/>
      </c>
      <c r="BA142" s="2" t="str">
        <f t="shared" si="135"/>
        <v/>
      </c>
      <c r="BB142" s="2" t="str">
        <f t="shared" si="136"/>
        <v/>
      </c>
      <c r="BC142" s="2" t="str">
        <f t="shared" si="137"/>
        <v/>
      </c>
      <c r="BD142" s="2" t="str">
        <f t="shared" si="138"/>
        <v>@</v>
      </c>
      <c r="BE142" s="2" t="str">
        <f t="shared" si="139"/>
        <v/>
      </c>
      <c r="BF142" s="2" t="str">
        <f t="shared" si="140"/>
        <v/>
      </c>
      <c r="BG142" s="2" t="str">
        <f t="shared" si="141"/>
        <v/>
      </c>
      <c r="BH142" s="2" t="str">
        <f t="shared" si="142"/>
        <v/>
      </c>
      <c r="BI142" s="2" t="str">
        <f t="shared" si="143"/>
        <v/>
      </c>
      <c r="BJ142" s="2" t="str">
        <f t="shared" si="144"/>
        <v/>
      </c>
      <c r="BK142" s="2" t="str">
        <f t="shared" si="145"/>
        <v/>
      </c>
      <c r="BL142" s="2" t="str">
        <f t="shared" si="146"/>
        <v/>
      </c>
      <c r="BM142" s="2" t="str">
        <f t="shared" si="147"/>
        <v/>
      </c>
      <c r="BN142" s="2" t="str">
        <f t="shared" si="148"/>
        <v/>
      </c>
      <c r="BO142" s="2" t="str">
        <f t="shared" si="149"/>
        <v/>
      </c>
      <c r="BP142" s="2" t="str">
        <f t="shared" si="150"/>
        <v>@</v>
      </c>
      <c r="BQ142" s="2" t="str">
        <f t="shared" si="151"/>
        <v/>
      </c>
      <c r="BR142" s="2" t="str">
        <f t="shared" si="152"/>
        <v/>
      </c>
      <c r="BS142" s="2" t="str">
        <f t="shared" si="153"/>
        <v/>
      </c>
      <c r="BT142" s="2" t="str">
        <f t="shared" si="154"/>
        <v/>
      </c>
      <c r="BU142" s="2" t="str">
        <f t="shared" si="155"/>
        <v>@</v>
      </c>
      <c r="BV142" s="2" t="str">
        <f t="shared" si="156"/>
        <v/>
      </c>
      <c r="BW142" s="2" t="str">
        <f t="shared" si="157"/>
        <v/>
      </c>
      <c r="BX142" s="2" t="str">
        <f t="shared" si="158"/>
        <v/>
      </c>
      <c r="CA142" s="2">
        <f t="shared" si="178"/>
        <v>46</v>
      </c>
      <c r="CB142" s="4">
        <f t="shared" si="179"/>
        <v>2</v>
      </c>
      <c r="CC142">
        <f t="shared" ca="1" si="172"/>
        <v>42</v>
      </c>
      <c r="CD142">
        <f ca="1">CC142*IF(CG142=0,0,CJ142)/(CJ140+CJ141+IF(CG142=0,0,CJ142))</f>
        <v>3.7097061763533059</v>
      </c>
      <c r="CE142" s="39">
        <f t="shared" ca="1" si="173"/>
        <v>7</v>
      </c>
      <c r="CF142" s="39">
        <f t="shared" ca="1" si="174"/>
        <v>23</v>
      </c>
      <c r="CG142">
        <f t="shared" ca="1" si="159"/>
        <v>43.808433876189667</v>
      </c>
      <c r="CH142">
        <f t="shared" ca="1" si="175"/>
        <v>8</v>
      </c>
      <c r="CI142">
        <f t="shared" ca="1" si="176"/>
        <v>10.697445020304594</v>
      </c>
      <c r="CJ142">
        <f t="shared" ca="1" si="177"/>
        <v>1.3025549796954063</v>
      </c>
    </row>
    <row r="143" spans="2:88">
      <c r="B143" s="39">
        <v>2401</v>
      </c>
      <c r="C143" s="39">
        <v>5</v>
      </c>
      <c r="D143">
        <v>8</v>
      </c>
      <c r="E143">
        <f t="shared" si="182"/>
        <v>28138</v>
      </c>
      <c r="F143" s="3">
        <f t="shared" si="183"/>
        <v>2.7208108016188822E-4</v>
      </c>
      <c r="H143" s="17">
        <f t="shared" si="184"/>
        <v>0.9569771791994014</v>
      </c>
      <c r="I143" s="13" t="str">
        <f t="shared" si="185"/>
        <v>5:2401</v>
      </c>
      <c r="J143" s="2"/>
      <c r="K143" s="4">
        <f t="shared" si="186"/>
        <v>2.6749180693769858</v>
      </c>
      <c r="L143" s="4">
        <f t="shared" si="115"/>
        <v>-7</v>
      </c>
      <c r="M143" s="4">
        <f t="shared" ca="1" si="187"/>
        <v>-20.785092315272102</v>
      </c>
      <c r="N143" s="4">
        <f t="shared" ca="1" si="188"/>
        <v>5</v>
      </c>
      <c r="O143" s="4">
        <f t="shared" si="189"/>
        <v>0</v>
      </c>
      <c r="P143" s="4">
        <f t="shared" ca="1" si="190"/>
        <v>0</v>
      </c>
      <c r="Q143" s="11">
        <f t="shared" si="160"/>
        <v>0</v>
      </c>
      <c r="R143" s="11">
        <f t="shared" si="181"/>
        <v>0</v>
      </c>
      <c r="S143" s="4">
        <f t="shared" si="181"/>
        <v>0</v>
      </c>
      <c r="T143" s="4">
        <f t="shared" si="181"/>
        <v>0</v>
      </c>
      <c r="U143" s="4">
        <f t="shared" si="181"/>
        <v>0</v>
      </c>
      <c r="V143" s="4">
        <f t="shared" si="181"/>
        <v>0</v>
      </c>
      <c r="W143" s="4">
        <f t="shared" si="181"/>
        <v>2.6749180693769858</v>
      </c>
      <c r="X143" s="4">
        <f t="shared" si="181"/>
        <v>0</v>
      </c>
      <c r="Y143" s="4">
        <f t="shared" si="181"/>
        <v>0</v>
      </c>
      <c r="Z143" s="4">
        <f t="shared" si="181"/>
        <v>0</v>
      </c>
      <c r="AA143" s="4">
        <f t="shared" si="181"/>
        <v>0</v>
      </c>
      <c r="AB143" s="4">
        <f t="shared" si="181"/>
        <v>0</v>
      </c>
      <c r="AC143" s="4">
        <f t="shared" si="181"/>
        <v>0</v>
      </c>
      <c r="AD143" s="4">
        <f t="shared" si="181"/>
        <v>0</v>
      </c>
      <c r="AE143" s="4">
        <f t="shared" si="181"/>
        <v>0</v>
      </c>
      <c r="AF143" s="4">
        <f t="shared" si="181"/>
        <v>0</v>
      </c>
      <c r="AG143" s="4">
        <f t="shared" si="180"/>
        <v>0</v>
      </c>
      <c r="AH143" s="4">
        <f t="shared" si="180"/>
        <v>0</v>
      </c>
      <c r="AI143" s="4">
        <f t="shared" si="180"/>
        <v>-20.785092315272102</v>
      </c>
      <c r="AJ143" s="4">
        <f t="shared" si="180"/>
        <v>0</v>
      </c>
      <c r="AK143" s="4">
        <f t="shared" si="180"/>
        <v>0</v>
      </c>
      <c r="AL143" s="4">
        <f t="shared" si="180"/>
        <v>0</v>
      </c>
      <c r="AM143" s="4">
        <f t="shared" si="118"/>
        <v>0</v>
      </c>
      <c r="AN143" s="4">
        <f t="shared" si="78"/>
        <v>0</v>
      </c>
      <c r="AO143" s="4">
        <f t="shared" si="78"/>
        <v>0</v>
      </c>
      <c r="AP143" s="10">
        <f t="shared" si="78"/>
        <v>0</v>
      </c>
      <c r="AQ143" s="7">
        <f t="shared" si="191"/>
        <v>2</v>
      </c>
      <c r="AR143" s="4">
        <f t="array" ref="AR143">COUNT(IF((ABS($R143:$AP143)&gt;=AQ$2)*(ABS($R143:$AP143)&lt;AR$2),$R143:$AP143))</f>
        <v>0</v>
      </c>
      <c r="AS143" s="4">
        <f t="array" ref="AS143">COUNT(IF((ABS($R143:$AP143)&gt;=AR$2)*(ABS($R143:$AP143)&lt;AS$2),$R143:$AP143))</f>
        <v>1</v>
      </c>
      <c r="AT143" s="4">
        <f t="array" ref="AT143">COUNT(IF((ABS($R143:$AP143)&gt;=AS$2)*(ABS($R143:$AP143)&lt;AT$2),$R143:$AP143))</f>
        <v>0</v>
      </c>
      <c r="AU143" s="4">
        <f t="array" ref="AU143">COUNT(IF((ABS($R143:$AP143)&gt;=AT$2)*(ABS($R143:$AP143)&lt;AU$2),$R143:$AP143))</f>
        <v>1</v>
      </c>
      <c r="AV143" s="4">
        <f t="array" ref="AV143">COUNT(IF((ABS($R143:$AP143)&gt;=AU$2)*(ABS($R143:$AP143)&lt;AV$2),$R143:$AP143))</f>
        <v>0</v>
      </c>
      <c r="AW143" s="4">
        <f t="array" ref="AW143">COUNT(IF((ABS($R143:$AP143)&gt;=AV$2)*(ABS($R143:$AP143)&lt;AW$2),$R143:$AP143))</f>
        <v>0</v>
      </c>
      <c r="AX143" s="10">
        <f t="array" ref="AX143">COUNT(IF((ABS($R143:$AP143)&gt;=AW$2)*(ABS($R143:$AP143)&lt;AX$2),$R143:$AP143))</f>
        <v>0</v>
      </c>
      <c r="AY143" s="4">
        <f t="shared" si="133"/>
        <v>0</v>
      </c>
      <c r="AZ143" s="2" t="str">
        <f t="shared" si="134"/>
        <v/>
      </c>
      <c r="BA143" s="2" t="str">
        <f t="shared" si="135"/>
        <v/>
      </c>
      <c r="BB143" s="2" t="str">
        <f t="shared" si="136"/>
        <v/>
      </c>
      <c r="BC143" s="2" t="str">
        <f t="shared" si="137"/>
        <v/>
      </c>
      <c r="BD143" s="2" t="str">
        <f t="shared" si="138"/>
        <v/>
      </c>
      <c r="BE143" s="2" t="str">
        <f t="shared" si="139"/>
        <v>@</v>
      </c>
      <c r="BF143" s="2" t="str">
        <f t="shared" si="140"/>
        <v/>
      </c>
      <c r="BG143" s="2" t="str">
        <f t="shared" si="141"/>
        <v/>
      </c>
      <c r="BH143" s="2" t="str">
        <f t="shared" si="142"/>
        <v/>
      </c>
      <c r="BI143" s="2" t="str">
        <f t="shared" si="143"/>
        <v/>
      </c>
      <c r="BJ143" s="2" t="str">
        <f t="shared" si="144"/>
        <v/>
      </c>
      <c r="BK143" s="2" t="str">
        <f t="shared" si="145"/>
        <v/>
      </c>
      <c r="BL143" s="2" t="str">
        <f t="shared" si="146"/>
        <v/>
      </c>
      <c r="BM143" s="2" t="str">
        <f t="shared" si="147"/>
        <v/>
      </c>
      <c r="BN143" s="2" t="str">
        <f t="shared" si="148"/>
        <v/>
      </c>
      <c r="BO143" s="2" t="str">
        <f t="shared" si="149"/>
        <v/>
      </c>
      <c r="BP143" s="2" t="str">
        <f t="shared" si="150"/>
        <v/>
      </c>
      <c r="BQ143" s="2" t="str">
        <f t="shared" si="151"/>
        <v>@</v>
      </c>
      <c r="BR143" s="2" t="str">
        <f t="shared" si="152"/>
        <v/>
      </c>
      <c r="BS143" s="2" t="str">
        <f t="shared" si="153"/>
        <v/>
      </c>
      <c r="BT143" s="2" t="str">
        <f t="shared" si="154"/>
        <v/>
      </c>
      <c r="BU143" s="2" t="str">
        <f t="shared" si="155"/>
        <v/>
      </c>
      <c r="BV143" s="2" t="str">
        <f t="shared" si="156"/>
        <v/>
      </c>
      <c r="BW143" s="2" t="str">
        <f t="shared" si="157"/>
        <v/>
      </c>
      <c r="BX143" s="2" t="str">
        <f t="shared" si="158"/>
        <v/>
      </c>
      <c r="CA143" s="2">
        <f t="shared" si="178"/>
        <v>47</v>
      </c>
      <c r="CB143" s="4">
        <f t="shared" si="179"/>
        <v>0</v>
      </c>
      <c r="CC143">
        <f t="shared" ca="1" si="172"/>
        <v>42</v>
      </c>
      <c r="CD143">
        <f ca="1">CC143*(CJ143)/(CJ143+CJ144+IF(CG145=0,0,CJ145))</f>
        <v>14.107344884996678</v>
      </c>
      <c r="CE143" s="39">
        <f t="shared" ca="1" si="173"/>
        <v>11</v>
      </c>
      <c r="CF143" s="39">
        <f t="shared" ca="1" si="174"/>
        <v>25</v>
      </c>
      <c r="CG143">
        <f t="shared" ca="1" si="159"/>
        <v>40.859494018785369</v>
      </c>
      <c r="CH143">
        <f t="shared" ca="1" si="175"/>
        <v>-10</v>
      </c>
      <c r="CI143">
        <f t="shared" ca="1" si="176"/>
        <v>7.4841319599639569</v>
      </c>
      <c r="CJ143">
        <f t="shared" ca="1" si="177"/>
        <v>4.5158680400360431</v>
      </c>
    </row>
    <row r="144" spans="2:88">
      <c r="B144" s="39">
        <v>29</v>
      </c>
      <c r="C144" s="39">
        <v>19</v>
      </c>
      <c r="D144">
        <v>7</v>
      </c>
      <c r="E144">
        <f t="shared" si="182"/>
        <v>28145</v>
      </c>
      <c r="F144" s="3">
        <f t="shared" si="183"/>
        <v>2.380709451416522E-4</v>
      </c>
      <c r="H144" s="17">
        <f t="shared" si="184"/>
        <v>0.95721525014454312</v>
      </c>
      <c r="I144" s="13" t="str">
        <f t="shared" si="185"/>
        <v>19:29</v>
      </c>
      <c r="J144" s="2"/>
      <c r="K144" s="4">
        <f t="shared" si="186"/>
        <v>53.56918754004738</v>
      </c>
      <c r="L144" s="4">
        <f t="shared" si="115"/>
        <v>-11</v>
      </c>
      <c r="M144" s="4">
        <f t="shared" ca="1" si="187"/>
        <v>30.109177155396559</v>
      </c>
      <c r="N144" s="4">
        <f t="shared" ca="1" si="188"/>
        <v>1</v>
      </c>
      <c r="O144" s="4">
        <f t="shared" si="189"/>
        <v>0</v>
      </c>
      <c r="P144" s="4">
        <f t="shared" ca="1" si="190"/>
        <v>0</v>
      </c>
      <c r="Q144" s="11">
        <f t="shared" si="160"/>
        <v>0</v>
      </c>
      <c r="R144" s="11">
        <f t="shared" si="181"/>
        <v>0</v>
      </c>
      <c r="S144" s="4">
        <f t="shared" si="181"/>
        <v>53.56918754004738</v>
      </c>
      <c r="T144" s="4">
        <f t="shared" si="181"/>
        <v>0</v>
      </c>
      <c r="U144" s="4">
        <f t="shared" si="181"/>
        <v>0</v>
      </c>
      <c r="V144" s="4">
        <f t="shared" si="181"/>
        <v>0</v>
      </c>
      <c r="W144" s="4">
        <f t="shared" si="181"/>
        <v>0</v>
      </c>
      <c r="X144" s="4">
        <f t="shared" si="181"/>
        <v>0</v>
      </c>
      <c r="Y144" s="4">
        <f t="shared" si="181"/>
        <v>0</v>
      </c>
      <c r="Z144" s="4">
        <f t="shared" si="181"/>
        <v>0</v>
      </c>
      <c r="AA144" s="4">
        <f t="shared" si="181"/>
        <v>0</v>
      </c>
      <c r="AB144" s="4">
        <f t="shared" si="181"/>
        <v>0</v>
      </c>
      <c r="AC144" s="4">
        <f t="shared" si="181"/>
        <v>0</v>
      </c>
      <c r="AD144" s="4">
        <f t="shared" si="181"/>
        <v>0</v>
      </c>
      <c r="AE144" s="4">
        <f t="shared" si="181"/>
        <v>30.109177155396559</v>
      </c>
      <c r="AF144" s="4">
        <f t="shared" si="181"/>
        <v>0</v>
      </c>
      <c r="AG144" s="4">
        <f t="shared" si="180"/>
        <v>0</v>
      </c>
      <c r="AH144" s="4">
        <f t="shared" si="180"/>
        <v>0</v>
      </c>
      <c r="AI144" s="4">
        <f t="shared" si="180"/>
        <v>0</v>
      </c>
      <c r="AJ144" s="4">
        <f t="shared" si="180"/>
        <v>0</v>
      </c>
      <c r="AK144" s="4">
        <f t="shared" si="180"/>
        <v>0</v>
      </c>
      <c r="AL144" s="4">
        <f t="shared" si="180"/>
        <v>0</v>
      </c>
      <c r="AM144" s="4">
        <f t="shared" si="118"/>
        <v>0</v>
      </c>
      <c r="AN144" s="4">
        <f t="shared" si="78"/>
        <v>0</v>
      </c>
      <c r="AO144" s="4">
        <f t="shared" si="78"/>
        <v>0</v>
      </c>
      <c r="AP144" s="10">
        <f t="shared" si="78"/>
        <v>0</v>
      </c>
      <c r="AQ144" s="7">
        <f t="shared" si="191"/>
        <v>2</v>
      </c>
      <c r="AR144" s="4">
        <f t="array" ref="AR144">COUNT(IF((ABS($R144:$AP144)&gt;=AQ$2)*(ABS($R144:$AP144)&lt;AR$2),$R144:$AP144))</f>
        <v>0</v>
      </c>
      <c r="AS144" s="4">
        <f t="array" ref="AS144">COUNT(IF((ABS($R144:$AP144)&gt;=AR$2)*(ABS($R144:$AP144)&lt;AS$2),$R144:$AP144))</f>
        <v>0</v>
      </c>
      <c r="AT144" s="4">
        <f t="array" ref="AT144">COUNT(IF((ABS($R144:$AP144)&gt;=AS$2)*(ABS($R144:$AP144)&lt;AT$2),$R144:$AP144))</f>
        <v>0</v>
      </c>
      <c r="AU144" s="4">
        <f t="array" ref="AU144">COUNT(IF((ABS($R144:$AP144)&gt;=AT$2)*(ABS($R144:$AP144)&lt;AU$2),$R144:$AP144))</f>
        <v>1</v>
      </c>
      <c r="AV144" s="4">
        <f t="array" ref="AV144">COUNT(IF((ABS($R144:$AP144)&gt;=AU$2)*(ABS($R144:$AP144)&lt;AV$2),$R144:$AP144))</f>
        <v>0</v>
      </c>
      <c r="AW144" s="4">
        <f t="array" ref="AW144">COUNT(IF((ABS($R144:$AP144)&gt;=AV$2)*(ABS($R144:$AP144)&lt;AW$2),$R144:$AP144))</f>
        <v>1</v>
      </c>
      <c r="AX144" s="10">
        <f t="array" ref="AX144">COUNT(IF((ABS($R144:$AP144)&gt;=AW$2)*(ABS($R144:$AP144)&lt;AX$2),$R144:$AP144))</f>
        <v>0</v>
      </c>
      <c r="AY144" s="4">
        <f t="shared" ref="AY144:AY207" si="192">AQ144-SUM(AR144:AX144)</f>
        <v>0</v>
      </c>
      <c r="AZ144" s="2" t="str">
        <f t="shared" ref="AZ144:AZ207" si="193">IF(R144&lt;&gt;0,"@","")</f>
        <v/>
      </c>
      <c r="BA144" s="2" t="str">
        <f t="shared" ref="BA144:BA207" si="194">IF(S144&lt;&gt;0,"@","")</f>
        <v>@</v>
      </c>
      <c r="BB144" s="2" t="str">
        <f t="shared" ref="BB144:BB207" si="195">IF(T144&lt;&gt;0,"@","")</f>
        <v/>
      </c>
      <c r="BC144" s="2" t="str">
        <f t="shared" ref="BC144:BC207" si="196">IF(U144&lt;&gt;0,"@","")</f>
        <v/>
      </c>
      <c r="BD144" s="2" t="str">
        <f t="shared" ref="BD144:BD207" si="197">IF(V144&lt;&gt;0,"@","")</f>
        <v/>
      </c>
      <c r="BE144" s="2" t="str">
        <f t="shared" ref="BE144:BE207" si="198">IF(W144&lt;&gt;0,"@","")</f>
        <v/>
      </c>
      <c r="BF144" s="2" t="str">
        <f t="shared" ref="BF144:BF207" si="199">IF(X144&lt;&gt;0,"@","")</f>
        <v/>
      </c>
      <c r="BG144" s="2" t="str">
        <f t="shared" ref="BG144:BG207" si="200">IF(Y144&lt;&gt;0,"@","")</f>
        <v/>
      </c>
      <c r="BH144" s="2" t="str">
        <f t="shared" ref="BH144:BH207" si="201">IF(Z144&lt;&gt;0,"@","")</f>
        <v/>
      </c>
      <c r="BI144" s="2" t="str">
        <f t="shared" ref="BI144:BI207" si="202">IF(AA144&lt;&gt;0,"@","")</f>
        <v/>
      </c>
      <c r="BJ144" s="2" t="str">
        <f t="shared" ref="BJ144:BJ207" si="203">IF(AB144&lt;&gt;0,"@","")</f>
        <v/>
      </c>
      <c r="BK144" s="2" t="str">
        <f t="shared" ref="BK144:BK207" si="204">IF(AC144&lt;&gt;0,"@","")</f>
        <v/>
      </c>
      <c r="BL144" s="2" t="str">
        <f t="shared" ref="BL144:BL207" si="205">IF(AD144&lt;&gt;0,"@","")</f>
        <v/>
      </c>
      <c r="BM144" s="2" t="str">
        <f t="shared" ref="BM144:BM207" si="206">IF(AE144&lt;&gt;0,"@","")</f>
        <v>@</v>
      </c>
      <c r="BN144" s="2" t="str">
        <f t="shared" ref="BN144:BN207" si="207">IF(AF144&lt;&gt;0,"@","")</f>
        <v/>
      </c>
      <c r="BO144" s="2" t="str">
        <f t="shared" ref="BO144:BO207" si="208">IF(AG144&lt;&gt;0,"@","")</f>
        <v/>
      </c>
      <c r="BP144" s="2" t="str">
        <f t="shared" ref="BP144:BP207" si="209">IF(AH144&lt;&gt;0,"@","")</f>
        <v/>
      </c>
      <c r="BQ144" s="2" t="str">
        <f t="shared" ref="BQ144:BQ207" si="210">IF(AI144&lt;&gt;0,"@","")</f>
        <v/>
      </c>
      <c r="BR144" s="2" t="str">
        <f t="shared" ref="BR144:BR207" si="211">IF(AJ144&lt;&gt;0,"@","")</f>
        <v/>
      </c>
      <c r="BS144" s="2" t="str">
        <f t="shared" ref="BS144:BS207" si="212">IF(AK144&lt;&gt;0,"@","")</f>
        <v/>
      </c>
      <c r="BT144" s="2" t="str">
        <f t="shared" ref="BT144:BT207" si="213">IF(AL144&lt;&gt;0,"@","")</f>
        <v/>
      </c>
      <c r="BU144" s="2" t="str">
        <f t="shared" ref="BU144:BU207" si="214">IF(AM144&lt;&gt;0,"@","")</f>
        <v/>
      </c>
      <c r="BV144" s="2" t="str">
        <f t="shared" ref="BV144:BV207" si="215">IF(AN144&lt;&gt;0,"@","")</f>
        <v/>
      </c>
      <c r="BW144" s="2" t="str">
        <f t="shared" ref="BW144:BW207" si="216">IF(AO144&lt;&gt;0,"@","")</f>
        <v/>
      </c>
      <c r="BX144" s="2" t="str">
        <f t="shared" ref="BX144:BX207" si="217">IF(AP144&lt;&gt;0,"@","")</f>
        <v/>
      </c>
      <c r="CA144" s="2">
        <f t="shared" si="178"/>
        <v>47</v>
      </c>
      <c r="CB144" s="4">
        <f t="shared" si="179"/>
        <v>1</v>
      </c>
      <c r="CC144">
        <f t="shared" ca="1" si="172"/>
        <v>42</v>
      </c>
      <c r="CD144">
        <f ca="1">CC144*(CJ144)/(CJ143+CJ144+IF(CG145=0,0,CJ145))</f>
        <v>27.892655115003322</v>
      </c>
      <c r="CE144" s="39">
        <f t="shared" ca="1" si="173"/>
        <v>11</v>
      </c>
      <c r="CF144" s="39">
        <f t="shared" ca="1" si="174"/>
        <v>25</v>
      </c>
      <c r="CG144">
        <f t="shared" ca="1" si="159"/>
        <v>17.399483634138413</v>
      </c>
      <c r="CH144">
        <f t="shared" ca="1" si="175"/>
        <v>2</v>
      </c>
      <c r="CI144">
        <f t="shared" ca="1" si="176"/>
        <v>3.0713496542109242</v>
      </c>
      <c r="CJ144">
        <f t="shared" ca="1" si="177"/>
        <v>8.9286503457890767</v>
      </c>
    </row>
    <row r="145" spans="2:88">
      <c r="B145" s="39">
        <v>31</v>
      </c>
      <c r="C145" s="39">
        <v>19</v>
      </c>
      <c r="D145">
        <v>7</v>
      </c>
      <c r="E145">
        <f t="shared" si="182"/>
        <v>28152</v>
      </c>
      <c r="F145" s="3">
        <f t="shared" si="183"/>
        <v>2.380709451416522E-4</v>
      </c>
      <c r="H145" s="17">
        <f t="shared" si="184"/>
        <v>0.95745332108968473</v>
      </c>
      <c r="I145" s="13" t="str">
        <f t="shared" si="185"/>
        <v>19:31</v>
      </c>
      <c r="J145" s="2"/>
      <c r="K145" s="4">
        <f t="shared" si="186"/>
        <v>-34.882435879566742</v>
      </c>
      <c r="L145" s="4">
        <f t="shared" si="115"/>
        <v>-9</v>
      </c>
      <c r="M145" s="4">
        <f t="shared" ca="1" si="187"/>
        <v>55.342559793496804</v>
      </c>
      <c r="N145" s="4">
        <f t="shared" ca="1" si="188"/>
        <v>-4</v>
      </c>
      <c r="O145" s="4">
        <f t="shared" ca="1" si="189"/>
        <v>31.882549408849314</v>
      </c>
      <c r="P145" s="4">
        <f t="shared" ca="1" si="190"/>
        <v>8</v>
      </c>
      <c r="Q145" s="11">
        <f t="shared" si="160"/>
        <v>0</v>
      </c>
      <c r="R145" s="11">
        <f t="shared" si="181"/>
        <v>0</v>
      </c>
      <c r="S145" s="4">
        <f t="shared" si="181"/>
        <v>0</v>
      </c>
      <c r="T145" s="4">
        <f t="shared" si="181"/>
        <v>0</v>
      </c>
      <c r="U145" s="4">
        <f t="shared" si="181"/>
        <v>-34.882435879566742</v>
      </c>
      <c r="V145" s="4">
        <f t="shared" si="181"/>
        <v>0</v>
      </c>
      <c r="W145" s="4">
        <f t="shared" si="181"/>
        <v>0</v>
      </c>
      <c r="X145" s="4">
        <f t="shared" si="181"/>
        <v>0</v>
      </c>
      <c r="Y145" s="4">
        <f t="shared" si="181"/>
        <v>0</v>
      </c>
      <c r="Z145" s="4">
        <f t="shared" si="181"/>
        <v>55.342559793496804</v>
      </c>
      <c r="AA145" s="4">
        <f t="shared" si="181"/>
        <v>0</v>
      </c>
      <c r="AB145" s="4">
        <f t="shared" si="181"/>
        <v>0</v>
      </c>
      <c r="AC145" s="4">
        <f t="shared" si="181"/>
        <v>0</v>
      </c>
      <c r="AD145" s="4">
        <f t="shared" si="181"/>
        <v>0</v>
      </c>
      <c r="AE145" s="4">
        <f t="shared" si="181"/>
        <v>0</v>
      </c>
      <c r="AF145" s="4">
        <f t="shared" si="181"/>
        <v>0</v>
      </c>
      <c r="AG145" s="4">
        <f t="shared" si="180"/>
        <v>0</v>
      </c>
      <c r="AH145" s="4">
        <f t="shared" si="180"/>
        <v>0</v>
      </c>
      <c r="AI145" s="4">
        <f t="shared" si="180"/>
        <v>0</v>
      </c>
      <c r="AJ145" s="4">
        <f t="shared" si="180"/>
        <v>0</v>
      </c>
      <c r="AK145" s="4">
        <f t="shared" si="180"/>
        <v>0</v>
      </c>
      <c r="AL145" s="4">
        <f t="shared" si="180"/>
        <v>31.882549408849314</v>
      </c>
      <c r="AM145" s="4">
        <f t="shared" si="118"/>
        <v>0</v>
      </c>
      <c r="AN145" s="4">
        <f t="shared" si="78"/>
        <v>0</v>
      </c>
      <c r="AO145" s="4">
        <f t="shared" si="78"/>
        <v>0</v>
      </c>
      <c r="AP145" s="10">
        <f t="shared" si="78"/>
        <v>0</v>
      </c>
      <c r="AQ145" s="7">
        <f t="shared" si="191"/>
        <v>3</v>
      </c>
      <c r="AR145" s="4">
        <f t="array" ref="AR145">COUNT(IF((ABS($R145:$AP145)&gt;=AQ$2)*(ABS($R145:$AP145)&lt;AR$2),$R145:$AP145))</f>
        <v>0</v>
      </c>
      <c r="AS145" s="4">
        <f t="array" ref="AS145">COUNT(IF((ABS($R145:$AP145)&gt;=AR$2)*(ABS($R145:$AP145)&lt;AS$2),$R145:$AP145))</f>
        <v>0</v>
      </c>
      <c r="AT145" s="4">
        <f t="array" ref="AT145">COUNT(IF((ABS($R145:$AP145)&gt;=AS$2)*(ABS($R145:$AP145)&lt;AT$2),$R145:$AP145))</f>
        <v>0</v>
      </c>
      <c r="AU145" s="4">
        <f t="array" ref="AU145">COUNT(IF((ABS($R145:$AP145)&gt;=AT$2)*(ABS($R145:$AP145)&lt;AU$2),$R145:$AP145))</f>
        <v>1</v>
      </c>
      <c r="AV145" s="4">
        <f t="array" ref="AV145">COUNT(IF((ABS($R145:$AP145)&gt;=AU$2)*(ABS($R145:$AP145)&lt;AV$2),$R145:$AP145))</f>
        <v>1</v>
      </c>
      <c r="AW145" s="4">
        <f t="array" ref="AW145">COUNT(IF((ABS($R145:$AP145)&gt;=AV$2)*(ABS($R145:$AP145)&lt;AW$2),$R145:$AP145))</f>
        <v>1</v>
      </c>
      <c r="AX145" s="10">
        <f t="array" ref="AX145">COUNT(IF((ABS($R145:$AP145)&gt;=AW$2)*(ABS($R145:$AP145)&lt;AX$2),$R145:$AP145))</f>
        <v>0</v>
      </c>
      <c r="AY145" s="4">
        <f t="shared" si="192"/>
        <v>0</v>
      </c>
      <c r="AZ145" s="2" t="str">
        <f t="shared" si="193"/>
        <v/>
      </c>
      <c r="BA145" s="2" t="str">
        <f t="shared" si="194"/>
        <v/>
      </c>
      <c r="BB145" s="2" t="str">
        <f t="shared" si="195"/>
        <v/>
      </c>
      <c r="BC145" s="2" t="str">
        <f t="shared" si="196"/>
        <v>@</v>
      </c>
      <c r="BD145" s="2" t="str">
        <f t="shared" si="197"/>
        <v/>
      </c>
      <c r="BE145" s="2" t="str">
        <f t="shared" si="198"/>
        <v/>
      </c>
      <c r="BF145" s="2" t="str">
        <f t="shared" si="199"/>
        <v/>
      </c>
      <c r="BG145" s="2" t="str">
        <f t="shared" si="200"/>
        <v/>
      </c>
      <c r="BH145" s="2" t="str">
        <f t="shared" si="201"/>
        <v>@</v>
      </c>
      <c r="BI145" s="2" t="str">
        <f t="shared" si="202"/>
        <v/>
      </c>
      <c r="BJ145" s="2" t="str">
        <f t="shared" si="203"/>
        <v/>
      </c>
      <c r="BK145" s="2" t="str">
        <f t="shared" si="204"/>
        <v/>
      </c>
      <c r="BL145" s="2" t="str">
        <f t="shared" si="205"/>
        <v/>
      </c>
      <c r="BM145" s="2" t="str">
        <f t="shared" si="206"/>
        <v/>
      </c>
      <c r="BN145" s="2" t="str">
        <f t="shared" si="207"/>
        <v/>
      </c>
      <c r="BO145" s="2" t="str">
        <f t="shared" si="208"/>
        <v/>
      </c>
      <c r="BP145" s="2" t="str">
        <f t="shared" si="209"/>
        <v/>
      </c>
      <c r="BQ145" s="2" t="str">
        <f t="shared" si="210"/>
        <v/>
      </c>
      <c r="BR145" s="2" t="str">
        <f t="shared" si="211"/>
        <v/>
      </c>
      <c r="BS145" s="2" t="str">
        <f t="shared" si="212"/>
        <v/>
      </c>
      <c r="BT145" s="2" t="str">
        <f t="shared" si="213"/>
        <v>@</v>
      </c>
      <c r="BU145" s="2" t="str">
        <f t="shared" si="214"/>
        <v/>
      </c>
      <c r="BV145" s="2" t="str">
        <f t="shared" si="215"/>
        <v/>
      </c>
      <c r="BW145" s="2" t="str">
        <f t="shared" si="216"/>
        <v/>
      </c>
      <c r="BX145" s="2" t="str">
        <f t="shared" si="217"/>
        <v/>
      </c>
      <c r="CA145" s="2">
        <f t="shared" si="178"/>
        <v>47</v>
      </c>
      <c r="CB145" s="4">
        <f t="shared" si="179"/>
        <v>2</v>
      </c>
      <c r="CC145">
        <f t="shared" ca="1" si="172"/>
        <v>42</v>
      </c>
      <c r="CD145">
        <f ca="1">CC145*IF(CG145=0,0,CJ145)/(CJ143+CJ144+IF(CG145=0,0,CJ145))</f>
        <v>0</v>
      </c>
      <c r="CE145" s="39">
        <f t="shared" ca="1" si="173"/>
        <v>11</v>
      </c>
      <c r="CF145" s="39">
        <f t="shared" ca="1" si="174"/>
        <v>25</v>
      </c>
      <c r="CG145">
        <f t="shared" ca="1" si="159"/>
        <v>0</v>
      </c>
      <c r="CH145">
        <f t="shared" ca="1" si="175"/>
        <v>0</v>
      </c>
      <c r="CI145">
        <f t="shared" ca="1" si="176"/>
        <v>0</v>
      </c>
      <c r="CJ145">
        <f t="shared" ca="1" si="177"/>
        <v>12</v>
      </c>
    </row>
    <row r="146" spans="2:88">
      <c r="B146" s="39">
        <v>43</v>
      </c>
      <c r="C146" s="39">
        <v>7</v>
      </c>
      <c r="D146">
        <v>7</v>
      </c>
      <c r="E146">
        <f t="shared" si="182"/>
        <v>28159</v>
      </c>
      <c r="F146" s="3">
        <f t="shared" si="183"/>
        <v>2.380709451416522E-4</v>
      </c>
      <c r="H146" s="17">
        <f t="shared" si="184"/>
        <v>0.95769139203482634</v>
      </c>
      <c r="I146" s="13" t="str">
        <f t="shared" si="185"/>
        <v>7:43</v>
      </c>
      <c r="J146" s="2"/>
      <c r="K146" s="4">
        <f t="shared" si="186"/>
        <v>-49.488197365057829</v>
      </c>
      <c r="L146" s="4">
        <f t="shared" si="115"/>
        <v>-4</v>
      </c>
      <c r="M146" s="4">
        <f t="shared" ca="1" si="187"/>
        <v>40.736798308005447</v>
      </c>
      <c r="N146" s="4">
        <f t="shared" ca="1" si="188"/>
        <v>1</v>
      </c>
      <c r="O146" s="4">
        <f t="shared" si="189"/>
        <v>0</v>
      </c>
      <c r="P146" s="4">
        <f t="shared" ca="1" si="190"/>
        <v>0</v>
      </c>
      <c r="Q146" s="11">
        <f t="shared" si="160"/>
        <v>0</v>
      </c>
      <c r="R146" s="11">
        <f t="shared" si="181"/>
        <v>0</v>
      </c>
      <c r="S146" s="4">
        <f t="shared" si="181"/>
        <v>0</v>
      </c>
      <c r="T146" s="4">
        <f t="shared" si="181"/>
        <v>0</v>
      </c>
      <c r="U146" s="4">
        <f t="shared" si="181"/>
        <v>0</v>
      </c>
      <c r="V146" s="4">
        <f t="shared" si="181"/>
        <v>0</v>
      </c>
      <c r="W146" s="4">
        <f t="shared" si="181"/>
        <v>0</v>
      </c>
      <c r="X146" s="4">
        <f t="shared" si="181"/>
        <v>0</v>
      </c>
      <c r="Y146" s="4">
        <f t="shared" si="181"/>
        <v>0</v>
      </c>
      <c r="Z146" s="4">
        <f t="shared" si="181"/>
        <v>-49.488197365057829</v>
      </c>
      <c r="AA146" s="4">
        <f t="shared" si="181"/>
        <v>0</v>
      </c>
      <c r="AB146" s="4">
        <f t="shared" si="181"/>
        <v>0</v>
      </c>
      <c r="AC146" s="4">
        <f t="shared" si="181"/>
        <v>0</v>
      </c>
      <c r="AD146" s="4">
        <f t="shared" si="181"/>
        <v>0</v>
      </c>
      <c r="AE146" s="4">
        <f t="shared" si="181"/>
        <v>40.736798308005447</v>
      </c>
      <c r="AF146" s="4">
        <f t="shared" si="181"/>
        <v>0</v>
      </c>
      <c r="AG146" s="4">
        <f t="shared" si="180"/>
        <v>0</v>
      </c>
      <c r="AH146" s="4">
        <f t="shared" si="180"/>
        <v>0</v>
      </c>
      <c r="AI146" s="4">
        <f t="shared" si="180"/>
        <v>0</v>
      </c>
      <c r="AJ146" s="4">
        <f t="shared" si="180"/>
        <v>0</v>
      </c>
      <c r="AK146" s="4">
        <f t="shared" si="180"/>
        <v>0</v>
      </c>
      <c r="AL146" s="4">
        <f t="shared" si="180"/>
        <v>0</v>
      </c>
      <c r="AM146" s="4">
        <f t="shared" si="118"/>
        <v>0</v>
      </c>
      <c r="AN146" s="4">
        <f t="shared" si="78"/>
        <v>0</v>
      </c>
      <c r="AO146" s="4">
        <f t="shared" si="78"/>
        <v>0</v>
      </c>
      <c r="AP146" s="10">
        <f t="shared" si="78"/>
        <v>0</v>
      </c>
      <c r="AQ146" s="7">
        <f t="shared" si="191"/>
        <v>2</v>
      </c>
      <c r="AR146" s="4">
        <f t="array" ref="AR146">COUNT(IF((ABS($R146:$AP146)&gt;=AQ$2)*(ABS($R146:$AP146)&lt;AR$2),$R146:$AP146))</f>
        <v>0</v>
      </c>
      <c r="AS146" s="4">
        <f t="array" ref="AS146">COUNT(IF((ABS($R146:$AP146)&gt;=AR$2)*(ABS($R146:$AP146)&lt;AS$2),$R146:$AP146))</f>
        <v>0</v>
      </c>
      <c r="AT146" s="4">
        <f t="array" ref="AT146">COUNT(IF((ABS($R146:$AP146)&gt;=AS$2)*(ABS($R146:$AP146)&lt;AT$2),$R146:$AP146))</f>
        <v>0</v>
      </c>
      <c r="AU146" s="4">
        <f t="array" ref="AU146">COUNT(IF((ABS($R146:$AP146)&gt;=AT$2)*(ABS($R146:$AP146)&lt;AU$2),$R146:$AP146))</f>
        <v>0</v>
      </c>
      <c r="AV146" s="4">
        <f t="array" ref="AV146">COUNT(IF((ABS($R146:$AP146)&gt;=AU$2)*(ABS($R146:$AP146)&lt;AV$2),$R146:$AP146))</f>
        <v>1</v>
      </c>
      <c r="AW146" s="4">
        <f t="array" ref="AW146">COUNT(IF((ABS($R146:$AP146)&gt;=AV$2)*(ABS($R146:$AP146)&lt;AW$2),$R146:$AP146))</f>
        <v>1</v>
      </c>
      <c r="AX146" s="10">
        <f t="array" ref="AX146">COUNT(IF((ABS($R146:$AP146)&gt;=AW$2)*(ABS($R146:$AP146)&lt;AX$2),$R146:$AP146))</f>
        <v>0</v>
      </c>
      <c r="AY146" s="4">
        <f t="shared" si="192"/>
        <v>0</v>
      </c>
      <c r="AZ146" s="2" t="str">
        <f t="shared" si="193"/>
        <v/>
      </c>
      <c r="BA146" s="2" t="str">
        <f t="shared" si="194"/>
        <v/>
      </c>
      <c r="BB146" s="2" t="str">
        <f t="shared" si="195"/>
        <v/>
      </c>
      <c r="BC146" s="2" t="str">
        <f t="shared" si="196"/>
        <v/>
      </c>
      <c r="BD146" s="2" t="str">
        <f t="shared" si="197"/>
        <v/>
      </c>
      <c r="BE146" s="2" t="str">
        <f t="shared" si="198"/>
        <v/>
      </c>
      <c r="BF146" s="2" t="str">
        <f t="shared" si="199"/>
        <v/>
      </c>
      <c r="BG146" s="2" t="str">
        <f t="shared" si="200"/>
        <v/>
      </c>
      <c r="BH146" s="2" t="str">
        <f t="shared" si="201"/>
        <v>@</v>
      </c>
      <c r="BI146" s="2" t="str">
        <f t="shared" si="202"/>
        <v/>
      </c>
      <c r="BJ146" s="2" t="str">
        <f t="shared" si="203"/>
        <v/>
      </c>
      <c r="BK146" s="2" t="str">
        <f t="shared" si="204"/>
        <v/>
      </c>
      <c r="BL146" s="2" t="str">
        <f t="shared" si="205"/>
        <v/>
      </c>
      <c r="BM146" s="2" t="str">
        <f t="shared" si="206"/>
        <v>@</v>
      </c>
      <c r="BN146" s="2" t="str">
        <f t="shared" si="207"/>
        <v/>
      </c>
      <c r="BO146" s="2" t="str">
        <f t="shared" si="208"/>
        <v/>
      </c>
      <c r="BP146" s="2" t="str">
        <f t="shared" si="209"/>
        <v/>
      </c>
      <c r="BQ146" s="2" t="str">
        <f t="shared" si="210"/>
        <v/>
      </c>
      <c r="BR146" s="2" t="str">
        <f t="shared" si="211"/>
        <v/>
      </c>
      <c r="BS146" s="2" t="str">
        <f t="shared" si="212"/>
        <v/>
      </c>
      <c r="BT146" s="2" t="str">
        <f t="shared" si="213"/>
        <v/>
      </c>
      <c r="BU146" s="2" t="str">
        <f t="shared" si="214"/>
        <v/>
      </c>
      <c r="BV146" s="2" t="str">
        <f t="shared" si="215"/>
        <v/>
      </c>
      <c r="BW146" s="2" t="str">
        <f t="shared" si="216"/>
        <v/>
      </c>
      <c r="BX146" s="2" t="str">
        <f t="shared" si="217"/>
        <v/>
      </c>
      <c r="CA146" s="2">
        <f t="shared" si="178"/>
        <v>48</v>
      </c>
      <c r="CB146" s="4">
        <f t="shared" si="179"/>
        <v>0</v>
      </c>
      <c r="CC146">
        <f t="shared" ca="1" si="172"/>
        <v>41</v>
      </c>
      <c r="CD146">
        <f ca="1">CC146*(CJ146)/(CJ146+CJ147+IF(CG148=0,0,CJ148))</f>
        <v>19.320339643235616</v>
      </c>
      <c r="CE146" s="39">
        <f t="shared" ca="1" si="173"/>
        <v>11</v>
      </c>
      <c r="CF146" s="39">
        <f t="shared" ca="1" si="174"/>
        <v>31</v>
      </c>
      <c r="CG146">
        <f t="shared" ca="1" si="159"/>
        <v>5.4476352918179316</v>
      </c>
      <c r="CH146">
        <f t="shared" ca="1" si="175"/>
        <v>-6</v>
      </c>
      <c r="CI146">
        <f t="shared" ca="1" si="176"/>
        <v>5.6645692303934068</v>
      </c>
      <c r="CJ146">
        <f t="shared" ca="1" si="177"/>
        <v>6.3354307696065932</v>
      </c>
    </row>
    <row r="147" spans="2:88">
      <c r="B147" s="39">
        <v>49</v>
      </c>
      <c r="C147" s="39">
        <v>13</v>
      </c>
      <c r="D147">
        <v>7</v>
      </c>
      <c r="E147">
        <f t="shared" si="182"/>
        <v>28166</v>
      </c>
      <c r="F147" s="3">
        <f t="shared" si="183"/>
        <v>2.380709451416522E-4</v>
      </c>
      <c r="H147" s="17">
        <f t="shared" si="184"/>
        <v>0.95792946297996806</v>
      </c>
      <c r="I147" s="13" t="str">
        <f t="shared" si="185"/>
        <v>13:49</v>
      </c>
      <c r="J147" s="2"/>
      <c r="K147" s="4">
        <f t="shared" si="186"/>
        <v>10.809157226653099</v>
      </c>
      <c r="L147" s="4">
        <f t="shared" si="115"/>
        <v>-7</v>
      </c>
      <c r="M147" s="4">
        <f t="shared" ca="1" si="187"/>
        <v>-12.650853157997588</v>
      </c>
      <c r="N147" s="4">
        <f t="shared" ca="1" si="188"/>
        <v>5</v>
      </c>
      <c r="O147" s="4">
        <f t="shared" si="189"/>
        <v>0</v>
      </c>
      <c r="P147" s="4">
        <f t="shared" ca="1" si="190"/>
        <v>0</v>
      </c>
      <c r="Q147" s="11">
        <f t="shared" si="160"/>
        <v>0</v>
      </c>
      <c r="R147" s="11">
        <f t="shared" si="181"/>
        <v>0</v>
      </c>
      <c r="S147" s="4">
        <f t="shared" si="181"/>
        <v>0</v>
      </c>
      <c r="T147" s="4">
        <f t="shared" si="181"/>
        <v>0</v>
      </c>
      <c r="U147" s="4">
        <f t="shared" si="181"/>
        <v>0</v>
      </c>
      <c r="V147" s="4">
        <f t="shared" si="181"/>
        <v>0</v>
      </c>
      <c r="W147" s="4">
        <f t="shared" si="181"/>
        <v>10.809157226653099</v>
      </c>
      <c r="X147" s="4">
        <f t="shared" si="181"/>
        <v>0</v>
      </c>
      <c r="Y147" s="4">
        <f t="shared" si="181"/>
        <v>0</v>
      </c>
      <c r="Z147" s="4">
        <f t="shared" si="181"/>
        <v>0</v>
      </c>
      <c r="AA147" s="4">
        <f t="shared" si="181"/>
        <v>0</v>
      </c>
      <c r="AB147" s="4">
        <f t="shared" si="181"/>
        <v>0</v>
      </c>
      <c r="AC147" s="4">
        <f t="shared" si="181"/>
        <v>0</v>
      </c>
      <c r="AD147" s="4">
        <f t="shared" si="181"/>
        <v>0</v>
      </c>
      <c r="AE147" s="4">
        <f t="shared" si="181"/>
        <v>0</v>
      </c>
      <c r="AF147" s="4">
        <f t="shared" si="181"/>
        <v>0</v>
      </c>
      <c r="AG147" s="4">
        <f t="shared" si="180"/>
        <v>0</v>
      </c>
      <c r="AH147" s="4">
        <f t="shared" si="180"/>
        <v>0</v>
      </c>
      <c r="AI147" s="4">
        <f t="shared" si="180"/>
        <v>-12.650853157997588</v>
      </c>
      <c r="AJ147" s="4">
        <f t="shared" si="180"/>
        <v>0</v>
      </c>
      <c r="AK147" s="4">
        <f t="shared" si="180"/>
        <v>0</v>
      </c>
      <c r="AL147" s="4">
        <f t="shared" si="180"/>
        <v>0</v>
      </c>
      <c r="AM147" s="4">
        <f t="shared" si="118"/>
        <v>0</v>
      </c>
      <c r="AN147" s="4">
        <f t="shared" si="78"/>
        <v>0</v>
      </c>
      <c r="AO147" s="4">
        <f t="shared" si="78"/>
        <v>0</v>
      </c>
      <c r="AP147" s="10">
        <f t="shared" si="78"/>
        <v>0</v>
      </c>
      <c r="AQ147" s="7">
        <f t="shared" si="191"/>
        <v>2</v>
      </c>
      <c r="AR147" s="4">
        <f t="array" ref="AR147">COUNT(IF((ABS($R147:$AP147)&gt;=AQ$2)*(ABS($R147:$AP147)&lt;AR$2),$R147:$AP147))</f>
        <v>0</v>
      </c>
      <c r="AS147" s="4">
        <f t="array" ref="AS147">COUNT(IF((ABS($R147:$AP147)&gt;=AR$2)*(ABS($R147:$AP147)&lt;AS$2),$R147:$AP147))</f>
        <v>0</v>
      </c>
      <c r="AT147" s="4">
        <f t="array" ref="AT147">COUNT(IF((ABS($R147:$AP147)&gt;=AS$2)*(ABS($R147:$AP147)&lt;AT$2),$R147:$AP147))</f>
        <v>1</v>
      </c>
      <c r="AU147" s="4">
        <f t="array" ref="AU147">COUNT(IF((ABS($R147:$AP147)&gt;=AT$2)*(ABS($R147:$AP147)&lt;AU$2),$R147:$AP147))</f>
        <v>1</v>
      </c>
      <c r="AV147" s="4">
        <f t="array" ref="AV147">COUNT(IF((ABS($R147:$AP147)&gt;=AU$2)*(ABS($R147:$AP147)&lt;AV$2),$R147:$AP147))</f>
        <v>0</v>
      </c>
      <c r="AW147" s="4">
        <f t="array" ref="AW147">COUNT(IF((ABS($R147:$AP147)&gt;=AV$2)*(ABS($R147:$AP147)&lt;AW$2),$R147:$AP147))</f>
        <v>0</v>
      </c>
      <c r="AX147" s="10">
        <f t="array" ref="AX147">COUNT(IF((ABS($R147:$AP147)&gt;=AW$2)*(ABS($R147:$AP147)&lt;AX$2),$R147:$AP147))</f>
        <v>0</v>
      </c>
      <c r="AY147" s="4">
        <f t="shared" si="192"/>
        <v>0</v>
      </c>
      <c r="AZ147" s="2" t="str">
        <f t="shared" si="193"/>
        <v/>
      </c>
      <c r="BA147" s="2" t="str">
        <f t="shared" si="194"/>
        <v/>
      </c>
      <c r="BB147" s="2" t="str">
        <f t="shared" si="195"/>
        <v/>
      </c>
      <c r="BC147" s="2" t="str">
        <f t="shared" si="196"/>
        <v/>
      </c>
      <c r="BD147" s="2" t="str">
        <f t="shared" si="197"/>
        <v/>
      </c>
      <c r="BE147" s="2" t="str">
        <f t="shared" si="198"/>
        <v>@</v>
      </c>
      <c r="BF147" s="2" t="str">
        <f t="shared" si="199"/>
        <v/>
      </c>
      <c r="BG147" s="2" t="str">
        <f t="shared" si="200"/>
        <v/>
      </c>
      <c r="BH147" s="2" t="str">
        <f t="shared" si="201"/>
        <v/>
      </c>
      <c r="BI147" s="2" t="str">
        <f t="shared" si="202"/>
        <v/>
      </c>
      <c r="BJ147" s="2" t="str">
        <f t="shared" si="203"/>
        <v/>
      </c>
      <c r="BK147" s="2" t="str">
        <f t="shared" si="204"/>
        <v/>
      </c>
      <c r="BL147" s="2" t="str">
        <f t="shared" si="205"/>
        <v/>
      </c>
      <c r="BM147" s="2" t="str">
        <f t="shared" si="206"/>
        <v/>
      </c>
      <c r="BN147" s="2" t="str">
        <f t="shared" si="207"/>
        <v/>
      </c>
      <c r="BO147" s="2" t="str">
        <f t="shared" si="208"/>
        <v/>
      </c>
      <c r="BP147" s="2" t="str">
        <f t="shared" si="209"/>
        <v/>
      </c>
      <c r="BQ147" s="2" t="str">
        <f t="shared" si="210"/>
        <v>@</v>
      </c>
      <c r="BR147" s="2" t="str">
        <f t="shared" si="211"/>
        <v/>
      </c>
      <c r="BS147" s="2" t="str">
        <f t="shared" si="212"/>
        <v/>
      </c>
      <c r="BT147" s="2" t="str">
        <f t="shared" si="213"/>
        <v/>
      </c>
      <c r="BU147" s="2" t="str">
        <f t="shared" si="214"/>
        <v/>
      </c>
      <c r="BV147" s="2" t="str">
        <f t="shared" si="215"/>
        <v/>
      </c>
      <c r="BW147" s="2" t="str">
        <f t="shared" si="216"/>
        <v/>
      </c>
      <c r="BX147" s="2" t="str">
        <f t="shared" si="217"/>
        <v/>
      </c>
      <c r="CA147" s="2">
        <f t="shared" si="178"/>
        <v>48</v>
      </c>
      <c r="CB147" s="4">
        <f t="shared" si="179"/>
        <v>1</v>
      </c>
      <c r="CC147">
        <f t="shared" ca="1" si="172"/>
        <v>41</v>
      </c>
      <c r="CD147">
        <f ca="1">CC147*(CJ147)/(CJ146+CJ147+IF(CG148=0,0,CJ148))</f>
        <v>21.679660356764391</v>
      </c>
      <c r="CE147" s="39">
        <f t="shared" ca="1" si="173"/>
        <v>11</v>
      </c>
      <c r="CF147" s="39">
        <f t="shared" ca="1" si="174"/>
        <v>31</v>
      </c>
      <c r="CG147">
        <f t="shared" ref="CG147:CG210" ca="1" si="218">OFFSET(K$5,$CA147,2*$CB147)</f>
        <v>-18.012375092831689</v>
      </c>
      <c r="CH147">
        <f t="shared" ca="1" si="175"/>
        <v>6</v>
      </c>
      <c r="CI147">
        <f t="shared" ca="1" si="176"/>
        <v>4.8909123837813091</v>
      </c>
      <c r="CJ147">
        <f t="shared" ca="1" si="177"/>
        <v>7.1090876162186909</v>
      </c>
    </row>
    <row r="148" spans="2:88">
      <c r="B148" s="39">
        <v>59</v>
      </c>
      <c r="C148" s="39">
        <v>11</v>
      </c>
      <c r="D148">
        <v>7</v>
      </c>
      <c r="E148">
        <f t="shared" si="182"/>
        <v>28173</v>
      </c>
      <c r="F148" s="3">
        <f t="shared" si="183"/>
        <v>2.380709451416522E-4</v>
      </c>
      <c r="H148" s="17">
        <f t="shared" si="184"/>
        <v>0.95816753392510967</v>
      </c>
      <c r="I148" s="13" t="str">
        <f t="shared" si="185"/>
        <v>11:59</v>
      </c>
      <c r="J148" s="2"/>
      <c r="K148" s="4">
        <f t="shared" si="186"/>
        <v>9.8087177348403998</v>
      </c>
      <c r="L148" s="4">
        <f t="shared" si="115"/>
        <v>-1</v>
      </c>
      <c r="M148" s="4">
        <f t="shared" ca="1" si="187"/>
        <v>-13.651292649809221</v>
      </c>
      <c r="N148" s="4">
        <f t="shared" ca="1" si="188"/>
        <v>11</v>
      </c>
      <c r="O148" s="4">
        <f t="shared" si="189"/>
        <v>0</v>
      </c>
      <c r="P148" s="4">
        <f t="shared" ca="1" si="190"/>
        <v>0</v>
      </c>
      <c r="Q148" s="11">
        <f t="shared" si="160"/>
        <v>33.268728119492152</v>
      </c>
      <c r="R148" s="11">
        <f t="shared" si="181"/>
        <v>0</v>
      </c>
      <c r="S148" s="4">
        <f t="shared" si="181"/>
        <v>0</v>
      </c>
      <c r="T148" s="4">
        <f t="shared" si="181"/>
        <v>0</v>
      </c>
      <c r="U148" s="4">
        <f t="shared" si="181"/>
        <v>0</v>
      </c>
      <c r="V148" s="4">
        <f t="shared" si="181"/>
        <v>0</v>
      </c>
      <c r="W148" s="4">
        <f t="shared" si="181"/>
        <v>0</v>
      </c>
      <c r="X148" s="4">
        <f t="shared" si="181"/>
        <v>0</v>
      </c>
      <c r="Y148" s="4">
        <f t="shared" si="181"/>
        <v>0</v>
      </c>
      <c r="Z148" s="4">
        <f t="shared" si="181"/>
        <v>0</v>
      </c>
      <c r="AA148" s="4">
        <f t="shared" si="181"/>
        <v>0</v>
      </c>
      <c r="AB148" s="4">
        <f t="shared" si="181"/>
        <v>0</v>
      </c>
      <c r="AC148" s="4">
        <f t="shared" si="181"/>
        <v>9.8087177348403998</v>
      </c>
      <c r="AD148" s="4">
        <f t="shared" si="181"/>
        <v>0</v>
      </c>
      <c r="AE148" s="4">
        <f t="shared" si="181"/>
        <v>0</v>
      </c>
      <c r="AF148" s="4">
        <f t="shared" si="181"/>
        <v>0</v>
      </c>
      <c r="AG148" s="4">
        <f t="shared" si="180"/>
        <v>0</v>
      </c>
      <c r="AH148" s="4">
        <f t="shared" si="180"/>
        <v>0</v>
      </c>
      <c r="AI148" s="4">
        <f t="shared" si="180"/>
        <v>0</v>
      </c>
      <c r="AJ148" s="4">
        <f t="shared" si="180"/>
        <v>0</v>
      </c>
      <c r="AK148" s="4">
        <f t="shared" si="180"/>
        <v>0</v>
      </c>
      <c r="AL148" s="4">
        <f t="shared" si="180"/>
        <v>0</v>
      </c>
      <c r="AM148" s="4">
        <f t="shared" si="118"/>
        <v>0</v>
      </c>
      <c r="AN148" s="4">
        <f t="shared" si="78"/>
        <v>0</v>
      </c>
      <c r="AO148" s="4">
        <f t="shared" si="78"/>
        <v>-13.651292649809221</v>
      </c>
      <c r="AP148" s="10">
        <f t="shared" si="78"/>
        <v>0</v>
      </c>
      <c r="AQ148" s="7">
        <f t="shared" si="191"/>
        <v>2</v>
      </c>
      <c r="AR148" s="4">
        <f t="array" ref="AR148">COUNT(IF((ABS($R148:$AP148)&gt;=AQ$2)*(ABS($R148:$AP148)&lt;AR$2),$R148:$AP148))</f>
        <v>0</v>
      </c>
      <c r="AS148" s="4">
        <f t="array" ref="AS148">COUNT(IF((ABS($R148:$AP148)&gt;=AR$2)*(ABS($R148:$AP148)&lt;AS$2),$R148:$AP148))</f>
        <v>0</v>
      </c>
      <c r="AT148" s="4">
        <f t="array" ref="AT148">COUNT(IF((ABS($R148:$AP148)&gt;=AS$2)*(ABS($R148:$AP148)&lt;AT$2),$R148:$AP148))</f>
        <v>1</v>
      </c>
      <c r="AU148" s="4">
        <f t="array" ref="AU148">COUNT(IF((ABS($R148:$AP148)&gt;=AT$2)*(ABS($R148:$AP148)&lt;AU$2),$R148:$AP148))</f>
        <v>1</v>
      </c>
      <c r="AV148" s="4">
        <f t="array" ref="AV148">COUNT(IF((ABS($R148:$AP148)&gt;=AU$2)*(ABS($R148:$AP148)&lt;AV$2),$R148:$AP148))</f>
        <v>0</v>
      </c>
      <c r="AW148" s="4">
        <f t="array" ref="AW148">COUNT(IF((ABS($R148:$AP148)&gt;=AV$2)*(ABS($R148:$AP148)&lt;AW$2),$R148:$AP148))</f>
        <v>0</v>
      </c>
      <c r="AX148" s="10">
        <f t="array" ref="AX148">COUNT(IF((ABS($R148:$AP148)&gt;=AW$2)*(ABS($R148:$AP148)&lt;AX$2),$R148:$AP148))</f>
        <v>0</v>
      </c>
      <c r="AY148" s="4">
        <f t="shared" si="192"/>
        <v>0</v>
      </c>
      <c r="AZ148" s="2" t="str">
        <f t="shared" si="193"/>
        <v/>
      </c>
      <c r="BA148" s="2" t="str">
        <f t="shared" si="194"/>
        <v/>
      </c>
      <c r="BB148" s="2" t="str">
        <f t="shared" si="195"/>
        <v/>
      </c>
      <c r="BC148" s="2" t="str">
        <f t="shared" si="196"/>
        <v/>
      </c>
      <c r="BD148" s="2" t="str">
        <f t="shared" si="197"/>
        <v/>
      </c>
      <c r="BE148" s="2" t="str">
        <f t="shared" si="198"/>
        <v/>
      </c>
      <c r="BF148" s="2" t="str">
        <f t="shared" si="199"/>
        <v/>
      </c>
      <c r="BG148" s="2" t="str">
        <f t="shared" si="200"/>
        <v/>
      </c>
      <c r="BH148" s="2" t="str">
        <f t="shared" si="201"/>
        <v/>
      </c>
      <c r="BI148" s="2" t="str">
        <f t="shared" si="202"/>
        <v/>
      </c>
      <c r="BJ148" s="2" t="str">
        <f t="shared" si="203"/>
        <v/>
      </c>
      <c r="BK148" s="2" t="str">
        <f t="shared" si="204"/>
        <v>@</v>
      </c>
      <c r="BL148" s="2" t="str">
        <f t="shared" si="205"/>
        <v/>
      </c>
      <c r="BM148" s="2" t="str">
        <f t="shared" si="206"/>
        <v/>
      </c>
      <c r="BN148" s="2" t="str">
        <f t="shared" si="207"/>
        <v/>
      </c>
      <c r="BO148" s="2" t="str">
        <f t="shared" si="208"/>
        <v/>
      </c>
      <c r="BP148" s="2" t="str">
        <f t="shared" si="209"/>
        <v/>
      </c>
      <c r="BQ148" s="2" t="str">
        <f t="shared" si="210"/>
        <v/>
      </c>
      <c r="BR148" s="2" t="str">
        <f t="shared" si="211"/>
        <v/>
      </c>
      <c r="BS148" s="2" t="str">
        <f t="shared" si="212"/>
        <v/>
      </c>
      <c r="BT148" s="2" t="str">
        <f t="shared" si="213"/>
        <v/>
      </c>
      <c r="BU148" s="2" t="str">
        <f t="shared" si="214"/>
        <v/>
      </c>
      <c r="BV148" s="2" t="str">
        <f t="shared" si="215"/>
        <v/>
      </c>
      <c r="BW148" s="2" t="str">
        <f t="shared" si="216"/>
        <v>@</v>
      </c>
      <c r="BX148" s="2" t="str">
        <f t="shared" si="217"/>
        <v/>
      </c>
      <c r="CA148" s="2">
        <f t="shared" si="178"/>
        <v>48</v>
      </c>
      <c r="CB148" s="4">
        <f t="shared" si="179"/>
        <v>2</v>
      </c>
      <c r="CC148">
        <f t="shared" ca="1" si="172"/>
        <v>41</v>
      </c>
      <c r="CD148">
        <f ca="1">CC148*IF(CG148=0,0,CJ148)/(CJ146+CJ147+IF(CG148=0,0,CJ148))</f>
        <v>0</v>
      </c>
      <c r="CE148" s="39">
        <f t="shared" ca="1" si="173"/>
        <v>11</v>
      </c>
      <c r="CF148" s="39">
        <f t="shared" ca="1" si="174"/>
        <v>31</v>
      </c>
      <c r="CG148">
        <f t="shared" ca="1" si="218"/>
        <v>0</v>
      </c>
      <c r="CH148">
        <f t="shared" ca="1" si="175"/>
        <v>0</v>
      </c>
      <c r="CI148">
        <f t="shared" ca="1" si="176"/>
        <v>0</v>
      </c>
      <c r="CJ148">
        <f t="shared" ca="1" si="177"/>
        <v>12</v>
      </c>
    </row>
    <row r="149" spans="2:88">
      <c r="B149" s="39">
        <v>61</v>
      </c>
      <c r="C149" s="39">
        <v>5</v>
      </c>
      <c r="D149">
        <v>7</v>
      </c>
      <c r="E149">
        <f t="shared" si="182"/>
        <v>28180</v>
      </c>
      <c r="F149" s="3">
        <f t="shared" si="183"/>
        <v>2.380709451416522E-4</v>
      </c>
      <c r="H149" s="17">
        <f t="shared" si="184"/>
        <v>0.95840560487025128</v>
      </c>
      <c r="I149" s="13" t="str">
        <f t="shared" si="185"/>
        <v>5:61</v>
      </c>
      <c r="J149" s="2"/>
      <c r="K149" s="4">
        <f t="shared" si="186"/>
        <v>52.076100729894392</v>
      </c>
      <c r="L149" s="4">
        <f t="shared" si="115"/>
        <v>-11</v>
      </c>
      <c r="M149" s="4">
        <f t="shared" ca="1" si="187"/>
        <v>28.616090345241041</v>
      </c>
      <c r="N149" s="4">
        <f t="shared" ca="1" si="188"/>
        <v>1</v>
      </c>
      <c r="O149" s="4">
        <f t="shared" si="189"/>
        <v>0</v>
      </c>
      <c r="P149" s="4">
        <f t="shared" ca="1" si="190"/>
        <v>0</v>
      </c>
      <c r="Q149" s="11">
        <f t="shared" ref="Q149:Q212" si="219">IF(AND(ABS((MOD(LN(($B149/$C149)/3^Q$2)/LN(2)+0.5,1)-0.5)*1200)&lt;$J$2,ABS(Q$2+7*(MOD(LN(($B149/$C149)/3^Q$2)/LN(2)+0.5,1)-0.5)*1200/113.685)&lt;$J$3),(MOD(LN(($B149/$C149)/3^Q$2)/LN(2)+0.5,1)-0.5)*1200,0)</f>
        <v>0</v>
      </c>
      <c r="R149" s="11">
        <f t="shared" si="181"/>
        <v>0</v>
      </c>
      <c r="S149" s="4">
        <f t="shared" si="181"/>
        <v>52.076100729894392</v>
      </c>
      <c r="T149" s="4">
        <f t="shared" si="181"/>
        <v>0</v>
      </c>
      <c r="U149" s="4">
        <f t="shared" si="181"/>
        <v>0</v>
      </c>
      <c r="V149" s="4">
        <f t="shared" si="181"/>
        <v>0</v>
      </c>
      <c r="W149" s="4">
        <f t="shared" si="181"/>
        <v>0</v>
      </c>
      <c r="X149" s="4">
        <f t="shared" si="181"/>
        <v>0</v>
      </c>
      <c r="Y149" s="4">
        <f t="shared" si="181"/>
        <v>0</v>
      </c>
      <c r="Z149" s="4">
        <f t="shared" si="181"/>
        <v>0</v>
      </c>
      <c r="AA149" s="4">
        <f t="shared" si="181"/>
        <v>0</v>
      </c>
      <c r="AB149" s="4">
        <f t="shared" si="181"/>
        <v>0</v>
      </c>
      <c r="AC149" s="4">
        <f t="shared" si="181"/>
        <v>0</v>
      </c>
      <c r="AD149" s="4">
        <f t="shared" si="181"/>
        <v>0</v>
      </c>
      <c r="AE149" s="4">
        <f t="shared" si="181"/>
        <v>28.616090345241041</v>
      </c>
      <c r="AF149" s="4">
        <f t="shared" si="181"/>
        <v>0</v>
      </c>
      <c r="AG149" s="4">
        <f t="shared" ref="AG149:AL158" si="220">IF(AND(ABS((MOD(LN(($B149/$C149)/3^AG$2)/LN(2)+0.5,1)-0.5)*1200)&lt;$J$2,ABS(AG$2+7*(MOD(LN(($B149/$C149)/3^AG$2)/LN(2)+0.5,1)-0.5)*1200/113.685)&lt;$J$3),(MOD(LN(($B149/$C149)/3^AG$2)/LN(2)+0.5,1)-0.5)*1200,0)</f>
        <v>0</v>
      </c>
      <c r="AH149" s="4">
        <f t="shared" si="220"/>
        <v>0</v>
      </c>
      <c r="AI149" s="4">
        <f t="shared" si="220"/>
        <v>0</v>
      </c>
      <c r="AJ149" s="4">
        <f t="shared" si="220"/>
        <v>0</v>
      </c>
      <c r="AK149" s="4">
        <f t="shared" si="220"/>
        <v>0</v>
      </c>
      <c r="AL149" s="4">
        <f t="shared" si="220"/>
        <v>0</v>
      </c>
      <c r="AM149" s="4">
        <f t="shared" si="118"/>
        <v>0</v>
      </c>
      <c r="AN149" s="4">
        <f t="shared" si="78"/>
        <v>0</v>
      </c>
      <c r="AO149" s="4">
        <f t="shared" si="78"/>
        <v>0</v>
      </c>
      <c r="AP149" s="10">
        <f t="shared" si="78"/>
        <v>0</v>
      </c>
      <c r="AQ149" s="7">
        <f t="shared" si="191"/>
        <v>2</v>
      </c>
      <c r="AR149" s="4">
        <f t="array" ref="AR149">COUNT(IF((ABS($R149:$AP149)&gt;=AQ$2)*(ABS($R149:$AP149)&lt;AR$2),$R149:$AP149))</f>
        <v>0</v>
      </c>
      <c r="AS149" s="4">
        <f t="array" ref="AS149">COUNT(IF((ABS($R149:$AP149)&gt;=AR$2)*(ABS($R149:$AP149)&lt;AS$2),$R149:$AP149))</f>
        <v>0</v>
      </c>
      <c r="AT149" s="4">
        <f t="array" ref="AT149">COUNT(IF((ABS($R149:$AP149)&gt;=AS$2)*(ABS($R149:$AP149)&lt;AT$2),$R149:$AP149))</f>
        <v>0</v>
      </c>
      <c r="AU149" s="4">
        <f t="array" ref="AU149">COUNT(IF((ABS($R149:$AP149)&gt;=AT$2)*(ABS($R149:$AP149)&lt;AU$2),$R149:$AP149))</f>
        <v>1</v>
      </c>
      <c r="AV149" s="4">
        <f t="array" ref="AV149">COUNT(IF((ABS($R149:$AP149)&gt;=AU$2)*(ABS($R149:$AP149)&lt;AV$2),$R149:$AP149))</f>
        <v>0</v>
      </c>
      <c r="AW149" s="4">
        <f t="array" ref="AW149">COUNT(IF((ABS($R149:$AP149)&gt;=AV$2)*(ABS($R149:$AP149)&lt;AW$2),$R149:$AP149))</f>
        <v>1</v>
      </c>
      <c r="AX149" s="10">
        <f t="array" ref="AX149">COUNT(IF((ABS($R149:$AP149)&gt;=AW$2)*(ABS($R149:$AP149)&lt;AX$2),$R149:$AP149))</f>
        <v>0</v>
      </c>
      <c r="AY149" s="4">
        <f t="shared" si="192"/>
        <v>0</v>
      </c>
      <c r="AZ149" s="2" t="str">
        <f t="shared" si="193"/>
        <v/>
      </c>
      <c r="BA149" s="2" t="str">
        <f t="shared" si="194"/>
        <v>@</v>
      </c>
      <c r="BB149" s="2" t="str">
        <f t="shared" si="195"/>
        <v/>
      </c>
      <c r="BC149" s="2" t="str">
        <f t="shared" si="196"/>
        <v/>
      </c>
      <c r="BD149" s="2" t="str">
        <f t="shared" si="197"/>
        <v/>
      </c>
      <c r="BE149" s="2" t="str">
        <f t="shared" si="198"/>
        <v/>
      </c>
      <c r="BF149" s="2" t="str">
        <f t="shared" si="199"/>
        <v/>
      </c>
      <c r="BG149" s="2" t="str">
        <f t="shared" si="200"/>
        <v/>
      </c>
      <c r="BH149" s="2" t="str">
        <f t="shared" si="201"/>
        <v/>
      </c>
      <c r="BI149" s="2" t="str">
        <f t="shared" si="202"/>
        <v/>
      </c>
      <c r="BJ149" s="2" t="str">
        <f t="shared" si="203"/>
        <v/>
      </c>
      <c r="BK149" s="2" t="str">
        <f t="shared" si="204"/>
        <v/>
      </c>
      <c r="BL149" s="2" t="str">
        <f t="shared" si="205"/>
        <v/>
      </c>
      <c r="BM149" s="2" t="str">
        <f t="shared" si="206"/>
        <v>@</v>
      </c>
      <c r="BN149" s="2" t="str">
        <f t="shared" si="207"/>
        <v/>
      </c>
      <c r="BO149" s="2" t="str">
        <f t="shared" si="208"/>
        <v/>
      </c>
      <c r="BP149" s="2" t="str">
        <f t="shared" si="209"/>
        <v/>
      </c>
      <c r="BQ149" s="2" t="str">
        <f t="shared" si="210"/>
        <v/>
      </c>
      <c r="BR149" s="2" t="str">
        <f t="shared" si="211"/>
        <v/>
      </c>
      <c r="BS149" s="2" t="str">
        <f t="shared" si="212"/>
        <v/>
      </c>
      <c r="BT149" s="2" t="str">
        <f t="shared" si="213"/>
        <v/>
      </c>
      <c r="BU149" s="2" t="str">
        <f t="shared" si="214"/>
        <v/>
      </c>
      <c r="BV149" s="2" t="str">
        <f t="shared" si="215"/>
        <v/>
      </c>
      <c r="BW149" s="2" t="str">
        <f t="shared" si="216"/>
        <v/>
      </c>
      <c r="BX149" s="2" t="str">
        <f t="shared" si="217"/>
        <v/>
      </c>
      <c r="CA149" s="2">
        <f t="shared" si="178"/>
        <v>49</v>
      </c>
      <c r="CB149" s="4">
        <f t="shared" si="179"/>
        <v>0</v>
      </c>
      <c r="CC149">
        <f t="shared" ca="1" si="172"/>
        <v>40</v>
      </c>
      <c r="CD149">
        <f ca="1">CC149*(CJ149)/(CJ149+CJ150+IF(CG151=0,0,CJ151))</f>
        <v>9.2148775322614167</v>
      </c>
      <c r="CE149" s="39">
        <f t="shared" ca="1" si="173"/>
        <v>1</v>
      </c>
      <c r="CF149" s="39">
        <f t="shared" ca="1" si="174"/>
        <v>65</v>
      </c>
      <c r="CG149">
        <f t="shared" ca="1" si="218"/>
        <v>50.301386018794858</v>
      </c>
      <c r="CH149">
        <f t="shared" ca="1" si="175"/>
        <v>-12</v>
      </c>
      <c r="CI149">
        <f t="shared" ca="1" si="176"/>
        <v>8.9027602398595764</v>
      </c>
      <c r="CJ149">
        <f t="shared" ca="1" si="177"/>
        <v>3.0972397601404236</v>
      </c>
    </row>
    <row r="150" spans="2:88">
      <c r="B150" s="39">
        <v>61</v>
      </c>
      <c r="C150" s="39">
        <v>7</v>
      </c>
      <c r="D150">
        <v>7</v>
      </c>
      <c r="E150">
        <f t="shared" si="182"/>
        <v>28187</v>
      </c>
      <c r="F150" s="3">
        <f t="shared" si="183"/>
        <v>2.380709451416522E-4</v>
      </c>
      <c r="H150" s="17">
        <f t="shared" si="184"/>
        <v>0.958643675815393</v>
      </c>
      <c r="I150" s="13" t="str">
        <f t="shared" si="185"/>
        <v>7:61</v>
      </c>
      <c r="J150" s="2"/>
      <c r="K150" s="4">
        <f t="shared" si="186"/>
        <v>-32.391092739787553</v>
      </c>
      <c r="L150" s="4">
        <f t="shared" si="115"/>
        <v>-10</v>
      </c>
      <c r="M150" s="4">
        <f t="shared" ca="1" si="187"/>
        <v>-55.851103124436442</v>
      </c>
      <c r="N150" s="4">
        <f t="shared" ca="1" si="188"/>
        <v>2</v>
      </c>
      <c r="O150" s="4">
        <f t="shared" ca="1" si="189"/>
        <v>34.373892548625307</v>
      </c>
      <c r="P150" s="4">
        <f t="shared" ca="1" si="190"/>
        <v>7</v>
      </c>
      <c r="Q150" s="11">
        <f t="shared" si="219"/>
        <v>0</v>
      </c>
      <c r="R150" s="11">
        <f t="shared" ref="R150:AF159" si="221">IF(AND(ABS((MOD(LN(($B150/$C150)/3^R$2)/LN(2)+0.5,1)-0.5)*1200)&lt;$J$2,ABS(R$2+7*(MOD(LN(($B150/$C150)/3^R$2)/LN(2)+0.5,1)-0.5)*1200/113.685)&lt;$J$3),(MOD(LN(($B150/$C150)/3^R$2)/LN(2)+0.5,1)-0.5)*1200,0)</f>
        <v>0</v>
      </c>
      <c r="S150" s="4">
        <f t="shared" si="221"/>
        <v>0</v>
      </c>
      <c r="T150" s="4">
        <f t="shared" si="221"/>
        <v>-32.391092739787553</v>
      </c>
      <c r="U150" s="4">
        <f t="shared" si="221"/>
        <v>0</v>
      </c>
      <c r="V150" s="4">
        <f t="shared" si="221"/>
        <v>0</v>
      </c>
      <c r="W150" s="4">
        <f t="shared" si="221"/>
        <v>0</v>
      </c>
      <c r="X150" s="4">
        <f t="shared" si="221"/>
        <v>0</v>
      </c>
      <c r="Y150" s="4">
        <f t="shared" si="221"/>
        <v>0</v>
      </c>
      <c r="Z150" s="4">
        <f t="shared" si="221"/>
        <v>0</v>
      </c>
      <c r="AA150" s="4">
        <f t="shared" si="221"/>
        <v>0</v>
      </c>
      <c r="AB150" s="4">
        <f t="shared" si="221"/>
        <v>0</v>
      </c>
      <c r="AC150" s="4">
        <f t="shared" si="221"/>
        <v>0</v>
      </c>
      <c r="AD150" s="4">
        <f t="shared" si="221"/>
        <v>0</v>
      </c>
      <c r="AE150" s="4">
        <f t="shared" si="221"/>
        <v>0</v>
      </c>
      <c r="AF150" s="4">
        <f t="shared" si="221"/>
        <v>-55.851103124436442</v>
      </c>
      <c r="AG150" s="4">
        <f t="shared" si="220"/>
        <v>0</v>
      </c>
      <c r="AH150" s="4">
        <f t="shared" si="220"/>
        <v>0</v>
      </c>
      <c r="AI150" s="4">
        <f t="shared" si="220"/>
        <v>0</v>
      </c>
      <c r="AJ150" s="4">
        <f t="shared" si="220"/>
        <v>0</v>
      </c>
      <c r="AK150" s="4">
        <f t="shared" si="220"/>
        <v>34.373892548625307</v>
      </c>
      <c r="AL150" s="4">
        <f t="shared" si="220"/>
        <v>0</v>
      </c>
      <c r="AM150" s="4">
        <f t="shared" si="118"/>
        <v>0</v>
      </c>
      <c r="AN150" s="4">
        <f t="shared" si="118"/>
        <v>0</v>
      </c>
      <c r="AO150" s="4">
        <f t="shared" si="118"/>
        <v>0</v>
      </c>
      <c r="AP150" s="10">
        <f t="shared" si="118"/>
        <v>0</v>
      </c>
      <c r="AQ150" s="7">
        <f t="shared" si="191"/>
        <v>3</v>
      </c>
      <c r="AR150" s="4">
        <f t="array" ref="AR150">COUNT(IF((ABS($R150:$AP150)&gt;=AQ$2)*(ABS($R150:$AP150)&lt;AR$2),$R150:$AP150))</f>
        <v>0</v>
      </c>
      <c r="AS150" s="4">
        <f t="array" ref="AS150">COUNT(IF((ABS($R150:$AP150)&gt;=AR$2)*(ABS($R150:$AP150)&lt;AS$2),$R150:$AP150))</f>
        <v>0</v>
      </c>
      <c r="AT150" s="4">
        <f t="array" ref="AT150">COUNT(IF((ABS($R150:$AP150)&gt;=AS$2)*(ABS($R150:$AP150)&lt;AT$2),$R150:$AP150))</f>
        <v>0</v>
      </c>
      <c r="AU150" s="4">
        <f t="array" ref="AU150">COUNT(IF((ABS($R150:$AP150)&gt;=AT$2)*(ABS($R150:$AP150)&lt;AU$2),$R150:$AP150))</f>
        <v>1</v>
      </c>
      <c r="AV150" s="4">
        <f t="array" ref="AV150">COUNT(IF((ABS($R150:$AP150)&gt;=AU$2)*(ABS($R150:$AP150)&lt;AV$2),$R150:$AP150))</f>
        <v>1</v>
      </c>
      <c r="AW150" s="4">
        <f t="array" ref="AW150">COUNT(IF((ABS($R150:$AP150)&gt;=AV$2)*(ABS($R150:$AP150)&lt;AW$2),$R150:$AP150))</f>
        <v>1</v>
      </c>
      <c r="AX150" s="10">
        <f t="array" ref="AX150">COUNT(IF((ABS($R150:$AP150)&gt;=AW$2)*(ABS($R150:$AP150)&lt;AX$2),$R150:$AP150))</f>
        <v>0</v>
      </c>
      <c r="AY150" s="4">
        <f t="shared" si="192"/>
        <v>0</v>
      </c>
      <c r="AZ150" s="2" t="str">
        <f t="shared" si="193"/>
        <v/>
      </c>
      <c r="BA150" s="2" t="str">
        <f t="shared" si="194"/>
        <v/>
      </c>
      <c r="BB150" s="2" t="str">
        <f t="shared" si="195"/>
        <v>@</v>
      </c>
      <c r="BC150" s="2" t="str">
        <f t="shared" si="196"/>
        <v/>
      </c>
      <c r="BD150" s="2" t="str">
        <f t="shared" si="197"/>
        <v/>
      </c>
      <c r="BE150" s="2" t="str">
        <f t="shared" si="198"/>
        <v/>
      </c>
      <c r="BF150" s="2" t="str">
        <f t="shared" si="199"/>
        <v/>
      </c>
      <c r="BG150" s="2" t="str">
        <f t="shared" si="200"/>
        <v/>
      </c>
      <c r="BH150" s="2" t="str">
        <f t="shared" si="201"/>
        <v/>
      </c>
      <c r="BI150" s="2" t="str">
        <f t="shared" si="202"/>
        <v/>
      </c>
      <c r="BJ150" s="2" t="str">
        <f t="shared" si="203"/>
        <v/>
      </c>
      <c r="BK150" s="2" t="str">
        <f t="shared" si="204"/>
        <v/>
      </c>
      <c r="BL150" s="2" t="str">
        <f t="shared" si="205"/>
        <v/>
      </c>
      <c r="BM150" s="2" t="str">
        <f t="shared" si="206"/>
        <v/>
      </c>
      <c r="BN150" s="2" t="str">
        <f t="shared" si="207"/>
        <v>@</v>
      </c>
      <c r="BO150" s="2" t="str">
        <f t="shared" si="208"/>
        <v/>
      </c>
      <c r="BP150" s="2" t="str">
        <f t="shared" si="209"/>
        <v/>
      </c>
      <c r="BQ150" s="2" t="str">
        <f t="shared" si="210"/>
        <v/>
      </c>
      <c r="BR150" s="2" t="str">
        <f t="shared" si="211"/>
        <v/>
      </c>
      <c r="BS150" s="2" t="str">
        <f t="shared" si="212"/>
        <v>@</v>
      </c>
      <c r="BT150" s="2" t="str">
        <f t="shared" si="213"/>
        <v/>
      </c>
      <c r="BU150" s="2" t="str">
        <f t="shared" si="214"/>
        <v/>
      </c>
      <c r="BV150" s="2" t="str">
        <f t="shared" si="215"/>
        <v/>
      </c>
      <c r="BW150" s="2" t="str">
        <f t="shared" si="216"/>
        <v/>
      </c>
      <c r="BX150" s="2" t="str">
        <f t="shared" si="217"/>
        <v/>
      </c>
      <c r="CA150" s="2">
        <f t="shared" si="178"/>
        <v>49</v>
      </c>
      <c r="CB150" s="4">
        <f t="shared" si="179"/>
        <v>1</v>
      </c>
      <c r="CC150">
        <f t="shared" ca="1" si="172"/>
        <v>40</v>
      </c>
      <c r="CD150">
        <f ca="1">CC150*(CJ150)/(CJ149+CJ150+IF(CG151=0,0,CJ151))</f>
        <v>30.785122467738582</v>
      </c>
      <c r="CE150" s="39">
        <f t="shared" ca="1" si="173"/>
        <v>1</v>
      </c>
      <c r="CF150" s="39">
        <f t="shared" ca="1" si="174"/>
        <v>65</v>
      </c>
      <c r="CG150">
        <f t="shared" ca="1" si="218"/>
        <v>26.841375634145237</v>
      </c>
      <c r="CH150">
        <f t="shared" ca="1" si="175"/>
        <v>0</v>
      </c>
      <c r="CI150">
        <f t="shared" ca="1" si="176"/>
        <v>1.6527213743151397</v>
      </c>
      <c r="CJ150">
        <f t="shared" ca="1" si="177"/>
        <v>10.34727862568486</v>
      </c>
    </row>
    <row r="151" spans="2:88">
      <c r="B151" s="39">
        <v>97</v>
      </c>
      <c r="C151" s="39">
        <v>7</v>
      </c>
      <c r="D151">
        <v>7</v>
      </c>
      <c r="E151">
        <f t="shared" si="182"/>
        <v>28194</v>
      </c>
      <c r="F151" s="3">
        <f t="shared" si="183"/>
        <v>2.380709451416522E-4</v>
      </c>
      <c r="H151" s="17">
        <f t="shared" si="184"/>
        <v>0.95888174676053461</v>
      </c>
      <c r="I151" s="13" t="str">
        <f t="shared" si="185"/>
        <v>7:97</v>
      </c>
      <c r="J151" s="2"/>
      <c r="K151" s="4">
        <f t="shared" si="186"/>
        <v>-45.020494113795451</v>
      </c>
      <c r="L151" s="4">
        <f t="shared" si="115"/>
        <v>-2</v>
      </c>
      <c r="M151" s="4">
        <f t="shared" ca="1" si="187"/>
        <v>45.204501559265964</v>
      </c>
      <c r="N151" s="4">
        <f t="shared" ca="1" si="188"/>
        <v>3</v>
      </c>
      <c r="O151" s="4">
        <f t="shared" si="189"/>
        <v>0</v>
      </c>
      <c r="P151" s="4">
        <f t="shared" ca="1" si="190"/>
        <v>0</v>
      </c>
      <c r="Q151" s="11">
        <f t="shared" si="219"/>
        <v>0</v>
      </c>
      <c r="R151" s="11">
        <f t="shared" si="221"/>
        <v>0</v>
      </c>
      <c r="S151" s="4">
        <f t="shared" si="221"/>
        <v>0</v>
      </c>
      <c r="T151" s="4">
        <f t="shared" si="221"/>
        <v>0</v>
      </c>
      <c r="U151" s="4">
        <f t="shared" si="221"/>
        <v>0</v>
      </c>
      <c r="V151" s="4">
        <f t="shared" si="221"/>
        <v>0</v>
      </c>
      <c r="W151" s="4">
        <f t="shared" si="221"/>
        <v>0</v>
      </c>
      <c r="X151" s="4">
        <f t="shared" si="221"/>
        <v>0</v>
      </c>
      <c r="Y151" s="4">
        <f t="shared" si="221"/>
        <v>0</v>
      </c>
      <c r="Z151" s="4">
        <f t="shared" si="221"/>
        <v>0</v>
      </c>
      <c r="AA151" s="4">
        <f t="shared" si="221"/>
        <v>0</v>
      </c>
      <c r="AB151" s="4">
        <f t="shared" si="221"/>
        <v>-45.020494113795451</v>
      </c>
      <c r="AC151" s="4">
        <f t="shared" si="221"/>
        <v>0</v>
      </c>
      <c r="AD151" s="4">
        <f t="shared" si="221"/>
        <v>0</v>
      </c>
      <c r="AE151" s="4">
        <f t="shared" si="221"/>
        <v>0</v>
      </c>
      <c r="AF151" s="4">
        <f t="shared" si="221"/>
        <v>0</v>
      </c>
      <c r="AG151" s="4">
        <f t="shared" si="220"/>
        <v>45.204501559265964</v>
      </c>
      <c r="AH151" s="4">
        <f t="shared" si="220"/>
        <v>0</v>
      </c>
      <c r="AI151" s="4">
        <f t="shared" si="220"/>
        <v>0</v>
      </c>
      <c r="AJ151" s="4">
        <f t="shared" si="220"/>
        <v>0</v>
      </c>
      <c r="AK151" s="4">
        <f t="shared" si="220"/>
        <v>0</v>
      </c>
      <c r="AL151" s="4">
        <f t="shared" si="220"/>
        <v>0</v>
      </c>
      <c r="AM151" s="4">
        <f t="shared" si="118"/>
        <v>0</v>
      </c>
      <c r="AN151" s="4">
        <f t="shared" si="118"/>
        <v>0</v>
      </c>
      <c r="AO151" s="4">
        <f t="shared" si="118"/>
        <v>0</v>
      </c>
      <c r="AP151" s="10">
        <f t="shared" si="118"/>
        <v>0</v>
      </c>
      <c r="AQ151" s="7">
        <f t="shared" si="191"/>
        <v>2</v>
      </c>
      <c r="AR151" s="4">
        <f t="array" ref="AR151">COUNT(IF((ABS($R151:$AP151)&gt;=AQ$2)*(ABS($R151:$AP151)&lt;AR$2),$R151:$AP151))</f>
        <v>0</v>
      </c>
      <c r="AS151" s="4">
        <f t="array" ref="AS151">COUNT(IF((ABS($R151:$AP151)&gt;=AR$2)*(ABS($R151:$AP151)&lt;AS$2),$R151:$AP151))</f>
        <v>0</v>
      </c>
      <c r="AT151" s="4">
        <f t="array" ref="AT151">COUNT(IF((ABS($R151:$AP151)&gt;=AS$2)*(ABS($R151:$AP151)&lt;AT$2),$R151:$AP151))</f>
        <v>0</v>
      </c>
      <c r="AU151" s="4">
        <f t="array" ref="AU151">COUNT(IF((ABS($R151:$AP151)&gt;=AT$2)*(ABS($R151:$AP151)&lt;AU$2),$R151:$AP151))</f>
        <v>0</v>
      </c>
      <c r="AV151" s="4">
        <f t="array" ref="AV151">COUNT(IF((ABS($R151:$AP151)&gt;=AU$2)*(ABS($R151:$AP151)&lt;AV$2),$R151:$AP151))</f>
        <v>1</v>
      </c>
      <c r="AW151" s="4">
        <f t="array" ref="AW151">COUNT(IF((ABS($R151:$AP151)&gt;=AV$2)*(ABS($R151:$AP151)&lt;AW$2),$R151:$AP151))</f>
        <v>1</v>
      </c>
      <c r="AX151" s="10">
        <f t="array" ref="AX151">COUNT(IF((ABS($R151:$AP151)&gt;=AW$2)*(ABS($R151:$AP151)&lt;AX$2),$R151:$AP151))</f>
        <v>0</v>
      </c>
      <c r="AY151" s="4">
        <f t="shared" si="192"/>
        <v>0</v>
      </c>
      <c r="AZ151" s="2" t="str">
        <f t="shared" si="193"/>
        <v/>
      </c>
      <c r="BA151" s="2" t="str">
        <f t="shared" si="194"/>
        <v/>
      </c>
      <c r="BB151" s="2" t="str">
        <f t="shared" si="195"/>
        <v/>
      </c>
      <c r="BC151" s="2" t="str">
        <f t="shared" si="196"/>
        <v/>
      </c>
      <c r="BD151" s="2" t="str">
        <f t="shared" si="197"/>
        <v/>
      </c>
      <c r="BE151" s="2" t="str">
        <f t="shared" si="198"/>
        <v/>
      </c>
      <c r="BF151" s="2" t="str">
        <f t="shared" si="199"/>
        <v/>
      </c>
      <c r="BG151" s="2" t="str">
        <f t="shared" si="200"/>
        <v/>
      </c>
      <c r="BH151" s="2" t="str">
        <f t="shared" si="201"/>
        <v/>
      </c>
      <c r="BI151" s="2" t="str">
        <f t="shared" si="202"/>
        <v/>
      </c>
      <c r="BJ151" s="2" t="str">
        <f t="shared" si="203"/>
        <v>@</v>
      </c>
      <c r="BK151" s="2" t="str">
        <f t="shared" si="204"/>
        <v/>
      </c>
      <c r="BL151" s="2" t="str">
        <f t="shared" si="205"/>
        <v/>
      </c>
      <c r="BM151" s="2" t="str">
        <f t="shared" si="206"/>
        <v/>
      </c>
      <c r="BN151" s="2" t="str">
        <f t="shared" si="207"/>
        <v/>
      </c>
      <c r="BO151" s="2" t="str">
        <f t="shared" si="208"/>
        <v>@</v>
      </c>
      <c r="BP151" s="2" t="str">
        <f t="shared" si="209"/>
        <v/>
      </c>
      <c r="BQ151" s="2" t="str">
        <f t="shared" si="210"/>
        <v/>
      </c>
      <c r="BR151" s="2" t="str">
        <f t="shared" si="211"/>
        <v/>
      </c>
      <c r="BS151" s="2" t="str">
        <f t="shared" si="212"/>
        <v/>
      </c>
      <c r="BT151" s="2" t="str">
        <f t="shared" si="213"/>
        <v/>
      </c>
      <c r="BU151" s="2" t="str">
        <f t="shared" si="214"/>
        <v/>
      </c>
      <c r="BV151" s="2" t="str">
        <f t="shared" si="215"/>
        <v/>
      </c>
      <c r="BW151" s="2" t="str">
        <f t="shared" si="216"/>
        <v/>
      </c>
      <c r="BX151" s="2" t="str">
        <f t="shared" si="217"/>
        <v/>
      </c>
      <c r="CA151" s="2">
        <f t="shared" si="178"/>
        <v>49</v>
      </c>
      <c r="CB151" s="4">
        <f t="shared" si="179"/>
        <v>2</v>
      </c>
      <c r="CC151">
        <f t="shared" ca="1" si="172"/>
        <v>40</v>
      </c>
      <c r="CD151">
        <f ca="1">CC151*IF(CG151=0,0,CJ151)/(CJ149+CJ150+IF(CG151=0,0,CJ151))</f>
        <v>0</v>
      </c>
      <c r="CE151" s="39">
        <f t="shared" ca="1" si="173"/>
        <v>1</v>
      </c>
      <c r="CF151" s="39">
        <f t="shared" ca="1" si="174"/>
        <v>65</v>
      </c>
      <c r="CG151">
        <f t="shared" ca="1" si="218"/>
        <v>3.3813652494956159</v>
      </c>
      <c r="CH151">
        <f t="shared" ca="1" si="175"/>
        <v>12</v>
      </c>
      <c r="CI151">
        <f t="shared" ca="1" si="176"/>
        <v>12.208202988489857</v>
      </c>
      <c r="CJ151">
        <f t="shared" ca="1" si="177"/>
        <v>0</v>
      </c>
    </row>
    <row r="152" spans="2:88">
      <c r="B152" s="39">
        <v>121</v>
      </c>
      <c r="C152" s="39">
        <v>5</v>
      </c>
      <c r="D152">
        <v>7</v>
      </c>
      <c r="E152">
        <f t="shared" si="182"/>
        <v>28201</v>
      </c>
      <c r="F152" s="3">
        <f t="shared" si="183"/>
        <v>2.380709451416522E-4</v>
      </c>
      <c r="H152" s="17">
        <f t="shared" si="184"/>
        <v>0.95911981770567634</v>
      </c>
      <c r="I152" s="13" t="str">
        <f t="shared" si="185"/>
        <v>5:121</v>
      </c>
      <c r="J152" s="2"/>
      <c r="K152" s="4">
        <f t="shared" si="186"/>
        <v>37.827180383939663</v>
      </c>
      <c r="L152" s="4">
        <f t="shared" si="115"/>
        <v>-11</v>
      </c>
      <c r="M152" s="4">
        <f t="shared" ca="1" si="187"/>
        <v>14.367169999291107</v>
      </c>
      <c r="N152" s="4">
        <f t="shared" ca="1" si="188"/>
        <v>1</v>
      </c>
      <c r="O152" s="4">
        <f t="shared" si="189"/>
        <v>0</v>
      </c>
      <c r="P152" s="4">
        <f t="shared" ca="1" si="190"/>
        <v>0</v>
      </c>
      <c r="Q152" s="11">
        <f t="shared" si="219"/>
        <v>0</v>
      </c>
      <c r="R152" s="11">
        <f t="shared" si="221"/>
        <v>0</v>
      </c>
      <c r="S152" s="4">
        <f t="shared" si="221"/>
        <v>37.827180383939663</v>
      </c>
      <c r="T152" s="4">
        <f t="shared" si="221"/>
        <v>0</v>
      </c>
      <c r="U152" s="4">
        <f t="shared" si="221"/>
        <v>0</v>
      </c>
      <c r="V152" s="4">
        <f t="shared" si="221"/>
        <v>0</v>
      </c>
      <c r="W152" s="4">
        <f t="shared" si="221"/>
        <v>0</v>
      </c>
      <c r="X152" s="4">
        <f t="shared" si="221"/>
        <v>0</v>
      </c>
      <c r="Y152" s="4">
        <f t="shared" si="221"/>
        <v>0</v>
      </c>
      <c r="Z152" s="4">
        <f t="shared" si="221"/>
        <v>0</v>
      </c>
      <c r="AA152" s="4">
        <f t="shared" si="221"/>
        <v>0</v>
      </c>
      <c r="AB152" s="4">
        <f t="shared" si="221"/>
        <v>0</v>
      </c>
      <c r="AC152" s="4">
        <f t="shared" si="221"/>
        <v>0</v>
      </c>
      <c r="AD152" s="4">
        <f t="shared" si="221"/>
        <v>0</v>
      </c>
      <c r="AE152" s="4">
        <f t="shared" si="221"/>
        <v>14.367169999291107</v>
      </c>
      <c r="AF152" s="4">
        <f t="shared" si="221"/>
        <v>0</v>
      </c>
      <c r="AG152" s="4">
        <f t="shared" si="220"/>
        <v>0</v>
      </c>
      <c r="AH152" s="4">
        <f t="shared" si="220"/>
        <v>0</v>
      </c>
      <c r="AI152" s="4">
        <f t="shared" si="220"/>
        <v>0</v>
      </c>
      <c r="AJ152" s="4">
        <f t="shared" si="220"/>
        <v>0</v>
      </c>
      <c r="AK152" s="4">
        <f t="shared" si="220"/>
        <v>0</v>
      </c>
      <c r="AL152" s="4">
        <f t="shared" si="220"/>
        <v>0</v>
      </c>
      <c r="AM152" s="4">
        <f t="shared" si="118"/>
        <v>0</v>
      </c>
      <c r="AN152" s="4">
        <f t="shared" si="118"/>
        <v>0</v>
      </c>
      <c r="AO152" s="4">
        <f t="shared" si="118"/>
        <v>0</v>
      </c>
      <c r="AP152" s="10">
        <f t="shared" si="118"/>
        <v>0</v>
      </c>
      <c r="AQ152" s="7">
        <f t="shared" si="191"/>
        <v>2</v>
      </c>
      <c r="AR152" s="4">
        <f t="array" ref="AR152">COUNT(IF((ABS($R152:$AP152)&gt;=AQ$2)*(ABS($R152:$AP152)&lt;AR$2),$R152:$AP152))</f>
        <v>0</v>
      </c>
      <c r="AS152" s="4">
        <f t="array" ref="AS152">COUNT(IF((ABS($R152:$AP152)&gt;=AR$2)*(ABS($R152:$AP152)&lt;AS$2),$R152:$AP152))</f>
        <v>0</v>
      </c>
      <c r="AT152" s="4">
        <f t="array" ref="AT152">COUNT(IF((ABS($R152:$AP152)&gt;=AS$2)*(ABS($R152:$AP152)&lt;AT$2),$R152:$AP152))</f>
        <v>0</v>
      </c>
      <c r="AU152" s="4">
        <f t="array" ref="AU152">COUNT(IF((ABS($R152:$AP152)&gt;=AT$2)*(ABS($R152:$AP152)&lt;AU$2),$R152:$AP152))</f>
        <v>1</v>
      </c>
      <c r="AV152" s="4">
        <f t="array" ref="AV152">COUNT(IF((ABS($R152:$AP152)&gt;=AU$2)*(ABS($R152:$AP152)&lt;AV$2),$R152:$AP152))</f>
        <v>1</v>
      </c>
      <c r="AW152" s="4">
        <f t="array" ref="AW152">COUNT(IF((ABS($R152:$AP152)&gt;=AV$2)*(ABS($R152:$AP152)&lt;AW$2),$R152:$AP152))</f>
        <v>0</v>
      </c>
      <c r="AX152" s="10">
        <f t="array" ref="AX152">COUNT(IF((ABS($R152:$AP152)&gt;=AW$2)*(ABS($R152:$AP152)&lt;AX$2),$R152:$AP152))</f>
        <v>0</v>
      </c>
      <c r="AY152" s="4">
        <f t="shared" si="192"/>
        <v>0</v>
      </c>
      <c r="AZ152" s="2" t="str">
        <f t="shared" si="193"/>
        <v/>
      </c>
      <c r="BA152" s="2" t="str">
        <f t="shared" si="194"/>
        <v>@</v>
      </c>
      <c r="BB152" s="2" t="str">
        <f t="shared" si="195"/>
        <v/>
      </c>
      <c r="BC152" s="2" t="str">
        <f t="shared" si="196"/>
        <v/>
      </c>
      <c r="BD152" s="2" t="str">
        <f t="shared" si="197"/>
        <v/>
      </c>
      <c r="BE152" s="2" t="str">
        <f t="shared" si="198"/>
        <v/>
      </c>
      <c r="BF152" s="2" t="str">
        <f t="shared" si="199"/>
        <v/>
      </c>
      <c r="BG152" s="2" t="str">
        <f t="shared" si="200"/>
        <v/>
      </c>
      <c r="BH152" s="2" t="str">
        <f t="shared" si="201"/>
        <v/>
      </c>
      <c r="BI152" s="2" t="str">
        <f t="shared" si="202"/>
        <v/>
      </c>
      <c r="BJ152" s="2" t="str">
        <f t="shared" si="203"/>
        <v/>
      </c>
      <c r="BK152" s="2" t="str">
        <f t="shared" si="204"/>
        <v/>
      </c>
      <c r="BL152" s="2" t="str">
        <f t="shared" si="205"/>
        <v/>
      </c>
      <c r="BM152" s="2" t="str">
        <f t="shared" si="206"/>
        <v>@</v>
      </c>
      <c r="BN152" s="2" t="str">
        <f t="shared" si="207"/>
        <v/>
      </c>
      <c r="BO152" s="2" t="str">
        <f t="shared" si="208"/>
        <v/>
      </c>
      <c r="BP152" s="2" t="str">
        <f t="shared" si="209"/>
        <v/>
      </c>
      <c r="BQ152" s="2" t="str">
        <f t="shared" si="210"/>
        <v/>
      </c>
      <c r="BR152" s="2" t="str">
        <f t="shared" si="211"/>
        <v/>
      </c>
      <c r="BS152" s="2" t="str">
        <f t="shared" si="212"/>
        <v/>
      </c>
      <c r="BT152" s="2" t="str">
        <f t="shared" si="213"/>
        <v/>
      </c>
      <c r="BU152" s="2" t="str">
        <f t="shared" si="214"/>
        <v/>
      </c>
      <c r="BV152" s="2" t="str">
        <f t="shared" si="215"/>
        <v/>
      </c>
      <c r="BW152" s="2" t="str">
        <f t="shared" si="216"/>
        <v/>
      </c>
      <c r="BX152" s="2" t="str">
        <f t="shared" si="217"/>
        <v/>
      </c>
      <c r="CA152" s="2">
        <f t="shared" si="178"/>
        <v>50</v>
      </c>
      <c r="CB152" s="4">
        <f t="shared" si="179"/>
        <v>0</v>
      </c>
      <c r="CC152">
        <f t="shared" ca="1" si="172"/>
        <v>37</v>
      </c>
      <c r="CD152">
        <f ca="1">CC152*(CJ152)/(CJ152+CJ153+IF(CG154=0,0,CJ154))</f>
        <v>0.54303382141473344</v>
      </c>
      <c r="CE152" s="39">
        <f t="shared" ca="1" si="173"/>
        <v>1</v>
      </c>
      <c r="CF152" s="39">
        <f t="shared" ca="1" si="174"/>
        <v>47</v>
      </c>
      <c r="CG152">
        <f t="shared" ca="1" si="218"/>
        <v>-12.988368467574674</v>
      </c>
      <c r="CH152">
        <f t="shared" ca="1" si="175"/>
        <v>-11</v>
      </c>
      <c r="CI152">
        <f t="shared" ca="1" si="176"/>
        <v>11.79974120836542</v>
      </c>
      <c r="CJ152">
        <f t="shared" ca="1" si="177"/>
        <v>0.20025879163457994</v>
      </c>
    </row>
    <row r="153" spans="2:88">
      <c r="B153" s="39">
        <v>125</v>
      </c>
      <c r="C153" s="39">
        <v>11</v>
      </c>
      <c r="D153">
        <v>7</v>
      </c>
      <c r="E153">
        <f t="shared" si="182"/>
        <v>28208</v>
      </c>
      <c r="F153" s="3">
        <f t="shared" si="183"/>
        <v>2.380709451416522E-4</v>
      </c>
      <c r="H153" s="17">
        <f t="shared" si="184"/>
        <v>0.95935788865081795</v>
      </c>
      <c r="I153" s="13" t="str">
        <f t="shared" si="185"/>
        <v>11:125</v>
      </c>
      <c r="J153" s="2"/>
      <c r="K153" s="4">
        <f t="shared" si="186"/>
        <v>19.353204422072423</v>
      </c>
      <c r="L153" s="4">
        <f t="shared" si="115"/>
        <v>-6</v>
      </c>
      <c r="M153" s="4">
        <f t="shared" ca="1" si="187"/>
        <v>-4.106805962577198</v>
      </c>
      <c r="N153" s="4">
        <f t="shared" ca="1" si="188"/>
        <v>6</v>
      </c>
      <c r="O153" s="4">
        <f t="shared" si="189"/>
        <v>0</v>
      </c>
      <c r="P153" s="4">
        <f t="shared" ca="1" si="190"/>
        <v>0</v>
      </c>
      <c r="Q153" s="11">
        <f t="shared" si="219"/>
        <v>0</v>
      </c>
      <c r="R153" s="11">
        <f t="shared" si="221"/>
        <v>0</v>
      </c>
      <c r="S153" s="4">
        <f t="shared" si="221"/>
        <v>0</v>
      </c>
      <c r="T153" s="4">
        <f t="shared" si="221"/>
        <v>0</v>
      </c>
      <c r="U153" s="4">
        <f t="shared" si="221"/>
        <v>0</v>
      </c>
      <c r="V153" s="4">
        <f t="shared" si="221"/>
        <v>0</v>
      </c>
      <c r="W153" s="4">
        <f t="shared" si="221"/>
        <v>0</v>
      </c>
      <c r="X153" s="4">
        <f t="shared" si="221"/>
        <v>19.353204422072423</v>
      </c>
      <c r="Y153" s="4">
        <f t="shared" si="221"/>
        <v>0</v>
      </c>
      <c r="Z153" s="4">
        <f t="shared" si="221"/>
        <v>0</v>
      </c>
      <c r="AA153" s="4">
        <f t="shared" si="221"/>
        <v>0</v>
      </c>
      <c r="AB153" s="4">
        <f t="shared" si="221"/>
        <v>0</v>
      </c>
      <c r="AC153" s="4">
        <f t="shared" si="221"/>
        <v>0</v>
      </c>
      <c r="AD153" s="4">
        <f t="shared" si="221"/>
        <v>0</v>
      </c>
      <c r="AE153" s="4">
        <f t="shared" si="221"/>
        <v>0</v>
      </c>
      <c r="AF153" s="4">
        <f t="shared" si="221"/>
        <v>0</v>
      </c>
      <c r="AG153" s="4">
        <f t="shared" si="220"/>
        <v>0</v>
      </c>
      <c r="AH153" s="4">
        <f t="shared" si="220"/>
        <v>0</v>
      </c>
      <c r="AI153" s="4">
        <f t="shared" si="220"/>
        <v>0</v>
      </c>
      <c r="AJ153" s="4">
        <f t="shared" si="220"/>
        <v>-4.106805962577198</v>
      </c>
      <c r="AK153" s="4">
        <f t="shared" si="220"/>
        <v>0</v>
      </c>
      <c r="AL153" s="4">
        <f t="shared" si="220"/>
        <v>0</v>
      </c>
      <c r="AM153" s="4">
        <f t="shared" si="118"/>
        <v>0</v>
      </c>
      <c r="AN153" s="4">
        <f t="shared" si="118"/>
        <v>0</v>
      </c>
      <c r="AO153" s="4">
        <f t="shared" si="118"/>
        <v>0</v>
      </c>
      <c r="AP153" s="10">
        <f t="shared" si="118"/>
        <v>0</v>
      </c>
      <c r="AQ153" s="7">
        <f t="shared" si="191"/>
        <v>2</v>
      </c>
      <c r="AR153" s="4">
        <f t="array" ref="AR153">COUNT(IF((ABS($R153:$AP153)&gt;=AQ$2)*(ABS($R153:$AP153)&lt;AR$2),$R153:$AP153))</f>
        <v>0</v>
      </c>
      <c r="AS153" s="4">
        <f t="array" ref="AS153">COUNT(IF((ABS($R153:$AP153)&gt;=AR$2)*(ABS($R153:$AP153)&lt;AS$2),$R153:$AP153))</f>
        <v>1</v>
      </c>
      <c r="AT153" s="4">
        <f t="array" ref="AT153">COUNT(IF((ABS($R153:$AP153)&gt;=AS$2)*(ABS($R153:$AP153)&lt;AT$2),$R153:$AP153))</f>
        <v>0</v>
      </c>
      <c r="AU153" s="4">
        <f t="array" ref="AU153">COUNT(IF((ABS($R153:$AP153)&gt;=AT$2)*(ABS($R153:$AP153)&lt;AU$2),$R153:$AP153))</f>
        <v>1</v>
      </c>
      <c r="AV153" s="4">
        <f t="array" ref="AV153">COUNT(IF((ABS($R153:$AP153)&gt;=AU$2)*(ABS($R153:$AP153)&lt;AV$2),$R153:$AP153))</f>
        <v>0</v>
      </c>
      <c r="AW153" s="4">
        <f t="array" ref="AW153">COUNT(IF((ABS($R153:$AP153)&gt;=AV$2)*(ABS($R153:$AP153)&lt;AW$2),$R153:$AP153))</f>
        <v>0</v>
      </c>
      <c r="AX153" s="10">
        <f t="array" ref="AX153">COUNT(IF((ABS($R153:$AP153)&gt;=AW$2)*(ABS($R153:$AP153)&lt;AX$2),$R153:$AP153))</f>
        <v>0</v>
      </c>
      <c r="AY153" s="4">
        <f t="shared" si="192"/>
        <v>0</v>
      </c>
      <c r="AZ153" s="2" t="str">
        <f t="shared" si="193"/>
        <v/>
      </c>
      <c r="BA153" s="2" t="str">
        <f t="shared" si="194"/>
        <v/>
      </c>
      <c r="BB153" s="2" t="str">
        <f t="shared" si="195"/>
        <v/>
      </c>
      <c r="BC153" s="2" t="str">
        <f t="shared" si="196"/>
        <v/>
      </c>
      <c r="BD153" s="2" t="str">
        <f t="shared" si="197"/>
        <v/>
      </c>
      <c r="BE153" s="2" t="str">
        <f t="shared" si="198"/>
        <v/>
      </c>
      <c r="BF153" s="2" t="str">
        <f t="shared" si="199"/>
        <v>@</v>
      </c>
      <c r="BG153" s="2" t="str">
        <f t="shared" si="200"/>
        <v/>
      </c>
      <c r="BH153" s="2" t="str">
        <f t="shared" si="201"/>
        <v/>
      </c>
      <c r="BI153" s="2" t="str">
        <f t="shared" si="202"/>
        <v/>
      </c>
      <c r="BJ153" s="2" t="str">
        <f t="shared" si="203"/>
        <v/>
      </c>
      <c r="BK153" s="2" t="str">
        <f t="shared" si="204"/>
        <v/>
      </c>
      <c r="BL153" s="2" t="str">
        <f t="shared" si="205"/>
        <v/>
      </c>
      <c r="BM153" s="2" t="str">
        <f t="shared" si="206"/>
        <v/>
      </c>
      <c r="BN153" s="2" t="str">
        <f t="shared" si="207"/>
        <v/>
      </c>
      <c r="BO153" s="2" t="str">
        <f t="shared" si="208"/>
        <v/>
      </c>
      <c r="BP153" s="2" t="str">
        <f t="shared" si="209"/>
        <v/>
      </c>
      <c r="BQ153" s="2" t="str">
        <f t="shared" si="210"/>
        <v/>
      </c>
      <c r="BR153" s="2" t="str">
        <f t="shared" si="211"/>
        <v>@</v>
      </c>
      <c r="BS153" s="2" t="str">
        <f t="shared" si="212"/>
        <v/>
      </c>
      <c r="BT153" s="2" t="str">
        <f t="shared" si="213"/>
        <v/>
      </c>
      <c r="BU153" s="2" t="str">
        <f t="shared" si="214"/>
        <v/>
      </c>
      <c r="BV153" s="2" t="str">
        <f t="shared" si="215"/>
        <v/>
      </c>
      <c r="BW153" s="2" t="str">
        <f t="shared" si="216"/>
        <v/>
      </c>
      <c r="BX153" s="2" t="str">
        <f t="shared" si="217"/>
        <v/>
      </c>
      <c r="CA153" s="2">
        <f t="shared" si="178"/>
        <v>50</v>
      </c>
      <c r="CB153" s="4">
        <f t="shared" si="179"/>
        <v>1</v>
      </c>
      <c r="CC153">
        <f t="shared" ca="1" si="172"/>
        <v>37</v>
      </c>
      <c r="CD153">
        <f ca="1">CC153*(CJ153)/(CJ152+CJ153+IF(CG154=0,0,CJ154))</f>
        <v>29.165914599990998</v>
      </c>
      <c r="CE153" s="39">
        <f t="shared" ca="1" si="173"/>
        <v>1</v>
      </c>
      <c r="CF153" s="39">
        <f t="shared" ca="1" si="174"/>
        <v>47</v>
      </c>
      <c r="CG153">
        <f t="shared" ca="1" si="218"/>
        <v>-36.448378852222163</v>
      </c>
      <c r="CH153">
        <f t="shared" ca="1" si="175"/>
        <v>1</v>
      </c>
      <c r="CI153">
        <f t="shared" ca="1" si="176"/>
        <v>1.2442595941905714</v>
      </c>
      <c r="CJ153">
        <f t="shared" ca="1" si="177"/>
        <v>10.755740405809428</v>
      </c>
    </row>
    <row r="154" spans="2:88">
      <c r="B154" s="39">
        <v>275</v>
      </c>
      <c r="C154" s="39">
        <v>1</v>
      </c>
      <c r="D154">
        <v>7</v>
      </c>
      <c r="E154">
        <f t="shared" si="182"/>
        <v>28215</v>
      </c>
      <c r="F154" s="3">
        <f t="shared" si="183"/>
        <v>2.380709451416522E-4</v>
      </c>
      <c r="H154" s="17">
        <f t="shared" si="184"/>
        <v>0.95959595959595956</v>
      </c>
      <c r="I154" s="13" t="str">
        <f t="shared" si="185"/>
        <v>275</v>
      </c>
      <c r="J154" s="2"/>
      <c r="K154" s="4">
        <f t="shared" si="186"/>
        <v>-56.504621251694687</v>
      </c>
      <c r="L154" s="4">
        <f t="shared" si="115"/>
        <v>-10</v>
      </c>
      <c r="M154" s="4">
        <f t="shared" ca="1" si="187"/>
        <v>33.720374421362465</v>
      </c>
      <c r="N154" s="4">
        <f t="shared" ca="1" si="188"/>
        <v>-5</v>
      </c>
      <c r="O154" s="4">
        <f t="shared" ca="1" si="189"/>
        <v>10.260364036714442</v>
      </c>
      <c r="P154" s="4">
        <f t="shared" ca="1" si="190"/>
        <v>7</v>
      </c>
      <c r="Q154" s="11">
        <f t="shared" si="219"/>
        <v>0</v>
      </c>
      <c r="R154" s="11">
        <f t="shared" si="221"/>
        <v>0</v>
      </c>
      <c r="S154" s="4">
        <f t="shared" si="221"/>
        <v>0</v>
      </c>
      <c r="T154" s="4">
        <f t="shared" si="221"/>
        <v>-56.504621251694687</v>
      </c>
      <c r="U154" s="4">
        <f t="shared" si="221"/>
        <v>0</v>
      </c>
      <c r="V154" s="4">
        <f t="shared" si="221"/>
        <v>0</v>
      </c>
      <c r="W154" s="4">
        <f t="shared" si="221"/>
        <v>0</v>
      </c>
      <c r="X154" s="4">
        <f t="shared" si="221"/>
        <v>0</v>
      </c>
      <c r="Y154" s="4">
        <f t="shared" si="221"/>
        <v>33.720374421362465</v>
      </c>
      <c r="Z154" s="4">
        <f t="shared" si="221"/>
        <v>0</v>
      </c>
      <c r="AA154" s="4">
        <f t="shared" si="221"/>
        <v>0</v>
      </c>
      <c r="AB154" s="4">
        <f t="shared" si="221"/>
        <v>0</v>
      </c>
      <c r="AC154" s="4">
        <f t="shared" si="221"/>
        <v>0</v>
      </c>
      <c r="AD154" s="4">
        <f t="shared" si="221"/>
        <v>0</v>
      </c>
      <c r="AE154" s="4">
        <f t="shared" si="221"/>
        <v>0</v>
      </c>
      <c r="AF154" s="4">
        <f t="shared" si="221"/>
        <v>0</v>
      </c>
      <c r="AG154" s="4">
        <f t="shared" si="220"/>
        <v>0</v>
      </c>
      <c r="AH154" s="4">
        <f t="shared" si="220"/>
        <v>0</v>
      </c>
      <c r="AI154" s="4">
        <f t="shared" si="220"/>
        <v>0</v>
      </c>
      <c r="AJ154" s="4">
        <f t="shared" si="220"/>
        <v>0</v>
      </c>
      <c r="AK154" s="4">
        <f t="shared" si="220"/>
        <v>10.260364036714442</v>
      </c>
      <c r="AL154" s="4">
        <f t="shared" si="220"/>
        <v>0</v>
      </c>
      <c r="AM154" s="4">
        <f t="shared" si="118"/>
        <v>0</v>
      </c>
      <c r="AN154" s="4">
        <f t="shared" si="118"/>
        <v>0</v>
      </c>
      <c r="AO154" s="4">
        <f t="shared" si="118"/>
        <v>0</v>
      </c>
      <c r="AP154" s="10">
        <f t="shared" si="118"/>
        <v>0</v>
      </c>
      <c r="AQ154" s="7">
        <f t="shared" si="191"/>
        <v>3</v>
      </c>
      <c r="AR154" s="4">
        <f t="array" ref="AR154">COUNT(IF((ABS($R154:$AP154)&gt;=AQ$2)*(ABS($R154:$AP154)&lt;AR$2),$R154:$AP154))</f>
        <v>0</v>
      </c>
      <c r="AS154" s="4">
        <f t="array" ref="AS154">COUNT(IF((ABS($R154:$AP154)&gt;=AR$2)*(ABS($R154:$AP154)&lt;AS$2),$R154:$AP154))</f>
        <v>0</v>
      </c>
      <c r="AT154" s="4">
        <f t="array" ref="AT154">COUNT(IF((ABS($R154:$AP154)&gt;=AS$2)*(ABS($R154:$AP154)&lt;AT$2),$R154:$AP154))</f>
        <v>1</v>
      </c>
      <c r="AU154" s="4">
        <f t="array" ref="AU154">COUNT(IF((ABS($R154:$AP154)&gt;=AT$2)*(ABS($R154:$AP154)&lt;AU$2),$R154:$AP154))</f>
        <v>0</v>
      </c>
      <c r="AV154" s="4">
        <f t="array" ref="AV154">COUNT(IF((ABS($R154:$AP154)&gt;=AU$2)*(ABS($R154:$AP154)&lt;AV$2),$R154:$AP154))</f>
        <v>1</v>
      </c>
      <c r="AW154" s="4">
        <f t="array" ref="AW154">COUNT(IF((ABS($R154:$AP154)&gt;=AV$2)*(ABS($R154:$AP154)&lt;AW$2),$R154:$AP154))</f>
        <v>1</v>
      </c>
      <c r="AX154" s="10">
        <f t="array" ref="AX154">COUNT(IF((ABS($R154:$AP154)&gt;=AW$2)*(ABS($R154:$AP154)&lt;AX$2),$R154:$AP154))</f>
        <v>0</v>
      </c>
      <c r="AY154" s="4">
        <f t="shared" si="192"/>
        <v>0</v>
      </c>
      <c r="AZ154" s="2" t="str">
        <f t="shared" si="193"/>
        <v/>
      </c>
      <c r="BA154" s="2" t="str">
        <f t="shared" si="194"/>
        <v/>
      </c>
      <c r="BB154" s="2" t="str">
        <f t="shared" si="195"/>
        <v>@</v>
      </c>
      <c r="BC154" s="2" t="str">
        <f t="shared" si="196"/>
        <v/>
      </c>
      <c r="BD154" s="2" t="str">
        <f t="shared" si="197"/>
        <v/>
      </c>
      <c r="BE154" s="2" t="str">
        <f t="shared" si="198"/>
        <v/>
      </c>
      <c r="BF154" s="2" t="str">
        <f t="shared" si="199"/>
        <v/>
      </c>
      <c r="BG154" s="2" t="str">
        <f t="shared" si="200"/>
        <v>@</v>
      </c>
      <c r="BH154" s="2" t="str">
        <f t="shared" si="201"/>
        <v/>
      </c>
      <c r="BI154" s="2" t="str">
        <f t="shared" si="202"/>
        <v/>
      </c>
      <c r="BJ154" s="2" t="str">
        <f t="shared" si="203"/>
        <v/>
      </c>
      <c r="BK154" s="2" t="str">
        <f t="shared" si="204"/>
        <v/>
      </c>
      <c r="BL154" s="2" t="str">
        <f t="shared" si="205"/>
        <v/>
      </c>
      <c r="BM154" s="2" t="str">
        <f t="shared" si="206"/>
        <v/>
      </c>
      <c r="BN154" s="2" t="str">
        <f t="shared" si="207"/>
        <v/>
      </c>
      <c r="BO154" s="2" t="str">
        <f t="shared" si="208"/>
        <v/>
      </c>
      <c r="BP154" s="2" t="str">
        <f t="shared" si="209"/>
        <v/>
      </c>
      <c r="BQ154" s="2" t="str">
        <f t="shared" si="210"/>
        <v/>
      </c>
      <c r="BR154" s="2" t="str">
        <f t="shared" si="211"/>
        <v/>
      </c>
      <c r="BS154" s="2" t="str">
        <f t="shared" si="212"/>
        <v>@</v>
      </c>
      <c r="BT154" s="2" t="str">
        <f t="shared" si="213"/>
        <v/>
      </c>
      <c r="BU154" s="2" t="str">
        <f t="shared" si="214"/>
        <v/>
      </c>
      <c r="BV154" s="2" t="str">
        <f t="shared" si="215"/>
        <v/>
      </c>
      <c r="BW154" s="2" t="str">
        <f t="shared" si="216"/>
        <v/>
      </c>
      <c r="BX154" s="2" t="str">
        <f t="shared" si="217"/>
        <v/>
      </c>
      <c r="CA154" s="2">
        <f t="shared" si="178"/>
        <v>50</v>
      </c>
      <c r="CB154" s="4">
        <f t="shared" si="179"/>
        <v>2</v>
      </c>
      <c r="CC154">
        <f t="shared" ca="1" si="172"/>
        <v>37</v>
      </c>
      <c r="CD154">
        <f ca="1">CC154*IF(CG154=0,0,CJ154)/(CJ152+CJ153+IF(CG154=0,0,CJ154))</f>
        <v>7.2910515785942698</v>
      </c>
      <c r="CE154" s="39">
        <f t="shared" ca="1" si="173"/>
        <v>1</v>
      </c>
      <c r="CF154" s="39">
        <f t="shared" ca="1" si="174"/>
        <v>47</v>
      </c>
      <c r="CG154">
        <f t="shared" ca="1" si="218"/>
        <v>53.776616820839784</v>
      </c>
      <c r="CH154">
        <f t="shared" ca="1" si="175"/>
        <v>6</v>
      </c>
      <c r="CI154">
        <f t="shared" ca="1" si="176"/>
        <v>9.3112223929795359</v>
      </c>
      <c r="CJ154">
        <f t="shared" ca="1" si="177"/>
        <v>2.6887776070204641</v>
      </c>
    </row>
    <row r="155" spans="2:88">
      <c r="B155" s="39">
        <v>275</v>
      </c>
      <c r="C155" s="39">
        <v>7</v>
      </c>
      <c r="D155">
        <v>7</v>
      </c>
      <c r="E155">
        <f t="shared" si="182"/>
        <v>28222</v>
      </c>
      <c r="F155" s="3">
        <f t="shared" si="183"/>
        <v>2.380709451416522E-4</v>
      </c>
      <c r="H155" s="17">
        <f t="shared" si="184"/>
        <v>0.95983403054110128</v>
      </c>
      <c r="I155" s="13" t="str">
        <f t="shared" si="185"/>
        <v>7:275</v>
      </c>
      <c r="J155" s="2"/>
      <c r="K155" s="4">
        <f t="shared" si="186"/>
        <v>-29.240529451600139</v>
      </c>
      <c r="L155" s="4">
        <f t="shared" si="115"/>
        <v>-8</v>
      </c>
      <c r="M155" s="4">
        <f t="shared" ca="1" si="187"/>
        <v>-52.700539836248424</v>
      </c>
      <c r="N155" s="4">
        <f t="shared" ca="1" si="188"/>
        <v>4</v>
      </c>
      <c r="O155" s="4">
        <f t="shared" ca="1" si="189"/>
        <v>37.524455836813786</v>
      </c>
      <c r="P155" s="4">
        <f t="shared" ca="1" si="190"/>
        <v>9</v>
      </c>
      <c r="Q155" s="11">
        <f t="shared" si="219"/>
        <v>0</v>
      </c>
      <c r="R155" s="11">
        <f t="shared" si="221"/>
        <v>0</v>
      </c>
      <c r="S155" s="4">
        <f t="shared" si="221"/>
        <v>0</v>
      </c>
      <c r="T155" s="4">
        <f t="shared" si="221"/>
        <v>0</v>
      </c>
      <c r="U155" s="4">
        <f t="shared" si="221"/>
        <v>0</v>
      </c>
      <c r="V155" s="4">
        <f t="shared" si="221"/>
        <v>-29.240529451600139</v>
      </c>
      <c r="W155" s="4">
        <f t="shared" si="221"/>
        <v>0</v>
      </c>
      <c r="X155" s="4">
        <f t="shared" si="221"/>
        <v>0</v>
      </c>
      <c r="Y155" s="4">
        <f t="shared" si="221"/>
        <v>0</v>
      </c>
      <c r="Z155" s="4">
        <f t="shared" si="221"/>
        <v>0</v>
      </c>
      <c r="AA155" s="4">
        <f t="shared" si="221"/>
        <v>0</v>
      </c>
      <c r="AB155" s="4">
        <f t="shared" si="221"/>
        <v>0</v>
      </c>
      <c r="AC155" s="4">
        <f t="shared" si="221"/>
        <v>0</v>
      </c>
      <c r="AD155" s="4">
        <f t="shared" si="221"/>
        <v>0</v>
      </c>
      <c r="AE155" s="4">
        <f t="shared" si="221"/>
        <v>0</v>
      </c>
      <c r="AF155" s="4">
        <f t="shared" si="221"/>
        <v>0</v>
      </c>
      <c r="AG155" s="4">
        <f t="shared" si="220"/>
        <v>0</v>
      </c>
      <c r="AH155" s="4">
        <f t="shared" si="220"/>
        <v>-52.700539836248424</v>
      </c>
      <c r="AI155" s="4">
        <f t="shared" si="220"/>
        <v>0</v>
      </c>
      <c r="AJ155" s="4">
        <f t="shared" si="220"/>
        <v>0</v>
      </c>
      <c r="AK155" s="4">
        <f t="shared" si="220"/>
        <v>0</v>
      </c>
      <c r="AL155" s="4">
        <f t="shared" si="220"/>
        <v>0</v>
      </c>
      <c r="AM155" s="4">
        <f t="shared" si="118"/>
        <v>37.524455836813786</v>
      </c>
      <c r="AN155" s="4">
        <f t="shared" si="118"/>
        <v>0</v>
      </c>
      <c r="AO155" s="4">
        <f t="shared" si="118"/>
        <v>0</v>
      </c>
      <c r="AP155" s="10">
        <f t="shared" si="118"/>
        <v>0</v>
      </c>
      <c r="AQ155" s="7">
        <f t="shared" si="191"/>
        <v>3</v>
      </c>
      <c r="AR155" s="4">
        <f t="array" ref="AR155">COUNT(IF((ABS($R155:$AP155)&gt;=AQ$2)*(ABS($R155:$AP155)&lt;AR$2),$R155:$AP155))</f>
        <v>0</v>
      </c>
      <c r="AS155" s="4">
        <f t="array" ref="AS155">COUNT(IF((ABS($R155:$AP155)&gt;=AR$2)*(ABS($R155:$AP155)&lt;AS$2),$R155:$AP155))</f>
        <v>0</v>
      </c>
      <c r="AT155" s="4">
        <f t="array" ref="AT155">COUNT(IF((ABS($R155:$AP155)&gt;=AS$2)*(ABS($R155:$AP155)&lt;AT$2),$R155:$AP155))</f>
        <v>0</v>
      </c>
      <c r="AU155" s="4">
        <f t="array" ref="AU155">COUNT(IF((ABS($R155:$AP155)&gt;=AT$2)*(ABS($R155:$AP155)&lt;AU$2),$R155:$AP155))</f>
        <v>1</v>
      </c>
      <c r="AV155" s="4">
        <f t="array" ref="AV155">COUNT(IF((ABS($R155:$AP155)&gt;=AU$2)*(ABS($R155:$AP155)&lt;AV$2),$R155:$AP155))</f>
        <v>1</v>
      </c>
      <c r="AW155" s="4">
        <f t="array" ref="AW155">COUNT(IF((ABS($R155:$AP155)&gt;=AV$2)*(ABS($R155:$AP155)&lt;AW$2),$R155:$AP155))</f>
        <v>1</v>
      </c>
      <c r="AX155" s="10">
        <f t="array" ref="AX155">COUNT(IF((ABS($R155:$AP155)&gt;=AW$2)*(ABS($R155:$AP155)&lt;AX$2),$R155:$AP155))</f>
        <v>0</v>
      </c>
      <c r="AY155" s="4">
        <f t="shared" si="192"/>
        <v>0</v>
      </c>
      <c r="AZ155" s="2" t="str">
        <f t="shared" si="193"/>
        <v/>
      </c>
      <c r="BA155" s="2" t="str">
        <f t="shared" si="194"/>
        <v/>
      </c>
      <c r="BB155" s="2" t="str">
        <f t="shared" si="195"/>
        <v/>
      </c>
      <c r="BC155" s="2" t="str">
        <f t="shared" si="196"/>
        <v/>
      </c>
      <c r="BD155" s="2" t="str">
        <f t="shared" si="197"/>
        <v>@</v>
      </c>
      <c r="BE155" s="2" t="str">
        <f t="shared" si="198"/>
        <v/>
      </c>
      <c r="BF155" s="2" t="str">
        <f t="shared" si="199"/>
        <v/>
      </c>
      <c r="BG155" s="2" t="str">
        <f t="shared" si="200"/>
        <v/>
      </c>
      <c r="BH155" s="2" t="str">
        <f t="shared" si="201"/>
        <v/>
      </c>
      <c r="BI155" s="2" t="str">
        <f t="shared" si="202"/>
        <v/>
      </c>
      <c r="BJ155" s="2" t="str">
        <f t="shared" si="203"/>
        <v/>
      </c>
      <c r="BK155" s="2" t="str">
        <f t="shared" si="204"/>
        <v/>
      </c>
      <c r="BL155" s="2" t="str">
        <f t="shared" si="205"/>
        <v/>
      </c>
      <c r="BM155" s="2" t="str">
        <f t="shared" si="206"/>
        <v/>
      </c>
      <c r="BN155" s="2" t="str">
        <f t="shared" si="207"/>
        <v/>
      </c>
      <c r="BO155" s="2" t="str">
        <f t="shared" si="208"/>
        <v/>
      </c>
      <c r="BP155" s="2" t="str">
        <f t="shared" si="209"/>
        <v>@</v>
      </c>
      <c r="BQ155" s="2" t="str">
        <f t="shared" si="210"/>
        <v/>
      </c>
      <c r="BR155" s="2" t="str">
        <f t="shared" si="211"/>
        <v/>
      </c>
      <c r="BS155" s="2" t="str">
        <f t="shared" si="212"/>
        <v/>
      </c>
      <c r="BT155" s="2" t="str">
        <f t="shared" si="213"/>
        <v/>
      </c>
      <c r="BU155" s="2" t="str">
        <f t="shared" si="214"/>
        <v>@</v>
      </c>
      <c r="BV155" s="2" t="str">
        <f t="shared" si="215"/>
        <v/>
      </c>
      <c r="BW155" s="2" t="str">
        <f t="shared" si="216"/>
        <v/>
      </c>
      <c r="BX155" s="2" t="str">
        <f t="shared" si="217"/>
        <v/>
      </c>
      <c r="CA155" s="2">
        <f t="shared" si="178"/>
        <v>51</v>
      </c>
      <c r="CB155" s="4">
        <f t="shared" si="179"/>
        <v>0</v>
      </c>
      <c r="CC155">
        <f t="shared" ca="1" si="172"/>
        <v>34</v>
      </c>
      <c r="CD155">
        <f ca="1">CC155*(CJ155)/(CJ155+CJ156+IF(CG157=0,0,CJ157))</f>
        <v>0</v>
      </c>
      <c r="CE155" s="39">
        <f t="shared" ca="1" si="173"/>
        <v>13</v>
      </c>
      <c r="CF155" s="39">
        <f t="shared" ca="1" si="174"/>
        <v>25</v>
      </c>
      <c r="CG155">
        <f t="shared" ca="1" si="218"/>
        <v>-44.440223654989097</v>
      </c>
      <c r="CH155">
        <f t="shared" ca="1" si="175"/>
        <v>-12</v>
      </c>
      <c r="CI155">
        <f t="shared" ca="1" si="176"/>
        <v>14.736346620793629</v>
      </c>
      <c r="CJ155">
        <f t="shared" ca="1" si="177"/>
        <v>0</v>
      </c>
    </row>
    <row r="156" spans="2:88">
      <c r="B156" s="39">
        <v>1001</v>
      </c>
      <c r="C156" s="39">
        <v>1</v>
      </c>
      <c r="D156">
        <v>7</v>
      </c>
      <c r="E156">
        <f t="shared" si="182"/>
        <v>28229</v>
      </c>
      <c r="F156" s="3">
        <f t="shared" si="183"/>
        <v>2.380709451416522E-4</v>
      </c>
      <c r="H156" s="17">
        <f t="shared" si="184"/>
        <v>0.96007210148624289</v>
      </c>
      <c r="I156" s="13" t="str">
        <f t="shared" si="185"/>
        <v>1001</v>
      </c>
      <c r="J156" s="2"/>
      <c r="K156" s="4">
        <f t="shared" si="186"/>
        <v>-15.868479012156911</v>
      </c>
      <c r="L156" s="4">
        <f t="shared" si="115"/>
        <v>-12</v>
      </c>
      <c r="M156" s="4">
        <f t="shared" ca="1" si="187"/>
        <v>-39.328489396808664</v>
      </c>
      <c r="N156" s="4">
        <f t="shared" ca="1" si="188"/>
        <v>0</v>
      </c>
      <c r="O156" s="4">
        <f t="shared" ca="1" si="189"/>
        <v>50.896506276255415</v>
      </c>
      <c r="P156" s="4">
        <f t="shared" ca="1" si="190"/>
        <v>5</v>
      </c>
      <c r="Q156" s="11">
        <f t="shared" si="219"/>
        <v>0</v>
      </c>
      <c r="R156" s="11">
        <f t="shared" si="221"/>
        <v>-15.868479012156911</v>
      </c>
      <c r="S156" s="4">
        <f t="shared" si="221"/>
        <v>0</v>
      </c>
      <c r="T156" s="4">
        <f t="shared" si="221"/>
        <v>0</v>
      </c>
      <c r="U156" s="4">
        <f t="shared" si="221"/>
        <v>0</v>
      </c>
      <c r="V156" s="4">
        <f t="shared" si="221"/>
        <v>0</v>
      </c>
      <c r="W156" s="4">
        <f t="shared" si="221"/>
        <v>0</v>
      </c>
      <c r="X156" s="4">
        <f t="shared" si="221"/>
        <v>0</v>
      </c>
      <c r="Y156" s="4">
        <f t="shared" si="221"/>
        <v>0</v>
      </c>
      <c r="Z156" s="4">
        <f t="shared" si="221"/>
        <v>0</v>
      </c>
      <c r="AA156" s="4">
        <f t="shared" si="221"/>
        <v>0</v>
      </c>
      <c r="AB156" s="4">
        <f t="shared" si="221"/>
        <v>0</v>
      </c>
      <c r="AC156" s="4">
        <f t="shared" si="221"/>
        <v>0</v>
      </c>
      <c r="AD156" s="4">
        <f t="shared" si="221"/>
        <v>-39.328489396808664</v>
      </c>
      <c r="AE156" s="4">
        <f t="shared" si="221"/>
        <v>0</v>
      </c>
      <c r="AF156" s="4">
        <f t="shared" si="221"/>
        <v>0</v>
      </c>
      <c r="AG156" s="4">
        <f t="shared" si="220"/>
        <v>0</v>
      </c>
      <c r="AH156" s="4">
        <f t="shared" si="220"/>
        <v>0</v>
      </c>
      <c r="AI156" s="4">
        <f t="shared" si="220"/>
        <v>50.896506276255415</v>
      </c>
      <c r="AJ156" s="4">
        <f t="shared" si="220"/>
        <v>0</v>
      </c>
      <c r="AK156" s="4">
        <f t="shared" si="220"/>
        <v>0</v>
      </c>
      <c r="AL156" s="4">
        <f t="shared" si="220"/>
        <v>0</v>
      </c>
      <c r="AM156" s="4">
        <f t="shared" si="118"/>
        <v>0</v>
      </c>
      <c r="AN156" s="4">
        <f t="shared" si="118"/>
        <v>0</v>
      </c>
      <c r="AO156" s="4">
        <f t="shared" si="118"/>
        <v>0</v>
      </c>
      <c r="AP156" s="10">
        <f t="shared" si="118"/>
        <v>0</v>
      </c>
      <c r="AQ156" s="7">
        <f t="shared" si="191"/>
        <v>3</v>
      </c>
      <c r="AR156" s="4">
        <f t="array" ref="AR156">COUNT(IF((ABS($R156:$AP156)&gt;=AQ$2)*(ABS($R156:$AP156)&lt;AR$2),$R156:$AP156))</f>
        <v>0</v>
      </c>
      <c r="AS156" s="4">
        <f t="array" ref="AS156">COUNT(IF((ABS($R156:$AP156)&gt;=AR$2)*(ABS($R156:$AP156)&lt;AS$2),$R156:$AP156))</f>
        <v>0</v>
      </c>
      <c r="AT156" s="4">
        <f t="array" ref="AT156">COUNT(IF((ABS($R156:$AP156)&gt;=AS$2)*(ABS($R156:$AP156)&lt;AT$2),$R156:$AP156))</f>
        <v>0</v>
      </c>
      <c r="AU156" s="4">
        <f t="array" ref="AU156">COUNT(IF((ABS($R156:$AP156)&gt;=AT$2)*(ABS($R156:$AP156)&lt;AU$2),$R156:$AP156))</f>
        <v>1</v>
      </c>
      <c r="AV156" s="4">
        <f t="array" ref="AV156">COUNT(IF((ABS($R156:$AP156)&gt;=AU$2)*(ABS($R156:$AP156)&lt;AV$2),$R156:$AP156))</f>
        <v>1</v>
      </c>
      <c r="AW156" s="4">
        <f t="array" ref="AW156">COUNT(IF((ABS($R156:$AP156)&gt;=AV$2)*(ABS($R156:$AP156)&lt;AW$2),$R156:$AP156))</f>
        <v>1</v>
      </c>
      <c r="AX156" s="10">
        <f t="array" ref="AX156">COUNT(IF((ABS($R156:$AP156)&gt;=AW$2)*(ABS($R156:$AP156)&lt;AX$2),$R156:$AP156))</f>
        <v>0</v>
      </c>
      <c r="AY156" s="4">
        <f t="shared" si="192"/>
        <v>0</v>
      </c>
      <c r="AZ156" s="2" t="str">
        <f t="shared" si="193"/>
        <v>@</v>
      </c>
      <c r="BA156" s="2" t="str">
        <f t="shared" si="194"/>
        <v/>
      </c>
      <c r="BB156" s="2" t="str">
        <f t="shared" si="195"/>
        <v/>
      </c>
      <c r="BC156" s="2" t="str">
        <f t="shared" si="196"/>
        <v/>
      </c>
      <c r="BD156" s="2" t="str">
        <f t="shared" si="197"/>
        <v/>
      </c>
      <c r="BE156" s="2" t="str">
        <f t="shared" si="198"/>
        <v/>
      </c>
      <c r="BF156" s="2" t="str">
        <f t="shared" si="199"/>
        <v/>
      </c>
      <c r="BG156" s="2" t="str">
        <f t="shared" si="200"/>
        <v/>
      </c>
      <c r="BH156" s="2" t="str">
        <f t="shared" si="201"/>
        <v/>
      </c>
      <c r="BI156" s="2" t="str">
        <f t="shared" si="202"/>
        <v/>
      </c>
      <c r="BJ156" s="2" t="str">
        <f t="shared" si="203"/>
        <v/>
      </c>
      <c r="BK156" s="2" t="str">
        <f t="shared" si="204"/>
        <v/>
      </c>
      <c r="BL156" s="2" t="str">
        <f t="shared" si="205"/>
        <v>@</v>
      </c>
      <c r="BM156" s="2" t="str">
        <f t="shared" si="206"/>
        <v/>
      </c>
      <c r="BN156" s="2" t="str">
        <f t="shared" si="207"/>
        <v/>
      </c>
      <c r="BO156" s="2" t="str">
        <f t="shared" si="208"/>
        <v/>
      </c>
      <c r="BP156" s="2" t="str">
        <f t="shared" si="209"/>
        <v/>
      </c>
      <c r="BQ156" s="2" t="str">
        <f t="shared" si="210"/>
        <v>@</v>
      </c>
      <c r="BR156" s="2" t="str">
        <f t="shared" si="211"/>
        <v/>
      </c>
      <c r="BS156" s="2" t="str">
        <f t="shared" si="212"/>
        <v/>
      </c>
      <c r="BT156" s="2" t="str">
        <f t="shared" si="213"/>
        <v/>
      </c>
      <c r="BU156" s="2" t="str">
        <f t="shared" si="214"/>
        <v/>
      </c>
      <c r="BV156" s="2" t="str">
        <f t="shared" si="215"/>
        <v/>
      </c>
      <c r="BW156" s="2" t="str">
        <f t="shared" si="216"/>
        <v/>
      </c>
      <c r="BX156" s="2" t="str">
        <f t="shared" si="217"/>
        <v/>
      </c>
      <c r="CA156" s="2">
        <f t="shared" si="178"/>
        <v>51</v>
      </c>
      <c r="CB156" s="4">
        <f t="shared" si="179"/>
        <v>1</v>
      </c>
      <c r="CC156">
        <f t="shared" ca="1" si="172"/>
        <v>34</v>
      </c>
      <c r="CD156">
        <f ca="1">CC156*(CJ156)/(CJ155+CJ156+IF(CG157=0,0,CJ157))</f>
        <v>19.773903001024369</v>
      </c>
      <c r="CE156" s="39">
        <f t="shared" ca="1" si="173"/>
        <v>13</v>
      </c>
      <c r="CF156" s="39">
        <f t="shared" ca="1" si="174"/>
        <v>25</v>
      </c>
      <c r="CG156">
        <f t="shared" ca="1" si="218"/>
        <v>45.784772018072317</v>
      </c>
      <c r="CH156">
        <f t="shared" ca="1" si="175"/>
        <v>-7</v>
      </c>
      <c r="CI156">
        <f t="shared" ca="1" si="176"/>
        <v>4.1808646336235551</v>
      </c>
      <c r="CJ156">
        <f t="shared" ca="1" si="177"/>
        <v>7.8191353663764449</v>
      </c>
    </row>
    <row r="157" spans="2:88">
      <c r="B157" s="39">
        <v>4375</v>
      </c>
      <c r="C157" s="39">
        <v>1</v>
      </c>
      <c r="D157">
        <v>7</v>
      </c>
      <c r="E157">
        <f t="shared" si="182"/>
        <v>28236</v>
      </c>
      <c r="F157" s="3">
        <f t="shared" si="183"/>
        <v>2.380709451416522E-4</v>
      </c>
      <c r="H157" s="17">
        <f t="shared" si="184"/>
        <v>0.9603101724313845</v>
      </c>
      <c r="I157" s="13" t="str">
        <f t="shared" si="185"/>
        <v>4375</v>
      </c>
      <c r="J157" s="2"/>
      <c r="K157" s="4">
        <f t="shared" si="186"/>
        <v>23.855766255401534</v>
      </c>
      <c r="L157" s="4">
        <f t="shared" si="115"/>
        <v>-5</v>
      </c>
      <c r="M157" s="4">
        <f t="shared" ca="1" si="187"/>
        <v>0.39575587075244556</v>
      </c>
      <c r="N157" s="4">
        <f t="shared" ca="1" si="188"/>
        <v>7</v>
      </c>
      <c r="O157" s="4">
        <f t="shared" si="189"/>
        <v>0</v>
      </c>
      <c r="P157" s="4">
        <f t="shared" ca="1" si="190"/>
        <v>0</v>
      </c>
      <c r="Q157" s="11">
        <f t="shared" si="219"/>
        <v>0</v>
      </c>
      <c r="R157" s="11">
        <f t="shared" si="221"/>
        <v>0</v>
      </c>
      <c r="S157" s="4">
        <f t="shared" si="221"/>
        <v>0</v>
      </c>
      <c r="T157" s="4">
        <f t="shared" si="221"/>
        <v>0</v>
      </c>
      <c r="U157" s="4">
        <f t="shared" si="221"/>
        <v>0</v>
      </c>
      <c r="V157" s="4">
        <f t="shared" si="221"/>
        <v>0</v>
      </c>
      <c r="W157" s="4">
        <f t="shared" si="221"/>
        <v>0</v>
      </c>
      <c r="X157" s="4">
        <f t="shared" si="221"/>
        <v>0</v>
      </c>
      <c r="Y157" s="4">
        <f t="shared" si="221"/>
        <v>23.855766255401534</v>
      </c>
      <c r="Z157" s="4">
        <f t="shared" si="221"/>
        <v>0</v>
      </c>
      <c r="AA157" s="4">
        <f t="shared" si="221"/>
        <v>0</v>
      </c>
      <c r="AB157" s="4">
        <f t="shared" si="221"/>
        <v>0</v>
      </c>
      <c r="AC157" s="4">
        <f t="shared" si="221"/>
        <v>0</v>
      </c>
      <c r="AD157" s="4">
        <f t="shared" si="221"/>
        <v>0</v>
      </c>
      <c r="AE157" s="4">
        <f t="shared" si="221"/>
        <v>0</v>
      </c>
      <c r="AF157" s="4">
        <f t="shared" si="221"/>
        <v>0</v>
      </c>
      <c r="AG157" s="4">
        <f t="shared" si="220"/>
        <v>0</v>
      </c>
      <c r="AH157" s="4">
        <f t="shared" si="220"/>
        <v>0</v>
      </c>
      <c r="AI157" s="4">
        <f t="shared" si="220"/>
        <v>0</v>
      </c>
      <c r="AJ157" s="4">
        <f t="shared" si="220"/>
        <v>0</v>
      </c>
      <c r="AK157" s="4">
        <f t="shared" si="220"/>
        <v>0.39575587075244556</v>
      </c>
      <c r="AL157" s="4">
        <f t="shared" si="220"/>
        <v>0</v>
      </c>
      <c r="AM157" s="4">
        <f t="shared" si="118"/>
        <v>0</v>
      </c>
      <c r="AN157" s="4">
        <f t="shared" si="118"/>
        <v>0</v>
      </c>
      <c r="AO157" s="4">
        <f t="shared" si="118"/>
        <v>0</v>
      </c>
      <c r="AP157" s="10">
        <f t="shared" si="118"/>
        <v>0</v>
      </c>
      <c r="AQ157" s="7">
        <f t="shared" si="191"/>
        <v>2</v>
      </c>
      <c r="AR157" s="4">
        <f t="array" ref="AR157">COUNT(IF((ABS($R157:$AP157)&gt;=AQ$2)*(ABS($R157:$AP157)&lt;AR$2),$R157:$AP157))</f>
        <v>1</v>
      </c>
      <c r="AS157" s="4">
        <f t="array" ref="AS157">COUNT(IF((ABS($R157:$AP157)&gt;=AR$2)*(ABS($R157:$AP157)&lt;AS$2),$R157:$AP157))</f>
        <v>0</v>
      </c>
      <c r="AT157" s="4">
        <f t="array" ref="AT157">COUNT(IF((ABS($R157:$AP157)&gt;=AS$2)*(ABS($R157:$AP157)&lt;AT$2),$R157:$AP157))</f>
        <v>0</v>
      </c>
      <c r="AU157" s="4">
        <f t="array" ref="AU157">COUNT(IF((ABS($R157:$AP157)&gt;=AT$2)*(ABS($R157:$AP157)&lt;AU$2),$R157:$AP157))</f>
        <v>1</v>
      </c>
      <c r="AV157" s="4">
        <f t="array" ref="AV157">COUNT(IF((ABS($R157:$AP157)&gt;=AU$2)*(ABS($R157:$AP157)&lt;AV$2),$R157:$AP157))</f>
        <v>0</v>
      </c>
      <c r="AW157" s="4">
        <f t="array" ref="AW157">COUNT(IF((ABS($R157:$AP157)&gt;=AV$2)*(ABS($R157:$AP157)&lt;AW$2),$R157:$AP157))</f>
        <v>0</v>
      </c>
      <c r="AX157" s="10">
        <f t="array" ref="AX157">COUNT(IF((ABS($R157:$AP157)&gt;=AW$2)*(ABS($R157:$AP157)&lt;AX$2),$R157:$AP157))</f>
        <v>0</v>
      </c>
      <c r="AY157" s="4">
        <f t="shared" si="192"/>
        <v>0</v>
      </c>
      <c r="AZ157" s="2" t="str">
        <f t="shared" si="193"/>
        <v/>
      </c>
      <c r="BA157" s="2" t="str">
        <f t="shared" si="194"/>
        <v/>
      </c>
      <c r="BB157" s="2" t="str">
        <f t="shared" si="195"/>
        <v/>
      </c>
      <c r="BC157" s="2" t="str">
        <f t="shared" si="196"/>
        <v/>
      </c>
      <c r="BD157" s="2" t="str">
        <f t="shared" si="197"/>
        <v/>
      </c>
      <c r="BE157" s="2" t="str">
        <f t="shared" si="198"/>
        <v/>
      </c>
      <c r="BF157" s="2" t="str">
        <f t="shared" si="199"/>
        <v/>
      </c>
      <c r="BG157" s="2" t="str">
        <f t="shared" si="200"/>
        <v>@</v>
      </c>
      <c r="BH157" s="2" t="str">
        <f t="shared" si="201"/>
        <v/>
      </c>
      <c r="BI157" s="2" t="str">
        <f t="shared" si="202"/>
        <v/>
      </c>
      <c r="BJ157" s="2" t="str">
        <f t="shared" si="203"/>
        <v/>
      </c>
      <c r="BK157" s="2" t="str">
        <f t="shared" si="204"/>
        <v/>
      </c>
      <c r="BL157" s="2" t="str">
        <f t="shared" si="205"/>
        <v/>
      </c>
      <c r="BM157" s="2" t="str">
        <f t="shared" si="206"/>
        <v/>
      </c>
      <c r="BN157" s="2" t="str">
        <f t="shared" si="207"/>
        <v/>
      </c>
      <c r="BO157" s="2" t="str">
        <f t="shared" si="208"/>
        <v/>
      </c>
      <c r="BP157" s="2" t="str">
        <f t="shared" si="209"/>
        <v/>
      </c>
      <c r="BQ157" s="2" t="str">
        <f t="shared" si="210"/>
        <v/>
      </c>
      <c r="BR157" s="2" t="str">
        <f t="shared" si="211"/>
        <v/>
      </c>
      <c r="BS157" s="2" t="str">
        <f t="shared" si="212"/>
        <v>@</v>
      </c>
      <c r="BT157" s="2" t="str">
        <f t="shared" si="213"/>
        <v/>
      </c>
      <c r="BU157" s="2" t="str">
        <f t="shared" si="214"/>
        <v/>
      </c>
      <c r="BV157" s="2" t="str">
        <f t="shared" si="215"/>
        <v/>
      </c>
      <c r="BW157" s="2" t="str">
        <f t="shared" si="216"/>
        <v/>
      </c>
      <c r="BX157" s="2" t="str">
        <f t="shared" si="217"/>
        <v/>
      </c>
      <c r="CA157" s="2">
        <f t="shared" si="178"/>
        <v>51</v>
      </c>
      <c r="CB157" s="4">
        <f t="shared" si="179"/>
        <v>2</v>
      </c>
      <c r="CC157">
        <f t="shared" ca="1" si="172"/>
        <v>34</v>
      </c>
      <c r="CD157">
        <f ca="1">CC157*IF(CG157=0,0,CJ157)/(CJ155+CJ156+IF(CG157=0,0,CJ157))</f>
        <v>14.226096998975635</v>
      </c>
      <c r="CE157" s="39">
        <f t="shared" ca="1" si="173"/>
        <v>13</v>
      </c>
      <c r="CF157" s="39">
        <f t="shared" ca="1" si="174"/>
        <v>25</v>
      </c>
      <c r="CG157">
        <f t="shared" ca="1" si="218"/>
        <v>22.32476163342163</v>
      </c>
      <c r="CH157">
        <f t="shared" ca="1" si="175"/>
        <v>5</v>
      </c>
      <c r="CI157">
        <f t="shared" ca="1" si="176"/>
        <v>6.3746169805510959</v>
      </c>
      <c r="CJ157">
        <f t="shared" ca="1" si="177"/>
        <v>5.6253830194489041</v>
      </c>
    </row>
    <row r="158" spans="2:88">
      <c r="B158" s="39">
        <v>5764801</v>
      </c>
      <c r="C158" s="39">
        <v>1</v>
      </c>
      <c r="D158">
        <v>7</v>
      </c>
      <c r="E158">
        <f t="shared" si="182"/>
        <v>28243</v>
      </c>
      <c r="F158" s="3">
        <f t="shared" si="183"/>
        <v>2.380709451416522E-4</v>
      </c>
      <c r="H158" s="17">
        <f t="shared" si="184"/>
        <v>0.96054824337652622</v>
      </c>
      <c r="I158" s="13" t="str">
        <f t="shared" si="185"/>
        <v>5764801</v>
      </c>
      <c r="J158" s="2"/>
      <c r="K158" s="4">
        <f t="shared" si="186"/>
        <v>-37.662743054676184</v>
      </c>
      <c r="L158" s="4">
        <f t="shared" si="115"/>
        <v>-6</v>
      </c>
      <c r="M158" s="4">
        <f t="shared" ca="1" si="187"/>
        <v>52.56225261838523</v>
      </c>
      <c r="N158" s="4">
        <f t="shared" ca="1" si="188"/>
        <v>-1</v>
      </c>
      <c r="O158" s="4">
        <f t="shared" ca="1" si="189"/>
        <v>29.102242233737741</v>
      </c>
      <c r="P158" s="4">
        <f t="shared" ca="1" si="190"/>
        <v>11</v>
      </c>
      <c r="Q158" s="11">
        <f t="shared" si="219"/>
        <v>0</v>
      </c>
      <c r="R158" s="11">
        <f t="shared" si="221"/>
        <v>0</v>
      </c>
      <c r="S158" s="4">
        <f t="shared" si="221"/>
        <v>0</v>
      </c>
      <c r="T158" s="4">
        <f t="shared" si="221"/>
        <v>0</v>
      </c>
      <c r="U158" s="4">
        <f t="shared" si="221"/>
        <v>0</v>
      </c>
      <c r="V158" s="4">
        <f t="shared" si="221"/>
        <v>0</v>
      </c>
      <c r="W158" s="4">
        <f t="shared" si="221"/>
        <v>0</v>
      </c>
      <c r="X158" s="4">
        <f t="shared" si="221"/>
        <v>-37.662743054676184</v>
      </c>
      <c r="Y158" s="4">
        <f t="shared" si="221"/>
        <v>0</v>
      </c>
      <c r="Z158" s="4">
        <f t="shared" si="221"/>
        <v>0</v>
      </c>
      <c r="AA158" s="4">
        <f t="shared" si="221"/>
        <v>0</v>
      </c>
      <c r="AB158" s="4">
        <f t="shared" si="221"/>
        <v>0</v>
      </c>
      <c r="AC158" s="4">
        <f t="shared" si="221"/>
        <v>52.56225261838523</v>
      </c>
      <c r="AD158" s="4">
        <f t="shared" si="221"/>
        <v>0</v>
      </c>
      <c r="AE158" s="4">
        <f t="shared" si="221"/>
        <v>0</v>
      </c>
      <c r="AF158" s="4">
        <f t="shared" si="221"/>
        <v>0</v>
      </c>
      <c r="AG158" s="4">
        <f t="shared" si="220"/>
        <v>0</v>
      </c>
      <c r="AH158" s="4">
        <f t="shared" si="220"/>
        <v>0</v>
      </c>
      <c r="AI158" s="4">
        <f t="shared" si="220"/>
        <v>0</v>
      </c>
      <c r="AJ158" s="4">
        <f t="shared" si="220"/>
        <v>0</v>
      </c>
      <c r="AK158" s="4">
        <f t="shared" si="220"/>
        <v>0</v>
      </c>
      <c r="AL158" s="4">
        <f t="shared" si="220"/>
        <v>0</v>
      </c>
      <c r="AM158" s="4">
        <f t="shared" si="118"/>
        <v>0</v>
      </c>
      <c r="AN158" s="4">
        <f t="shared" si="118"/>
        <v>0</v>
      </c>
      <c r="AO158" s="4">
        <f t="shared" si="118"/>
        <v>29.102242233737741</v>
      </c>
      <c r="AP158" s="10">
        <f t="shared" si="118"/>
        <v>0</v>
      </c>
      <c r="AQ158" s="7">
        <f t="shared" si="191"/>
        <v>3</v>
      </c>
      <c r="AR158" s="4">
        <f t="array" ref="AR158">COUNT(IF((ABS($R158:$AP158)&gt;=AQ$2)*(ABS($R158:$AP158)&lt;AR$2),$R158:$AP158))</f>
        <v>0</v>
      </c>
      <c r="AS158" s="4">
        <f t="array" ref="AS158">COUNT(IF((ABS($R158:$AP158)&gt;=AR$2)*(ABS($R158:$AP158)&lt;AS$2),$R158:$AP158))</f>
        <v>0</v>
      </c>
      <c r="AT158" s="4">
        <f t="array" ref="AT158">COUNT(IF((ABS($R158:$AP158)&gt;=AS$2)*(ABS($R158:$AP158)&lt;AT$2),$R158:$AP158))</f>
        <v>0</v>
      </c>
      <c r="AU158" s="4">
        <f t="array" ref="AU158">COUNT(IF((ABS($R158:$AP158)&gt;=AT$2)*(ABS($R158:$AP158)&lt;AU$2),$R158:$AP158))</f>
        <v>1</v>
      </c>
      <c r="AV158" s="4">
        <f t="array" ref="AV158">COUNT(IF((ABS($R158:$AP158)&gt;=AU$2)*(ABS($R158:$AP158)&lt;AV$2),$R158:$AP158))</f>
        <v>1</v>
      </c>
      <c r="AW158" s="4">
        <f t="array" ref="AW158">COUNT(IF((ABS($R158:$AP158)&gt;=AV$2)*(ABS($R158:$AP158)&lt;AW$2),$R158:$AP158))</f>
        <v>1</v>
      </c>
      <c r="AX158" s="10">
        <f t="array" ref="AX158">COUNT(IF((ABS($R158:$AP158)&gt;=AW$2)*(ABS($R158:$AP158)&lt;AX$2),$R158:$AP158))</f>
        <v>0</v>
      </c>
      <c r="AY158" s="4">
        <f t="shared" si="192"/>
        <v>0</v>
      </c>
      <c r="AZ158" s="2" t="str">
        <f t="shared" si="193"/>
        <v/>
      </c>
      <c r="BA158" s="2" t="str">
        <f t="shared" si="194"/>
        <v/>
      </c>
      <c r="BB158" s="2" t="str">
        <f t="shared" si="195"/>
        <v/>
      </c>
      <c r="BC158" s="2" t="str">
        <f t="shared" si="196"/>
        <v/>
      </c>
      <c r="BD158" s="2" t="str">
        <f t="shared" si="197"/>
        <v/>
      </c>
      <c r="BE158" s="2" t="str">
        <f t="shared" si="198"/>
        <v/>
      </c>
      <c r="BF158" s="2" t="str">
        <f t="shared" si="199"/>
        <v>@</v>
      </c>
      <c r="BG158" s="2" t="str">
        <f t="shared" si="200"/>
        <v/>
      </c>
      <c r="BH158" s="2" t="str">
        <f t="shared" si="201"/>
        <v/>
      </c>
      <c r="BI158" s="2" t="str">
        <f t="shared" si="202"/>
        <v/>
      </c>
      <c r="BJ158" s="2" t="str">
        <f t="shared" si="203"/>
        <v/>
      </c>
      <c r="BK158" s="2" t="str">
        <f t="shared" si="204"/>
        <v>@</v>
      </c>
      <c r="BL158" s="2" t="str">
        <f t="shared" si="205"/>
        <v/>
      </c>
      <c r="BM158" s="2" t="str">
        <f t="shared" si="206"/>
        <v/>
      </c>
      <c r="BN158" s="2" t="str">
        <f t="shared" si="207"/>
        <v/>
      </c>
      <c r="BO158" s="2" t="str">
        <f t="shared" si="208"/>
        <v/>
      </c>
      <c r="BP158" s="2" t="str">
        <f t="shared" si="209"/>
        <v/>
      </c>
      <c r="BQ158" s="2" t="str">
        <f t="shared" si="210"/>
        <v/>
      </c>
      <c r="BR158" s="2" t="str">
        <f t="shared" si="211"/>
        <v/>
      </c>
      <c r="BS158" s="2" t="str">
        <f t="shared" si="212"/>
        <v/>
      </c>
      <c r="BT158" s="2" t="str">
        <f t="shared" si="213"/>
        <v/>
      </c>
      <c r="BU158" s="2" t="str">
        <f t="shared" si="214"/>
        <v/>
      </c>
      <c r="BV158" s="2" t="str">
        <f t="shared" si="215"/>
        <v/>
      </c>
      <c r="BW158" s="2" t="str">
        <f t="shared" si="216"/>
        <v>@</v>
      </c>
      <c r="BX158" s="2" t="str">
        <f t="shared" si="217"/>
        <v/>
      </c>
      <c r="CA158" s="2">
        <f t="shared" si="178"/>
        <v>52</v>
      </c>
      <c r="CB158" s="4">
        <f t="shared" si="179"/>
        <v>0</v>
      </c>
      <c r="CC158">
        <f t="shared" ca="1" si="172"/>
        <v>34</v>
      </c>
      <c r="CD158">
        <f ca="1">CC158*(CJ158)/(CJ158+CJ159+IF(CG160=0,0,CJ160))</f>
        <v>10.793227722481811</v>
      </c>
      <c r="CE158" s="39">
        <f t="shared" ca="1" si="173"/>
        <v>1</v>
      </c>
      <c r="CF158" s="39">
        <f t="shared" ca="1" si="174"/>
        <v>3125</v>
      </c>
      <c r="CG158">
        <f t="shared" ca="1" si="218"/>
        <v>53.073578843432756</v>
      </c>
      <c r="CH158">
        <f t="shared" ca="1" si="175"/>
        <v>-11</v>
      </c>
      <c r="CI158">
        <f t="shared" ca="1" si="176"/>
        <v>7.732066218902852</v>
      </c>
      <c r="CJ158">
        <f t="shared" ca="1" si="177"/>
        <v>4.267933781097148</v>
      </c>
    </row>
    <row r="159" spans="2:88">
      <c r="B159" s="39">
        <v>25</v>
      </c>
      <c r="C159" s="39">
        <v>23</v>
      </c>
      <c r="D159">
        <v>6</v>
      </c>
      <c r="E159">
        <f t="shared" si="182"/>
        <v>28249</v>
      </c>
      <c r="F159" s="3">
        <f t="shared" si="183"/>
        <v>2.0406081012141618E-4</v>
      </c>
      <c r="H159" s="17">
        <f t="shared" si="184"/>
        <v>0.96075230418664759</v>
      </c>
      <c r="I159" s="13" t="str">
        <f t="shared" si="185"/>
        <v>23:25</v>
      </c>
      <c r="J159" s="2"/>
      <c r="K159" s="4">
        <f t="shared" si="186"/>
        <v>-36.096910884873523</v>
      </c>
      <c r="L159" s="4">
        <f t="shared" si="115"/>
        <v>-10</v>
      </c>
      <c r="M159" s="4">
        <f t="shared" ca="1" si="187"/>
        <v>54.128084788192155</v>
      </c>
      <c r="N159" s="4">
        <f t="shared" ca="1" si="188"/>
        <v>-5</v>
      </c>
      <c r="O159" s="4">
        <f t="shared" ca="1" si="189"/>
        <v>30.668074403542533</v>
      </c>
      <c r="P159" s="4">
        <f t="shared" ca="1" si="190"/>
        <v>7</v>
      </c>
      <c r="Q159" s="11">
        <f t="shared" si="219"/>
        <v>0</v>
      </c>
      <c r="R159" s="11">
        <f t="shared" si="221"/>
        <v>0</v>
      </c>
      <c r="S159" s="4">
        <f t="shared" si="221"/>
        <v>0</v>
      </c>
      <c r="T159" s="4">
        <f t="shared" si="221"/>
        <v>-36.096910884873523</v>
      </c>
      <c r="U159" s="4">
        <f t="shared" si="221"/>
        <v>0</v>
      </c>
      <c r="V159" s="4">
        <f t="shared" si="221"/>
        <v>0</v>
      </c>
      <c r="W159" s="4">
        <f t="shared" si="221"/>
        <v>0</v>
      </c>
      <c r="X159" s="4">
        <f t="shared" si="221"/>
        <v>0</v>
      </c>
      <c r="Y159" s="4">
        <f t="shared" si="221"/>
        <v>54.128084788192155</v>
      </c>
      <c r="Z159" s="4">
        <f t="shared" si="221"/>
        <v>0</v>
      </c>
      <c r="AA159" s="4">
        <f t="shared" si="221"/>
        <v>0</v>
      </c>
      <c r="AB159" s="4">
        <f t="shared" si="221"/>
        <v>0</v>
      </c>
      <c r="AC159" s="4">
        <f t="shared" si="221"/>
        <v>0</v>
      </c>
      <c r="AD159" s="4">
        <f t="shared" si="221"/>
        <v>0</v>
      </c>
      <c r="AE159" s="4">
        <f t="shared" si="221"/>
        <v>0</v>
      </c>
      <c r="AF159" s="4">
        <f t="shared" si="221"/>
        <v>0</v>
      </c>
      <c r="AG159" s="4">
        <f t="shared" ref="AG159:AL168" si="222">IF(AND(ABS((MOD(LN(($B159/$C159)/3^AG$2)/LN(2)+0.5,1)-0.5)*1200)&lt;$J$2,ABS(AG$2+7*(MOD(LN(($B159/$C159)/3^AG$2)/LN(2)+0.5,1)-0.5)*1200/113.685)&lt;$J$3),(MOD(LN(($B159/$C159)/3^AG$2)/LN(2)+0.5,1)-0.5)*1200,0)</f>
        <v>0</v>
      </c>
      <c r="AH159" s="4">
        <f t="shared" si="222"/>
        <v>0</v>
      </c>
      <c r="AI159" s="4">
        <f t="shared" si="222"/>
        <v>0</v>
      </c>
      <c r="AJ159" s="4">
        <f t="shared" si="222"/>
        <v>0</v>
      </c>
      <c r="AK159" s="4">
        <f t="shared" si="222"/>
        <v>30.668074403542533</v>
      </c>
      <c r="AL159" s="4">
        <f t="shared" si="222"/>
        <v>0</v>
      </c>
      <c r="AM159" s="4">
        <f t="shared" si="118"/>
        <v>0</v>
      </c>
      <c r="AN159" s="4">
        <f t="shared" si="118"/>
        <v>0</v>
      </c>
      <c r="AO159" s="4">
        <f t="shared" si="118"/>
        <v>0</v>
      </c>
      <c r="AP159" s="10">
        <f t="shared" si="118"/>
        <v>0</v>
      </c>
      <c r="AQ159" s="7">
        <f t="shared" si="191"/>
        <v>3</v>
      </c>
      <c r="AR159" s="4">
        <f t="array" ref="AR159">COUNT(IF((ABS($R159:$AP159)&gt;=AQ$2)*(ABS($R159:$AP159)&lt;AR$2),$R159:$AP159))</f>
        <v>0</v>
      </c>
      <c r="AS159" s="4">
        <f t="array" ref="AS159">COUNT(IF((ABS($R159:$AP159)&gt;=AR$2)*(ABS($R159:$AP159)&lt;AS$2),$R159:$AP159))</f>
        <v>0</v>
      </c>
      <c r="AT159" s="4">
        <f t="array" ref="AT159">COUNT(IF((ABS($R159:$AP159)&gt;=AS$2)*(ABS($R159:$AP159)&lt;AT$2),$R159:$AP159))</f>
        <v>0</v>
      </c>
      <c r="AU159" s="4">
        <f t="array" ref="AU159">COUNT(IF((ABS($R159:$AP159)&gt;=AT$2)*(ABS($R159:$AP159)&lt;AU$2),$R159:$AP159))</f>
        <v>1</v>
      </c>
      <c r="AV159" s="4">
        <f t="array" ref="AV159">COUNT(IF((ABS($R159:$AP159)&gt;=AU$2)*(ABS($R159:$AP159)&lt;AV$2),$R159:$AP159))</f>
        <v>1</v>
      </c>
      <c r="AW159" s="4">
        <f t="array" ref="AW159">COUNT(IF((ABS($R159:$AP159)&gt;=AV$2)*(ABS($R159:$AP159)&lt;AW$2),$R159:$AP159))</f>
        <v>1</v>
      </c>
      <c r="AX159" s="10">
        <f t="array" ref="AX159">COUNT(IF((ABS($R159:$AP159)&gt;=AW$2)*(ABS($R159:$AP159)&lt;AX$2),$R159:$AP159))</f>
        <v>0</v>
      </c>
      <c r="AY159" s="4">
        <f t="shared" si="192"/>
        <v>0</v>
      </c>
      <c r="AZ159" s="2" t="str">
        <f t="shared" si="193"/>
        <v/>
      </c>
      <c r="BA159" s="2" t="str">
        <f t="shared" si="194"/>
        <v/>
      </c>
      <c r="BB159" s="2" t="str">
        <f t="shared" si="195"/>
        <v>@</v>
      </c>
      <c r="BC159" s="2" t="str">
        <f t="shared" si="196"/>
        <v/>
      </c>
      <c r="BD159" s="2" t="str">
        <f t="shared" si="197"/>
        <v/>
      </c>
      <c r="BE159" s="2" t="str">
        <f t="shared" si="198"/>
        <v/>
      </c>
      <c r="BF159" s="2" t="str">
        <f t="shared" si="199"/>
        <v/>
      </c>
      <c r="BG159" s="2" t="str">
        <f t="shared" si="200"/>
        <v>@</v>
      </c>
      <c r="BH159" s="2" t="str">
        <f t="shared" si="201"/>
        <v/>
      </c>
      <c r="BI159" s="2" t="str">
        <f t="shared" si="202"/>
        <v/>
      </c>
      <c r="BJ159" s="2" t="str">
        <f t="shared" si="203"/>
        <v/>
      </c>
      <c r="BK159" s="2" t="str">
        <f t="shared" si="204"/>
        <v/>
      </c>
      <c r="BL159" s="2" t="str">
        <f t="shared" si="205"/>
        <v/>
      </c>
      <c r="BM159" s="2" t="str">
        <f t="shared" si="206"/>
        <v/>
      </c>
      <c r="BN159" s="2" t="str">
        <f t="shared" si="207"/>
        <v/>
      </c>
      <c r="BO159" s="2" t="str">
        <f t="shared" si="208"/>
        <v/>
      </c>
      <c r="BP159" s="2" t="str">
        <f t="shared" si="209"/>
        <v/>
      </c>
      <c r="BQ159" s="2" t="str">
        <f t="shared" si="210"/>
        <v/>
      </c>
      <c r="BR159" s="2" t="str">
        <f t="shared" si="211"/>
        <v/>
      </c>
      <c r="BS159" s="2" t="str">
        <f t="shared" si="212"/>
        <v>@</v>
      </c>
      <c r="BT159" s="2" t="str">
        <f t="shared" si="213"/>
        <v/>
      </c>
      <c r="BU159" s="2" t="str">
        <f t="shared" si="214"/>
        <v/>
      </c>
      <c r="BV159" s="2" t="str">
        <f t="shared" si="215"/>
        <v/>
      </c>
      <c r="BW159" s="2" t="str">
        <f t="shared" si="216"/>
        <v/>
      </c>
      <c r="BX159" s="2" t="str">
        <f t="shared" si="217"/>
        <v/>
      </c>
      <c r="CA159" s="2">
        <f t="shared" si="178"/>
        <v>52</v>
      </c>
      <c r="CB159" s="4">
        <f t="shared" si="179"/>
        <v>1</v>
      </c>
      <c r="CC159">
        <f t="shared" ca="1" si="172"/>
        <v>34</v>
      </c>
      <c r="CD159">
        <f ca="1">CC159*(CJ159)/(CJ158+CJ159+IF(CG160=0,0,CJ160))</f>
        <v>23.206772277518191</v>
      </c>
      <c r="CE159" s="39">
        <f t="shared" ca="1" si="173"/>
        <v>1</v>
      </c>
      <c r="CF159" s="39">
        <f t="shared" ca="1" si="174"/>
        <v>3125</v>
      </c>
      <c r="CG159">
        <f t="shared" ca="1" si="218"/>
        <v>29.613568458787398</v>
      </c>
      <c r="CH159">
        <f t="shared" ca="1" si="175"/>
        <v>1</v>
      </c>
      <c r="CI159">
        <f t="shared" ca="1" si="176"/>
        <v>2.8234153952721273</v>
      </c>
      <c r="CJ159">
        <f t="shared" ca="1" si="177"/>
        <v>9.1765846047278732</v>
      </c>
    </row>
    <row r="160" spans="2:88">
      <c r="B160" s="39">
        <v>35</v>
      </c>
      <c r="C160" s="39">
        <v>19</v>
      </c>
      <c r="D160">
        <v>6</v>
      </c>
      <c r="E160">
        <f t="shared" si="182"/>
        <v>28255</v>
      </c>
      <c r="F160" s="3">
        <f t="shared" si="183"/>
        <v>2.0406081012141618E-4</v>
      </c>
      <c r="H160" s="17">
        <f t="shared" si="184"/>
        <v>0.96095636499676906</v>
      </c>
      <c r="I160" s="13" t="str">
        <f t="shared" si="185"/>
        <v>19:35</v>
      </c>
      <c r="J160" s="2"/>
      <c r="K160" s="4">
        <f t="shared" si="186"/>
        <v>-28.688389740628395</v>
      </c>
      <c r="L160" s="4">
        <f t="shared" si="115"/>
        <v>-7</v>
      </c>
      <c r="M160" s="4">
        <f t="shared" ca="1" si="187"/>
        <v>-52.148400125280148</v>
      </c>
      <c r="N160" s="4">
        <f t="shared" ca="1" si="188"/>
        <v>5</v>
      </c>
      <c r="O160" s="4">
        <f t="shared" ca="1" si="189"/>
        <v>38.076595547783398</v>
      </c>
      <c r="P160" s="4">
        <f t="shared" ca="1" si="190"/>
        <v>10</v>
      </c>
      <c r="Q160" s="11">
        <f t="shared" si="219"/>
        <v>0</v>
      </c>
      <c r="R160" s="11">
        <f t="shared" ref="R160:AF169" si="223">IF(AND(ABS((MOD(LN(($B160/$C160)/3^R$2)/LN(2)+0.5,1)-0.5)*1200)&lt;$J$2,ABS(R$2+7*(MOD(LN(($B160/$C160)/3^R$2)/LN(2)+0.5,1)-0.5)*1200/113.685)&lt;$J$3),(MOD(LN(($B160/$C160)/3^R$2)/LN(2)+0.5,1)-0.5)*1200,0)</f>
        <v>0</v>
      </c>
      <c r="S160" s="4">
        <f t="shared" si="223"/>
        <v>0</v>
      </c>
      <c r="T160" s="4">
        <f t="shared" si="223"/>
        <v>0</v>
      </c>
      <c r="U160" s="4">
        <f t="shared" si="223"/>
        <v>0</v>
      </c>
      <c r="V160" s="4">
        <f t="shared" si="223"/>
        <v>0</v>
      </c>
      <c r="W160" s="4">
        <f t="shared" si="223"/>
        <v>-28.688389740628395</v>
      </c>
      <c r="X160" s="4">
        <f t="shared" si="223"/>
        <v>0</v>
      </c>
      <c r="Y160" s="4">
        <f t="shared" si="223"/>
        <v>0</v>
      </c>
      <c r="Z160" s="4">
        <f t="shared" si="223"/>
        <v>0</v>
      </c>
      <c r="AA160" s="4">
        <f t="shared" si="223"/>
        <v>0</v>
      </c>
      <c r="AB160" s="4">
        <f t="shared" si="223"/>
        <v>0</v>
      </c>
      <c r="AC160" s="4">
        <f t="shared" si="223"/>
        <v>0</v>
      </c>
      <c r="AD160" s="4">
        <f t="shared" si="223"/>
        <v>0</v>
      </c>
      <c r="AE160" s="4">
        <f t="shared" si="223"/>
        <v>0</v>
      </c>
      <c r="AF160" s="4">
        <f t="shared" si="223"/>
        <v>0</v>
      </c>
      <c r="AG160" s="4">
        <f t="shared" si="222"/>
        <v>0</v>
      </c>
      <c r="AH160" s="4">
        <f t="shared" si="222"/>
        <v>0</v>
      </c>
      <c r="AI160" s="4">
        <f t="shared" si="222"/>
        <v>-52.148400125280148</v>
      </c>
      <c r="AJ160" s="4">
        <f t="shared" si="222"/>
        <v>0</v>
      </c>
      <c r="AK160" s="4">
        <f t="shared" si="222"/>
        <v>0</v>
      </c>
      <c r="AL160" s="4">
        <f t="shared" si="222"/>
        <v>0</v>
      </c>
      <c r="AM160" s="4">
        <f t="shared" si="118"/>
        <v>0</v>
      </c>
      <c r="AN160" s="4">
        <f t="shared" si="118"/>
        <v>38.076595547783398</v>
      </c>
      <c r="AO160" s="4">
        <f t="shared" si="118"/>
        <v>0</v>
      </c>
      <c r="AP160" s="10">
        <f t="shared" si="118"/>
        <v>0</v>
      </c>
      <c r="AQ160" s="7">
        <f t="shared" si="191"/>
        <v>3</v>
      </c>
      <c r="AR160" s="4">
        <f t="array" ref="AR160">COUNT(IF((ABS($R160:$AP160)&gt;=AQ$2)*(ABS($R160:$AP160)&lt;AR$2),$R160:$AP160))</f>
        <v>0</v>
      </c>
      <c r="AS160" s="4">
        <f t="array" ref="AS160">COUNT(IF((ABS($R160:$AP160)&gt;=AR$2)*(ABS($R160:$AP160)&lt;AS$2),$R160:$AP160))</f>
        <v>0</v>
      </c>
      <c r="AT160" s="4">
        <f t="array" ref="AT160">COUNT(IF((ABS($R160:$AP160)&gt;=AS$2)*(ABS($R160:$AP160)&lt;AT$2),$R160:$AP160))</f>
        <v>0</v>
      </c>
      <c r="AU160" s="4">
        <f t="array" ref="AU160">COUNT(IF((ABS($R160:$AP160)&gt;=AT$2)*(ABS($R160:$AP160)&lt;AU$2),$R160:$AP160))</f>
        <v>1</v>
      </c>
      <c r="AV160" s="4">
        <f t="array" ref="AV160">COUNT(IF((ABS($R160:$AP160)&gt;=AU$2)*(ABS($R160:$AP160)&lt;AV$2),$R160:$AP160))</f>
        <v>1</v>
      </c>
      <c r="AW160" s="4">
        <f t="array" ref="AW160">COUNT(IF((ABS($R160:$AP160)&gt;=AV$2)*(ABS($R160:$AP160)&lt;AW$2),$R160:$AP160))</f>
        <v>1</v>
      </c>
      <c r="AX160" s="10">
        <f t="array" ref="AX160">COUNT(IF((ABS($R160:$AP160)&gt;=AW$2)*(ABS($R160:$AP160)&lt;AX$2),$R160:$AP160))</f>
        <v>0</v>
      </c>
      <c r="AY160" s="4">
        <f t="shared" si="192"/>
        <v>0</v>
      </c>
      <c r="AZ160" s="2" t="str">
        <f t="shared" si="193"/>
        <v/>
      </c>
      <c r="BA160" s="2" t="str">
        <f t="shared" si="194"/>
        <v/>
      </c>
      <c r="BB160" s="2" t="str">
        <f t="shared" si="195"/>
        <v/>
      </c>
      <c r="BC160" s="2" t="str">
        <f t="shared" si="196"/>
        <v/>
      </c>
      <c r="BD160" s="2" t="str">
        <f t="shared" si="197"/>
        <v/>
      </c>
      <c r="BE160" s="2" t="str">
        <f t="shared" si="198"/>
        <v>@</v>
      </c>
      <c r="BF160" s="2" t="str">
        <f t="shared" si="199"/>
        <v/>
      </c>
      <c r="BG160" s="2" t="str">
        <f t="shared" si="200"/>
        <v/>
      </c>
      <c r="BH160" s="2" t="str">
        <f t="shared" si="201"/>
        <v/>
      </c>
      <c r="BI160" s="2" t="str">
        <f t="shared" si="202"/>
        <v/>
      </c>
      <c r="BJ160" s="2" t="str">
        <f t="shared" si="203"/>
        <v/>
      </c>
      <c r="BK160" s="2" t="str">
        <f t="shared" si="204"/>
        <v/>
      </c>
      <c r="BL160" s="2" t="str">
        <f t="shared" si="205"/>
        <v/>
      </c>
      <c r="BM160" s="2" t="str">
        <f t="shared" si="206"/>
        <v/>
      </c>
      <c r="BN160" s="2" t="str">
        <f t="shared" si="207"/>
        <v/>
      </c>
      <c r="BO160" s="2" t="str">
        <f t="shared" si="208"/>
        <v/>
      </c>
      <c r="BP160" s="2" t="str">
        <f t="shared" si="209"/>
        <v/>
      </c>
      <c r="BQ160" s="2" t="str">
        <f t="shared" si="210"/>
        <v>@</v>
      </c>
      <c r="BR160" s="2" t="str">
        <f t="shared" si="211"/>
        <v/>
      </c>
      <c r="BS160" s="2" t="str">
        <f t="shared" si="212"/>
        <v/>
      </c>
      <c r="BT160" s="2" t="str">
        <f t="shared" si="213"/>
        <v/>
      </c>
      <c r="BU160" s="2" t="str">
        <f t="shared" si="214"/>
        <v/>
      </c>
      <c r="BV160" s="2" t="str">
        <f t="shared" si="215"/>
        <v>@</v>
      </c>
      <c r="BW160" s="2" t="str">
        <f t="shared" si="216"/>
        <v/>
      </c>
      <c r="BX160" s="2" t="str">
        <f t="shared" si="217"/>
        <v/>
      </c>
      <c r="CA160" s="2">
        <f t="shared" si="178"/>
        <v>52</v>
      </c>
      <c r="CB160" s="4">
        <f t="shared" si="179"/>
        <v>2</v>
      </c>
      <c r="CC160">
        <f t="shared" ca="1" si="172"/>
        <v>34</v>
      </c>
      <c r="CD160">
        <f ca="1">CC160*IF(CG160=0,0,CJ160)/(CJ158+CJ159+IF(CG160=0,0,CJ160))</f>
        <v>0</v>
      </c>
      <c r="CE160" s="39">
        <f t="shared" ca="1" si="173"/>
        <v>1</v>
      </c>
      <c r="CF160" s="39">
        <f t="shared" ca="1" si="174"/>
        <v>3125</v>
      </c>
      <c r="CG160">
        <f t="shared" ca="1" si="218"/>
        <v>0</v>
      </c>
      <c r="CH160">
        <f t="shared" ca="1" si="175"/>
        <v>0</v>
      </c>
      <c r="CI160">
        <f t="shared" ca="1" si="176"/>
        <v>0</v>
      </c>
      <c r="CJ160">
        <f t="shared" ca="1" si="177"/>
        <v>12</v>
      </c>
    </row>
    <row r="161" spans="2:88">
      <c r="B161" s="39">
        <v>35</v>
      </c>
      <c r="C161" s="39">
        <v>23</v>
      </c>
      <c r="D161">
        <v>6</v>
      </c>
      <c r="E161">
        <f t="shared" si="182"/>
        <v>28261</v>
      </c>
      <c r="F161" s="3">
        <f t="shared" si="183"/>
        <v>2.0406081012141618E-4</v>
      </c>
      <c r="H161" s="17">
        <f t="shared" si="184"/>
        <v>0.96116042580689043</v>
      </c>
      <c r="I161" s="13" t="str">
        <f t="shared" si="185"/>
        <v>23:35</v>
      </c>
      <c r="J161" s="2"/>
      <c r="K161" s="4">
        <f t="shared" si="186"/>
        <v>48.370282584808422</v>
      </c>
      <c r="L161" s="4">
        <f t="shared" si="115"/>
        <v>-11</v>
      </c>
      <c r="M161" s="4">
        <f t="shared" ca="1" si="187"/>
        <v>24.910272200156935</v>
      </c>
      <c r="N161" s="4">
        <f t="shared" ca="1" si="188"/>
        <v>1</v>
      </c>
      <c r="O161" s="4">
        <f t="shared" si="189"/>
        <v>0</v>
      </c>
      <c r="P161" s="4">
        <f t="shared" ca="1" si="190"/>
        <v>0</v>
      </c>
      <c r="Q161" s="11">
        <f t="shared" si="219"/>
        <v>0</v>
      </c>
      <c r="R161" s="11">
        <f t="shared" si="223"/>
        <v>0</v>
      </c>
      <c r="S161" s="4">
        <f t="shared" si="223"/>
        <v>48.370282584808422</v>
      </c>
      <c r="T161" s="4">
        <f t="shared" si="223"/>
        <v>0</v>
      </c>
      <c r="U161" s="4">
        <f t="shared" si="223"/>
        <v>0</v>
      </c>
      <c r="V161" s="4">
        <f t="shared" si="223"/>
        <v>0</v>
      </c>
      <c r="W161" s="4">
        <f t="shared" si="223"/>
        <v>0</v>
      </c>
      <c r="X161" s="4">
        <f t="shared" si="223"/>
        <v>0</v>
      </c>
      <c r="Y161" s="4">
        <f t="shared" si="223"/>
        <v>0</v>
      </c>
      <c r="Z161" s="4">
        <f t="shared" si="223"/>
        <v>0</v>
      </c>
      <c r="AA161" s="4">
        <f t="shared" si="223"/>
        <v>0</v>
      </c>
      <c r="AB161" s="4">
        <f t="shared" si="223"/>
        <v>0</v>
      </c>
      <c r="AC161" s="4">
        <f t="shared" si="223"/>
        <v>0</v>
      </c>
      <c r="AD161" s="4">
        <f t="shared" si="223"/>
        <v>0</v>
      </c>
      <c r="AE161" s="4">
        <f t="shared" si="223"/>
        <v>24.910272200156935</v>
      </c>
      <c r="AF161" s="4">
        <f t="shared" si="223"/>
        <v>0</v>
      </c>
      <c r="AG161" s="4">
        <f t="shared" si="222"/>
        <v>0</v>
      </c>
      <c r="AH161" s="4">
        <f t="shared" si="222"/>
        <v>0</v>
      </c>
      <c r="AI161" s="4">
        <f t="shared" si="222"/>
        <v>0</v>
      </c>
      <c r="AJ161" s="4">
        <f t="shared" si="222"/>
        <v>0</v>
      </c>
      <c r="AK161" s="4">
        <f t="shared" si="222"/>
        <v>0</v>
      </c>
      <c r="AL161" s="4">
        <f t="shared" si="222"/>
        <v>0</v>
      </c>
      <c r="AM161" s="4">
        <f t="shared" si="118"/>
        <v>0</v>
      </c>
      <c r="AN161" s="4">
        <f t="shared" si="118"/>
        <v>0</v>
      </c>
      <c r="AO161" s="4">
        <f t="shared" si="118"/>
        <v>0</v>
      </c>
      <c r="AP161" s="10">
        <f t="shared" si="118"/>
        <v>0</v>
      </c>
      <c r="AQ161" s="7">
        <f t="shared" si="191"/>
        <v>2</v>
      </c>
      <c r="AR161" s="4">
        <f t="array" ref="AR161">COUNT(IF((ABS($R161:$AP161)&gt;=AQ$2)*(ABS($R161:$AP161)&lt;AR$2),$R161:$AP161))</f>
        <v>0</v>
      </c>
      <c r="AS161" s="4">
        <f t="array" ref="AS161">COUNT(IF((ABS($R161:$AP161)&gt;=AR$2)*(ABS($R161:$AP161)&lt;AS$2),$R161:$AP161))</f>
        <v>0</v>
      </c>
      <c r="AT161" s="4">
        <f t="array" ref="AT161">COUNT(IF((ABS($R161:$AP161)&gt;=AS$2)*(ABS($R161:$AP161)&lt;AT$2),$R161:$AP161))</f>
        <v>0</v>
      </c>
      <c r="AU161" s="4">
        <f t="array" ref="AU161">COUNT(IF((ABS($R161:$AP161)&gt;=AT$2)*(ABS($R161:$AP161)&lt;AU$2),$R161:$AP161))</f>
        <v>1</v>
      </c>
      <c r="AV161" s="4">
        <f t="array" ref="AV161">COUNT(IF((ABS($R161:$AP161)&gt;=AU$2)*(ABS($R161:$AP161)&lt;AV$2),$R161:$AP161))</f>
        <v>0</v>
      </c>
      <c r="AW161" s="4">
        <f t="array" ref="AW161">COUNT(IF((ABS($R161:$AP161)&gt;=AV$2)*(ABS($R161:$AP161)&lt;AW$2),$R161:$AP161))</f>
        <v>1</v>
      </c>
      <c r="AX161" s="10">
        <f t="array" ref="AX161">COUNT(IF((ABS($R161:$AP161)&gt;=AW$2)*(ABS($R161:$AP161)&lt;AX$2),$R161:$AP161))</f>
        <v>0</v>
      </c>
      <c r="AY161" s="4">
        <f t="shared" si="192"/>
        <v>0</v>
      </c>
      <c r="AZ161" s="2" t="str">
        <f t="shared" si="193"/>
        <v/>
      </c>
      <c r="BA161" s="2" t="str">
        <f t="shared" si="194"/>
        <v>@</v>
      </c>
      <c r="BB161" s="2" t="str">
        <f t="shared" si="195"/>
        <v/>
      </c>
      <c r="BC161" s="2" t="str">
        <f t="shared" si="196"/>
        <v/>
      </c>
      <c r="BD161" s="2" t="str">
        <f t="shared" si="197"/>
        <v/>
      </c>
      <c r="BE161" s="2" t="str">
        <f t="shared" si="198"/>
        <v/>
      </c>
      <c r="BF161" s="2" t="str">
        <f t="shared" si="199"/>
        <v/>
      </c>
      <c r="BG161" s="2" t="str">
        <f t="shared" si="200"/>
        <v/>
      </c>
      <c r="BH161" s="2" t="str">
        <f t="shared" si="201"/>
        <v/>
      </c>
      <c r="BI161" s="2" t="str">
        <f t="shared" si="202"/>
        <v/>
      </c>
      <c r="BJ161" s="2" t="str">
        <f t="shared" si="203"/>
        <v/>
      </c>
      <c r="BK161" s="2" t="str">
        <f t="shared" si="204"/>
        <v/>
      </c>
      <c r="BL161" s="2" t="str">
        <f t="shared" si="205"/>
        <v/>
      </c>
      <c r="BM161" s="2" t="str">
        <f t="shared" si="206"/>
        <v>@</v>
      </c>
      <c r="BN161" s="2" t="str">
        <f t="shared" si="207"/>
        <v/>
      </c>
      <c r="BO161" s="2" t="str">
        <f t="shared" si="208"/>
        <v/>
      </c>
      <c r="BP161" s="2" t="str">
        <f t="shared" si="209"/>
        <v/>
      </c>
      <c r="BQ161" s="2" t="str">
        <f t="shared" si="210"/>
        <v/>
      </c>
      <c r="BR161" s="2" t="str">
        <f t="shared" si="211"/>
        <v/>
      </c>
      <c r="BS161" s="2" t="str">
        <f t="shared" si="212"/>
        <v/>
      </c>
      <c r="BT161" s="2" t="str">
        <f t="shared" si="213"/>
        <v/>
      </c>
      <c r="BU161" s="2" t="str">
        <f t="shared" si="214"/>
        <v/>
      </c>
      <c r="BV161" s="2" t="str">
        <f t="shared" si="215"/>
        <v/>
      </c>
      <c r="BW161" s="2" t="str">
        <f t="shared" si="216"/>
        <v/>
      </c>
      <c r="BX161" s="2" t="str">
        <f t="shared" si="217"/>
        <v/>
      </c>
      <c r="CA161" s="2">
        <f t="shared" si="178"/>
        <v>53</v>
      </c>
      <c r="CB161" s="4">
        <f t="shared" si="179"/>
        <v>0</v>
      </c>
      <c r="CC161">
        <f t="shared" ca="1" si="172"/>
        <v>33</v>
      </c>
      <c r="CD161">
        <f ca="1">CC161*(CJ161)/(CJ161+CJ162+IF(CG163=0,0,CJ163))</f>
        <v>5.7983209547165231</v>
      </c>
      <c r="CE161" s="39">
        <f t="shared" ca="1" si="173"/>
        <v>11</v>
      </c>
      <c r="CF161" s="39">
        <f t="shared" ca="1" si="174"/>
        <v>49</v>
      </c>
      <c r="CG161">
        <f t="shared" ca="1" si="218"/>
        <v>5.8838792273661511</v>
      </c>
      <c r="CH161">
        <f t="shared" ca="1" si="175"/>
        <v>-10</v>
      </c>
      <c r="CI161">
        <f t="shared" ca="1" si="176"/>
        <v>9.6377081005272203</v>
      </c>
      <c r="CJ161">
        <f t="shared" ca="1" si="177"/>
        <v>2.3622918994727797</v>
      </c>
    </row>
    <row r="162" spans="2:88">
      <c r="B162" s="39">
        <v>41</v>
      </c>
      <c r="C162" s="39">
        <v>5</v>
      </c>
      <c r="D162">
        <v>6</v>
      </c>
      <c r="E162">
        <f t="shared" si="182"/>
        <v>28267</v>
      </c>
      <c r="F162" s="3">
        <f t="shared" si="183"/>
        <v>2.0406081012141618E-4</v>
      </c>
      <c r="H162" s="17">
        <f t="shared" si="184"/>
        <v>0.9613644866170119</v>
      </c>
      <c r="I162" s="13" t="str">
        <f t="shared" si="185"/>
        <v>5:41</v>
      </c>
      <c r="J162" s="2"/>
      <c r="K162" s="4">
        <f t="shared" si="186"/>
        <v>-47.476303996197089</v>
      </c>
      <c r="L162" s="4">
        <f t="shared" si="115"/>
        <v>-5</v>
      </c>
      <c r="M162" s="4">
        <f t="shared" ca="1" si="187"/>
        <v>42.748691676865924</v>
      </c>
      <c r="N162" s="4">
        <f t="shared" ca="1" si="188"/>
        <v>0</v>
      </c>
      <c r="O162" s="4">
        <f t="shared" ca="1" si="189"/>
        <v>19.288681292214704</v>
      </c>
      <c r="P162" s="4">
        <f t="shared" ca="1" si="190"/>
        <v>12</v>
      </c>
      <c r="Q162" s="11">
        <f t="shared" si="219"/>
        <v>0</v>
      </c>
      <c r="R162" s="11">
        <f t="shared" si="223"/>
        <v>0</v>
      </c>
      <c r="S162" s="4">
        <f t="shared" si="223"/>
        <v>0</v>
      </c>
      <c r="T162" s="4">
        <f t="shared" si="223"/>
        <v>0</v>
      </c>
      <c r="U162" s="4">
        <f t="shared" si="223"/>
        <v>0</v>
      </c>
      <c r="V162" s="4">
        <f t="shared" si="223"/>
        <v>0</v>
      </c>
      <c r="W162" s="4">
        <f t="shared" si="223"/>
        <v>0</v>
      </c>
      <c r="X162" s="4">
        <f t="shared" si="223"/>
        <v>0</v>
      </c>
      <c r="Y162" s="4">
        <f t="shared" si="223"/>
        <v>-47.476303996197089</v>
      </c>
      <c r="Z162" s="4">
        <f t="shared" si="223"/>
        <v>0</v>
      </c>
      <c r="AA162" s="4">
        <f t="shared" si="223"/>
        <v>0</v>
      </c>
      <c r="AB162" s="4">
        <f t="shared" si="223"/>
        <v>0</v>
      </c>
      <c r="AC162" s="4">
        <f t="shared" si="223"/>
        <v>0</v>
      </c>
      <c r="AD162" s="4">
        <f t="shared" si="223"/>
        <v>42.748691676865924</v>
      </c>
      <c r="AE162" s="4">
        <f t="shared" si="223"/>
        <v>0</v>
      </c>
      <c r="AF162" s="4">
        <f t="shared" si="223"/>
        <v>0</v>
      </c>
      <c r="AG162" s="4">
        <f t="shared" si="222"/>
        <v>0</v>
      </c>
      <c r="AH162" s="4">
        <f t="shared" si="222"/>
        <v>0</v>
      </c>
      <c r="AI162" s="4">
        <f t="shared" si="222"/>
        <v>0</v>
      </c>
      <c r="AJ162" s="4">
        <f t="shared" si="222"/>
        <v>0</v>
      </c>
      <c r="AK162" s="4">
        <f t="shared" si="222"/>
        <v>0</v>
      </c>
      <c r="AL162" s="4">
        <f t="shared" si="222"/>
        <v>0</v>
      </c>
      <c r="AM162" s="4">
        <f t="shared" si="118"/>
        <v>0</v>
      </c>
      <c r="AN162" s="4">
        <f t="shared" si="118"/>
        <v>0</v>
      </c>
      <c r="AO162" s="4">
        <f t="shared" si="118"/>
        <v>0</v>
      </c>
      <c r="AP162" s="10">
        <f t="shared" si="118"/>
        <v>19.288681292214704</v>
      </c>
      <c r="AQ162" s="7">
        <f t="shared" si="191"/>
        <v>3</v>
      </c>
      <c r="AR162" s="4">
        <f t="array" ref="AR162">COUNT(IF((ABS($R162:$AP162)&gt;=AQ$2)*(ABS($R162:$AP162)&lt;AR$2),$R162:$AP162))</f>
        <v>0</v>
      </c>
      <c r="AS162" s="4">
        <f t="array" ref="AS162">COUNT(IF((ABS($R162:$AP162)&gt;=AR$2)*(ABS($R162:$AP162)&lt;AS$2),$R162:$AP162))</f>
        <v>0</v>
      </c>
      <c r="AT162" s="4">
        <f t="array" ref="AT162">COUNT(IF((ABS($R162:$AP162)&gt;=AS$2)*(ABS($R162:$AP162)&lt;AT$2),$R162:$AP162))</f>
        <v>0</v>
      </c>
      <c r="AU162" s="4">
        <f t="array" ref="AU162">COUNT(IF((ABS($R162:$AP162)&gt;=AT$2)*(ABS($R162:$AP162)&lt;AU$2),$R162:$AP162))</f>
        <v>1</v>
      </c>
      <c r="AV162" s="4">
        <f t="array" ref="AV162">COUNT(IF((ABS($R162:$AP162)&gt;=AU$2)*(ABS($R162:$AP162)&lt;AV$2),$R162:$AP162))</f>
        <v>1</v>
      </c>
      <c r="AW162" s="4">
        <f t="array" ref="AW162">COUNT(IF((ABS($R162:$AP162)&gt;=AV$2)*(ABS($R162:$AP162)&lt;AW$2),$R162:$AP162))</f>
        <v>1</v>
      </c>
      <c r="AX162" s="10">
        <f t="array" ref="AX162">COUNT(IF((ABS($R162:$AP162)&gt;=AW$2)*(ABS($R162:$AP162)&lt;AX$2),$R162:$AP162))</f>
        <v>0</v>
      </c>
      <c r="AY162" s="4">
        <f t="shared" si="192"/>
        <v>0</v>
      </c>
      <c r="AZ162" s="2" t="str">
        <f t="shared" si="193"/>
        <v/>
      </c>
      <c r="BA162" s="2" t="str">
        <f t="shared" si="194"/>
        <v/>
      </c>
      <c r="BB162" s="2" t="str">
        <f t="shared" si="195"/>
        <v/>
      </c>
      <c r="BC162" s="2" t="str">
        <f t="shared" si="196"/>
        <v/>
      </c>
      <c r="BD162" s="2" t="str">
        <f t="shared" si="197"/>
        <v/>
      </c>
      <c r="BE162" s="2" t="str">
        <f t="shared" si="198"/>
        <v/>
      </c>
      <c r="BF162" s="2" t="str">
        <f t="shared" si="199"/>
        <v/>
      </c>
      <c r="BG162" s="2" t="str">
        <f t="shared" si="200"/>
        <v>@</v>
      </c>
      <c r="BH162" s="2" t="str">
        <f t="shared" si="201"/>
        <v/>
      </c>
      <c r="BI162" s="2" t="str">
        <f t="shared" si="202"/>
        <v/>
      </c>
      <c r="BJ162" s="2" t="str">
        <f t="shared" si="203"/>
        <v/>
      </c>
      <c r="BK162" s="2" t="str">
        <f t="shared" si="204"/>
        <v/>
      </c>
      <c r="BL162" s="2" t="str">
        <f t="shared" si="205"/>
        <v>@</v>
      </c>
      <c r="BM162" s="2" t="str">
        <f t="shared" si="206"/>
        <v/>
      </c>
      <c r="BN162" s="2" t="str">
        <f t="shared" si="207"/>
        <v/>
      </c>
      <c r="BO162" s="2" t="str">
        <f t="shared" si="208"/>
        <v/>
      </c>
      <c r="BP162" s="2" t="str">
        <f t="shared" si="209"/>
        <v/>
      </c>
      <c r="BQ162" s="2" t="str">
        <f t="shared" si="210"/>
        <v/>
      </c>
      <c r="BR162" s="2" t="str">
        <f t="shared" si="211"/>
        <v/>
      </c>
      <c r="BS162" s="2" t="str">
        <f t="shared" si="212"/>
        <v/>
      </c>
      <c r="BT162" s="2" t="str">
        <f t="shared" si="213"/>
        <v/>
      </c>
      <c r="BU162" s="2" t="str">
        <f t="shared" si="214"/>
        <v/>
      </c>
      <c r="BV162" s="2" t="str">
        <f t="shared" si="215"/>
        <v/>
      </c>
      <c r="BW162" s="2" t="str">
        <f t="shared" si="216"/>
        <v/>
      </c>
      <c r="BX162" s="2" t="str">
        <f t="shared" si="217"/>
        <v>@</v>
      </c>
      <c r="CA162" s="2">
        <f t="shared" si="178"/>
        <v>53</v>
      </c>
      <c r="CB162" s="4">
        <f t="shared" si="179"/>
        <v>1</v>
      </c>
      <c r="CC162">
        <f t="shared" ca="1" si="172"/>
        <v>33</v>
      </c>
      <c r="CD162">
        <f ca="1">CC162*(CJ162)/(CJ161+CJ162+IF(CG163=0,0,CJ163))</f>
        <v>27.201679045283477</v>
      </c>
      <c r="CE162" s="39">
        <f t="shared" ca="1" si="173"/>
        <v>11</v>
      </c>
      <c r="CF162" s="39">
        <f t="shared" ca="1" si="174"/>
        <v>49</v>
      </c>
      <c r="CG162">
        <f t="shared" ca="1" si="218"/>
        <v>-17.576131157281871</v>
      </c>
      <c r="CH162">
        <f t="shared" ca="1" si="175"/>
        <v>2</v>
      </c>
      <c r="CI162">
        <f t="shared" ca="1" si="176"/>
        <v>0.91777351364759574</v>
      </c>
      <c r="CJ162">
        <f t="shared" ca="1" si="177"/>
        <v>11.082226486352404</v>
      </c>
    </row>
    <row r="163" spans="2:88">
      <c r="B163" s="39">
        <v>43</v>
      </c>
      <c r="C163" s="39">
        <v>5</v>
      </c>
      <c r="D163">
        <v>6</v>
      </c>
      <c r="E163">
        <f t="shared" si="182"/>
        <v>28273</v>
      </c>
      <c r="F163" s="3">
        <f t="shared" si="183"/>
        <v>2.0406081012141618E-4</v>
      </c>
      <c r="H163" s="17">
        <f t="shared" si="184"/>
        <v>0.96156854742713327</v>
      </c>
      <c r="I163" s="13" t="str">
        <f t="shared" si="185"/>
        <v>5:43</v>
      </c>
      <c r="J163" s="2"/>
      <c r="K163" s="4">
        <f t="shared" si="186"/>
        <v>-55.245999568441562</v>
      </c>
      <c r="L163" s="4">
        <f t="shared" si="115"/>
        <v>-10</v>
      </c>
      <c r="M163" s="4">
        <f t="shared" ca="1" si="187"/>
        <v>34.978996104619853</v>
      </c>
      <c r="N163" s="4">
        <f t="shared" ca="1" si="188"/>
        <v>-5</v>
      </c>
      <c r="O163" s="4">
        <f t="shared" ca="1" si="189"/>
        <v>11.518985719970232</v>
      </c>
      <c r="P163" s="4">
        <f t="shared" ca="1" si="190"/>
        <v>7</v>
      </c>
      <c r="Q163" s="11">
        <f t="shared" si="219"/>
        <v>0</v>
      </c>
      <c r="R163" s="11">
        <f t="shared" si="223"/>
        <v>0</v>
      </c>
      <c r="S163" s="4">
        <f t="shared" si="223"/>
        <v>0</v>
      </c>
      <c r="T163" s="4">
        <f t="shared" si="223"/>
        <v>-55.245999568441562</v>
      </c>
      <c r="U163" s="4">
        <f t="shared" si="223"/>
        <v>0</v>
      </c>
      <c r="V163" s="4">
        <f t="shared" si="223"/>
        <v>0</v>
      </c>
      <c r="W163" s="4">
        <f t="shared" si="223"/>
        <v>0</v>
      </c>
      <c r="X163" s="4">
        <f t="shared" si="223"/>
        <v>0</v>
      </c>
      <c r="Y163" s="4">
        <f t="shared" si="223"/>
        <v>34.978996104619853</v>
      </c>
      <c r="Z163" s="4">
        <f t="shared" si="223"/>
        <v>0</v>
      </c>
      <c r="AA163" s="4">
        <f t="shared" si="223"/>
        <v>0</v>
      </c>
      <c r="AB163" s="4">
        <f t="shared" si="223"/>
        <v>0</v>
      </c>
      <c r="AC163" s="4">
        <f t="shared" si="223"/>
        <v>0</v>
      </c>
      <c r="AD163" s="4">
        <f t="shared" si="223"/>
        <v>0</v>
      </c>
      <c r="AE163" s="4">
        <f t="shared" si="223"/>
        <v>0</v>
      </c>
      <c r="AF163" s="4">
        <f t="shared" si="223"/>
        <v>0</v>
      </c>
      <c r="AG163" s="4">
        <f t="shared" si="222"/>
        <v>0</v>
      </c>
      <c r="AH163" s="4">
        <f t="shared" si="222"/>
        <v>0</v>
      </c>
      <c r="AI163" s="4">
        <f t="shared" si="222"/>
        <v>0</v>
      </c>
      <c r="AJ163" s="4">
        <f t="shared" si="222"/>
        <v>0</v>
      </c>
      <c r="AK163" s="4">
        <f t="shared" si="222"/>
        <v>11.518985719970232</v>
      </c>
      <c r="AL163" s="4">
        <f t="shared" si="222"/>
        <v>0</v>
      </c>
      <c r="AM163" s="4">
        <f t="shared" si="118"/>
        <v>0</v>
      </c>
      <c r="AN163" s="4">
        <f t="shared" si="118"/>
        <v>0</v>
      </c>
      <c r="AO163" s="4">
        <f t="shared" si="118"/>
        <v>0</v>
      </c>
      <c r="AP163" s="10">
        <f t="shared" si="118"/>
        <v>0</v>
      </c>
      <c r="AQ163" s="7">
        <f t="shared" si="191"/>
        <v>3</v>
      </c>
      <c r="AR163" s="4">
        <f t="array" ref="AR163">COUNT(IF((ABS($R163:$AP163)&gt;=AQ$2)*(ABS($R163:$AP163)&lt;AR$2),$R163:$AP163))</f>
        <v>0</v>
      </c>
      <c r="AS163" s="4">
        <f t="array" ref="AS163">COUNT(IF((ABS($R163:$AP163)&gt;=AR$2)*(ABS($R163:$AP163)&lt;AS$2),$R163:$AP163))</f>
        <v>0</v>
      </c>
      <c r="AT163" s="4">
        <f t="array" ref="AT163">COUNT(IF((ABS($R163:$AP163)&gt;=AS$2)*(ABS($R163:$AP163)&lt;AT$2),$R163:$AP163))</f>
        <v>1</v>
      </c>
      <c r="AU163" s="4">
        <f t="array" ref="AU163">COUNT(IF((ABS($R163:$AP163)&gt;=AT$2)*(ABS($R163:$AP163)&lt;AU$2),$R163:$AP163))</f>
        <v>0</v>
      </c>
      <c r="AV163" s="4">
        <f t="array" ref="AV163">COUNT(IF((ABS($R163:$AP163)&gt;=AU$2)*(ABS($R163:$AP163)&lt;AV$2),$R163:$AP163))</f>
        <v>1</v>
      </c>
      <c r="AW163" s="4">
        <f t="array" ref="AW163">COUNT(IF((ABS($R163:$AP163)&gt;=AV$2)*(ABS($R163:$AP163)&lt;AW$2),$R163:$AP163))</f>
        <v>1</v>
      </c>
      <c r="AX163" s="10">
        <f t="array" ref="AX163">COUNT(IF((ABS($R163:$AP163)&gt;=AW$2)*(ABS($R163:$AP163)&lt;AX$2),$R163:$AP163))</f>
        <v>0</v>
      </c>
      <c r="AY163" s="4">
        <f t="shared" si="192"/>
        <v>0</v>
      </c>
      <c r="AZ163" s="2" t="str">
        <f t="shared" si="193"/>
        <v/>
      </c>
      <c r="BA163" s="2" t="str">
        <f t="shared" si="194"/>
        <v/>
      </c>
      <c r="BB163" s="2" t="str">
        <f t="shared" si="195"/>
        <v>@</v>
      </c>
      <c r="BC163" s="2" t="str">
        <f t="shared" si="196"/>
        <v/>
      </c>
      <c r="BD163" s="2" t="str">
        <f t="shared" si="197"/>
        <v/>
      </c>
      <c r="BE163" s="2" t="str">
        <f t="shared" si="198"/>
        <v/>
      </c>
      <c r="BF163" s="2" t="str">
        <f t="shared" si="199"/>
        <v/>
      </c>
      <c r="BG163" s="2" t="str">
        <f t="shared" si="200"/>
        <v>@</v>
      </c>
      <c r="BH163" s="2" t="str">
        <f t="shared" si="201"/>
        <v/>
      </c>
      <c r="BI163" s="2" t="str">
        <f t="shared" si="202"/>
        <v/>
      </c>
      <c r="BJ163" s="2" t="str">
        <f t="shared" si="203"/>
        <v/>
      </c>
      <c r="BK163" s="2" t="str">
        <f t="shared" si="204"/>
        <v/>
      </c>
      <c r="BL163" s="2" t="str">
        <f t="shared" si="205"/>
        <v/>
      </c>
      <c r="BM163" s="2" t="str">
        <f t="shared" si="206"/>
        <v/>
      </c>
      <c r="BN163" s="2" t="str">
        <f t="shared" si="207"/>
        <v/>
      </c>
      <c r="BO163" s="2" t="str">
        <f t="shared" si="208"/>
        <v/>
      </c>
      <c r="BP163" s="2" t="str">
        <f t="shared" si="209"/>
        <v/>
      </c>
      <c r="BQ163" s="2" t="str">
        <f t="shared" si="210"/>
        <v/>
      </c>
      <c r="BR163" s="2" t="str">
        <f t="shared" si="211"/>
        <v/>
      </c>
      <c r="BS163" s="2" t="str">
        <f t="shared" si="212"/>
        <v>@</v>
      </c>
      <c r="BT163" s="2" t="str">
        <f t="shared" si="213"/>
        <v/>
      </c>
      <c r="BU163" s="2" t="str">
        <f t="shared" si="214"/>
        <v/>
      </c>
      <c r="BV163" s="2" t="str">
        <f t="shared" si="215"/>
        <v/>
      </c>
      <c r="BW163" s="2" t="str">
        <f t="shared" si="216"/>
        <v/>
      </c>
      <c r="BX163" s="2" t="str">
        <f t="shared" si="217"/>
        <v/>
      </c>
      <c r="CA163" s="2">
        <f t="shared" si="178"/>
        <v>53</v>
      </c>
      <c r="CB163" s="4">
        <f t="shared" si="179"/>
        <v>2</v>
      </c>
      <c r="CC163">
        <f t="shared" ca="1" si="172"/>
        <v>33</v>
      </c>
      <c r="CD163">
        <f ca="1">CC163*IF(CG163=0,0,CJ163)/(CJ161+CJ162+IF(CG163=0,0,CJ163))</f>
        <v>0</v>
      </c>
      <c r="CE163" s="39">
        <f t="shared" ca="1" si="173"/>
        <v>11</v>
      </c>
      <c r="CF163" s="39">
        <f t="shared" ca="1" si="174"/>
        <v>49</v>
      </c>
      <c r="CG163">
        <f t="shared" ca="1" si="218"/>
        <v>0</v>
      </c>
      <c r="CH163">
        <f t="shared" ca="1" si="175"/>
        <v>0</v>
      </c>
      <c r="CI163">
        <f t="shared" ca="1" si="176"/>
        <v>0</v>
      </c>
      <c r="CJ163">
        <f t="shared" ca="1" si="177"/>
        <v>12</v>
      </c>
    </row>
    <row r="164" spans="2:88">
      <c r="B164" s="39">
        <v>43</v>
      </c>
      <c r="C164" s="39">
        <v>23</v>
      </c>
      <c r="D164">
        <v>6</v>
      </c>
      <c r="E164">
        <f t="shared" si="182"/>
        <v>28279</v>
      </c>
      <c r="F164" s="3">
        <f t="shared" si="183"/>
        <v>2.0406081012141618E-4</v>
      </c>
      <c r="H164" s="17">
        <f t="shared" si="184"/>
        <v>0.96177260823725474</v>
      </c>
      <c r="I164" s="13" t="str">
        <f t="shared" si="185"/>
        <v>23:43</v>
      </c>
      <c r="J164" s="2"/>
      <c r="K164" s="4">
        <f t="shared" si="186"/>
        <v>-3.0716355681839502</v>
      </c>
      <c r="L164" s="4">
        <f t="shared" si="115"/>
        <v>-7</v>
      </c>
      <c r="M164" s="4">
        <f t="shared" ca="1" si="187"/>
        <v>-26.531645952835703</v>
      </c>
      <c r="N164" s="4">
        <f t="shared" ca="1" si="188"/>
        <v>5</v>
      </c>
      <c r="O164" s="4">
        <f t="shared" si="189"/>
        <v>0</v>
      </c>
      <c r="P164" s="4">
        <f t="shared" ca="1" si="190"/>
        <v>0</v>
      </c>
      <c r="Q164" s="11">
        <f t="shared" si="219"/>
        <v>0</v>
      </c>
      <c r="R164" s="11">
        <f t="shared" si="223"/>
        <v>0</v>
      </c>
      <c r="S164" s="4">
        <f t="shared" si="223"/>
        <v>0</v>
      </c>
      <c r="T164" s="4">
        <f t="shared" si="223"/>
        <v>0</v>
      </c>
      <c r="U164" s="4">
        <f t="shared" si="223"/>
        <v>0</v>
      </c>
      <c r="V164" s="4">
        <f t="shared" si="223"/>
        <v>0</v>
      </c>
      <c r="W164" s="4">
        <f t="shared" si="223"/>
        <v>-3.0716355681839502</v>
      </c>
      <c r="X164" s="4">
        <f t="shared" si="223"/>
        <v>0</v>
      </c>
      <c r="Y164" s="4">
        <f t="shared" si="223"/>
        <v>0</v>
      </c>
      <c r="Z164" s="4">
        <f t="shared" si="223"/>
        <v>0</v>
      </c>
      <c r="AA164" s="4">
        <f t="shared" si="223"/>
        <v>0</v>
      </c>
      <c r="AB164" s="4">
        <f t="shared" si="223"/>
        <v>0</v>
      </c>
      <c r="AC164" s="4">
        <f t="shared" si="223"/>
        <v>0</v>
      </c>
      <c r="AD164" s="4">
        <f t="shared" si="223"/>
        <v>0</v>
      </c>
      <c r="AE164" s="4">
        <f t="shared" si="223"/>
        <v>0</v>
      </c>
      <c r="AF164" s="4">
        <f t="shared" si="223"/>
        <v>0</v>
      </c>
      <c r="AG164" s="4">
        <f t="shared" si="222"/>
        <v>0</v>
      </c>
      <c r="AH164" s="4">
        <f t="shared" si="222"/>
        <v>0</v>
      </c>
      <c r="AI164" s="4">
        <f t="shared" si="222"/>
        <v>-26.531645952835703</v>
      </c>
      <c r="AJ164" s="4">
        <f t="shared" si="222"/>
        <v>0</v>
      </c>
      <c r="AK164" s="4">
        <f t="shared" si="222"/>
        <v>0</v>
      </c>
      <c r="AL164" s="4">
        <f t="shared" si="222"/>
        <v>0</v>
      </c>
      <c r="AM164" s="4">
        <f t="shared" si="118"/>
        <v>0</v>
      </c>
      <c r="AN164" s="4">
        <f t="shared" si="118"/>
        <v>0</v>
      </c>
      <c r="AO164" s="4">
        <f t="shared" si="118"/>
        <v>0</v>
      </c>
      <c r="AP164" s="10">
        <f t="shared" si="118"/>
        <v>0</v>
      </c>
      <c r="AQ164" s="7">
        <f t="shared" si="191"/>
        <v>2</v>
      </c>
      <c r="AR164" s="4">
        <f t="array" ref="AR164">COUNT(IF((ABS($R164:$AP164)&gt;=AQ$2)*(ABS($R164:$AP164)&lt;AR$2),$R164:$AP164))</f>
        <v>0</v>
      </c>
      <c r="AS164" s="4">
        <f t="array" ref="AS164">COUNT(IF((ABS($R164:$AP164)&gt;=AR$2)*(ABS($R164:$AP164)&lt;AS$2),$R164:$AP164))</f>
        <v>1</v>
      </c>
      <c r="AT164" s="4">
        <f t="array" ref="AT164">COUNT(IF((ABS($R164:$AP164)&gt;=AS$2)*(ABS($R164:$AP164)&lt;AT$2),$R164:$AP164))</f>
        <v>0</v>
      </c>
      <c r="AU164" s="4">
        <f t="array" ref="AU164">COUNT(IF((ABS($R164:$AP164)&gt;=AT$2)*(ABS($R164:$AP164)&lt;AU$2),$R164:$AP164))</f>
        <v>1</v>
      </c>
      <c r="AV164" s="4">
        <f t="array" ref="AV164">COUNT(IF((ABS($R164:$AP164)&gt;=AU$2)*(ABS($R164:$AP164)&lt;AV$2),$R164:$AP164))</f>
        <v>0</v>
      </c>
      <c r="AW164" s="4">
        <f t="array" ref="AW164">COUNT(IF((ABS($R164:$AP164)&gt;=AV$2)*(ABS($R164:$AP164)&lt;AW$2),$R164:$AP164))</f>
        <v>0</v>
      </c>
      <c r="AX164" s="10">
        <f t="array" ref="AX164">COUNT(IF((ABS($R164:$AP164)&gt;=AW$2)*(ABS($R164:$AP164)&lt;AX$2),$R164:$AP164))</f>
        <v>0</v>
      </c>
      <c r="AY164" s="4">
        <f t="shared" si="192"/>
        <v>0</v>
      </c>
      <c r="AZ164" s="2" t="str">
        <f t="shared" si="193"/>
        <v/>
      </c>
      <c r="BA164" s="2" t="str">
        <f t="shared" si="194"/>
        <v/>
      </c>
      <c r="BB164" s="2" t="str">
        <f t="shared" si="195"/>
        <v/>
      </c>
      <c r="BC164" s="2" t="str">
        <f t="shared" si="196"/>
        <v/>
      </c>
      <c r="BD164" s="2" t="str">
        <f t="shared" si="197"/>
        <v/>
      </c>
      <c r="BE164" s="2" t="str">
        <f t="shared" si="198"/>
        <v>@</v>
      </c>
      <c r="BF164" s="2" t="str">
        <f t="shared" si="199"/>
        <v/>
      </c>
      <c r="BG164" s="2" t="str">
        <f t="shared" si="200"/>
        <v/>
      </c>
      <c r="BH164" s="2" t="str">
        <f t="shared" si="201"/>
        <v/>
      </c>
      <c r="BI164" s="2" t="str">
        <f t="shared" si="202"/>
        <v/>
      </c>
      <c r="BJ164" s="2" t="str">
        <f t="shared" si="203"/>
        <v/>
      </c>
      <c r="BK164" s="2" t="str">
        <f t="shared" si="204"/>
        <v/>
      </c>
      <c r="BL164" s="2" t="str">
        <f t="shared" si="205"/>
        <v/>
      </c>
      <c r="BM164" s="2" t="str">
        <f t="shared" si="206"/>
        <v/>
      </c>
      <c r="BN164" s="2" t="str">
        <f t="shared" si="207"/>
        <v/>
      </c>
      <c r="BO164" s="2" t="str">
        <f t="shared" si="208"/>
        <v/>
      </c>
      <c r="BP164" s="2" t="str">
        <f t="shared" si="209"/>
        <v/>
      </c>
      <c r="BQ164" s="2" t="str">
        <f t="shared" si="210"/>
        <v>@</v>
      </c>
      <c r="BR164" s="2" t="str">
        <f t="shared" si="211"/>
        <v/>
      </c>
      <c r="BS164" s="2" t="str">
        <f t="shared" si="212"/>
        <v/>
      </c>
      <c r="BT164" s="2" t="str">
        <f t="shared" si="213"/>
        <v/>
      </c>
      <c r="BU164" s="2" t="str">
        <f t="shared" si="214"/>
        <v/>
      </c>
      <c r="BV164" s="2" t="str">
        <f t="shared" si="215"/>
        <v/>
      </c>
      <c r="BW164" s="2" t="str">
        <f t="shared" si="216"/>
        <v/>
      </c>
      <c r="BX164" s="2" t="str">
        <f t="shared" si="217"/>
        <v/>
      </c>
      <c r="CA164" s="2">
        <f t="shared" si="178"/>
        <v>54</v>
      </c>
      <c r="CB164" s="4">
        <f t="shared" si="179"/>
        <v>0</v>
      </c>
      <c r="CC164">
        <f t="shared" ca="1" si="172"/>
        <v>31</v>
      </c>
      <c r="CD164">
        <f ca="1">CC164*(CJ164)/(CJ164+CJ165+IF(CG166=0,0,CJ166))</f>
        <v>15.973902082717771</v>
      </c>
      <c r="CE164" s="39">
        <f t="shared" ca="1" si="173"/>
        <v>11</v>
      </c>
      <c r="CF164" s="39">
        <f t="shared" ca="1" si="174"/>
        <v>19</v>
      </c>
      <c r="CG164">
        <f t="shared" ca="1" si="218"/>
        <v>-49.894924501678872</v>
      </c>
      <c r="CH164">
        <f t="shared" ca="1" si="175"/>
        <v>-2</v>
      </c>
      <c r="CI164">
        <f t="shared" ca="1" si="176"/>
        <v>5.0722124423780812</v>
      </c>
      <c r="CJ164">
        <f t="shared" ca="1" si="177"/>
        <v>6.9277875576219188</v>
      </c>
    </row>
    <row r="165" spans="2:88">
      <c r="B165" s="39">
        <v>43</v>
      </c>
      <c r="C165" s="39">
        <v>31</v>
      </c>
      <c r="D165">
        <v>6</v>
      </c>
      <c r="E165">
        <f t="shared" si="182"/>
        <v>28285</v>
      </c>
      <c r="F165" s="3">
        <f t="shared" si="183"/>
        <v>2.0406081012141618E-4</v>
      </c>
      <c r="H165" s="17">
        <f t="shared" si="184"/>
        <v>0.96197666904737611</v>
      </c>
      <c r="I165" s="13" t="str">
        <f t="shared" si="185"/>
        <v>31:43</v>
      </c>
      <c r="J165" s="2"/>
      <c r="K165" s="4">
        <f t="shared" si="186"/>
        <v>-21.787861629406535</v>
      </c>
      <c r="L165" s="4">
        <f t="shared" si="115"/>
        <v>-6</v>
      </c>
      <c r="M165" s="4">
        <f t="shared" ca="1" si="187"/>
        <v>-45.247872014056156</v>
      </c>
      <c r="N165" s="4">
        <f t="shared" ca="1" si="188"/>
        <v>6</v>
      </c>
      <c r="O165" s="4">
        <f t="shared" ca="1" si="189"/>
        <v>44.977123659005258</v>
      </c>
      <c r="P165" s="4">
        <f t="shared" ca="1" si="190"/>
        <v>11</v>
      </c>
      <c r="Q165" s="11">
        <f t="shared" si="219"/>
        <v>0</v>
      </c>
      <c r="R165" s="11">
        <f t="shared" si="223"/>
        <v>0</v>
      </c>
      <c r="S165" s="4">
        <f t="shared" si="223"/>
        <v>0</v>
      </c>
      <c r="T165" s="4">
        <f t="shared" si="223"/>
        <v>0</v>
      </c>
      <c r="U165" s="4">
        <f t="shared" si="223"/>
        <v>0</v>
      </c>
      <c r="V165" s="4">
        <f t="shared" si="223"/>
        <v>0</v>
      </c>
      <c r="W165" s="4">
        <f t="shared" si="223"/>
        <v>0</v>
      </c>
      <c r="X165" s="4">
        <f t="shared" si="223"/>
        <v>-21.787861629406535</v>
      </c>
      <c r="Y165" s="4">
        <f t="shared" si="223"/>
        <v>0</v>
      </c>
      <c r="Z165" s="4">
        <f t="shared" si="223"/>
        <v>0</v>
      </c>
      <c r="AA165" s="4">
        <f t="shared" si="223"/>
        <v>0</v>
      </c>
      <c r="AB165" s="4">
        <f t="shared" si="223"/>
        <v>0</v>
      </c>
      <c r="AC165" s="4">
        <f t="shared" si="223"/>
        <v>0</v>
      </c>
      <c r="AD165" s="4">
        <f t="shared" si="223"/>
        <v>0</v>
      </c>
      <c r="AE165" s="4">
        <f t="shared" si="223"/>
        <v>0</v>
      </c>
      <c r="AF165" s="4">
        <f t="shared" si="223"/>
        <v>0</v>
      </c>
      <c r="AG165" s="4">
        <f t="shared" si="222"/>
        <v>0</v>
      </c>
      <c r="AH165" s="4">
        <f t="shared" si="222"/>
        <v>0</v>
      </c>
      <c r="AI165" s="4">
        <f t="shared" si="222"/>
        <v>0</v>
      </c>
      <c r="AJ165" s="4">
        <f t="shared" si="222"/>
        <v>-45.247872014056156</v>
      </c>
      <c r="AK165" s="4">
        <f t="shared" si="222"/>
        <v>0</v>
      </c>
      <c r="AL165" s="4">
        <f t="shared" si="222"/>
        <v>0</v>
      </c>
      <c r="AM165" s="4">
        <f t="shared" si="118"/>
        <v>0</v>
      </c>
      <c r="AN165" s="4">
        <f t="shared" si="118"/>
        <v>0</v>
      </c>
      <c r="AO165" s="4">
        <f t="shared" si="118"/>
        <v>44.977123659005258</v>
      </c>
      <c r="AP165" s="10">
        <f t="shared" si="118"/>
        <v>0</v>
      </c>
      <c r="AQ165" s="7">
        <f t="shared" si="191"/>
        <v>3</v>
      </c>
      <c r="AR165" s="4">
        <f t="array" ref="AR165">COUNT(IF((ABS($R165:$AP165)&gt;=AQ$2)*(ABS($R165:$AP165)&lt;AR$2),$R165:$AP165))</f>
        <v>0</v>
      </c>
      <c r="AS165" s="4">
        <f t="array" ref="AS165">COUNT(IF((ABS($R165:$AP165)&gt;=AR$2)*(ABS($R165:$AP165)&lt;AS$2),$R165:$AP165))</f>
        <v>0</v>
      </c>
      <c r="AT165" s="4">
        <f t="array" ref="AT165">COUNT(IF((ABS($R165:$AP165)&gt;=AS$2)*(ABS($R165:$AP165)&lt;AT$2),$R165:$AP165))</f>
        <v>0</v>
      </c>
      <c r="AU165" s="4">
        <f t="array" ref="AU165">COUNT(IF((ABS($R165:$AP165)&gt;=AT$2)*(ABS($R165:$AP165)&lt;AU$2),$R165:$AP165))</f>
        <v>1</v>
      </c>
      <c r="AV165" s="4">
        <f t="array" ref="AV165">COUNT(IF((ABS($R165:$AP165)&gt;=AU$2)*(ABS($R165:$AP165)&lt;AV$2),$R165:$AP165))</f>
        <v>1</v>
      </c>
      <c r="AW165" s="4">
        <f t="array" ref="AW165">COUNT(IF((ABS($R165:$AP165)&gt;=AV$2)*(ABS($R165:$AP165)&lt;AW$2),$R165:$AP165))</f>
        <v>1</v>
      </c>
      <c r="AX165" s="10">
        <f t="array" ref="AX165">COUNT(IF((ABS($R165:$AP165)&gt;=AW$2)*(ABS($R165:$AP165)&lt;AX$2),$R165:$AP165))</f>
        <v>0</v>
      </c>
      <c r="AY165" s="4">
        <f t="shared" si="192"/>
        <v>0</v>
      </c>
      <c r="AZ165" s="2" t="str">
        <f t="shared" si="193"/>
        <v/>
      </c>
      <c r="BA165" s="2" t="str">
        <f t="shared" si="194"/>
        <v/>
      </c>
      <c r="BB165" s="2" t="str">
        <f t="shared" si="195"/>
        <v/>
      </c>
      <c r="BC165" s="2" t="str">
        <f t="shared" si="196"/>
        <v/>
      </c>
      <c r="BD165" s="2" t="str">
        <f t="shared" si="197"/>
        <v/>
      </c>
      <c r="BE165" s="2" t="str">
        <f t="shared" si="198"/>
        <v/>
      </c>
      <c r="BF165" s="2" t="str">
        <f t="shared" si="199"/>
        <v>@</v>
      </c>
      <c r="BG165" s="2" t="str">
        <f t="shared" si="200"/>
        <v/>
      </c>
      <c r="BH165" s="2" t="str">
        <f t="shared" si="201"/>
        <v/>
      </c>
      <c r="BI165" s="2" t="str">
        <f t="shared" si="202"/>
        <v/>
      </c>
      <c r="BJ165" s="2" t="str">
        <f t="shared" si="203"/>
        <v/>
      </c>
      <c r="BK165" s="2" t="str">
        <f t="shared" si="204"/>
        <v/>
      </c>
      <c r="BL165" s="2" t="str">
        <f t="shared" si="205"/>
        <v/>
      </c>
      <c r="BM165" s="2" t="str">
        <f t="shared" si="206"/>
        <v/>
      </c>
      <c r="BN165" s="2" t="str">
        <f t="shared" si="207"/>
        <v/>
      </c>
      <c r="BO165" s="2" t="str">
        <f t="shared" si="208"/>
        <v/>
      </c>
      <c r="BP165" s="2" t="str">
        <f t="shared" si="209"/>
        <v/>
      </c>
      <c r="BQ165" s="2" t="str">
        <f t="shared" si="210"/>
        <v/>
      </c>
      <c r="BR165" s="2" t="str">
        <f t="shared" si="211"/>
        <v>@</v>
      </c>
      <c r="BS165" s="2" t="str">
        <f t="shared" si="212"/>
        <v/>
      </c>
      <c r="BT165" s="2" t="str">
        <f t="shared" si="213"/>
        <v/>
      </c>
      <c r="BU165" s="2" t="str">
        <f t="shared" si="214"/>
        <v/>
      </c>
      <c r="BV165" s="2" t="str">
        <f t="shared" si="215"/>
        <v/>
      </c>
      <c r="BW165" s="2" t="str">
        <f t="shared" si="216"/>
        <v>@</v>
      </c>
      <c r="BX165" s="2" t="str">
        <f t="shared" si="217"/>
        <v/>
      </c>
      <c r="CA165" s="2">
        <f t="shared" si="178"/>
        <v>54</v>
      </c>
      <c r="CB165" s="4">
        <f t="shared" si="179"/>
        <v>1</v>
      </c>
      <c r="CC165">
        <f t="shared" ca="1" si="172"/>
        <v>31</v>
      </c>
      <c r="CD165">
        <f ca="1">CC165*(CJ165)/(CJ164+CJ165+IF(CG166=0,0,CJ166))</f>
        <v>15.026097917282229</v>
      </c>
      <c r="CE165" s="39">
        <f t="shared" ca="1" si="173"/>
        <v>11</v>
      </c>
      <c r="CF165" s="39">
        <f t="shared" ca="1" si="174"/>
        <v>19</v>
      </c>
      <c r="CG165">
        <f t="shared" ca="1" si="218"/>
        <v>40.330071171383608</v>
      </c>
      <c r="CH165">
        <f t="shared" ca="1" si="175"/>
        <v>3</v>
      </c>
      <c r="CI165">
        <f t="shared" ca="1" si="176"/>
        <v>5.4832695447920585</v>
      </c>
      <c r="CJ165">
        <f t="shared" ca="1" si="177"/>
        <v>6.5167304552079415</v>
      </c>
    </row>
    <row r="166" spans="2:88">
      <c r="B166" s="39">
        <v>53</v>
      </c>
      <c r="C166" s="39">
        <v>5</v>
      </c>
      <c r="D166">
        <v>6</v>
      </c>
      <c r="E166">
        <f t="shared" si="182"/>
        <v>28291</v>
      </c>
      <c r="F166" s="3">
        <f t="shared" si="183"/>
        <v>2.0406081012141618E-4</v>
      </c>
      <c r="H166" s="17">
        <f t="shared" si="184"/>
        <v>0.96218072985749759</v>
      </c>
      <c r="I166" s="13" t="str">
        <f t="shared" si="185"/>
        <v>5:53</v>
      </c>
      <c r="J166" s="2"/>
      <c r="K166" s="4">
        <f t="shared" si="186"/>
        <v>-10.854167523608282</v>
      </c>
      <c r="L166" s="4">
        <f t="shared" si="115"/>
        <v>-1</v>
      </c>
      <c r="M166" s="4">
        <f t="shared" ca="1" si="187"/>
        <v>-34.314177908257903</v>
      </c>
      <c r="N166" s="4">
        <f t="shared" ca="1" si="188"/>
        <v>11</v>
      </c>
      <c r="O166" s="4">
        <f t="shared" si="189"/>
        <v>0</v>
      </c>
      <c r="P166" s="4">
        <f t="shared" ca="1" si="190"/>
        <v>0</v>
      </c>
      <c r="Q166" s="11">
        <f t="shared" si="219"/>
        <v>12.60584286104347</v>
      </c>
      <c r="R166" s="11">
        <f t="shared" si="223"/>
        <v>0</v>
      </c>
      <c r="S166" s="4">
        <f t="shared" si="223"/>
        <v>0</v>
      </c>
      <c r="T166" s="4">
        <f t="shared" si="223"/>
        <v>0</v>
      </c>
      <c r="U166" s="4">
        <f t="shared" si="223"/>
        <v>0</v>
      </c>
      <c r="V166" s="4">
        <f t="shared" si="223"/>
        <v>0</v>
      </c>
      <c r="W166" s="4">
        <f t="shared" si="223"/>
        <v>0</v>
      </c>
      <c r="X166" s="4">
        <f t="shared" si="223"/>
        <v>0</v>
      </c>
      <c r="Y166" s="4">
        <f t="shared" si="223"/>
        <v>0</v>
      </c>
      <c r="Z166" s="4">
        <f t="shared" si="223"/>
        <v>0</v>
      </c>
      <c r="AA166" s="4">
        <f t="shared" si="223"/>
        <v>0</v>
      </c>
      <c r="AB166" s="4">
        <f t="shared" si="223"/>
        <v>0</v>
      </c>
      <c r="AC166" s="4">
        <f t="shared" si="223"/>
        <v>-10.854167523608282</v>
      </c>
      <c r="AD166" s="4">
        <f t="shared" si="223"/>
        <v>0</v>
      </c>
      <c r="AE166" s="4">
        <f t="shared" si="223"/>
        <v>0</v>
      </c>
      <c r="AF166" s="4">
        <f t="shared" si="223"/>
        <v>0</v>
      </c>
      <c r="AG166" s="4">
        <f t="shared" si="222"/>
        <v>0</v>
      </c>
      <c r="AH166" s="4">
        <f t="shared" si="222"/>
        <v>0</v>
      </c>
      <c r="AI166" s="4">
        <f t="shared" si="222"/>
        <v>0</v>
      </c>
      <c r="AJ166" s="4">
        <f t="shared" si="222"/>
        <v>0</v>
      </c>
      <c r="AK166" s="4">
        <f t="shared" si="222"/>
        <v>0</v>
      </c>
      <c r="AL166" s="4">
        <f t="shared" si="222"/>
        <v>0</v>
      </c>
      <c r="AM166" s="4">
        <f t="shared" si="118"/>
        <v>0</v>
      </c>
      <c r="AN166" s="4">
        <f t="shared" si="118"/>
        <v>0</v>
      </c>
      <c r="AO166" s="4">
        <f t="shared" si="118"/>
        <v>-34.314177908257903</v>
      </c>
      <c r="AP166" s="10">
        <f t="shared" si="118"/>
        <v>0</v>
      </c>
      <c r="AQ166" s="7">
        <f t="shared" si="191"/>
        <v>2</v>
      </c>
      <c r="AR166" s="4">
        <f t="array" ref="AR166">COUNT(IF((ABS($R166:$AP166)&gt;=AQ$2)*(ABS($R166:$AP166)&lt;AR$2),$R166:$AP166))</f>
        <v>0</v>
      </c>
      <c r="AS166" s="4">
        <f t="array" ref="AS166">COUNT(IF((ABS($R166:$AP166)&gt;=AR$2)*(ABS($R166:$AP166)&lt;AS$2),$R166:$AP166))</f>
        <v>0</v>
      </c>
      <c r="AT166" s="4">
        <f t="array" ref="AT166">COUNT(IF((ABS($R166:$AP166)&gt;=AS$2)*(ABS($R166:$AP166)&lt;AT$2),$R166:$AP166))</f>
        <v>1</v>
      </c>
      <c r="AU166" s="4">
        <f t="array" ref="AU166">COUNT(IF((ABS($R166:$AP166)&gt;=AT$2)*(ABS($R166:$AP166)&lt;AU$2),$R166:$AP166))</f>
        <v>0</v>
      </c>
      <c r="AV166" s="4">
        <f t="array" ref="AV166">COUNT(IF((ABS($R166:$AP166)&gt;=AU$2)*(ABS($R166:$AP166)&lt;AV$2),$R166:$AP166))</f>
        <v>1</v>
      </c>
      <c r="AW166" s="4">
        <f t="array" ref="AW166">COUNT(IF((ABS($R166:$AP166)&gt;=AV$2)*(ABS($R166:$AP166)&lt;AW$2),$R166:$AP166))</f>
        <v>0</v>
      </c>
      <c r="AX166" s="10">
        <f t="array" ref="AX166">COUNT(IF((ABS($R166:$AP166)&gt;=AW$2)*(ABS($R166:$AP166)&lt;AX$2),$R166:$AP166))</f>
        <v>0</v>
      </c>
      <c r="AY166" s="4">
        <f t="shared" si="192"/>
        <v>0</v>
      </c>
      <c r="AZ166" s="2" t="str">
        <f t="shared" si="193"/>
        <v/>
      </c>
      <c r="BA166" s="2" t="str">
        <f t="shared" si="194"/>
        <v/>
      </c>
      <c r="BB166" s="2" t="str">
        <f t="shared" si="195"/>
        <v/>
      </c>
      <c r="BC166" s="2" t="str">
        <f t="shared" si="196"/>
        <v/>
      </c>
      <c r="BD166" s="2" t="str">
        <f t="shared" si="197"/>
        <v/>
      </c>
      <c r="BE166" s="2" t="str">
        <f t="shared" si="198"/>
        <v/>
      </c>
      <c r="BF166" s="2" t="str">
        <f t="shared" si="199"/>
        <v/>
      </c>
      <c r="BG166" s="2" t="str">
        <f t="shared" si="200"/>
        <v/>
      </c>
      <c r="BH166" s="2" t="str">
        <f t="shared" si="201"/>
        <v/>
      </c>
      <c r="BI166" s="2" t="str">
        <f t="shared" si="202"/>
        <v/>
      </c>
      <c r="BJ166" s="2" t="str">
        <f t="shared" si="203"/>
        <v/>
      </c>
      <c r="BK166" s="2" t="str">
        <f t="shared" si="204"/>
        <v>@</v>
      </c>
      <c r="BL166" s="2" t="str">
        <f t="shared" si="205"/>
        <v/>
      </c>
      <c r="BM166" s="2" t="str">
        <f t="shared" si="206"/>
        <v/>
      </c>
      <c r="BN166" s="2" t="str">
        <f t="shared" si="207"/>
        <v/>
      </c>
      <c r="BO166" s="2" t="str">
        <f t="shared" si="208"/>
        <v/>
      </c>
      <c r="BP166" s="2" t="str">
        <f t="shared" si="209"/>
        <v/>
      </c>
      <c r="BQ166" s="2" t="str">
        <f t="shared" si="210"/>
        <v/>
      </c>
      <c r="BR166" s="2" t="str">
        <f t="shared" si="211"/>
        <v/>
      </c>
      <c r="BS166" s="2" t="str">
        <f t="shared" si="212"/>
        <v/>
      </c>
      <c r="BT166" s="2" t="str">
        <f t="shared" si="213"/>
        <v/>
      </c>
      <c r="BU166" s="2" t="str">
        <f t="shared" si="214"/>
        <v/>
      </c>
      <c r="BV166" s="2" t="str">
        <f t="shared" si="215"/>
        <v/>
      </c>
      <c r="BW166" s="2" t="str">
        <f t="shared" si="216"/>
        <v>@</v>
      </c>
      <c r="BX166" s="2" t="str">
        <f t="shared" si="217"/>
        <v/>
      </c>
      <c r="CA166" s="2">
        <f t="shared" si="178"/>
        <v>54</v>
      </c>
      <c r="CB166" s="4">
        <f t="shared" si="179"/>
        <v>2</v>
      </c>
      <c r="CC166">
        <f t="shared" ca="1" si="172"/>
        <v>31</v>
      </c>
      <c r="CD166">
        <f ca="1">CC166*IF(CG166=0,0,CJ166)/(CJ164+CJ165+IF(CG166=0,0,CJ166))</f>
        <v>0</v>
      </c>
      <c r="CE166" s="39">
        <f t="shared" ca="1" si="173"/>
        <v>11</v>
      </c>
      <c r="CF166" s="39">
        <f t="shared" ca="1" si="174"/>
        <v>19</v>
      </c>
      <c r="CG166">
        <f t="shared" ca="1" si="218"/>
        <v>0</v>
      </c>
      <c r="CH166">
        <f t="shared" ca="1" si="175"/>
        <v>0</v>
      </c>
      <c r="CI166">
        <f t="shared" ca="1" si="176"/>
        <v>0</v>
      </c>
      <c r="CJ166">
        <f t="shared" ca="1" si="177"/>
        <v>12</v>
      </c>
    </row>
    <row r="167" spans="2:88">
      <c r="B167" s="39">
        <v>59</v>
      </c>
      <c r="C167" s="39">
        <v>31</v>
      </c>
      <c r="D167">
        <v>6</v>
      </c>
      <c r="E167">
        <f t="shared" si="182"/>
        <v>28297</v>
      </c>
      <c r="F167" s="3">
        <f t="shared" si="183"/>
        <v>2.0406081012141618E-4</v>
      </c>
      <c r="H167" s="17">
        <f t="shared" si="184"/>
        <v>0.96238479066761895</v>
      </c>
      <c r="I167" s="13" t="str">
        <f t="shared" si="185"/>
        <v>31:59</v>
      </c>
      <c r="J167" s="2"/>
      <c r="K167" s="4">
        <f t="shared" si="186"/>
        <v>27.821092827672089</v>
      </c>
      <c r="L167" s="4">
        <f t="shared" si="115"/>
        <v>-7</v>
      </c>
      <c r="M167" s="4">
        <f t="shared" ca="1" si="187"/>
        <v>4.3610824430224682</v>
      </c>
      <c r="N167" s="4">
        <f t="shared" ca="1" si="188"/>
        <v>5</v>
      </c>
      <c r="O167" s="4">
        <f t="shared" si="189"/>
        <v>0</v>
      </c>
      <c r="P167" s="4">
        <f t="shared" ca="1" si="190"/>
        <v>0</v>
      </c>
      <c r="Q167" s="11">
        <f t="shared" si="219"/>
        <v>0</v>
      </c>
      <c r="R167" s="11">
        <f t="shared" si="223"/>
        <v>0</v>
      </c>
      <c r="S167" s="4">
        <f t="shared" si="223"/>
        <v>0</v>
      </c>
      <c r="T167" s="4">
        <f t="shared" si="223"/>
        <v>0</v>
      </c>
      <c r="U167" s="4">
        <f t="shared" si="223"/>
        <v>0</v>
      </c>
      <c r="V167" s="4">
        <f t="shared" si="223"/>
        <v>0</v>
      </c>
      <c r="W167" s="4">
        <f t="shared" si="223"/>
        <v>27.821092827672089</v>
      </c>
      <c r="X167" s="4">
        <f t="shared" si="223"/>
        <v>0</v>
      </c>
      <c r="Y167" s="4">
        <f t="shared" si="223"/>
        <v>0</v>
      </c>
      <c r="Z167" s="4">
        <f t="shared" si="223"/>
        <v>0</v>
      </c>
      <c r="AA167" s="4">
        <f t="shared" si="223"/>
        <v>0</v>
      </c>
      <c r="AB167" s="4">
        <f t="shared" si="223"/>
        <v>0</v>
      </c>
      <c r="AC167" s="4">
        <f t="shared" si="223"/>
        <v>0</v>
      </c>
      <c r="AD167" s="4">
        <f t="shared" si="223"/>
        <v>0</v>
      </c>
      <c r="AE167" s="4">
        <f t="shared" si="223"/>
        <v>0</v>
      </c>
      <c r="AF167" s="4">
        <f t="shared" si="223"/>
        <v>0</v>
      </c>
      <c r="AG167" s="4">
        <f t="shared" si="222"/>
        <v>0</v>
      </c>
      <c r="AH167" s="4">
        <f t="shared" si="222"/>
        <v>0</v>
      </c>
      <c r="AI167" s="4">
        <f t="shared" si="222"/>
        <v>4.3610824430224682</v>
      </c>
      <c r="AJ167" s="4">
        <f t="shared" si="222"/>
        <v>0</v>
      </c>
      <c r="AK167" s="4">
        <f t="shared" si="222"/>
        <v>0</v>
      </c>
      <c r="AL167" s="4">
        <f t="shared" si="222"/>
        <v>0</v>
      </c>
      <c r="AM167" s="4">
        <f t="shared" si="118"/>
        <v>0</v>
      </c>
      <c r="AN167" s="4">
        <f t="shared" si="118"/>
        <v>0</v>
      </c>
      <c r="AO167" s="4">
        <f t="shared" si="118"/>
        <v>0</v>
      </c>
      <c r="AP167" s="10">
        <f t="shared" si="118"/>
        <v>0</v>
      </c>
      <c r="AQ167" s="7">
        <f t="shared" si="191"/>
        <v>2</v>
      </c>
      <c r="AR167" s="4">
        <f t="array" ref="AR167">COUNT(IF((ABS($R167:$AP167)&gt;=AQ$2)*(ABS($R167:$AP167)&lt;AR$2),$R167:$AP167))</f>
        <v>0</v>
      </c>
      <c r="AS167" s="4">
        <f t="array" ref="AS167">COUNT(IF((ABS($R167:$AP167)&gt;=AR$2)*(ABS($R167:$AP167)&lt;AS$2),$R167:$AP167))</f>
        <v>1</v>
      </c>
      <c r="AT167" s="4">
        <f t="array" ref="AT167">COUNT(IF((ABS($R167:$AP167)&gt;=AS$2)*(ABS($R167:$AP167)&lt;AT$2),$R167:$AP167))</f>
        <v>0</v>
      </c>
      <c r="AU167" s="4">
        <f t="array" ref="AU167">COUNT(IF((ABS($R167:$AP167)&gt;=AT$2)*(ABS($R167:$AP167)&lt;AU$2),$R167:$AP167))</f>
        <v>1</v>
      </c>
      <c r="AV167" s="4">
        <f t="array" ref="AV167">COUNT(IF((ABS($R167:$AP167)&gt;=AU$2)*(ABS($R167:$AP167)&lt;AV$2),$R167:$AP167))</f>
        <v>0</v>
      </c>
      <c r="AW167" s="4">
        <f t="array" ref="AW167">COUNT(IF((ABS($R167:$AP167)&gt;=AV$2)*(ABS($R167:$AP167)&lt;AW$2),$R167:$AP167))</f>
        <v>0</v>
      </c>
      <c r="AX167" s="10">
        <f t="array" ref="AX167">COUNT(IF((ABS($R167:$AP167)&gt;=AW$2)*(ABS($R167:$AP167)&lt;AX$2),$R167:$AP167))</f>
        <v>0</v>
      </c>
      <c r="AY167" s="4">
        <f t="shared" si="192"/>
        <v>0</v>
      </c>
      <c r="AZ167" s="2" t="str">
        <f t="shared" si="193"/>
        <v/>
      </c>
      <c r="BA167" s="2" t="str">
        <f t="shared" si="194"/>
        <v/>
      </c>
      <c r="BB167" s="2" t="str">
        <f t="shared" si="195"/>
        <v/>
      </c>
      <c r="BC167" s="2" t="str">
        <f t="shared" si="196"/>
        <v/>
      </c>
      <c r="BD167" s="2" t="str">
        <f t="shared" si="197"/>
        <v/>
      </c>
      <c r="BE167" s="2" t="str">
        <f t="shared" si="198"/>
        <v>@</v>
      </c>
      <c r="BF167" s="2" t="str">
        <f t="shared" si="199"/>
        <v/>
      </c>
      <c r="BG167" s="2" t="str">
        <f t="shared" si="200"/>
        <v/>
      </c>
      <c r="BH167" s="2" t="str">
        <f t="shared" si="201"/>
        <v/>
      </c>
      <c r="BI167" s="2" t="str">
        <f t="shared" si="202"/>
        <v/>
      </c>
      <c r="BJ167" s="2" t="str">
        <f t="shared" si="203"/>
        <v/>
      </c>
      <c r="BK167" s="2" t="str">
        <f t="shared" si="204"/>
        <v/>
      </c>
      <c r="BL167" s="2" t="str">
        <f t="shared" si="205"/>
        <v/>
      </c>
      <c r="BM167" s="2" t="str">
        <f t="shared" si="206"/>
        <v/>
      </c>
      <c r="BN167" s="2" t="str">
        <f t="shared" si="207"/>
        <v/>
      </c>
      <c r="BO167" s="2" t="str">
        <f t="shared" si="208"/>
        <v/>
      </c>
      <c r="BP167" s="2" t="str">
        <f t="shared" si="209"/>
        <v/>
      </c>
      <c r="BQ167" s="2" t="str">
        <f t="shared" si="210"/>
        <v>@</v>
      </c>
      <c r="BR167" s="2" t="str">
        <f t="shared" si="211"/>
        <v/>
      </c>
      <c r="BS167" s="2" t="str">
        <f t="shared" si="212"/>
        <v/>
      </c>
      <c r="BT167" s="2" t="str">
        <f t="shared" si="213"/>
        <v/>
      </c>
      <c r="BU167" s="2" t="str">
        <f t="shared" si="214"/>
        <v/>
      </c>
      <c r="BV167" s="2" t="str">
        <f t="shared" si="215"/>
        <v/>
      </c>
      <c r="BW167" s="2" t="str">
        <f t="shared" si="216"/>
        <v/>
      </c>
      <c r="BX167" s="2" t="str">
        <f t="shared" si="217"/>
        <v/>
      </c>
      <c r="CA167" s="2">
        <f t="shared" si="178"/>
        <v>55</v>
      </c>
      <c r="CB167" s="4">
        <f t="shared" si="179"/>
        <v>0</v>
      </c>
      <c r="CC167">
        <f t="shared" ca="1" si="172"/>
        <v>31</v>
      </c>
      <c r="CD167">
        <f ca="1">CC167*(CJ167)/(CJ167+CJ168+IF(CG169=0,0,CJ169))</f>
        <v>20.390992554109658</v>
      </c>
      <c r="CE167" s="39">
        <f t="shared" ca="1" si="173"/>
        <v>5</v>
      </c>
      <c r="CF167" s="39">
        <f t="shared" ca="1" si="174"/>
        <v>343</v>
      </c>
      <c r="CG167">
        <f t="shared" ca="1" si="218"/>
        <v>29.939009869477928</v>
      </c>
      <c r="CH167">
        <f t="shared" ca="1" si="175"/>
        <v>-5</v>
      </c>
      <c r="CI167">
        <f t="shared" ca="1" si="176"/>
        <v>3.1565459903562871</v>
      </c>
      <c r="CJ167">
        <f t="shared" ca="1" si="177"/>
        <v>8.8434540096437129</v>
      </c>
    </row>
    <row r="168" spans="2:88">
      <c r="B168" s="39">
        <v>65</v>
      </c>
      <c r="C168" s="39">
        <v>11</v>
      </c>
      <c r="D168">
        <v>6</v>
      </c>
      <c r="E168">
        <f t="shared" si="182"/>
        <v>28303</v>
      </c>
      <c r="F168" s="3">
        <f t="shared" si="183"/>
        <v>2.0406081012141618E-4</v>
      </c>
      <c r="H168" s="17">
        <f t="shared" si="184"/>
        <v>0.96258885147774031</v>
      </c>
      <c r="I168" s="13" t="str">
        <f t="shared" si="185"/>
        <v>11:65</v>
      </c>
      <c r="J168" s="2"/>
      <c r="K168" s="4">
        <f t="shared" si="186"/>
        <v>-2.9715572113502731</v>
      </c>
      <c r="L168" s="4">
        <f t="shared" si="115"/>
        <v>-11</v>
      </c>
      <c r="M168" s="4">
        <f t="shared" ca="1" si="187"/>
        <v>-26.431567595998828</v>
      </c>
      <c r="N168" s="4">
        <f t="shared" ca="1" si="188"/>
        <v>1</v>
      </c>
      <c r="O168" s="4">
        <f t="shared" si="189"/>
        <v>0</v>
      </c>
      <c r="P168" s="4">
        <f t="shared" ca="1" si="190"/>
        <v>0</v>
      </c>
      <c r="Q168" s="11">
        <f t="shared" si="219"/>
        <v>0</v>
      </c>
      <c r="R168" s="11">
        <f t="shared" si="223"/>
        <v>0</v>
      </c>
      <c r="S168" s="4">
        <f t="shared" si="223"/>
        <v>-2.9715572113502731</v>
      </c>
      <c r="T168" s="4">
        <f t="shared" si="223"/>
        <v>0</v>
      </c>
      <c r="U168" s="4">
        <f t="shared" si="223"/>
        <v>0</v>
      </c>
      <c r="V168" s="4">
        <f t="shared" si="223"/>
        <v>0</v>
      </c>
      <c r="W168" s="4">
        <f t="shared" si="223"/>
        <v>0</v>
      </c>
      <c r="X168" s="4">
        <f t="shared" si="223"/>
        <v>0</v>
      </c>
      <c r="Y168" s="4">
        <f t="shared" si="223"/>
        <v>0</v>
      </c>
      <c r="Z168" s="4">
        <f t="shared" si="223"/>
        <v>0</v>
      </c>
      <c r="AA168" s="4">
        <f t="shared" si="223"/>
        <v>0</v>
      </c>
      <c r="AB168" s="4">
        <f t="shared" si="223"/>
        <v>0</v>
      </c>
      <c r="AC168" s="4">
        <f t="shared" si="223"/>
        <v>0</v>
      </c>
      <c r="AD168" s="4">
        <f t="shared" si="223"/>
        <v>0</v>
      </c>
      <c r="AE168" s="4">
        <f t="shared" si="223"/>
        <v>-26.431567595998828</v>
      </c>
      <c r="AF168" s="4">
        <f t="shared" si="223"/>
        <v>0</v>
      </c>
      <c r="AG168" s="4">
        <f t="shared" si="222"/>
        <v>0</v>
      </c>
      <c r="AH168" s="4">
        <f t="shared" si="222"/>
        <v>0</v>
      </c>
      <c r="AI168" s="4">
        <f t="shared" si="222"/>
        <v>0</v>
      </c>
      <c r="AJ168" s="4">
        <f t="shared" si="222"/>
        <v>0</v>
      </c>
      <c r="AK168" s="4">
        <f t="shared" si="222"/>
        <v>0</v>
      </c>
      <c r="AL168" s="4">
        <f t="shared" si="222"/>
        <v>0</v>
      </c>
      <c r="AM168" s="4">
        <f t="shared" si="118"/>
        <v>0</v>
      </c>
      <c r="AN168" s="4">
        <f t="shared" si="118"/>
        <v>0</v>
      </c>
      <c r="AO168" s="4">
        <f t="shared" si="118"/>
        <v>0</v>
      </c>
      <c r="AP168" s="10">
        <f t="shared" si="118"/>
        <v>0</v>
      </c>
      <c r="AQ168" s="7">
        <f t="shared" si="191"/>
        <v>2</v>
      </c>
      <c r="AR168" s="4">
        <f t="array" ref="AR168">COUNT(IF((ABS($R168:$AP168)&gt;=AQ$2)*(ABS($R168:$AP168)&lt;AR$2),$R168:$AP168))</f>
        <v>0</v>
      </c>
      <c r="AS168" s="4">
        <f t="array" ref="AS168">COUNT(IF((ABS($R168:$AP168)&gt;=AR$2)*(ABS($R168:$AP168)&lt;AS$2),$R168:$AP168))</f>
        <v>1</v>
      </c>
      <c r="AT168" s="4">
        <f t="array" ref="AT168">COUNT(IF((ABS($R168:$AP168)&gt;=AS$2)*(ABS($R168:$AP168)&lt;AT$2),$R168:$AP168))</f>
        <v>0</v>
      </c>
      <c r="AU168" s="4">
        <f t="array" ref="AU168">COUNT(IF((ABS($R168:$AP168)&gt;=AT$2)*(ABS($R168:$AP168)&lt;AU$2),$R168:$AP168))</f>
        <v>1</v>
      </c>
      <c r="AV168" s="4">
        <f t="array" ref="AV168">COUNT(IF((ABS($R168:$AP168)&gt;=AU$2)*(ABS($R168:$AP168)&lt;AV$2),$R168:$AP168))</f>
        <v>0</v>
      </c>
      <c r="AW168" s="4">
        <f t="array" ref="AW168">COUNT(IF((ABS($R168:$AP168)&gt;=AV$2)*(ABS($R168:$AP168)&lt;AW$2),$R168:$AP168))</f>
        <v>0</v>
      </c>
      <c r="AX168" s="10">
        <f t="array" ref="AX168">COUNT(IF((ABS($R168:$AP168)&gt;=AW$2)*(ABS($R168:$AP168)&lt;AX$2),$R168:$AP168))</f>
        <v>0</v>
      </c>
      <c r="AY168" s="4">
        <f t="shared" si="192"/>
        <v>0</v>
      </c>
      <c r="AZ168" s="2" t="str">
        <f t="shared" si="193"/>
        <v/>
      </c>
      <c r="BA168" s="2" t="str">
        <f t="shared" si="194"/>
        <v>@</v>
      </c>
      <c r="BB168" s="2" t="str">
        <f t="shared" si="195"/>
        <v/>
      </c>
      <c r="BC168" s="2" t="str">
        <f t="shared" si="196"/>
        <v/>
      </c>
      <c r="BD168" s="2" t="str">
        <f t="shared" si="197"/>
        <v/>
      </c>
      <c r="BE168" s="2" t="str">
        <f t="shared" si="198"/>
        <v/>
      </c>
      <c r="BF168" s="2" t="str">
        <f t="shared" si="199"/>
        <v/>
      </c>
      <c r="BG168" s="2" t="str">
        <f t="shared" si="200"/>
        <v/>
      </c>
      <c r="BH168" s="2" t="str">
        <f t="shared" si="201"/>
        <v/>
      </c>
      <c r="BI168" s="2" t="str">
        <f t="shared" si="202"/>
        <v/>
      </c>
      <c r="BJ168" s="2" t="str">
        <f t="shared" si="203"/>
        <v/>
      </c>
      <c r="BK168" s="2" t="str">
        <f t="shared" si="204"/>
        <v/>
      </c>
      <c r="BL168" s="2" t="str">
        <f t="shared" si="205"/>
        <v/>
      </c>
      <c r="BM168" s="2" t="str">
        <f t="shared" si="206"/>
        <v>@</v>
      </c>
      <c r="BN168" s="2" t="str">
        <f t="shared" si="207"/>
        <v/>
      </c>
      <c r="BO168" s="2" t="str">
        <f t="shared" si="208"/>
        <v/>
      </c>
      <c r="BP168" s="2" t="str">
        <f t="shared" si="209"/>
        <v/>
      </c>
      <c r="BQ168" s="2" t="str">
        <f t="shared" si="210"/>
        <v/>
      </c>
      <c r="BR168" s="2" t="str">
        <f t="shared" si="211"/>
        <v/>
      </c>
      <c r="BS168" s="2" t="str">
        <f t="shared" si="212"/>
        <v/>
      </c>
      <c r="BT168" s="2" t="str">
        <f t="shared" si="213"/>
        <v/>
      </c>
      <c r="BU168" s="2" t="str">
        <f t="shared" si="214"/>
        <v/>
      </c>
      <c r="BV168" s="2" t="str">
        <f t="shared" si="215"/>
        <v/>
      </c>
      <c r="BW168" s="2" t="str">
        <f t="shared" si="216"/>
        <v/>
      </c>
      <c r="BX168" s="2" t="str">
        <f t="shared" si="217"/>
        <v/>
      </c>
      <c r="CA168" s="2">
        <f t="shared" si="178"/>
        <v>55</v>
      </c>
      <c r="CB168" s="4">
        <f t="shared" si="179"/>
        <v>1</v>
      </c>
      <c r="CC168">
        <f t="shared" ca="1" si="172"/>
        <v>31</v>
      </c>
      <c r="CD168">
        <f ca="1">CC168*(CJ168)/(CJ167+CJ168+IF(CG169=0,0,CJ169))</f>
        <v>10.609007445890342</v>
      </c>
      <c r="CE168" s="39">
        <f t="shared" ca="1" si="173"/>
        <v>5</v>
      </c>
      <c r="CF168" s="39">
        <f t="shared" ca="1" si="174"/>
        <v>343</v>
      </c>
      <c r="CG168">
        <f t="shared" ca="1" si="218"/>
        <v>6.4789994848272414</v>
      </c>
      <c r="CH168">
        <f t="shared" ca="1" si="175"/>
        <v>7</v>
      </c>
      <c r="CI168">
        <f t="shared" ca="1" si="176"/>
        <v>7.3989356238183639</v>
      </c>
      <c r="CJ168">
        <f t="shared" ca="1" si="177"/>
        <v>4.6010643761816361</v>
      </c>
    </row>
    <row r="169" spans="2:88">
      <c r="B169" s="39">
        <v>83</v>
      </c>
      <c r="C169" s="39">
        <v>1</v>
      </c>
      <c r="D169">
        <v>6</v>
      </c>
      <c r="E169">
        <f t="shared" si="182"/>
        <v>28309</v>
      </c>
      <c r="F169" s="3">
        <f t="shared" si="183"/>
        <v>2.0406081012141618E-4</v>
      </c>
      <c r="H169" s="17">
        <f t="shared" si="184"/>
        <v>0.96279291228786179</v>
      </c>
      <c r="I169" s="13" t="str">
        <f t="shared" si="185"/>
        <v>83</v>
      </c>
      <c r="J169" s="2"/>
      <c r="K169" s="4">
        <f t="shared" si="186"/>
        <v>-47.997681518302215</v>
      </c>
      <c r="L169" s="4">
        <f t="shared" si="115"/>
        <v>-1</v>
      </c>
      <c r="M169" s="4">
        <f t="shared" ca="1" si="187"/>
        <v>42.227314154760265</v>
      </c>
      <c r="N169" s="4">
        <f t="shared" ca="1" si="188"/>
        <v>4</v>
      </c>
      <c r="O169" s="4">
        <f t="shared" si="189"/>
        <v>0</v>
      </c>
      <c r="P169" s="4">
        <f t="shared" ca="1" si="190"/>
        <v>0</v>
      </c>
      <c r="Q169" s="11">
        <f t="shared" si="219"/>
        <v>-24.537671133654726</v>
      </c>
      <c r="R169" s="11">
        <f t="shared" si="223"/>
        <v>0</v>
      </c>
      <c r="S169" s="4">
        <f t="shared" si="223"/>
        <v>0</v>
      </c>
      <c r="T169" s="4">
        <f t="shared" si="223"/>
        <v>0</v>
      </c>
      <c r="U169" s="4">
        <f t="shared" si="223"/>
        <v>0</v>
      </c>
      <c r="V169" s="4">
        <f t="shared" si="223"/>
        <v>0</v>
      </c>
      <c r="W169" s="4">
        <f t="shared" si="223"/>
        <v>0</v>
      </c>
      <c r="X169" s="4">
        <f t="shared" si="223"/>
        <v>0</v>
      </c>
      <c r="Y169" s="4">
        <f t="shared" si="223"/>
        <v>0</v>
      </c>
      <c r="Z169" s="4">
        <f t="shared" si="223"/>
        <v>0</v>
      </c>
      <c r="AA169" s="4">
        <f t="shared" si="223"/>
        <v>0</v>
      </c>
      <c r="AB169" s="4">
        <f t="shared" si="223"/>
        <v>0</v>
      </c>
      <c r="AC169" s="4">
        <f t="shared" si="223"/>
        <v>-47.997681518302215</v>
      </c>
      <c r="AD169" s="4">
        <f t="shared" si="223"/>
        <v>0</v>
      </c>
      <c r="AE169" s="4">
        <f t="shared" si="223"/>
        <v>0</v>
      </c>
      <c r="AF169" s="4">
        <f t="shared" si="223"/>
        <v>0</v>
      </c>
      <c r="AG169" s="4">
        <f t="shared" ref="AG169:AL178" si="224">IF(AND(ABS((MOD(LN(($B169/$C169)/3^AG$2)/LN(2)+0.5,1)-0.5)*1200)&lt;$J$2,ABS(AG$2+7*(MOD(LN(($B169/$C169)/3^AG$2)/LN(2)+0.5,1)-0.5)*1200/113.685)&lt;$J$3),(MOD(LN(($B169/$C169)/3^AG$2)/LN(2)+0.5,1)-0.5)*1200,0)</f>
        <v>0</v>
      </c>
      <c r="AH169" s="4">
        <f t="shared" si="224"/>
        <v>42.227314154760265</v>
      </c>
      <c r="AI169" s="4">
        <f t="shared" si="224"/>
        <v>0</v>
      </c>
      <c r="AJ169" s="4">
        <f t="shared" si="224"/>
        <v>0</v>
      </c>
      <c r="AK169" s="4">
        <f t="shared" si="224"/>
        <v>0</v>
      </c>
      <c r="AL169" s="4">
        <f t="shared" si="224"/>
        <v>0</v>
      </c>
      <c r="AM169" s="4">
        <f t="shared" si="118"/>
        <v>0</v>
      </c>
      <c r="AN169" s="4">
        <f t="shared" si="118"/>
        <v>0</v>
      </c>
      <c r="AO169" s="4">
        <f t="shared" si="118"/>
        <v>0</v>
      </c>
      <c r="AP169" s="10">
        <f t="shared" si="118"/>
        <v>0</v>
      </c>
      <c r="AQ169" s="7">
        <f t="shared" si="191"/>
        <v>2</v>
      </c>
      <c r="AR169" s="4">
        <f t="array" ref="AR169">COUNT(IF((ABS($R169:$AP169)&gt;=AQ$2)*(ABS($R169:$AP169)&lt;AR$2),$R169:$AP169))</f>
        <v>0</v>
      </c>
      <c r="AS169" s="4">
        <f t="array" ref="AS169">COUNT(IF((ABS($R169:$AP169)&gt;=AR$2)*(ABS($R169:$AP169)&lt;AS$2),$R169:$AP169))</f>
        <v>0</v>
      </c>
      <c r="AT169" s="4">
        <f t="array" ref="AT169">COUNT(IF((ABS($R169:$AP169)&gt;=AS$2)*(ABS($R169:$AP169)&lt;AT$2),$R169:$AP169))</f>
        <v>0</v>
      </c>
      <c r="AU169" s="4">
        <f t="array" ref="AU169">COUNT(IF((ABS($R169:$AP169)&gt;=AT$2)*(ABS($R169:$AP169)&lt;AU$2),$R169:$AP169))</f>
        <v>0</v>
      </c>
      <c r="AV169" s="4">
        <f t="array" ref="AV169">COUNT(IF((ABS($R169:$AP169)&gt;=AU$2)*(ABS($R169:$AP169)&lt;AV$2),$R169:$AP169))</f>
        <v>1</v>
      </c>
      <c r="AW169" s="4">
        <f t="array" ref="AW169">COUNT(IF((ABS($R169:$AP169)&gt;=AV$2)*(ABS($R169:$AP169)&lt;AW$2),$R169:$AP169))</f>
        <v>1</v>
      </c>
      <c r="AX169" s="10">
        <f t="array" ref="AX169">COUNT(IF((ABS($R169:$AP169)&gt;=AW$2)*(ABS($R169:$AP169)&lt;AX$2),$R169:$AP169))</f>
        <v>0</v>
      </c>
      <c r="AY169" s="4">
        <f t="shared" si="192"/>
        <v>0</v>
      </c>
      <c r="AZ169" s="2" t="str">
        <f t="shared" si="193"/>
        <v/>
      </c>
      <c r="BA169" s="2" t="str">
        <f t="shared" si="194"/>
        <v/>
      </c>
      <c r="BB169" s="2" t="str">
        <f t="shared" si="195"/>
        <v/>
      </c>
      <c r="BC169" s="2" t="str">
        <f t="shared" si="196"/>
        <v/>
      </c>
      <c r="BD169" s="2" t="str">
        <f t="shared" si="197"/>
        <v/>
      </c>
      <c r="BE169" s="2" t="str">
        <f t="shared" si="198"/>
        <v/>
      </c>
      <c r="BF169" s="2" t="str">
        <f t="shared" si="199"/>
        <v/>
      </c>
      <c r="BG169" s="2" t="str">
        <f t="shared" si="200"/>
        <v/>
      </c>
      <c r="BH169" s="2" t="str">
        <f t="shared" si="201"/>
        <v/>
      </c>
      <c r="BI169" s="2" t="str">
        <f t="shared" si="202"/>
        <v/>
      </c>
      <c r="BJ169" s="2" t="str">
        <f t="shared" si="203"/>
        <v/>
      </c>
      <c r="BK169" s="2" t="str">
        <f t="shared" si="204"/>
        <v>@</v>
      </c>
      <c r="BL169" s="2" t="str">
        <f t="shared" si="205"/>
        <v/>
      </c>
      <c r="BM169" s="2" t="str">
        <f t="shared" si="206"/>
        <v/>
      </c>
      <c r="BN169" s="2" t="str">
        <f t="shared" si="207"/>
        <v/>
      </c>
      <c r="BO169" s="2" t="str">
        <f t="shared" si="208"/>
        <v/>
      </c>
      <c r="BP169" s="2" t="str">
        <f t="shared" si="209"/>
        <v>@</v>
      </c>
      <c r="BQ169" s="2" t="str">
        <f t="shared" si="210"/>
        <v/>
      </c>
      <c r="BR169" s="2" t="str">
        <f t="shared" si="211"/>
        <v/>
      </c>
      <c r="BS169" s="2" t="str">
        <f t="shared" si="212"/>
        <v/>
      </c>
      <c r="BT169" s="2" t="str">
        <f t="shared" si="213"/>
        <v/>
      </c>
      <c r="BU169" s="2" t="str">
        <f t="shared" si="214"/>
        <v/>
      </c>
      <c r="BV169" s="2" t="str">
        <f t="shared" si="215"/>
        <v/>
      </c>
      <c r="BW169" s="2" t="str">
        <f t="shared" si="216"/>
        <v/>
      </c>
      <c r="BX169" s="2" t="str">
        <f t="shared" si="217"/>
        <v/>
      </c>
      <c r="CA169" s="2">
        <f t="shared" si="178"/>
        <v>55</v>
      </c>
      <c r="CB169" s="4">
        <f t="shared" si="179"/>
        <v>2</v>
      </c>
      <c r="CC169">
        <f t="shared" ca="1" si="172"/>
        <v>31</v>
      </c>
      <c r="CD169">
        <f ca="1">CC169*IF(CG169=0,0,CJ169)/(CJ167+CJ168+IF(CG169=0,0,CJ169))</f>
        <v>0</v>
      </c>
      <c r="CE169" s="39">
        <f t="shared" ca="1" si="173"/>
        <v>5</v>
      </c>
      <c r="CF169" s="39">
        <f t="shared" ca="1" si="174"/>
        <v>343</v>
      </c>
      <c r="CG169">
        <f t="shared" ca="1" si="218"/>
        <v>0</v>
      </c>
      <c r="CH169">
        <f t="shared" ca="1" si="175"/>
        <v>0</v>
      </c>
      <c r="CI169">
        <f t="shared" ca="1" si="176"/>
        <v>0</v>
      </c>
      <c r="CJ169">
        <f t="shared" ca="1" si="177"/>
        <v>12</v>
      </c>
    </row>
    <row r="170" spans="2:88">
      <c r="B170" s="39">
        <v>83</v>
      </c>
      <c r="C170" s="39">
        <v>61</v>
      </c>
      <c r="D170">
        <v>6</v>
      </c>
      <c r="E170">
        <f t="shared" si="182"/>
        <v>28315</v>
      </c>
      <c r="F170" s="3">
        <f t="shared" si="183"/>
        <v>2.0406081012141618E-4</v>
      </c>
      <c r="H170" s="17">
        <f t="shared" si="184"/>
        <v>0.96299697309798316</v>
      </c>
      <c r="I170" s="13" t="str">
        <f t="shared" si="185"/>
        <v>61:83</v>
      </c>
      <c r="J170" s="2"/>
      <c r="K170" s="4">
        <f t="shared" si="186"/>
        <v>-55.107482266827645</v>
      </c>
      <c r="L170" s="4">
        <f t="shared" si="115"/>
        <v>-6</v>
      </c>
      <c r="M170" s="4">
        <f t="shared" ca="1" si="187"/>
        <v>35.117513406233236</v>
      </c>
      <c r="N170" s="4">
        <f t="shared" ca="1" si="188"/>
        <v>-1</v>
      </c>
      <c r="O170" s="4">
        <f t="shared" ca="1" si="189"/>
        <v>11.657503021584148</v>
      </c>
      <c r="P170" s="4">
        <f t="shared" ca="1" si="190"/>
        <v>11</v>
      </c>
      <c r="Q170" s="11">
        <f t="shared" si="219"/>
        <v>0</v>
      </c>
      <c r="R170" s="11">
        <f t="shared" ref="R170:AF179" si="225">IF(AND(ABS((MOD(LN(($B170/$C170)/3^R$2)/LN(2)+0.5,1)-0.5)*1200)&lt;$J$2,ABS(R$2+7*(MOD(LN(($B170/$C170)/3^R$2)/LN(2)+0.5,1)-0.5)*1200/113.685)&lt;$J$3),(MOD(LN(($B170/$C170)/3^R$2)/LN(2)+0.5,1)-0.5)*1200,0)</f>
        <v>0</v>
      </c>
      <c r="S170" s="4">
        <f t="shared" si="225"/>
        <v>0</v>
      </c>
      <c r="T170" s="4">
        <f t="shared" si="225"/>
        <v>0</v>
      </c>
      <c r="U170" s="4">
        <f t="shared" si="225"/>
        <v>0</v>
      </c>
      <c r="V170" s="4">
        <f t="shared" si="225"/>
        <v>0</v>
      </c>
      <c r="W170" s="4">
        <f t="shared" si="225"/>
        <v>0</v>
      </c>
      <c r="X170" s="4">
        <f t="shared" si="225"/>
        <v>-55.107482266827645</v>
      </c>
      <c r="Y170" s="4">
        <f t="shared" si="225"/>
        <v>0</v>
      </c>
      <c r="Z170" s="4">
        <f t="shared" si="225"/>
        <v>0</v>
      </c>
      <c r="AA170" s="4">
        <f t="shared" si="225"/>
        <v>0</v>
      </c>
      <c r="AB170" s="4">
        <f t="shared" si="225"/>
        <v>0</v>
      </c>
      <c r="AC170" s="4">
        <f t="shared" si="225"/>
        <v>35.117513406233236</v>
      </c>
      <c r="AD170" s="4">
        <f t="shared" si="225"/>
        <v>0</v>
      </c>
      <c r="AE170" s="4">
        <f t="shared" si="225"/>
        <v>0</v>
      </c>
      <c r="AF170" s="4">
        <f t="shared" si="225"/>
        <v>0</v>
      </c>
      <c r="AG170" s="4">
        <f t="shared" si="224"/>
        <v>0</v>
      </c>
      <c r="AH170" s="4">
        <f t="shared" si="224"/>
        <v>0</v>
      </c>
      <c r="AI170" s="4">
        <f t="shared" si="224"/>
        <v>0</v>
      </c>
      <c r="AJ170" s="4">
        <f t="shared" si="224"/>
        <v>0</v>
      </c>
      <c r="AK170" s="4">
        <f t="shared" si="224"/>
        <v>0</v>
      </c>
      <c r="AL170" s="4">
        <f t="shared" si="224"/>
        <v>0</v>
      </c>
      <c r="AM170" s="4">
        <f t="shared" si="118"/>
        <v>0</v>
      </c>
      <c r="AN170" s="4">
        <f t="shared" si="118"/>
        <v>0</v>
      </c>
      <c r="AO170" s="4">
        <f t="shared" si="118"/>
        <v>11.657503021584148</v>
      </c>
      <c r="AP170" s="10">
        <f t="shared" si="118"/>
        <v>0</v>
      </c>
      <c r="AQ170" s="7">
        <f t="shared" si="191"/>
        <v>3</v>
      </c>
      <c r="AR170" s="4">
        <f t="array" ref="AR170">COUNT(IF((ABS($R170:$AP170)&gt;=AQ$2)*(ABS($R170:$AP170)&lt;AR$2),$R170:$AP170))</f>
        <v>0</v>
      </c>
      <c r="AS170" s="4">
        <f t="array" ref="AS170">COUNT(IF((ABS($R170:$AP170)&gt;=AR$2)*(ABS($R170:$AP170)&lt;AS$2),$R170:$AP170))</f>
        <v>0</v>
      </c>
      <c r="AT170" s="4">
        <f t="array" ref="AT170">COUNT(IF((ABS($R170:$AP170)&gt;=AS$2)*(ABS($R170:$AP170)&lt;AT$2),$R170:$AP170))</f>
        <v>1</v>
      </c>
      <c r="AU170" s="4">
        <f t="array" ref="AU170">COUNT(IF((ABS($R170:$AP170)&gt;=AT$2)*(ABS($R170:$AP170)&lt;AU$2),$R170:$AP170))</f>
        <v>0</v>
      </c>
      <c r="AV170" s="4">
        <f t="array" ref="AV170">COUNT(IF((ABS($R170:$AP170)&gt;=AU$2)*(ABS($R170:$AP170)&lt;AV$2),$R170:$AP170))</f>
        <v>1</v>
      </c>
      <c r="AW170" s="4">
        <f t="array" ref="AW170">COUNT(IF((ABS($R170:$AP170)&gt;=AV$2)*(ABS($R170:$AP170)&lt;AW$2),$R170:$AP170))</f>
        <v>1</v>
      </c>
      <c r="AX170" s="10">
        <f t="array" ref="AX170">COUNT(IF((ABS($R170:$AP170)&gt;=AW$2)*(ABS($R170:$AP170)&lt;AX$2),$R170:$AP170))</f>
        <v>0</v>
      </c>
      <c r="AY170" s="4">
        <f t="shared" si="192"/>
        <v>0</v>
      </c>
      <c r="AZ170" s="2" t="str">
        <f t="shared" si="193"/>
        <v/>
      </c>
      <c r="BA170" s="2" t="str">
        <f t="shared" si="194"/>
        <v/>
      </c>
      <c r="BB170" s="2" t="str">
        <f t="shared" si="195"/>
        <v/>
      </c>
      <c r="BC170" s="2" t="str">
        <f t="shared" si="196"/>
        <v/>
      </c>
      <c r="BD170" s="2" t="str">
        <f t="shared" si="197"/>
        <v/>
      </c>
      <c r="BE170" s="2" t="str">
        <f t="shared" si="198"/>
        <v/>
      </c>
      <c r="BF170" s="2" t="str">
        <f t="shared" si="199"/>
        <v>@</v>
      </c>
      <c r="BG170" s="2" t="str">
        <f t="shared" si="200"/>
        <v/>
      </c>
      <c r="BH170" s="2" t="str">
        <f t="shared" si="201"/>
        <v/>
      </c>
      <c r="BI170" s="2" t="str">
        <f t="shared" si="202"/>
        <v/>
      </c>
      <c r="BJ170" s="2" t="str">
        <f t="shared" si="203"/>
        <v/>
      </c>
      <c r="BK170" s="2" t="str">
        <f t="shared" si="204"/>
        <v>@</v>
      </c>
      <c r="BL170" s="2" t="str">
        <f t="shared" si="205"/>
        <v/>
      </c>
      <c r="BM170" s="2" t="str">
        <f t="shared" si="206"/>
        <v/>
      </c>
      <c r="BN170" s="2" t="str">
        <f t="shared" si="207"/>
        <v/>
      </c>
      <c r="BO170" s="2" t="str">
        <f t="shared" si="208"/>
        <v/>
      </c>
      <c r="BP170" s="2" t="str">
        <f t="shared" si="209"/>
        <v/>
      </c>
      <c r="BQ170" s="2" t="str">
        <f t="shared" si="210"/>
        <v/>
      </c>
      <c r="BR170" s="2" t="str">
        <f t="shared" si="211"/>
        <v/>
      </c>
      <c r="BS170" s="2" t="str">
        <f t="shared" si="212"/>
        <v/>
      </c>
      <c r="BT170" s="2" t="str">
        <f t="shared" si="213"/>
        <v/>
      </c>
      <c r="BU170" s="2" t="str">
        <f t="shared" si="214"/>
        <v/>
      </c>
      <c r="BV170" s="2" t="str">
        <f t="shared" si="215"/>
        <v/>
      </c>
      <c r="BW170" s="2" t="str">
        <f t="shared" si="216"/>
        <v>@</v>
      </c>
      <c r="BX170" s="2" t="str">
        <f t="shared" si="217"/>
        <v/>
      </c>
      <c r="CA170" s="2">
        <f t="shared" si="178"/>
        <v>56</v>
      </c>
      <c r="CB170" s="4">
        <f t="shared" si="179"/>
        <v>0</v>
      </c>
      <c r="CC170">
        <f t="shared" ca="1" si="172"/>
        <v>30</v>
      </c>
      <c r="CD170">
        <f ca="1">CC170*(CJ170)/(CJ170+CJ171+IF(CG172=0,0,CJ172))</f>
        <v>16.285133362547278</v>
      </c>
      <c r="CE170" s="39">
        <f t="shared" ca="1" si="173"/>
        <v>1</v>
      </c>
      <c r="CF170" s="39">
        <f t="shared" ca="1" si="174"/>
        <v>91</v>
      </c>
      <c r="CG170">
        <f t="shared" ca="1" si="218"/>
        <v>21.083573430759373</v>
      </c>
      <c r="CH170">
        <f t="shared" ca="1" si="175"/>
        <v>-6</v>
      </c>
      <c r="CI170">
        <f t="shared" ca="1" si="176"/>
        <v>4.7018075030539155</v>
      </c>
      <c r="CJ170">
        <f t="shared" ca="1" si="177"/>
        <v>7.2981924969460845</v>
      </c>
    </row>
    <row r="171" spans="2:88">
      <c r="B171" s="39">
        <v>97</v>
      </c>
      <c r="C171" s="39">
        <v>11</v>
      </c>
      <c r="D171">
        <v>6</v>
      </c>
      <c r="E171">
        <f t="shared" si="182"/>
        <v>28321</v>
      </c>
      <c r="F171" s="3">
        <f t="shared" si="183"/>
        <v>2.0406081012141618E-4</v>
      </c>
      <c r="H171" s="17">
        <f t="shared" si="184"/>
        <v>0.96320103390810463</v>
      </c>
      <c r="I171" s="13" t="str">
        <f t="shared" si="185"/>
        <v>11:97</v>
      </c>
      <c r="J171" s="2"/>
      <c r="K171" s="4">
        <f t="shared" si="186"/>
        <v>-11.872523086330489</v>
      </c>
      <c r="L171" s="4">
        <f t="shared" si="115"/>
        <v>-10</v>
      </c>
      <c r="M171" s="4">
        <f t="shared" ca="1" si="187"/>
        <v>-35.332533470978376</v>
      </c>
      <c r="N171" s="4">
        <f t="shared" ca="1" si="188"/>
        <v>2</v>
      </c>
      <c r="O171" s="4">
        <f t="shared" ca="1" si="189"/>
        <v>54.892462202084502</v>
      </c>
      <c r="P171" s="4">
        <f t="shared" ca="1" si="190"/>
        <v>7</v>
      </c>
      <c r="Q171" s="11">
        <f t="shared" si="219"/>
        <v>0</v>
      </c>
      <c r="R171" s="11">
        <f t="shared" si="225"/>
        <v>0</v>
      </c>
      <c r="S171" s="4">
        <f t="shared" si="225"/>
        <v>0</v>
      </c>
      <c r="T171" s="4">
        <f t="shared" si="225"/>
        <v>-11.872523086330489</v>
      </c>
      <c r="U171" s="4">
        <f t="shared" si="225"/>
        <v>0</v>
      </c>
      <c r="V171" s="4">
        <f t="shared" si="225"/>
        <v>0</v>
      </c>
      <c r="W171" s="4">
        <f t="shared" si="225"/>
        <v>0</v>
      </c>
      <c r="X171" s="4">
        <f t="shared" si="225"/>
        <v>0</v>
      </c>
      <c r="Y171" s="4">
        <f t="shared" si="225"/>
        <v>0</v>
      </c>
      <c r="Z171" s="4">
        <f t="shared" si="225"/>
        <v>0</v>
      </c>
      <c r="AA171" s="4">
        <f t="shared" si="225"/>
        <v>0</v>
      </c>
      <c r="AB171" s="4">
        <f t="shared" si="225"/>
        <v>0</v>
      </c>
      <c r="AC171" s="4">
        <f t="shared" si="225"/>
        <v>0</v>
      </c>
      <c r="AD171" s="4">
        <f t="shared" si="225"/>
        <v>0</v>
      </c>
      <c r="AE171" s="4">
        <f t="shared" si="225"/>
        <v>0</v>
      </c>
      <c r="AF171" s="4">
        <f t="shared" si="225"/>
        <v>-35.332533470978376</v>
      </c>
      <c r="AG171" s="4">
        <f t="shared" si="224"/>
        <v>0</v>
      </c>
      <c r="AH171" s="4">
        <f t="shared" si="224"/>
        <v>0</v>
      </c>
      <c r="AI171" s="4">
        <f t="shared" si="224"/>
        <v>0</v>
      </c>
      <c r="AJ171" s="4">
        <f t="shared" si="224"/>
        <v>0</v>
      </c>
      <c r="AK171" s="4">
        <f t="shared" si="224"/>
        <v>54.892462202084502</v>
      </c>
      <c r="AL171" s="4">
        <f t="shared" si="224"/>
        <v>0</v>
      </c>
      <c r="AM171" s="4">
        <f t="shared" si="118"/>
        <v>0</v>
      </c>
      <c r="AN171" s="4">
        <f t="shared" si="118"/>
        <v>0</v>
      </c>
      <c r="AO171" s="4">
        <f t="shared" si="118"/>
        <v>0</v>
      </c>
      <c r="AP171" s="10">
        <f t="shared" si="118"/>
        <v>0</v>
      </c>
      <c r="AQ171" s="7">
        <f t="shared" si="191"/>
        <v>3</v>
      </c>
      <c r="AR171" s="4">
        <f t="array" ref="AR171">COUNT(IF((ABS($R171:$AP171)&gt;=AQ$2)*(ABS($R171:$AP171)&lt;AR$2),$R171:$AP171))</f>
        <v>0</v>
      </c>
      <c r="AS171" s="4">
        <f t="array" ref="AS171">COUNT(IF((ABS($R171:$AP171)&gt;=AR$2)*(ABS($R171:$AP171)&lt;AS$2),$R171:$AP171))</f>
        <v>0</v>
      </c>
      <c r="AT171" s="4">
        <f t="array" ref="AT171">COUNT(IF((ABS($R171:$AP171)&gt;=AS$2)*(ABS($R171:$AP171)&lt;AT$2),$R171:$AP171))</f>
        <v>0</v>
      </c>
      <c r="AU171" s="4">
        <f t="array" ref="AU171">COUNT(IF((ABS($R171:$AP171)&gt;=AT$2)*(ABS($R171:$AP171)&lt;AU$2),$R171:$AP171))</f>
        <v>1</v>
      </c>
      <c r="AV171" s="4">
        <f t="array" ref="AV171">COUNT(IF((ABS($R171:$AP171)&gt;=AU$2)*(ABS($R171:$AP171)&lt;AV$2),$R171:$AP171))</f>
        <v>1</v>
      </c>
      <c r="AW171" s="4">
        <f t="array" ref="AW171">COUNT(IF((ABS($R171:$AP171)&gt;=AV$2)*(ABS($R171:$AP171)&lt;AW$2),$R171:$AP171))</f>
        <v>1</v>
      </c>
      <c r="AX171" s="10">
        <f t="array" ref="AX171">COUNT(IF((ABS($R171:$AP171)&gt;=AW$2)*(ABS($R171:$AP171)&lt;AX$2),$R171:$AP171))</f>
        <v>0</v>
      </c>
      <c r="AY171" s="4">
        <f t="shared" si="192"/>
        <v>0</v>
      </c>
      <c r="AZ171" s="2" t="str">
        <f t="shared" si="193"/>
        <v/>
      </c>
      <c r="BA171" s="2" t="str">
        <f t="shared" si="194"/>
        <v/>
      </c>
      <c r="BB171" s="2" t="str">
        <f t="shared" si="195"/>
        <v>@</v>
      </c>
      <c r="BC171" s="2" t="str">
        <f t="shared" si="196"/>
        <v/>
      </c>
      <c r="BD171" s="2" t="str">
        <f t="shared" si="197"/>
        <v/>
      </c>
      <c r="BE171" s="2" t="str">
        <f t="shared" si="198"/>
        <v/>
      </c>
      <c r="BF171" s="2" t="str">
        <f t="shared" si="199"/>
        <v/>
      </c>
      <c r="BG171" s="2" t="str">
        <f t="shared" si="200"/>
        <v/>
      </c>
      <c r="BH171" s="2" t="str">
        <f t="shared" si="201"/>
        <v/>
      </c>
      <c r="BI171" s="2" t="str">
        <f t="shared" si="202"/>
        <v/>
      </c>
      <c r="BJ171" s="2" t="str">
        <f t="shared" si="203"/>
        <v/>
      </c>
      <c r="BK171" s="2" t="str">
        <f t="shared" si="204"/>
        <v/>
      </c>
      <c r="BL171" s="2" t="str">
        <f t="shared" si="205"/>
        <v/>
      </c>
      <c r="BM171" s="2" t="str">
        <f t="shared" si="206"/>
        <v/>
      </c>
      <c r="BN171" s="2" t="str">
        <f t="shared" si="207"/>
        <v>@</v>
      </c>
      <c r="BO171" s="2" t="str">
        <f t="shared" si="208"/>
        <v/>
      </c>
      <c r="BP171" s="2" t="str">
        <f t="shared" si="209"/>
        <v/>
      </c>
      <c r="BQ171" s="2" t="str">
        <f t="shared" si="210"/>
        <v/>
      </c>
      <c r="BR171" s="2" t="str">
        <f t="shared" si="211"/>
        <v/>
      </c>
      <c r="BS171" s="2" t="str">
        <f t="shared" si="212"/>
        <v>@</v>
      </c>
      <c r="BT171" s="2" t="str">
        <f t="shared" si="213"/>
        <v/>
      </c>
      <c r="BU171" s="2" t="str">
        <f t="shared" si="214"/>
        <v/>
      </c>
      <c r="BV171" s="2" t="str">
        <f t="shared" si="215"/>
        <v/>
      </c>
      <c r="BW171" s="2" t="str">
        <f t="shared" si="216"/>
        <v/>
      </c>
      <c r="BX171" s="2" t="str">
        <f t="shared" si="217"/>
        <v/>
      </c>
      <c r="CA171" s="2">
        <f t="shared" si="178"/>
        <v>56</v>
      </c>
      <c r="CB171" s="4">
        <f t="shared" si="179"/>
        <v>1</v>
      </c>
      <c r="CC171">
        <f t="shared" ca="1" si="172"/>
        <v>30</v>
      </c>
      <c r="CD171">
        <f ca="1">CC171*(CJ171)/(CJ170+CJ171+IF(CG172=0,0,CJ172))</f>
        <v>13.714866637452721</v>
      </c>
      <c r="CE171" s="39">
        <f t="shared" ca="1" si="173"/>
        <v>1</v>
      </c>
      <c r="CF171" s="39">
        <f t="shared" ca="1" si="174"/>
        <v>91</v>
      </c>
      <c r="CG171">
        <f t="shared" ca="1" si="218"/>
        <v>-2.3764369538891827</v>
      </c>
      <c r="CH171">
        <f t="shared" ca="1" si="175"/>
        <v>6</v>
      </c>
      <c r="CI171">
        <f t="shared" ca="1" si="176"/>
        <v>5.853674111120867</v>
      </c>
      <c r="CJ171">
        <f t="shared" ca="1" si="177"/>
        <v>6.146325888879133</v>
      </c>
    </row>
    <row r="172" spans="2:88">
      <c r="B172" s="39">
        <v>121</v>
      </c>
      <c r="C172" s="39">
        <v>7</v>
      </c>
      <c r="D172">
        <v>6</v>
      </c>
      <c r="E172">
        <f t="shared" si="182"/>
        <v>28327</v>
      </c>
      <c r="F172" s="3">
        <f t="shared" si="183"/>
        <v>2.0406081012141618E-4</v>
      </c>
      <c r="H172" s="17">
        <f t="shared" si="184"/>
        <v>0.963405094718226</v>
      </c>
      <c r="I172" s="13" t="str">
        <f t="shared" si="185"/>
        <v>7:121</v>
      </c>
      <c r="J172" s="2"/>
      <c r="K172" s="4">
        <f t="shared" si="186"/>
        <v>-46.640013085738019</v>
      </c>
      <c r="L172" s="4">
        <f t="shared" si="115"/>
        <v>-10</v>
      </c>
      <c r="M172" s="4">
        <f t="shared" ca="1" si="187"/>
        <v>43.584982587323395</v>
      </c>
      <c r="N172" s="4">
        <f t="shared" ca="1" si="188"/>
        <v>-5</v>
      </c>
      <c r="O172" s="4">
        <f t="shared" ca="1" si="189"/>
        <v>20.124972202675906</v>
      </c>
      <c r="P172" s="4">
        <f t="shared" ca="1" si="190"/>
        <v>7</v>
      </c>
      <c r="Q172" s="11">
        <f t="shared" si="219"/>
        <v>0</v>
      </c>
      <c r="R172" s="11">
        <f t="shared" si="225"/>
        <v>0</v>
      </c>
      <c r="S172" s="4">
        <f t="shared" si="225"/>
        <v>0</v>
      </c>
      <c r="T172" s="4">
        <f t="shared" si="225"/>
        <v>-46.640013085738019</v>
      </c>
      <c r="U172" s="4">
        <f t="shared" si="225"/>
        <v>0</v>
      </c>
      <c r="V172" s="4">
        <f t="shared" si="225"/>
        <v>0</v>
      </c>
      <c r="W172" s="4">
        <f t="shared" si="225"/>
        <v>0</v>
      </c>
      <c r="X172" s="4">
        <f t="shared" si="225"/>
        <v>0</v>
      </c>
      <c r="Y172" s="4">
        <f t="shared" si="225"/>
        <v>43.584982587323395</v>
      </c>
      <c r="Z172" s="4">
        <f t="shared" si="225"/>
        <v>0</v>
      </c>
      <c r="AA172" s="4">
        <f t="shared" si="225"/>
        <v>0</v>
      </c>
      <c r="AB172" s="4">
        <f t="shared" si="225"/>
        <v>0</v>
      </c>
      <c r="AC172" s="4">
        <f t="shared" si="225"/>
        <v>0</v>
      </c>
      <c r="AD172" s="4">
        <f t="shared" si="225"/>
        <v>0</v>
      </c>
      <c r="AE172" s="4">
        <f t="shared" si="225"/>
        <v>0</v>
      </c>
      <c r="AF172" s="4">
        <f t="shared" si="225"/>
        <v>0</v>
      </c>
      <c r="AG172" s="4">
        <f t="shared" si="224"/>
        <v>0</v>
      </c>
      <c r="AH172" s="4">
        <f t="shared" si="224"/>
        <v>0</v>
      </c>
      <c r="AI172" s="4">
        <f t="shared" si="224"/>
        <v>0</v>
      </c>
      <c r="AJ172" s="4">
        <f t="shared" si="224"/>
        <v>0</v>
      </c>
      <c r="AK172" s="4">
        <f t="shared" si="224"/>
        <v>20.124972202675906</v>
      </c>
      <c r="AL172" s="4">
        <f t="shared" si="224"/>
        <v>0</v>
      </c>
      <c r="AM172" s="4">
        <f t="shared" si="118"/>
        <v>0</v>
      </c>
      <c r="AN172" s="4">
        <f t="shared" si="118"/>
        <v>0</v>
      </c>
      <c r="AO172" s="4">
        <f t="shared" si="118"/>
        <v>0</v>
      </c>
      <c r="AP172" s="10">
        <f t="shared" si="118"/>
        <v>0</v>
      </c>
      <c r="AQ172" s="7">
        <f t="shared" si="191"/>
        <v>3</v>
      </c>
      <c r="AR172" s="4">
        <f t="array" ref="AR172">COUNT(IF((ABS($R172:$AP172)&gt;=AQ$2)*(ABS($R172:$AP172)&lt;AR$2),$R172:$AP172))</f>
        <v>0</v>
      </c>
      <c r="AS172" s="4">
        <f t="array" ref="AS172">COUNT(IF((ABS($R172:$AP172)&gt;=AR$2)*(ABS($R172:$AP172)&lt;AS$2),$R172:$AP172))</f>
        <v>0</v>
      </c>
      <c r="AT172" s="4">
        <f t="array" ref="AT172">COUNT(IF((ABS($R172:$AP172)&gt;=AS$2)*(ABS($R172:$AP172)&lt;AT$2),$R172:$AP172))</f>
        <v>0</v>
      </c>
      <c r="AU172" s="4">
        <f t="array" ref="AU172">COUNT(IF((ABS($R172:$AP172)&gt;=AT$2)*(ABS($R172:$AP172)&lt;AU$2),$R172:$AP172))</f>
        <v>1</v>
      </c>
      <c r="AV172" s="4">
        <f t="array" ref="AV172">COUNT(IF((ABS($R172:$AP172)&gt;=AU$2)*(ABS($R172:$AP172)&lt;AV$2),$R172:$AP172))</f>
        <v>1</v>
      </c>
      <c r="AW172" s="4">
        <f t="array" ref="AW172">COUNT(IF((ABS($R172:$AP172)&gt;=AV$2)*(ABS($R172:$AP172)&lt;AW$2),$R172:$AP172))</f>
        <v>1</v>
      </c>
      <c r="AX172" s="10">
        <f t="array" ref="AX172">COUNT(IF((ABS($R172:$AP172)&gt;=AW$2)*(ABS($R172:$AP172)&lt;AX$2),$R172:$AP172))</f>
        <v>0</v>
      </c>
      <c r="AY172" s="4">
        <f t="shared" si="192"/>
        <v>0</v>
      </c>
      <c r="AZ172" s="2" t="str">
        <f t="shared" si="193"/>
        <v/>
      </c>
      <c r="BA172" s="2" t="str">
        <f t="shared" si="194"/>
        <v/>
      </c>
      <c r="BB172" s="2" t="str">
        <f t="shared" si="195"/>
        <v>@</v>
      </c>
      <c r="BC172" s="2" t="str">
        <f t="shared" si="196"/>
        <v/>
      </c>
      <c r="BD172" s="2" t="str">
        <f t="shared" si="197"/>
        <v/>
      </c>
      <c r="BE172" s="2" t="str">
        <f t="shared" si="198"/>
        <v/>
      </c>
      <c r="BF172" s="2" t="str">
        <f t="shared" si="199"/>
        <v/>
      </c>
      <c r="BG172" s="2" t="str">
        <f t="shared" si="200"/>
        <v>@</v>
      </c>
      <c r="BH172" s="2" t="str">
        <f t="shared" si="201"/>
        <v/>
      </c>
      <c r="BI172" s="2" t="str">
        <f t="shared" si="202"/>
        <v/>
      </c>
      <c r="BJ172" s="2" t="str">
        <f t="shared" si="203"/>
        <v/>
      </c>
      <c r="BK172" s="2" t="str">
        <f t="shared" si="204"/>
        <v/>
      </c>
      <c r="BL172" s="2" t="str">
        <f t="shared" si="205"/>
        <v/>
      </c>
      <c r="BM172" s="2" t="str">
        <f t="shared" si="206"/>
        <v/>
      </c>
      <c r="BN172" s="2" t="str">
        <f t="shared" si="207"/>
        <v/>
      </c>
      <c r="BO172" s="2" t="str">
        <f t="shared" si="208"/>
        <v/>
      </c>
      <c r="BP172" s="2" t="str">
        <f t="shared" si="209"/>
        <v/>
      </c>
      <c r="BQ172" s="2" t="str">
        <f t="shared" si="210"/>
        <v/>
      </c>
      <c r="BR172" s="2" t="str">
        <f t="shared" si="211"/>
        <v/>
      </c>
      <c r="BS172" s="2" t="str">
        <f t="shared" si="212"/>
        <v>@</v>
      </c>
      <c r="BT172" s="2" t="str">
        <f t="shared" si="213"/>
        <v/>
      </c>
      <c r="BU172" s="2" t="str">
        <f t="shared" si="214"/>
        <v/>
      </c>
      <c r="BV172" s="2" t="str">
        <f t="shared" si="215"/>
        <v/>
      </c>
      <c r="BW172" s="2" t="str">
        <f t="shared" si="216"/>
        <v/>
      </c>
      <c r="BX172" s="2" t="str">
        <f t="shared" si="217"/>
        <v/>
      </c>
      <c r="CA172" s="2">
        <f t="shared" si="178"/>
        <v>56</v>
      </c>
      <c r="CB172" s="4">
        <f t="shared" si="179"/>
        <v>2</v>
      </c>
      <c r="CC172">
        <f t="shared" ca="1" si="172"/>
        <v>30</v>
      </c>
      <c r="CD172">
        <f ca="1">CC172*IF(CG172=0,0,CJ172)/(CJ170+CJ171+IF(CG172=0,0,CJ172))</f>
        <v>0</v>
      </c>
      <c r="CE172" s="39">
        <f t="shared" ca="1" si="173"/>
        <v>1</v>
      </c>
      <c r="CF172" s="39">
        <f t="shared" ca="1" si="174"/>
        <v>91</v>
      </c>
      <c r="CG172">
        <f t="shared" ca="1" si="218"/>
        <v>0</v>
      </c>
      <c r="CH172">
        <f t="shared" ca="1" si="175"/>
        <v>0</v>
      </c>
      <c r="CI172">
        <f t="shared" ca="1" si="176"/>
        <v>0</v>
      </c>
      <c r="CJ172">
        <f t="shared" ca="1" si="177"/>
        <v>12</v>
      </c>
    </row>
    <row r="173" spans="2:88">
      <c r="B173" s="39">
        <v>1001</v>
      </c>
      <c r="C173" s="39">
        <v>5</v>
      </c>
      <c r="D173">
        <v>6</v>
      </c>
      <c r="E173">
        <f t="shared" si="182"/>
        <v>28333</v>
      </c>
      <c r="F173" s="3">
        <f t="shared" si="183"/>
        <v>2.0406081012141618E-4</v>
      </c>
      <c r="H173" s="17">
        <f t="shared" si="184"/>
        <v>0.96360915552834747</v>
      </c>
      <c r="I173" s="13" t="str">
        <f t="shared" si="185"/>
        <v>5:1001</v>
      </c>
      <c r="J173" s="2"/>
      <c r="K173" s="4">
        <f t="shared" si="186"/>
        <v>-17.822199800091454</v>
      </c>
      <c r="L173" s="4">
        <f t="shared" si="115"/>
        <v>-4</v>
      </c>
      <c r="M173" s="4">
        <f t="shared" ca="1" si="187"/>
        <v>-41.282210184742141</v>
      </c>
      <c r="N173" s="4">
        <f t="shared" ca="1" si="188"/>
        <v>8</v>
      </c>
      <c r="O173" s="4">
        <f t="shared" si="189"/>
        <v>0</v>
      </c>
      <c r="P173" s="4">
        <f t="shared" ca="1" si="190"/>
        <v>0</v>
      </c>
      <c r="Q173" s="11">
        <f t="shared" si="219"/>
        <v>0</v>
      </c>
      <c r="R173" s="11">
        <f t="shared" si="225"/>
        <v>0</v>
      </c>
      <c r="S173" s="4">
        <f t="shared" si="225"/>
        <v>0</v>
      </c>
      <c r="T173" s="4">
        <f t="shared" si="225"/>
        <v>0</v>
      </c>
      <c r="U173" s="4">
        <f t="shared" si="225"/>
        <v>0</v>
      </c>
      <c r="V173" s="4">
        <f t="shared" si="225"/>
        <v>0</v>
      </c>
      <c r="W173" s="4">
        <f t="shared" si="225"/>
        <v>0</v>
      </c>
      <c r="X173" s="4">
        <f t="shared" si="225"/>
        <v>0</v>
      </c>
      <c r="Y173" s="4">
        <f t="shared" si="225"/>
        <v>0</v>
      </c>
      <c r="Z173" s="4">
        <f t="shared" si="225"/>
        <v>-17.822199800091454</v>
      </c>
      <c r="AA173" s="4">
        <f t="shared" si="225"/>
        <v>0</v>
      </c>
      <c r="AB173" s="4">
        <f t="shared" si="225"/>
        <v>0</v>
      </c>
      <c r="AC173" s="4">
        <f t="shared" si="225"/>
        <v>0</v>
      </c>
      <c r="AD173" s="4">
        <f t="shared" si="225"/>
        <v>0</v>
      </c>
      <c r="AE173" s="4">
        <f t="shared" si="225"/>
        <v>0</v>
      </c>
      <c r="AF173" s="4">
        <f t="shared" si="225"/>
        <v>0</v>
      </c>
      <c r="AG173" s="4">
        <f t="shared" si="224"/>
        <v>0</v>
      </c>
      <c r="AH173" s="4">
        <f t="shared" si="224"/>
        <v>0</v>
      </c>
      <c r="AI173" s="4">
        <f t="shared" si="224"/>
        <v>0</v>
      </c>
      <c r="AJ173" s="4">
        <f t="shared" si="224"/>
        <v>0</v>
      </c>
      <c r="AK173" s="4">
        <f t="shared" si="224"/>
        <v>0</v>
      </c>
      <c r="AL173" s="4">
        <f t="shared" si="224"/>
        <v>-41.282210184742141</v>
      </c>
      <c r="AM173" s="4">
        <f t="shared" si="118"/>
        <v>0</v>
      </c>
      <c r="AN173" s="4">
        <f t="shared" si="118"/>
        <v>0</v>
      </c>
      <c r="AO173" s="4">
        <f t="shared" si="118"/>
        <v>0</v>
      </c>
      <c r="AP173" s="10">
        <f t="shared" si="118"/>
        <v>0</v>
      </c>
      <c r="AQ173" s="7">
        <f t="shared" si="191"/>
        <v>2</v>
      </c>
      <c r="AR173" s="4">
        <f t="array" ref="AR173">COUNT(IF((ABS($R173:$AP173)&gt;=AQ$2)*(ABS($R173:$AP173)&lt;AR$2),$R173:$AP173))</f>
        <v>0</v>
      </c>
      <c r="AS173" s="4">
        <f t="array" ref="AS173">COUNT(IF((ABS($R173:$AP173)&gt;=AR$2)*(ABS($R173:$AP173)&lt;AS$2),$R173:$AP173))</f>
        <v>0</v>
      </c>
      <c r="AT173" s="4">
        <f t="array" ref="AT173">COUNT(IF((ABS($R173:$AP173)&gt;=AS$2)*(ABS($R173:$AP173)&lt;AT$2),$R173:$AP173))</f>
        <v>0</v>
      </c>
      <c r="AU173" s="4">
        <f t="array" ref="AU173">COUNT(IF((ABS($R173:$AP173)&gt;=AT$2)*(ABS($R173:$AP173)&lt;AU$2),$R173:$AP173))</f>
        <v>1</v>
      </c>
      <c r="AV173" s="4">
        <f t="array" ref="AV173">COUNT(IF((ABS($R173:$AP173)&gt;=AU$2)*(ABS($R173:$AP173)&lt;AV$2),$R173:$AP173))</f>
        <v>1</v>
      </c>
      <c r="AW173" s="4">
        <f t="array" ref="AW173">COUNT(IF((ABS($R173:$AP173)&gt;=AV$2)*(ABS($R173:$AP173)&lt;AW$2),$R173:$AP173))</f>
        <v>0</v>
      </c>
      <c r="AX173" s="10">
        <f t="array" ref="AX173">COUNT(IF((ABS($R173:$AP173)&gt;=AW$2)*(ABS($R173:$AP173)&lt;AX$2),$R173:$AP173))</f>
        <v>0</v>
      </c>
      <c r="AY173" s="4">
        <f t="shared" si="192"/>
        <v>0</v>
      </c>
      <c r="AZ173" s="2" t="str">
        <f t="shared" si="193"/>
        <v/>
      </c>
      <c r="BA173" s="2" t="str">
        <f t="shared" si="194"/>
        <v/>
      </c>
      <c r="BB173" s="2" t="str">
        <f t="shared" si="195"/>
        <v/>
      </c>
      <c r="BC173" s="2" t="str">
        <f t="shared" si="196"/>
        <v/>
      </c>
      <c r="BD173" s="2" t="str">
        <f t="shared" si="197"/>
        <v/>
      </c>
      <c r="BE173" s="2" t="str">
        <f t="shared" si="198"/>
        <v/>
      </c>
      <c r="BF173" s="2" t="str">
        <f t="shared" si="199"/>
        <v/>
      </c>
      <c r="BG173" s="2" t="str">
        <f t="shared" si="200"/>
        <v/>
      </c>
      <c r="BH173" s="2" t="str">
        <f t="shared" si="201"/>
        <v>@</v>
      </c>
      <c r="BI173" s="2" t="str">
        <f t="shared" si="202"/>
        <v/>
      </c>
      <c r="BJ173" s="2" t="str">
        <f t="shared" si="203"/>
        <v/>
      </c>
      <c r="BK173" s="2" t="str">
        <f t="shared" si="204"/>
        <v/>
      </c>
      <c r="BL173" s="2" t="str">
        <f t="shared" si="205"/>
        <v/>
      </c>
      <c r="BM173" s="2" t="str">
        <f t="shared" si="206"/>
        <v/>
      </c>
      <c r="BN173" s="2" t="str">
        <f t="shared" si="207"/>
        <v/>
      </c>
      <c r="BO173" s="2" t="str">
        <f t="shared" si="208"/>
        <v/>
      </c>
      <c r="BP173" s="2" t="str">
        <f t="shared" si="209"/>
        <v/>
      </c>
      <c r="BQ173" s="2" t="str">
        <f t="shared" si="210"/>
        <v/>
      </c>
      <c r="BR173" s="2" t="str">
        <f t="shared" si="211"/>
        <v/>
      </c>
      <c r="BS173" s="2" t="str">
        <f t="shared" si="212"/>
        <v/>
      </c>
      <c r="BT173" s="2" t="str">
        <f t="shared" si="213"/>
        <v>@</v>
      </c>
      <c r="BU173" s="2" t="str">
        <f t="shared" si="214"/>
        <v/>
      </c>
      <c r="BV173" s="2" t="str">
        <f t="shared" si="215"/>
        <v/>
      </c>
      <c r="BW173" s="2" t="str">
        <f t="shared" si="216"/>
        <v/>
      </c>
      <c r="BX173" s="2" t="str">
        <f t="shared" si="217"/>
        <v/>
      </c>
      <c r="CA173" s="2">
        <f t="shared" si="178"/>
        <v>57</v>
      </c>
      <c r="CB173" s="4">
        <f t="shared" si="179"/>
        <v>0</v>
      </c>
      <c r="CC173">
        <f t="shared" ca="1" si="172"/>
        <v>29</v>
      </c>
      <c r="CD173">
        <f ca="1">CC173*(CJ173)/(CJ173+CJ174+IF(CG175=0,0,CJ175))</f>
        <v>25.516521791005264</v>
      </c>
      <c r="CE173" s="39">
        <f t="shared" ca="1" si="173"/>
        <v>1</v>
      </c>
      <c r="CF173" s="39">
        <f t="shared" ca="1" si="174"/>
        <v>43</v>
      </c>
      <c r="CG173">
        <f t="shared" ca="1" si="218"/>
        <v>13.472706507904775</v>
      </c>
      <c r="CH173">
        <f t="shared" ca="1" si="175"/>
        <v>-1</v>
      </c>
      <c r="CI173">
        <f t="shared" ca="1" si="176"/>
        <v>0.17043633236281464</v>
      </c>
      <c r="CJ173">
        <f t="shared" ca="1" si="177"/>
        <v>11.829563667637185</v>
      </c>
    </row>
    <row r="174" spans="2:88">
      <c r="B174" s="39">
        <v>3125</v>
      </c>
      <c r="C174" s="39">
        <v>49</v>
      </c>
      <c r="D174">
        <v>6</v>
      </c>
      <c r="E174">
        <f t="shared" si="182"/>
        <v>28339</v>
      </c>
      <c r="F174" s="3">
        <f t="shared" si="183"/>
        <v>2.0406081012141618E-4</v>
      </c>
      <c r="H174" s="17">
        <f t="shared" si="184"/>
        <v>0.96381321633846884</v>
      </c>
      <c r="I174" s="13" t="str">
        <f t="shared" si="185"/>
        <v>49:3125</v>
      </c>
      <c r="J174" s="2"/>
      <c r="K174" s="4">
        <f t="shared" si="186"/>
        <v>17.376766770573226</v>
      </c>
      <c r="L174" s="4">
        <f t="shared" si="115"/>
        <v>-12</v>
      </c>
      <c r="M174" s="4">
        <f t="shared" ca="1" si="187"/>
        <v>-6.0832436140753288</v>
      </c>
      <c r="N174" s="4">
        <f t="shared" ca="1" si="188"/>
        <v>0</v>
      </c>
      <c r="O174" s="4">
        <f t="shared" ca="1" si="189"/>
        <v>-29.543253998726016</v>
      </c>
      <c r="P174" s="4">
        <f t="shared" ca="1" si="190"/>
        <v>12</v>
      </c>
      <c r="Q174" s="11">
        <f t="shared" si="219"/>
        <v>0</v>
      </c>
      <c r="R174" s="11">
        <f t="shared" si="225"/>
        <v>17.376766770573226</v>
      </c>
      <c r="S174" s="4">
        <f t="shared" si="225"/>
        <v>0</v>
      </c>
      <c r="T174" s="4">
        <f t="shared" si="225"/>
        <v>0</v>
      </c>
      <c r="U174" s="4">
        <f t="shared" si="225"/>
        <v>0</v>
      </c>
      <c r="V174" s="4">
        <f t="shared" si="225"/>
        <v>0</v>
      </c>
      <c r="W174" s="4">
        <f t="shared" si="225"/>
        <v>0</v>
      </c>
      <c r="X174" s="4">
        <f t="shared" si="225"/>
        <v>0</v>
      </c>
      <c r="Y174" s="4">
        <f t="shared" si="225"/>
        <v>0</v>
      </c>
      <c r="Z174" s="4">
        <f t="shared" si="225"/>
        <v>0</v>
      </c>
      <c r="AA174" s="4">
        <f t="shared" si="225"/>
        <v>0</v>
      </c>
      <c r="AB174" s="4">
        <f t="shared" si="225"/>
        <v>0</v>
      </c>
      <c r="AC174" s="4">
        <f t="shared" si="225"/>
        <v>0</v>
      </c>
      <c r="AD174" s="4">
        <f t="shared" si="225"/>
        <v>-6.0832436140753288</v>
      </c>
      <c r="AE174" s="4">
        <f t="shared" si="225"/>
        <v>0</v>
      </c>
      <c r="AF174" s="4">
        <f t="shared" si="225"/>
        <v>0</v>
      </c>
      <c r="AG174" s="4">
        <f t="shared" si="224"/>
        <v>0</v>
      </c>
      <c r="AH174" s="4">
        <f t="shared" si="224"/>
        <v>0</v>
      </c>
      <c r="AI174" s="4">
        <f t="shared" si="224"/>
        <v>0</v>
      </c>
      <c r="AJ174" s="4">
        <f t="shared" si="224"/>
        <v>0</v>
      </c>
      <c r="AK174" s="4">
        <f t="shared" si="224"/>
        <v>0</v>
      </c>
      <c r="AL174" s="4">
        <f t="shared" si="224"/>
        <v>0</v>
      </c>
      <c r="AM174" s="4">
        <f t="shared" si="118"/>
        <v>0</v>
      </c>
      <c r="AN174" s="4">
        <f t="shared" si="118"/>
        <v>0</v>
      </c>
      <c r="AO174" s="4">
        <f t="shared" si="118"/>
        <v>0</v>
      </c>
      <c r="AP174" s="10">
        <f t="shared" si="118"/>
        <v>-29.543253998726016</v>
      </c>
      <c r="AQ174" s="7">
        <f t="shared" si="191"/>
        <v>3</v>
      </c>
      <c r="AR174" s="4">
        <f t="array" ref="AR174">COUNT(IF((ABS($R174:$AP174)&gt;=AQ$2)*(ABS($R174:$AP174)&lt;AR$2),$R174:$AP174))</f>
        <v>0</v>
      </c>
      <c r="AS174" s="4">
        <f t="array" ref="AS174">COUNT(IF((ABS($R174:$AP174)&gt;=AR$2)*(ABS($R174:$AP174)&lt;AS$2),$R174:$AP174))</f>
        <v>0</v>
      </c>
      <c r="AT174" s="4">
        <f t="array" ref="AT174">COUNT(IF((ABS($R174:$AP174)&gt;=AS$2)*(ABS($R174:$AP174)&lt;AT$2),$R174:$AP174))</f>
        <v>1</v>
      </c>
      <c r="AU174" s="4">
        <f t="array" ref="AU174">COUNT(IF((ABS($R174:$AP174)&gt;=AT$2)*(ABS($R174:$AP174)&lt;AU$2),$R174:$AP174))</f>
        <v>2</v>
      </c>
      <c r="AV174" s="4">
        <f t="array" ref="AV174">COUNT(IF((ABS($R174:$AP174)&gt;=AU$2)*(ABS($R174:$AP174)&lt;AV$2),$R174:$AP174))</f>
        <v>0</v>
      </c>
      <c r="AW174" s="4">
        <f t="array" ref="AW174">COUNT(IF((ABS($R174:$AP174)&gt;=AV$2)*(ABS($R174:$AP174)&lt;AW$2),$R174:$AP174))</f>
        <v>0</v>
      </c>
      <c r="AX174" s="10">
        <f t="array" ref="AX174">COUNT(IF((ABS($R174:$AP174)&gt;=AW$2)*(ABS($R174:$AP174)&lt;AX$2),$R174:$AP174))</f>
        <v>0</v>
      </c>
      <c r="AY174" s="4">
        <f t="shared" si="192"/>
        <v>0</v>
      </c>
      <c r="AZ174" s="2" t="str">
        <f t="shared" si="193"/>
        <v>@</v>
      </c>
      <c r="BA174" s="2" t="str">
        <f t="shared" si="194"/>
        <v/>
      </c>
      <c r="BB174" s="2" t="str">
        <f t="shared" si="195"/>
        <v/>
      </c>
      <c r="BC174" s="2" t="str">
        <f t="shared" si="196"/>
        <v/>
      </c>
      <c r="BD174" s="2" t="str">
        <f t="shared" si="197"/>
        <v/>
      </c>
      <c r="BE174" s="2" t="str">
        <f t="shared" si="198"/>
        <v/>
      </c>
      <c r="BF174" s="2" t="str">
        <f t="shared" si="199"/>
        <v/>
      </c>
      <c r="BG174" s="2" t="str">
        <f t="shared" si="200"/>
        <v/>
      </c>
      <c r="BH174" s="2" t="str">
        <f t="shared" si="201"/>
        <v/>
      </c>
      <c r="BI174" s="2" t="str">
        <f t="shared" si="202"/>
        <v/>
      </c>
      <c r="BJ174" s="2" t="str">
        <f t="shared" si="203"/>
        <v/>
      </c>
      <c r="BK174" s="2" t="str">
        <f t="shared" si="204"/>
        <v/>
      </c>
      <c r="BL174" s="2" t="str">
        <f t="shared" si="205"/>
        <v>@</v>
      </c>
      <c r="BM174" s="2" t="str">
        <f t="shared" si="206"/>
        <v/>
      </c>
      <c r="BN174" s="2" t="str">
        <f t="shared" si="207"/>
        <v/>
      </c>
      <c r="BO174" s="2" t="str">
        <f t="shared" si="208"/>
        <v/>
      </c>
      <c r="BP174" s="2" t="str">
        <f t="shared" si="209"/>
        <v/>
      </c>
      <c r="BQ174" s="2" t="str">
        <f t="shared" si="210"/>
        <v/>
      </c>
      <c r="BR174" s="2" t="str">
        <f t="shared" si="211"/>
        <v/>
      </c>
      <c r="BS174" s="2" t="str">
        <f t="shared" si="212"/>
        <v/>
      </c>
      <c r="BT174" s="2" t="str">
        <f t="shared" si="213"/>
        <v/>
      </c>
      <c r="BU174" s="2" t="str">
        <f t="shared" si="214"/>
        <v/>
      </c>
      <c r="BV174" s="2" t="str">
        <f t="shared" si="215"/>
        <v/>
      </c>
      <c r="BW174" s="2" t="str">
        <f t="shared" si="216"/>
        <v/>
      </c>
      <c r="BX174" s="2" t="str">
        <f t="shared" si="217"/>
        <v>@</v>
      </c>
      <c r="CA174" s="2">
        <f t="shared" si="178"/>
        <v>57</v>
      </c>
      <c r="CB174" s="4">
        <f t="shared" si="179"/>
        <v>1</v>
      </c>
      <c r="CC174">
        <f t="shared" ca="1" si="172"/>
        <v>29</v>
      </c>
      <c r="CD174">
        <f ca="1">CC174*(CJ174)/(CJ173+CJ174+IF(CG175=0,0,CJ175))</f>
        <v>3.4834782089947391</v>
      </c>
      <c r="CE174" s="39">
        <f t="shared" ca="1" si="173"/>
        <v>1</v>
      </c>
      <c r="CF174" s="39">
        <f t="shared" ca="1" si="174"/>
        <v>43</v>
      </c>
      <c r="CG174">
        <f t="shared" ca="1" si="218"/>
        <v>-9.9873038767427147</v>
      </c>
      <c r="CH174">
        <f t="shared" ca="1" si="175"/>
        <v>11</v>
      </c>
      <c r="CI174">
        <f t="shared" ca="1" si="176"/>
        <v>10.385045281812033</v>
      </c>
      <c r="CJ174">
        <f t="shared" ca="1" si="177"/>
        <v>1.6149547181879669</v>
      </c>
    </row>
    <row r="175" spans="2:88">
      <c r="B175" s="39">
        <v>5005</v>
      </c>
      <c r="C175" s="39">
        <v>1</v>
      </c>
      <c r="D175">
        <v>6</v>
      </c>
      <c r="E175">
        <f t="shared" si="182"/>
        <v>28345</v>
      </c>
      <c r="F175" s="3">
        <f t="shared" si="183"/>
        <v>2.0406081012141618E-4</v>
      </c>
      <c r="H175" s="17">
        <f t="shared" si="184"/>
        <v>0.96401727714859031</v>
      </c>
      <c r="I175" s="13" t="str">
        <f t="shared" si="185"/>
        <v>5005</v>
      </c>
      <c r="J175" s="2"/>
      <c r="K175" s="4">
        <f t="shared" si="186"/>
        <v>-37.374768608871989</v>
      </c>
      <c r="L175" s="4">
        <f t="shared" si="115"/>
        <v>-8</v>
      </c>
      <c r="M175" s="4">
        <f t="shared" ca="1" si="187"/>
        <v>52.850227064189426</v>
      </c>
      <c r="N175" s="4">
        <f t="shared" ca="1" si="188"/>
        <v>-3</v>
      </c>
      <c r="O175" s="4">
        <f t="shared" ca="1" si="189"/>
        <v>29.390216679540337</v>
      </c>
      <c r="P175" s="4">
        <f t="shared" ca="1" si="190"/>
        <v>9</v>
      </c>
      <c r="Q175" s="11">
        <f t="shared" si="219"/>
        <v>0</v>
      </c>
      <c r="R175" s="11">
        <f t="shared" si="225"/>
        <v>0</v>
      </c>
      <c r="S175" s="4">
        <f t="shared" si="225"/>
        <v>0</v>
      </c>
      <c r="T175" s="4">
        <f t="shared" si="225"/>
        <v>0</v>
      </c>
      <c r="U175" s="4">
        <f t="shared" si="225"/>
        <v>0</v>
      </c>
      <c r="V175" s="4">
        <f t="shared" si="225"/>
        <v>-37.374768608871989</v>
      </c>
      <c r="W175" s="4">
        <f t="shared" si="225"/>
        <v>0</v>
      </c>
      <c r="X175" s="4">
        <f t="shared" si="225"/>
        <v>0</v>
      </c>
      <c r="Y175" s="4">
        <f t="shared" si="225"/>
        <v>0</v>
      </c>
      <c r="Z175" s="4">
        <f t="shared" si="225"/>
        <v>0</v>
      </c>
      <c r="AA175" s="4">
        <f t="shared" si="225"/>
        <v>52.850227064189426</v>
      </c>
      <c r="AB175" s="4">
        <f t="shared" si="225"/>
        <v>0</v>
      </c>
      <c r="AC175" s="4">
        <f t="shared" si="225"/>
        <v>0</v>
      </c>
      <c r="AD175" s="4">
        <f t="shared" si="225"/>
        <v>0</v>
      </c>
      <c r="AE175" s="4">
        <f t="shared" si="225"/>
        <v>0</v>
      </c>
      <c r="AF175" s="4">
        <f t="shared" si="225"/>
        <v>0</v>
      </c>
      <c r="AG175" s="4">
        <f t="shared" si="224"/>
        <v>0</v>
      </c>
      <c r="AH175" s="4">
        <f t="shared" si="224"/>
        <v>0</v>
      </c>
      <c r="AI175" s="4">
        <f t="shared" si="224"/>
        <v>0</v>
      </c>
      <c r="AJ175" s="4">
        <f t="shared" si="224"/>
        <v>0</v>
      </c>
      <c r="AK175" s="4">
        <f t="shared" si="224"/>
        <v>0</v>
      </c>
      <c r="AL175" s="4">
        <f t="shared" si="224"/>
        <v>0</v>
      </c>
      <c r="AM175" s="4">
        <f t="shared" si="118"/>
        <v>29.390216679540337</v>
      </c>
      <c r="AN175" s="4">
        <f t="shared" si="118"/>
        <v>0</v>
      </c>
      <c r="AO175" s="4">
        <f t="shared" si="118"/>
        <v>0</v>
      </c>
      <c r="AP175" s="10">
        <f t="shared" si="118"/>
        <v>0</v>
      </c>
      <c r="AQ175" s="7">
        <f t="shared" si="191"/>
        <v>3</v>
      </c>
      <c r="AR175" s="4">
        <f t="array" ref="AR175">COUNT(IF((ABS($R175:$AP175)&gt;=AQ$2)*(ABS($R175:$AP175)&lt;AR$2),$R175:$AP175))</f>
        <v>0</v>
      </c>
      <c r="AS175" s="4">
        <f t="array" ref="AS175">COUNT(IF((ABS($R175:$AP175)&gt;=AR$2)*(ABS($R175:$AP175)&lt;AS$2),$R175:$AP175))</f>
        <v>0</v>
      </c>
      <c r="AT175" s="4">
        <f t="array" ref="AT175">COUNT(IF((ABS($R175:$AP175)&gt;=AS$2)*(ABS($R175:$AP175)&lt;AT$2),$R175:$AP175))</f>
        <v>0</v>
      </c>
      <c r="AU175" s="4">
        <f t="array" ref="AU175">COUNT(IF((ABS($R175:$AP175)&gt;=AT$2)*(ABS($R175:$AP175)&lt;AU$2),$R175:$AP175))</f>
        <v>1</v>
      </c>
      <c r="AV175" s="4">
        <f t="array" ref="AV175">COUNT(IF((ABS($R175:$AP175)&gt;=AU$2)*(ABS($R175:$AP175)&lt;AV$2),$R175:$AP175))</f>
        <v>1</v>
      </c>
      <c r="AW175" s="4">
        <f t="array" ref="AW175">COUNT(IF((ABS($R175:$AP175)&gt;=AV$2)*(ABS($R175:$AP175)&lt;AW$2),$R175:$AP175))</f>
        <v>1</v>
      </c>
      <c r="AX175" s="10">
        <f t="array" ref="AX175">COUNT(IF((ABS($R175:$AP175)&gt;=AW$2)*(ABS($R175:$AP175)&lt;AX$2),$R175:$AP175))</f>
        <v>0</v>
      </c>
      <c r="AY175" s="4">
        <f t="shared" si="192"/>
        <v>0</v>
      </c>
      <c r="AZ175" s="2" t="str">
        <f t="shared" si="193"/>
        <v/>
      </c>
      <c r="BA175" s="2" t="str">
        <f t="shared" si="194"/>
        <v/>
      </c>
      <c r="BB175" s="2" t="str">
        <f t="shared" si="195"/>
        <v/>
      </c>
      <c r="BC175" s="2" t="str">
        <f t="shared" si="196"/>
        <v/>
      </c>
      <c r="BD175" s="2" t="str">
        <f t="shared" si="197"/>
        <v>@</v>
      </c>
      <c r="BE175" s="2" t="str">
        <f t="shared" si="198"/>
        <v/>
      </c>
      <c r="BF175" s="2" t="str">
        <f t="shared" si="199"/>
        <v/>
      </c>
      <c r="BG175" s="2" t="str">
        <f t="shared" si="200"/>
        <v/>
      </c>
      <c r="BH175" s="2" t="str">
        <f t="shared" si="201"/>
        <v/>
      </c>
      <c r="BI175" s="2" t="str">
        <f t="shared" si="202"/>
        <v>@</v>
      </c>
      <c r="BJ175" s="2" t="str">
        <f t="shared" si="203"/>
        <v/>
      </c>
      <c r="BK175" s="2" t="str">
        <f t="shared" si="204"/>
        <v/>
      </c>
      <c r="BL175" s="2" t="str">
        <f t="shared" si="205"/>
        <v/>
      </c>
      <c r="BM175" s="2" t="str">
        <f t="shared" si="206"/>
        <v/>
      </c>
      <c r="BN175" s="2" t="str">
        <f t="shared" si="207"/>
        <v/>
      </c>
      <c r="BO175" s="2" t="str">
        <f t="shared" si="208"/>
        <v/>
      </c>
      <c r="BP175" s="2" t="str">
        <f t="shared" si="209"/>
        <v/>
      </c>
      <c r="BQ175" s="2" t="str">
        <f t="shared" si="210"/>
        <v/>
      </c>
      <c r="BR175" s="2" t="str">
        <f t="shared" si="211"/>
        <v/>
      </c>
      <c r="BS175" s="2" t="str">
        <f t="shared" si="212"/>
        <v/>
      </c>
      <c r="BT175" s="2" t="str">
        <f t="shared" si="213"/>
        <v/>
      </c>
      <c r="BU175" s="2" t="str">
        <f t="shared" si="214"/>
        <v>@</v>
      </c>
      <c r="BV175" s="2" t="str">
        <f t="shared" si="215"/>
        <v/>
      </c>
      <c r="BW175" s="2" t="str">
        <f t="shared" si="216"/>
        <v/>
      </c>
      <c r="BX175" s="2" t="str">
        <f t="shared" si="217"/>
        <v/>
      </c>
      <c r="CA175" s="2">
        <f t="shared" si="178"/>
        <v>57</v>
      </c>
      <c r="CB175" s="4">
        <f t="shared" si="179"/>
        <v>2</v>
      </c>
      <c r="CC175">
        <f t="shared" ca="1" si="172"/>
        <v>29</v>
      </c>
      <c r="CD175">
        <f ca="1">CC175*IF(CG175=0,0,CJ175)/(CJ173+CJ174+IF(CG175=0,0,CJ175))</f>
        <v>0</v>
      </c>
      <c r="CE175" s="39">
        <f t="shared" ca="1" si="173"/>
        <v>1</v>
      </c>
      <c r="CF175" s="39">
        <f t="shared" ca="1" si="174"/>
        <v>43</v>
      </c>
      <c r="CG175">
        <f t="shared" ca="1" si="218"/>
        <v>0</v>
      </c>
      <c r="CH175">
        <f t="shared" ca="1" si="175"/>
        <v>0</v>
      </c>
      <c r="CI175">
        <f t="shared" ca="1" si="176"/>
        <v>0</v>
      </c>
      <c r="CJ175">
        <f t="shared" ca="1" si="177"/>
        <v>12</v>
      </c>
    </row>
    <row r="176" spans="2:88">
      <c r="B176" s="39">
        <v>6125</v>
      </c>
      <c r="C176" s="39">
        <v>1</v>
      </c>
      <c r="D176">
        <v>6</v>
      </c>
      <c r="E176">
        <f t="shared" si="182"/>
        <v>28351</v>
      </c>
      <c r="F176" s="3">
        <f t="shared" si="183"/>
        <v>2.0406081012141618E-4</v>
      </c>
      <c r="H176" s="17">
        <f t="shared" si="184"/>
        <v>0.96422133795871168</v>
      </c>
      <c r="I176" s="13" t="str">
        <f t="shared" si="185"/>
        <v>6125</v>
      </c>
      <c r="J176" s="2"/>
      <c r="K176" s="4">
        <f t="shared" si="186"/>
        <v>18.097964052017801</v>
      </c>
      <c r="L176" s="4">
        <f t="shared" si="115"/>
        <v>-11</v>
      </c>
      <c r="M176" s="4">
        <f t="shared" ca="1" si="187"/>
        <v>-5.3620463326318202</v>
      </c>
      <c r="N176" s="4">
        <f t="shared" ca="1" si="188"/>
        <v>1</v>
      </c>
      <c r="O176" s="4">
        <f t="shared" si="189"/>
        <v>0</v>
      </c>
      <c r="P176" s="4">
        <f t="shared" ca="1" si="190"/>
        <v>0</v>
      </c>
      <c r="Q176" s="11">
        <f t="shared" si="219"/>
        <v>0</v>
      </c>
      <c r="R176" s="11">
        <f t="shared" si="225"/>
        <v>0</v>
      </c>
      <c r="S176" s="4">
        <f t="shared" si="225"/>
        <v>18.097964052017801</v>
      </c>
      <c r="T176" s="4">
        <f t="shared" si="225"/>
        <v>0</v>
      </c>
      <c r="U176" s="4">
        <f t="shared" si="225"/>
        <v>0</v>
      </c>
      <c r="V176" s="4">
        <f t="shared" si="225"/>
        <v>0</v>
      </c>
      <c r="W176" s="4">
        <f t="shared" si="225"/>
        <v>0</v>
      </c>
      <c r="X176" s="4">
        <f t="shared" si="225"/>
        <v>0</v>
      </c>
      <c r="Y176" s="4">
        <f t="shared" si="225"/>
        <v>0</v>
      </c>
      <c r="Z176" s="4">
        <f t="shared" si="225"/>
        <v>0</v>
      </c>
      <c r="AA176" s="4">
        <f t="shared" si="225"/>
        <v>0</v>
      </c>
      <c r="AB176" s="4">
        <f t="shared" si="225"/>
        <v>0</v>
      </c>
      <c r="AC176" s="4">
        <f t="shared" si="225"/>
        <v>0</v>
      </c>
      <c r="AD176" s="4">
        <f t="shared" si="225"/>
        <v>0</v>
      </c>
      <c r="AE176" s="4">
        <f t="shared" si="225"/>
        <v>-5.3620463326318202</v>
      </c>
      <c r="AF176" s="4">
        <f t="shared" si="225"/>
        <v>0</v>
      </c>
      <c r="AG176" s="4">
        <f t="shared" si="224"/>
        <v>0</v>
      </c>
      <c r="AH176" s="4">
        <f t="shared" si="224"/>
        <v>0</v>
      </c>
      <c r="AI176" s="4">
        <f t="shared" si="224"/>
        <v>0</v>
      </c>
      <c r="AJ176" s="4">
        <f t="shared" si="224"/>
        <v>0</v>
      </c>
      <c r="AK176" s="4">
        <f t="shared" si="224"/>
        <v>0</v>
      </c>
      <c r="AL176" s="4">
        <f t="shared" si="224"/>
        <v>0</v>
      </c>
      <c r="AM176" s="4">
        <f t="shared" si="118"/>
        <v>0</v>
      </c>
      <c r="AN176" s="4">
        <f t="shared" si="118"/>
        <v>0</v>
      </c>
      <c r="AO176" s="4">
        <f t="shared" si="118"/>
        <v>0</v>
      </c>
      <c r="AP176" s="10">
        <f t="shared" si="118"/>
        <v>0</v>
      </c>
      <c r="AQ176" s="7">
        <f t="shared" si="191"/>
        <v>2</v>
      </c>
      <c r="AR176" s="4">
        <f t="array" ref="AR176">COUNT(IF((ABS($R176:$AP176)&gt;=AQ$2)*(ABS($R176:$AP176)&lt;AR$2),$R176:$AP176))</f>
        <v>0</v>
      </c>
      <c r="AS176" s="4">
        <f t="array" ref="AS176">COUNT(IF((ABS($R176:$AP176)&gt;=AR$2)*(ABS($R176:$AP176)&lt;AS$2),$R176:$AP176))</f>
        <v>0</v>
      </c>
      <c r="AT176" s="4">
        <f t="array" ref="AT176">COUNT(IF((ABS($R176:$AP176)&gt;=AS$2)*(ABS($R176:$AP176)&lt;AT$2),$R176:$AP176))</f>
        <v>1</v>
      </c>
      <c r="AU176" s="4">
        <f t="array" ref="AU176">COUNT(IF((ABS($R176:$AP176)&gt;=AT$2)*(ABS($R176:$AP176)&lt;AU$2),$R176:$AP176))</f>
        <v>1</v>
      </c>
      <c r="AV176" s="4">
        <f t="array" ref="AV176">COUNT(IF((ABS($R176:$AP176)&gt;=AU$2)*(ABS($R176:$AP176)&lt;AV$2),$R176:$AP176))</f>
        <v>0</v>
      </c>
      <c r="AW176" s="4">
        <f t="array" ref="AW176">COUNT(IF((ABS($R176:$AP176)&gt;=AV$2)*(ABS($R176:$AP176)&lt;AW$2),$R176:$AP176))</f>
        <v>0</v>
      </c>
      <c r="AX176" s="10">
        <f t="array" ref="AX176">COUNT(IF((ABS($R176:$AP176)&gt;=AW$2)*(ABS($R176:$AP176)&lt;AX$2),$R176:$AP176))</f>
        <v>0</v>
      </c>
      <c r="AY176" s="4">
        <f t="shared" si="192"/>
        <v>0</v>
      </c>
      <c r="AZ176" s="2" t="str">
        <f t="shared" si="193"/>
        <v/>
      </c>
      <c r="BA176" s="2" t="str">
        <f t="shared" si="194"/>
        <v>@</v>
      </c>
      <c r="BB176" s="2" t="str">
        <f t="shared" si="195"/>
        <v/>
      </c>
      <c r="BC176" s="2" t="str">
        <f t="shared" si="196"/>
        <v/>
      </c>
      <c r="BD176" s="2" t="str">
        <f t="shared" si="197"/>
        <v/>
      </c>
      <c r="BE176" s="2" t="str">
        <f t="shared" si="198"/>
        <v/>
      </c>
      <c r="BF176" s="2" t="str">
        <f t="shared" si="199"/>
        <v/>
      </c>
      <c r="BG176" s="2" t="str">
        <f t="shared" si="200"/>
        <v/>
      </c>
      <c r="BH176" s="2" t="str">
        <f t="shared" si="201"/>
        <v/>
      </c>
      <c r="BI176" s="2" t="str">
        <f t="shared" si="202"/>
        <v/>
      </c>
      <c r="BJ176" s="2" t="str">
        <f t="shared" si="203"/>
        <v/>
      </c>
      <c r="BK176" s="2" t="str">
        <f t="shared" si="204"/>
        <v/>
      </c>
      <c r="BL176" s="2" t="str">
        <f t="shared" si="205"/>
        <v/>
      </c>
      <c r="BM176" s="2" t="str">
        <f t="shared" si="206"/>
        <v>@</v>
      </c>
      <c r="BN176" s="2" t="str">
        <f t="shared" si="207"/>
        <v/>
      </c>
      <c r="BO176" s="2" t="str">
        <f t="shared" si="208"/>
        <v/>
      </c>
      <c r="BP176" s="2" t="str">
        <f t="shared" si="209"/>
        <v/>
      </c>
      <c r="BQ176" s="2" t="str">
        <f t="shared" si="210"/>
        <v/>
      </c>
      <c r="BR176" s="2" t="str">
        <f t="shared" si="211"/>
        <v/>
      </c>
      <c r="BS176" s="2" t="str">
        <f t="shared" si="212"/>
        <v/>
      </c>
      <c r="BT176" s="2" t="str">
        <f t="shared" si="213"/>
        <v/>
      </c>
      <c r="BU176" s="2" t="str">
        <f t="shared" si="214"/>
        <v/>
      </c>
      <c r="BV176" s="2" t="str">
        <f t="shared" si="215"/>
        <v/>
      </c>
      <c r="BW176" s="2" t="str">
        <f t="shared" si="216"/>
        <v/>
      </c>
      <c r="BX176" s="2" t="str">
        <f t="shared" si="217"/>
        <v/>
      </c>
      <c r="CA176" s="2">
        <f t="shared" si="178"/>
        <v>58</v>
      </c>
      <c r="CB176" s="4">
        <f t="shared" si="179"/>
        <v>0</v>
      </c>
      <c r="CC176">
        <f t="shared" ca="1" si="172"/>
        <v>28</v>
      </c>
      <c r="CD176">
        <f ca="1">CC176*(CJ176)/(CJ176+CJ177+IF(CG178=0,0,CJ178))</f>
        <v>0</v>
      </c>
      <c r="CE176" s="39">
        <f t="shared" ca="1" si="173"/>
        <v>5</v>
      </c>
      <c r="CF176" s="39">
        <f t="shared" ca="1" si="174"/>
        <v>29</v>
      </c>
      <c r="CG176">
        <f t="shared" ca="1" si="218"/>
        <v>-35.23151019248445</v>
      </c>
      <c r="CH176">
        <f t="shared" ca="1" si="175"/>
        <v>-11</v>
      </c>
      <c r="CI176">
        <f t="shared" ca="1" si="176"/>
        <v>13.169332553524134</v>
      </c>
      <c r="CJ176">
        <f t="shared" ca="1" si="177"/>
        <v>0</v>
      </c>
    </row>
    <row r="177" spans="2:88">
      <c r="B177" s="39">
        <v>11875</v>
      </c>
      <c r="C177" s="39">
        <v>1</v>
      </c>
      <c r="D177">
        <v>6</v>
      </c>
      <c r="E177">
        <f t="shared" si="182"/>
        <v>28357</v>
      </c>
      <c r="F177" s="3">
        <f t="shared" si="183"/>
        <v>2.0406081012141618E-4</v>
      </c>
      <c r="H177" s="17">
        <f t="shared" si="184"/>
        <v>0.96442539876883315</v>
      </c>
      <c r="I177" s="13" t="str">
        <f t="shared" si="185"/>
        <v>11875</v>
      </c>
      <c r="J177" s="2"/>
      <c r="K177" s="4">
        <f t="shared" si="186"/>
        <v>-35.727118889094811</v>
      </c>
      <c r="L177" s="4">
        <f t="shared" si="115"/>
        <v>-11</v>
      </c>
      <c r="M177" s="4">
        <f t="shared" ca="1" si="187"/>
        <v>54.497876783966603</v>
      </c>
      <c r="N177" s="4">
        <f t="shared" ca="1" si="188"/>
        <v>-6</v>
      </c>
      <c r="O177" s="4">
        <f t="shared" ca="1" si="189"/>
        <v>31.037866399318048</v>
      </c>
      <c r="P177" s="4">
        <f t="shared" ca="1" si="190"/>
        <v>6</v>
      </c>
      <c r="Q177" s="11">
        <f t="shared" si="219"/>
        <v>0</v>
      </c>
      <c r="R177" s="11">
        <f t="shared" si="225"/>
        <v>0</v>
      </c>
      <c r="S177" s="4">
        <f t="shared" si="225"/>
        <v>-35.727118889094811</v>
      </c>
      <c r="T177" s="4">
        <f t="shared" si="225"/>
        <v>0</v>
      </c>
      <c r="U177" s="4">
        <f t="shared" si="225"/>
        <v>0</v>
      </c>
      <c r="V177" s="4">
        <f t="shared" si="225"/>
        <v>0</v>
      </c>
      <c r="W177" s="4">
        <f t="shared" si="225"/>
        <v>0</v>
      </c>
      <c r="X177" s="4">
        <f t="shared" si="225"/>
        <v>54.497876783966603</v>
      </c>
      <c r="Y177" s="4">
        <f t="shared" si="225"/>
        <v>0</v>
      </c>
      <c r="Z177" s="4">
        <f t="shared" si="225"/>
        <v>0</v>
      </c>
      <c r="AA177" s="4">
        <f t="shared" si="225"/>
        <v>0</v>
      </c>
      <c r="AB177" s="4">
        <f t="shared" si="225"/>
        <v>0</v>
      </c>
      <c r="AC177" s="4">
        <f t="shared" si="225"/>
        <v>0</v>
      </c>
      <c r="AD177" s="4">
        <f t="shared" si="225"/>
        <v>0</v>
      </c>
      <c r="AE177" s="4">
        <f t="shared" si="225"/>
        <v>0</v>
      </c>
      <c r="AF177" s="4">
        <f t="shared" si="225"/>
        <v>0</v>
      </c>
      <c r="AG177" s="4">
        <f t="shared" si="224"/>
        <v>0</v>
      </c>
      <c r="AH177" s="4">
        <f t="shared" si="224"/>
        <v>0</v>
      </c>
      <c r="AI177" s="4">
        <f t="shared" si="224"/>
        <v>0</v>
      </c>
      <c r="AJ177" s="4">
        <f t="shared" si="224"/>
        <v>31.037866399318048</v>
      </c>
      <c r="AK177" s="4">
        <f t="shared" si="224"/>
        <v>0</v>
      </c>
      <c r="AL177" s="4">
        <f t="shared" si="224"/>
        <v>0</v>
      </c>
      <c r="AM177" s="4">
        <f t="shared" si="118"/>
        <v>0</v>
      </c>
      <c r="AN177" s="4">
        <f t="shared" si="118"/>
        <v>0</v>
      </c>
      <c r="AO177" s="4">
        <f t="shared" si="118"/>
        <v>0</v>
      </c>
      <c r="AP177" s="10">
        <f t="shared" si="118"/>
        <v>0</v>
      </c>
      <c r="AQ177" s="7">
        <f t="shared" si="191"/>
        <v>3</v>
      </c>
      <c r="AR177" s="4">
        <f t="array" ref="AR177">COUNT(IF((ABS($R177:$AP177)&gt;=AQ$2)*(ABS($R177:$AP177)&lt;AR$2),$R177:$AP177))</f>
        <v>0</v>
      </c>
      <c r="AS177" s="4">
        <f t="array" ref="AS177">COUNT(IF((ABS($R177:$AP177)&gt;=AR$2)*(ABS($R177:$AP177)&lt;AS$2),$R177:$AP177))</f>
        <v>0</v>
      </c>
      <c r="AT177" s="4">
        <f t="array" ref="AT177">COUNT(IF((ABS($R177:$AP177)&gt;=AS$2)*(ABS($R177:$AP177)&lt;AT$2),$R177:$AP177))</f>
        <v>0</v>
      </c>
      <c r="AU177" s="4">
        <f t="array" ref="AU177">COUNT(IF((ABS($R177:$AP177)&gt;=AT$2)*(ABS($R177:$AP177)&lt;AU$2),$R177:$AP177))</f>
        <v>1</v>
      </c>
      <c r="AV177" s="4">
        <f t="array" ref="AV177">COUNT(IF((ABS($R177:$AP177)&gt;=AU$2)*(ABS($R177:$AP177)&lt;AV$2),$R177:$AP177))</f>
        <v>1</v>
      </c>
      <c r="AW177" s="4">
        <f t="array" ref="AW177">COUNT(IF((ABS($R177:$AP177)&gt;=AV$2)*(ABS($R177:$AP177)&lt;AW$2),$R177:$AP177))</f>
        <v>1</v>
      </c>
      <c r="AX177" s="10">
        <f t="array" ref="AX177">COUNT(IF((ABS($R177:$AP177)&gt;=AW$2)*(ABS($R177:$AP177)&lt;AX$2),$R177:$AP177))</f>
        <v>0</v>
      </c>
      <c r="AY177" s="4">
        <f t="shared" si="192"/>
        <v>0</v>
      </c>
      <c r="AZ177" s="2" t="str">
        <f t="shared" si="193"/>
        <v/>
      </c>
      <c r="BA177" s="2" t="str">
        <f t="shared" si="194"/>
        <v>@</v>
      </c>
      <c r="BB177" s="2" t="str">
        <f t="shared" si="195"/>
        <v/>
      </c>
      <c r="BC177" s="2" t="str">
        <f t="shared" si="196"/>
        <v/>
      </c>
      <c r="BD177" s="2" t="str">
        <f t="shared" si="197"/>
        <v/>
      </c>
      <c r="BE177" s="2" t="str">
        <f t="shared" si="198"/>
        <v/>
      </c>
      <c r="BF177" s="2" t="str">
        <f t="shared" si="199"/>
        <v>@</v>
      </c>
      <c r="BG177" s="2" t="str">
        <f t="shared" si="200"/>
        <v/>
      </c>
      <c r="BH177" s="2" t="str">
        <f t="shared" si="201"/>
        <v/>
      </c>
      <c r="BI177" s="2" t="str">
        <f t="shared" si="202"/>
        <v/>
      </c>
      <c r="BJ177" s="2" t="str">
        <f t="shared" si="203"/>
        <v/>
      </c>
      <c r="BK177" s="2" t="str">
        <f t="shared" si="204"/>
        <v/>
      </c>
      <c r="BL177" s="2" t="str">
        <f t="shared" si="205"/>
        <v/>
      </c>
      <c r="BM177" s="2" t="str">
        <f t="shared" si="206"/>
        <v/>
      </c>
      <c r="BN177" s="2" t="str">
        <f t="shared" si="207"/>
        <v/>
      </c>
      <c r="BO177" s="2" t="str">
        <f t="shared" si="208"/>
        <v/>
      </c>
      <c r="BP177" s="2" t="str">
        <f t="shared" si="209"/>
        <v/>
      </c>
      <c r="BQ177" s="2" t="str">
        <f t="shared" si="210"/>
        <v/>
      </c>
      <c r="BR177" s="2" t="str">
        <f t="shared" si="211"/>
        <v>@</v>
      </c>
      <c r="BS177" s="2" t="str">
        <f t="shared" si="212"/>
        <v/>
      </c>
      <c r="BT177" s="2" t="str">
        <f t="shared" si="213"/>
        <v/>
      </c>
      <c r="BU177" s="2" t="str">
        <f t="shared" si="214"/>
        <v/>
      </c>
      <c r="BV177" s="2" t="str">
        <f t="shared" si="215"/>
        <v/>
      </c>
      <c r="BW177" s="2" t="str">
        <f t="shared" si="216"/>
        <v/>
      </c>
      <c r="BX177" s="2" t="str">
        <f t="shared" si="217"/>
        <v/>
      </c>
      <c r="CA177" s="2">
        <f t="shared" si="178"/>
        <v>58</v>
      </c>
      <c r="CB177" s="4">
        <f t="shared" si="179"/>
        <v>1</v>
      </c>
      <c r="CC177">
        <f t="shared" ca="1" si="172"/>
        <v>28</v>
      </c>
      <c r="CD177">
        <f ca="1">CC177*(CJ177)/(CJ176+CJ177+IF(CG178=0,0,CJ178))</f>
        <v>19.547906187489197</v>
      </c>
      <c r="CE177" s="39">
        <f t="shared" ca="1" si="173"/>
        <v>5</v>
      </c>
      <c r="CF177" s="39">
        <f t="shared" ca="1" si="174"/>
        <v>29</v>
      </c>
      <c r="CG177">
        <f t="shared" ca="1" si="218"/>
        <v>54.993485480576965</v>
      </c>
      <c r="CH177">
        <f t="shared" ca="1" si="175"/>
        <v>-6</v>
      </c>
      <c r="CI177">
        <f t="shared" ca="1" si="176"/>
        <v>2.6138505663540594</v>
      </c>
      <c r="CJ177">
        <f t="shared" ca="1" si="177"/>
        <v>9.3861494336459401</v>
      </c>
    </row>
    <row r="178" spans="2:88">
      <c r="B178" s="39">
        <v>29</v>
      </c>
      <c r="C178" s="39">
        <v>17</v>
      </c>
      <c r="D178">
        <v>5</v>
      </c>
      <c r="E178">
        <f t="shared" si="182"/>
        <v>28362</v>
      </c>
      <c r="F178" s="3">
        <f t="shared" si="183"/>
        <v>1.7005067510118016E-4</v>
      </c>
      <c r="H178" s="17">
        <f t="shared" si="184"/>
        <v>0.96459544944393427</v>
      </c>
      <c r="I178" s="13" t="str">
        <f t="shared" si="185"/>
        <v>17:29</v>
      </c>
      <c r="J178" s="2"/>
      <c r="K178" s="4">
        <f t="shared" si="186"/>
        <v>42.216792441166007</v>
      </c>
      <c r="L178" s="4">
        <f t="shared" si="115"/>
        <v>-9</v>
      </c>
      <c r="M178" s="4">
        <f t="shared" ca="1" si="187"/>
        <v>18.756782056516919</v>
      </c>
      <c r="N178" s="4">
        <f t="shared" ca="1" si="188"/>
        <v>3</v>
      </c>
      <c r="O178" s="4">
        <f t="shared" si="189"/>
        <v>0</v>
      </c>
      <c r="P178" s="4">
        <f t="shared" ca="1" si="190"/>
        <v>0</v>
      </c>
      <c r="Q178" s="11">
        <f t="shared" si="219"/>
        <v>0</v>
      </c>
      <c r="R178" s="11">
        <f t="shared" si="225"/>
        <v>0</v>
      </c>
      <c r="S178" s="4">
        <f t="shared" si="225"/>
        <v>0</v>
      </c>
      <c r="T178" s="4">
        <f t="shared" si="225"/>
        <v>0</v>
      </c>
      <c r="U178" s="4">
        <f t="shared" si="225"/>
        <v>42.216792441166007</v>
      </c>
      <c r="V178" s="4">
        <f t="shared" si="225"/>
        <v>0</v>
      </c>
      <c r="W178" s="4">
        <f t="shared" si="225"/>
        <v>0</v>
      </c>
      <c r="X178" s="4">
        <f t="shared" si="225"/>
        <v>0</v>
      </c>
      <c r="Y178" s="4">
        <f t="shared" si="225"/>
        <v>0</v>
      </c>
      <c r="Z178" s="4">
        <f t="shared" si="225"/>
        <v>0</v>
      </c>
      <c r="AA178" s="4">
        <f t="shared" si="225"/>
        <v>0</v>
      </c>
      <c r="AB178" s="4">
        <f t="shared" si="225"/>
        <v>0</v>
      </c>
      <c r="AC178" s="4">
        <f t="shared" si="225"/>
        <v>0</v>
      </c>
      <c r="AD178" s="4">
        <f t="shared" si="225"/>
        <v>0</v>
      </c>
      <c r="AE178" s="4">
        <f t="shared" si="225"/>
        <v>0</v>
      </c>
      <c r="AF178" s="4">
        <f t="shared" si="225"/>
        <v>0</v>
      </c>
      <c r="AG178" s="4">
        <f t="shared" si="224"/>
        <v>18.756782056516919</v>
      </c>
      <c r="AH178" s="4">
        <f t="shared" si="224"/>
        <v>0</v>
      </c>
      <c r="AI178" s="4">
        <f t="shared" si="224"/>
        <v>0</v>
      </c>
      <c r="AJ178" s="4">
        <f t="shared" si="224"/>
        <v>0</v>
      </c>
      <c r="AK178" s="4">
        <f t="shared" si="224"/>
        <v>0</v>
      </c>
      <c r="AL178" s="4">
        <f t="shared" si="224"/>
        <v>0</v>
      </c>
      <c r="AM178" s="4">
        <f t="shared" si="118"/>
        <v>0</v>
      </c>
      <c r="AN178" s="4">
        <f t="shared" si="118"/>
        <v>0</v>
      </c>
      <c r="AO178" s="4">
        <f t="shared" si="118"/>
        <v>0</v>
      </c>
      <c r="AP178" s="10">
        <f t="shared" si="118"/>
        <v>0</v>
      </c>
      <c r="AQ178" s="7">
        <f t="shared" si="191"/>
        <v>2</v>
      </c>
      <c r="AR178" s="4">
        <f t="array" ref="AR178">COUNT(IF((ABS($R178:$AP178)&gt;=AQ$2)*(ABS($R178:$AP178)&lt;AR$2),$R178:$AP178))</f>
        <v>0</v>
      </c>
      <c r="AS178" s="4">
        <f t="array" ref="AS178">COUNT(IF((ABS($R178:$AP178)&gt;=AR$2)*(ABS($R178:$AP178)&lt;AS$2),$R178:$AP178))</f>
        <v>0</v>
      </c>
      <c r="AT178" s="4">
        <f t="array" ref="AT178">COUNT(IF((ABS($R178:$AP178)&gt;=AS$2)*(ABS($R178:$AP178)&lt;AT$2),$R178:$AP178))</f>
        <v>0</v>
      </c>
      <c r="AU178" s="4">
        <f t="array" ref="AU178">COUNT(IF((ABS($R178:$AP178)&gt;=AT$2)*(ABS($R178:$AP178)&lt;AU$2),$R178:$AP178))</f>
        <v>1</v>
      </c>
      <c r="AV178" s="4">
        <f t="array" ref="AV178">COUNT(IF((ABS($R178:$AP178)&gt;=AU$2)*(ABS($R178:$AP178)&lt;AV$2),$R178:$AP178))</f>
        <v>1</v>
      </c>
      <c r="AW178" s="4">
        <f t="array" ref="AW178">COUNT(IF((ABS($R178:$AP178)&gt;=AV$2)*(ABS($R178:$AP178)&lt;AW$2),$R178:$AP178))</f>
        <v>0</v>
      </c>
      <c r="AX178" s="10">
        <f t="array" ref="AX178">COUNT(IF((ABS($R178:$AP178)&gt;=AW$2)*(ABS($R178:$AP178)&lt;AX$2),$R178:$AP178))</f>
        <v>0</v>
      </c>
      <c r="AY178" s="4">
        <f t="shared" si="192"/>
        <v>0</v>
      </c>
      <c r="AZ178" s="2" t="str">
        <f t="shared" si="193"/>
        <v/>
      </c>
      <c r="BA178" s="2" t="str">
        <f t="shared" si="194"/>
        <v/>
      </c>
      <c r="BB178" s="2" t="str">
        <f t="shared" si="195"/>
        <v/>
      </c>
      <c r="BC178" s="2" t="str">
        <f t="shared" si="196"/>
        <v>@</v>
      </c>
      <c r="BD178" s="2" t="str">
        <f t="shared" si="197"/>
        <v/>
      </c>
      <c r="BE178" s="2" t="str">
        <f t="shared" si="198"/>
        <v/>
      </c>
      <c r="BF178" s="2" t="str">
        <f t="shared" si="199"/>
        <v/>
      </c>
      <c r="BG178" s="2" t="str">
        <f t="shared" si="200"/>
        <v/>
      </c>
      <c r="BH178" s="2" t="str">
        <f t="shared" si="201"/>
        <v/>
      </c>
      <c r="BI178" s="2" t="str">
        <f t="shared" si="202"/>
        <v/>
      </c>
      <c r="BJ178" s="2" t="str">
        <f t="shared" si="203"/>
        <v/>
      </c>
      <c r="BK178" s="2" t="str">
        <f t="shared" si="204"/>
        <v/>
      </c>
      <c r="BL178" s="2" t="str">
        <f t="shared" si="205"/>
        <v/>
      </c>
      <c r="BM178" s="2" t="str">
        <f t="shared" si="206"/>
        <v/>
      </c>
      <c r="BN178" s="2" t="str">
        <f t="shared" si="207"/>
        <v/>
      </c>
      <c r="BO178" s="2" t="str">
        <f t="shared" si="208"/>
        <v>@</v>
      </c>
      <c r="BP178" s="2" t="str">
        <f t="shared" si="209"/>
        <v/>
      </c>
      <c r="BQ178" s="2" t="str">
        <f t="shared" si="210"/>
        <v/>
      </c>
      <c r="BR178" s="2" t="str">
        <f t="shared" si="211"/>
        <v/>
      </c>
      <c r="BS178" s="2" t="str">
        <f t="shared" si="212"/>
        <v/>
      </c>
      <c r="BT178" s="2" t="str">
        <f t="shared" si="213"/>
        <v/>
      </c>
      <c r="BU178" s="2" t="str">
        <f t="shared" si="214"/>
        <v/>
      </c>
      <c r="BV178" s="2" t="str">
        <f t="shared" si="215"/>
        <v/>
      </c>
      <c r="BW178" s="2" t="str">
        <f t="shared" si="216"/>
        <v/>
      </c>
      <c r="BX178" s="2" t="str">
        <f t="shared" si="217"/>
        <v/>
      </c>
      <c r="CA178" s="2">
        <f t="shared" si="178"/>
        <v>58</v>
      </c>
      <c r="CB178" s="4">
        <f t="shared" si="179"/>
        <v>2</v>
      </c>
      <c r="CC178">
        <f t="shared" ca="1" si="172"/>
        <v>28</v>
      </c>
      <c r="CD178">
        <f ca="1">CC178*IF(CG178=0,0,CJ178)/(CJ176+CJ177+IF(CG178=0,0,CJ178))</f>
        <v>8.4520938125108032</v>
      </c>
      <c r="CE178" s="39">
        <f t="shared" ca="1" si="173"/>
        <v>5</v>
      </c>
      <c r="CF178" s="39">
        <f t="shared" ca="1" si="174"/>
        <v>29</v>
      </c>
      <c r="CG178">
        <f t="shared" ca="1" si="218"/>
        <v>31.533475095927344</v>
      </c>
      <c r="CH178">
        <f t="shared" ca="1" si="175"/>
        <v>6</v>
      </c>
      <c r="CI178">
        <f t="shared" ca="1" si="176"/>
        <v>7.9416310478206569</v>
      </c>
      <c r="CJ178">
        <f t="shared" ca="1" si="177"/>
        <v>4.0583689521793431</v>
      </c>
    </row>
    <row r="179" spans="2:88">
      <c r="B179" s="39">
        <v>31</v>
      </c>
      <c r="C179" s="39">
        <v>29</v>
      </c>
      <c r="D179">
        <v>5</v>
      </c>
      <c r="E179">
        <f t="shared" si="182"/>
        <v>28367</v>
      </c>
      <c r="F179" s="3">
        <f t="shared" si="183"/>
        <v>1.7005067510118016E-4</v>
      </c>
      <c r="H179" s="17">
        <f t="shared" si="184"/>
        <v>0.9647655001190355</v>
      </c>
      <c r="I179" s="13" t="str">
        <f t="shared" si="185"/>
        <v>29:31</v>
      </c>
      <c r="J179" s="2"/>
      <c r="K179" s="4">
        <f t="shared" si="186"/>
        <v>25.233382638101176</v>
      </c>
      <c r="L179" s="4">
        <f t="shared" si="115"/>
        <v>-5</v>
      </c>
      <c r="M179" s="4">
        <f t="shared" ca="1" si="187"/>
        <v>1.773372253451555</v>
      </c>
      <c r="N179" s="4">
        <f t="shared" ca="1" si="188"/>
        <v>7</v>
      </c>
      <c r="O179" s="4">
        <f t="shared" si="189"/>
        <v>0</v>
      </c>
      <c r="P179" s="4">
        <f t="shared" ca="1" si="190"/>
        <v>0</v>
      </c>
      <c r="Q179" s="11">
        <f t="shared" si="219"/>
        <v>0</v>
      </c>
      <c r="R179" s="11">
        <f t="shared" si="225"/>
        <v>0</v>
      </c>
      <c r="S179" s="4">
        <f t="shared" si="225"/>
        <v>0</v>
      </c>
      <c r="T179" s="4">
        <f t="shared" si="225"/>
        <v>0</v>
      </c>
      <c r="U179" s="4">
        <f t="shared" si="225"/>
        <v>0</v>
      </c>
      <c r="V179" s="4">
        <f t="shared" si="225"/>
        <v>0</v>
      </c>
      <c r="W179" s="4">
        <f t="shared" si="225"/>
        <v>0</v>
      </c>
      <c r="X179" s="4">
        <f t="shared" si="225"/>
        <v>0</v>
      </c>
      <c r="Y179" s="4">
        <f t="shared" si="225"/>
        <v>25.233382638101176</v>
      </c>
      <c r="Z179" s="4">
        <f t="shared" si="225"/>
        <v>0</v>
      </c>
      <c r="AA179" s="4">
        <f t="shared" si="225"/>
        <v>0</v>
      </c>
      <c r="AB179" s="4">
        <f t="shared" si="225"/>
        <v>0</v>
      </c>
      <c r="AC179" s="4">
        <f t="shared" si="225"/>
        <v>0</v>
      </c>
      <c r="AD179" s="4">
        <f t="shared" si="225"/>
        <v>0</v>
      </c>
      <c r="AE179" s="4">
        <f t="shared" si="225"/>
        <v>0</v>
      </c>
      <c r="AF179" s="4">
        <f t="shared" si="225"/>
        <v>0</v>
      </c>
      <c r="AG179" s="4">
        <f t="shared" ref="AG179:AL188" si="226">IF(AND(ABS((MOD(LN(($B179/$C179)/3^AG$2)/LN(2)+0.5,1)-0.5)*1200)&lt;$J$2,ABS(AG$2+7*(MOD(LN(($B179/$C179)/3^AG$2)/LN(2)+0.5,1)-0.5)*1200/113.685)&lt;$J$3),(MOD(LN(($B179/$C179)/3^AG$2)/LN(2)+0.5,1)-0.5)*1200,0)</f>
        <v>0</v>
      </c>
      <c r="AH179" s="4">
        <f t="shared" si="226"/>
        <v>0</v>
      </c>
      <c r="AI179" s="4">
        <f t="shared" si="226"/>
        <v>0</v>
      </c>
      <c r="AJ179" s="4">
        <f t="shared" si="226"/>
        <v>0</v>
      </c>
      <c r="AK179" s="4">
        <f t="shared" si="226"/>
        <v>1.773372253451555</v>
      </c>
      <c r="AL179" s="4">
        <f t="shared" si="226"/>
        <v>0</v>
      </c>
      <c r="AM179" s="4">
        <f t="shared" si="118"/>
        <v>0</v>
      </c>
      <c r="AN179" s="4">
        <f t="shared" si="118"/>
        <v>0</v>
      </c>
      <c r="AO179" s="4">
        <f t="shared" si="118"/>
        <v>0</v>
      </c>
      <c r="AP179" s="10">
        <f t="shared" si="118"/>
        <v>0</v>
      </c>
      <c r="AQ179" s="7">
        <f t="shared" si="191"/>
        <v>2</v>
      </c>
      <c r="AR179" s="4">
        <f t="array" ref="AR179">COUNT(IF((ABS($R179:$AP179)&gt;=AQ$2)*(ABS($R179:$AP179)&lt;AR$2),$R179:$AP179))</f>
        <v>1</v>
      </c>
      <c r="AS179" s="4">
        <f t="array" ref="AS179">COUNT(IF((ABS($R179:$AP179)&gt;=AR$2)*(ABS($R179:$AP179)&lt;AS$2),$R179:$AP179))</f>
        <v>0</v>
      </c>
      <c r="AT179" s="4">
        <f t="array" ref="AT179">COUNT(IF((ABS($R179:$AP179)&gt;=AS$2)*(ABS($R179:$AP179)&lt;AT$2),$R179:$AP179))</f>
        <v>0</v>
      </c>
      <c r="AU179" s="4">
        <f t="array" ref="AU179">COUNT(IF((ABS($R179:$AP179)&gt;=AT$2)*(ABS($R179:$AP179)&lt;AU$2),$R179:$AP179))</f>
        <v>1</v>
      </c>
      <c r="AV179" s="4">
        <f t="array" ref="AV179">COUNT(IF((ABS($R179:$AP179)&gt;=AU$2)*(ABS($R179:$AP179)&lt;AV$2),$R179:$AP179))</f>
        <v>0</v>
      </c>
      <c r="AW179" s="4">
        <f t="array" ref="AW179">COUNT(IF((ABS($R179:$AP179)&gt;=AV$2)*(ABS($R179:$AP179)&lt;AW$2),$R179:$AP179))</f>
        <v>0</v>
      </c>
      <c r="AX179" s="10">
        <f t="array" ref="AX179">COUNT(IF((ABS($R179:$AP179)&gt;=AW$2)*(ABS($R179:$AP179)&lt;AX$2),$R179:$AP179))</f>
        <v>0</v>
      </c>
      <c r="AY179" s="4">
        <f t="shared" si="192"/>
        <v>0</v>
      </c>
      <c r="AZ179" s="2" t="str">
        <f t="shared" si="193"/>
        <v/>
      </c>
      <c r="BA179" s="2" t="str">
        <f t="shared" si="194"/>
        <v/>
      </c>
      <c r="BB179" s="2" t="str">
        <f t="shared" si="195"/>
        <v/>
      </c>
      <c r="BC179" s="2" t="str">
        <f t="shared" si="196"/>
        <v/>
      </c>
      <c r="BD179" s="2" t="str">
        <f t="shared" si="197"/>
        <v/>
      </c>
      <c r="BE179" s="2" t="str">
        <f t="shared" si="198"/>
        <v/>
      </c>
      <c r="BF179" s="2" t="str">
        <f t="shared" si="199"/>
        <v/>
      </c>
      <c r="BG179" s="2" t="str">
        <f t="shared" si="200"/>
        <v>@</v>
      </c>
      <c r="BH179" s="2" t="str">
        <f t="shared" si="201"/>
        <v/>
      </c>
      <c r="BI179" s="2" t="str">
        <f t="shared" si="202"/>
        <v/>
      </c>
      <c r="BJ179" s="2" t="str">
        <f t="shared" si="203"/>
        <v/>
      </c>
      <c r="BK179" s="2" t="str">
        <f t="shared" si="204"/>
        <v/>
      </c>
      <c r="BL179" s="2" t="str">
        <f t="shared" si="205"/>
        <v/>
      </c>
      <c r="BM179" s="2" t="str">
        <f t="shared" si="206"/>
        <v/>
      </c>
      <c r="BN179" s="2" t="str">
        <f t="shared" si="207"/>
        <v/>
      </c>
      <c r="BO179" s="2" t="str">
        <f t="shared" si="208"/>
        <v/>
      </c>
      <c r="BP179" s="2" t="str">
        <f t="shared" si="209"/>
        <v/>
      </c>
      <c r="BQ179" s="2" t="str">
        <f t="shared" si="210"/>
        <v/>
      </c>
      <c r="BR179" s="2" t="str">
        <f t="shared" si="211"/>
        <v/>
      </c>
      <c r="BS179" s="2" t="str">
        <f t="shared" si="212"/>
        <v>@</v>
      </c>
      <c r="BT179" s="2" t="str">
        <f t="shared" si="213"/>
        <v/>
      </c>
      <c r="BU179" s="2" t="str">
        <f t="shared" si="214"/>
        <v/>
      </c>
      <c r="BV179" s="2" t="str">
        <f t="shared" si="215"/>
        <v/>
      </c>
      <c r="BW179" s="2" t="str">
        <f t="shared" si="216"/>
        <v/>
      </c>
      <c r="BX179" s="2" t="str">
        <f t="shared" si="217"/>
        <v/>
      </c>
      <c r="CA179" s="2">
        <f t="shared" si="178"/>
        <v>59</v>
      </c>
      <c r="CB179" s="4">
        <f t="shared" si="179"/>
        <v>0</v>
      </c>
      <c r="CC179">
        <f t="shared" ca="1" si="172"/>
        <v>28</v>
      </c>
      <c r="CD179">
        <f ca="1">CC179*(CJ179)/(CJ179+CJ180+IF(CG181=0,0,CJ181))</f>
        <v>8.5075474343415589</v>
      </c>
      <c r="CE179" s="39">
        <f t="shared" ca="1" si="173"/>
        <v>11</v>
      </c>
      <c r="CF179" s="39">
        <f t="shared" ca="1" si="174"/>
        <v>37</v>
      </c>
      <c r="CG179">
        <f t="shared" ca="1" si="218"/>
        <v>17.621104178471114</v>
      </c>
      <c r="CH179">
        <f t="shared" ca="1" si="175"/>
        <v>-9</v>
      </c>
      <c r="CI179">
        <f t="shared" ca="1" si="176"/>
        <v>7.9150043607397826</v>
      </c>
      <c r="CJ179">
        <f t="shared" ca="1" si="177"/>
        <v>4.0849956392602174</v>
      </c>
    </row>
    <row r="180" spans="2:88">
      <c r="B180" s="39">
        <v>47</v>
      </c>
      <c r="C180" s="39">
        <v>17</v>
      </c>
      <c r="D180">
        <v>5</v>
      </c>
      <c r="E180">
        <f t="shared" si="182"/>
        <v>28372</v>
      </c>
      <c r="F180" s="3">
        <f t="shared" si="183"/>
        <v>1.7005067510118016E-4</v>
      </c>
      <c r="H180" s="17">
        <f t="shared" si="184"/>
        <v>0.96493555079413662</v>
      </c>
      <c r="I180" s="13" t="str">
        <f t="shared" si="185"/>
        <v>17:47</v>
      </c>
      <c r="J180" s="2"/>
      <c r="K180" s="4">
        <f t="shared" si="186"/>
        <v>-27.718782294918043</v>
      </c>
      <c r="L180" s="4">
        <f t="shared" si="115"/>
        <v>-6</v>
      </c>
      <c r="M180" s="4">
        <f t="shared" ca="1" si="187"/>
        <v>-51.178792679567664</v>
      </c>
      <c r="N180" s="4">
        <f t="shared" ca="1" si="188"/>
        <v>6</v>
      </c>
      <c r="O180" s="4">
        <f t="shared" ca="1" si="189"/>
        <v>39.046202993495882</v>
      </c>
      <c r="P180" s="4">
        <f t="shared" ca="1" si="190"/>
        <v>11</v>
      </c>
      <c r="Q180" s="11">
        <f t="shared" si="219"/>
        <v>0</v>
      </c>
      <c r="R180" s="11">
        <f t="shared" ref="R180:AF189" si="227">IF(AND(ABS((MOD(LN(($B180/$C180)/3^R$2)/LN(2)+0.5,1)-0.5)*1200)&lt;$J$2,ABS(R$2+7*(MOD(LN(($B180/$C180)/3^R$2)/LN(2)+0.5,1)-0.5)*1200/113.685)&lt;$J$3),(MOD(LN(($B180/$C180)/3^R$2)/LN(2)+0.5,1)-0.5)*1200,0)</f>
        <v>0</v>
      </c>
      <c r="S180" s="4">
        <f t="shared" si="227"/>
        <v>0</v>
      </c>
      <c r="T180" s="4">
        <f t="shared" si="227"/>
        <v>0</v>
      </c>
      <c r="U180" s="4">
        <f t="shared" si="227"/>
        <v>0</v>
      </c>
      <c r="V180" s="4">
        <f t="shared" si="227"/>
        <v>0</v>
      </c>
      <c r="W180" s="4">
        <f t="shared" si="227"/>
        <v>0</v>
      </c>
      <c r="X180" s="4">
        <f t="shared" si="227"/>
        <v>-27.718782294918043</v>
      </c>
      <c r="Y180" s="4">
        <f t="shared" si="227"/>
        <v>0</v>
      </c>
      <c r="Z180" s="4">
        <f t="shared" si="227"/>
        <v>0</v>
      </c>
      <c r="AA180" s="4">
        <f t="shared" si="227"/>
        <v>0</v>
      </c>
      <c r="AB180" s="4">
        <f t="shared" si="227"/>
        <v>0</v>
      </c>
      <c r="AC180" s="4">
        <f t="shared" si="227"/>
        <v>0</v>
      </c>
      <c r="AD180" s="4">
        <f t="shared" si="227"/>
        <v>0</v>
      </c>
      <c r="AE180" s="4">
        <f t="shared" si="227"/>
        <v>0</v>
      </c>
      <c r="AF180" s="4">
        <f t="shared" si="227"/>
        <v>0</v>
      </c>
      <c r="AG180" s="4">
        <f t="shared" si="226"/>
        <v>0</v>
      </c>
      <c r="AH180" s="4">
        <f t="shared" si="226"/>
        <v>0</v>
      </c>
      <c r="AI180" s="4">
        <f t="shared" si="226"/>
        <v>0</v>
      </c>
      <c r="AJ180" s="4">
        <f t="shared" si="226"/>
        <v>-51.178792679567664</v>
      </c>
      <c r="AK180" s="4">
        <f t="shared" si="226"/>
        <v>0</v>
      </c>
      <c r="AL180" s="4">
        <f t="shared" si="226"/>
        <v>0</v>
      </c>
      <c r="AM180" s="4">
        <f t="shared" si="118"/>
        <v>0</v>
      </c>
      <c r="AN180" s="4">
        <f t="shared" si="118"/>
        <v>0</v>
      </c>
      <c r="AO180" s="4">
        <f t="shared" si="118"/>
        <v>39.046202993495882</v>
      </c>
      <c r="AP180" s="10">
        <f t="shared" si="118"/>
        <v>0</v>
      </c>
      <c r="AQ180" s="7">
        <f t="shared" si="191"/>
        <v>3</v>
      </c>
      <c r="AR180" s="4">
        <f t="array" ref="AR180">COUNT(IF((ABS($R180:$AP180)&gt;=AQ$2)*(ABS($R180:$AP180)&lt;AR$2),$R180:$AP180))</f>
        <v>0</v>
      </c>
      <c r="AS180" s="4">
        <f t="array" ref="AS180">COUNT(IF((ABS($R180:$AP180)&gt;=AR$2)*(ABS($R180:$AP180)&lt;AS$2),$R180:$AP180))</f>
        <v>0</v>
      </c>
      <c r="AT180" s="4">
        <f t="array" ref="AT180">COUNT(IF((ABS($R180:$AP180)&gt;=AS$2)*(ABS($R180:$AP180)&lt;AT$2),$R180:$AP180))</f>
        <v>0</v>
      </c>
      <c r="AU180" s="4">
        <f t="array" ref="AU180">COUNT(IF((ABS($R180:$AP180)&gt;=AT$2)*(ABS($R180:$AP180)&lt;AU$2),$R180:$AP180))</f>
        <v>1</v>
      </c>
      <c r="AV180" s="4">
        <f t="array" ref="AV180">COUNT(IF((ABS($R180:$AP180)&gt;=AU$2)*(ABS($R180:$AP180)&lt;AV$2),$R180:$AP180))</f>
        <v>1</v>
      </c>
      <c r="AW180" s="4">
        <f t="array" ref="AW180">COUNT(IF((ABS($R180:$AP180)&gt;=AV$2)*(ABS($R180:$AP180)&lt;AW$2),$R180:$AP180))</f>
        <v>1</v>
      </c>
      <c r="AX180" s="10">
        <f t="array" ref="AX180">COUNT(IF((ABS($R180:$AP180)&gt;=AW$2)*(ABS($R180:$AP180)&lt;AX$2),$R180:$AP180))</f>
        <v>0</v>
      </c>
      <c r="AY180" s="4">
        <f t="shared" si="192"/>
        <v>0</v>
      </c>
      <c r="AZ180" s="2" t="str">
        <f t="shared" si="193"/>
        <v/>
      </c>
      <c r="BA180" s="2" t="str">
        <f t="shared" si="194"/>
        <v/>
      </c>
      <c r="BB180" s="2" t="str">
        <f t="shared" si="195"/>
        <v/>
      </c>
      <c r="BC180" s="2" t="str">
        <f t="shared" si="196"/>
        <v/>
      </c>
      <c r="BD180" s="2" t="str">
        <f t="shared" si="197"/>
        <v/>
      </c>
      <c r="BE180" s="2" t="str">
        <f t="shared" si="198"/>
        <v/>
      </c>
      <c r="BF180" s="2" t="str">
        <f t="shared" si="199"/>
        <v>@</v>
      </c>
      <c r="BG180" s="2" t="str">
        <f t="shared" si="200"/>
        <v/>
      </c>
      <c r="BH180" s="2" t="str">
        <f t="shared" si="201"/>
        <v/>
      </c>
      <c r="BI180" s="2" t="str">
        <f t="shared" si="202"/>
        <v/>
      </c>
      <c r="BJ180" s="2" t="str">
        <f t="shared" si="203"/>
        <v/>
      </c>
      <c r="BK180" s="2" t="str">
        <f t="shared" si="204"/>
        <v/>
      </c>
      <c r="BL180" s="2" t="str">
        <f t="shared" si="205"/>
        <v/>
      </c>
      <c r="BM180" s="2" t="str">
        <f t="shared" si="206"/>
        <v/>
      </c>
      <c r="BN180" s="2" t="str">
        <f t="shared" si="207"/>
        <v/>
      </c>
      <c r="BO180" s="2" t="str">
        <f t="shared" si="208"/>
        <v/>
      </c>
      <c r="BP180" s="2" t="str">
        <f t="shared" si="209"/>
        <v/>
      </c>
      <c r="BQ180" s="2" t="str">
        <f t="shared" si="210"/>
        <v/>
      </c>
      <c r="BR180" s="2" t="str">
        <f t="shared" si="211"/>
        <v>@</v>
      </c>
      <c r="BS180" s="2" t="str">
        <f t="shared" si="212"/>
        <v/>
      </c>
      <c r="BT180" s="2" t="str">
        <f t="shared" si="213"/>
        <v/>
      </c>
      <c r="BU180" s="2" t="str">
        <f t="shared" si="214"/>
        <v/>
      </c>
      <c r="BV180" s="2" t="str">
        <f t="shared" si="215"/>
        <v/>
      </c>
      <c r="BW180" s="2" t="str">
        <f t="shared" si="216"/>
        <v>@</v>
      </c>
      <c r="BX180" s="2" t="str">
        <f t="shared" si="217"/>
        <v/>
      </c>
      <c r="CA180" s="2">
        <f t="shared" si="178"/>
        <v>59</v>
      </c>
      <c r="CB180" s="4">
        <f t="shared" si="179"/>
        <v>1</v>
      </c>
      <c r="CC180">
        <f t="shared" ca="1" si="172"/>
        <v>28</v>
      </c>
      <c r="CD180">
        <f ca="1">CC180*(CJ180)/(CJ179+CJ180+IF(CG181=0,0,CJ181))</f>
        <v>19.492452565658443</v>
      </c>
      <c r="CE180" s="39">
        <f t="shared" ca="1" si="173"/>
        <v>11</v>
      </c>
      <c r="CF180" s="39">
        <f t="shared" ca="1" si="174"/>
        <v>37</v>
      </c>
      <c r="CG180">
        <f t="shared" ca="1" si="218"/>
        <v>-5.8389062061790398</v>
      </c>
      <c r="CH180">
        <f t="shared" ca="1" si="175"/>
        <v>3</v>
      </c>
      <c r="CI180">
        <f t="shared" ca="1" si="176"/>
        <v>2.6404772534349013</v>
      </c>
      <c r="CJ180">
        <f t="shared" ca="1" si="177"/>
        <v>9.3595227465650979</v>
      </c>
    </row>
    <row r="181" spans="2:88">
      <c r="B181" s="39">
        <v>47</v>
      </c>
      <c r="C181" s="39">
        <v>37</v>
      </c>
      <c r="D181">
        <v>5</v>
      </c>
      <c r="E181">
        <f t="shared" si="182"/>
        <v>28377</v>
      </c>
      <c r="F181" s="3">
        <f t="shared" si="183"/>
        <v>1.7005067510118016E-4</v>
      </c>
      <c r="H181" s="17">
        <f t="shared" si="184"/>
        <v>0.96510560146923785</v>
      </c>
      <c r="I181" s="13" t="str">
        <f t="shared" si="185"/>
        <v>37:47</v>
      </c>
      <c r="J181" s="2"/>
      <c r="K181" s="4">
        <f t="shared" si="186"/>
        <v>29.80259018152438</v>
      </c>
      <c r="L181" s="4">
        <f t="shared" si="115"/>
        <v>-8</v>
      </c>
      <c r="M181" s="4">
        <f t="shared" ca="1" si="187"/>
        <v>6.3425797968747588</v>
      </c>
      <c r="N181" s="4">
        <f t="shared" ca="1" si="188"/>
        <v>4</v>
      </c>
      <c r="O181" s="4">
        <f t="shared" si="189"/>
        <v>0</v>
      </c>
      <c r="P181" s="4">
        <f t="shared" ca="1" si="190"/>
        <v>0</v>
      </c>
      <c r="Q181" s="11">
        <f t="shared" si="219"/>
        <v>0</v>
      </c>
      <c r="R181" s="11">
        <f t="shared" si="227"/>
        <v>0</v>
      </c>
      <c r="S181" s="4">
        <f t="shared" si="227"/>
        <v>0</v>
      </c>
      <c r="T181" s="4">
        <f t="shared" si="227"/>
        <v>0</v>
      </c>
      <c r="U181" s="4">
        <f t="shared" si="227"/>
        <v>0</v>
      </c>
      <c r="V181" s="4">
        <f t="shared" si="227"/>
        <v>29.80259018152438</v>
      </c>
      <c r="W181" s="4">
        <f t="shared" si="227"/>
        <v>0</v>
      </c>
      <c r="X181" s="4">
        <f t="shared" si="227"/>
        <v>0</v>
      </c>
      <c r="Y181" s="4">
        <f t="shared" si="227"/>
        <v>0</v>
      </c>
      <c r="Z181" s="4">
        <f t="shared" si="227"/>
        <v>0</v>
      </c>
      <c r="AA181" s="4">
        <f t="shared" si="227"/>
        <v>0</v>
      </c>
      <c r="AB181" s="4">
        <f t="shared" si="227"/>
        <v>0</v>
      </c>
      <c r="AC181" s="4">
        <f t="shared" si="227"/>
        <v>0</v>
      </c>
      <c r="AD181" s="4">
        <f t="shared" si="227"/>
        <v>0</v>
      </c>
      <c r="AE181" s="4">
        <f t="shared" si="227"/>
        <v>0</v>
      </c>
      <c r="AF181" s="4">
        <f t="shared" si="227"/>
        <v>0</v>
      </c>
      <c r="AG181" s="4">
        <f t="shared" si="226"/>
        <v>0</v>
      </c>
      <c r="AH181" s="4">
        <f t="shared" si="226"/>
        <v>6.3425797968747588</v>
      </c>
      <c r="AI181" s="4">
        <f t="shared" si="226"/>
        <v>0</v>
      </c>
      <c r="AJ181" s="4">
        <f t="shared" si="226"/>
        <v>0</v>
      </c>
      <c r="AK181" s="4">
        <f t="shared" si="226"/>
        <v>0</v>
      </c>
      <c r="AL181" s="4">
        <f t="shared" si="226"/>
        <v>0</v>
      </c>
      <c r="AM181" s="4">
        <f t="shared" si="118"/>
        <v>0</v>
      </c>
      <c r="AN181" s="4">
        <f t="shared" si="118"/>
        <v>0</v>
      </c>
      <c r="AO181" s="4">
        <f t="shared" si="118"/>
        <v>0</v>
      </c>
      <c r="AP181" s="10">
        <f t="shared" si="118"/>
        <v>0</v>
      </c>
      <c r="AQ181" s="7">
        <f t="shared" si="191"/>
        <v>2</v>
      </c>
      <c r="AR181" s="4">
        <f t="array" ref="AR181">COUNT(IF((ABS($R181:$AP181)&gt;=AQ$2)*(ABS($R181:$AP181)&lt;AR$2),$R181:$AP181))</f>
        <v>0</v>
      </c>
      <c r="AS181" s="4">
        <f t="array" ref="AS181">COUNT(IF((ABS($R181:$AP181)&gt;=AR$2)*(ABS($R181:$AP181)&lt;AS$2),$R181:$AP181))</f>
        <v>0</v>
      </c>
      <c r="AT181" s="4">
        <f t="array" ref="AT181">COUNT(IF((ABS($R181:$AP181)&gt;=AS$2)*(ABS($R181:$AP181)&lt;AT$2),$R181:$AP181))</f>
        <v>1</v>
      </c>
      <c r="AU181" s="4">
        <f t="array" ref="AU181">COUNT(IF((ABS($R181:$AP181)&gt;=AT$2)*(ABS($R181:$AP181)&lt;AU$2),$R181:$AP181))</f>
        <v>1</v>
      </c>
      <c r="AV181" s="4">
        <f t="array" ref="AV181">COUNT(IF((ABS($R181:$AP181)&gt;=AU$2)*(ABS($R181:$AP181)&lt;AV$2),$R181:$AP181))</f>
        <v>0</v>
      </c>
      <c r="AW181" s="4">
        <f t="array" ref="AW181">COUNT(IF((ABS($R181:$AP181)&gt;=AV$2)*(ABS($R181:$AP181)&lt;AW$2),$R181:$AP181))</f>
        <v>0</v>
      </c>
      <c r="AX181" s="10">
        <f t="array" ref="AX181">COUNT(IF((ABS($R181:$AP181)&gt;=AW$2)*(ABS($R181:$AP181)&lt;AX$2),$R181:$AP181))</f>
        <v>0</v>
      </c>
      <c r="AY181" s="4">
        <f t="shared" si="192"/>
        <v>0</v>
      </c>
      <c r="AZ181" s="2" t="str">
        <f t="shared" si="193"/>
        <v/>
      </c>
      <c r="BA181" s="2" t="str">
        <f t="shared" si="194"/>
        <v/>
      </c>
      <c r="BB181" s="2" t="str">
        <f t="shared" si="195"/>
        <v/>
      </c>
      <c r="BC181" s="2" t="str">
        <f t="shared" si="196"/>
        <v/>
      </c>
      <c r="BD181" s="2" t="str">
        <f t="shared" si="197"/>
        <v>@</v>
      </c>
      <c r="BE181" s="2" t="str">
        <f t="shared" si="198"/>
        <v/>
      </c>
      <c r="BF181" s="2" t="str">
        <f t="shared" si="199"/>
        <v/>
      </c>
      <c r="BG181" s="2" t="str">
        <f t="shared" si="200"/>
        <v/>
      </c>
      <c r="BH181" s="2" t="str">
        <f t="shared" si="201"/>
        <v/>
      </c>
      <c r="BI181" s="2" t="str">
        <f t="shared" si="202"/>
        <v/>
      </c>
      <c r="BJ181" s="2" t="str">
        <f t="shared" si="203"/>
        <v/>
      </c>
      <c r="BK181" s="2" t="str">
        <f t="shared" si="204"/>
        <v/>
      </c>
      <c r="BL181" s="2" t="str">
        <f t="shared" si="205"/>
        <v/>
      </c>
      <c r="BM181" s="2" t="str">
        <f t="shared" si="206"/>
        <v/>
      </c>
      <c r="BN181" s="2" t="str">
        <f t="shared" si="207"/>
        <v/>
      </c>
      <c r="BO181" s="2" t="str">
        <f t="shared" si="208"/>
        <v/>
      </c>
      <c r="BP181" s="2" t="str">
        <f t="shared" si="209"/>
        <v>@</v>
      </c>
      <c r="BQ181" s="2" t="str">
        <f t="shared" si="210"/>
        <v/>
      </c>
      <c r="BR181" s="2" t="str">
        <f t="shared" si="211"/>
        <v/>
      </c>
      <c r="BS181" s="2" t="str">
        <f t="shared" si="212"/>
        <v/>
      </c>
      <c r="BT181" s="2" t="str">
        <f t="shared" si="213"/>
        <v/>
      </c>
      <c r="BU181" s="2" t="str">
        <f t="shared" si="214"/>
        <v/>
      </c>
      <c r="BV181" s="2" t="str">
        <f t="shared" si="215"/>
        <v/>
      </c>
      <c r="BW181" s="2" t="str">
        <f t="shared" si="216"/>
        <v/>
      </c>
      <c r="BX181" s="2" t="str">
        <f t="shared" si="217"/>
        <v/>
      </c>
      <c r="CA181" s="2">
        <f t="shared" si="178"/>
        <v>59</v>
      </c>
      <c r="CB181" s="4">
        <f t="shared" si="179"/>
        <v>2</v>
      </c>
      <c r="CC181">
        <f t="shared" ca="1" si="172"/>
        <v>28</v>
      </c>
      <c r="CD181">
        <f ca="1">CC181*IF(CG181=0,0,CJ181)/(CJ179+CJ180+IF(CG181=0,0,CJ181))</f>
        <v>0</v>
      </c>
      <c r="CE181" s="39">
        <f t="shared" ca="1" si="173"/>
        <v>11</v>
      </c>
      <c r="CF181" s="39">
        <f t="shared" ca="1" si="174"/>
        <v>37</v>
      </c>
      <c r="CG181">
        <f t="shared" ca="1" si="218"/>
        <v>0</v>
      </c>
      <c r="CH181">
        <f t="shared" ca="1" si="175"/>
        <v>0</v>
      </c>
      <c r="CI181">
        <f t="shared" ca="1" si="176"/>
        <v>0</v>
      </c>
      <c r="CJ181">
        <f t="shared" ca="1" si="177"/>
        <v>12</v>
      </c>
    </row>
    <row r="182" spans="2:88">
      <c r="B182" s="39">
        <v>49</v>
      </c>
      <c r="C182" s="39">
        <v>23</v>
      </c>
      <c r="D182">
        <v>5</v>
      </c>
      <c r="E182">
        <f t="shared" si="182"/>
        <v>28382</v>
      </c>
      <c r="F182" s="3">
        <f t="shared" si="183"/>
        <v>1.7005067510118016E-4</v>
      </c>
      <c r="H182" s="17">
        <f t="shared" si="184"/>
        <v>0.96527565214433897</v>
      </c>
      <c r="I182" s="13" t="str">
        <f t="shared" si="185"/>
        <v>23:49</v>
      </c>
      <c r="J182" s="2"/>
      <c r="K182" s="4">
        <f t="shared" si="186"/>
        <v>19.152469996772936</v>
      </c>
      <c r="L182" s="4">
        <f t="shared" si="115"/>
        <v>-5</v>
      </c>
      <c r="M182" s="4">
        <f t="shared" ca="1" si="187"/>
        <v>-4.3075403878788165</v>
      </c>
      <c r="N182" s="4">
        <f t="shared" ca="1" si="188"/>
        <v>7</v>
      </c>
      <c r="O182" s="4">
        <f t="shared" si="189"/>
        <v>0</v>
      </c>
      <c r="P182" s="4">
        <f t="shared" ca="1" si="190"/>
        <v>0</v>
      </c>
      <c r="Q182" s="11">
        <f t="shared" si="219"/>
        <v>0</v>
      </c>
      <c r="R182" s="11">
        <f t="shared" si="227"/>
        <v>0</v>
      </c>
      <c r="S182" s="4">
        <f t="shared" si="227"/>
        <v>0</v>
      </c>
      <c r="T182" s="4">
        <f t="shared" si="227"/>
        <v>0</v>
      </c>
      <c r="U182" s="4">
        <f t="shared" si="227"/>
        <v>0</v>
      </c>
      <c r="V182" s="4">
        <f t="shared" si="227"/>
        <v>0</v>
      </c>
      <c r="W182" s="4">
        <f t="shared" si="227"/>
        <v>0</v>
      </c>
      <c r="X182" s="4">
        <f t="shared" si="227"/>
        <v>0</v>
      </c>
      <c r="Y182" s="4">
        <f t="shared" si="227"/>
        <v>19.152469996772936</v>
      </c>
      <c r="Z182" s="4">
        <f t="shared" si="227"/>
        <v>0</v>
      </c>
      <c r="AA182" s="4">
        <f t="shared" si="227"/>
        <v>0</v>
      </c>
      <c r="AB182" s="4">
        <f t="shared" si="227"/>
        <v>0</v>
      </c>
      <c r="AC182" s="4">
        <f t="shared" si="227"/>
        <v>0</v>
      </c>
      <c r="AD182" s="4">
        <f t="shared" si="227"/>
        <v>0</v>
      </c>
      <c r="AE182" s="4">
        <f t="shared" si="227"/>
        <v>0</v>
      </c>
      <c r="AF182" s="4">
        <f t="shared" si="227"/>
        <v>0</v>
      </c>
      <c r="AG182" s="4">
        <f t="shared" si="226"/>
        <v>0</v>
      </c>
      <c r="AH182" s="4">
        <f t="shared" si="226"/>
        <v>0</v>
      </c>
      <c r="AI182" s="4">
        <f t="shared" si="226"/>
        <v>0</v>
      </c>
      <c r="AJ182" s="4">
        <f t="shared" si="226"/>
        <v>0</v>
      </c>
      <c r="AK182" s="4">
        <f t="shared" si="226"/>
        <v>-4.3075403878788165</v>
      </c>
      <c r="AL182" s="4">
        <f t="shared" si="226"/>
        <v>0</v>
      </c>
      <c r="AM182" s="4">
        <f t="shared" si="118"/>
        <v>0</v>
      </c>
      <c r="AN182" s="4">
        <f t="shared" si="118"/>
        <v>0</v>
      </c>
      <c r="AO182" s="4">
        <f t="shared" si="118"/>
        <v>0</v>
      </c>
      <c r="AP182" s="10">
        <f t="shared" si="118"/>
        <v>0</v>
      </c>
      <c r="AQ182" s="7">
        <f t="shared" si="191"/>
        <v>2</v>
      </c>
      <c r="AR182" s="4">
        <f t="array" ref="AR182">COUNT(IF((ABS($R182:$AP182)&gt;=AQ$2)*(ABS($R182:$AP182)&lt;AR$2),$R182:$AP182))</f>
        <v>0</v>
      </c>
      <c r="AS182" s="4">
        <f t="array" ref="AS182">COUNT(IF((ABS($R182:$AP182)&gt;=AR$2)*(ABS($R182:$AP182)&lt;AS$2),$R182:$AP182))</f>
        <v>1</v>
      </c>
      <c r="AT182" s="4">
        <f t="array" ref="AT182">COUNT(IF((ABS($R182:$AP182)&gt;=AS$2)*(ABS($R182:$AP182)&lt;AT$2),$R182:$AP182))</f>
        <v>0</v>
      </c>
      <c r="AU182" s="4">
        <f t="array" ref="AU182">COUNT(IF((ABS($R182:$AP182)&gt;=AT$2)*(ABS($R182:$AP182)&lt;AU$2),$R182:$AP182))</f>
        <v>1</v>
      </c>
      <c r="AV182" s="4">
        <f t="array" ref="AV182">COUNT(IF((ABS($R182:$AP182)&gt;=AU$2)*(ABS($R182:$AP182)&lt;AV$2),$R182:$AP182))</f>
        <v>0</v>
      </c>
      <c r="AW182" s="4">
        <f t="array" ref="AW182">COUNT(IF((ABS($R182:$AP182)&gt;=AV$2)*(ABS($R182:$AP182)&lt;AW$2),$R182:$AP182))</f>
        <v>0</v>
      </c>
      <c r="AX182" s="10">
        <f t="array" ref="AX182">COUNT(IF((ABS($R182:$AP182)&gt;=AW$2)*(ABS($R182:$AP182)&lt;AX$2),$R182:$AP182))</f>
        <v>0</v>
      </c>
      <c r="AY182" s="4">
        <f t="shared" si="192"/>
        <v>0</v>
      </c>
      <c r="AZ182" s="2" t="str">
        <f t="shared" si="193"/>
        <v/>
      </c>
      <c r="BA182" s="2" t="str">
        <f t="shared" si="194"/>
        <v/>
      </c>
      <c r="BB182" s="2" t="str">
        <f t="shared" si="195"/>
        <v/>
      </c>
      <c r="BC182" s="2" t="str">
        <f t="shared" si="196"/>
        <v/>
      </c>
      <c r="BD182" s="2" t="str">
        <f t="shared" si="197"/>
        <v/>
      </c>
      <c r="BE182" s="2" t="str">
        <f t="shared" si="198"/>
        <v/>
      </c>
      <c r="BF182" s="2" t="str">
        <f t="shared" si="199"/>
        <v/>
      </c>
      <c r="BG182" s="2" t="str">
        <f t="shared" si="200"/>
        <v>@</v>
      </c>
      <c r="BH182" s="2" t="str">
        <f t="shared" si="201"/>
        <v/>
      </c>
      <c r="BI182" s="2" t="str">
        <f t="shared" si="202"/>
        <v/>
      </c>
      <c r="BJ182" s="2" t="str">
        <f t="shared" si="203"/>
        <v/>
      </c>
      <c r="BK182" s="2" t="str">
        <f t="shared" si="204"/>
        <v/>
      </c>
      <c r="BL182" s="2" t="str">
        <f t="shared" si="205"/>
        <v/>
      </c>
      <c r="BM182" s="2" t="str">
        <f t="shared" si="206"/>
        <v/>
      </c>
      <c r="BN182" s="2" t="str">
        <f t="shared" si="207"/>
        <v/>
      </c>
      <c r="BO182" s="2" t="str">
        <f t="shared" si="208"/>
        <v/>
      </c>
      <c r="BP182" s="2" t="str">
        <f t="shared" si="209"/>
        <v/>
      </c>
      <c r="BQ182" s="2" t="str">
        <f t="shared" si="210"/>
        <v/>
      </c>
      <c r="BR182" s="2" t="str">
        <f t="shared" si="211"/>
        <v/>
      </c>
      <c r="BS182" s="2" t="str">
        <f t="shared" si="212"/>
        <v>@</v>
      </c>
      <c r="BT182" s="2" t="str">
        <f t="shared" si="213"/>
        <v/>
      </c>
      <c r="BU182" s="2" t="str">
        <f t="shared" si="214"/>
        <v/>
      </c>
      <c r="BV182" s="2" t="str">
        <f t="shared" si="215"/>
        <v/>
      </c>
      <c r="BW182" s="2" t="str">
        <f t="shared" si="216"/>
        <v/>
      </c>
      <c r="BX182" s="2" t="str">
        <f t="shared" si="217"/>
        <v/>
      </c>
      <c r="CA182" s="2">
        <f t="shared" si="178"/>
        <v>60</v>
      </c>
      <c r="CB182" s="4">
        <f t="shared" si="179"/>
        <v>0</v>
      </c>
      <c r="CC182">
        <f t="shared" ca="1" si="172"/>
        <v>27</v>
      </c>
      <c r="CD182">
        <f ca="1">CC182*(CJ182)/(CJ182+CJ183+IF(CG184=0,0,CJ184))</f>
        <v>12.417039885083121</v>
      </c>
      <c r="CE182" s="39">
        <f t="shared" ca="1" si="173"/>
        <v>11</v>
      </c>
      <c r="CF182" s="39">
        <f t="shared" ca="1" si="174"/>
        <v>23</v>
      </c>
      <c r="CG182">
        <f t="shared" ca="1" si="218"/>
        <v>-13.268590769404653</v>
      </c>
      <c r="CH182">
        <f t="shared" ca="1" si="175"/>
        <v>-5</v>
      </c>
      <c r="CI182">
        <f t="shared" ca="1" si="176"/>
        <v>5.8169955173139165</v>
      </c>
      <c r="CJ182">
        <f t="shared" ca="1" si="177"/>
        <v>6.1830044826860835</v>
      </c>
    </row>
    <row r="183" spans="2:88">
      <c r="B183" s="39">
        <v>53</v>
      </c>
      <c r="C183" s="39">
        <v>11</v>
      </c>
      <c r="D183">
        <v>5</v>
      </c>
      <c r="E183">
        <f t="shared" si="182"/>
        <v>28387</v>
      </c>
      <c r="F183" s="3">
        <f t="shared" si="183"/>
        <v>1.7005067510118016E-4</v>
      </c>
      <c r="H183" s="17">
        <f t="shared" si="184"/>
        <v>0.9654457028194402</v>
      </c>
      <c r="I183" s="13" t="str">
        <f t="shared" si="185"/>
        <v>11:53</v>
      </c>
      <c r="J183" s="2"/>
      <c r="K183" s="4">
        <f t="shared" si="186"/>
        <v>28.051605707244676</v>
      </c>
      <c r="L183" s="4">
        <f t="shared" si="115"/>
        <v>-3</v>
      </c>
      <c r="M183" s="4">
        <f t="shared" ca="1" si="187"/>
        <v>4.5915953225950545</v>
      </c>
      <c r="N183" s="4">
        <f t="shared" ca="1" si="188"/>
        <v>9</v>
      </c>
      <c r="O183" s="4">
        <f t="shared" si="189"/>
        <v>0</v>
      </c>
      <c r="P183" s="4">
        <f t="shared" ca="1" si="190"/>
        <v>0</v>
      </c>
      <c r="Q183" s="11">
        <f t="shared" si="219"/>
        <v>0</v>
      </c>
      <c r="R183" s="11">
        <f t="shared" si="227"/>
        <v>0</v>
      </c>
      <c r="S183" s="4">
        <f t="shared" si="227"/>
        <v>0</v>
      </c>
      <c r="T183" s="4">
        <f t="shared" si="227"/>
        <v>0</v>
      </c>
      <c r="U183" s="4">
        <f t="shared" si="227"/>
        <v>0</v>
      </c>
      <c r="V183" s="4">
        <f t="shared" si="227"/>
        <v>0</v>
      </c>
      <c r="W183" s="4">
        <f t="shared" si="227"/>
        <v>0</v>
      </c>
      <c r="X183" s="4">
        <f t="shared" si="227"/>
        <v>0</v>
      </c>
      <c r="Y183" s="4">
        <f t="shared" si="227"/>
        <v>0</v>
      </c>
      <c r="Z183" s="4">
        <f t="shared" si="227"/>
        <v>0</v>
      </c>
      <c r="AA183" s="4">
        <f t="shared" si="227"/>
        <v>28.051605707244676</v>
      </c>
      <c r="AB183" s="4">
        <f t="shared" si="227"/>
        <v>0</v>
      </c>
      <c r="AC183" s="4">
        <f t="shared" si="227"/>
        <v>0</v>
      </c>
      <c r="AD183" s="4">
        <f t="shared" si="227"/>
        <v>0</v>
      </c>
      <c r="AE183" s="4">
        <f t="shared" si="227"/>
        <v>0</v>
      </c>
      <c r="AF183" s="4">
        <f t="shared" si="227"/>
        <v>0</v>
      </c>
      <c r="AG183" s="4">
        <f t="shared" si="226"/>
        <v>0</v>
      </c>
      <c r="AH183" s="4">
        <f t="shared" si="226"/>
        <v>0</v>
      </c>
      <c r="AI183" s="4">
        <f t="shared" si="226"/>
        <v>0</v>
      </c>
      <c r="AJ183" s="4">
        <f t="shared" si="226"/>
        <v>0</v>
      </c>
      <c r="AK183" s="4">
        <f t="shared" si="226"/>
        <v>0</v>
      </c>
      <c r="AL183" s="4">
        <f t="shared" si="226"/>
        <v>0</v>
      </c>
      <c r="AM183" s="4">
        <f t="shared" si="118"/>
        <v>4.5915953225950545</v>
      </c>
      <c r="AN183" s="4">
        <f t="shared" si="118"/>
        <v>0</v>
      </c>
      <c r="AO183" s="4">
        <f t="shared" si="118"/>
        <v>0</v>
      </c>
      <c r="AP183" s="10">
        <f t="shared" si="118"/>
        <v>0</v>
      </c>
      <c r="AQ183" s="7">
        <f t="shared" si="191"/>
        <v>2</v>
      </c>
      <c r="AR183" s="4">
        <f t="array" ref="AR183">COUNT(IF((ABS($R183:$AP183)&gt;=AQ$2)*(ABS($R183:$AP183)&lt;AR$2),$R183:$AP183))</f>
        <v>0</v>
      </c>
      <c r="AS183" s="4">
        <f t="array" ref="AS183">COUNT(IF((ABS($R183:$AP183)&gt;=AR$2)*(ABS($R183:$AP183)&lt;AS$2),$R183:$AP183))</f>
        <v>0</v>
      </c>
      <c r="AT183" s="4">
        <f t="array" ref="AT183">COUNT(IF((ABS($R183:$AP183)&gt;=AS$2)*(ABS($R183:$AP183)&lt;AT$2),$R183:$AP183))</f>
        <v>1</v>
      </c>
      <c r="AU183" s="4">
        <f t="array" ref="AU183">COUNT(IF((ABS($R183:$AP183)&gt;=AT$2)*(ABS($R183:$AP183)&lt;AU$2),$R183:$AP183))</f>
        <v>1</v>
      </c>
      <c r="AV183" s="4">
        <f t="array" ref="AV183">COUNT(IF((ABS($R183:$AP183)&gt;=AU$2)*(ABS($R183:$AP183)&lt;AV$2),$R183:$AP183))</f>
        <v>0</v>
      </c>
      <c r="AW183" s="4">
        <f t="array" ref="AW183">COUNT(IF((ABS($R183:$AP183)&gt;=AV$2)*(ABS($R183:$AP183)&lt;AW$2),$R183:$AP183))</f>
        <v>0</v>
      </c>
      <c r="AX183" s="10">
        <f t="array" ref="AX183">COUNT(IF((ABS($R183:$AP183)&gt;=AW$2)*(ABS($R183:$AP183)&lt;AX$2),$R183:$AP183))</f>
        <v>0</v>
      </c>
      <c r="AY183" s="4">
        <f t="shared" si="192"/>
        <v>0</v>
      </c>
      <c r="AZ183" s="2" t="str">
        <f t="shared" si="193"/>
        <v/>
      </c>
      <c r="BA183" s="2" t="str">
        <f t="shared" si="194"/>
        <v/>
      </c>
      <c r="BB183" s="2" t="str">
        <f t="shared" si="195"/>
        <v/>
      </c>
      <c r="BC183" s="2" t="str">
        <f t="shared" si="196"/>
        <v/>
      </c>
      <c r="BD183" s="2" t="str">
        <f t="shared" si="197"/>
        <v/>
      </c>
      <c r="BE183" s="2" t="str">
        <f t="shared" si="198"/>
        <v/>
      </c>
      <c r="BF183" s="2" t="str">
        <f t="shared" si="199"/>
        <v/>
      </c>
      <c r="BG183" s="2" t="str">
        <f t="shared" si="200"/>
        <v/>
      </c>
      <c r="BH183" s="2" t="str">
        <f t="shared" si="201"/>
        <v/>
      </c>
      <c r="BI183" s="2" t="str">
        <f t="shared" si="202"/>
        <v>@</v>
      </c>
      <c r="BJ183" s="2" t="str">
        <f t="shared" si="203"/>
        <v/>
      </c>
      <c r="BK183" s="2" t="str">
        <f t="shared" si="204"/>
        <v/>
      </c>
      <c r="BL183" s="2" t="str">
        <f t="shared" si="205"/>
        <v/>
      </c>
      <c r="BM183" s="2" t="str">
        <f t="shared" si="206"/>
        <v/>
      </c>
      <c r="BN183" s="2" t="str">
        <f t="shared" si="207"/>
        <v/>
      </c>
      <c r="BO183" s="2" t="str">
        <f t="shared" si="208"/>
        <v/>
      </c>
      <c r="BP183" s="2" t="str">
        <f t="shared" si="209"/>
        <v/>
      </c>
      <c r="BQ183" s="2" t="str">
        <f t="shared" si="210"/>
        <v/>
      </c>
      <c r="BR183" s="2" t="str">
        <f t="shared" si="211"/>
        <v/>
      </c>
      <c r="BS183" s="2" t="str">
        <f t="shared" si="212"/>
        <v/>
      </c>
      <c r="BT183" s="2" t="str">
        <f t="shared" si="213"/>
        <v/>
      </c>
      <c r="BU183" s="2" t="str">
        <f t="shared" si="214"/>
        <v>@</v>
      </c>
      <c r="BV183" s="2" t="str">
        <f t="shared" si="215"/>
        <v/>
      </c>
      <c r="BW183" s="2" t="str">
        <f t="shared" si="216"/>
        <v/>
      </c>
      <c r="BX183" s="2" t="str">
        <f t="shared" si="217"/>
        <v/>
      </c>
      <c r="CA183" s="2">
        <f t="shared" si="178"/>
        <v>60</v>
      </c>
      <c r="CB183" s="4">
        <f t="shared" si="179"/>
        <v>1</v>
      </c>
      <c r="CC183">
        <f t="shared" ca="1" si="172"/>
        <v>27</v>
      </c>
      <c r="CD183">
        <f ca="1">CC183*(CJ183)/(CJ182+CJ183+IF(CG184=0,0,CJ184))</f>
        <v>14.582960114916878</v>
      </c>
      <c r="CE183" s="39">
        <f t="shared" ca="1" si="173"/>
        <v>11</v>
      </c>
      <c r="CF183" s="39">
        <f t="shared" ca="1" si="174"/>
        <v>23</v>
      </c>
      <c r="CG183">
        <f t="shared" ca="1" si="218"/>
        <v>-36.728601154052143</v>
      </c>
      <c r="CH183">
        <f t="shared" ca="1" si="175"/>
        <v>7</v>
      </c>
      <c r="CI183">
        <f t="shared" ca="1" si="176"/>
        <v>4.7384860968609317</v>
      </c>
      <c r="CJ183">
        <f t="shared" ca="1" si="177"/>
        <v>7.2615139031390683</v>
      </c>
    </row>
    <row r="184" spans="2:88">
      <c r="B184" s="39">
        <v>53</v>
      </c>
      <c r="C184" s="39">
        <v>17</v>
      </c>
      <c r="D184">
        <v>5</v>
      </c>
      <c r="E184">
        <f t="shared" si="182"/>
        <v>28392</v>
      </c>
      <c r="F184" s="3">
        <f t="shared" si="183"/>
        <v>1.7005067510118016E-4</v>
      </c>
      <c r="H184" s="17">
        <f t="shared" si="184"/>
        <v>0.96561575349454132</v>
      </c>
      <c r="I184" s="13" t="str">
        <f t="shared" si="185"/>
        <v>17:53</v>
      </c>
      <c r="J184" s="2"/>
      <c r="K184" s="4">
        <f t="shared" si="186"/>
        <v>-23.630860563017109</v>
      </c>
      <c r="L184" s="4">
        <f t="shared" si="115"/>
        <v>-4</v>
      </c>
      <c r="M184" s="4">
        <f t="shared" ca="1" si="187"/>
        <v>-47.090870947668861</v>
      </c>
      <c r="N184" s="4">
        <f t="shared" ca="1" si="188"/>
        <v>8</v>
      </c>
      <c r="O184" s="4">
        <f t="shared" si="189"/>
        <v>0</v>
      </c>
      <c r="P184" s="4">
        <f t="shared" ca="1" si="190"/>
        <v>0</v>
      </c>
      <c r="Q184" s="11">
        <f t="shared" si="219"/>
        <v>0</v>
      </c>
      <c r="R184" s="11">
        <f t="shared" si="227"/>
        <v>0</v>
      </c>
      <c r="S184" s="4">
        <f t="shared" si="227"/>
        <v>0</v>
      </c>
      <c r="T184" s="4">
        <f t="shared" si="227"/>
        <v>0</v>
      </c>
      <c r="U184" s="4">
        <f t="shared" si="227"/>
        <v>0</v>
      </c>
      <c r="V184" s="4">
        <f t="shared" si="227"/>
        <v>0</v>
      </c>
      <c r="W184" s="4">
        <f t="shared" si="227"/>
        <v>0</v>
      </c>
      <c r="X184" s="4">
        <f t="shared" si="227"/>
        <v>0</v>
      </c>
      <c r="Y184" s="4">
        <f t="shared" si="227"/>
        <v>0</v>
      </c>
      <c r="Z184" s="4">
        <f t="shared" si="227"/>
        <v>-23.630860563017109</v>
      </c>
      <c r="AA184" s="4">
        <f t="shared" si="227"/>
        <v>0</v>
      </c>
      <c r="AB184" s="4">
        <f t="shared" si="227"/>
        <v>0</v>
      </c>
      <c r="AC184" s="4">
        <f t="shared" si="227"/>
        <v>0</v>
      </c>
      <c r="AD184" s="4">
        <f t="shared" si="227"/>
        <v>0</v>
      </c>
      <c r="AE184" s="4">
        <f t="shared" si="227"/>
        <v>0</v>
      </c>
      <c r="AF184" s="4">
        <f t="shared" si="227"/>
        <v>0</v>
      </c>
      <c r="AG184" s="4">
        <f t="shared" si="226"/>
        <v>0</v>
      </c>
      <c r="AH184" s="4">
        <f t="shared" si="226"/>
        <v>0</v>
      </c>
      <c r="AI184" s="4">
        <f t="shared" si="226"/>
        <v>0</v>
      </c>
      <c r="AJ184" s="4">
        <f t="shared" si="226"/>
        <v>0</v>
      </c>
      <c r="AK184" s="4">
        <f t="shared" si="226"/>
        <v>0</v>
      </c>
      <c r="AL184" s="4">
        <f t="shared" si="226"/>
        <v>-47.090870947668861</v>
      </c>
      <c r="AM184" s="4">
        <f t="shared" si="118"/>
        <v>0</v>
      </c>
      <c r="AN184" s="4">
        <f t="shared" si="118"/>
        <v>0</v>
      </c>
      <c r="AO184" s="4">
        <f t="shared" si="118"/>
        <v>0</v>
      </c>
      <c r="AP184" s="10">
        <f t="shared" si="118"/>
        <v>0</v>
      </c>
      <c r="AQ184" s="7">
        <f t="shared" si="191"/>
        <v>2</v>
      </c>
      <c r="AR184" s="4">
        <f t="array" ref="AR184">COUNT(IF((ABS($R184:$AP184)&gt;=AQ$2)*(ABS($R184:$AP184)&lt;AR$2),$R184:$AP184))</f>
        <v>0</v>
      </c>
      <c r="AS184" s="4">
        <f t="array" ref="AS184">COUNT(IF((ABS($R184:$AP184)&gt;=AR$2)*(ABS($R184:$AP184)&lt;AS$2),$R184:$AP184))</f>
        <v>0</v>
      </c>
      <c r="AT184" s="4">
        <f t="array" ref="AT184">COUNT(IF((ABS($R184:$AP184)&gt;=AS$2)*(ABS($R184:$AP184)&lt;AT$2),$R184:$AP184))</f>
        <v>0</v>
      </c>
      <c r="AU184" s="4">
        <f t="array" ref="AU184">COUNT(IF((ABS($R184:$AP184)&gt;=AT$2)*(ABS($R184:$AP184)&lt;AU$2),$R184:$AP184))</f>
        <v>1</v>
      </c>
      <c r="AV184" s="4">
        <f t="array" ref="AV184">COUNT(IF((ABS($R184:$AP184)&gt;=AU$2)*(ABS($R184:$AP184)&lt;AV$2),$R184:$AP184))</f>
        <v>0</v>
      </c>
      <c r="AW184" s="4">
        <f t="array" ref="AW184">COUNT(IF((ABS($R184:$AP184)&gt;=AV$2)*(ABS($R184:$AP184)&lt;AW$2),$R184:$AP184))</f>
        <v>1</v>
      </c>
      <c r="AX184" s="10">
        <f t="array" ref="AX184">COUNT(IF((ABS($R184:$AP184)&gt;=AW$2)*(ABS($R184:$AP184)&lt;AX$2),$R184:$AP184))</f>
        <v>0</v>
      </c>
      <c r="AY184" s="4">
        <f t="shared" si="192"/>
        <v>0</v>
      </c>
      <c r="AZ184" s="2" t="str">
        <f t="shared" si="193"/>
        <v/>
      </c>
      <c r="BA184" s="2" t="str">
        <f t="shared" si="194"/>
        <v/>
      </c>
      <c r="BB184" s="2" t="str">
        <f t="shared" si="195"/>
        <v/>
      </c>
      <c r="BC184" s="2" t="str">
        <f t="shared" si="196"/>
        <v/>
      </c>
      <c r="BD184" s="2" t="str">
        <f t="shared" si="197"/>
        <v/>
      </c>
      <c r="BE184" s="2" t="str">
        <f t="shared" si="198"/>
        <v/>
      </c>
      <c r="BF184" s="2" t="str">
        <f t="shared" si="199"/>
        <v/>
      </c>
      <c r="BG184" s="2" t="str">
        <f t="shared" si="200"/>
        <v/>
      </c>
      <c r="BH184" s="2" t="str">
        <f t="shared" si="201"/>
        <v>@</v>
      </c>
      <c r="BI184" s="2" t="str">
        <f t="shared" si="202"/>
        <v/>
      </c>
      <c r="BJ184" s="2" t="str">
        <f t="shared" si="203"/>
        <v/>
      </c>
      <c r="BK184" s="2" t="str">
        <f t="shared" si="204"/>
        <v/>
      </c>
      <c r="BL184" s="2" t="str">
        <f t="shared" si="205"/>
        <v/>
      </c>
      <c r="BM184" s="2" t="str">
        <f t="shared" si="206"/>
        <v/>
      </c>
      <c r="BN184" s="2" t="str">
        <f t="shared" si="207"/>
        <v/>
      </c>
      <c r="BO184" s="2" t="str">
        <f t="shared" si="208"/>
        <v/>
      </c>
      <c r="BP184" s="2" t="str">
        <f t="shared" si="209"/>
        <v/>
      </c>
      <c r="BQ184" s="2" t="str">
        <f t="shared" si="210"/>
        <v/>
      </c>
      <c r="BR184" s="2" t="str">
        <f t="shared" si="211"/>
        <v/>
      </c>
      <c r="BS184" s="2" t="str">
        <f t="shared" si="212"/>
        <v/>
      </c>
      <c r="BT184" s="2" t="str">
        <f t="shared" si="213"/>
        <v>@</v>
      </c>
      <c r="BU184" s="2" t="str">
        <f t="shared" si="214"/>
        <v/>
      </c>
      <c r="BV184" s="2" t="str">
        <f t="shared" si="215"/>
        <v/>
      </c>
      <c r="BW184" s="2" t="str">
        <f t="shared" si="216"/>
        <v/>
      </c>
      <c r="BX184" s="2" t="str">
        <f t="shared" si="217"/>
        <v/>
      </c>
      <c r="CA184" s="2">
        <f t="shared" si="178"/>
        <v>60</v>
      </c>
      <c r="CB184" s="4">
        <f t="shared" si="179"/>
        <v>2</v>
      </c>
      <c r="CC184">
        <f t="shared" ca="1" si="172"/>
        <v>27</v>
      </c>
      <c r="CD184">
        <f ca="1">CC184*IF(CG184=0,0,CJ184)/(CJ182+CJ183+IF(CG184=0,0,CJ184))</f>
        <v>0</v>
      </c>
      <c r="CE184" s="39">
        <f t="shared" ca="1" si="173"/>
        <v>11</v>
      </c>
      <c r="CF184" s="39">
        <f t="shared" ca="1" si="174"/>
        <v>23</v>
      </c>
      <c r="CG184">
        <f t="shared" ca="1" si="218"/>
        <v>53.49639451900714</v>
      </c>
      <c r="CH184">
        <f t="shared" ca="1" si="175"/>
        <v>12</v>
      </c>
      <c r="CI184">
        <f t="shared" ca="1" si="176"/>
        <v>15.293968084030874</v>
      </c>
      <c r="CJ184">
        <f t="shared" ca="1" si="177"/>
        <v>0</v>
      </c>
    </row>
    <row r="185" spans="2:88">
      <c r="B185" s="39">
        <v>61</v>
      </c>
      <c r="C185" s="39">
        <v>23</v>
      </c>
      <c r="D185">
        <v>5</v>
      </c>
      <c r="E185">
        <f t="shared" si="182"/>
        <v>28397</v>
      </c>
      <c r="F185" s="3">
        <f t="shared" si="183"/>
        <v>1.7005067510118016E-4</v>
      </c>
      <c r="H185" s="17">
        <f t="shared" si="184"/>
        <v>0.96578580416964255</v>
      </c>
      <c r="I185" s="13" t="str">
        <f t="shared" si="185"/>
        <v>23:61</v>
      </c>
      <c r="J185" s="2"/>
      <c r="K185" s="4">
        <f t="shared" si="186"/>
        <v>-9.4345413275643608</v>
      </c>
      <c r="L185" s="4">
        <f t="shared" si="115"/>
        <v>-1</v>
      </c>
      <c r="M185" s="4">
        <f t="shared" ca="1" si="187"/>
        <v>-32.894551712215048</v>
      </c>
      <c r="N185" s="4">
        <f t="shared" ca="1" si="188"/>
        <v>11</v>
      </c>
      <c r="O185" s="4">
        <f t="shared" si="189"/>
        <v>0</v>
      </c>
      <c r="P185" s="4">
        <f t="shared" ca="1" si="190"/>
        <v>0</v>
      </c>
      <c r="Q185" s="11">
        <f t="shared" si="219"/>
        <v>14.025469057088458</v>
      </c>
      <c r="R185" s="11">
        <f t="shared" si="227"/>
        <v>0</v>
      </c>
      <c r="S185" s="4">
        <f t="shared" si="227"/>
        <v>0</v>
      </c>
      <c r="T185" s="4">
        <f t="shared" si="227"/>
        <v>0</v>
      </c>
      <c r="U185" s="4">
        <f t="shared" si="227"/>
        <v>0</v>
      </c>
      <c r="V185" s="4">
        <f t="shared" si="227"/>
        <v>0</v>
      </c>
      <c r="W185" s="4">
        <f t="shared" si="227"/>
        <v>0</v>
      </c>
      <c r="X185" s="4">
        <f t="shared" si="227"/>
        <v>0</v>
      </c>
      <c r="Y185" s="4">
        <f t="shared" si="227"/>
        <v>0</v>
      </c>
      <c r="Z185" s="4">
        <f t="shared" si="227"/>
        <v>0</v>
      </c>
      <c r="AA185" s="4">
        <f t="shared" si="227"/>
        <v>0</v>
      </c>
      <c r="AB185" s="4">
        <f t="shared" si="227"/>
        <v>0</v>
      </c>
      <c r="AC185" s="4">
        <f t="shared" si="227"/>
        <v>-9.4345413275643608</v>
      </c>
      <c r="AD185" s="4">
        <f t="shared" si="227"/>
        <v>0</v>
      </c>
      <c r="AE185" s="4">
        <f t="shared" si="227"/>
        <v>0</v>
      </c>
      <c r="AF185" s="4">
        <f t="shared" si="227"/>
        <v>0</v>
      </c>
      <c r="AG185" s="4">
        <f t="shared" si="226"/>
        <v>0</v>
      </c>
      <c r="AH185" s="4">
        <f t="shared" si="226"/>
        <v>0</v>
      </c>
      <c r="AI185" s="4">
        <f t="shared" si="226"/>
        <v>0</v>
      </c>
      <c r="AJ185" s="4">
        <f t="shared" si="226"/>
        <v>0</v>
      </c>
      <c r="AK185" s="4">
        <f t="shared" si="226"/>
        <v>0</v>
      </c>
      <c r="AL185" s="4">
        <f t="shared" si="226"/>
        <v>0</v>
      </c>
      <c r="AM185" s="4">
        <f t="shared" si="118"/>
        <v>0</v>
      </c>
      <c r="AN185" s="4">
        <f t="shared" si="118"/>
        <v>0</v>
      </c>
      <c r="AO185" s="4">
        <f t="shared" si="118"/>
        <v>-32.894551712215048</v>
      </c>
      <c r="AP185" s="10">
        <f t="shared" si="118"/>
        <v>0</v>
      </c>
      <c r="AQ185" s="7">
        <f t="shared" si="191"/>
        <v>2</v>
      </c>
      <c r="AR185" s="4">
        <f t="array" ref="AR185">COUNT(IF((ABS($R185:$AP185)&gt;=AQ$2)*(ABS($R185:$AP185)&lt;AR$2),$R185:$AP185))</f>
        <v>0</v>
      </c>
      <c r="AS185" s="4">
        <f t="array" ref="AS185">COUNT(IF((ABS($R185:$AP185)&gt;=AR$2)*(ABS($R185:$AP185)&lt;AS$2),$R185:$AP185))</f>
        <v>0</v>
      </c>
      <c r="AT185" s="4">
        <f t="array" ref="AT185">COUNT(IF((ABS($R185:$AP185)&gt;=AS$2)*(ABS($R185:$AP185)&lt;AT$2),$R185:$AP185))</f>
        <v>1</v>
      </c>
      <c r="AU185" s="4">
        <f t="array" ref="AU185">COUNT(IF((ABS($R185:$AP185)&gt;=AT$2)*(ABS($R185:$AP185)&lt;AU$2),$R185:$AP185))</f>
        <v>1</v>
      </c>
      <c r="AV185" s="4">
        <f t="array" ref="AV185">COUNT(IF((ABS($R185:$AP185)&gt;=AU$2)*(ABS($R185:$AP185)&lt;AV$2),$R185:$AP185))</f>
        <v>0</v>
      </c>
      <c r="AW185" s="4">
        <f t="array" ref="AW185">COUNT(IF((ABS($R185:$AP185)&gt;=AV$2)*(ABS($R185:$AP185)&lt;AW$2),$R185:$AP185))</f>
        <v>0</v>
      </c>
      <c r="AX185" s="10">
        <f t="array" ref="AX185">COUNT(IF((ABS($R185:$AP185)&gt;=AW$2)*(ABS($R185:$AP185)&lt;AX$2),$R185:$AP185))</f>
        <v>0</v>
      </c>
      <c r="AY185" s="4">
        <f t="shared" si="192"/>
        <v>0</v>
      </c>
      <c r="AZ185" s="2" t="str">
        <f t="shared" si="193"/>
        <v/>
      </c>
      <c r="BA185" s="2" t="str">
        <f t="shared" si="194"/>
        <v/>
      </c>
      <c r="BB185" s="2" t="str">
        <f t="shared" si="195"/>
        <v/>
      </c>
      <c r="BC185" s="2" t="str">
        <f t="shared" si="196"/>
        <v/>
      </c>
      <c r="BD185" s="2" t="str">
        <f t="shared" si="197"/>
        <v/>
      </c>
      <c r="BE185" s="2" t="str">
        <f t="shared" si="198"/>
        <v/>
      </c>
      <c r="BF185" s="2" t="str">
        <f t="shared" si="199"/>
        <v/>
      </c>
      <c r="BG185" s="2" t="str">
        <f t="shared" si="200"/>
        <v/>
      </c>
      <c r="BH185" s="2" t="str">
        <f t="shared" si="201"/>
        <v/>
      </c>
      <c r="BI185" s="2" t="str">
        <f t="shared" si="202"/>
        <v/>
      </c>
      <c r="BJ185" s="2" t="str">
        <f t="shared" si="203"/>
        <v/>
      </c>
      <c r="BK185" s="2" t="str">
        <f t="shared" si="204"/>
        <v>@</v>
      </c>
      <c r="BL185" s="2" t="str">
        <f t="shared" si="205"/>
        <v/>
      </c>
      <c r="BM185" s="2" t="str">
        <f t="shared" si="206"/>
        <v/>
      </c>
      <c r="BN185" s="2" t="str">
        <f t="shared" si="207"/>
        <v/>
      </c>
      <c r="BO185" s="2" t="str">
        <f t="shared" si="208"/>
        <v/>
      </c>
      <c r="BP185" s="2" t="str">
        <f t="shared" si="209"/>
        <v/>
      </c>
      <c r="BQ185" s="2" t="str">
        <f t="shared" si="210"/>
        <v/>
      </c>
      <c r="BR185" s="2" t="str">
        <f t="shared" si="211"/>
        <v/>
      </c>
      <c r="BS185" s="2" t="str">
        <f t="shared" si="212"/>
        <v/>
      </c>
      <c r="BT185" s="2" t="str">
        <f t="shared" si="213"/>
        <v/>
      </c>
      <c r="BU185" s="2" t="str">
        <f t="shared" si="214"/>
        <v/>
      </c>
      <c r="BV185" s="2" t="str">
        <f t="shared" si="215"/>
        <v/>
      </c>
      <c r="BW185" s="2" t="str">
        <f t="shared" si="216"/>
        <v>@</v>
      </c>
      <c r="BX185" s="2" t="str">
        <f t="shared" si="217"/>
        <v/>
      </c>
      <c r="CA185" s="2">
        <f t="shared" si="178"/>
        <v>61</v>
      </c>
      <c r="CB185" s="4">
        <f t="shared" si="179"/>
        <v>0</v>
      </c>
      <c r="CC185">
        <f t="shared" ca="1" si="172"/>
        <v>27</v>
      </c>
      <c r="CD185">
        <f ca="1">CC185*(CJ185)/(CJ185+CJ186+IF(CG187=0,0,CJ187))</f>
        <v>19.050837783356325</v>
      </c>
      <c r="CE185" s="39">
        <f t="shared" ca="1" si="173"/>
        <v>13</v>
      </c>
      <c r="CF185" s="39">
        <f t="shared" ca="1" si="174"/>
        <v>23</v>
      </c>
      <c r="CG185">
        <f t="shared" ca="1" si="218"/>
        <v>-8.3433127701198373</v>
      </c>
      <c r="CH185">
        <f t="shared" ca="1" si="175"/>
        <v>-2</v>
      </c>
      <c r="CI185">
        <f t="shared" ca="1" si="176"/>
        <v>2.5137281909736453</v>
      </c>
      <c r="CJ185">
        <f t="shared" ca="1" si="177"/>
        <v>9.4862718090263556</v>
      </c>
    </row>
    <row r="186" spans="2:88">
      <c r="B186" s="39">
        <v>73</v>
      </c>
      <c r="C186" s="39">
        <v>19</v>
      </c>
      <c r="D186">
        <v>5</v>
      </c>
      <c r="E186">
        <f t="shared" si="182"/>
        <v>28402</v>
      </c>
      <c r="F186" s="3">
        <f t="shared" si="183"/>
        <v>1.7005067510118016E-4</v>
      </c>
      <c r="H186" s="17">
        <f t="shared" si="184"/>
        <v>0.96595585484474378</v>
      </c>
      <c r="I186" s="13" t="str">
        <f t="shared" si="185"/>
        <v>19:73</v>
      </c>
      <c r="J186" s="2"/>
      <c r="K186" s="4">
        <f t="shared" si="186"/>
        <v>-46.263535091631525</v>
      </c>
      <c r="L186" s="4">
        <f t="shared" si="115"/>
        <v>-12</v>
      </c>
      <c r="M186" s="4">
        <f t="shared" ca="1" si="187"/>
        <v>43.96146058142989</v>
      </c>
      <c r="N186" s="4">
        <f t="shared" ca="1" si="188"/>
        <v>-7</v>
      </c>
      <c r="O186" s="4">
        <f t="shared" ca="1" si="189"/>
        <v>20.501450196781335</v>
      </c>
      <c r="P186" s="4">
        <f t="shared" ca="1" si="190"/>
        <v>5</v>
      </c>
      <c r="Q186" s="11">
        <f t="shared" si="219"/>
        <v>0</v>
      </c>
      <c r="R186" s="11">
        <f t="shared" si="227"/>
        <v>-46.263535091631525</v>
      </c>
      <c r="S186" s="4">
        <f t="shared" si="227"/>
        <v>0</v>
      </c>
      <c r="T186" s="4">
        <f t="shared" si="227"/>
        <v>0</v>
      </c>
      <c r="U186" s="4">
        <f t="shared" si="227"/>
        <v>0</v>
      </c>
      <c r="V186" s="4">
        <f t="shared" si="227"/>
        <v>0</v>
      </c>
      <c r="W186" s="4">
        <f t="shared" si="227"/>
        <v>43.96146058142989</v>
      </c>
      <c r="X186" s="4">
        <f t="shared" si="227"/>
        <v>0</v>
      </c>
      <c r="Y186" s="4">
        <f t="shared" si="227"/>
        <v>0</v>
      </c>
      <c r="Z186" s="4">
        <f t="shared" si="227"/>
        <v>0</v>
      </c>
      <c r="AA186" s="4">
        <f t="shared" si="227"/>
        <v>0</v>
      </c>
      <c r="AB186" s="4">
        <f t="shared" si="227"/>
        <v>0</v>
      </c>
      <c r="AC186" s="4">
        <f t="shared" si="227"/>
        <v>0</v>
      </c>
      <c r="AD186" s="4">
        <f t="shared" si="227"/>
        <v>0</v>
      </c>
      <c r="AE186" s="4">
        <f t="shared" si="227"/>
        <v>0</v>
      </c>
      <c r="AF186" s="4">
        <f t="shared" si="227"/>
        <v>0</v>
      </c>
      <c r="AG186" s="4">
        <f t="shared" si="226"/>
        <v>0</v>
      </c>
      <c r="AH186" s="4">
        <f t="shared" si="226"/>
        <v>0</v>
      </c>
      <c r="AI186" s="4">
        <f t="shared" si="226"/>
        <v>20.501450196781335</v>
      </c>
      <c r="AJ186" s="4">
        <f t="shared" si="226"/>
        <v>0</v>
      </c>
      <c r="AK186" s="4">
        <f t="shared" si="226"/>
        <v>0</v>
      </c>
      <c r="AL186" s="4">
        <f t="shared" si="226"/>
        <v>0</v>
      </c>
      <c r="AM186" s="4">
        <f t="shared" si="118"/>
        <v>0</v>
      </c>
      <c r="AN186" s="4">
        <f t="shared" si="118"/>
        <v>0</v>
      </c>
      <c r="AO186" s="4">
        <f t="shared" si="118"/>
        <v>0</v>
      </c>
      <c r="AP186" s="10">
        <f t="shared" si="118"/>
        <v>0</v>
      </c>
      <c r="AQ186" s="7">
        <f t="shared" si="191"/>
        <v>3</v>
      </c>
      <c r="AR186" s="4">
        <f t="array" ref="AR186">COUNT(IF((ABS($R186:$AP186)&gt;=AQ$2)*(ABS($R186:$AP186)&lt;AR$2),$R186:$AP186))</f>
        <v>0</v>
      </c>
      <c r="AS186" s="4">
        <f t="array" ref="AS186">COUNT(IF((ABS($R186:$AP186)&gt;=AR$2)*(ABS($R186:$AP186)&lt;AS$2),$R186:$AP186))</f>
        <v>0</v>
      </c>
      <c r="AT186" s="4">
        <f t="array" ref="AT186">COUNT(IF((ABS($R186:$AP186)&gt;=AS$2)*(ABS($R186:$AP186)&lt;AT$2),$R186:$AP186))</f>
        <v>0</v>
      </c>
      <c r="AU186" s="4">
        <f t="array" ref="AU186">COUNT(IF((ABS($R186:$AP186)&gt;=AT$2)*(ABS($R186:$AP186)&lt;AU$2),$R186:$AP186))</f>
        <v>1</v>
      </c>
      <c r="AV186" s="4">
        <f t="array" ref="AV186">COUNT(IF((ABS($R186:$AP186)&gt;=AU$2)*(ABS($R186:$AP186)&lt;AV$2),$R186:$AP186))</f>
        <v>1</v>
      </c>
      <c r="AW186" s="4">
        <f t="array" ref="AW186">COUNT(IF((ABS($R186:$AP186)&gt;=AV$2)*(ABS($R186:$AP186)&lt;AW$2),$R186:$AP186))</f>
        <v>1</v>
      </c>
      <c r="AX186" s="10">
        <f t="array" ref="AX186">COUNT(IF((ABS($R186:$AP186)&gt;=AW$2)*(ABS($R186:$AP186)&lt;AX$2),$R186:$AP186))</f>
        <v>0</v>
      </c>
      <c r="AY186" s="4">
        <f t="shared" si="192"/>
        <v>0</v>
      </c>
      <c r="AZ186" s="2" t="str">
        <f t="shared" si="193"/>
        <v>@</v>
      </c>
      <c r="BA186" s="2" t="str">
        <f t="shared" si="194"/>
        <v/>
      </c>
      <c r="BB186" s="2" t="str">
        <f t="shared" si="195"/>
        <v/>
      </c>
      <c r="BC186" s="2" t="str">
        <f t="shared" si="196"/>
        <v/>
      </c>
      <c r="BD186" s="2" t="str">
        <f t="shared" si="197"/>
        <v/>
      </c>
      <c r="BE186" s="2" t="str">
        <f t="shared" si="198"/>
        <v>@</v>
      </c>
      <c r="BF186" s="2" t="str">
        <f t="shared" si="199"/>
        <v/>
      </c>
      <c r="BG186" s="2" t="str">
        <f t="shared" si="200"/>
        <v/>
      </c>
      <c r="BH186" s="2" t="str">
        <f t="shared" si="201"/>
        <v/>
      </c>
      <c r="BI186" s="2" t="str">
        <f t="shared" si="202"/>
        <v/>
      </c>
      <c r="BJ186" s="2" t="str">
        <f t="shared" si="203"/>
        <v/>
      </c>
      <c r="BK186" s="2" t="str">
        <f t="shared" si="204"/>
        <v/>
      </c>
      <c r="BL186" s="2" t="str">
        <f t="shared" si="205"/>
        <v/>
      </c>
      <c r="BM186" s="2" t="str">
        <f t="shared" si="206"/>
        <v/>
      </c>
      <c r="BN186" s="2" t="str">
        <f t="shared" si="207"/>
        <v/>
      </c>
      <c r="BO186" s="2" t="str">
        <f t="shared" si="208"/>
        <v/>
      </c>
      <c r="BP186" s="2" t="str">
        <f t="shared" si="209"/>
        <v/>
      </c>
      <c r="BQ186" s="2" t="str">
        <f t="shared" si="210"/>
        <v>@</v>
      </c>
      <c r="BR186" s="2" t="str">
        <f t="shared" si="211"/>
        <v/>
      </c>
      <c r="BS186" s="2" t="str">
        <f t="shared" si="212"/>
        <v/>
      </c>
      <c r="BT186" s="2" t="str">
        <f t="shared" si="213"/>
        <v/>
      </c>
      <c r="BU186" s="2" t="str">
        <f t="shared" si="214"/>
        <v/>
      </c>
      <c r="BV186" s="2" t="str">
        <f t="shared" si="215"/>
        <v/>
      </c>
      <c r="BW186" s="2" t="str">
        <f t="shared" si="216"/>
        <v/>
      </c>
      <c r="BX186" s="2" t="str">
        <f t="shared" si="217"/>
        <v/>
      </c>
      <c r="CA186" s="2">
        <f t="shared" si="178"/>
        <v>61</v>
      </c>
      <c r="CB186" s="4">
        <f t="shared" si="179"/>
        <v>1</v>
      </c>
      <c r="CC186">
        <f t="shared" ca="1" si="172"/>
        <v>27</v>
      </c>
      <c r="CD186">
        <f ca="1">CC186*(CJ186)/(CJ185+CJ186+IF(CG187=0,0,CJ187))</f>
        <v>7.9491622166436748</v>
      </c>
      <c r="CE186" s="39">
        <f t="shared" ca="1" si="173"/>
        <v>13</v>
      </c>
      <c r="CF186" s="39">
        <f t="shared" ca="1" si="174"/>
        <v>23</v>
      </c>
      <c r="CG186">
        <f t="shared" ca="1" si="218"/>
        <v>-31.80332315477159</v>
      </c>
      <c r="CH186">
        <f t="shared" ca="1" si="175"/>
        <v>10</v>
      </c>
      <c r="CI186">
        <f t="shared" ca="1" si="176"/>
        <v>8.0417534232009409</v>
      </c>
      <c r="CJ186">
        <f t="shared" ca="1" si="177"/>
        <v>3.9582465767990591</v>
      </c>
    </row>
    <row r="187" spans="2:88">
      <c r="B187" s="39">
        <v>77</v>
      </c>
      <c r="C187" s="39">
        <v>19</v>
      </c>
      <c r="D187">
        <v>5</v>
      </c>
      <c r="E187">
        <f t="shared" si="182"/>
        <v>28407</v>
      </c>
      <c r="F187" s="3">
        <f t="shared" si="183"/>
        <v>1.7005067510118016E-4</v>
      </c>
      <c r="H187" s="17">
        <f t="shared" si="184"/>
        <v>0.9661259055198449</v>
      </c>
      <c r="I187" s="13" t="str">
        <f t="shared" si="185"/>
        <v>19:77</v>
      </c>
      <c r="J187" s="2"/>
      <c r="K187" s="4">
        <f t="shared" si="186"/>
        <v>46.090843086231814</v>
      </c>
      <c r="L187" s="4">
        <f t="shared" si="115"/>
        <v>-12</v>
      </c>
      <c r="M187" s="4">
        <f t="shared" ca="1" si="187"/>
        <v>22.630832701578996</v>
      </c>
      <c r="N187" s="4">
        <f t="shared" ca="1" si="188"/>
        <v>0</v>
      </c>
      <c r="O187" s="4">
        <f t="shared" ca="1" si="189"/>
        <v>-0.82917768307169126</v>
      </c>
      <c r="P187" s="4">
        <f t="shared" ca="1" si="190"/>
        <v>12</v>
      </c>
      <c r="Q187" s="11">
        <f t="shared" si="219"/>
        <v>0</v>
      </c>
      <c r="R187" s="11">
        <f t="shared" si="227"/>
        <v>46.090843086231814</v>
      </c>
      <c r="S187" s="4">
        <f t="shared" si="227"/>
        <v>0</v>
      </c>
      <c r="T187" s="4">
        <f t="shared" si="227"/>
        <v>0</v>
      </c>
      <c r="U187" s="4">
        <f t="shared" si="227"/>
        <v>0</v>
      </c>
      <c r="V187" s="4">
        <f t="shared" si="227"/>
        <v>0</v>
      </c>
      <c r="W187" s="4">
        <f t="shared" si="227"/>
        <v>0</v>
      </c>
      <c r="X187" s="4">
        <f t="shared" si="227"/>
        <v>0</v>
      </c>
      <c r="Y187" s="4">
        <f t="shared" si="227"/>
        <v>0</v>
      </c>
      <c r="Z187" s="4">
        <f t="shared" si="227"/>
        <v>0</v>
      </c>
      <c r="AA187" s="4">
        <f t="shared" si="227"/>
        <v>0</v>
      </c>
      <c r="AB187" s="4">
        <f t="shared" si="227"/>
        <v>0</v>
      </c>
      <c r="AC187" s="4">
        <f t="shared" si="227"/>
        <v>0</v>
      </c>
      <c r="AD187" s="4">
        <f t="shared" si="227"/>
        <v>22.630832701578996</v>
      </c>
      <c r="AE187" s="4">
        <f t="shared" si="227"/>
        <v>0</v>
      </c>
      <c r="AF187" s="4">
        <f t="shared" si="227"/>
        <v>0</v>
      </c>
      <c r="AG187" s="4">
        <f t="shared" si="226"/>
        <v>0</v>
      </c>
      <c r="AH187" s="4">
        <f t="shared" si="226"/>
        <v>0</v>
      </c>
      <c r="AI187" s="4">
        <f t="shared" si="226"/>
        <v>0</v>
      </c>
      <c r="AJ187" s="4">
        <f t="shared" si="226"/>
        <v>0</v>
      </c>
      <c r="AK187" s="4">
        <f t="shared" si="226"/>
        <v>0</v>
      </c>
      <c r="AL187" s="4">
        <f t="shared" si="226"/>
        <v>0</v>
      </c>
      <c r="AM187" s="4">
        <f t="shared" si="118"/>
        <v>0</v>
      </c>
      <c r="AN187" s="4">
        <f t="shared" si="118"/>
        <v>0</v>
      </c>
      <c r="AO187" s="4">
        <f t="shared" si="118"/>
        <v>0</v>
      </c>
      <c r="AP187" s="10">
        <f t="shared" si="118"/>
        <v>-0.82917768307169126</v>
      </c>
      <c r="AQ187" s="7">
        <f t="shared" si="191"/>
        <v>3</v>
      </c>
      <c r="AR187" s="4">
        <f t="array" ref="AR187">COUNT(IF((ABS($R187:$AP187)&gt;=AQ$2)*(ABS($R187:$AP187)&lt;AR$2),$R187:$AP187))</f>
        <v>1</v>
      </c>
      <c r="AS187" s="4">
        <f t="array" ref="AS187">COUNT(IF((ABS($R187:$AP187)&gt;=AR$2)*(ABS($R187:$AP187)&lt;AS$2),$R187:$AP187))</f>
        <v>0</v>
      </c>
      <c r="AT187" s="4">
        <f t="array" ref="AT187">COUNT(IF((ABS($R187:$AP187)&gt;=AS$2)*(ABS($R187:$AP187)&lt;AT$2),$R187:$AP187))</f>
        <v>0</v>
      </c>
      <c r="AU187" s="4">
        <f t="array" ref="AU187">COUNT(IF((ABS($R187:$AP187)&gt;=AT$2)*(ABS($R187:$AP187)&lt;AU$2),$R187:$AP187))</f>
        <v>1</v>
      </c>
      <c r="AV187" s="4">
        <f t="array" ref="AV187">COUNT(IF((ABS($R187:$AP187)&gt;=AU$2)*(ABS($R187:$AP187)&lt;AV$2),$R187:$AP187))</f>
        <v>0</v>
      </c>
      <c r="AW187" s="4">
        <f t="array" ref="AW187">COUNT(IF((ABS($R187:$AP187)&gt;=AV$2)*(ABS($R187:$AP187)&lt;AW$2),$R187:$AP187))</f>
        <v>1</v>
      </c>
      <c r="AX187" s="10">
        <f t="array" ref="AX187">COUNT(IF((ABS($R187:$AP187)&gt;=AW$2)*(ABS($R187:$AP187)&lt;AX$2),$R187:$AP187))</f>
        <v>0</v>
      </c>
      <c r="AY187" s="4">
        <f t="shared" si="192"/>
        <v>0</v>
      </c>
      <c r="AZ187" s="2" t="str">
        <f t="shared" si="193"/>
        <v>@</v>
      </c>
      <c r="BA187" s="2" t="str">
        <f t="shared" si="194"/>
        <v/>
      </c>
      <c r="BB187" s="2" t="str">
        <f t="shared" si="195"/>
        <v/>
      </c>
      <c r="BC187" s="2" t="str">
        <f t="shared" si="196"/>
        <v/>
      </c>
      <c r="BD187" s="2" t="str">
        <f t="shared" si="197"/>
        <v/>
      </c>
      <c r="BE187" s="2" t="str">
        <f t="shared" si="198"/>
        <v/>
      </c>
      <c r="BF187" s="2" t="str">
        <f t="shared" si="199"/>
        <v/>
      </c>
      <c r="BG187" s="2" t="str">
        <f t="shared" si="200"/>
        <v/>
      </c>
      <c r="BH187" s="2" t="str">
        <f t="shared" si="201"/>
        <v/>
      </c>
      <c r="BI187" s="2" t="str">
        <f t="shared" si="202"/>
        <v/>
      </c>
      <c r="BJ187" s="2" t="str">
        <f t="shared" si="203"/>
        <v/>
      </c>
      <c r="BK187" s="2" t="str">
        <f t="shared" si="204"/>
        <v/>
      </c>
      <c r="BL187" s="2" t="str">
        <f t="shared" si="205"/>
        <v>@</v>
      </c>
      <c r="BM187" s="2" t="str">
        <f t="shared" si="206"/>
        <v/>
      </c>
      <c r="BN187" s="2" t="str">
        <f t="shared" si="207"/>
        <v/>
      </c>
      <c r="BO187" s="2" t="str">
        <f t="shared" si="208"/>
        <v/>
      </c>
      <c r="BP187" s="2" t="str">
        <f t="shared" si="209"/>
        <v/>
      </c>
      <c r="BQ187" s="2" t="str">
        <f t="shared" si="210"/>
        <v/>
      </c>
      <c r="BR187" s="2" t="str">
        <f t="shared" si="211"/>
        <v/>
      </c>
      <c r="BS187" s="2" t="str">
        <f t="shared" si="212"/>
        <v/>
      </c>
      <c r="BT187" s="2" t="str">
        <f t="shared" si="213"/>
        <v/>
      </c>
      <c r="BU187" s="2" t="str">
        <f t="shared" si="214"/>
        <v/>
      </c>
      <c r="BV187" s="2" t="str">
        <f t="shared" si="215"/>
        <v/>
      </c>
      <c r="BW187" s="2" t="str">
        <f t="shared" si="216"/>
        <v/>
      </c>
      <c r="BX187" s="2" t="str">
        <f t="shared" si="217"/>
        <v>@</v>
      </c>
      <c r="CA187" s="2">
        <f t="shared" si="178"/>
        <v>61</v>
      </c>
      <c r="CB187" s="4">
        <f t="shared" si="179"/>
        <v>2</v>
      </c>
      <c r="CC187">
        <f t="shared" ca="1" si="172"/>
        <v>27</v>
      </c>
      <c r="CD187">
        <f ca="1">CC187*IF(CG187=0,0,CJ187)/(CJ185+CJ186+IF(CG187=0,0,CJ187))</f>
        <v>0</v>
      </c>
      <c r="CE187" s="39">
        <f t="shared" ca="1" si="173"/>
        <v>13</v>
      </c>
      <c r="CF187" s="39">
        <f t="shared" ca="1" si="174"/>
        <v>23</v>
      </c>
      <c r="CG187">
        <f t="shared" ca="1" si="218"/>
        <v>0</v>
      </c>
      <c r="CH187">
        <f t="shared" ca="1" si="175"/>
        <v>0</v>
      </c>
      <c r="CI187">
        <f t="shared" ca="1" si="176"/>
        <v>0</v>
      </c>
      <c r="CJ187">
        <f t="shared" ca="1" si="177"/>
        <v>12</v>
      </c>
    </row>
    <row r="188" spans="2:88">
      <c r="B188" s="39">
        <v>85</v>
      </c>
      <c r="C188" s="39">
        <v>11</v>
      </c>
      <c r="D188">
        <v>5</v>
      </c>
      <c r="E188">
        <f t="shared" si="182"/>
        <v>28412</v>
      </c>
      <c r="F188" s="3">
        <f t="shared" si="183"/>
        <v>1.7005067510118016E-4</v>
      </c>
      <c r="H188" s="17">
        <f t="shared" si="184"/>
        <v>0.96629595619494613</v>
      </c>
      <c r="I188" s="13" t="str">
        <f t="shared" si="185"/>
        <v>11:85</v>
      </c>
      <c r="J188" s="2"/>
      <c r="K188" s="4">
        <f t="shared" si="186"/>
        <v>-36.588808614862955</v>
      </c>
      <c r="L188" s="4">
        <f t="shared" si="115"/>
        <v>-12</v>
      </c>
      <c r="M188" s="4">
        <f t="shared" ca="1" si="187"/>
        <v>53.636187058196327</v>
      </c>
      <c r="N188" s="4">
        <f t="shared" ca="1" si="188"/>
        <v>-7</v>
      </c>
      <c r="O188" s="4">
        <f t="shared" ca="1" si="189"/>
        <v>30.176176673547772</v>
      </c>
      <c r="P188" s="4">
        <f t="shared" ca="1" si="190"/>
        <v>5</v>
      </c>
      <c r="Q188" s="11">
        <f t="shared" si="219"/>
        <v>0</v>
      </c>
      <c r="R188" s="11">
        <f t="shared" si="227"/>
        <v>-36.588808614862955</v>
      </c>
      <c r="S188" s="4">
        <f t="shared" si="227"/>
        <v>0</v>
      </c>
      <c r="T188" s="4">
        <f t="shared" si="227"/>
        <v>0</v>
      </c>
      <c r="U188" s="4">
        <f t="shared" si="227"/>
        <v>0</v>
      </c>
      <c r="V188" s="4">
        <f t="shared" si="227"/>
        <v>0</v>
      </c>
      <c r="W188" s="4">
        <f t="shared" si="227"/>
        <v>53.636187058196327</v>
      </c>
      <c r="X188" s="4">
        <f t="shared" si="227"/>
        <v>0</v>
      </c>
      <c r="Y188" s="4">
        <f t="shared" si="227"/>
        <v>0</v>
      </c>
      <c r="Z188" s="4">
        <f t="shared" si="227"/>
        <v>0</v>
      </c>
      <c r="AA188" s="4">
        <f t="shared" si="227"/>
        <v>0</v>
      </c>
      <c r="AB188" s="4">
        <f t="shared" si="227"/>
        <v>0</v>
      </c>
      <c r="AC188" s="4">
        <f t="shared" si="227"/>
        <v>0</v>
      </c>
      <c r="AD188" s="4">
        <f t="shared" si="227"/>
        <v>0</v>
      </c>
      <c r="AE188" s="4">
        <f t="shared" si="227"/>
        <v>0</v>
      </c>
      <c r="AF188" s="4">
        <f t="shared" si="227"/>
        <v>0</v>
      </c>
      <c r="AG188" s="4">
        <f t="shared" si="226"/>
        <v>0</v>
      </c>
      <c r="AH188" s="4">
        <f t="shared" si="226"/>
        <v>0</v>
      </c>
      <c r="AI188" s="4">
        <f t="shared" si="226"/>
        <v>30.176176673547772</v>
      </c>
      <c r="AJ188" s="4">
        <f t="shared" si="226"/>
        <v>0</v>
      </c>
      <c r="AK188" s="4">
        <f t="shared" si="226"/>
        <v>0</v>
      </c>
      <c r="AL188" s="4">
        <f t="shared" si="226"/>
        <v>0</v>
      </c>
      <c r="AM188" s="4">
        <f t="shared" si="118"/>
        <v>0</v>
      </c>
      <c r="AN188" s="4">
        <f t="shared" si="118"/>
        <v>0</v>
      </c>
      <c r="AO188" s="4">
        <f t="shared" si="118"/>
        <v>0</v>
      </c>
      <c r="AP188" s="10">
        <f t="shared" si="118"/>
        <v>0</v>
      </c>
      <c r="AQ188" s="7">
        <f t="shared" si="191"/>
        <v>3</v>
      </c>
      <c r="AR188" s="4">
        <f t="array" ref="AR188">COUNT(IF((ABS($R188:$AP188)&gt;=AQ$2)*(ABS($R188:$AP188)&lt;AR$2),$R188:$AP188))</f>
        <v>0</v>
      </c>
      <c r="AS188" s="4">
        <f t="array" ref="AS188">COUNT(IF((ABS($R188:$AP188)&gt;=AR$2)*(ABS($R188:$AP188)&lt;AS$2),$R188:$AP188))</f>
        <v>0</v>
      </c>
      <c r="AT188" s="4">
        <f t="array" ref="AT188">COUNT(IF((ABS($R188:$AP188)&gt;=AS$2)*(ABS($R188:$AP188)&lt;AT$2),$R188:$AP188))</f>
        <v>0</v>
      </c>
      <c r="AU188" s="4">
        <f t="array" ref="AU188">COUNT(IF((ABS($R188:$AP188)&gt;=AT$2)*(ABS($R188:$AP188)&lt;AU$2),$R188:$AP188))</f>
        <v>1</v>
      </c>
      <c r="AV188" s="4">
        <f t="array" ref="AV188">COUNT(IF((ABS($R188:$AP188)&gt;=AU$2)*(ABS($R188:$AP188)&lt;AV$2),$R188:$AP188))</f>
        <v>1</v>
      </c>
      <c r="AW188" s="4">
        <f t="array" ref="AW188">COUNT(IF((ABS($R188:$AP188)&gt;=AV$2)*(ABS($R188:$AP188)&lt;AW$2),$R188:$AP188))</f>
        <v>1</v>
      </c>
      <c r="AX188" s="10">
        <f t="array" ref="AX188">COUNT(IF((ABS($R188:$AP188)&gt;=AW$2)*(ABS($R188:$AP188)&lt;AX$2),$R188:$AP188))</f>
        <v>0</v>
      </c>
      <c r="AY188" s="4">
        <f t="shared" si="192"/>
        <v>0</v>
      </c>
      <c r="AZ188" s="2" t="str">
        <f t="shared" si="193"/>
        <v>@</v>
      </c>
      <c r="BA188" s="2" t="str">
        <f t="shared" si="194"/>
        <v/>
      </c>
      <c r="BB188" s="2" t="str">
        <f t="shared" si="195"/>
        <v/>
      </c>
      <c r="BC188" s="2" t="str">
        <f t="shared" si="196"/>
        <v/>
      </c>
      <c r="BD188" s="2" t="str">
        <f t="shared" si="197"/>
        <v/>
      </c>
      <c r="BE188" s="2" t="str">
        <f t="shared" si="198"/>
        <v>@</v>
      </c>
      <c r="BF188" s="2" t="str">
        <f t="shared" si="199"/>
        <v/>
      </c>
      <c r="BG188" s="2" t="str">
        <f t="shared" si="200"/>
        <v/>
      </c>
      <c r="BH188" s="2" t="str">
        <f t="shared" si="201"/>
        <v/>
      </c>
      <c r="BI188" s="2" t="str">
        <f t="shared" si="202"/>
        <v/>
      </c>
      <c r="BJ188" s="2" t="str">
        <f t="shared" si="203"/>
        <v/>
      </c>
      <c r="BK188" s="2" t="str">
        <f t="shared" si="204"/>
        <v/>
      </c>
      <c r="BL188" s="2" t="str">
        <f t="shared" si="205"/>
        <v/>
      </c>
      <c r="BM188" s="2" t="str">
        <f t="shared" si="206"/>
        <v/>
      </c>
      <c r="BN188" s="2" t="str">
        <f t="shared" si="207"/>
        <v/>
      </c>
      <c r="BO188" s="2" t="str">
        <f t="shared" si="208"/>
        <v/>
      </c>
      <c r="BP188" s="2" t="str">
        <f t="shared" si="209"/>
        <v/>
      </c>
      <c r="BQ188" s="2" t="str">
        <f t="shared" si="210"/>
        <v>@</v>
      </c>
      <c r="BR188" s="2" t="str">
        <f t="shared" si="211"/>
        <v/>
      </c>
      <c r="BS188" s="2" t="str">
        <f t="shared" si="212"/>
        <v/>
      </c>
      <c r="BT188" s="2" t="str">
        <f t="shared" si="213"/>
        <v/>
      </c>
      <c r="BU188" s="2" t="str">
        <f t="shared" si="214"/>
        <v/>
      </c>
      <c r="BV188" s="2" t="str">
        <f t="shared" si="215"/>
        <v/>
      </c>
      <c r="BW188" s="2" t="str">
        <f t="shared" si="216"/>
        <v/>
      </c>
      <c r="BX188" s="2" t="str">
        <f t="shared" si="217"/>
        <v/>
      </c>
      <c r="CA188" s="2">
        <f t="shared" si="178"/>
        <v>62</v>
      </c>
      <c r="CB188" s="4">
        <f t="shared" si="179"/>
        <v>0</v>
      </c>
      <c r="CC188">
        <f t="shared" ca="1" si="172"/>
        <v>27</v>
      </c>
      <c r="CD188">
        <f ca="1">CC188*(CJ188)/(CJ188+CJ189+IF(CG190=0,0,CJ190))</f>
        <v>10.543131508984892</v>
      </c>
      <c r="CE188" s="39">
        <f t="shared" ca="1" si="173"/>
        <v>25</v>
      </c>
      <c r="CF188" s="39">
        <f t="shared" ca="1" si="174"/>
        <v>77</v>
      </c>
      <c r="CG188">
        <f t="shared" ca="1" si="218"/>
        <v>-44.663575434236691</v>
      </c>
      <c r="CH188">
        <f t="shared" ca="1" si="175"/>
        <v>-4</v>
      </c>
      <c r="CI188">
        <f t="shared" ca="1" si="176"/>
        <v>6.750099204289544</v>
      </c>
      <c r="CJ188">
        <f t="shared" ca="1" si="177"/>
        <v>5.249900795710456</v>
      </c>
    </row>
    <row r="189" spans="2:88">
      <c r="B189" s="39">
        <v>89</v>
      </c>
      <c r="C189" s="39">
        <v>23</v>
      </c>
      <c r="D189">
        <v>5</v>
      </c>
      <c r="E189">
        <f t="shared" si="182"/>
        <v>28417</v>
      </c>
      <c r="F189" s="3">
        <f t="shared" si="183"/>
        <v>1.7005067510118016E-4</v>
      </c>
      <c r="H189" s="17">
        <f t="shared" si="184"/>
        <v>0.96646600687004725</v>
      </c>
      <c r="I189" s="13" t="str">
        <f t="shared" si="185"/>
        <v>23:89</v>
      </c>
      <c r="J189" s="2"/>
      <c r="K189" s="4">
        <f t="shared" si="186"/>
        <v>-33.934219724086745</v>
      </c>
      <c r="L189" s="4">
        <f t="shared" si="115"/>
        <v>-12</v>
      </c>
      <c r="M189" s="4">
        <f t="shared" ca="1" si="187"/>
        <v>56.290775948972538</v>
      </c>
      <c r="N189" s="4">
        <f t="shared" ca="1" si="188"/>
        <v>-7</v>
      </c>
      <c r="O189" s="4">
        <f t="shared" ca="1" si="189"/>
        <v>32.830765564325048</v>
      </c>
      <c r="P189" s="4">
        <f t="shared" ca="1" si="190"/>
        <v>5</v>
      </c>
      <c r="Q189" s="11">
        <f t="shared" si="219"/>
        <v>0</v>
      </c>
      <c r="R189" s="11">
        <f t="shared" si="227"/>
        <v>-33.934219724086745</v>
      </c>
      <c r="S189" s="4">
        <f t="shared" si="227"/>
        <v>0</v>
      </c>
      <c r="T189" s="4">
        <f t="shared" si="227"/>
        <v>0</v>
      </c>
      <c r="U189" s="4">
        <f t="shared" si="227"/>
        <v>0</v>
      </c>
      <c r="V189" s="4">
        <f t="shared" si="227"/>
        <v>0</v>
      </c>
      <c r="W189" s="4">
        <f t="shared" si="227"/>
        <v>56.290775948972538</v>
      </c>
      <c r="X189" s="4">
        <f t="shared" si="227"/>
        <v>0</v>
      </c>
      <c r="Y189" s="4">
        <f t="shared" si="227"/>
        <v>0</v>
      </c>
      <c r="Z189" s="4">
        <f t="shared" si="227"/>
        <v>0</v>
      </c>
      <c r="AA189" s="4">
        <f t="shared" si="227"/>
        <v>0</v>
      </c>
      <c r="AB189" s="4">
        <f t="shared" si="227"/>
        <v>0</v>
      </c>
      <c r="AC189" s="4">
        <f t="shared" si="227"/>
        <v>0</v>
      </c>
      <c r="AD189" s="4">
        <f t="shared" si="227"/>
        <v>0</v>
      </c>
      <c r="AE189" s="4">
        <f t="shared" si="227"/>
        <v>0</v>
      </c>
      <c r="AF189" s="4">
        <f t="shared" si="227"/>
        <v>0</v>
      </c>
      <c r="AG189" s="4">
        <f t="shared" ref="AG189:AL198" si="228">IF(AND(ABS((MOD(LN(($B189/$C189)/3^AG$2)/LN(2)+0.5,1)-0.5)*1200)&lt;$J$2,ABS(AG$2+7*(MOD(LN(($B189/$C189)/3^AG$2)/LN(2)+0.5,1)-0.5)*1200/113.685)&lt;$J$3),(MOD(LN(($B189/$C189)/3^AG$2)/LN(2)+0.5,1)-0.5)*1200,0)</f>
        <v>0</v>
      </c>
      <c r="AH189" s="4">
        <f t="shared" si="228"/>
        <v>0</v>
      </c>
      <c r="AI189" s="4">
        <f t="shared" si="228"/>
        <v>32.830765564325048</v>
      </c>
      <c r="AJ189" s="4">
        <f t="shared" si="228"/>
        <v>0</v>
      </c>
      <c r="AK189" s="4">
        <f t="shared" si="228"/>
        <v>0</v>
      </c>
      <c r="AL189" s="4">
        <f t="shared" si="228"/>
        <v>0</v>
      </c>
      <c r="AM189" s="4">
        <f t="shared" si="118"/>
        <v>0</v>
      </c>
      <c r="AN189" s="4">
        <f t="shared" si="118"/>
        <v>0</v>
      </c>
      <c r="AO189" s="4">
        <f t="shared" si="118"/>
        <v>0</v>
      </c>
      <c r="AP189" s="10">
        <f t="shared" si="118"/>
        <v>0</v>
      </c>
      <c r="AQ189" s="7">
        <f t="shared" si="191"/>
        <v>3</v>
      </c>
      <c r="AR189" s="4">
        <f t="array" ref="AR189">COUNT(IF((ABS($R189:$AP189)&gt;=AQ$2)*(ABS($R189:$AP189)&lt;AR$2),$R189:$AP189))</f>
        <v>0</v>
      </c>
      <c r="AS189" s="4">
        <f t="array" ref="AS189">COUNT(IF((ABS($R189:$AP189)&gt;=AR$2)*(ABS($R189:$AP189)&lt;AS$2),$R189:$AP189))</f>
        <v>0</v>
      </c>
      <c r="AT189" s="4">
        <f t="array" ref="AT189">COUNT(IF((ABS($R189:$AP189)&gt;=AS$2)*(ABS($R189:$AP189)&lt;AT$2),$R189:$AP189))</f>
        <v>0</v>
      </c>
      <c r="AU189" s="4">
        <f t="array" ref="AU189">COUNT(IF((ABS($R189:$AP189)&gt;=AT$2)*(ABS($R189:$AP189)&lt;AU$2),$R189:$AP189))</f>
        <v>1</v>
      </c>
      <c r="AV189" s="4">
        <f t="array" ref="AV189">COUNT(IF((ABS($R189:$AP189)&gt;=AU$2)*(ABS($R189:$AP189)&lt;AV$2),$R189:$AP189))</f>
        <v>1</v>
      </c>
      <c r="AW189" s="4">
        <f t="array" ref="AW189">COUNT(IF((ABS($R189:$AP189)&gt;=AV$2)*(ABS($R189:$AP189)&lt;AW$2),$R189:$AP189))</f>
        <v>1</v>
      </c>
      <c r="AX189" s="10">
        <f t="array" ref="AX189">COUNT(IF((ABS($R189:$AP189)&gt;=AW$2)*(ABS($R189:$AP189)&lt;AX$2),$R189:$AP189))</f>
        <v>0</v>
      </c>
      <c r="AY189" s="4">
        <f t="shared" si="192"/>
        <v>0</v>
      </c>
      <c r="AZ189" s="2" t="str">
        <f t="shared" si="193"/>
        <v>@</v>
      </c>
      <c r="BA189" s="2" t="str">
        <f t="shared" si="194"/>
        <v/>
      </c>
      <c r="BB189" s="2" t="str">
        <f t="shared" si="195"/>
        <v/>
      </c>
      <c r="BC189" s="2" t="str">
        <f t="shared" si="196"/>
        <v/>
      </c>
      <c r="BD189" s="2" t="str">
        <f t="shared" si="197"/>
        <v/>
      </c>
      <c r="BE189" s="2" t="str">
        <f t="shared" si="198"/>
        <v>@</v>
      </c>
      <c r="BF189" s="2" t="str">
        <f t="shared" si="199"/>
        <v/>
      </c>
      <c r="BG189" s="2" t="str">
        <f t="shared" si="200"/>
        <v/>
      </c>
      <c r="BH189" s="2" t="str">
        <f t="shared" si="201"/>
        <v/>
      </c>
      <c r="BI189" s="2" t="str">
        <f t="shared" si="202"/>
        <v/>
      </c>
      <c r="BJ189" s="2" t="str">
        <f t="shared" si="203"/>
        <v/>
      </c>
      <c r="BK189" s="2" t="str">
        <f t="shared" si="204"/>
        <v/>
      </c>
      <c r="BL189" s="2" t="str">
        <f t="shared" si="205"/>
        <v/>
      </c>
      <c r="BM189" s="2" t="str">
        <f t="shared" si="206"/>
        <v/>
      </c>
      <c r="BN189" s="2" t="str">
        <f t="shared" si="207"/>
        <v/>
      </c>
      <c r="BO189" s="2" t="str">
        <f t="shared" si="208"/>
        <v/>
      </c>
      <c r="BP189" s="2" t="str">
        <f t="shared" si="209"/>
        <v/>
      </c>
      <c r="BQ189" s="2" t="str">
        <f t="shared" si="210"/>
        <v>@</v>
      </c>
      <c r="BR189" s="2" t="str">
        <f t="shared" si="211"/>
        <v/>
      </c>
      <c r="BS189" s="2" t="str">
        <f t="shared" si="212"/>
        <v/>
      </c>
      <c r="BT189" s="2" t="str">
        <f t="shared" si="213"/>
        <v/>
      </c>
      <c r="BU189" s="2" t="str">
        <f t="shared" si="214"/>
        <v/>
      </c>
      <c r="BV189" s="2" t="str">
        <f t="shared" si="215"/>
        <v/>
      </c>
      <c r="BW189" s="2" t="str">
        <f t="shared" si="216"/>
        <v/>
      </c>
      <c r="BX189" s="2" t="str">
        <f t="shared" si="217"/>
        <v/>
      </c>
      <c r="CA189" s="2">
        <f t="shared" si="178"/>
        <v>62</v>
      </c>
      <c r="CB189" s="4">
        <f t="shared" si="179"/>
        <v>1</v>
      </c>
      <c r="CC189">
        <f t="shared" ca="1" si="172"/>
        <v>27</v>
      </c>
      <c r="CD189">
        <f ca="1">CC189*(CJ189)/(CJ188+CJ189+IF(CG190=0,0,CJ190))</f>
        <v>16.456868491015108</v>
      </c>
      <c r="CE189" s="39">
        <f t="shared" ca="1" si="173"/>
        <v>25</v>
      </c>
      <c r="CF189" s="39">
        <f t="shared" ca="1" si="174"/>
        <v>77</v>
      </c>
      <c r="CG189">
        <f t="shared" ca="1" si="218"/>
        <v>45.561420238824454</v>
      </c>
      <c r="CH189">
        <f t="shared" ca="1" si="175"/>
        <v>1</v>
      </c>
      <c r="CI189">
        <f t="shared" ca="1" si="176"/>
        <v>3.8053827828805136</v>
      </c>
      <c r="CJ189">
        <f t="shared" ca="1" si="177"/>
        <v>8.194617217119486</v>
      </c>
    </row>
    <row r="190" spans="2:88">
      <c r="B190" s="39">
        <v>91</v>
      </c>
      <c r="C190" s="39">
        <v>59</v>
      </c>
      <c r="D190">
        <v>5</v>
      </c>
      <c r="E190">
        <f t="shared" si="182"/>
        <v>28422</v>
      </c>
      <c r="F190" s="3">
        <f t="shared" si="183"/>
        <v>1.7005067510118016E-4</v>
      </c>
      <c r="H190" s="17">
        <f t="shared" si="184"/>
        <v>0.96663605754514847</v>
      </c>
      <c r="I190" s="13" t="str">
        <f t="shared" si="185"/>
        <v>59:91</v>
      </c>
      <c r="J190" s="2"/>
      <c r="K190" s="4">
        <f t="shared" si="186"/>
        <v>-41.998087534224027</v>
      </c>
      <c r="L190" s="4">
        <f t="shared" si="115"/>
        <v>-4</v>
      </c>
      <c r="M190" s="4">
        <f t="shared" ca="1" si="187"/>
        <v>48.226908138838589</v>
      </c>
      <c r="N190" s="4">
        <f t="shared" ca="1" si="188"/>
        <v>1</v>
      </c>
      <c r="O190" s="4">
        <f t="shared" si="189"/>
        <v>0</v>
      </c>
      <c r="P190" s="4">
        <f t="shared" ca="1" si="190"/>
        <v>0</v>
      </c>
      <c r="Q190" s="11">
        <f t="shared" si="219"/>
        <v>0</v>
      </c>
      <c r="R190" s="11">
        <f t="shared" ref="R190:AF199" si="229">IF(AND(ABS((MOD(LN(($B190/$C190)/3^R$2)/LN(2)+0.5,1)-0.5)*1200)&lt;$J$2,ABS(R$2+7*(MOD(LN(($B190/$C190)/3^R$2)/LN(2)+0.5,1)-0.5)*1200/113.685)&lt;$J$3),(MOD(LN(($B190/$C190)/3^R$2)/LN(2)+0.5,1)-0.5)*1200,0)</f>
        <v>0</v>
      </c>
      <c r="S190" s="4">
        <f t="shared" si="229"/>
        <v>0</v>
      </c>
      <c r="T190" s="4">
        <f t="shared" si="229"/>
        <v>0</v>
      </c>
      <c r="U190" s="4">
        <f t="shared" si="229"/>
        <v>0</v>
      </c>
      <c r="V190" s="4">
        <f t="shared" si="229"/>
        <v>0</v>
      </c>
      <c r="W190" s="4">
        <f t="shared" si="229"/>
        <v>0</v>
      </c>
      <c r="X190" s="4">
        <f t="shared" si="229"/>
        <v>0</v>
      </c>
      <c r="Y190" s="4">
        <f t="shared" si="229"/>
        <v>0</v>
      </c>
      <c r="Z190" s="4">
        <f t="shared" si="229"/>
        <v>-41.998087534224027</v>
      </c>
      <c r="AA190" s="4">
        <f t="shared" si="229"/>
        <v>0</v>
      </c>
      <c r="AB190" s="4">
        <f t="shared" si="229"/>
        <v>0</v>
      </c>
      <c r="AC190" s="4">
        <f t="shared" si="229"/>
        <v>0</v>
      </c>
      <c r="AD190" s="4">
        <f t="shared" si="229"/>
        <v>0</v>
      </c>
      <c r="AE190" s="4">
        <f t="shared" si="229"/>
        <v>48.226908138838589</v>
      </c>
      <c r="AF190" s="4">
        <f t="shared" si="229"/>
        <v>0</v>
      </c>
      <c r="AG190" s="4">
        <f t="shared" si="228"/>
        <v>0</v>
      </c>
      <c r="AH190" s="4">
        <f t="shared" si="228"/>
        <v>0</v>
      </c>
      <c r="AI190" s="4">
        <f t="shared" si="228"/>
        <v>0</v>
      </c>
      <c r="AJ190" s="4">
        <f t="shared" si="228"/>
        <v>0</v>
      </c>
      <c r="AK190" s="4">
        <f t="shared" si="228"/>
        <v>0</v>
      </c>
      <c r="AL190" s="4">
        <f t="shared" si="228"/>
        <v>0</v>
      </c>
      <c r="AM190" s="4">
        <f t="shared" si="118"/>
        <v>0</v>
      </c>
      <c r="AN190" s="4">
        <f t="shared" si="118"/>
        <v>0</v>
      </c>
      <c r="AO190" s="4">
        <f t="shared" si="118"/>
        <v>0</v>
      </c>
      <c r="AP190" s="10">
        <f t="shared" si="118"/>
        <v>0</v>
      </c>
      <c r="AQ190" s="7">
        <f t="shared" si="191"/>
        <v>2</v>
      </c>
      <c r="AR190" s="4">
        <f t="array" ref="AR190">COUNT(IF((ABS($R190:$AP190)&gt;=AQ$2)*(ABS($R190:$AP190)&lt;AR$2),$R190:$AP190))</f>
        <v>0</v>
      </c>
      <c r="AS190" s="4">
        <f t="array" ref="AS190">COUNT(IF((ABS($R190:$AP190)&gt;=AR$2)*(ABS($R190:$AP190)&lt;AS$2),$R190:$AP190))</f>
        <v>0</v>
      </c>
      <c r="AT190" s="4">
        <f t="array" ref="AT190">COUNT(IF((ABS($R190:$AP190)&gt;=AS$2)*(ABS($R190:$AP190)&lt;AT$2),$R190:$AP190))</f>
        <v>0</v>
      </c>
      <c r="AU190" s="4">
        <f t="array" ref="AU190">COUNT(IF((ABS($R190:$AP190)&gt;=AT$2)*(ABS($R190:$AP190)&lt;AU$2),$R190:$AP190))</f>
        <v>0</v>
      </c>
      <c r="AV190" s="4">
        <f t="array" ref="AV190">COUNT(IF((ABS($R190:$AP190)&gt;=AU$2)*(ABS($R190:$AP190)&lt;AV$2),$R190:$AP190))</f>
        <v>1</v>
      </c>
      <c r="AW190" s="4">
        <f t="array" ref="AW190">COUNT(IF((ABS($R190:$AP190)&gt;=AV$2)*(ABS($R190:$AP190)&lt;AW$2),$R190:$AP190))</f>
        <v>1</v>
      </c>
      <c r="AX190" s="10">
        <f t="array" ref="AX190">COUNT(IF((ABS($R190:$AP190)&gt;=AW$2)*(ABS($R190:$AP190)&lt;AX$2),$R190:$AP190))</f>
        <v>0</v>
      </c>
      <c r="AY190" s="4">
        <f t="shared" si="192"/>
        <v>0</v>
      </c>
      <c r="AZ190" s="2" t="str">
        <f t="shared" si="193"/>
        <v/>
      </c>
      <c r="BA190" s="2" t="str">
        <f t="shared" si="194"/>
        <v/>
      </c>
      <c r="BB190" s="2" t="str">
        <f t="shared" si="195"/>
        <v/>
      </c>
      <c r="BC190" s="2" t="str">
        <f t="shared" si="196"/>
        <v/>
      </c>
      <c r="BD190" s="2" t="str">
        <f t="shared" si="197"/>
        <v/>
      </c>
      <c r="BE190" s="2" t="str">
        <f t="shared" si="198"/>
        <v/>
      </c>
      <c r="BF190" s="2" t="str">
        <f t="shared" si="199"/>
        <v/>
      </c>
      <c r="BG190" s="2" t="str">
        <f t="shared" si="200"/>
        <v/>
      </c>
      <c r="BH190" s="2" t="str">
        <f t="shared" si="201"/>
        <v>@</v>
      </c>
      <c r="BI190" s="2" t="str">
        <f t="shared" si="202"/>
        <v/>
      </c>
      <c r="BJ190" s="2" t="str">
        <f t="shared" si="203"/>
        <v/>
      </c>
      <c r="BK190" s="2" t="str">
        <f t="shared" si="204"/>
        <v/>
      </c>
      <c r="BL190" s="2" t="str">
        <f t="shared" si="205"/>
        <v/>
      </c>
      <c r="BM190" s="2" t="str">
        <f t="shared" si="206"/>
        <v>@</v>
      </c>
      <c r="BN190" s="2" t="str">
        <f t="shared" si="207"/>
        <v/>
      </c>
      <c r="BO190" s="2" t="str">
        <f t="shared" si="208"/>
        <v/>
      </c>
      <c r="BP190" s="2" t="str">
        <f t="shared" si="209"/>
        <v/>
      </c>
      <c r="BQ190" s="2" t="str">
        <f t="shared" si="210"/>
        <v/>
      </c>
      <c r="BR190" s="2" t="str">
        <f t="shared" si="211"/>
        <v/>
      </c>
      <c r="BS190" s="2" t="str">
        <f t="shared" si="212"/>
        <v/>
      </c>
      <c r="BT190" s="2" t="str">
        <f t="shared" si="213"/>
        <v/>
      </c>
      <c r="BU190" s="2" t="str">
        <f t="shared" si="214"/>
        <v/>
      </c>
      <c r="BV190" s="2" t="str">
        <f t="shared" si="215"/>
        <v/>
      </c>
      <c r="BW190" s="2" t="str">
        <f t="shared" si="216"/>
        <v/>
      </c>
      <c r="BX190" s="2" t="str">
        <f t="shared" si="217"/>
        <v/>
      </c>
      <c r="CA190" s="2">
        <f t="shared" si="178"/>
        <v>62</v>
      </c>
      <c r="CB190" s="4">
        <f t="shared" si="179"/>
        <v>2</v>
      </c>
      <c r="CC190">
        <f t="shared" ca="1" si="172"/>
        <v>27</v>
      </c>
      <c r="CD190">
        <f ca="1">CC190*IF(CG190=0,0,CJ190)/(CJ188+CJ189+IF(CG190=0,0,CJ190))</f>
        <v>0</v>
      </c>
      <c r="CE190" s="39">
        <f t="shared" ca="1" si="173"/>
        <v>25</v>
      </c>
      <c r="CF190" s="39">
        <f t="shared" ca="1" si="174"/>
        <v>77</v>
      </c>
      <c r="CG190">
        <f t="shared" ca="1" si="218"/>
        <v>0</v>
      </c>
      <c r="CH190">
        <f t="shared" ca="1" si="175"/>
        <v>0</v>
      </c>
      <c r="CI190">
        <f t="shared" ca="1" si="176"/>
        <v>0</v>
      </c>
      <c r="CJ190">
        <f t="shared" ca="1" si="177"/>
        <v>12</v>
      </c>
    </row>
    <row r="191" spans="2:88">
      <c r="B191" s="39">
        <v>143</v>
      </c>
      <c r="C191" s="39">
        <v>35</v>
      </c>
      <c r="D191">
        <v>5</v>
      </c>
      <c r="E191">
        <f t="shared" si="182"/>
        <v>28427</v>
      </c>
      <c r="F191" s="3">
        <f t="shared" si="183"/>
        <v>1.7005067510118016E-4</v>
      </c>
      <c r="H191" s="17">
        <f t="shared" si="184"/>
        <v>0.96680610822024959</v>
      </c>
      <c r="I191" s="13" t="str">
        <f t="shared" si="185"/>
        <v>35:143</v>
      </c>
      <c r="J191" s="2"/>
      <c r="K191" s="4">
        <f t="shared" si="186"/>
        <v>-53.519011872955247</v>
      </c>
      <c r="L191" s="4">
        <f t="shared" si="115"/>
        <v>-5</v>
      </c>
      <c r="M191" s="4">
        <f t="shared" ca="1" si="187"/>
        <v>36.705983800107234</v>
      </c>
      <c r="N191" s="4">
        <f t="shared" ca="1" si="188"/>
        <v>0</v>
      </c>
      <c r="O191" s="4">
        <f t="shared" ca="1" si="189"/>
        <v>13.245973415456547</v>
      </c>
      <c r="P191" s="4">
        <f t="shared" ca="1" si="190"/>
        <v>12</v>
      </c>
      <c r="Q191" s="11">
        <f t="shared" si="219"/>
        <v>0</v>
      </c>
      <c r="R191" s="11">
        <f t="shared" si="229"/>
        <v>0</v>
      </c>
      <c r="S191" s="4">
        <f t="shared" si="229"/>
        <v>0</v>
      </c>
      <c r="T191" s="4">
        <f t="shared" si="229"/>
        <v>0</v>
      </c>
      <c r="U191" s="4">
        <f t="shared" si="229"/>
        <v>0</v>
      </c>
      <c r="V191" s="4">
        <f t="shared" si="229"/>
        <v>0</v>
      </c>
      <c r="W191" s="4">
        <f t="shared" si="229"/>
        <v>0</v>
      </c>
      <c r="X191" s="4">
        <f t="shared" si="229"/>
        <v>0</v>
      </c>
      <c r="Y191" s="4">
        <f t="shared" si="229"/>
        <v>-53.519011872955247</v>
      </c>
      <c r="Z191" s="4">
        <f t="shared" si="229"/>
        <v>0</v>
      </c>
      <c r="AA191" s="4">
        <f t="shared" si="229"/>
        <v>0</v>
      </c>
      <c r="AB191" s="4">
        <f t="shared" si="229"/>
        <v>0</v>
      </c>
      <c r="AC191" s="4">
        <f t="shared" si="229"/>
        <v>0</v>
      </c>
      <c r="AD191" s="4">
        <f t="shared" si="229"/>
        <v>36.705983800107234</v>
      </c>
      <c r="AE191" s="4">
        <f t="shared" si="229"/>
        <v>0</v>
      </c>
      <c r="AF191" s="4">
        <f t="shared" si="229"/>
        <v>0</v>
      </c>
      <c r="AG191" s="4">
        <f t="shared" si="228"/>
        <v>0</v>
      </c>
      <c r="AH191" s="4">
        <f t="shared" si="228"/>
        <v>0</v>
      </c>
      <c r="AI191" s="4">
        <f t="shared" si="228"/>
        <v>0</v>
      </c>
      <c r="AJ191" s="4">
        <f t="shared" si="228"/>
        <v>0</v>
      </c>
      <c r="AK191" s="4">
        <f t="shared" si="228"/>
        <v>0</v>
      </c>
      <c r="AL191" s="4">
        <f t="shared" si="228"/>
        <v>0</v>
      </c>
      <c r="AM191" s="4">
        <f t="shared" si="118"/>
        <v>0</v>
      </c>
      <c r="AN191" s="4">
        <f t="shared" si="118"/>
        <v>0</v>
      </c>
      <c r="AO191" s="4">
        <f t="shared" si="118"/>
        <v>0</v>
      </c>
      <c r="AP191" s="10">
        <f t="shared" si="118"/>
        <v>13.245973415456547</v>
      </c>
      <c r="AQ191" s="7">
        <f t="shared" si="191"/>
        <v>3</v>
      </c>
      <c r="AR191" s="4">
        <f t="array" ref="AR191">COUNT(IF((ABS($R191:$AP191)&gt;=AQ$2)*(ABS($R191:$AP191)&lt;AR$2),$R191:$AP191))</f>
        <v>0</v>
      </c>
      <c r="AS191" s="4">
        <f t="array" ref="AS191">COUNT(IF((ABS($R191:$AP191)&gt;=AR$2)*(ABS($R191:$AP191)&lt;AS$2),$R191:$AP191))</f>
        <v>0</v>
      </c>
      <c r="AT191" s="4">
        <f t="array" ref="AT191">COUNT(IF((ABS($R191:$AP191)&gt;=AS$2)*(ABS($R191:$AP191)&lt;AT$2),$R191:$AP191))</f>
        <v>0</v>
      </c>
      <c r="AU191" s="4">
        <f t="array" ref="AU191">COUNT(IF((ABS($R191:$AP191)&gt;=AT$2)*(ABS($R191:$AP191)&lt;AU$2),$R191:$AP191))</f>
        <v>1</v>
      </c>
      <c r="AV191" s="4">
        <f t="array" ref="AV191">COUNT(IF((ABS($R191:$AP191)&gt;=AU$2)*(ABS($R191:$AP191)&lt;AV$2),$R191:$AP191))</f>
        <v>1</v>
      </c>
      <c r="AW191" s="4">
        <f t="array" ref="AW191">COUNT(IF((ABS($R191:$AP191)&gt;=AV$2)*(ABS($R191:$AP191)&lt;AW$2),$R191:$AP191))</f>
        <v>1</v>
      </c>
      <c r="AX191" s="10">
        <f t="array" ref="AX191">COUNT(IF((ABS($R191:$AP191)&gt;=AW$2)*(ABS($R191:$AP191)&lt;AX$2),$R191:$AP191))</f>
        <v>0</v>
      </c>
      <c r="AY191" s="4">
        <f t="shared" si="192"/>
        <v>0</v>
      </c>
      <c r="AZ191" s="2" t="str">
        <f t="shared" si="193"/>
        <v/>
      </c>
      <c r="BA191" s="2" t="str">
        <f t="shared" si="194"/>
        <v/>
      </c>
      <c r="BB191" s="2" t="str">
        <f t="shared" si="195"/>
        <v/>
      </c>
      <c r="BC191" s="2" t="str">
        <f t="shared" si="196"/>
        <v/>
      </c>
      <c r="BD191" s="2" t="str">
        <f t="shared" si="197"/>
        <v/>
      </c>
      <c r="BE191" s="2" t="str">
        <f t="shared" si="198"/>
        <v/>
      </c>
      <c r="BF191" s="2" t="str">
        <f t="shared" si="199"/>
        <v/>
      </c>
      <c r="BG191" s="2" t="str">
        <f t="shared" si="200"/>
        <v>@</v>
      </c>
      <c r="BH191" s="2" t="str">
        <f t="shared" si="201"/>
        <v/>
      </c>
      <c r="BI191" s="2" t="str">
        <f t="shared" si="202"/>
        <v/>
      </c>
      <c r="BJ191" s="2" t="str">
        <f t="shared" si="203"/>
        <v/>
      </c>
      <c r="BK191" s="2" t="str">
        <f t="shared" si="204"/>
        <v/>
      </c>
      <c r="BL191" s="2" t="str">
        <f t="shared" si="205"/>
        <v>@</v>
      </c>
      <c r="BM191" s="2" t="str">
        <f t="shared" si="206"/>
        <v/>
      </c>
      <c r="BN191" s="2" t="str">
        <f t="shared" si="207"/>
        <v/>
      </c>
      <c r="BO191" s="2" t="str">
        <f t="shared" si="208"/>
        <v/>
      </c>
      <c r="BP191" s="2" t="str">
        <f t="shared" si="209"/>
        <v/>
      </c>
      <c r="BQ191" s="2" t="str">
        <f t="shared" si="210"/>
        <v/>
      </c>
      <c r="BR191" s="2" t="str">
        <f t="shared" si="211"/>
        <v/>
      </c>
      <c r="BS191" s="2" t="str">
        <f t="shared" si="212"/>
        <v/>
      </c>
      <c r="BT191" s="2" t="str">
        <f t="shared" si="213"/>
        <v/>
      </c>
      <c r="BU191" s="2" t="str">
        <f t="shared" si="214"/>
        <v/>
      </c>
      <c r="BV191" s="2" t="str">
        <f t="shared" si="215"/>
        <v/>
      </c>
      <c r="BW191" s="2" t="str">
        <f t="shared" si="216"/>
        <v/>
      </c>
      <c r="BX191" s="2" t="str">
        <f t="shared" si="217"/>
        <v>@</v>
      </c>
      <c r="CA191" s="2">
        <f t="shared" si="178"/>
        <v>63</v>
      </c>
      <c r="CB191" s="4">
        <f t="shared" si="179"/>
        <v>0</v>
      </c>
      <c r="CC191">
        <f t="shared" ca="1" si="172"/>
        <v>27</v>
      </c>
      <c r="CD191">
        <f ca="1">CC191*(CJ191)/(CJ191+CJ192+IF(CG193=0,0,CJ193))</f>
        <v>12.599528609959256</v>
      </c>
      <c r="CE191" s="39">
        <f t="shared" ca="1" si="173"/>
        <v>49</v>
      </c>
      <c r="CF191" s="39">
        <f t="shared" ca="1" si="174"/>
        <v>125</v>
      </c>
      <c r="CG191">
        <f t="shared" ca="1" si="218"/>
        <v>36.929335579353761</v>
      </c>
      <c r="CH191">
        <f t="shared" ca="1" si="175"/>
        <v>-8</v>
      </c>
      <c r="CI191">
        <f t="shared" ca="1" si="176"/>
        <v>5.7261261463211826</v>
      </c>
      <c r="CJ191">
        <f t="shared" ca="1" si="177"/>
        <v>6.2738738536788174</v>
      </c>
    </row>
    <row r="192" spans="2:88">
      <c r="B192" s="39">
        <v>149</v>
      </c>
      <c r="C192" s="39">
        <v>1</v>
      </c>
      <c r="D192">
        <v>5</v>
      </c>
      <c r="E192">
        <f t="shared" si="182"/>
        <v>28432</v>
      </c>
      <c r="F192" s="3">
        <f t="shared" si="183"/>
        <v>1.7005067510118016E-4</v>
      </c>
      <c r="H192" s="17">
        <f t="shared" si="184"/>
        <v>0.96697615889535082</v>
      </c>
      <c r="I192" s="13" t="str">
        <f t="shared" si="185"/>
        <v>149</v>
      </c>
      <c r="J192" s="2"/>
      <c r="K192" s="4">
        <f t="shared" si="186"/>
        <v>-31.132772849245782</v>
      </c>
      <c r="L192" s="4">
        <f t="shared" si="115"/>
        <v>-3</v>
      </c>
      <c r="M192" s="4">
        <f t="shared" ca="1" si="187"/>
        <v>-54.592783233893272</v>
      </c>
      <c r="N192" s="4">
        <f t="shared" ca="1" si="188"/>
        <v>9</v>
      </c>
      <c r="O192" s="4">
        <f t="shared" si="189"/>
        <v>0</v>
      </c>
      <c r="P192" s="4">
        <f t="shared" ca="1" si="190"/>
        <v>0</v>
      </c>
      <c r="Q192" s="11">
        <f t="shared" si="219"/>
        <v>0</v>
      </c>
      <c r="R192" s="11">
        <f t="shared" si="229"/>
        <v>0</v>
      </c>
      <c r="S192" s="4">
        <f t="shared" si="229"/>
        <v>0</v>
      </c>
      <c r="T192" s="4">
        <f t="shared" si="229"/>
        <v>0</v>
      </c>
      <c r="U192" s="4">
        <f t="shared" si="229"/>
        <v>0</v>
      </c>
      <c r="V192" s="4">
        <f t="shared" si="229"/>
        <v>0</v>
      </c>
      <c r="W192" s="4">
        <f t="shared" si="229"/>
        <v>0</v>
      </c>
      <c r="X192" s="4">
        <f t="shared" si="229"/>
        <v>0</v>
      </c>
      <c r="Y192" s="4">
        <f t="shared" si="229"/>
        <v>0</v>
      </c>
      <c r="Z192" s="4">
        <f t="shared" si="229"/>
        <v>0</v>
      </c>
      <c r="AA192" s="4">
        <f t="shared" si="229"/>
        <v>-31.132772849245782</v>
      </c>
      <c r="AB192" s="4">
        <f t="shared" si="229"/>
        <v>0</v>
      </c>
      <c r="AC192" s="4">
        <f t="shared" si="229"/>
        <v>0</v>
      </c>
      <c r="AD192" s="4">
        <f t="shared" si="229"/>
        <v>0</v>
      </c>
      <c r="AE192" s="4">
        <f t="shared" si="229"/>
        <v>0</v>
      </c>
      <c r="AF192" s="4">
        <f t="shared" si="229"/>
        <v>0</v>
      </c>
      <c r="AG192" s="4">
        <f t="shared" si="228"/>
        <v>0</v>
      </c>
      <c r="AH192" s="4">
        <f t="shared" si="228"/>
        <v>0</v>
      </c>
      <c r="AI192" s="4">
        <f t="shared" si="228"/>
        <v>0</v>
      </c>
      <c r="AJ192" s="4">
        <f t="shared" si="228"/>
        <v>0</v>
      </c>
      <c r="AK192" s="4">
        <f t="shared" si="228"/>
        <v>0</v>
      </c>
      <c r="AL192" s="4">
        <f t="shared" si="228"/>
        <v>0</v>
      </c>
      <c r="AM192" s="4">
        <f t="shared" si="118"/>
        <v>-54.592783233893272</v>
      </c>
      <c r="AN192" s="4">
        <f t="shared" si="118"/>
        <v>0</v>
      </c>
      <c r="AO192" s="4">
        <f t="shared" si="118"/>
        <v>0</v>
      </c>
      <c r="AP192" s="10">
        <f t="shared" si="118"/>
        <v>0</v>
      </c>
      <c r="AQ192" s="7">
        <f t="shared" si="191"/>
        <v>2</v>
      </c>
      <c r="AR192" s="4">
        <f t="array" ref="AR192">COUNT(IF((ABS($R192:$AP192)&gt;=AQ$2)*(ABS($R192:$AP192)&lt;AR$2),$R192:$AP192))</f>
        <v>0</v>
      </c>
      <c r="AS192" s="4">
        <f t="array" ref="AS192">COUNT(IF((ABS($R192:$AP192)&gt;=AR$2)*(ABS($R192:$AP192)&lt;AS$2),$R192:$AP192))</f>
        <v>0</v>
      </c>
      <c r="AT192" s="4">
        <f t="array" ref="AT192">COUNT(IF((ABS($R192:$AP192)&gt;=AS$2)*(ABS($R192:$AP192)&lt;AT$2),$R192:$AP192))</f>
        <v>0</v>
      </c>
      <c r="AU192" s="4">
        <f t="array" ref="AU192">COUNT(IF((ABS($R192:$AP192)&gt;=AT$2)*(ABS($R192:$AP192)&lt;AU$2),$R192:$AP192))</f>
        <v>1</v>
      </c>
      <c r="AV192" s="4">
        <f t="array" ref="AV192">COUNT(IF((ABS($R192:$AP192)&gt;=AU$2)*(ABS($R192:$AP192)&lt;AV$2),$R192:$AP192))</f>
        <v>0</v>
      </c>
      <c r="AW192" s="4">
        <f t="array" ref="AW192">COUNT(IF((ABS($R192:$AP192)&gt;=AV$2)*(ABS($R192:$AP192)&lt;AW$2),$R192:$AP192))</f>
        <v>1</v>
      </c>
      <c r="AX192" s="10">
        <f t="array" ref="AX192">COUNT(IF((ABS($R192:$AP192)&gt;=AW$2)*(ABS($R192:$AP192)&lt;AX$2),$R192:$AP192))</f>
        <v>0</v>
      </c>
      <c r="AY192" s="4">
        <f t="shared" si="192"/>
        <v>0</v>
      </c>
      <c r="AZ192" s="2" t="str">
        <f t="shared" si="193"/>
        <v/>
      </c>
      <c r="BA192" s="2" t="str">
        <f t="shared" si="194"/>
        <v/>
      </c>
      <c r="BB192" s="2" t="str">
        <f t="shared" si="195"/>
        <v/>
      </c>
      <c r="BC192" s="2" t="str">
        <f t="shared" si="196"/>
        <v/>
      </c>
      <c r="BD192" s="2" t="str">
        <f t="shared" si="197"/>
        <v/>
      </c>
      <c r="BE192" s="2" t="str">
        <f t="shared" si="198"/>
        <v/>
      </c>
      <c r="BF192" s="2" t="str">
        <f t="shared" si="199"/>
        <v/>
      </c>
      <c r="BG192" s="2" t="str">
        <f t="shared" si="200"/>
        <v/>
      </c>
      <c r="BH192" s="2" t="str">
        <f t="shared" si="201"/>
        <v/>
      </c>
      <c r="BI192" s="2" t="str">
        <f t="shared" si="202"/>
        <v>@</v>
      </c>
      <c r="BJ192" s="2" t="str">
        <f t="shared" si="203"/>
        <v/>
      </c>
      <c r="BK192" s="2" t="str">
        <f t="shared" si="204"/>
        <v/>
      </c>
      <c r="BL192" s="2" t="str">
        <f t="shared" si="205"/>
        <v/>
      </c>
      <c r="BM192" s="2" t="str">
        <f t="shared" si="206"/>
        <v/>
      </c>
      <c r="BN192" s="2" t="str">
        <f t="shared" si="207"/>
        <v/>
      </c>
      <c r="BO192" s="2" t="str">
        <f t="shared" si="208"/>
        <v/>
      </c>
      <c r="BP192" s="2" t="str">
        <f t="shared" si="209"/>
        <v/>
      </c>
      <c r="BQ192" s="2" t="str">
        <f t="shared" si="210"/>
        <v/>
      </c>
      <c r="BR192" s="2" t="str">
        <f t="shared" si="211"/>
        <v/>
      </c>
      <c r="BS192" s="2" t="str">
        <f t="shared" si="212"/>
        <v/>
      </c>
      <c r="BT192" s="2" t="str">
        <f t="shared" si="213"/>
        <v/>
      </c>
      <c r="BU192" s="2" t="str">
        <f t="shared" si="214"/>
        <v>@</v>
      </c>
      <c r="BV192" s="2" t="str">
        <f t="shared" si="215"/>
        <v/>
      </c>
      <c r="BW192" s="2" t="str">
        <f t="shared" si="216"/>
        <v/>
      </c>
      <c r="BX192" s="2" t="str">
        <f t="shared" si="217"/>
        <v/>
      </c>
      <c r="CA192" s="2">
        <f t="shared" si="178"/>
        <v>63</v>
      </c>
      <c r="CB192" s="4">
        <f t="shared" si="179"/>
        <v>1</v>
      </c>
      <c r="CC192">
        <f t="shared" ca="1" si="172"/>
        <v>27</v>
      </c>
      <c r="CD192">
        <f ca="1">CC192*(CJ192)/(CJ191+CJ192+IF(CG193=0,0,CJ193))</f>
        <v>14.400471390040744</v>
      </c>
      <c r="CE192" s="39">
        <f t="shared" ca="1" si="173"/>
        <v>49</v>
      </c>
      <c r="CF192" s="39">
        <f t="shared" ca="1" si="174"/>
        <v>125</v>
      </c>
      <c r="CG192">
        <f t="shared" ca="1" si="218"/>
        <v>13.469325194705206</v>
      </c>
      <c r="CH192">
        <f t="shared" ca="1" si="175"/>
        <v>4</v>
      </c>
      <c r="CI192">
        <f t="shared" ca="1" si="176"/>
        <v>4.829355467853599</v>
      </c>
      <c r="CJ192">
        <f t="shared" ca="1" si="177"/>
        <v>7.170644532146401</v>
      </c>
    </row>
    <row r="193" spans="2:88">
      <c r="B193" s="39">
        <v>323</v>
      </c>
      <c r="C193" s="39">
        <v>5</v>
      </c>
      <c r="D193">
        <v>5</v>
      </c>
      <c r="E193">
        <f t="shared" si="182"/>
        <v>28437</v>
      </c>
      <c r="F193" s="3">
        <f t="shared" si="183"/>
        <v>1.7005067510118016E-4</v>
      </c>
      <c r="H193" s="17">
        <f t="shared" si="184"/>
        <v>0.96714620957045194</v>
      </c>
      <c r="I193" s="13" t="str">
        <f t="shared" si="185"/>
        <v>5:323</v>
      </c>
      <c r="J193" s="2"/>
      <c r="K193" s="4">
        <f t="shared" si="186"/>
        <v>39.614722152522575</v>
      </c>
      <c r="L193" s="4">
        <f t="shared" si="115"/>
        <v>-12</v>
      </c>
      <c r="M193" s="4">
        <f t="shared" ca="1" si="187"/>
        <v>16.154711767875085</v>
      </c>
      <c r="N193" s="4">
        <f t="shared" ca="1" si="188"/>
        <v>0</v>
      </c>
      <c r="O193" s="4">
        <f t="shared" ca="1" si="189"/>
        <v>-7.305298616774536</v>
      </c>
      <c r="P193" s="4">
        <f t="shared" ca="1" si="190"/>
        <v>12</v>
      </c>
      <c r="Q193" s="11">
        <f t="shared" si="219"/>
        <v>0</v>
      </c>
      <c r="R193" s="11">
        <f t="shared" si="229"/>
        <v>39.614722152522575</v>
      </c>
      <c r="S193" s="4">
        <f t="shared" si="229"/>
        <v>0</v>
      </c>
      <c r="T193" s="4">
        <f t="shared" si="229"/>
        <v>0</v>
      </c>
      <c r="U193" s="4">
        <f t="shared" si="229"/>
        <v>0</v>
      </c>
      <c r="V193" s="4">
        <f t="shared" si="229"/>
        <v>0</v>
      </c>
      <c r="W193" s="4">
        <f t="shared" si="229"/>
        <v>0</v>
      </c>
      <c r="X193" s="4">
        <f t="shared" si="229"/>
        <v>0</v>
      </c>
      <c r="Y193" s="4">
        <f t="shared" si="229"/>
        <v>0</v>
      </c>
      <c r="Z193" s="4">
        <f t="shared" si="229"/>
        <v>0</v>
      </c>
      <c r="AA193" s="4">
        <f t="shared" si="229"/>
        <v>0</v>
      </c>
      <c r="AB193" s="4">
        <f t="shared" si="229"/>
        <v>0</v>
      </c>
      <c r="AC193" s="4">
        <f t="shared" si="229"/>
        <v>0</v>
      </c>
      <c r="AD193" s="4">
        <f t="shared" si="229"/>
        <v>16.154711767875085</v>
      </c>
      <c r="AE193" s="4">
        <f t="shared" si="229"/>
        <v>0</v>
      </c>
      <c r="AF193" s="4">
        <f t="shared" si="229"/>
        <v>0</v>
      </c>
      <c r="AG193" s="4">
        <f t="shared" si="228"/>
        <v>0</v>
      </c>
      <c r="AH193" s="4">
        <f t="shared" si="228"/>
        <v>0</v>
      </c>
      <c r="AI193" s="4">
        <f t="shared" si="228"/>
        <v>0</v>
      </c>
      <c r="AJ193" s="4">
        <f t="shared" si="228"/>
        <v>0</v>
      </c>
      <c r="AK193" s="4">
        <f t="shared" si="228"/>
        <v>0</v>
      </c>
      <c r="AL193" s="4">
        <f t="shared" si="228"/>
        <v>0</v>
      </c>
      <c r="AM193" s="4">
        <f t="shared" si="118"/>
        <v>0</v>
      </c>
      <c r="AN193" s="4">
        <f t="shared" si="118"/>
        <v>0</v>
      </c>
      <c r="AO193" s="4">
        <f t="shared" si="118"/>
        <v>0</v>
      </c>
      <c r="AP193" s="10">
        <f t="shared" ref="AP193:AP256" si="230">IF(AND(ABS((MOD(LN(($B193/$C193)/3^AP$2)/LN(2)+0.5,1)-0.5)*1200)&lt;$J$2,ABS(AP$2+7*(MOD(LN(($B193/$C193)/3^AP$2)/LN(2)+0.5,1)-0.5)*1200/113.685)&lt;$J$3),(MOD(LN(($B193/$C193)/3^AP$2)/LN(2)+0.5,1)-0.5)*1200,0)</f>
        <v>-7.305298616774536</v>
      </c>
      <c r="AQ193" s="7">
        <f t="shared" si="191"/>
        <v>3</v>
      </c>
      <c r="AR193" s="4">
        <f t="array" ref="AR193">COUNT(IF((ABS($R193:$AP193)&gt;=AQ$2)*(ABS($R193:$AP193)&lt;AR$2),$R193:$AP193))</f>
        <v>0</v>
      </c>
      <c r="AS193" s="4">
        <f t="array" ref="AS193">COUNT(IF((ABS($R193:$AP193)&gt;=AR$2)*(ABS($R193:$AP193)&lt;AS$2),$R193:$AP193))</f>
        <v>0</v>
      </c>
      <c r="AT193" s="4">
        <f t="array" ref="AT193">COUNT(IF((ABS($R193:$AP193)&gt;=AS$2)*(ABS($R193:$AP193)&lt;AT$2),$R193:$AP193))</f>
        <v>1</v>
      </c>
      <c r="AU193" s="4">
        <f t="array" ref="AU193">COUNT(IF((ABS($R193:$AP193)&gt;=AT$2)*(ABS($R193:$AP193)&lt;AU$2),$R193:$AP193))</f>
        <v>1</v>
      </c>
      <c r="AV193" s="4">
        <f t="array" ref="AV193">COUNT(IF((ABS($R193:$AP193)&gt;=AU$2)*(ABS($R193:$AP193)&lt;AV$2),$R193:$AP193))</f>
        <v>1</v>
      </c>
      <c r="AW193" s="4">
        <f t="array" ref="AW193">COUNT(IF((ABS($R193:$AP193)&gt;=AV$2)*(ABS($R193:$AP193)&lt;AW$2),$R193:$AP193))</f>
        <v>0</v>
      </c>
      <c r="AX193" s="10">
        <f t="array" ref="AX193">COUNT(IF((ABS($R193:$AP193)&gt;=AW$2)*(ABS($R193:$AP193)&lt;AX$2),$R193:$AP193))</f>
        <v>0</v>
      </c>
      <c r="AY193" s="4">
        <f t="shared" si="192"/>
        <v>0</v>
      </c>
      <c r="AZ193" s="2" t="str">
        <f t="shared" si="193"/>
        <v>@</v>
      </c>
      <c r="BA193" s="2" t="str">
        <f t="shared" si="194"/>
        <v/>
      </c>
      <c r="BB193" s="2" t="str">
        <f t="shared" si="195"/>
        <v/>
      </c>
      <c r="BC193" s="2" t="str">
        <f t="shared" si="196"/>
        <v/>
      </c>
      <c r="BD193" s="2" t="str">
        <f t="shared" si="197"/>
        <v/>
      </c>
      <c r="BE193" s="2" t="str">
        <f t="shared" si="198"/>
        <v/>
      </c>
      <c r="BF193" s="2" t="str">
        <f t="shared" si="199"/>
        <v/>
      </c>
      <c r="BG193" s="2" t="str">
        <f t="shared" si="200"/>
        <v/>
      </c>
      <c r="BH193" s="2" t="str">
        <f t="shared" si="201"/>
        <v/>
      </c>
      <c r="BI193" s="2" t="str">
        <f t="shared" si="202"/>
        <v/>
      </c>
      <c r="BJ193" s="2" t="str">
        <f t="shared" si="203"/>
        <v/>
      </c>
      <c r="BK193" s="2" t="str">
        <f t="shared" si="204"/>
        <v/>
      </c>
      <c r="BL193" s="2" t="str">
        <f t="shared" si="205"/>
        <v>@</v>
      </c>
      <c r="BM193" s="2" t="str">
        <f t="shared" si="206"/>
        <v/>
      </c>
      <c r="BN193" s="2" t="str">
        <f t="shared" si="207"/>
        <v/>
      </c>
      <c r="BO193" s="2" t="str">
        <f t="shared" si="208"/>
        <v/>
      </c>
      <c r="BP193" s="2" t="str">
        <f t="shared" si="209"/>
        <v/>
      </c>
      <c r="BQ193" s="2" t="str">
        <f t="shared" si="210"/>
        <v/>
      </c>
      <c r="BR193" s="2" t="str">
        <f t="shared" si="211"/>
        <v/>
      </c>
      <c r="BS193" s="2" t="str">
        <f t="shared" si="212"/>
        <v/>
      </c>
      <c r="BT193" s="2" t="str">
        <f t="shared" si="213"/>
        <v/>
      </c>
      <c r="BU193" s="2" t="str">
        <f t="shared" si="214"/>
        <v/>
      </c>
      <c r="BV193" s="2" t="str">
        <f t="shared" si="215"/>
        <v/>
      </c>
      <c r="BW193" s="2" t="str">
        <f t="shared" si="216"/>
        <v/>
      </c>
      <c r="BX193" s="2" t="str">
        <f t="shared" si="217"/>
        <v>@</v>
      </c>
      <c r="CA193" s="2">
        <f t="shared" si="178"/>
        <v>63</v>
      </c>
      <c r="CB193" s="4">
        <f t="shared" si="179"/>
        <v>2</v>
      </c>
      <c r="CC193">
        <f t="shared" ca="1" si="172"/>
        <v>27</v>
      </c>
      <c r="CD193">
        <f ca="1">CC193*IF(CG193=0,0,CJ193)/(CJ191+CJ192+IF(CG193=0,0,CJ193))</f>
        <v>0</v>
      </c>
      <c r="CE193" s="39">
        <f t="shared" ca="1" si="173"/>
        <v>49</v>
      </c>
      <c r="CF193" s="39">
        <f t="shared" ca="1" si="174"/>
        <v>125</v>
      </c>
      <c r="CG193">
        <f t="shared" ca="1" si="218"/>
        <v>0</v>
      </c>
      <c r="CH193">
        <f t="shared" ca="1" si="175"/>
        <v>0</v>
      </c>
      <c r="CI193">
        <f t="shared" ca="1" si="176"/>
        <v>0</v>
      </c>
      <c r="CJ193">
        <f t="shared" ca="1" si="177"/>
        <v>12</v>
      </c>
    </row>
    <row r="194" spans="2:88">
      <c r="B194" s="39">
        <v>455</v>
      </c>
      <c r="C194" s="39">
        <v>1</v>
      </c>
      <c r="D194">
        <v>5</v>
      </c>
      <c r="E194">
        <f t="shared" si="182"/>
        <v>28442</v>
      </c>
      <c r="F194" s="3">
        <f t="shared" si="183"/>
        <v>1.7005067510118016E-4</v>
      </c>
      <c r="H194" s="17">
        <f t="shared" si="184"/>
        <v>0.96731626024555317</v>
      </c>
      <c r="I194" s="13" t="str">
        <f t="shared" si="185"/>
        <v>455</v>
      </c>
      <c r="J194" s="2"/>
      <c r="K194" s="4">
        <f t="shared" si="186"/>
        <v>-0.42271616595570549</v>
      </c>
      <c r="L194" s="4">
        <f t="shared" si="115"/>
        <v>-2</v>
      </c>
      <c r="M194" s="4">
        <f t="shared" ca="1" si="187"/>
        <v>-23.882726550603195</v>
      </c>
      <c r="N194" s="4">
        <f t="shared" ca="1" si="188"/>
        <v>10</v>
      </c>
      <c r="O194" s="4">
        <f t="shared" si="189"/>
        <v>0</v>
      </c>
      <c r="P194" s="4">
        <f t="shared" ca="1" si="190"/>
        <v>0</v>
      </c>
      <c r="Q194" s="11">
        <f t="shared" si="219"/>
        <v>0</v>
      </c>
      <c r="R194" s="11">
        <f t="shared" si="229"/>
        <v>0</v>
      </c>
      <c r="S194" s="4">
        <f t="shared" si="229"/>
        <v>0</v>
      </c>
      <c r="T194" s="4">
        <f t="shared" si="229"/>
        <v>0</v>
      </c>
      <c r="U194" s="4">
        <f t="shared" si="229"/>
        <v>0</v>
      </c>
      <c r="V194" s="4">
        <f t="shared" si="229"/>
        <v>0</v>
      </c>
      <c r="W194" s="4">
        <f t="shared" si="229"/>
        <v>0</v>
      </c>
      <c r="X194" s="4">
        <f t="shared" si="229"/>
        <v>0</v>
      </c>
      <c r="Y194" s="4">
        <f t="shared" si="229"/>
        <v>0</v>
      </c>
      <c r="Z194" s="4">
        <f t="shared" si="229"/>
        <v>0</v>
      </c>
      <c r="AA194" s="4">
        <f t="shared" si="229"/>
        <v>0</v>
      </c>
      <c r="AB194" s="4">
        <f t="shared" si="229"/>
        <v>-0.42271616595570549</v>
      </c>
      <c r="AC194" s="4">
        <f t="shared" si="229"/>
        <v>0</v>
      </c>
      <c r="AD194" s="4">
        <f t="shared" si="229"/>
        <v>0</v>
      </c>
      <c r="AE194" s="4">
        <f t="shared" si="229"/>
        <v>0</v>
      </c>
      <c r="AF194" s="4">
        <f t="shared" si="229"/>
        <v>0</v>
      </c>
      <c r="AG194" s="4">
        <f t="shared" si="228"/>
        <v>0</v>
      </c>
      <c r="AH194" s="4">
        <f t="shared" si="228"/>
        <v>0</v>
      </c>
      <c r="AI194" s="4">
        <f t="shared" si="228"/>
        <v>0</v>
      </c>
      <c r="AJ194" s="4">
        <f t="shared" si="228"/>
        <v>0</v>
      </c>
      <c r="AK194" s="4">
        <f t="shared" si="228"/>
        <v>0</v>
      </c>
      <c r="AL194" s="4">
        <f t="shared" si="228"/>
        <v>0</v>
      </c>
      <c r="AM194" s="4">
        <f t="shared" ref="AM194:AO213" si="231">IF(AND(ABS((MOD(LN(($B194/$C194)/3^AM$2)/LN(2)+0.5,1)-0.5)*1200)&lt;$J$2,ABS(AM$2+7*(MOD(LN(($B194/$C194)/3^AM$2)/LN(2)+0.5,1)-0.5)*1200/113.685)&lt;$J$3),(MOD(LN(($B194/$C194)/3^AM$2)/LN(2)+0.5,1)-0.5)*1200,0)</f>
        <v>0</v>
      </c>
      <c r="AN194" s="4">
        <f t="shared" si="231"/>
        <v>-23.882726550603195</v>
      </c>
      <c r="AO194" s="4">
        <f t="shared" si="231"/>
        <v>0</v>
      </c>
      <c r="AP194" s="10">
        <f t="shared" si="230"/>
        <v>0</v>
      </c>
      <c r="AQ194" s="7">
        <f t="shared" si="191"/>
        <v>2</v>
      </c>
      <c r="AR194" s="4">
        <f t="array" ref="AR194">COUNT(IF((ABS($R194:$AP194)&gt;=AQ$2)*(ABS($R194:$AP194)&lt;AR$2),$R194:$AP194))</f>
        <v>1</v>
      </c>
      <c r="AS194" s="4">
        <f t="array" ref="AS194">COUNT(IF((ABS($R194:$AP194)&gt;=AR$2)*(ABS($R194:$AP194)&lt;AS$2),$R194:$AP194))</f>
        <v>0</v>
      </c>
      <c r="AT194" s="4">
        <f t="array" ref="AT194">COUNT(IF((ABS($R194:$AP194)&gt;=AS$2)*(ABS($R194:$AP194)&lt;AT$2),$R194:$AP194))</f>
        <v>0</v>
      </c>
      <c r="AU194" s="4">
        <f t="array" ref="AU194">COUNT(IF((ABS($R194:$AP194)&gt;=AT$2)*(ABS($R194:$AP194)&lt;AU$2),$R194:$AP194))</f>
        <v>1</v>
      </c>
      <c r="AV194" s="4">
        <f t="array" ref="AV194">COUNT(IF((ABS($R194:$AP194)&gt;=AU$2)*(ABS($R194:$AP194)&lt;AV$2),$R194:$AP194))</f>
        <v>0</v>
      </c>
      <c r="AW194" s="4">
        <f t="array" ref="AW194">COUNT(IF((ABS($R194:$AP194)&gt;=AV$2)*(ABS($R194:$AP194)&lt;AW$2),$R194:$AP194))</f>
        <v>0</v>
      </c>
      <c r="AX194" s="10">
        <f t="array" ref="AX194">COUNT(IF((ABS($R194:$AP194)&gt;=AW$2)*(ABS($R194:$AP194)&lt;AX$2),$R194:$AP194))</f>
        <v>0</v>
      </c>
      <c r="AY194" s="4">
        <f t="shared" si="192"/>
        <v>0</v>
      </c>
      <c r="AZ194" s="2" t="str">
        <f t="shared" si="193"/>
        <v/>
      </c>
      <c r="BA194" s="2" t="str">
        <f t="shared" si="194"/>
        <v/>
      </c>
      <c r="BB194" s="2" t="str">
        <f t="shared" si="195"/>
        <v/>
      </c>
      <c r="BC194" s="2" t="str">
        <f t="shared" si="196"/>
        <v/>
      </c>
      <c r="BD194" s="2" t="str">
        <f t="shared" si="197"/>
        <v/>
      </c>
      <c r="BE194" s="2" t="str">
        <f t="shared" si="198"/>
        <v/>
      </c>
      <c r="BF194" s="2" t="str">
        <f t="shared" si="199"/>
        <v/>
      </c>
      <c r="BG194" s="2" t="str">
        <f t="shared" si="200"/>
        <v/>
      </c>
      <c r="BH194" s="2" t="str">
        <f t="shared" si="201"/>
        <v/>
      </c>
      <c r="BI194" s="2" t="str">
        <f t="shared" si="202"/>
        <v/>
      </c>
      <c r="BJ194" s="2" t="str">
        <f t="shared" si="203"/>
        <v>@</v>
      </c>
      <c r="BK194" s="2" t="str">
        <f t="shared" si="204"/>
        <v/>
      </c>
      <c r="BL194" s="2" t="str">
        <f t="shared" si="205"/>
        <v/>
      </c>
      <c r="BM194" s="2" t="str">
        <f t="shared" si="206"/>
        <v/>
      </c>
      <c r="BN194" s="2" t="str">
        <f t="shared" si="207"/>
        <v/>
      </c>
      <c r="BO194" s="2" t="str">
        <f t="shared" si="208"/>
        <v/>
      </c>
      <c r="BP194" s="2" t="str">
        <f t="shared" si="209"/>
        <v/>
      </c>
      <c r="BQ194" s="2" t="str">
        <f t="shared" si="210"/>
        <v/>
      </c>
      <c r="BR194" s="2" t="str">
        <f t="shared" si="211"/>
        <v/>
      </c>
      <c r="BS194" s="2" t="str">
        <f t="shared" si="212"/>
        <v/>
      </c>
      <c r="BT194" s="2" t="str">
        <f t="shared" si="213"/>
        <v/>
      </c>
      <c r="BU194" s="2" t="str">
        <f t="shared" si="214"/>
        <v/>
      </c>
      <c r="BV194" s="2" t="str">
        <f t="shared" si="215"/>
        <v>@</v>
      </c>
      <c r="BW194" s="2" t="str">
        <f t="shared" si="216"/>
        <v/>
      </c>
      <c r="BX194" s="2" t="str">
        <f t="shared" si="217"/>
        <v/>
      </c>
      <c r="CA194" s="2">
        <f t="shared" si="178"/>
        <v>64</v>
      </c>
      <c r="CB194" s="4">
        <f t="shared" si="179"/>
        <v>0</v>
      </c>
      <c r="CC194">
        <f t="shared" ref="CC194:CC257" ca="1" si="232">OFFSET(D$5,$CA194,0)</f>
        <v>27</v>
      </c>
      <c r="CD194">
        <f ca="1">CC194*(CJ194)/(CJ194+CJ195+IF(CG196=0,0,CJ196))</f>
        <v>13.944735582654273</v>
      </c>
      <c r="CE194" s="39">
        <f t="shared" ref="CE194:CE244" ca="1" si="233">OFFSET(C$5,$CA194,0)</f>
        <v>1</v>
      </c>
      <c r="CF194" s="39">
        <f t="shared" ref="CF194:CF257" ca="1" si="234">OFFSET(B$5,$CA194,0)</f>
        <v>15625</v>
      </c>
      <c r="CG194">
        <f t="shared" ca="1" si="218"/>
        <v>31.567289246721941</v>
      </c>
      <c r="CH194">
        <f t="shared" ref="CH194:CH244" ca="1" si="235">OFFSET(L$5,$CA194,2*$CB194)</f>
        <v>-7</v>
      </c>
      <c r="CI194">
        <f t="shared" ref="CI194:CI257" ca="1" si="236">ABS(-CH194-7*CG194/113.685)</f>
        <v>5.0562868916123183</v>
      </c>
      <c r="CJ194">
        <f t="shared" ref="CJ194:CJ257" ca="1" si="237">MAX(0,CK$1-CI194)</f>
        <v>6.9437131083876817</v>
      </c>
    </row>
    <row r="195" spans="2:88">
      <c r="B195" s="39">
        <v>539</v>
      </c>
      <c r="C195" s="39">
        <v>1</v>
      </c>
      <c r="D195">
        <v>5</v>
      </c>
      <c r="E195">
        <f t="shared" si="182"/>
        <v>28447</v>
      </c>
      <c r="F195" s="3">
        <f t="shared" si="183"/>
        <v>1.7005067510118016E-4</v>
      </c>
      <c r="H195" s="17">
        <f t="shared" si="184"/>
        <v>0.9674863109206544</v>
      </c>
      <c r="I195" s="13" t="str">
        <f t="shared" si="185"/>
        <v>539</v>
      </c>
      <c r="J195" s="2"/>
      <c r="K195" s="4">
        <f t="shared" si="186"/>
        <v>-1.2552403700567538</v>
      </c>
      <c r="L195" s="4">
        <f t="shared" si="115"/>
        <v>-5</v>
      </c>
      <c r="M195" s="4">
        <f t="shared" ca="1" si="187"/>
        <v>-24.715250754705309</v>
      </c>
      <c r="N195" s="4">
        <f t="shared" ca="1" si="188"/>
        <v>7</v>
      </c>
      <c r="O195" s="4">
        <f t="shared" si="189"/>
        <v>0</v>
      </c>
      <c r="P195" s="4">
        <f t="shared" ca="1" si="190"/>
        <v>0</v>
      </c>
      <c r="Q195" s="11">
        <f t="shared" si="219"/>
        <v>0</v>
      </c>
      <c r="R195" s="11">
        <f t="shared" si="229"/>
        <v>0</v>
      </c>
      <c r="S195" s="4">
        <f t="shared" si="229"/>
        <v>0</v>
      </c>
      <c r="T195" s="4">
        <f t="shared" si="229"/>
        <v>0</v>
      </c>
      <c r="U195" s="4">
        <f t="shared" si="229"/>
        <v>0</v>
      </c>
      <c r="V195" s="4">
        <f t="shared" si="229"/>
        <v>0</v>
      </c>
      <c r="W195" s="4">
        <f t="shared" si="229"/>
        <v>0</v>
      </c>
      <c r="X195" s="4">
        <f t="shared" si="229"/>
        <v>0</v>
      </c>
      <c r="Y195" s="4">
        <f t="shared" si="229"/>
        <v>-1.2552403700567538</v>
      </c>
      <c r="Z195" s="4">
        <f t="shared" si="229"/>
        <v>0</v>
      </c>
      <c r="AA195" s="4">
        <f t="shared" si="229"/>
        <v>0</v>
      </c>
      <c r="AB195" s="4">
        <f t="shared" si="229"/>
        <v>0</v>
      </c>
      <c r="AC195" s="4">
        <f t="shared" si="229"/>
        <v>0</v>
      </c>
      <c r="AD195" s="4">
        <f t="shared" si="229"/>
        <v>0</v>
      </c>
      <c r="AE195" s="4">
        <f t="shared" si="229"/>
        <v>0</v>
      </c>
      <c r="AF195" s="4">
        <f t="shared" si="229"/>
        <v>0</v>
      </c>
      <c r="AG195" s="4">
        <f t="shared" si="228"/>
        <v>0</v>
      </c>
      <c r="AH195" s="4">
        <f t="shared" si="228"/>
        <v>0</v>
      </c>
      <c r="AI195" s="4">
        <f t="shared" si="228"/>
        <v>0</v>
      </c>
      <c r="AJ195" s="4">
        <f t="shared" si="228"/>
        <v>0</v>
      </c>
      <c r="AK195" s="4">
        <f t="shared" si="228"/>
        <v>-24.715250754705309</v>
      </c>
      <c r="AL195" s="4">
        <f t="shared" si="228"/>
        <v>0</v>
      </c>
      <c r="AM195" s="4">
        <f t="shared" si="231"/>
        <v>0</v>
      </c>
      <c r="AN195" s="4">
        <f t="shared" si="231"/>
        <v>0</v>
      </c>
      <c r="AO195" s="4">
        <f t="shared" si="231"/>
        <v>0</v>
      </c>
      <c r="AP195" s="10">
        <f t="shared" si="230"/>
        <v>0</v>
      </c>
      <c r="AQ195" s="7">
        <f t="shared" si="191"/>
        <v>2</v>
      </c>
      <c r="AR195" s="4">
        <f t="array" ref="AR195">COUNT(IF((ABS($R195:$AP195)&gt;=AQ$2)*(ABS($R195:$AP195)&lt;AR$2),$R195:$AP195))</f>
        <v>1</v>
      </c>
      <c r="AS195" s="4">
        <f t="array" ref="AS195">COUNT(IF((ABS($R195:$AP195)&gt;=AR$2)*(ABS($R195:$AP195)&lt;AS$2),$R195:$AP195))</f>
        <v>0</v>
      </c>
      <c r="AT195" s="4">
        <f t="array" ref="AT195">COUNT(IF((ABS($R195:$AP195)&gt;=AS$2)*(ABS($R195:$AP195)&lt;AT$2),$R195:$AP195))</f>
        <v>0</v>
      </c>
      <c r="AU195" s="4">
        <f t="array" ref="AU195">COUNT(IF((ABS($R195:$AP195)&gt;=AT$2)*(ABS($R195:$AP195)&lt;AU$2),$R195:$AP195))</f>
        <v>1</v>
      </c>
      <c r="AV195" s="4">
        <f t="array" ref="AV195">COUNT(IF((ABS($R195:$AP195)&gt;=AU$2)*(ABS($R195:$AP195)&lt;AV$2),$R195:$AP195))</f>
        <v>0</v>
      </c>
      <c r="AW195" s="4">
        <f t="array" ref="AW195">COUNT(IF((ABS($R195:$AP195)&gt;=AV$2)*(ABS($R195:$AP195)&lt;AW$2),$R195:$AP195))</f>
        <v>0</v>
      </c>
      <c r="AX195" s="10">
        <f t="array" ref="AX195">COUNT(IF((ABS($R195:$AP195)&gt;=AW$2)*(ABS($R195:$AP195)&lt;AX$2),$R195:$AP195))</f>
        <v>0</v>
      </c>
      <c r="AY195" s="4">
        <f t="shared" si="192"/>
        <v>0</v>
      </c>
      <c r="AZ195" s="2" t="str">
        <f t="shared" si="193"/>
        <v/>
      </c>
      <c r="BA195" s="2" t="str">
        <f t="shared" si="194"/>
        <v/>
      </c>
      <c r="BB195" s="2" t="str">
        <f t="shared" si="195"/>
        <v/>
      </c>
      <c r="BC195" s="2" t="str">
        <f t="shared" si="196"/>
        <v/>
      </c>
      <c r="BD195" s="2" t="str">
        <f t="shared" si="197"/>
        <v/>
      </c>
      <c r="BE195" s="2" t="str">
        <f t="shared" si="198"/>
        <v/>
      </c>
      <c r="BF195" s="2" t="str">
        <f t="shared" si="199"/>
        <v/>
      </c>
      <c r="BG195" s="2" t="str">
        <f t="shared" si="200"/>
        <v>@</v>
      </c>
      <c r="BH195" s="2" t="str">
        <f t="shared" si="201"/>
        <v/>
      </c>
      <c r="BI195" s="2" t="str">
        <f t="shared" si="202"/>
        <v/>
      </c>
      <c r="BJ195" s="2" t="str">
        <f t="shared" si="203"/>
        <v/>
      </c>
      <c r="BK195" s="2" t="str">
        <f t="shared" si="204"/>
        <v/>
      </c>
      <c r="BL195" s="2" t="str">
        <f t="shared" si="205"/>
        <v/>
      </c>
      <c r="BM195" s="2" t="str">
        <f t="shared" si="206"/>
        <v/>
      </c>
      <c r="BN195" s="2" t="str">
        <f t="shared" si="207"/>
        <v/>
      </c>
      <c r="BO195" s="2" t="str">
        <f t="shared" si="208"/>
        <v/>
      </c>
      <c r="BP195" s="2" t="str">
        <f t="shared" si="209"/>
        <v/>
      </c>
      <c r="BQ195" s="2" t="str">
        <f t="shared" si="210"/>
        <v/>
      </c>
      <c r="BR195" s="2" t="str">
        <f t="shared" si="211"/>
        <v/>
      </c>
      <c r="BS195" s="2" t="str">
        <f t="shared" si="212"/>
        <v>@</v>
      </c>
      <c r="BT195" s="2" t="str">
        <f t="shared" si="213"/>
        <v/>
      </c>
      <c r="BU195" s="2" t="str">
        <f t="shared" si="214"/>
        <v/>
      </c>
      <c r="BV195" s="2" t="str">
        <f t="shared" si="215"/>
        <v/>
      </c>
      <c r="BW195" s="2" t="str">
        <f t="shared" si="216"/>
        <v/>
      </c>
      <c r="BX195" s="2" t="str">
        <f t="shared" si="217"/>
        <v/>
      </c>
      <c r="CA195" s="2">
        <f t="shared" si="178"/>
        <v>64</v>
      </c>
      <c r="CB195" s="4">
        <f t="shared" si="179"/>
        <v>1</v>
      </c>
      <c r="CC195">
        <f t="shared" ca="1" si="232"/>
        <v>27</v>
      </c>
      <c r="CD195">
        <f ca="1">CC195*(CJ195)/(CJ194+CJ195+IF(CG196=0,0,CJ196))</f>
        <v>13.055264417345727</v>
      </c>
      <c r="CE195" s="39">
        <f t="shared" ca="1" si="233"/>
        <v>1</v>
      </c>
      <c r="CF195" s="39">
        <f t="shared" ca="1" si="234"/>
        <v>15625</v>
      </c>
      <c r="CG195">
        <f t="shared" ca="1" si="218"/>
        <v>8.1072788620723202</v>
      </c>
      <c r="CH195">
        <f t="shared" ca="1" si="235"/>
        <v>5</v>
      </c>
      <c r="CI195">
        <f t="shared" ca="1" si="236"/>
        <v>5.4991947225623985</v>
      </c>
      <c r="CJ195">
        <f t="shared" ca="1" si="237"/>
        <v>6.5008052774376015</v>
      </c>
    </row>
    <row r="196" spans="2:88">
      <c r="B196" s="39">
        <v>715</v>
      </c>
      <c r="C196" s="39">
        <v>1</v>
      </c>
      <c r="D196">
        <v>5</v>
      </c>
      <c r="E196">
        <f t="shared" si="182"/>
        <v>28452</v>
      </c>
      <c r="F196" s="3">
        <f t="shared" si="183"/>
        <v>1.7005067510118016E-4</v>
      </c>
      <c r="H196" s="17">
        <f t="shared" si="184"/>
        <v>0.96765636159575552</v>
      </c>
      <c r="I196" s="13" t="str">
        <f t="shared" si="185"/>
        <v>715</v>
      </c>
      <c r="J196" s="2"/>
      <c r="K196" s="4">
        <f t="shared" si="186"/>
        <v>-10.110676808773178</v>
      </c>
      <c r="L196" s="4">
        <f t="shared" si="115"/>
        <v>-6</v>
      </c>
      <c r="M196" s="4">
        <f t="shared" ca="1" si="187"/>
        <v>-33.570687193422266</v>
      </c>
      <c r="N196" s="4">
        <f t="shared" ca="1" si="188"/>
        <v>6</v>
      </c>
      <c r="O196" s="4">
        <f t="shared" ca="1" si="189"/>
        <v>56.654308479639681</v>
      </c>
      <c r="P196" s="4">
        <f t="shared" ca="1" si="190"/>
        <v>11</v>
      </c>
      <c r="Q196" s="11">
        <f t="shared" si="219"/>
        <v>0</v>
      </c>
      <c r="R196" s="11">
        <f t="shared" si="229"/>
        <v>0</v>
      </c>
      <c r="S196" s="4">
        <f t="shared" si="229"/>
        <v>0</v>
      </c>
      <c r="T196" s="4">
        <f t="shared" si="229"/>
        <v>0</v>
      </c>
      <c r="U196" s="4">
        <f t="shared" si="229"/>
        <v>0</v>
      </c>
      <c r="V196" s="4">
        <f t="shared" si="229"/>
        <v>0</v>
      </c>
      <c r="W196" s="4">
        <f t="shared" si="229"/>
        <v>0</v>
      </c>
      <c r="X196" s="4">
        <f t="shared" si="229"/>
        <v>-10.110676808773178</v>
      </c>
      <c r="Y196" s="4">
        <f t="shared" si="229"/>
        <v>0</v>
      </c>
      <c r="Z196" s="4">
        <f t="shared" si="229"/>
        <v>0</v>
      </c>
      <c r="AA196" s="4">
        <f t="shared" si="229"/>
        <v>0</v>
      </c>
      <c r="AB196" s="4">
        <f t="shared" si="229"/>
        <v>0</v>
      </c>
      <c r="AC196" s="4">
        <f t="shared" si="229"/>
        <v>0</v>
      </c>
      <c r="AD196" s="4">
        <f t="shared" si="229"/>
        <v>0</v>
      </c>
      <c r="AE196" s="4">
        <f t="shared" si="229"/>
        <v>0</v>
      </c>
      <c r="AF196" s="4">
        <f t="shared" si="229"/>
        <v>0</v>
      </c>
      <c r="AG196" s="4">
        <f t="shared" si="228"/>
        <v>0</v>
      </c>
      <c r="AH196" s="4">
        <f t="shared" si="228"/>
        <v>0</v>
      </c>
      <c r="AI196" s="4">
        <f t="shared" si="228"/>
        <v>0</v>
      </c>
      <c r="AJ196" s="4">
        <f t="shared" si="228"/>
        <v>-33.570687193422266</v>
      </c>
      <c r="AK196" s="4">
        <f t="shared" si="228"/>
        <v>0</v>
      </c>
      <c r="AL196" s="4">
        <f t="shared" si="228"/>
        <v>0</v>
      </c>
      <c r="AM196" s="4">
        <f t="shared" si="231"/>
        <v>0</v>
      </c>
      <c r="AN196" s="4">
        <f t="shared" si="231"/>
        <v>0</v>
      </c>
      <c r="AO196" s="4">
        <f t="shared" si="231"/>
        <v>56.654308479639681</v>
      </c>
      <c r="AP196" s="10">
        <f t="shared" si="230"/>
        <v>0</v>
      </c>
      <c r="AQ196" s="7">
        <f t="shared" si="191"/>
        <v>3</v>
      </c>
      <c r="AR196" s="4">
        <f t="array" ref="AR196">COUNT(IF((ABS($R196:$AP196)&gt;=AQ$2)*(ABS($R196:$AP196)&lt;AR$2),$R196:$AP196))</f>
        <v>0</v>
      </c>
      <c r="AS196" s="4">
        <f t="array" ref="AS196">COUNT(IF((ABS($R196:$AP196)&gt;=AR$2)*(ABS($R196:$AP196)&lt;AS$2),$R196:$AP196))</f>
        <v>0</v>
      </c>
      <c r="AT196" s="4">
        <f t="array" ref="AT196">COUNT(IF((ABS($R196:$AP196)&gt;=AS$2)*(ABS($R196:$AP196)&lt;AT$2),$R196:$AP196))</f>
        <v>1</v>
      </c>
      <c r="AU196" s="4">
        <f t="array" ref="AU196">COUNT(IF((ABS($R196:$AP196)&gt;=AT$2)*(ABS($R196:$AP196)&lt;AU$2),$R196:$AP196))</f>
        <v>0</v>
      </c>
      <c r="AV196" s="4">
        <f t="array" ref="AV196">COUNT(IF((ABS($R196:$AP196)&gt;=AU$2)*(ABS($R196:$AP196)&lt;AV$2),$R196:$AP196))</f>
        <v>1</v>
      </c>
      <c r="AW196" s="4">
        <f t="array" ref="AW196">COUNT(IF((ABS($R196:$AP196)&gt;=AV$2)*(ABS($R196:$AP196)&lt;AW$2),$R196:$AP196))</f>
        <v>1</v>
      </c>
      <c r="AX196" s="10">
        <f t="array" ref="AX196">COUNT(IF((ABS($R196:$AP196)&gt;=AW$2)*(ABS($R196:$AP196)&lt;AX$2),$R196:$AP196))</f>
        <v>0</v>
      </c>
      <c r="AY196" s="4">
        <f t="shared" si="192"/>
        <v>0</v>
      </c>
      <c r="AZ196" s="2" t="str">
        <f t="shared" si="193"/>
        <v/>
      </c>
      <c r="BA196" s="2" t="str">
        <f t="shared" si="194"/>
        <v/>
      </c>
      <c r="BB196" s="2" t="str">
        <f t="shared" si="195"/>
        <v/>
      </c>
      <c r="BC196" s="2" t="str">
        <f t="shared" si="196"/>
        <v/>
      </c>
      <c r="BD196" s="2" t="str">
        <f t="shared" si="197"/>
        <v/>
      </c>
      <c r="BE196" s="2" t="str">
        <f t="shared" si="198"/>
        <v/>
      </c>
      <c r="BF196" s="2" t="str">
        <f t="shared" si="199"/>
        <v>@</v>
      </c>
      <c r="BG196" s="2" t="str">
        <f t="shared" si="200"/>
        <v/>
      </c>
      <c r="BH196" s="2" t="str">
        <f t="shared" si="201"/>
        <v/>
      </c>
      <c r="BI196" s="2" t="str">
        <f t="shared" si="202"/>
        <v/>
      </c>
      <c r="BJ196" s="2" t="str">
        <f t="shared" si="203"/>
        <v/>
      </c>
      <c r="BK196" s="2" t="str">
        <f t="shared" si="204"/>
        <v/>
      </c>
      <c r="BL196" s="2" t="str">
        <f t="shared" si="205"/>
        <v/>
      </c>
      <c r="BM196" s="2" t="str">
        <f t="shared" si="206"/>
        <v/>
      </c>
      <c r="BN196" s="2" t="str">
        <f t="shared" si="207"/>
        <v/>
      </c>
      <c r="BO196" s="2" t="str">
        <f t="shared" si="208"/>
        <v/>
      </c>
      <c r="BP196" s="2" t="str">
        <f t="shared" si="209"/>
        <v/>
      </c>
      <c r="BQ196" s="2" t="str">
        <f t="shared" si="210"/>
        <v/>
      </c>
      <c r="BR196" s="2" t="str">
        <f t="shared" si="211"/>
        <v>@</v>
      </c>
      <c r="BS196" s="2" t="str">
        <f t="shared" si="212"/>
        <v/>
      </c>
      <c r="BT196" s="2" t="str">
        <f t="shared" si="213"/>
        <v/>
      </c>
      <c r="BU196" s="2" t="str">
        <f t="shared" si="214"/>
        <v/>
      </c>
      <c r="BV196" s="2" t="str">
        <f t="shared" si="215"/>
        <v/>
      </c>
      <c r="BW196" s="2" t="str">
        <f t="shared" si="216"/>
        <v>@</v>
      </c>
      <c r="BX196" s="2" t="str">
        <f t="shared" si="217"/>
        <v/>
      </c>
      <c r="CA196" s="2">
        <f t="shared" si="178"/>
        <v>64</v>
      </c>
      <c r="CB196" s="4">
        <f t="shared" si="179"/>
        <v>2</v>
      </c>
      <c r="CC196">
        <f t="shared" ca="1" si="232"/>
        <v>27</v>
      </c>
      <c r="CD196">
        <f ca="1">CC196*IF(CG196=0,0,CJ196)/(CJ194+CJ195+IF(CG196=0,0,CJ196))</f>
        <v>0</v>
      </c>
      <c r="CE196" s="39">
        <f t="shared" ca="1" si="233"/>
        <v>1</v>
      </c>
      <c r="CF196" s="39">
        <f t="shared" ca="1" si="234"/>
        <v>15625</v>
      </c>
      <c r="CG196">
        <f t="shared" ca="1" si="218"/>
        <v>0</v>
      </c>
      <c r="CH196">
        <f t="shared" ca="1" si="235"/>
        <v>0</v>
      </c>
      <c r="CI196">
        <f t="shared" ca="1" si="236"/>
        <v>0</v>
      </c>
      <c r="CJ196">
        <f t="shared" ca="1" si="237"/>
        <v>12</v>
      </c>
    </row>
    <row r="197" spans="2:88">
      <c r="B197" s="39">
        <v>1331</v>
      </c>
      <c r="C197" s="39">
        <v>1</v>
      </c>
      <c r="D197">
        <v>5</v>
      </c>
      <c r="E197">
        <f t="shared" si="182"/>
        <v>28457</v>
      </c>
      <c r="F197" s="3">
        <f t="shared" si="183"/>
        <v>1.7005067510118016E-4</v>
      </c>
      <c r="H197" s="17">
        <f t="shared" si="184"/>
        <v>0.96782641227085675</v>
      </c>
      <c r="I197" s="13" t="str">
        <f t="shared" si="185"/>
        <v>1331</v>
      </c>
      <c r="J197" s="2"/>
      <c r="K197" s="4">
        <f t="shared" si="186"/>
        <v>-44.09117204034132</v>
      </c>
      <c r="L197" s="4">
        <f t="shared" si="115"/>
        <v>-1</v>
      </c>
      <c r="M197" s="4">
        <f t="shared" ca="1" si="187"/>
        <v>46.13382363272116</v>
      </c>
      <c r="N197" s="4">
        <f t="shared" ca="1" si="188"/>
        <v>4</v>
      </c>
      <c r="O197" s="4">
        <f t="shared" si="189"/>
        <v>0</v>
      </c>
      <c r="P197" s="4">
        <f t="shared" ca="1" si="190"/>
        <v>0</v>
      </c>
      <c r="Q197" s="11">
        <f t="shared" si="219"/>
        <v>-20.631161655691699</v>
      </c>
      <c r="R197" s="11">
        <f t="shared" si="229"/>
        <v>0</v>
      </c>
      <c r="S197" s="4">
        <f t="shared" si="229"/>
        <v>0</v>
      </c>
      <c r="T197" s="4">
        <f t="shared" si="229"/>
        <v>0</v>
      </c>
      <c r="U197" s="4">
        <f t="shared" si="229"/>
        <v>0</v>
      </c>
      <c r="V197" s="4">
        <f t="shared" si="229"/>
        <v>0</v>
      </c>
      <c r="W197" s="4">
        <f t="shared" si="229"/>
        <v>0</v>
      </c>
      <c r="X197" s="4">
        <f t="shared" si="229"/>
        <v>0</v>
      </c>
      <c r="Y197" s="4">
        <f t="shared" si="229"/>
        <v>0</v>
      </c>
      <c r="Z197" s="4">
        <f t="shared" si="229"/>
        <v>0</v>
      </c>
      <c r="AA197" s="4">
        <f t="shared" si="229"/>
        <v>0</v>
      </c>
      <c r="AB197" s="4">
        <f t="shared" si="229"/>
        <v>0</v>
      </c>
      <c r="AC197" s="4">
        <f t="shared" si="229"/>
        <v>-44.09117204034132</v>
      </c>
      <c r="AD197" s="4">
        <f t="shared" si="229"/>
        <v>0</v>
      </c>
      <c r="AE197" s="4">
        <f t="shared" si="229"/>
        <v>0</v>
      </c>
      <c r="AF197" s="4">
        <f t="shared" si="229"/>
        <v>0</v>
      </c>
      <c r="AG197" s="4">
        <f t="shared" si="228"/>
        <v>0</v>
      </c>
      <c r="AH197" s="4">
        <f t="shared" si="228"/>
        <v>46.13382363272116</v>
      </c>
      <c r="AI197" s="4">
        <f t="shared" si="228"/>
        <v>0</v>
      </c>
      <c r="AJ197" s="4">
        <f t="shared" si="228"/>
        <v>0</v>
      </c>
      <c r="AK197" s="4">
        <f t="shared" si="228"/>
        <v>0</v>
      </c>
      <c r="AL197" s="4">
        <f t="shared" si="228"/>
        <v>0</v>
      </c>
      <c r="AM197" s="4">
        <f t="shared" si="231"/>
        <v>0</v>
      </c>
      <c r="AN197" s="4">
        <f t="shared" si="231"/>
        <v>0</v>
      </c>
      <c r="AO197" s="4">
        <f t="shared" si="231"/>
        <v>0</v>
      </c>
      <c r="AP197" s="10">
        <f t="shared" si="230"/>
        <v>0</v>
      </c>
      <c r="AQ197" s="7">
        <f t="shared" si="191"/>
        <v>2</v>
      </c>
      <c r="AR197" s="4">
        <f t="array" ref="AR197">COUNT(IF((ABS($R197:$AP197)&gt;=AQ$2)*(ABS($R197:$AP197)&lt;AR$2),$R197:$AP197))</f>
        <v>0</v>
      </c>
      <c r="AS197" s="4">
        <f t="array" ref="AS197">COUNT(IF((ABS($R197:$AP197)&gt;=AR$2)*(ABS($R197:$AP197)&lt;AS$2),$R197:$AP197))</f>
        <v>0</v>
      </c>
      <c r="AT197" s="4">
        <f t="array" ref="AT197">COUNT(IF((ABS($R197:$AP197)&gt;=AS$2)*(ABS($R197:$AP197)&lt;AT$2),$R197:$AP197))</f>
        <v>0</v>
      </c>
      <c r="AU197" s="4">
        <f t="array" ref="AU197">COUNT(IF((ABS($R197:$AP197)&gt;=AT$2)*(ABS($R197:$AP197)&lt;AU$2),$R197:$AP197))</f>
        <v>0</v>
      </c>
      <c r="AV197" s="4">
        <f t="array" ref="AV197">COUNT(IF((ABS($R197:$AP197)&gt;=AU$2)*(ABS($R197:$AP197)&lt;AV$2),$R197:$AP197))</f>
        <v>1</v>
      </c>
      <c r="AW197" s="4">
        <f t="array" ref="AW197">COUNT(IF((ABS($R197:$AP197)&gt;=AV$2)*(ABS($R197:$AP197)&lt;AW$2),$R197:$AP197))</f>
        <v>1</v>
      </c>
      <c r="AX197" s="10">
        <f t="array" ref="AX197">COUNT(IF((ABS($R197:$AP197)&gt;=AW$2)*(ABS($R197:$AP197)&lt;AX$2),$R197:$AP197))</f>
        <v>0</v>
      </c>
      <c r="AY197" s="4">
        <f t="shared" si="192"/>
        <v>0</v>
      </c>
      <c r="AZ197" s="2" t="str">
        <f t="shared" si="193"/>
        <v/>
      </c>
      <c r="BA197" s="2" t="str">
        <f t="shared" si="194"/>
        <v/>
      </c>
      <c r="BB197" s="2" t="str">
        <f t="shared" si="195"/>
        <v/>
      </c>
      <c r="BC197" s="2" t="str">
        <f t="shared" si="196"/>
        <v/>
      </c>
      <c r="BD197" s="2" t="str">
        <f t="shared" si="197"/>
        <v/>
      </c>
      <c r="BE197" s="2" t="str">
        <f t="shared" si="198"/>
        <v/>
      </c>
      <c r="BF197" s="2" t="str">
        <f t="shared" si="199"/>
        <v/>
      </c>
      <c r="BG197" s="2" t="str">
        <f t="shared" si="200"/>
        <v/>
      </c>
      <c r="BH197" s="2" t="str">
        <f t="shared" si="201"/>
        <v/>
      </c>
      <c r="BI197" s="2" t="str">
        <f t="shared" si="202"/>
        <v/>
      </c>
      <c r="BJ197" s="2" t="str">
        <f t="shared" si="203"/>
        <v/>
      </c>
      <c r="BK197" s="2" t="str">
        <f t="shared" si="204"/>
        <v>@</v>
      </c>
      <c r="BL197" s="2" t="str">
        <f t="shared" si="205"/>
        <v/>
      </c>
      <c r="BM197" s="2" t="str">
        <f t="shared" si="206"/>
        <v/>
      </c>
      <c r="BN197" s="2" t="str">
        <f t="shared" si="207"/>
        <v/>
      </c>
      <c r="BO197" s="2" t="str">
        <f t="shared" si="208"/>
        <v/>
      </c>
      <c r="BP197" s="2" t="str">
        <f t="shared" si="209"/>
        <v>@</v>
      </c>
      <c r="BQ197" s="2" t="str">
        <f t="shared" si="210"/>
        <v/>
      </c>
      <c r="BR197" s="2" t="str">
        <f t="shared" si="211"/>
        <v/>
      </c>
      <c r="BS197" s="2" t="str">
        <f t="shared" si="212"/>
        <v/>
      </c>
      <c r="BT197" s="2" t="str">
        <f t="shared" si="213"/>
        <v/>
      </c>
      <c r="BU197" s="2" t="str">
        <f t="shared" si="214"/>
        <v/>
      </c>
      <c r="BV197" s="2" t="str">
        <f t="shared" si="215"/>
        <v/>
      </c>
      <c r="BW197" s="2" t="str">
        <f t="shared" si="216"/>
        <v/>
      </c>
      <c r="BX197" s="2" t="str">
        <f t="shared" si="217"/>
        <v/>
      </c>
      <c r="CA197" s="2">
        <f t="shared" si="178"/>
        <v>65</v>
      </c>
      <c r="CB197" s="4">
        <f t="shared" si="179"/>
        <v>0</v>
      </c>
      <c r="CC197">
        <f t="shared" ca="1" si="232"/>
        <v>26</v>
      </c>
      <c r="CD197">
        <f ca="1">CC197*(CJ197)/(CJ197+CJ198+IF(CG199=0,0,CJ199))</f>
        <v>5.2246873594054009</v>
      </c>
      <c r="CE197" s="39">
        <f t="shared" ca="1" si="233"/>
        <v>1</v>
      </c>
      <c r="CF197" s="39">
        <f t="shared" ca="1" si="234"/>
        <v>143</v>
      </c>
      <c r="CG197">
        <f t="shared" ca="1" si="218"/>
        <v>11.3956127879419</v>
      </c>
      <c r="CH197">
        <f t="shared" ca="1" si="235"/>
        <v>-10</v>
      </c>
      <c r="CI197">
        <f t="shared" ca="1" si="236"/>
        <v>9.2983305667801979</v>
      </c>
      <c r="CJ197">
        <f t="shared" ca="1" si="237"/>
        <v>2.7016694332198021</v>
      </c>
    </row>
    <row r="198" spans="2:88">
      <c r="B198" s="39">
        <v>4235</v>
      </c>
      <c r="C198" s="39">
        <v>1</v>
      </c>
      <c r="D198">
        <v>5</v>
      </c>
      <c r="E198">
        <f t="shared" si="182"/>
        <v>28462</v>
      </c>
      <c r="F198" s="3">
        <f t="shared" si="183"/>
        <v>1.7005067510118016E-4</v>
      </c>
      <c r="H198" s="17">
        <f t="shared" si="184"/>
        <v>0.96799646294595787</v>
      </c>
      <c r="I198" s="13" t="str">
        <f t="shared" si="185"/>
        <v>4235</v>
      </c>
      <c r="J198" s="2"/>
      <c r="K198" s="4">
        <f t="shared" si="186"/>
        <v>-32.449490609589304</v>
      </c>
      <c r="L198" s="4">
        <f t="shared" si="115"/>
        <v>-5</v>
      </c>
      <c r="M198" s="4">
        <f t="shared" ca="1" si="187"/>
        <v>-55.909500994238655</v>
      </c>
      <c r="N198" s="4">
        <f t="shared" ca="1" si="188"/>
        <v>7</v>
      </c>
      <c r="O198" s="4">
        <f t="shared" ca="1" si="189"/>
        <v>34.315494678824621</v>
      </c>
      <c r="P198" s="4">
        <f t="shared" ca="1" si="190"/>
        <v>12</v>
      </c>
      <c r="Q198" s="11">
        <f t="shared" si="219"/>
        <v>0</v>
      </c>
      <c r="R198" s="11">
        <f t="shared" si="229"/>
        <v>0</v>
      </c>
      <c r="S198" s="4">
        <f t="shared" si="229"/>
        <v>0</v>
      </c>
      <c r="T198" s="4">
        <f t="shared" si="229"/>
        <v>0</v>
      </c>
      <c r="U198" s="4">
        <f t="shared" si="229"/>
        <v>0</v>
      </c>
      <c r="V198" s="4">
        <f t="shared" si="229"/>
        <v>0</v>
      </c>
      <c r="W198" s="4">
        <f t="shared" si="229"/>
        <v>0</v>
      </c>
      <c r="X198" s="4">
        <f t="shared" si="229"/>
        <v>0</v>
      </c>
      <c r="Y198" s="4">
        <f t="shared" si="229"/>
        <v>-32.449490609589304</v>
      </c>
      <c r="Z198" s="4">
        <f t="shared" si="229"/>
        <v>0</v>
      </c>
      <c r="AA198" s="4">
        <f t="shared" si="229"/>
        <v>0</v>
      </c>
      <c r="AB198" s="4">
        <f t="shared" si="229"/>
        <v>0</v>
      </c>
      <c r="AC198" s="4">
        <f t="shared" si="229"/>
        <v>0</v>
      </c>
      <c r="AD198" s="4">
        <f t="shared" si="229"/>
        <v>0</v>
      </c>
      <c r="AE198" s="4">
        <f t="shared" si="229"/>
        <v>0</v>
      </c>
      <c r="AF198" s="4">
        <f t="shared" si="229"/>
        <v>0</v>
      </c>
      <c r="AG198" s="4">
        <f t="shared" si="228"/>
        <v>0</v>
      </c>
      <c r="AH198" s="4">
        <f t="shared" si="228"/>
        <v>0</v>
      </c>
      <c r="AI198" s="4">
        <f t="shared" si="228"/>
        <v>0</v>
      </c>
      <c r="AJ198" s="4">
        <f t="shared" si="228"/>
        <v>0</v>
      </c>
      <c r="AK198" s="4">
        <f t="shared" si="228"/>
        <v>-55.909500994238655</v>
      </c>
      <c r="AL198" s="4">
        <f t="shared" si="228"/>
        <v>0</v>
      </c>
      <c r="AM198" s="4">
        <f t="shared" si="231"/>
        <v>0</v>
      </c>
      <c r="AN198" s="4">
        <f t="shared" si="231"/>
        <v>0</v>
      </c>
      <c r="AO198" s="4">
        <f t="shared" si="231"/>
        <v>0</v>
      </c>
      <c r="AP198" s="10">
        <f t="shared" si="230"/>
        <v>34.315494678824621</v>
      </c>
      <c r="AQ198" s="7">
        <f t="shared" si="191"/>
        <v>3</v>
      </c>
      <c r="AR198" s="4">
        <f t="array" ref="AR198">COUNT(IF((ABS($R198:$AP198)&gt;=AQ$2)*(ABS($R198:$AP198)&lt;AR$2),$R198:$AP198))</f>
        <v>0</v>
      </c>
      <c r="AS198" s="4">
        <f t="array" ref="AS198">COUNT(IF((ABS($R198:$AP198)&gt;=AR$2)*(ABS($R198:$AP198)&lt;AS$2),$R198:$AP198))</f>
        <v>0</v>
      </c>
      <c r="AT198" s="4">
        <f t="array" ref="AT198">COUNT(IF((ABS($R198:$AP198)&gt;=AS$2)*(ABS($R198:$AP198)&lt;AT$2),$R198:$AP198))</f>
        <v>0</v>
      </c>
      <c r="AU198" s="4">
        <f t="array" ref="AU198">COUNT(IF((ABS($R198:$AP198)&gt;=AT$2)*(ABS($R198:$AP198)&lt;AU$2),$R198:$AP198))</f>
        <v>1</v>
      </c>
      <c r="AV198" s="4">
        <f t="array" ref="AV198">COUNT(IF((ABS($R198:$AP198)&gt;=AU$2)*(ABS($R198:$AP198)&lt;AV$2),$R198:$AP198))</f>
        <v>1</v>
      </c>
      <c r="AW198" s="4">
        <f t="array" ref="AW198">COUNT(IF((ABS($R198:$AP198)&gt;=AV$2)*(ABS($R198:$AP198)&lt;AW$2),$R198:$AP198))</f>
        <v>1</v>
      </c>
      <c r="AX198" s="10">
        <f t="array" ref="AX198">COUNT(IF((ABS($R198:$AP198)&gt;=AW$2)*(ABS($R198:$AP198)&lt;AX$2),$R198:$AP198))</f>
        <v>0</v>
      </c>
      <c r="AY198" s="4">
        <f t="shared" si="192"/>
        <v>0</v>
      </c>
      <c r="AZ198" s="2" t="str">
        <f t="shared" si="193"/>
        <v/>
      </c>
      <c r="BA198" s="2" t="str">
        <f t="shared" si="194"/>
        <v/>
      </c>
      <c r="BB198" s="2" t="str">
        <f t="shared" si="195"/>
        <v/>
      </c>
      <c r="BC198" s="2" t="str">
        <f t="shared" si="196"/>
        <v/>
      </c>
      <c r="BD198" s="2" t="str">
        <f t="shared" si="197"/>
        <v/>
      </c>
      <c r="BE198" s="2" t="str">
        <f t="shared" si="198"/>
        <v/>
      </c>
      <c r="BF198" s="2" t="str">
        <f t="shared" si="199"/>
        <v/>
      </c>
      <c r="BG198" s="2" t="str">
        <f t="shared" si="200"/>
        <v>@</v>
      </c>
      <c r="BH198" s="2" t="str">
        <f t="shared" si="201"/>
        <v/>
      </c>
      <c r="BI198" s="2" t="str">
        <f t="shared" si="202"/>
        <v/>
      </c>
      <c r="BJ198" s="2" t="str">
        <f t="shared" si="203"/>
        <v/>
      </c>
      <c r="BK198" s="2" t="str">
        <f t="shared" si="204"/>
        <v/>
      </c>
      <c r="BL198" s="2" t="str">
        <f t="shared" si="205"/>
        <v/>
      </c>
      <c r="BM198" s="2" t="str">
        <f t="shared" si="206"/>
        <v/>
      </c>
      <c r="BN198" s="2" t="str">
        <f t="shared" si="207"/>
        <v/>
      </c>
      <c r="BO198" s="2" t="str">
        <f t="shared" si="208"/>
        <v/>
      </c>
      <c r="BP198" s="2" t="str">
        <f t="shared" si="209"/>
        <v/>
      </c>
      <c r="BQ198" s="2" t="str">
        <f t="shared" si="210"/>
        <v/>
      </c>
      <c r="BR198" s="2" t="str">
        <f t="shared" si="211"/>
        <v/>
      </c>
      <c r="BS198" s="2" t="str">
        <f t="shared" si="212"/>
        <v>@</v>
      </c>
      <c r="BT198" s="2" t="str">
        <f t="shared" si="213"/>
        <v/>
      </c>
      <c r="BU198" s="2" t="str">
        <f t="shared" si="214"/>
        <v/>
      </c>
      <c r="BV198" s="2" t="str">
        <f t="shared" si="215"/>
        <v/>
      </c>
      <c r="BW198" s="2" t="str">
        <f t="shared" si="216"/>
        <v/>
      </c>
      <c r="BX198" s="2" t="str">
        <f t="shared" si="217"/>
        <v>@</v>
      </c>
      <c r="CA198" s="2">
        <f t="shared" ref="CA198:CA261" si="238">CA195+1</f>
        <v>65</v>
      </c>
      <c r="CB198" s="4">
        <f t="shared" ref="CB198:CB261" si="239">CB195</f>
        <v>1</v>
      </c>
      <c r="CC198">
        <f t="shared" ca="1" si="232"/>
        <v>26</v>
      </c>
      <c r="CD198">
        <f ca="1">CC198*(CJ198)/(CJ197+CJ198+IF(CG199=0,0,CJ199))</f>
        <v>20.775312640594599</v>
      </c>
      <c r="CE198" s="39">
        <f t="shared" ca="1" si="233"/>
        <v>1</v>
      </c>
      <c r="CF198" s="39">
        <f t="shared" ca="1" si="234"/>
        <v>143</v>
      </c>
      <c r="CG198">
        <f t="shared" ca="1" si="218"/>
        <v>-12.064397596707721</v>
      </c>
      <c r="CH198">
        <f t="shared" ca="1" si="235"/>
        <v>2</v>
      </c>
      <c r="CI198">
        <f t="shared" ca="1" si="236"/>
        <v>1.2571510473945195</v>
      </c>
      <c r="CJ198">
        <f t="shared" ca="1" si="237"/>
        <v>10.742848952605481</v>
      </c>
    </row>
    <row r="199" spans="2:88">
      <c r="B199" s="39">
        <v>12005</v>
      </c>
      <c r="C199" s="39">
        <v>1</v>
      </c>
      <c r="D199">
        <v>5</v>
      </c>
      <c r="E199">
        <f t="shared" si="182"/>
        <v>28467</v>
      </c>
      <c r="F199" s="3">
        <f t="shared" si="183"/>
        <v>1.7005067510118016E-4</v>
      </c>
      <c r="H199" s="17">
        <f t="shared" si="184"/>
        <v>0.9681665136210591</v>
      </c>
      <c r="I199" s="13" t="str">
        <f t="shared" si="185"/>
        <v>12005</v>
      </c>
      <c r="J199" s="2"/>
      <c r="K199" s="4">
        <f t="shared" si="186"/>
        <v>-16.877650739405681</v>
      </c>
      <c r="L199" s="4">
        <f t="shared" si="115"/>
        <v>-11</v>
      </c>
      <c r="M199" s="4">
        <f t="shared" ca="1" si="187"/>
        <v>-40.337661124051039</v>
      </c>
      <c r="N199" s="4">
        <f t="shared" ca="1" si="188"/>
        <v>1</v>
      </c>
      <c r="O199" s="4">
        <f t="shared" ca="1" si="189"/>
        <v>49.887334549010376</v>
      </c>
      <c r="P199" s="4">
        <f t="shared" ca="1" si="190"/>
        <v>6</v>
      </c>
      <c r="Q199" s="11">
        <f t="shared" si="219"/>
        <v>0</v>
      </c>
      <c r="R199" s="11">
        <f t="shared" si="229"/>
        <v>0</v>
      </c>
      <c r="S199" s="4">
        <f t="shared" si="229"/>
        <v>-16.877650739405681</v>
      </c>
      <c r="T199" s="4">
        <f t="shared" si="229"/>
        <v>0</v>
      </c>
      <c r="U199" s="4">
        <f t="shared" si="229"/>
        <v>0</v>
      </c>
      <c r="V199" s="4">
        <f t="shared" si="229"/>
        <v>0</v>
      </c>
      <c r="W199" s="4">
        <f t="shared" si="229"/>
        <v>0</v>
      </c>
      <c r="X199" s="4">
        <f t="shared" si="229"/>
        <v>0</v>
      </c>
      <c r="Y199" s="4">
        <f t="shared" si="229"/>
        <v>0</v>
      </c>
      <c r="Z199" s="4">
        <f t="shared" si="229"/>
        <v>0</v>
      </c>
      <c r="AA199" s="4">
        <f t="shared" si="229"/>
        <v>0</v>
      </c>
      <c r="AB199" s="4">
        <f t="shared" si="229"/>
        <v>0</v>
      </c>
      <c r="AC199" s="4">
        <f t="shared" si="229"/>
        <v>0</v>
      </c>
      <c r="AD199" s="4">
        <f t="shared" si="229"/>
        <v>0</v>
      </c>
      <c r="AE199" s="4">
        <f t="shared" si="229"/>
        <v>-40.337661124051039</v>
      </c>
      <c r="AF199" s="4">
        <f t="shared" si="229"/>
        <v>0</v>
      </c>
      <c r="AG199" s="4">
        <f t="shared" ref="AG199:AL208" si="240">IF(AND(ABS((MOD(LN(($B199/$C199)/3^AG$2)/LN(2)+0.5,1)-0.5)*1200)&lt;$J$2,ABS(AG$2+7*(MOD(LN(($B199/$C199)/3^AG$2)/LN(2)+0.5,1)-0.5)*1200/113.685)&lt;$J$3),(MOD(LN(($B199/$C199)/3^AG$2)/LN(2)+0.5,1)-0.5)*1200,0)</f>
        <v>0</v>
      </c>
      <c r="AH199" s="4">
        <f t="shared" si="240"/>
        <v>0</v>
      </c>
      <c r="AI199" s="4">
        <f t="shared" si="240"/>
        <v>0</v>
      </c>
      <c r="AJ199" s="4">
        <f t="shared" si="240"/>
        <v>49.887334549010376</v>
      </c>
      <c r="AK199" s="4">
        <f t="shared" si="240"/>
        <v>0</v>
      </c>
      <c r="AL199" s="4">
        <f t="shared" si="240"/>
        <v>0</v>
      </c>
      <c r="AM199" s="4">
        <f t="shared" si="231"/>
        <v>0</v>
      </c>
      <c r="AN199" s="4">
        <f t="shared" si="231"/>
        <v>0</v>
      </c>
      <c r="AO199" s="4">
        <f t="shared" si="231"/>
        <v>0</v>
      </c>
      <c r="AP199" s="10">
        <f t="shared" si="230"/>
        <v>0</v>
      </c>
      <c r="AQ199" s="7">
        <f t="shared" si="191"/>
        <v>3</v>
      </c>
      <c r="AR199" s="4">
        <f t="array" ref="AR199">COUNT(IF((ABS($R199:$AP199)&gt;=AQ$2)*(ABS($R199:$AP199)&lt;AR$2),$R199:$AP199))</f>
        <v>0</v>
      </c>
      <c r="AS199" s="4">
        <f t="array" ref="AS199">COUNT(IF((ABS($R199:$AP199)&gt;=AR$2)*(ABS($R199:$AP199)&lt;AS$2),$R199:$AP199))</f>
        <v>0</v>
      </c>
      <c r="AT199" s="4">
        <f t="array" ref="AT199">COUNT(IF((ABS($R199:$AP199)&gt;=AS$2)*(ABS($R199:$AP199)&lt;AT$2),$R199:$AP199))</f>
        <v>0</v>
      </c>
      <c r="AU199" s="4">
        <f t="array" ref="AU199">COUNT(IF((ABS($R199:$AP199)&gt;=AT$2)*(ABS($R199:$AP199)&lt;AU$2),$R199:$AP199))</f>
        <v>1</v>
      </c>
      <c r="AV199" s="4">
        <f t="array" ref="AV199">COUNT(IF((ABS($R199:$AP199)&gt;=AU$2)*(ABS($R199:$AP199)&lt;AV$2),$R199:$AP199))</f>
        <v>1</v>
      </c>
      <c r="AW199" s="4">
        <f t="array" ref="AW199">COUNT(IF((ABS($R199:$AP199)&gt;=AV$2)*(ABS($R199:$AP199)&lt;AW$2),$R199:$AP199))</f>
        <v>1</v>
      </c>
      <c r="AX199" s="10">
        <f t="array" ref="AX199">COUNT(IF((ABS($R199:$AP199)&gt;=AW$2)*(ABS($R199:$AP199)&lt;AX$2),$R199:$AP199))</f>
        <v>0</v>
      </c>
      <c r="AY199" s="4">
        <f t="shared" si="192"/>
        <v>0</v>
      </c>
      <c r="AZ199" s="2" t="str">
        <f t="shared" si="193"/>
        <v/>
      </c>
      <c r="BA199" s="2" t="str">
        <f t="shared" si="194"/>
        <v>@</v>
      </c>
      <c r="BB199" s="2" t="str">
        <f t="shared" si="195"/>
        <v/>
      </c>
      <c r="BC199" s="2" t="str">
        <f t="shared" si="196"/>
        <v/>
      </c>
      <c r="BD199" s="2" t="str">
        <f t="shared" si="197"/>
        <v/>
      </c>
      <c r="BE199" s="2" t="str">
        <f t="shared" si="198"/>
        <v/>
      </c>
      <c r="BF199" s="2" t="str">
        <f t="shared" si="199"/>
        <v/>
      </c>
      <c r="BG199" s="2" t="str">
        <f t="shared" si="200"/>
        <v/>
      </c>
      <c r="BH199" s="2" t="str">
        <f t="shared" si="201"/>
        <v/>
      </c>
      <c r="BI199" s="2" t="str">
        <f t="shared" si="202"/>
        <v/>
      </c>
      <c r="BJ199" s="2" t="str">
        <f t="shared" si="203"/>
        <v/>
      </c>
      <c r="BK199" s="2" t="str">
        <f t="shared" si="204"/>
        <v/>
      </c>
      <c r="BL199" s="2" t="str">
        <f t="shared" si="205"/>
        <v/>
      </c>
      <c r="BM199" s="2" t="str">
        <f t="shared" si="206"/>
        <v>@</v>
      </c>
      <c r="BN199" s="2" t="str">
        <f t="shared" si="207"/>
        <v/>
      </c>
      <c r="BO199" s="2" t="str">
        <f t="shared" si="208"/>
        <v/>
      </c>
      <c r="BP199" s="2" t="str">
        <f t="shared" si="209"/>
        <v/>
      </c>
      <c r="BQ199" s="2" t="str">
        <f t="shared" si="210"/>
        <v/>
      </c>
      <c r="BR199" s="2" t="str">
        <f t="shared" si="211"/>
        <v>@</v>
      </c>
      <c r="BS199" s="2" t="str">
        <f t="shared" si="212"/>
        <v/>
      </c>
      <c r="BT199" s="2" t="str">
        <f t="shared" si="213"/>
        <v/>
      </c>
      <c r="BU199" s="2" t="str">
        <f t="shared" si="214"/>
        <v/>
      </c>
      <c r="BV199" s="2" t="str">
        <f t="shared" si="215"/>
        <v/>
      </c>
      <c r="BW199" s="2" t="str">
        <f t="shared" si="216"/>
        <v/>
      </c>
      <c r="BX199" s="2" t="str">
        <f t="shared" si="217"/>
        <v/>
      </c>
      <c r="CA199" s="2">
        <f t="shared" si="238"/>
        <v>65</v>
      </c>
      <c r="CB199" s="4">
        <f t="shared" si="239"/>
        <v>2</v>
      </c>
      <c r="CC199">
        <f t="shared" ca="1" si="232"/>
        <v>26</v>
      </c>
      <c r="CD199">
        <f ca="1">CC199*IF(CG199=0,0,CJ199)/(CJ197+CJ198+IF(CG199=0,0,CJ199))</f>
        <v>0</v>
      </c>
      <c r="CE199" s="39">
        <f t="shared" ca="1" si="233"/>
        <v>1</v>
      </c>
      <c r="CF199" s="39">
        <f t="shared" ca="1" si="234"/>
        <v>143</v>
      </c>
      <c r="CG199">
        <f t="shared" ca="1" si="218"/>
        <v>0</v>
      </c>
      <c r="CH199">
        <f t="shared" ca="1" si="235"/>
        <v>0</v>
      </c>
      <c r="CI199">
        <f t="shared" ca="1" si="236"/>
        <v>0</v>
      </c>
      <c r="CJ199">
        <f t="shared" ca="1" si="237"/>
        <v>12</v>
      </c>
    </row>
    <row r="200" spans="2:88">
      <c r="B200" s="39">
        <v>390625</v>
      </c>
      <c r="C200" s="39">
        <v>1</v>
      </c>
      <c r="D200">
        <v>5</v>
      </c>
      <c r="E200">
        <f t="shared" si="182"/>
        <v>28472</v>
      </c>
      <c r="F200" s="3">
        <f t="shared" si="183"/>
        <v>1.7005067510118016E-4</v>
      </c>
      <c r="H200" s="17">
        <f t="shared" si="184"/>
        <v>0.96833656429616022</v>
      </c>
      <c r="I200" s="13" t="str">
        <f t="shared" si="185"/>
        <v>390625</v>
      </c>
      <c r="J200" s="2"/>
      <c r="K200" s="4">
        <f t="shared" si="186"/>
        <v>12.014720437943538</v>
      </c>
      <c r="L200" s="4">
        <f t="shared" si="115"/>
        <v>-11</v>
      </c>
      <c r="M200" s="4">
        <f t="shared" ca="1" si="187"/>
        <v>-11.445289946708215</v>
      </c>
      <c r="N200" s="4">
        <f t="shared" ca="1" si="188"/>
        <v>1</v>
      </c>
      <c r="O200" s="4">
        <f t="shared" si="189"/>
        <v>0</v>
      </c>
      <c r="P200" s="4">
        <f t="shared" ca="1" si="190"/>
        <v>0</v>
      </c>
      <c r="Q200" s="11">
        <f t="shared" si="219"/>
        <v>0</v>
      </c>
      <c r="R200" s="11">
        <f t="shared" ref="R200:AF209" si="241">IF(AND(ABS((MOD(LN(($B200/$C200)/3^R$2)/LN(2)+0.5,1)-0.5)*1200)&lt;$J$2,ABS(R$2+7*(MOD(LN(($B200/$C200)/3^R$2)/LN(2)+0.5,1)-0.5)*1200/113.685)&lt;$J$3),(MOD(LN(($B200/$C200)/3^R$2)/LN(2)+0.5,1)-0.5)*1200,0)</f>
        <v>0</v>
      </c>
      <c r="S200" s="4">
        <f t="shared" si="241"/>
        <v>12.014720437943538</v>
      </c>
      <c r="T200" s="4">
        <f t="shared" si="241"/>
        <v>0</v>
      </c>
      <c r="U200" s="4">
        <f t="shared" si="241"/>
        <v>0</v>
      </c>
      <c r="V200" s="4">
        <f t="shared" si="241"/>
        <v>0</v>
      </c>
      <c r="W200" s="4">
        <f t="shared" si="241"/>
        <v>0</v>
      </c>
      <c r="X200" s="4">
        <f t="shared" si="241"/>
        <v>0</v>
      </c>
      <c r="Y200" s="4">
        <f t="shared" si="241"/>
        <v>0</v>
      </c>
      <c r="Z200" s="4">
        <f t="shared" si="241"/>
        <v>0</v>
      </c>
      <c r="AA200" s="4">
        <f t="shared" si="241"/>
        <v>0</v>
      </c>
      <c r="AB200" s="4">
        <f t="shared" si="241"/>
        <v>0</v>
      </c>
      <c r="AC200" s="4">
        <f t="shared" si="241"/>
        <v>0</v>
      </c>
      <c r="AD200" s="4">
        <f t="shared" si="241"/>
        <v>0</v>
      </c>
      <c r="AE200" s="4">
        <f t="shared" si="241"/>
        <v>-11.445289946708215</v>
      </c>
      <c r="AF200" s="4">
        <f t="shared" si="241"/>
        <v>0</v>
      </c>
      <c r="AG200" s="4">
        <f t="shared" si="240"/>
        <v>0</v>
      </c>
      <c r="AH200" s="4">
        <f t="shared" si="240"/>
        <v>0</v>
      </c>
      <c r="AI200" s="4">
        <f t="shared" si="240"/>
        <v>0</v>
      </c>
      <c r="AJ200" s="4">
        <f t="shared" si="240"/>
        <v>0</v>
      </c>
      <c r="AK200" s="4">
        <f t="shared" si="240"/>
        <v>0</v>
      </c>
      <c r="AL200" s="4">
        <f t="shared" si="240"/>
        <v>0</v>
      </c>
      <c r="AM200" s="4">
        <f t="shared" si="231"/>
        <v>0</v>
      </c>
      <c r="AN200" s="4">
        <f t="shared" si="231"/>
        <v>0</v>
      </c>
      <c r="AO200" s="4">
        <f t="shared" si="231"/>
        <v>0</v>
      </c>
      <c r="AP200" s="10">
        <f t="shared" si="230"/>
        <v>0</v>
      </c>
      <c r="AQ200" s="7">
        <f t="shared" si="191"/>
        <v>2</v>
      </c>
      <c r="AR200" s="4">
        <f t="array" ref="AR200">COUNT(IF((ABS($R200:$AP200)&gt;=AQ$2)*(ABS($R200:$AP200)&lt;AR$2),$R200:$AP200))</f>
        <v>0</v>
      </c>
      <c r="AS200" s="4">
        <f t="array" ref="AS200">COUNT(IF((ABS($R200:$AP200)&gt;=AR$2)*(ABS($R200:$AP200)&lt;AS$2),$R200:$AP200))</f>
        <v>0</v>
      </c>
      <c r="AT200" s="4">
        <f t="array" ref="AT200">COUNT(IF((ABS($R200:$AP200)&gt;=AS$2)*(ABS($R200:$AP200)&lt;AT$2),$R200:$AP200))</f>
        <v>1</v>
      </c>
      <c r="AU200" s="4">
        <f t="array" ref="AU200">COUNT(IF((ABS($R200:$AP200)&gt;=AT$2)*(ABS($R200:$AP200)&lt;AU$2),$R200:$AP200))</f>
        <v>1</v>
      </c>
      <c r="AV200" s="4">
        <f t="array" ref="AV200">COUNT(IF((ABS($R200:$AP200)&gt;=AU$2)*(ABS($R200:$AP200)&lt;AV$2),$R200:$AP200))</f>
        <v>0</v>
      </c>
      <c r="AW200" s="4">
        <f t="array" ref="AW200">COUNT(IF((ABS($R200:$AP200)&gt;=AV$2)*(ABS($R200:$AP200)&lt;AW$2),$R200:$AP200))</f>
        <v>0</v>
      </c>
      <c r="AX200" s="10">
        <f t="array" ref="AX200">COUNT(IF((ABS($R200:$AP200)&gt;=AW$2)*(ABS($R200:$AP200)&lt;AX$2),$R200:$AP200))</f>
        <v>0</v>
      </c>
      <c r="AY200" s="4">
        <f t="shared" si="192"/>
        <v>0</v>
      </c>
      <c r="AZ200" s="2" t="str">
        <f t="shared" si="193"/>
        <v/>
      </c>
      <c r="BA200" s="2" t="str">
        <f t="shared" si="194"/>
        <v>@</v>
      </c>
      <c r="BB200" s="2" t="str">
        <f t="shared" si="195"/>
        <v/>
      </c>
      <c r="BC200" s="2" t="str">
        <f t="shared" si="196"/>
        <v/>
      </c>
      <c r="BD200" s="2" t="str">
        <f t="shared" si="197"/>
        <v/>
      </c>
      <c r="BE200" s="2" t="str">
        <f t="shared" si="198"/>
        <v/>
      </c>
      <c r="BF200" s="2" t="str">
        <f t="shared" si="199"/>
        <v/>
      </c>
      <c r="BG200" s="2" t="str">
        <f t="shared" si="200"/>
        <v/>
      </c>
      <c r="BH200" s="2" t="str">
        <f t="shared" si="201"/>
        <v/>
      </c>
      <c r="BI200" s="2" t="str">
        <f t="shared" si="202"/>
        <v/>
      </c>
      <c r="BJ200" s="2" t="str">
        <f t="shared" si="203"/>
        <v/>
      </c>
      <c r="BK200" s="2" t="str">
        <f t="shared" si="204"/>
        <v/>
      </c>
      <c r="BL200" s="2" t="str">
        <f t="shared" si="205"/>
        <v/>
      </c>
      <c r="BM200" s="2" t="str">
        <f t="shared" si="206"/>
        <v>@</v>
      </c>
      <c r="BN200" s="2" t="str">
        <f t="shared" si="207"/>
        <v/>
      </c>
      <c r="BO200" s="2" t="str">
        <f t="shared" si="208"/>
        <v/>
      </c>
      <c r="BP200" s="2" t="str">
        <f t="shared" si="209"/>
        <v/>
      </c>
      <c r="BQ200" s="2" t="str">
        <f t="shared" si="210"/>
        <v/>
      </c>
      <c r="BR200" s="2" t="str">
        <f t="shared" si="211"/>
        <v/>
      </c>
      <c r="BS200" s="2" t="str">
        <f t="shared" si="212"/>
        <v/>
      </c>
      <c r="BT200" s="2" t="str">
        <f t="shared" si="213"/>
        <v/>
      </c>
      <c r="BU200" s="2" t="str">
        <f t="shared" si="214"/>
        <v/>
      </c>
      <c r="BV200" s="2" t="str">
        <f t="shared" si="215"/>
        <v/>
      </c>
      <c r="BW200" s="2" t="str">
        <f t="shared" si="216"/>
        <v/>
      </c>
      <c r="BX200" s="2" t="str">
        <f t="shared" si="217"/>
        <v/>
      </c>
      <c r="CA200" s="2">
        <f t="shared" si="238"/>
        <v>66</v>
      </c>
      <c r="CB200" s="4">
        <f t="shared" si="239"/>
        <v>0</v>
      </c>
      <c r="CC200">
        <f t="shared" ca="1" si="232"/>
        <v>25</v>
      </c>
      <c r="CD200">
        <f ca="1">CC200*(CJ200)/(CJ200+CJ201+IF(CG202=0,0,CJ202))</f>
        <v>11.045134598759311</v>
      </c>
      <c r="CE200" s="39">
        <f t="shared" ca="1" si="233"/>
        <v>5</v>
      </c>
      <c r="CF200" s="39">
        <f t="shared" ca="1" si="234"/>
        <v>31</v>
      </c>
      <c r="CG200">
        <f t="shared" ca="1" si="218"/>
        <v>-33.458137939035026</v>
      </c>
      <c r="CH200">
        <f t="shared" ca="1" si="235"/>
        <v>-4</v>
      </c>
      <c r="CI200">
        <f t="shared" ca="1" si="236"/>
        <v>6.0601395573140273</v>
      </c>
      <c r="CJ200">
        <f t="shared" ca="1" si="237"/>
        <v>5.9398604426859727</v>
      </c>
    </row>
    <row r="201" spans="2:88">
      <c r="B201" s="39">
        <v>823543</v>
      </c>
      <c r="C201" s="39">
        <v>1</v>
      </c>
      <c r="D201">
        <v>5</v>
      </c>
      <c r="E201">
        <f t="shared" si="182"/>
        <v>28477</v>
      </c>
      <c r="F201" s="3">
        <f t="shared" si="183"/>
        <v>1.7005067510118016E-4</v>
      </c>
      <c r="H201" s="17">
        <f t="shared" si="184"/>
        <v>0.96850661497126145</v>
      </c>
      <c r="I201" s="13" t="str">
        <f t="shared" si="185"/>
        <v>823543</v>
      </c>
      <c r="J201" s="2"/>
      <c r="K201" s="4">
        <f t="shared" si="186"/>
        <v>-10.39865125457311</v>
      </c>
      <c r="L201" s="4">
        <f t="shared" si="115"/>
        <v>-4</v>
      </c>
      <c r="M201" s="4">
        <f t="shared" ca="1" si="187"/>
        <v>-33.858661639223797</v>
      </c>
      <c r="N201" s="4">
        <f t="shared" ca="1" si="188"/>
        <v>8</v>
      </c>
      <c r="O201" s="4">
        <f t="shared" si="189"/>
        <v>0</v>
      </c>
      <c r="P201" s="4">
        <f t="shared" ca="1" si="190"/>
        <v>0</v>
      </c>
      <c r="Q201" s="11">
        <f t="shared" si="219"/>
        <v>0</v>
      </c>
      <c r="R201" s="11">
        <f t="shared" si="241"/>
        <v>0</v>
      </c>
      <c r="S201" s="4">
        <f t="shared" si="241"/>
        <v>0</v>
      </c>
      <c r="T201" s="4">
        <f t="shared" si="241"/>
        <v>0</v>
      </c>
      <c r="U201" s="4">
        <f t="shared" si="241"/>
        <v>0</v>
      </c>
      <c r="V201" s="4">
        <f t="shared" si="241"/>
        <v>0</v>
      </c>
      <c r="W201" s="4">
        <f t="shared" si="241"/>
        <v>0</v>
      </c>
      <c r="X201" s="4">
        <f t="shared" si="241"/>
        <v>0</v>
      </c>
      <c r="Y201" s="4">
        <f t="shared" si="241"/>
        <v>0</v>
      </c>
      <c r="Z201" s="4">
        <f t="shared" si="241"/>
        <v>-10.39865125457311</v>
      </c>
      <c r="AA201" s="4">
        <f t="shared" si="241"/>
        <v>0</v>
      </c>
      <c r="AB201" s="4">
        <f t="shared" si="241"/>
        <v>0</v>
      </c>
      <c r="AC201" s="4">
        <f t="shared" si="241"/>
        <v>0</v>
      </c>
      <c r="AD201" s="4">
        <f t="shared" si="241"/>
        <v>0</v>
      </c>
      <c r="AE201" s="4">
        <f t="shared" si="241"/>
        <v>0</v>
      </c>
      <c r="AF201" s="4">
        <f t="shared" si="241"/>
        <v>0</v>
      </c>
      <c r="AG201" s="4">
        <f t="shared" si="240"/>
        <v>0</v>
      </c>
      <c r="AH201" s="4">
        <f t="shared" si="240"/>
        <v>0</v>
      </c>
      <c r="AI201" s="4">
        <f t="shared" si="240"/>
        <v>0</v>
      </c>
      <c r="AJ201" s="4">
        <f t="shared" si="240"/>
        <v>0</v>
      </c>
      <c r="AK201" s="4">
        <f t="shared" si="240"/>
        <v>0</v>
      </c>
      <c r="AL201" s="4">
        <f t="shared" si="240"/>
        <v>-33.858661639223797</v>
      </c>
      <c r="AM201" s="4">
        <f t="shared" si="231"/>
        <v>0</v>
      </c>
      <c r="AN201" s="4">
        <f t="shared" si="231"/>
        <v>0</v>
      </c>
      <c r="AO201" s="4">
        <f t="shared" si="231"/>
        <v>0</v>
      </c>
      <c r="AP201" s="10">
        <f t="shared" si="230"/>
        <v>0</v>
      </c>
      <c r="AQ201" s="7">
        <f t="shared" si="191"/>
        <v>2</v>
      </c>
      <c r="AR201" s="4">
        <f t="array" ref="AR201">COUNT(IF((ABS($R201:$AP201)&gt;=AQ$2)*(ABS($R201:$AP201)&lt;AR$2),$R201:$AP201))</f>
        <v>0</v>
      </c>
      <c r="AS201" s="4">
        <f t="array" ref="AS201">COUNT(IF((ABS($R201:$AP201)&gt;=AR$2)*(ABS($R201:$AP201)&lt;AS$2),$R201:$AP201))</f>
        <v>0</v>
      </c>
      <c r="AT201" s="4">
        <f t="array" ref="AT201">COUNT(IF((ABS($R201:$AP201)&gt;=AS$2)*(ABS($R201:$AP201)&lt;AT$2),$R201:$AP201))</f>
        <v>1</v>
      </c>
      <c r="AU201" s="4">
        <f t="array" ref="AU201">COUNT(IF((ABS($R201:$AP201)&gt;=AT$2)*(ABS($R201:$AP201)&lt;AU$2),$R201:$AP201))</f>
        <v>0</v>
      </c>
      <c r="AV201" s="4">
        <f t="array" ref="AV201">COUNT(IF((ABS($R201:$AP201)&gt;=AU$2)*(ABS($R201:$AP201)&lt;AV$2),$R201:$AP201))</f>
        <v>1</v>
      </c>
      <c r="AW201" s="4">
        <f t="array" ref="AW201">COUNT(IF((ABS($R201:$AP201)&gt;=AV$2)*(ABS($R201:$AP201)&lt;AW$2),$R201:$AP201))</f>
        <v>0</v>
      </c>
      <c r="AX201" s="10">
        <f t="array" ref="AX201">COUNT(IF((ABS($R201:$AP201)&gt;=AW$2)*(ABS($R201:$AP201)&lt;AX$2),$R201:$AP201))</f>
        <v>0</v>
      </c>
      <c r="AY201" s="4">
        <f t="shared" si="192"/>
        <v>0</v>
      </c>
      <c r="AZ201" s="2" t="str">
        <f t="shared" si="193"/>
        <v/>
      </c>
      <c r="BA201" s="2" t="str">
        <f t="shared" si="194"/>
        <v/>
      </c>
      <c r="BB201" s="2" t="str">
        <f t="shared" si="195"/>
        <v/>
      </c>
      <c r="BC201" s="2" t="str">
        <f t="shared" si="196"/>
        <v/>
      </c>
      <c r="BD201" s="2" t="str">
        <f t="shared" si="197"/>
        <v/>
      </c>
      <c r="BE201" s="2" t="str">
        <f t="shared" si="198"/>
        <v/>
      </c>
      <c r="BF201" s="2" t="str">
        <f t="shared" si="199"/>
        <v/>
      </c>
      <c r="BG201" s="2" t="str">
        <f t="shared" si="200"/>
        <v/>
      </c>
      <c r="BH201" s="2" t="str">
        <f t="shared" si="201"/>
        <v>@</v>
      </c>
      <c r="BI201" s="2" t="str">
        <f t="shared" si="202"/>
        <v/>
      </c>
      <c r="BJ201" s="2" t="str">
        <f t="shared" si="203"/>
        <v/>
      </c>
      <c r="BK201" s="2" t="str">
        <f t="shared" si="204"/>
        <v/>
      </c>
      <c r="BL201" s="2" t="str">
        <f t="shared" si="205"/>
        <v/>
      </c>
      <c r="BM201" s="2" t="str">
        <f t="shared" si="206"/>
        <v/>
      </c>
      <c r="BN201" s="2" t="str">
        <f t="shared" si="207"/>
        <v/>
      </c>
      <c r="BO201" s="2" t="str">
        <f t="shared" si="208"/>
        <v/>
      </c>
      <c r="BP201" s="2" t="str">
        <f t="shared" si="209"/>
        <v/>
      </c>
      <c r="BQ201" s="2" t="str">
        <f t="shared" si="210"/>
        <v/>
      </c>
      <c r="BR201" s="2" t="str">
        <f t="shared" si="211"/>
        <v/>
      </c>
      <c r="BS201" s="2" t="str">
        <f t="shared" si="212"/>
        <v/>
      </c>
      <c r="BT201" s="2" t="str">
        <f t="shared" si="213"/>
        <v>@</v>
      </c>
      <c r="BU201" s="2" t="str">
        <f t="shared" si="214"/>
        <v/>
      </c>
      <c r="BV201" s="2" t="str">
        <f t="shared" si="215"/>
        <v/>
      </c>
      <c r="BW201" s="2" t="str">
        <f t="shared" si="216"/>
        <v/>
      </c>
      <c r="BX201" s="2" t="str">
        <f t="shared" si="217"/>
        <v/>
      </c>
      <c r="CA201" s="2">
        <f t="shared" si="238"/>
        <v>66</v>
      </c>
      <c r="CB201" s="4">
        <f t="shared" si="239"/>
        <v>1</v>
      </c>
      <c r="CC201">
        <f t="shared" ca="1" si="232"/>
        <v>25</v>
      </c>
      <c r="CD201">
        <f ca="1">CC201*(CJ201)/(CJ200+CJ201+IF(CG202=0,0,CJ202))</f>
        <v>13.95486540124069</v>
      </c>
      <c r="CE201" s="39">
        <f t="shared" ca="1" si="233"/>
        <v>5</v>
      </c>
      <c r="CF201" s="39">
        <f t="shared" ca="1" si="234"/>
        <v>31</v>
      </c>
      <c r="CG201">
        <f t="shared" ca="1" si="218"/>
        <v>56.76685773402825</v>
      </c>
      <c r="CH201">
        <f t="shared" ca="1" si="235"/>
        <v>1</v>
      </c>
      <c r="CI201">
        <f t="shared" ca="1" si="236"/>
        <v>4.4953424298561622</v>
      </c>
      <c r="CJ201">
        <f t="shared" ca="1" si="237"/>
        <v>7.5046575701438378</v>
      </c>
    </row>
    <row r="202" spans="2:88">
      <c r="B202" s="39">
        <v>1953125</v>
      </c>
      <c r="C202" s="39">
        <v>1</v>
      </c>
      <c r="D202">
        <v>5</v>
      </c>
      <c r="E202">
        <f t="shared" si="182"/>
        <v>28482</v>
      </c>
      <c r="F202" s="3">
        <f t="shared" si="183"/>
        <v>1.7005067510118016E-4</v>
      </c>
      <c r="H202" s="17">
        <f t="shared" si="184"/>
        <v>0.96867666564636257</v>
      </c>
      <c r="I202" s="13" t="str">
        <f t="shared" si="185"/>
        <v>1953125</v>
      </c>
      <c r="J202" s="2"/>
      <c r="K202" s="4">
        <f t="shared" si="186"/>
        <v>-9.4915691587715401</v>
      </c>
      <c r="L202" s="4">
        <f t="shared" si="115"/>
        <v>-7</v>
      </c>
      <c r="M202" s="4">
        <f t="shared" ca="1" si="187"/>
        <v>-32.951579543423293</v>
      </c>
      <c r="N202" s="4">
        <f t="shared" ca="1" si="188"/>
        <v>5</v>
      </c>
      <c r="O202" s="4">
        <f t="shared" si="189"/>
        <v>0</v>
      </c>
      <c r="P202" s="4">
        <f t="shared" ca="1" si="190"/>
        <v>0</v>
      </c>
      <c r="Q202" s="11">
        <f t="shared" si="219"/>
        <v>0</v>
      </c>
      <c r="R202" s="11">
        <f t="shared" si="241"/>
        <v>0</v>
      </c>
      <c r="S202" s="4">
        <f t="shared" si="241"/>
        <v>0</v>
      </c>
      <c r="T202" s="4">
        <f t="shared" si="241"/>
        <v>0</v>
      </c>
      <c r="U202" s="4">
        <f t="shared" si="241"/>
        <v>0</v>
      </c>
      <c r="V202" s="4">
        <f t="shared" si="241"/>
        <v>0</v>
      </c>
      <c r="W202" s="4">
        <f t="shared" si="241"/>
        <v>-9.4915691587715401</v>
      </c>
      <c r="X202" s="4">
        <f t="shared" si="241"/>
        <v>0</v>
      </c>
      <c r="Y202" s="4">
        <f t="shared" si="241"/>
        <v>0</v>
      </c>
      <c r="Z202" s="4">
        <f t="shared" si="241"/>
        <v>0</v>
      </c>
      <c r="AA202" s="4">
        <f t="shared" si="241"/>
        <v>0</v>
      </c>
      <c r="AB202" s="4">
        <f t="shared" si="241"/>
        <v>0</v>
      </c>
      <c r="AC202" s="4">
        <f t="shared" si="241"/>
        <v>0</v>
      </c>
      <c r="AD202" s="4">
        <f t="shared" si="241"/>
        <v>0</v>
      </c>
      <c r="AE202" s="4">
        <f t="shared" si="241"/>
        <v>0</v>
      </c>
      <c r="AF202" s="4">
        <f t="shared" si="241"/>
        <v>0</v>
      </c>
      <c r="AG202" s="4">
        <f t="shared" si="240"/>
        <v>0</v>
      </c>
      <c r="AH202" s="4">
        <f t="shared" si="240"/>
        <v>0</v>
      </c>
      <c r="AI202" s="4">
        <f t="shared" si="240"/>
        <v>-32.951579543423293</v>
      </c>
      <c r="AJ202" s="4">
        <f t="shared" si="240"/>
        <v>0</v>
      </c>
      <c r="AK202" s="4">
        <f t="shared" si="240"/>
        <v>0</v>
      </c>
      <c r="AL202" s="4">
        <f t="shared" si="240"/>
        <v>0</v>
      </c>
      <c r="AM202" s="4">
        <f t="shared" si="231"/>
        <v>0</v>
      </c>
      <c r="AN202" s="4">
        <f t="shared" si="231"/>
        <v>0</v>
      </c>
      <c r="AO202" s="4">
        <f t="shared" si="231"/>
        <v>0</v>
      </c>
      <c r="AP202" s="10">
        <f t="shared" si="230"/>
        <v>0</v>
      </c>
      <c r="AQ202" s="7">
        <f t="shared" si="191"/>
        <v>2</v>
      </c>
      <c r="AR202" s="4">
        <f t="array" ref="AR202">COUNT(IF((ABS($R202:$AP202)&gt;=AQ$2)*(ABS($R202:$AP202)&lt;AR$2),$R202:$AP202))</f>
        <v>0</v>
      </c>
      <c r="AS202" s="4">
        <f t="array" ref="AS202">COUNT(IF((ABS($R202:$AP202)&gt;=AR$2)*(ABS($R202:$AP202)&lt;AS$2),$R202:$AP202))</f>
        <v>0</v>
      </c>
      <c r="AT202" s="4">
        <f t="array" ref="AT202">COUNT(IF((ABS($R202:$AP202)&gt;=AS$2)*(ABS($R202:$AP202)&lt;AT$2),$R202:$AP202))</f>
        <v>1</v>
      </c>
      <c r="AU202" s="4">
        <f t="array" ref="AU202">COUNT(IF((ABS($R202:$AP202)&gt;=AT$2)*(ABS($R202:$AP202)&lt;AU$2),$R202:$AP202))</f>
        <v>1</v>
      </c>
      <c r="AV202" s="4">
        <f t="array" ref="AV202">COUNT(IF((ABS($R202:$AP202)&gt;=AU$2)*(ABS($R202:$AP202)&lt;AV$2),$R202:$AP202))</f>
        <v>0</v>
      </c>
      <c r="AW202" s="4">
        <f t="array" ref="AW202">COUNT(IF((ABS($R202:$AP202)&gt;=AV$2)*(ABS($R202:$AP202)&lt;AW$2),$R202:$AP202))</f>
        <v>0</v>
      </c>
      <c r="AX202" s="10">
        <f t="array" ref="AX202">COUNT(IF((ABS($R202:$AP202)&gt;=AW$2)*(ABS($R202:$AP202)&lt;AX$2),$R202:$AP202))</f>
        <v>0</v>
      </c>
      <c r="AY202" s="4">
        <f t="shared" si="192"/>
        <v>0</v>
      </c>
      <c r="AZ202" s="2" t="str">
        <f t="shared" si="193"/>
        <v/>
      </c>
      <c r="BA202" s="2" t="str">
        <f t="shared" si="194"/>
        <v/>
      </c>
      <c r="BB202" s="2" t="str">
        <f t="shared" si="195"/>
        <v/>
      </c>
      <c r="BC202" s="2" t="str">
        <f t="shared" si="196"/>
        <v/>
      </c>
      <c r="BD202" s="2" t="str">
        <f t="shared" si="197"/>
        <v/>
      </c>
      <c r="BE202" s="2" t="str">
        <f t="shared" si="198"/>
        <v>@</v>
      </c>
      <c r="BF202" s="2" t="str">
        <f t="shared" si="199"/>
        <v/>
      </c>
      <c r="BG202" s="2" t="str">
        <f t="shared" si="200"/>
        <v/>
      </c>
      <c r="BH202" s="2" t="str">
        <f t="shared" si="201"/>
        <v/>
      </c>
      <c r="BI202" s="2" t="str">
        <f t="shared" si="202"/>
        <v/>
      </c>
      <c r="BJ202" s="2" t="str">
        <f t="shared" si="203"/>
        <v/>
      </c>
      <c r="BK202" s="2" t="str">
        <f t="shared" si="204"/>
        <v/>
      </c>
      <c r="BL202" s="2" t="str">
        <f t="shared" si="205"/>
        <v/>
      </c>
      <c r="BM202" s="2" t="str">
        <f t="shared" si="206"/>
        <v/>
      </c>
      <c r="BN202" s="2" t="str">
        <f t="shared" si="207"/>
        <v/>
      </c>
      <c r="BO202" s="2" t="str">
        <f t="shared" si="208"/>
        <v/>
      </c>
      <c r="BP202" s="2" t="str">
        <f t="shared" si="209"/>
        <v/>
      </c>
      <c r="BQ202" s="2" t="str">
        <f t="shared" si="210"/>
        <v>@</v>
      </c>
      <c r="BR202" s="2" t="str">
        <f t="shared" si="211"/>
        <v/>
      </c>
      <c r="BS202" s="2" t="str">
        <f t="shared" si="212"/>
        <v/>
      </c>
      <c r="BT202" s="2" t="str">
        <f t="shared" si="213"/>
        <v/>
      </c>
      <c r="BU202" s="2" t="str">
        <f t="shared" si="214"/>
        <v/>
      </c>
      <c r="BV202" s="2" t="str">
        <f t="shared" si="215"/>
        <v/>
      </c>
      <c r="BW202" s="2" t="str">
        <f t="shared" si="216"/>
        <v/>
      </c>
      <c r="BX202" s="2" t="str">
        <f t="shared" si="217"/>
        <v/>
      </c>
      <c r="CA202" s="2">
        <f t="shared" si="238"/>
        <v>66</v>
      </c>
      <c r="CB202" s="4">
        <f t="shared" si="239"/>
        <v>2</v>
      </c>
      <c r="CC202">
        <f t="shared" ca="1" si="232"/>
        <v>25</v>
      </c>
      <c r="CD202">
        <f ca="1">CC202*IF(CG202=0,0,CJ202)/(CJ200+CJ201+IF(CG202=0,0,CJ202))</f>
        <v>0</v>
      </c>
      <c r="CE202" s="39">
        <f t="shared" ca="1" si="233"/>
        <v>5</v>
      </c>
      <c r="CF202" s="39">
        <f t="shared" ca="1" si="234"/>
        <v>31</v>
      </c>
      <c r="CG202">
        <f t="shared" ca="1" si="218"/>
        <v>0</v>
      </c>
      <c r="CH202">
        <f t="shared" ca="1" si="235"/>
        <v>0</v>
      </c>
      <c r="CI202">
        <f t="shared" ca="1" si="236"/>
        <v>0</v>
      </c>
      <c r="CJ202">
        <f t="shared" ca="1" si="237"/>
        <v>12</v>
      </c>
    </row>
    <row r="203" spans="2:88">
      <c r="B203" s="39">
        <v>40353607</v>
      </c>
      <c r="C203" s="39">
        <v>1</v>
      </c>
      <c r="D203">
        <v>5</v>
      </c>
      <c r="E203">
        <f t="shared" si="182"/>
        <v>28487</v>
      </c>
      <c r="F203" s="3">
        <f t="shared" si="183"/>
        <v>1.7005067510118016E-4</v>
      </c>
      <c r="H203" s="17">
        <f t="shared" si="184"/>
        <v>0.9688467163214638</v>
      </c>
      <c r="I203" s="13" t="str">
        <f t="shared" si="185"/>
        <v>40353607</v>
      </c>
      <c r="J203" s="2"/>
      <c r="K203" s="4">
        <f t="shared" si="186"/>
        <v>25.298160818286419</v>
      </c>
      <c r="L203" s="4">
        <f t="shared" si="115"/>
        <v>-3</v>
      </c>
      <c r="M203" s="4">
        <f t="shared" ca="1" si="187"/>
        <v>1.8381504336389298</v>
      </c>
      <c r="N203" s="4">
        <f t="shared" ca="1" si="188"/>
        <v>9</v>
      </c>
      <c r="O203" s="4">
        <f t="shared" si="189"/>
        <v>0</v>
      </c>
      <c r="P203" s="4">
        <f t="shared" ca="1" si="190"/>
        <v>0</v>
      </c>
      <c r="Q203" s="11">
        <f t="shared" si="219"/>
        <v>0</v>
      </c>
      <c r="R203" s="11">
        <f t="shared" si="241"/>
        <v>0</v>
      </c>
      <c r="S203" s="4">
        <f t="shared" si="241"/>
        <v>0</v>
      </c>
      <c r="T203" s="4">
        <f t="shared" si="241"/>
        <v>0</v>
      </c>
      <c r="U203" s="4">
        <f t="shared" si="241"/>
        <v>0</v>
      </c>
      <c r="V203" s="4">
        <f t="shared" si="241"/>
        <v>0</v>
      </c>
      <c r="W203" s="4">
        <f t="shared" si="241"/>
        <v>0</v>
      </c>
      <c r="X203" s="4">
        <f t="shared" si="241"/>
        <v>0</v>
      </c>
      <c r="Y203" s="4">
        <f t="shared" si="241"/>
        <v>0</v>
      </c>
      <c r="Z203" s="4">
        <f t="shared" si="241"/>
        <v>0</v>
      </c>
      <c r="AA203" s="4">
        <f t="shared" si="241"/>
        <v>25.298160818286419</v>
      </c>
      <c r="AB203" s="4">
        <f t="shared" si="241"/>
        <v>0</v>
      </c>
      <c r="AC203" s="4">
        <f t="shared" si="241"/>
        <v>0</v>
      </c>
      <c r="AD203" s="4">
        <f t="shared" si="241"/>
        <v>0</v>
      </c>
      <c r="AE203" s="4">
        <f t="shared" si="241"/>
        <v>0</v>
      </c>
      <c r="AF203" s="4">
        <f t="shared" si="241"/>
        <v>0</v>
      </c>
      <c r="AG203" s="4">
        <f t="shared" si="240"/>
        <v>0</v>
      </c>
      <c r="AH203" s="4">
        <f t="shared" si="240"/>
        <v>0</v>
      </c>
      <c r="AI203" s="4">
        <f t="shared" si="240"/>
        <v>0</v>
      </c>
      <c r="AJ203" s="4">
        <f t="shared" si="240"/>
        <v>0</v>
      </c>
      <c r="AK203" s="4">
        <f t="shared" si="240"/>
        <v>0</v>
      </c>
      <c r="AL203" s="4">
        <f t="shared" si="240"/>
        <v>0</v>
      </c>
      <c r="AM203" s="4">
        <f t="shared" si="231"/>
        <v>1.8381504336389298</v>
      </c>
      <c r="AN203" s="4">
        <f t="shared" si="231"/>
        <v>0</v>
      </c>
      <c r="AO203" s="4">
        <f t="shared" si="231"/>
        <v>0</v>
      </c>
      <c r="AP203" s="10">
        <f t="shared" si="230"/>
        <v>0</v>
      </c>
      <c r="AQ203" s="7">
        <f t="shared" si="191"/>
        <v>2</v>
      </c>
      <c r="AR203" s="4">
        <f t="array" ref="AR203">COUNT(IF((ABS($R203:$AP203)&gt;=AQ$2)*(ABS($R203:$AP203)&lt;AR$2),$R203:$AP203))</f>
        <v>0</v>
      </c>
      <c r="AS203" s="4">
        <f t="array" ref="AS203">COUNT(IF((ABS($R203:$AP203)&gt;=AR$2)*(ABS($R203:$AP203)&lt;AS$2),$R203:$AP203))</f>
        <v>1</v>
      </c>
      <c r="AT203" s="4">
        <f t="array" ref="AT203">COUNT(IF((ABS($R203:$AP203)&gt;=AS$2)*(ABS($R203:$AP203)&lt;AT$2),$R203:$AP203))</f>
        <v>0</v>
      </c>
      <c r="AU203" s="4">
        <f t="array" ref="AU203">COUNT(IF((ABS($R203:$AP203)&gt;=AT$2)*(ABS($R203:$AP203)&lt;AU$2),$R203:$AP203))</f>
        <v>1</v>
      </c>
      <c r="AV203" s="4">
        <f t="array" ref="AV203">COUNT(IF((ABS($R203:$AP203)&gt;=AU$2)*(ABS($R203:$AP203)&lt;AV$2),$R203:$AP203))</f>
        <v>0</v>
      </c>
      <c r="AW203" s="4">
        <f t="array" ref="AW203">COUNT(IF((ABS($R203:$AP203)&gt;=AV$2)*(ABS($R203:$AP203)&lt;AW$2),$R203:$AP203))</f>
        <v>0</v>
      </c>
      <c r="AX203" s="10">
        <f t="array" ref="AX203">COUNT(IF((ABS($R203:$AP203)&gt;=AW$2)*(ABS($R203:$AP203)&lt;AX$2),$R203:$AP203))</f>
        <v>0</v>
      </c>
      <c r="AY203" s="4">
        <f t="shared" si="192"/>
        <v>0</v>
      </c>
      <c r="AZ203" s="2" t="str">
        <f t="shared" si="193"/>
        <v/>
      </c>
      <c r="BA203" s="2" t="str">
        <f t="shared" si="194"/>
        <v/>
      </c>
      <c r="BB203" s="2" t="str">
        <f t="shared" si="195"/>
        <v/>
      </c>
      <c r="BC203" s="2" t="str">
        <f t="shared" si="196"/>
        <v/>
      </c>
      <c r="BD203" s="2" t="str">
        <f t="shared" si="197"/>
        <v/>
      </c>
      <c r="BE203" s="2" t="str">
        <f t="shared" si="198"/>
        <v/>
      </c>
      <c r="BF203" s="2" t="str">
        <f t="shared" si="199"/>
        <v/>
      </c>
      <c r="BG203" s="2" t="str">
        <f t="shared" si="200"/>
        <v/>
      </c>
      <c r="BH203" s="2" t="str">
        <f t="shared" si="201"/>
        <v/>
      </c>
      <c r="BI203" s="2" t="str">
        <f t="shared" si="202"/>
        <v>@</v>
      </c>
      <c r="BJ203" s="2" t="str">
        <f t="shared" si="203"/>
        <v/>
      </c>
      <c r="BK203" s="2" t="str">
        <f t="shared" si="204"/>
        <v/>
      </c>
      <c r="BL203" s="2" t="str">
        <f t="shared" si="205"/>
        <v/>
      </c>
      <c r="BM203" s="2" t="str">
        <f t="shared" si="206"/>
        <v/>
      </c>
      <c r="BN203" s="2" t="str">
        <f t="shared" si="207"/>
        <v/>
      </c>
      <c r="BO203" s="2" t="str">
        <f t="shared" si="208"/>
        <v/>
      </c>
      <c r="BP203" s="2" t="str">
        <f t="shared" si="209"/>
        <v/>
      </c>
      <c r="BQ203" s="2" t="str">
        <f t="shared" si="210"/>
        <v/>
      </c>
      <c r="BR203" s="2" t="str">
        <f t="shared" si="211"/>
        <v/>
      </c>
      <c r="BS203" s="2" t="str">
        <f t="shared" si="212"/>
        <v/>
      </c>
      <c r="BT203" s="2" t="str">
        <f t="shared" si="213"/>
        <v/>
      </c>
      <c r="BU203" s="2" t="str">
        <f t="shared" si="214"/>
        <v>@</v>
      </c>
      <c r="BV203" s="2" t="str">
        <f t="shared" si="215"/>
        <v/>
      </c>
      <c r="BW203" s="2" t="str">
        <f t="shared" si="216"/>
        <v/>
      </c>
      <c r="BX203" s="2" t="str">
        <f t="shared" si="217"/>
        <v/>
      </c>
      <c r="CA203" s="2">
        <f t="shared" si="238"/>
        <v>67</v>
      </c>
      <c r="CB203" s="4">
        <f t="shared" si="239"/>
        <v>0</v>
      </c>
      <c r="CC203">
        <f t="shared" ca="1" si="232"/>
        <v>25</v>
      </c>
      <c r="CD203">
        <f ca="1">CC203*(CJ203)/(CJ203+CJ204+IF(CG205=0,0,CJ205))</f>
        <v>22.34334168814032</v>
      </c>
      <c r="CE203" s="39">
        <f t="shared" ca="1" si="233"/>
        <v>13</v>
      </c>
      <c r="CF203" s="39">
        <f t="shared" ca="1" si="234"/>
        <v>35</v>
      </c>
      <c r="CG203">
        <f t="shared" ca="1" si="218"/>
        <v>16.566959430036832</v>
      </c>
      <c r="CH203">
        <f t="shared" ca="1" si="235"/>
        <v>-1</v>
      </c>
      <c r="CI203">
        <f t="shared" ca="1" si="236"/>
        <v>2.0088103182106964E-2</v>
      </c>
      <c r="CJ203">
        <f t="shared" ca="1" si="237"/>
        <v>11.979911896817892</v>
      </c>
    </row>
    <row r="204" spans="2:88">
      <c r="B204" s="39">
        <v>37</v>
      </c>
      <c r="C204" s="39">
        <v>25</v>
      </c>
      <c r="D204">
        <v>4</v>
      </c>
      <c r="E204">
        <f t="shared" si="182"/>
        <v>28491</v>
      </c>
      <c r="F204" s="3">
        <f t="shared" si="183"/>
        <v>1.3604054008094411E-4</v>
      </c>
      <c r="H204" s="17">
        <f t="shared" si="184"/>
        <v>0.96898275686154478</v>
      </c>
      <c r="I204" s="13" t="str">
        <f t="shared" si="185"/>
        <v>25:37</v>
      </c>
      <c r="J204" s="2"/>
      <c r="K204" s="4">
        <f t="shared" si="186"/>
        <v>0.22162054433323419</v>
      </c>
      <c r="L204" s="4">
        <f t="shared" si="115"/>
        <v>-11</v>
      </c>
      <c r="M204" s="4">
        <f t="shared" ca="1" si="187"/>
        <v>-23.238389840317453</v>
      </c>
      <c r="N204" s="4">
        <f t="shared" ca="1" si="188"/>
        <v>1</v>
      </c>
      <c r="O204" s="4">
        <f t="shared" si="189"/>
        <v>0</v>
      </c>
      <c r="P204" s="4">
        <f t="shared" ca="1" si="190"/>
        <v>0</v>
      </c>
      <c r="Q204" s="11">
        <f t="shared" si="219"/>
        <v>0</v>
      </c>
      <c r="R204" s="11">
        <f t="shared" si="241"/>
        <v>0</v>
      </c>
      <c r="S204" s="4">
        <f t="shared" si="241"/>
        <v>0.22162054433323419</v>
      </c>
      <c r="T204" s="4">
        <f t="shared" si="241"/>
        <v>0</v>
      </c>
      <c r="U204" s="4">
        <f t="shared" si="241"/>
        <v>0</v>
      </c>
      <c r="V204" s="4">
        <f t="shared" si="241"/>
        <v>0</v>
      </c>
      <c r="W204" s="4">
        <f t="shared" si="241"/>
        <v>0</v>
      </c>
      <c r="X204" s="4">
        <f t="shared" si="241"/>
        <v>0</v>
      </c>
      <c r="Y204" s="4">
        <f t="shared" si="241"/>
        <v>0</v>
      </c>
      <c r="Z204" s="4">
        <f t="shared" si="241"/>
        <v>0</v>
      </c>
      <c r="AA204" s="4">
        <f t="shared" si="241"/>
        <v>0</v>
      </c>
      <c r="AB204" s="4">
        <f t="shared" si="241"/>
        <v>0</v>
      </c>
      <c r="AC204" s="4">
        <f t="shared" si="241"/>
        <v>0</v>
      </c>
      <c r="AD204" s="4">
        <f t="shared" si="241"/>
        <v>0</v>
      </c>
      <c r="AE204" s="4">
        <f t="shared" si="241"/>
        <v>-23.238389840317453</v>
      </c>
      <c r="AF204" s="4">
        <f t="shared" si="241"/>
        <v>0</v>
      </c>
      <c r="AG204" s="4">
        <f t="shared" si="240"/>
        <v>0</v>
      </c>
      <c r="AH204" s="4">
        <f t="shared" si="240"/>
        <v>0</v>
      </c>
      <c r="AI204" s="4">
        <f t="shared" si="240"/>
        <v>0</v>
      </c>
      <c r="AJ204" s="4">
        <f t="shared" si="240"/>
        <v>0</v>
      </c>
      <c r="AK204" s="4">
        <f t="shared" si="240"/>
        <v>0</v>
      </c>
      <c r="AL204" s="4">
        <f t="shared" si="240"/>
        <v>0</v>
      </c>
      <c r="AM204" s="4">
        <f t="shared" si="231"/>
        <v>0</v>
      </c>
      <c r="AN204" s="4">
        <f t="shared" si="231"/>
        <v>0</v>
      </c>
      <c r="AO204" s="4">
        <f t="shared" si="231"/>
        <v>0</v>
      </c>
      <c r="AP204" s="10">
        <f t="shared" si="230"/>
        <v>0</v>
      </c>
      <c r="AQ204" s="7">
        <f t="shared" si="191"/>
        <v>2</v>
      </c>
      <c r="AR204" s="4">
        <f t="array" ref="AR204">COUNT(IF((ABS($R204:$AP204)&gt;=AQ$2)*(ABS($R204:$AP204)&lt;AR$2),$R204:$AP204))</f>
        <v>1</v>
      </c>
      <c r="AS204" s="4">
        <f t="array" ref="AS204">COUNT(IF((ABS($R204:$AP204)&gt;=AR$2)*(ABS($R204:$AP204)&lt;AS$2),$R204:$AP204))</f>
        <v>0</v>
      </c>
      <c r="AT204" s="4">
        <f t="array" ref="AT204">COUNT(IF((ABS($R204:$AP204)&gt;=AS$2)*(ABS($R204:$AP204)&lt;AT$2),$R204:$AP204))</f>
        <v>0</v>
      </c>
      <c r="AU204" s="4">
        <f t="array" ref="AU204">COUNT(IF((ABS($R204:$AP204)&gt;=AT$2)*(ABS($R204:$AP204)&lt;AU$2),$R204:$AP204))</f>
        <v>1</v>
      </c>
      <c r="AV204" s="4">
        <f t="array" ref="AV204">COUNT(IF((ABS($R204:$AP204)&gt;=AU$2)*(ABS($R204:$AP204)&lt;AV$2),$R204:$AP204))</f>
        <v>0</v>
      </c>
      <c r="AW204" s="4">
        <f t="array" ref="AW204">COUNT(IF((ABS($R204:$AP204)&gt;=AV$2)*(ABS($R204:$AP204)&lt;AW$2),$R204:$AP204))</f>
        <v>0</v>
      </c>
      <c r="AX204" s="10">
        <f t="array" ref="AX204">COUNT(IF((ABS($R204:$AP204)&gt;=AW$2)*(ABS($R204:$AP204)&lt;AX$2),$R204:$AP204))</f>
        <v>0</v>
      </c>
      <c r="AY204" s="4">
        <f t="shared" si="192"/>
        <v>0</v>
      </c>
      <c r="AZ204" s="2" t="str">
        <f t="shared" si="193"/>
        <v/>
      </c>
      <c r="BA204" s="2" t="str">
        <f t="shared" si="194"/>
        <v>@</v>
      </c>
      <c r="BB204" s="2" t="str">
        <f t="shared" si="195"/>
        <v/>
      </c>
      <c r="BC204" s="2" t="str">
        <f t="shared" si="196"/>
        <v/>
      </c>
      <c r="BD204" s="2" t="str">
        <f t="shared" si="197"/>
        <v/>
      </c>
      <c r="BE204" s="2" t="str">
        <f t="shared" si="198"/>
        <v/>
      </c>
      <c r="BF204" s="2" t="str">
        <f t="shared" si="199"/>
        <v/>
      </c>
      <c r="BG204" s="2" t="str">
        <f t="shared" si="200"/>
        <v/>
      </c>
      <c r="BH204" s="2" t="str">
        <f t="shared" si="201"/>
        <v/>
      </c>
      <c r="BI204" s="2" t="str">
        <f t="shared" si="202"/>
        <v/>
      </c>
      <c r="BJ204" s="2" t="str">
        <f t="shared" si="203"/>
        <v/>
      </c>
      <c r="BK204" s="2" t="str">
        <f t="shared" si="204"/>
        <v/>
      </c>
      <c r="BL204" s="2" t="str">
        <f t="shared" si="205"/>
        <v/>
      </c>
      <c r="BM204" s="2" t="str">
        <f t="shared" si="206"/>
        <v>@</v>
      </c>
      <c r="BN204" s="2" t="str">
        <f t="shared" si="207"/>
        <v/>
      </c>
      <c r="BO204" s="2" t="str">
        <f t="shared" si="208"/>
        <v/>
      </c>
      <c r="BP204" s="2" t="str">
        <f t="shared" si="209"/>
        <v/>
      </c>
      <c r="BQ204" s="2" t="str">
        <f t="shared" si="210"/>
        <v/>
      </c>
      <c r="BR204" s="2" t="str">
        <f t="shared" si="211"/>
        <v/>
      </c>
      <c r="BS204" s="2" t="str">
        <f t="shared" si="212"/>
        <v/>
      </c>
      <c r="BT204" s="2" t="str">
        <f t="shared" si="213"/>
        <v/>
      </c>
      <c r="BU204" s="2" t="str">
        <f t="shared" si="214"/>
        <v/>
      </c>
      <c r="BV204" s="2" t="str">
        <f t="shared" si="215"/>
        <v/>
      </c>
      <c r="BW204" s="2" t="str">
        <f t="shared" si="216"/>
        <v/>
      </c>
      <c r="BX204" s="2" t="str">
        <f t="shared" si="217"/>
        <v/>
      </c>
      <c r="CA204" s="2">
        <f t="shared" si="238"/>
        <v>67</v>
      </c>
      <c r="CB204" s="4">
        <f t="shared" si="239"/>
        <v>1</v>
      </c>
      <c r="CC204">
        <f t="shared" ca="1" si="232"/>
        <v>25</v>
      </c>
      <c r="CD204">
        <f ca="1">CC204*(CJ204)/(CJ203+CJ204+IF(CG205=0,0,CJ205))</f>
        <v>2.656658311859676</v>
      </c>
      <c r="CE204" s="39">
        <f t="shared" ca="1" si="233"/>
        <v>13</v>
      </c>
      <c r="CF204" s="39">
        <f t="shared" ca="1" si="234"/>
        <v>35</v>
      </c>
      <c r="CG204">
        <f t="shared" ca="1" si="218"/>
        <v>-6.8930509546106578</v>
      </c>
      <c r="CH204">
        <f t="shared" ca="1" si="235"/>
        <v>11</v>
      </c>
      <c r="CI204">
        <f t="shared" ca="1" si="236"/>
        <v>10.575569717356954</v>
      </c>
      <c r="CJ204">
        <f t="shared" ca="1" si="237"/>
        <v>1.4244302826430459</v>
      </c>
    </row>
    <row r="205" spans="2:88">
      <c r="B205" s="39">
        <v>37</v>
      </c>
      <c r="C205" s="39">
        <v>31</v>
      </c>
      <c r="D205">
        <v>4</v>
      </c>
      <c r="E205">
        <f t="shared" si="182"/>
        <v>28495</v>
      </c>
      <c r="F205" s="3">
        <f t="shared" si="183"/>
        <v>1.3604054008094411E-4</v>
      </c>
      <c r="H205" s="17">
        <f t="shared" si="184"/>
        <v>0.96911879740162565</v>
      </c>
      <c r="I205" s="13" t="str">
        <f t="shared" si="185"/>
        <v>31:37</v>
      </c>
      <c r="J205" s="2"/>
      <c r="K205" s="4">
        <f t="shared" si="186"/>
        <v>12.173468886652117</v>
      </c>
      <c r="L205" s="4">
        <f t="shared" si="115"/>
        <v>-3</v>
      </c>
      <c r="M205" s="4">
        <f t="shared" ca="1" si="187"/>
        <v>-11.28654149799857</v>
      </c>
      <c r="N205" s="4">
        <f t="shared" ca="1" si="188"/>
        <v>9</v>
      </c>
      <c r="O205" s="4">
        <f t="shared" si="189"/>
        <v>0</v>
      </c>
      <c r="P205" s="4">
        <f t="shared" ca="1" si="190"/>
        <v>0</v>
      </c>
      <c r="Q205" s="11">
        <f t="shared" si="219"/>
        <v>0</v>
      </c>
      <c r="R205" s="11">
        <f t="shared" si="241"/>
        <v>0</v>
      </c>
      <c r="S205" s="4">
        <f t="shared" si="241"/>
        <v>0</v>
      </c>
      <c r="T205" s="4">
        <f t="shared" si="241"/>
        <v>0</v>
      </c>
      <c r="U205" s="4">
        <f t="shared" si="241"/>
        <v>0</v>
      </c>
      <c r="V205" s="4">
        <f t="shared" si="241"/>
        <v>0</v>
      </c>
      <c r="W205" s="4">
        <f t="shared" si="241"/>
        <v>0</v>
      </c>
      <c r="X205" s="4">
        <f t="shared" si="241"/>
        <v>0</v>
      </c>
      <c r="Y205" s="4">
        <f t="shared" si="241"/>
        <v>0</v>
      </c>
      <c r="Z205" s="4">
        <f t="shared" si="241"/>
        <v>0</v>
      </c>
      <c r="AA205" s="4">
        <f t="shared" si="241"/>
        <v>12.173468886652117</v>
      </c>
      <c r="AB205" s="4">
        <f t="shared" si="241"/>
        <v>0</v>
      </c>
      <c r="AC205" s="4">
        <f t="shared" si="241"/>
        <v>0</v>
      </c>
      <c r="AD205" s="4">
        <f t="shared" si="241"/>
        <v>0</v>
      </c>
      <c r="AE205" s="4">
        <f t="shared" si="241"/>
        <v>0</v>
      </c>
      <c r="AF205" s="4">
        <f t="shared" si="241"/>
        <v>0</v>
      </c>
      <c r="AG205" s="4">
        <f t="shared" si="240"/>
        <v>0</v>
      </c>
      <c r="AH205" s="4">
        <f t="shared" si="240"/>
        <v>0</v>
      </c>
      <c r="AI205" s="4">
        <f t="shared" si="240"/>
        <v>0</v>
      </c>
      <c r="AJ205" s="4">
        <f t="shared" si="240"/>
        <v>0</v>
      </c>
      <c r="AK205" s="4">
        <f t="shared" si="240"/>
        <v>0</v>
      </c>
      <c r="AL205" s="4">
        <f t="shared" si="240"/>
        <v>0</v>
      </c>
      <c r="AM205" s="4">
        <f t="shared" si="231"/>
        <v>-11.28654149799857</v>
      </c>
      <c r="AN205" s="4">
        <f t="shared" si="231"/>
        <v>0</v>
      </c>
      <c r="AO205" s="4">
        <f t="shared" si="231"/>
        <v>0</v>
      </c>
      <c r="AP205" s="10">
        <f t="shared" si="230"/>
        <v>0</v>
      </c>
      <c r="AQ205" s="7">
        <f t="shared" si="191"/>
        <v>2</v>
      </c>
      <c r="AR205" s="4">
        <f t="array" ref="AR205">COUNT(IF((ABS($R205:$AP205)&gt;=AQ$2)*(ABS($R205:$AP205)&lt;AR$2),$R205:$AP205))</f>
        <v>0</v>
      </c>
      <c r="AS205" s="4">
        <f t="array" ref="AS205">COUNT(IF((ABS($R205:$AP205)&gt;=AR$2)*(ABS($R205:$AP205)&lt;AS$2),$R205:$AP205))</f>
        <v>0</v>
      </c>
      <c r="AT205" s="4">
        <f t="array" ref="AT205">COUNT(IF((ABS($R205:$AP205)&gt;=AS$2)*(ABS($R205:$AP205)&lt;AT$2),$R205:$AP205))</f>
        <v>1</v>
      </c>
      <c r="AU205" s="4">
        <f t="array" ref="AU205">COUNT(IF((ABS($R205:$AP205)&gt;=AT$2)*(ABS($R205:$AP205)&lt;AU$2),$R205:$AP205))</f>
        <v>1</v>
      </c>
      <c r="AV205" s="4">
        <f t="array" ref="AV205">COUNT(IF((ABS($R205:$AP205)&gt;=AU$2)*(ABS($R205:$AP205)&lt;AV$2),$R205:$AP205))</f>
        <v>0</v>
      </c>
      <c r="AW205" s="4">
        <f t="array" ref="AW205">COUNT(IF((ABS($R205:$AP205)&gt;=AV$2)*(ABS($R205:$AP205)&lt;AW$2),$R205:$AP205))</f>
        <v>0</v>
      </c>
      <c r="AX205" s="10">
        <f t="array" ref="AX205">COUNT(IF((ABS($R205:$AP205)&gt;=AW$2)*(ABS($R205:$AP205)&lt;AX$2),$R205:$AP205))</f>
        <v>0</v>
      </c>
      <c r="AY205" s="4">
        <f t="shared" si="192"/>
        <v>0</v>
      </c>
      <c r="AZ205" s="2" t="str">
        <f t="shared" si="193"/>
        <v/>
      </c>
      <c r="BA205" s="2" t="str">
        <f t="shared" si="194"/>
        <v/>
      </c>
      <c r="BB205" s="2" t="str">
        <f t="shared" si="195"/>
        <v/>
      </c>
      <c r="BC205" s="2" t="str">
        <f t="shared" si="196"/>
        <v/>
      </c>
      <c r="BD205" s="2" t="str">
        <f t="shared" si="197"/>
        <v/>
      </c>
      <c r="BE205" s="2" t="str">
        <f t="shared" si="198"/>
        <v/>
      </c>
      <c r="BF205" s="2" t="str">
        <f t="shared" si="199"/>
        <v/>
      </c>
      <c r="BG205" s="2" t="str">
        <f t="shared" si="200"/>
        <v/>
      </c>
      <c r="BH205" s="2" t="str">
        <f t="shared" si="201"/>
        <v/>
      </c>
      <c r="BI205" s="2" t="str">
        <f t="shared" si="202"/>
        <v>@</v>
      </c>
      <c r="BJ205" s="2" t="str">
        <f t="shared" si="203"/>
        <v/>
      </c>
      <c r="BK205" s="2" t="str">
        <f t="shared" si="204"/>
        <v/>
      </c>
      <c r="BL205" s="2" t="str">
        <f t="shared" si="205"/>
        <v/>
      </c>
      <c r="BM205" s="2" t="str">
        <f t="shared" si="206"/>
        <v/>
      </c>
      <c r="BN205" s="2" t="str">
        <f t="shared" si="207"/>
        <v/>
      </c>
      <c r="BO205" s="2" t="str">
        <f t="shared" si="208"/>
        <v/>
      </c>
      <c r="BP205" s="2" t="str">
        <f t="shared" si="209"/>
        <v/>
      </c>
      <c r="BQ205" s="2" t="str">
        <f t="shared" si="210"/>
        <v/>
      </c>
      <c r="BR205" s="2" t="str">
        <f t="shared" si="211"/>
        <v/>
      </c>
      <c r="BS205" s="2" t="str">
        <f t="shared" si="212"/>
        <v/>
      </c>
      <c r="BT205" s="2" t="str">
        <f t="shared" si="213"/>
        <v/>
      </c>
      <c r="BU205" s="2" t="str">
        <f t="shared" si="214"/>
        <v>@</v>
      </c>
      <c r="BV205" s="2" t="str">
        <f t="shared" si="215"/>
        <v/>
      </c>
      <c r="BW205" s="2" t="str">
        <f t="shared" si="216"/>
        <v/>
      </c>
      <c r="BX205" s="2" t="str">
        <f t="shared" si="217"/>
        <v/>
      </c>
      <c r="CA205" s="2">
        <f t="shared" si="238"/>
        <v>67</v>
      </c>
      <c r="CB205" s="4">
        <f t="shared" si="239"/>
        <v>2</v>
      </c>
      <c r="CC205">
        <f t="shared" ca="1" si="232"/>
        <v>25</v>
      </c>
      <c r="CD205">
        <f ca="1">CC205*IF(CG205=0,0,CJ205)/(CJ203+CJ204+IF(CG205=0,0,CJ205))</f>
        <v>0</v>
      </c>
      <c r="CE205" s="39">
        <f t="shared" ca="1" si="233"/>
        <v>13</v>
      </c>
      <c r="CF205" s="39">
        <f t="shared" ca="1" si="234"/>
        <v>35</v>
      </c>
      <c r="CG205">
        <f t="shared" ca="1" si="218"/>
        <v>0</v>
      </c>
      <c r="CH205">
        <f t="shared" ca="1" si="235"/>
        <v>0</v>
      </c>
      <c r="CI205">
        <f t="shared" ca="1" si="236"/>
        <v>0</v>
      </c>
      <c r="CJ205">
        <f t="shared" ca="1" si="237"/>
        <v>12</v>
      </c>
    </row>
    <row r="206" spans="2:88">
      <c r="B206" s="39">
        <v>41</v>
      </c>
      <c r="C206" s="39">
        <v>11</v>
      </c>
      <c r="D206">
        <v>4</v>
      </c>
      <c r="E206">
        <f t="shared" ref="E206:E269" si="242">E205+D206</f>
        <v>28499</v>
      </c>
      <c r="F206" s="3">
        <f t="shared" ref="F206:F269" si="243">D206/D$3</f>
        <v>1.3604054008094411E-4</v>
      </c>
      <c r="H206" s="17">
        <f t="shared" ref="H206:H269" si="244">E206/D$3</f>
        <v>0.96925483794170664</v>
      </c>
      <c r="I206" s="13" t="str">
        <f t="shared" ref="I206:I269" si="245">IF(C206=1,"",C206&amp;":")&amp;B206</f>
        <v>11:41</v>
      </c>
      <c r="J206" s="2"/>
      <c r="K206" s="4">
        <f t="shared" ref="K206:K269" si="246">INDEX($R206:$AP206,L206+13)</f>
        <v>-8.5705307653441309</v>
      </c>
      <c r="L206" s="4">
        <f t="shared" si="115"/>
        <v>-7</v>
      </c>
      <c r="M206" s="4">
        <f t="shared" ref="M206:M269" ca="1" si="247">IF($AQ206&gt;1,INDEX($R206:$AP206,N206+13),0)</f>
        <v>-32.030541149992686</v>
      </c>
      <c r="N206" s="4">
        <f t="shared" ref="N206:N269" ca="1" si="248">IF($AQ206&gt;1,MATCH("@",OFFSET($AZ206,0,L206+13,1,12-L206),0)+L206,0)</f>
        <v>5</v>
      </c>
      <c r="O206" s="4">
        <f t="shared" ref="O206:O269" si="249">IF($AQ206&gt;2,INDEX($R206:$AP206,P206+13),0)</f>
        <v>0</v>
      </c>
      <c r="P206" s="4">
        <f t="shared" ref="P206:P269" ca="1" si="250">IF($AQ206&gt;2,MATCH("@",OFFSET($AZ206,0,N206+13,1,12-N206),0)+N206,0)</f>
        <v>0</v>
      </c>
      <c r="Q206" s="11">
        <f t="shared" si="219"/>
        <v>0</v>
      </c>
      <c r="R206" s="11">
        <f t="shared" si="241"/>
        <v>0</v>
      </c>
      <c r="S206" s="4">
        <f t="shared" si="241"/>
        <v>0</v>
      </c>
      <c r="T206" s="4">
        <f t="shared" si="241"/>
        <v>0</v>
      </c>
      <c r="U206" s="4">
        <f t="shared" si="241"/>
        <v>0</v>
      </c>
      <c r="V206" s="4">
        <f t="shared" si="241"/>
        <v>0</v>
      </c>
      <c r="W206" s="4">
        <f t="shared" si="241"/>
        <v>-8.5705307653441309</v>
      </c>
      <c r="X206" s="4">
        <f t="shared" si="241"/>
        <v>0</v>
      </c>
      <c r="Y206" s="4">
        <f t="shared" si="241"/>
        <v>0</v>
      </c>
      <c r="Z206" s="4">
        <f t="shared" si="241"/>
        <v>0</v>
      </c>
      <c r="AA206" s="4">
        <f t="shared" si="241"/>
        <v>0</v>
      </c>
      <c r="AB206" s="4">
        <f t="shared" si="241"/>
        <v>0</v>
      </c>
      <c r="AC206" s="4">
        <f t="shared" si="241"/>
        <v>0</v>
      </c>
      <c r="AD206" s="4">
        <f t="shared" si="241"/>
        <v>0</v>
      </c>
      <c r="AE206" s="4">
        <f t="shared" si="241"/>
        <v>0</v>
      </c>
      <c r="AF206" s="4">
        <f t="shared" si="241"/>
        <v>0</v>
      </c>
      <c r="AG206" s="4">
        <f t="shared" si="240"/>
        <v>0</v>
      </c>
      <c r="AH206" s="4">
        <f t="shared" si="240"/>
        <v>0</v>
      </c>
      <c r="AI206" s="4">
        <f t="shared" si="240"/>
        <v>-32.030541149992686</v>
      </c>
      <c r="AJ206" s="4">
        <f t="shared" si="240"/>
        <v>0</v>
      </c>
      <c r="AK206" s="4">
        <f t="shared" si="240"/>
        <v>0</v>
      </c>
      <c r="AL206" s="4">
        <f t="shared" si="240"/>
        <v>0</v>
      </c>
      <c r="AM206" s="4">
        <f t="shared" si="231"/>
        <v>0</v>
      </c>
      <c r="AN206" s="4">
        <f t="shared" si="231"/>
        <v>0</v>
      </c>
      <c r="AO206" s="4">
        <f t="shared" si="231"/>
        <v>0</v>
      </c>
      <c r="AP206" s="10">
        <f t="shared" si="230"/>
        <v>0</v>
      </c>
      <c r="AQ206" s="7">
        <f t="shared" ref="AQ206:AQ269" si="251">(0&lt;&gt;R206)+(0&lt;&gt;S206)+(0&lt;&gt;T206)+(0&lt;&gt;U206)+(0&lt;&gt;V206)+(0&lt;&gt;W206)+(0&lt;&gt;X206)+(0&lt;&gt;Y206)+(0&lt;&gt;Z206)+(0&lt;&gt;AA206)+(0&lt;&gt;AB206)+(0&lt;&gt;AC206)+(0&lt;&gt;AD206)+(0&lt;&gt;AE206)+(0&lt;&gt;AF206)+(0&lt;&gt;AG206)+(0&lt;&gt;AH206)+(0&lt;&gt;AI206)+(0&lt;&gt;AJ206)+(0&lt;&gt;AK206)+(0&lt;&gt;AL206)+(0&lt;&gt;AM206)+(0&lt;&gt;AN206)+(0&lt;&gt;AO206)+(0&lt;&gt;AP206)</f>
        <v>2</v>
      </c>
      <c r="AR206" s="4">
        <f t="array" ref="AR206">COUNT(IF((ABS($R206:$AP206)&gt;=AQ$2)*(ABS($R206:$AP206)&lt;AR$2),$R206:$AP206))</f>
        <v>0</v>
      </c>
      <c r="AS206" s="4">
        <f t="array" ref="AS206">COUNT(IF((ABS($R206:$AP206)&gt;=AR$2)*(ABS($R206:$AP206)&lt;AS$2),$R206:$AP206))</f>
        <v>0</v>
      </c>
      <c r="AT206" s="4">
        <f t="array" ref="AT206">COUNT(IF((ABS($R206:$AP206)&gt;=AS$2)*(ABS($R206:$AP206)&lt;AT$2),$R206:$AP206))</f>
        <v>1</v>
      </c>
      <c r="AU206" s="4">
        <f t="array" ref="AU206">COUNT(IF((ABS($R206:$AP206)&gt;=AT$2)*(ABS($R206:$AP206)&lt;AU$2),$R206:$AP206))</f>
        <v>1</v>
      </c>
      <c r="AV206" s="4">
        <f t="array" ref="AV206">COUNT(IF((ABS($R206:$AP206)&gt;=AU$2)*(ABS($R206:$AP206)&lt;AV$2),$R206:$AP206))</f>
        <v>0</v>
      </c>
      <c r="AW206" s="4">
        <f t="array" ref="AW206">COUNT(IF((ABS($R206:$AP206)&gt;=AV$2)*(ABS($R206:$AP206)&lt;AW$2),$R206:$AP206))</f>
        <v>0</v>
      </c>
      <c r="AX206" s="10">
        <f t="array" ref="AX206">COUNT(IF((ABS($R206:$AP206)&gt;=AW$2)*(ABS($R206:$AP206)&lt;AX$2),$R206:$AP206))</f>
        <v>0</v>
      </c>
      <c r="AY206" s="4">
        <f t="shared" si="192"/>
        <v>0</v>
      </c>
      <c r="AZ206" s="2" t="str">
        <f t="shared" si="193"/>
        <v/>
      </c>
      <c r="BA206" s="2" t="str">
        <f t="shared" si="194"/>
        <v/>
      </c>
      <c r="BB206" s="2" t="str">
        <f t="shared" si="195"/>
        <v/>
      </c>
      <c r="BC206" s="2" t="str">
        <f t="shared" si="196"/>
        <v/>
      </c>
      <c r="BD206" s="2" t="str">
        <f t="shared" si="197"/>
        <v/>
      </c>
      <c r="BE206" s="2" t="str">
        <f t="shared" si="198"/>
        <v>@</v>
      </c>
      <c r="BF206" s="2" t="str">
        <f t="shared" si="199"/>
        <v/>
      </c>
      <c r="BG206" s="2" t="str">
        <f t="shared" si="200"/>
        <v/>
      </c>
      <c r="BH206" s="2" t="str">
        <f t="shared" si="201"/>
        <v/>
      </c>
      <c r="BI206" s="2" t="str">
        <f t="shared" si="202"/>
        <v/>
      </c>
      <c r="BJ206" s="2" t="str">
        <f t="shared" si="203"/>
        <v/>
      </c>
      <c r="BK206" s="2" t="str">
        <f t="shared" si="204"/>
        <v/>
      </c>
      <c r="BL206" s="2" t="str">
        <f t="shared" si="205"/>
        <v/>
      </c>
      <c r="BM206" s="2" t="str">
        <f t="shared" si="206"/>
        <v/>
      </c>
      <c r="BN206" s="2" t="str">
        <f t="shared" si="207"/>
        <v/>
      </c>
      <c r="BO206" s="2" t="str">
        <f t="shared" si="208"/>
        <v/>
      </c>
      <c r="BP206" s="2" t="str">
        <f t="shared" si="209"/>
        <v/>
      </c>
      <c r="BQ206" s="2" t="str">
        <f t="shared" si="210"/>
        <v>@</v>
      </c>
      <c r="BR206" s="2" t="str">
        <f t="shared" si="211"/>
        <v/>
      </c>
      <c r="BS206" s="2" t="str">
        <f t="shared" si="212"/>
        <v/>
      </c>
      <c r="BT206" s="2" t="str">
        <f t="shared" si="213"/>
        <v/>
      </c>
      <c r="BU206" s="2" t="str">
        <f t="shared" si="214"/>
        <v/>
      </c>
      <c r="BV206" s="2" t="str">
        <f t="shared" si="215"/>
        <v/>
      </c>
      <c r="BW206" s="2" t="str">
        <f t="shared" si="216"/>
        <v/>
      </c>
      <c r="BX206" s="2" t="str">
        <f t="shared" si="217"/>
        <v/>
      </c>
      <c r="CA206" s="2">
        <f t="shared" si="238"/>
        <v>68</v>
      </c>
      <c r="CB206" s="4">
        <f t="shared" si="239"/>
        <v>0</v>
      </c>
      <c r="CC206">
        <f t="shared" ca="1" si="232"/>
        <v>25</v>
      </c>
      <c r="CD206">
        <f ca="1">CC206*(CJ206)/(CJ206+CJ207+IF(CG208=0,0,CJ208))</f>
        <v>11.468753482564587</v>
      </c>
      <c r="CE206" s="39">
        <f t="shared" ca="1" si="233"/>
        <v>25</v>
      </c>
      <c r="CF206" s="39">
        <f t="shared" ca="1" si="234"/>
        <v>343</v>
      </c>
      <c r="CG206">
        <f t="shared" ca="1" si="218"/>
        <v>51.445299466195138</v>
      </c>
      <c r="CH206">
        <f t="shared" ca="1" si="235"/>
        <v>-9</v>
      </c>
      <c r="CI206">
        <f t="shared" ca="1" si="236"/>
        <v>5.8323253176464274</v>
      </c>
      <c r="CJ206">
        <f t="shared" ca="1" si="237"/>
        <v>6.1676746823535726</v>
      </c>
    </row>
    <row r="207" spans="2:88">
      <c r="B207" s="39">
        <v>41</v>
      </c>
      <c r="C207" s="39">
        <v>13</v>
      </c>
      <c r="D207">
        <v>4</v>
      </c>
      <c r="E207">
        <f t="shared" si="242"/>
        <v>28503</v>
      </c>
      <c r="F207" s="3">
        <f t="shared" si="243"/>
        <v>1.3604054008094411E-4</v>
      </c>
      <c r="H207" s="17">
        <f t="shared" si="244"/>
        <v>0.96939087848178762</v>
      </c>
      <c r="I207" s="13" t="str">
        <f t="shared" si="245"/>
        <v>13:41</v>
      </c>
      <c r="J207" s="2"/>
      <c r="K207" s="4">
        <f t="shared" si="246"/>
        <v>-3.6452527660614464</v>
      </c>
      <c r="L207" s="4">
        <f t="shared" si="115"/>
        <v>-4</v>
      </c>
      <c r="M207" s="4">
        <f t="shared" ca="1" si="247"/>
        <v>-27.105263150711068</v>
      </c>
      <c r="N207" s="4">
        <f t="shared" ca="1" si="248"/>
        <v>8</v>
      </c>
      <c r="O207" s="4">
        <f t="shared" si="249"/>
        <v>0</v>
      </c>
      <c r="P207" s="4">
        <f t="shared" ca="1" si="250"/>
        <v>0</v>
      </c>
      <c r="Q207" s="11">
        <f t="shared" si="219"/>
        <v>0</v>
      </c>
      <c r="R207" s="11">
        <f t="shared" si="241"/>
        <v>0</v>
      </c>
      <c r="S207" s="4">
        <f t="shared" si="241"/>
        <v>0</v>
      </c>
      <c r="T207" s="4">
        <f t="shared" si="241"/>
        <v>0</v>
      </c>
      <c r="U207" s="4">
        <f t="shared" si="241"/>
        <v>0</v>
      </c>
      <c r="V207" s="4">
        <f t="shared" si="241"/>
        <v>0</v>
      </c>
      <c r="W207" s="4">
        <f t="shared" si="241"/>
        <v>0</v>
      </c>
      <c r="X207" s="4">
        <f t="shared" si="241"/>
        <v>0</v>
      </c>
      <c r="Y207" s="4">
        <f t="shared" si="241"/>
        <v>0</v>
      </c>
      <c r="Z207" s="4">
        <f t="shared" si="241"/>
        <v>-3.6452527660614464</v>
      </c>
      <c r="AA207" s="4">
        <f t="shared" si="241"/>
        <v>0</v>
      </c>
      <c r="AB207" s="4">
        <f t="shared" si="241"/>
        <v>0</v>
      </c>
      <c r="AC207" s="4">
        <f t="shared" si="241"/>
        <v>0</v>
      </c>
      <c r="AD207" s="4">
        <f t="shared" si="241"/>
        <v>0</v>
      </c>
      <c r="AE207" s="4">
        <f t="shared" si="241"/>
        <v>0</v>
      </c>
      <c r="AF207" s="4">
        <f t="shared" si="241"/>
        <v>0</v>
      </c>
      <c r="AG207" s="4">
        <f t="shared" si="240"/>
        <v>0</v>
      </c>
      <c r="AH207" s="4">
        <f t="shared" si="240"/>
        <v>0</v>
      </c>
      <c r="AI207" s="4">
        <f t="shared" si="240"/>
        <v>0</v>
      </c>
      <c r="AJ207" s="4">
        <f t="shared" si="240"/>
        <v>0</v>
      </c>
      <c r="AK207" s="4">
        <f t="shared" si="240"/>
        <v>0</v>
      </c>
      <c r="AL207" s="4">
        <f t="shared" si="240"/>
        <v>-27.105263150711068</v>
      </c>
      <c r="AM207" s="4">
        <f t="shared" si="231"/>
        <v>0</v>
      </c>
      <c r="AN207" s="4">
        <f t="shared" si="231"/>
        <v>0</v>
      </c>
      <c r="AO207" s="4">
        <f t="shared" si="231"/>
        <v>0</v>
      </c>
      <c r="AP207" s="10">
        <f t="shared" si="230"/>
        <v>0</v>
      </c>
      <c r="AQ207" s="7">
        <f t="shared" si="251"/>
        <v>2</v>
      </c>
      <c r="AR207" s="4">
        <f t="array" ref="AR207">COUNT(IF((ABS($R207:$AP207)&gt;=AQ$2)*(ABS($R207:$AP207)&lt;AR$2),$R207:$AP207))</f>
        <v>0</v>
      </c>
      <c r="AS207" s="4">
        <f t="array" ref="AS207">COUNT(IF((ABS($R207:$AP207)&gt;=AR$2)*(ABS($R207:$AP207)&lt;AS$2),$R207:$AP207))</f>
        <v>1</v>
      </c>
      <c r="AT207" s="4">
        <f t="array" ref="AT207">COUNT(IF((ABS($R207:$AP207)&gt;=AS$2)*(ABS($R207:$AP207)&lt;AT$2),$R207:$AP207))</f>
        <v>0</v>
      </c>
      <c r="AU207" s="4">
        <f t="array" ref="AU207">COUNT(IF((ABS($R207:$AP207)&gt;=AT$2)*(ABS($R207:$AP207)&lt;AU$2),$R207:$AP207))</f>
        <v>1</v>
      </c>
      <c r="AV207" s="4">
        <f t="array" ref="AV207">COUNT(IF((ABS($R207:$AP207)&gt;=AU$2)*(ABS($R207:$AP207)&lt;AV$2),$R207:$AP207))</f>
        <v>0</v>
      </c>
      <c r="AW207" s="4">
        <f t="array" ref="AW207">COUNT(IF((ABS($R207:$AP207)&gt;=AV$2)*(ABS($R207:$AP207)&lt;AW$2),$R207:$AP207))</f>
        <v>0</v>
      </c>
      <c r="AX207" s="10">
        <f t="array" ref="AX207">COUNT(IF((ABS($R207:$AP207)&gt;=AW$2)*(ABS($R207:$AP207)&lt;AX$2),$R207:$AP207))</f>
        <v>0</v>
      </c>
      <c r="AY207" s="4">
        <f t="shared" si="192"/>
        <v>0</v>
      </c>
      <c r="AZ207" s="2" t="str">
        <f t="shared" si="193"/>
        <v/>
      </c>
      <c r="BA207" s="2" t="str">
        <f t="shared" si="194"/>
        <v/>
      </c>
      <c r="BB207" s="2" t="str">
        <f t="shared" si="195"/>
        <v/>
      </c>
      <c r="BC207" s="2" t="str">
        <f t="shared" si="196"/>
        <v/>
      </c>
      <c r="BD207" s="2" t="str">
        <f t="shared" si="197"/>
        <v/>
      </c>
      <c r="BE207" s="2" t="str">
        <f t="shared" si="198"/>
        <v/>
      </c>
      <c r="BF207" s="2" t="str">
        <f t="shared" si="199"/>
        <v/>
      </c>
      <c r="BG207" s="2" t="str">
        <f t="shared" si="200"/>
        <v/>
      </c>
      <c r="BH207" s="2" t="str">
        <f t="shared" si="201"/>
        <v>@</v>
      </c>
      <c r="BI207" s="2" t="str">
        <f t="shared" si="202"/>
        <v/>
      </c>
      <c r="BJ207" s="2" t="str">
        <f t="shared" si="203"/>
        <v/>
      </c>
      <c r="BK207" s="2" t="str">
        <f t="shared" si="204"/>
        <v/>
      </c>
      <c r="BL207" s="2" t="str">
        <f t="shared" si="205"/>
        <v/>
      </c>
      <c r="BM207" s="2" t="str">
        <f t="shared" si="206"/>
        <v/>
      </c>
      <c r="BN207" s="2" t="str">
        <f t="shared" si="207"/>
        <v/>
      </c>
      <c r="BO207" s="2" t="str">
        <f t="shared" si="208"/>
        <v/>
      </c>
      <c r="BP207" s="2" t="str">
        <f t="shared" si="209"/>
        <v/>
      </c>
      <c r="BQ207" s="2" t="str">
        <f t="shared" si="210"/>
        <v/>
      </c>
      <c r="BR207" s="2" t="str">
        <f t="shared" si="211"/>
        <v/>
      </c>
      <c r="BS207" s="2" t="str">
        <f t="shared" si="212"/>
        <v/>
      </c>
      <c r="BT207" s="2" t="str">
        <f t="shared" si="213"/>
        <v>@</v>
      </c>
      <c r="BU207" s="2" t="str">
        <f t="shared" si="214"/>
        <v/>
      </c>
      <c r="BV207" s="2" t="str">
        <f t="shared" si="215"/>
        <v/>
      </c>
      <c r="BW207" s="2" t="str">
        <f t="shared" si="216"/>
        <v/>
      </c>
      <c r="BX207" s="2" t="str">
        <f t="shared" si="217"/>
        <v/>
      </c>
      <c r="CA207" s="2">
        <f t="shared" si="238"/>
        <v>68</v>
      </c>
      <c r="CB207" s="4">
        <f t="shared" si="239"/>
        <v>1</v>
      </c>
      <c r="CC207">
        <f t="shared" ca="1" si="232"/>
        <v>25</v>
      </c>
      <c r="CD207">
        <f ca="1">CC207*(CJ207)/(CJ206+CJ207+IF(CG208=0,0,CJ208))</f>
        <v>13.531246517435413</v>
      </c>
      <c r="CE207" s="39">
        <f t="shared" ca="1" si="233"/>
        <v>25</v>
      </c>
      <c r="CF207" s="39">
        <f t="shared" ca="1" si="234"/>
        <v>343</v>
      </c>
      <c r="CG207">
        <f t="shared" ca="1" si="218"/>
        <v>27.985289081542717</v>
      </c>
      <c r="CH207">
        <f t="shared" ca="1" si="235"/>
        <v>3</v>
      </c>
      <c r="CI207">
        <f t="shared" ca="1" si="236"/>
        <v>4.7231562965281171</v>
      </c>
      <c r="CJ207">
        <f t="shared" ca="1" si="237"/>
        <v>7.2768437034718829</v>
      </c>
    </row>
    <row r="208" spans="2:88">
      <c r="B208" s="39">
        <v>43</v>
      </c>
      <c r="C208" s="39">
        <v>25</v>
      </c>
      <c r="D208">
        <v>4</v>
      </c>
      <c r="E208">
        <f t="shared" si="242"/>
        <v>28507</v>
      </c>
      <c r="F208" s="3">
        <f t="shared" si="243"/>
        <v>1.3604054008094411E-4</v>
      </c>
      <c r="H208" s="17">
        <f t="shared" si="244"/>
        <v>0.96952691902186849</v>
      </c>
      <c r="I208" s="13" t="str">
        <f t="shared" si="245"/>
        <v>25:43</v>
      </c>
      <c r="J208" s="2"/>
      <c r="K208" s="4">
        <f t="shared" si="246"/>
        <v>56.485285701334931</v>
      </c>
      <c r="L208" s="4">
        <f t="shared" si="115"/>
        <v>-9</v>
      </c>
      <c r="M208" s="4">
        <f t="shared" ca="1" si="247"/>
        <v>33.025275316685843</v>
      </c>
      <c r="N208" s="4">
        <f t="shared" ca="1" si="248"/>
        <v>3</v>
      </c>
      <c r="O208" s="4">
        <f t="shared" si="249"/>
        <v>0</v>
      </c>
      <c r="P208" s="4">
        <f t="shared" ca="1" si="250"/>
        <v>0</v>
      </c>
      <c r="Q208" s="11">
        <f t="shared" si="219"/>
        <v>0</v>
      </c>
      <c r="R208" s="11">
        <f t="shared" si="241"/>
        <v>0</v>
      </c>
      <c r="S208" s="4">
        <f t="shared" si="241"/>
        <v>0</v>
      </c>
      <c r="T208" s="4">
        <f t="shared" si="241"/>
        <v>0</v>
      </c>
      <c r="U208" s="4">
        <f t="shared" si="241"/>
        <v>56.485285701334931</v>
      </c>
      <c r="V208" s="4">
        <f t="shared" si="241"/>
        <v>0</v>
      </c>
      <c r="W208" s="4">
        <f t="shared" si="241"/>
        <v>0</v>
      </c>
      <c r="X208" s="4">
        <f t="shared" si="241"/>
        <v>0</v>
      </c>
      <c r="Y208" s="4">
        <f t="shared" si="241"/>
        <v>0</v>
      </c>
      <c r="Z208" s="4">
        <f t="shared" si="241"/>
        <v>0</v>
      </c>
      <c r="AA208" s="4">
        <f t="shared" si="241"/>
        <v>0</v>
      </c>
      <c r="AB208" s="4">
        <f t="shared" si="241"/>
        <v>0</v>
      </c>
      <c r="AC208" s="4">
        <f t="shared" si="241"/>
        <v>0</v>
      </c>
      <c r="AD208" s="4">
        <f t="shared" si="241"/>
        <v>0</v>
      </c>
      <c r="AE208" s="4">
        <f t="shared" si="241"/>
        <v>0</v>
      </c>
      <c r="AF208" s="4">
        <f t="shared" si="241"/>
        <v>0</v>
      </c>
      <c r="AG208" s="4">
        <f t="shared" si="240"/>
        <v>33.025275316685843</v>
      </c>
      <c r="AH208" s="4">
        <f t="shared" si="240"/>
        <v>0</v>
      </c>
      <c r="AI208" s="4">
        <f t="shared" si="240"/>
        <v>0</v>
      </c>
      <c r="AJ208" s="4">
        <f t="shared" si="240"/>
        <v>0</v>
      </c>
      <c r="AK208" s="4">
        <f t="shared" si="240"/>
        <v>0</v>
      </c>
      <c r="AL208" s="4">
        <f t="shared" si="240"/>
        <v>0</v>
      </c>
      <c r="AM208" s="4">
        <f t="shared" si="231"/>
        <v>0</v>
      </c>
      <c r="AN208" s="4">
        <f t="shared" si="231"/>
        <v>0</v>
      </c>
      <c r="AO208" s="4">
        <f t="shared" si="231"/>
        <v>0</v>
      </c>
      <c r="AP208" s="10">
        <f t="shared" si="230"/>
        <v>0</v>
      </c>
      <c r="AQ208" s="7">
        <f t="shared" si="251"/>
        <v>2</v>
      </c>
      <c r="AR208" s="4">
        <f t="array" ref="AR208">COUNT(IF((ABS($R208:$AP208)&gt;=AQ$2)*(ABS($R208:$AP208)&lt;AR$2),$R208:$AP208))</f>
        <v>0</v>
      </c>
      <c r="AS208" s="4">
        <f t="array" ref="AS208">COUNT(IF((ABS($R208:$AP208)&gt;=AR$2)*(ABS($R208:$AP208)&lt;AS$2),$R208:$AP208))</f>
        <v>0</v>
      </c>
      <c r="AT208" s="4">
        <f t="array" ref="AT208">COUNT(IF((ABS($R208:$AP208)&gt;=AS$2)*(ABS($R208:$AP208)&lt;AT$2),$R208:$AP208))</f>
        <v>0</v>
      </c>
      <c r="AU208" s="4">
        <f t="array" ref="AU208">COUNT(IF((ABS($R208:$AP208)&gt;=AT$2)*(ABS($R208:$AP208)&lt;AU$2),$R208:$AP208))</f>
        <v>1</v>
      </c>
      <c r="AV208" s="4">
        <f t="array" ref="AV208">COUNT(IF((ABS($R208:$AP208)&gt;=AU$2)*(ABS($R208:$AP208)&lt;AV$2),$R208:$AP208))</f>
        <v>0</v>
      </c>
      <c r="AW208" s="4">
        <f t="array" ref="AW208">COUNT(IF((ABS($R208:$AP208)&gt;=AV$2)*(ABS($R208:$AP208)&lt;AW$2),$R208:$AP208))</f>
        <v>1</v>
      </c>
      <c r="AX208" s="10">
        <f t="array" ref="AX208">COUNT(IF((ABS($R208:$AP208)&gt;=AW$2)*(ABS($R208:$AP208)&lt;AX$2),$R208:$AP208))</f>
        <v>0</v>
      </c>
      <c r="AY208" s="4">
        <f t="shared" ref="AY208:AY271" si="252">AQ208-SUM(AR208:AX208)</f>
        <v>0</v>
      </c>
      <c r="AZ208" s="2" t="str">
        <f t="shared" ref="AZ208:AZ271" si="253">IF(R208&lt;&gt;0,"@","")</f>
        <v/>
      </c>
      <c r="BA208" s="2" t="str">
        <f t="shared" ref="BA208:BA271" si="254">IF(S208&lt;&gt;0,"@","")</f>
        <v/>
      </c>
      <c r="BB208" s="2" t="str">
        <f t="shared" ref="BB208:BB271" si="255">IF(T208&lt;&gt;0,"@","")</f>
        <v/>
      </c>
      <c r="BC208" s="2" t="str">
        <f t="shared" ref="BC208:BC271" si="256">IF(U208&lt;&gt;0,"@","")</f>
        <v>@</v>
      </c>
      <c r="BD208" s="2" t="str">
        <f t="shared" ref="BD208:BD271" si="257">IF(V208&lt;&gt;0,"@","")</f>
        <v/>
      </c>
      <c r="BE208" s="2" t="str">
        <f t="shared" ref="BE208:BE271" si="258">IF(W208&lt;&gt;0,"@","")</f>
        <v/>
      </c>
      <c r="BF208" s="2" t="str">
        <f t="shared" ref="BF208:BF271" si="259">IF(X208&lt;&gt;0,"@","")</f>
        <v/>
      </c>
      <c r="BG208" s="2" t="str">
        <f t="shared" ref="BG208:BG271" si="260">IF(Y208&lt;&gt;0,"@","")</f>
        <v/>
      </c>
      <c r="BH208" s="2" t="str">
        <f t="shared" ref="BH208:BH271" si="261">IF(Z208&lt;&gt;0,"@","")</f>
        <v/>
      </c>
      <c r="BI208" s="2" t="str">
        <f t="shared" ref="BI208:BI271" si="262">IF(AA208&lt;&gt;0,"@","")</f>
        <v/>
      </c>
      <c r="BJ208" s="2" t="str">
        <f t="shared" ref="BJ208:BJ271" si="263">IF(AB208&lt;&gt;0,"@","")</f>
        <v/>
      </c>
      <c r="BK208" s="2" t="str">
        <f t="shared" ref="BK208:BK271" si="264">IF(AC208&lt;&gt;0,"@","")</f>
        <v/>
      </c>
      <c r="BL208" s="2" t="str">
        <f t="shared" ref="BL208:BL271" si="265">IF(AD208&lt;&gt;0,"@","")</f>
        <v/>
      </c>
      <c r="BM208" s="2" t="str">
        <f t="shared" ref="BM208:BM271" si="266">IF(AE208&lt;&gt;0,"@","")</f>
        <v/>
      </c>
      <c r="BN208" s="2" t="str">
        <f t="shared" ref="BN208:BN271" si="267">IF(AF208&lt;&gt;0,"@","")</f>
        <v/>
      </c>
      <c r="BO208" s="2" t="str">
        <f t="shared" ref="BO208:BO271" si="268">IF(AG208&lt;&gt;0,"@","")</f>
        <v>@</v>
      </c>
      <c r="BP208" s="2" t="str">
        <f t="shared" ref="BP208:BP271" si="269">IF(AH208&lt;&gt;0,"@","")</f>
        <v/>
      </c>
      <c r="BQ208" s="2" t="str">
        <f t="shared" ref="BQ208:BQ271" si="270">IF(AI208&lt;&gt;0,"@","")</f>
        <v/>
      </c>
      <c r="BR208" s="2" t="str">
        <f t="shared" ref="BR208:BR271" si="271">IF(AJ208&lt;&gt;0,"@","")</f>
        <v/>
      </c>
      <c r="BS208" s="2" t="str">
        <f t="shared" ref="BS208:BS271" si="272">IF(AK208&lt;&gt;0,"@","")</f>
        <v/>
      </c>
      <c r="BT208" s="2" t="str">
        <f t="shared" ref="BT208:BT271" si="273">IF(AL208&lt;&gt;0,"@","")</f>
        <v/>
      </c>
      <c r="BU208" s="2" t="str">
        <f t="shared" ref="BU208:BU271" si="274">IF(AM208&lt;&gt;0,"@","")</f>
        <v/>
      </c>
      <c r="BV208" s="2" t="str">
        <f t="shared" ref="BV208:BV271" si="275">IF(AN208&lt;&gt;0,"@","")</f>
        <v/>
      </c>
      <c r="BW208" s="2" t="str">
        <f t="shared" ref="BW208:BW271" si="276">IF(AO208&lt;&gt;0,"@","")</f>
        <v/>
      </c>
      <c r="BX208" s="2" t="str">
        <f t="shared" ref="BX208:BX271" si="277">IF(AP208&lt;&gt;0,"@","")</f>
        <v/>
      </c>
      <c r="CA208" s="2">
        <f t="shared" si="238"/>
        <v>68</v>
      </c>
      <c r="CB208" s="4">
        <f t="shared" si="239"/>
        <v>2</v>
      </c>
      <c r="CC208">
        <f t="shared" ca="1" si="232"/>
        <v>25</v>
      </c>
      <c r="CD208">
        <f ca="1">CC208*IF(CG208=0,0,CJ208)/(CJ206+CJ207+IF(CG208=0,0,CJ208))</f>
        <v>0</v>
      </c>
      <c r="CE208" s="39">
        <f t="shared" ca="1" si="233"/>
        <v>25</v>
      </c>
      <c r="CF208" s="39">
        <f t="shared" ca="1" si="234"/>
        <v>343</v>
      </c>
      <c r="CG208">
        <f t="shared" ca="1" si="218"/>
        <v>0</v>
      </c>
      <c r="CH208">
        <f t="shared" ca="1" si="235"/>
        <v>0</v>
      </c>
      <c r="CI208">
        <f t="shared" ca="1" si="236"/>
        <v>0</v>
      </c>
      <c r="CJ208">
        <f t="shared" ca="1" si="237"/>
        <v>12</v>
      </c>
    </row>
    <row r="209" spans="2:88">
      <c r="B209" s="39">
        <v>53</v>
      </c>
      <c r="C209" s="39">
        <v>47</v>
      </c>
      <c r="D209">
        <v>4</v>
      </c>
      <c r="E209">
        <f t="shared" si="242"/>
        <v>28511</v>
      </c>
      <c r="F209" s="3">
        <f t="shared" si="243"/>
        <v>1.3604054008094411E-4</v>
      </c>
      <c r="H209" s="17">
        <f t="shared" si="244"/>
        <v>0.96966295956194948</v>
      </c>
      <c r="I209" s="13" t="str">
        <f t="shared" si="245"/>
        <v>47:53</v>
      </c>
      <c r="J209" s="2"/>
      <c r="K209" s="4">
        <f t="shared" si="246"/>
        <v>27.547932116546292</v>
      </c>
      <c r="L209" s="4">
        <f t="shared" si="115"/>
        <v>-10</v>
      </c>
      <c r="M209" s="4">
        <f t="shared" ca="1" si="247"/>
        <v>4.0879217318993355</v>
      </c>
      <c r="N209" s="4">
        <f t="shared" ca="1" si="248"/>
        <v>2</v>
      </c>
      <c r="O209" s="4">
        <f t="shared" si="249"/>
        <v>0</v>
      </c>
      <c r="P209" s="4">
        <f t="shared" ca="1" si="250"/>
        <v>0</v>
      </c>
      <c r="Q209" s="11">
        <f t="shared" si="219"/>
        <v>0</v>
      </c>
      <c r="R209" s="11">
        <f t="shared" si="241"/>
        <v>0</v>
      </c>
      <c r="S209" s="4">
        <f t="shared" si="241"/>
        <v>0</v>
      </c>
      <c r="T209" s="4">
        <f t="shared" si="241"/>
        <v>27.547932116546292</v>
      </c>
      <c r="U209" s="4">
        <f t="shared" si="241"/>
        <v>0</v>
      </c>
      <c r="V209" s="4">
        <f t="shared" si="241"/>
        <v>0</v>
      </c>
      <c r="W209" s="4">
        <f t="shared" si="241"/>
        <v>0</v>
      </c>
      <c r="X209" s="4">
        <f t="shared" si="241"/>
        <v>0</v>
      </c>
      <c r="Y209" s="4">
        <f t="shared" si="241"/>
        <v>0</v>
      </c>
      <c r="Z209" s="4">
        <f t="shared" si="241"/>
        <v>0</v>
      </c>
      <c r="AA209" s="4">
        <f t="shared" si="241"/>
        <v>0</v>
      </c>
      <c r="AB209" s="4">
        <f t="shared" si="241"/>
        <v>0</v>
      </c>
      <c r="AC209" s="4">
        <f t="shared" si="241"/>
        <v>0</v>
      </c>
      <c r="AD209" s="4">
        <f t="shared" si="241"/>
        <v>0</v>
      </c>
      <c r="AE209" s="4">
        <f t="shared" si="241"/>
        <v>0</v>
      </c>
      <c r="AF209" s="4">
        <f t="shared" si="241"/>
        <v>4.0879217318993355</v>
      </c>
      <c r="AG209" s="4">
        <f t="shared" ref="AG209:AL218" si="278">IF(AND(ABS((MOD(LN(($B209/$C209)/3^AG$2)/LN(2)+0.5,1)-0.5)*1200)&lt;$J$2,ABS(AG$2+7*(MOD(LN(($B209/$C209)/3^AG$2)/LN(2)+0.5,1)-0.5)*1200/113.685)&lt;$J$3),(MOD(LN(($B209/$C209)/3^AG$2)/LN(2)+0.5,1)-0.5)*1200,0)</f>
        <v>0</v>
      </c>
      <c r="AH209" s="4">
        <f t="shared" si="278"/>
        <v>0</v>
      </c>
      <c r="AI209" s="4">
        <f t="shared" si="278"/>
        <v>0</v>
      </c>
      <c r="AJ209" s="4">
        <f t="shared" si="278"/>
        <v>0</v>
      </c>
      <c r="AK209" s="4">
        <f t="shared" si="278"/>
        <v>0</v>
      </c>
      <c r="AL209" s="4">
        <f t="shared" si="278"/>
        <v>0</v>
      </c>
      <c r="AM209" s="4">
        <f t="shared" si="231"/>
        <v>0</v>
      </c>
      <c r="AN209" s="4">
        <f t="shared" si="231"/>
        <v>0</v>
      </c>
      <c r="AO209" s="4">
        <f t="shared" si="231"/>
        <v>0</v>
      </c>
      <c r="AP209" s="10">
        <f t="shared" si="230"/>
        <v>0</v>
      </c>
      <c r="AQ209" s="7">
        <f t="shared" si="251"/>
        <v>2</v>
      </c>
      <c r="AR209" s="4">
        <f t="array" ref="AR209">COUNT(IF((ABS($R209:$AP209)&gt;=AQ$2)*(ABS($R209:$AP209)&lt;AR$2),$R209:$AP209))</f>
        <v>0</v>
      </c>
      <c r="AS209" s="4">
        <f t="array" ref="AS209">COUNT(IF((ABS($R209:$AP209)&gt;=AR$2)*(ABS($R209:$AP209)&lt;AS$2),$R209:$AP209))</f>
        <v>1</v>
      </c>
      <c r="AT209" s="4">
        <f t="array" ref="AT209">COUNT(IF((ABS($R209:$AP209)&gt;=AS$2)*(ABS($R209:$AP209)&lt;AT$2),$R209:$AP209))</f>
        <v>0</v>
      </c>
      <c r="AU209" s="4">
        <f t="array" ref="AU209">COUNT(IF((ABS($R209:$AP209)&gt;=AT$2)*(ABS($R209:$AP209)&lt;AU$2),$R209:$AP209))</f>
        <v>1</v>
      </c>
      <c r="AV209" s="4">
        <f t="array" ref="AV209">COUNT(IF((ABS($R209:$AP209)&gt;=AU$2)*(ABS($R209:$AP209)&lt;AV$2),$R209:$AP209))</f>
        <v>0</v>
      </c>
      <c r="AW209" s="4">
        <f t="array" ref="AW209">COUNT(IF((ABS($R209:$AP209)&gt;=AV$2)*(ABS($R209:$AP209)&lt;AW$2),$R209:$AP209))</f>
        <v>0</v>
      </c>
      <c r="AX209" s="10">
        <f t="array" ref="AX209">COUNT(IF((ABS($R209:$AP209)&gt;=AW$2)*(ABS($R209:$AP209)&lt;AX$2),$R209:$AP209))</f>
        <v>0</v>
      </c>
      <c r="AY209" s="4">
        <f t="shared" si="252"/>
        <v>0</v>
      </c>
      <c r="AZ209" s="2" t="str">
        <f t="shared" si="253"/>
        <v/>
      </c>
      <c r="BA209" s="2" t="str">
        <f t="shared" si="254"/>
        <v/>
      </c>
      <c r="BB209" s="2" t="str">
        <f t="shared" si="255"/>
        <v>@</v>
      </c>
      <c r="BC209" s="2" t="str">
        <f t="shared" si="256"/>
        <v/>
      </c>
      <c r="BD209" s="2" t="str">
        <f t="shared" si="257"/>
        <v/>
      </c>
      <c r="BE209" s="2" t="str">
        <f t="shared" si="258"/>
        <v/>
      </c>
      <c r="BF209" s="2" t="str">
        <f t="shared" si="259"/>
        <v/>
      </c>
      <c r="BG209" s="2" t="str">
        <f t="shared" si="260"/>
        <v/>
      </c>
      <c r="BH209" s="2" t="str">
        <f t="shared" si="261"/>
        <v/>
      </c>
      <c r="BI209" s="2" t="str">
        <f t="shared" si="262"/>
        <v/>
      </c>
      <c r="BJ209" s="2" t="str">
        <f t="shared" si="263"/>
        <v/>
      </c>
      <c r="BK209" s="2" t="str">
        <f t="shared" si="264"/>
        <v/>
      </c>
      <c r="BL209" s="2" t="str">
        <f t="shared" si="265"/>
        <v/>
      </c>
      <c r="BM209" s="2" t="str">
        <f t="shared" si="266"/>
        <v/>
      </c>
      <c r="BN209" s="2" t="str">
        <f t="shared" si="267"/>
        <v>@</v>
      </c>
      <c r="BO209" s="2" t="str">
        <f t="shared" si="268"/>
        <v/>
      </c>
      <c r="BP209" s="2" t="str">
        <f t="shared" si="269"/>
        <v/>
      </c>
      <c r="BQ209" s="2" t="str">
        <f t="shared" si="270"/>
        <v/>
      </c>
      <c r="BR209" s="2" t="str">
        <f t="shared" si="271"/>
        <v/>
      </c>
      <c r="BS209" s="2" t="str">
        <f t="shared" si="272"/>
        <v/>
      </c>
      <c r="BT209" s="2" t="str">
        <f t="shared" si="273"/>
        <v/>
      </c>
      <c r="BU209" s="2" t="str">
        <f t="shared" si="274"/>
        <v/>
      </c>
      <c r="BV209" s="2" t="str">
        <f t="shared" si="275"/>
        <v/>
      </c>
      <c r="BW209" s="2" t="str">
        <f t="shared" si="276"/>
        <v/>
      </c>
      <c r="BX209" s="2" t="str">
        <f t="shared" si="277"/>
        <v/>
      </c>
      <c r="CA209" s="2">
        <f t="shared" si="238"/>
        <v>69</v>
      </c>
      <c r="CB209" s="4">
        <f t="shared" si="239"/>
        <v>0</v>
      </c>
      <c r="CC209">
        <f t="shared" ca="1" si="232"/>
        <v>24</v>
      </c>
      <c r="CD209">
        <f ca="1">CC209*(CJ209)/(CJ209+CJ210+IF(CG211=0,0,CJ211))</f>
        <v>6.5860453275517061</v>
      </c>
      <c r="CE209" s="39">
        <f t="shared" ca="1" si="233"/>
        <v>5</v>
      </c>
      <c r="CF209" s="39">
        <f t="shared" ca="1" si="234"/>
        <v>37</v>
      </c>
      <c r="CG209">
        <f t="shared" ca="1" si="218"/>
        <v>-21.284669052383975</v>
      </c>
      <c r="CH209">
        <f t="shared" ca="1" si="235"/>
        <v>-7</v>
      </c>
      <c r="CI209">
        <f t="shared" ca="1" si="236"/>
        <v>8.3105746876605338</v>
      </c>
      <c r="CJ209">
        <f t="shared" ca="1" si="237"/>
        <v>3.6894253123394662</v>
      </c>
    </row>
    <row r="210" spans="2:88">
      <c r="B210" s="39">
        <v>53</v>
      </c>
      <c r="C210" s="39">
        <v>49</v>
      </c>
      <c r="D210">
        <v>4</v>
      </c>
      <c r="E210">
        <f t="shared" si="242"/>
        <v>28515</v>
      </c>
      <c r="F210" s="3">
        <f t="shared" si="243"/>
        <v>1.3604054008094411E-4</v>
      </c>
      <c r="H210" s="17">
        <f t="shared" si="244"/>
        <v>0.96979900010203035</v>
      </c>
      <c r="I210" s="13" t="str">
        <f t="shared" si="245"/>
        <v>49:53</v>
      </c>
      <c r="J210" s="2"/>
      <c r="K210" s="4">
        <f t="shared" si="246"/>
        <v>-44.5972588085354</v>
      </c>
      <c r="L210" s="4">
        <f t="shared" si="115"/>
        <v>-10</v>
      </c>
      <c r="M210" s="4">
        <f t="shared" ca="1" si="247"/>
        <v>45.627736864526014</v>
      </c>
      <c r="N210" s="4">
        <f t="shared" ca="1" si="248"/>
        <v>-5</v>
      </c>
      <c r="O210" s="4">
        <f t="shared" ca="1" si="249"/>
        <v>22.167726479876393</v>
      </c>
      <c r="P210" s="4">
        <f t="shared" ca="1" si="250"/>
        <v>7</v>
      </c>
      <c r="Q210" s="11">
        <f t="shared" si="219"/>
        <v>0</v>
      </c>
      <c r="R210" s="11">
        <f t="shared" ref="R210:AF219" si="279">IF(AND(ABS((MOD(LN(($B210/$C210)/3^R$2)/LN(2)+0.5,1)-0.5)*1200)&lt;$J$2,ABS(R$2+7*(MOD(LN(($B210/$C210)/3^R$2)/LN(2)+0.5,1)-0.5)*1200/113.685)&lt;$J$3),(MOD(LN(($B210/$C210)/3^R$2)/LN(2)+0.5,1)-0.5)*1200,0)</f>
        <v>0</v>
      </c>
      <c r="S210" s="4">
        <f t="shared" si="279"/>
        <v>0</v>
      </c>
      <c r="T210" s="4">
        <f t="shared" si="279"/>
        <v>-44.5972588085354</v>
      </c>
      <c r="U210" s="4">
        <f t="shared" si="279"/>
        <v>0</v>
      </c>
      <c r="V210" s="4">
        <f t="shared" si="279"/>
        <v>0</v>
      </c>
      <c r="W210" s="4">
        <f t="shared" si="279"/>
        <v>0</v>
      </c>
      <c r="X210" s="4">
        <f t="shared" si="279"/>
        <v>0</v>
      </c>
      <c r="Y210" s="4">
        <f t="shared" si="279"/>
        <v>45.627736864526014</v>
      </c>
      <c r="Z210" s="4">
        <f t="shared" si="279"/>
        <v>0</v>
      </c>
      <c r="AA210" s="4">
        <f t="shared" si="279"/>
        <v>0</v>
      </c>
      <c r="AB210" s="4">
        <f t="shared" si="279"/>
        <v>0</v>
      </c>
      <c r="AC210" s="4">
        <f t="shared" si="279"/>
        <v>0</v>
      </c>
      <c r="AD210" s="4">
        <f t="shared" si="279"/>
        <v>0</v>
      </c>
      <c r="AE210" s="4">
        <f t="shared" si="279"/>
        <v>0</v>
      </c>
      <c r="AF210" s="4">
        <f t="shared" si="279"/>
        <v>0</v>
      </c>
      <c r="AG210" s="4">
        <f t="shared" si="278"/>
        <v>0</v>
      </c>
      <c r="AH210" s="4">
        <f t="shared" si="278"/>
        <v>0</v>
      </c>
      <c r="AI210" s="4">
        <f t="shared" si="278"/>
        <v>0</v>
      </c>
      <c r="AJ210" s="4">
        <f t="shared" si="278"/>
        <v>0</v>
      </c>
      <c r="AK210" s="4">
        <f t="shared" si="278"/>
        <v>22.167726479876393</v>
      </c>
      <c r="AL210" s="4">
        <f t="shared" si="278"/>
        <v>0</v>
      </c>
      <c r="AM210" s="4">
        <f t="shared" si="231"/>
        <v>0</v>
      </c>
      <c r="AN210" s="4">
        <f t="shared" si="231"/>
        <v>0</v>
      </c>
      <c r="AO210" s="4">
        <f t="shared" si="231"/>
        <v>0</v>
      </c>
      <c r="AP210" s="10">
        <f t="shared" si="230"/>
        <v>0</v>
      </c>
      <c r="AQ210" s="7">
        <f t="shared" si="251"/>
        <v>3</v>
      </c>
      <c r="AR210" s="4">
        <f t="array" ref="AR210">COUNT(IF((ABS($R210:$AP210)&gt;=AQ$2)*(ABS($R210:$AP210)&lt;AR$2),$R210:$AP210))</f>
        <v>0</v>
      </c>
      <c r="AS210" s="4">
        <f t="array" ref="AS210">COUNT(IF((ABS($R210:$AP210)&gt;=AR$2)*(ABS($R210:$AP210)&lt;AS$2),$R210:$AP210))</f>
        <v>0</v>
      </c>
      <c r="AT210" s="4">
        <f t="array" ref="AT210">COUNT(IF((ABS($R210:$AP210)&gt;=AS$2)*(ABS($R210:$AP210)&lt;AT$2),$R210:$AP210))</f>
        <v>0</v>
      </c>
      <c r="AU210" s="4">
        <f t="array" ref="AU210">COUNT(IF((ABS($R210:$AP210)&gt;=AT$2)*(ABS($R210:$AP210)&lt;AU$2),$R210:$AP210))</f>
        <v>1</v>
      </c>
      <c r="AV210" s="4">
        <f t="array" ref="AV210">COUNT(IF((ABS($R210:$AP210)&gt;=AU$2)*(ABS($R210:$AP210)&lt;AV$2),$R210:$AP210))</f>
        <v>1</v>
      </c>
      <c r="AW210" s="4">
        <f t="array" ref="AW210">COUNT(IF((ABS($R210:$AP210)&gt;=AV$2)*(ABS($R210:$AP210)&lt;AW$2),$R210:$AP210))</f>
        <v>1</v>
      </c>
      <c r="AX210" s="10">
        <f t="array" ref="AX210">COUNT(IF((ABS($R210:$AP210)&gt;=AW$2)*(ABS($R210:$AP210)&lt;AX$2),$R210:$AP210))</f>
        <v>0</v>
      </c>
      <c r="AY210" s="4">
        <f t="shared" si="252"/>
        <v>0</v>
      </c>
      <c r="AZ210" s="2" t="str">
        <f t="shared" si="253"/>
        <v/>
      </c>
      <c r="BA210" s="2" t="str">
        <f t="shared" si="254"/>
        <v/>
      </c>
      <c r="BB210" s="2" t="str">
        <f t="shared" si="255"/>
        <v>@</v>
      </c>
      <c r="BC210" s="2" t="str">
        <f t="shared" si="256"/>
        <v/>
      </c>
      <c r="BD210" s="2" t="str">
        <f t="shared" si="257"/>
        <v/>
      </c>
      <c r="BE210" s="2" t="str">
        <f t="shared" si="258"/>
        <v/>
      </c>
      <c r="BF210" s="2" t="str">
        <f t="shared" si="259"/>
        <v/>
      </c>
      <c r="BG210" s="2" t="str">
        <f t="shared" si="260"/>
        <v>@</v>
      </c>
      <c r="BH210" s="2" t="str">
        <f t="shared" si="261"/>
        <v/>
      </c>
      <c r="BI210" s="2" t="str">
        <f t="shared" si="262"/>
        <v/>
      </c>
      <c r="BJ210" s="2" t="str">
        <f t="shared" si="263"/>
        <v/>
      </c>
      <c r="BK210" s="2" t="str">
        <f t="shared" si="264"/>
        <v/>
      </c>
      <c r="BL210" s="2" t="str">
        <f t="shared" si="265"/>
        <v/>
      </c>
      <c r="BM210" s="2" t="str">
        <f t="shared" si="266"/>
        <v/>
      </c>
      <c r="BN210" s="2" t="str">
        <f t="shared" si="267"/>
        <v/>
      </c>
      <c r="BO210" s="2" t="str">
        <f t="shared" si="268"/>
        <v/>
      </c>
      <c r="BP210" s="2" t="str">
        <f t="shared" si="269"/>
        <v/>
      </c>
      <c r="BQ210" s="2" t="str">
        <f t="shared" si="270"/>
        <v/>
      </c>
      <c r="BR210" s="2" t="str">
        <f t="shared" si="271"/>
        <v/>
      </c>
      <c r="BS210" s="2" t="str">
        <f t="shared" si="272"/>
        <v>@</v>
      </c>
      <c r="BT210" s="2" t="str">
        <f t="shared" si="273"/>
        <v/>
      </c>
      <c r="BU210" s="2" t="str">
        <f t="shared" si="274"/>
        <v/>
      </c>
      <c r="BV210" s="2" t="str">
        <f t="shared" si="275"/>
        <v/>
      </c>
      <c r="BW210" s="2" t="str">
        <f t="shared" si="276"/>
        <v/>
      </c>
      <c r="BX210" s="2" t="str">
        <f t="shared" si="277"/>
        <v/>
      </c>
      <c r="CA210" s="2">
        <f t="shared" si="238"/>
        <v>69</v>
      </c>
      <c r="CB210" s="4">
        <f t="shared" si="239"/>
        <v>1</v>
      </c>
      <c r="CC210">
        <f t="shared" ca="1" si="232"/>
        <v>24</v>
      </c>
      <c r="CD210">
        <f ca="1">CC210*(CJ210)/(CJ209+CJ210+IF(CG211=0,0,CJ211))</f>
        <v>17.413954672448295</v>
      </c>
      <c r="CE210" s="39">
        <f t="shared" ca="1" si="233"/>
        <v>5</v>
      </c>
      <c r="CF210" s="39">
        <f t="shared" ca="1" si="234"/>
        <v>37</v>
      </c>
      <c r="CG210">
        <f t="shared" ca="1" si="218"/>
        <v>-44.744679437032531</v>
      </c>
      <c r="CH210">
        <f t="shared" ca="1" si="235"/>
        <v>5</v>
      </c>
      <c r="CI210">
        <f t="shared" ca="1" si="236"/>
        <v>2.2449069265142478</v>
      </c>
      <c r="CJ210">
        <f t="shared" ca="1" si="237"/>
        <v>9.7550930734857531</v>
      </c>
    </row>
    <row r="211" spans="2:88">
      <c r="B211" s="39">
        <v>55</v>
      </c>
      <c r="C211" s="39">
        <v>13</v>
      </c>
      <c r="D211">
        <v>4</v>
      </c>
      <c r="E211">
        <f t="shared" si="242"/>
        <v>28519</v>
      </c>
      <c r="F211" s="3">
        <f t="shared" si="243"/>
        <v>1.3604054008094411E-4</v>
      </c>
      <c r="H211" s="17">
        <f t="shared" si="244"/>
        <v>0.96993504064211133</v>
      </c>
      <c r="I211" s="13" t="str">
        <f t="shared" si="245"/>
        <v>13:55</v>
      </c>
      <c r="J211" s="2"/>
      <c r="K211" s="4">
        <f t="shared" si="246"/>
        <v>6.8789987872172276</v>
      </c>
      <c r="L211" s="4">
        <f t="shared" si="115"/>
        <v>-5</v>
      </c>
      <c r="M211" s="4">
        <f t="shared" ca="1" si="247"/>
        <v>-16.581011597430262</v>
      </c>
      <c r="N211" s="4">
        <f t="shared" ca="1" si="248"/>
        <v>7</v>
      </c>
      <c r="O211" s="4">
        <f t="shared" si="249"/>
        <v>0</v>
      </c>
      <c r="P211" s="4">
        <f t="shared" ca="1" si="250"/>
        <v>0</v>
      </c>
      <c r="Q211" s="11">
        <f t="shared" si="219"/>
        <v>0</v>
      </c>
      <c r="R211" s="11">
        <f t="shared" si="279"/>
        <v>0</v>
      </c>
      <c r="S211" s="4">
        <f t="shared" si="279"/>
        <v>0</v>
      </c>
      <c r="T211" s="4">
        <f t="shared" si="279"/>
        <v>0</v>
      </c>
      <c r="U211" s="4">
        <f t="shared" si="279"/>
        <v>0</v>
      </c>
      <c r="V211" s="4">
        <f t="shared" si="279"/>
        <v>0</v>
      </c>
      <c r="W211" s="4">
        <f t="shared" si="279"/>
        <v>0</v>
      </c>
      <c r="X211" s="4">
        <f t="shared" si="279"/>
        <v>0</v>
      </c>
      <c r="Y211" s="4">
        <f t="shared" si="279"/>
        <v>6.8789987872172276</v>
      </c>
      <c r="Z211" s="4">
        <f t="shared" si="279"/>
        <v>0</v>
      </c>
      <c r="AA211" s="4">
        <f t="shared" si="279"/>
        <v>0</v>
      </c>
      <c r="AB211" s="4">
        <f t="shared" si="279"/>
        <v>0</v>
      </c>
      <c r="AC211" s="4">
        <f t="shared" si="279"/>
        <v>0</v>
      </c>
      <c r="AD211" s="4">
        <f t="shared" si="279"/>
        <v>0</v>
      </c>
      <c r="AE211" s="4">
        <f t="shared" si="279"/>
        <v>0</v>
      </c>
      <c r="AF211" s="4">
        <f t="shared" si="279"/>
        <v>0</v>
      </c>
      <c r="AG211" s="4">
        <f t="shared" si="278"/>
        <v>0</v>
      </c>
      <c r="AH211" s="4">
        <f t="shared" si="278"/>
        <v>0</v>
      </c>
      <c r="AI211" s="4">
        <f t="shared" si="278"/>
        <v>0</v>
      </c>
      <c r="AJ211" s="4">
        <f t="shared" si="278"/>
        <v>0</v>
      </c>
      <c r="AK211" s="4">
        <f t="shared" si="278"/>
        <v>-16.581011597430262</v>
      </c>
      <c r="AL211" s="4">
        <f t="shared" si="278"/>
        <v>0</v>
      </c>
      <c r="AM211" s="4">
        <f t="shared" si="231"/>
        <v>0</v>
      </c>
      <c r="AN211" s="4">
        <f t="shared" si="231"/>
        <v>0</v>
      </c>
      <c r="AO211" s="4">
        <f t="shared" si="231"/>
        <v>0</v>
      </c>
      <c r="AP211" s="10">
        <f t="shared" si="230"/>
        <v>0</v>
      </c>
      <c r="AQ211" s="7">
        <f t="shared" si="251"/>
        <v>2</v>
      </c>
      <c r="AR211" s="4">
        <f t="array" ref="AR211">COUNT(IF((ABS($R211:$AP211)&gt;=AQ$2)*(ABS($R211:$AP211)&lt;AR$2),$R211:$AP211))</f>
        <v>0</v>
      </c>
      <c r="AS211" s="4">
        <f t="array" ref="AS211">COUNT(IF((ABS($R211:$AP211)&gt;=AR$2)*(ABS($R211:$AP211)&lt;AS$2),$R211:$AP211))</f>
        <v>0</v>
      </c>
      <c r="AT211" s="4">
        <f t="array" ref="AT211">COUNT(IF((ABS($R211:$AP211)&gt;=AS$2)*(ABS($R211:$AP211)&lt;AT$2),$R211:$AP211))</f>
        <v>1</v>
      </c>
      <c r="AU211" s="4">
        <f t="array" ref="AU211">COUNT(IF((ABS($R211:$AP211)&gt;=AT$2)*(ABS($R211:$AP211)&lt;AU$2),$R211:$AP211))</f>
        <v>1</v>
      </c>
      <c r="AV211" s="4">
        <f t="array" ref="AV211">COUNT(IF((ABS($R211:$AP211)&gt;=AU$2)*(ABS($R211:$AP211)&lt;AV$2),$R211:$AP211))</f>
        <v>0</v>
      </c>
      <c r="AW211" s="4">
        <f t="array" ref="AW211">COUNT(IF((ABS($R211:$AP211)&gt;=AV$2)*(ABS($R211:$AP211)&lt;AW$2),$R211:$AP211))</f>
        <v>0</v>
      </c>
      <c r="AX211" s="10">
        <f t="array" ref="AX211">COUNT(IF((ABS($R211:$AP211)&gt;=AW$2)*(ABS($R211:$AP211)&lt;AX$2),$R211:$AP211))</f>
        <v>0</v>
      </c>
      <c r="AY211" s="4">
        <f t="shared" si="252"/>
        <v>0</v>
      </c>
      <c r="AZ211" s="2" t="str">
        <f t="shared" si="253"/>
        <v/>
      </c>
      <c r="BA211" s="2" t="str">
        <f t="shared" si="254"/>
        <v/>
      </c>
      <c r="BB211" s="2" t="str">
        <f t="shared" si="255"/>
        <v/>
      </c>
      <c r="BC211" s="2" t="str">
        <f t="shared" si="256"/>
        <v/>
      </c>
      <c r="BD211" s="2" t="str">
        <f t="shared" si="257"/>
        <v/>
      </c>
      <c r="BE211" s="2" t="str">
        <f t="shared" si="258"/>
        <v/>
      </c>
      <c r="BF211" s="2" t="str">
        <f t="shared" si="259"/>
        <v/>
      </c>
      <c r="BG211" s="2" t="str">
        <f t="shared" si="260"/>
        <v>@</v>
      </c>
      <c r="BH211" s="2" t="str">
        <f t="shared" si="261"/>
        <v/>
      </c>
      <c r="BI211" s="2" t="str">
        <f t="shared" si="262"/>
        <v/>
      </c>
      <c r="BJ211" s="2" t="str">
        <f t="shared" si="263"/>
        <v/>
      </c>
      <c r="BK211" s="2" t="str">
        <f t="shared" si="264"/>
        <v/>
      </c>
      <c r="BL211" s="2" t="str">
        <f t="shared" si="265"/>
        <v/>
      </c>
      <c r="BM211" s="2" t="str">
        <f t="shared" si="266"/>
        <v/>
      </c>
      <c r="BN211" s="2" t="str">
        <f t="shared" si="267"/>
        <v/>
      </c>
      <c r="BO211" s="2" t="str">
        <f t="shared" si="268"/>
        <v/>
      </c>
      <c r="BP211" s="2" t="str">
        <f t="shared" si="269"/>
        <v/>
      </c>
      <c r="BQ211" s="2" t="str">
        <f t="shared" si="270"/>
        <v/>
      </c>
      <c r="BR211" s="2" t="str">
        <f t="shared" si="271"/>
        <v/>
      </c>
      <c r="BS211" s="2" t="str">
        <f t="shared" si="272"/>
        <v>@</v>
      </c>
      <c r="BT211" s="2" t="str">
        <f t="shared" si="273"/>
        <v/>
      </c>
      <c r="BU211" s="2" t="str">
        <f t="shared" si="274"/>
        <v/>
      </c>
      <c r="BV211" s="2" t="str">
        <f t="shared" si="275"/>
        <v/>
      </c>
      <c r="BW211" s="2" t="str">
        <f t="shared" si="276"/>
        <v/>
      </c>
      <c r="BX211" s="2" t="str">
        <f t="shared" si="277"/>
        <v/>
      </c>
      <c r="CA211" s="2">
        <f t="shared" si="238"/>
        <v>69</v>
      </c>
      <c r="CB211" s="4">
        <f t="shared" si="239"/>
        <v>2</v>
      </c>
      <c r="CC211">
        <f t="shared" ca="1" si="232"/>
        <v>24</v>
      </c>
      <c r="CD211">
        <f ca="1">CC211*IF(CG211=0,0,CJ211)/(CJ209+CJ210+IF(CG211=0,0,CJ211))</f>
        <v>0</v>
      </c>
      <c r="CE211" s="39">
        <f t="shared" ca="1" si="233"/>
        <v>5</v>
      </c>
      <c r="CF211" s="39">
        <f t="shared" ca="1" si="234"/>
        <v>37</v>
      </c>
      <c r="CG211">
        <f t="shared" ref="CG211:CG244" ca="1" si="280">OFFSET(K$5,$CA211,2*$CB211)</f>
        <v>45.480316236032081</v>
      </c>
      <c r="CH211">
        <f t="shared" ca="1" si="235"/>
        <v>10</v>
      </c>
      <c r="CI211">
        <f t="shared" ca="1" si="236"/>
        <v>12.800388913684518</v>
      </c>
      <c r="CJ211">
        <f t="shared" ca="1" si="237"/>
        <v>0</v>
      </c>
    </row>
    <row r="212" spans="2:88">
      <c r="B212" s="39">
        <v>55</v>
      </c>
      <c r="C212" s="39">
        <v>23</v>
      </c>
      <c r="D212">
        <v>4</v>
      </c>
      <c r="E212">
        <f t="shared" si="242"/>
        <v>28523</v>
      </c>
      <c r="F212" s="3">
        <f t="shared" si="243"/>
        <v>1.3604054008094411E-4</v>
      </c>
      <c r="H212" s="17">
        <f t="shared" si="244"/>
        <v>0.97007108118219232</v>
      </c>
      <c r="I212" s="13" t="str">
        <f t="shared" si="245"/>
        <v>23:55</v>
      </c>
      <c r="J212" s="2"/>
      <c r="K212" s="4">
        <f t="shared" si="246"/>
        <v>15.222311557339196</v>
      </c>
      <c r="L212" s="4">
        <f t="shared" si="115"/>
        <v>-3</v>
      </c>
      <c r="M212" s="4">
        <f t="shared" ca="1" si="247"/>
        <v>-8.2376988273125562</v>
      </c>
      <c r="N212" s="4">
        <f t="shared" ca="1" si="248"/>
        <v>9</v>
      </c>
      <c r="O212" s="4">
        <f t="shared" si="249"/>
        <v>0</v>
      </c>
      <c r="P212" s="4">
        <f t="shared" ca="1" si="250"/>
        <v>0</v>
      </c>
      <c r="Q212" s="11">
        <f t="shared" si="219"/>
        <v>0</v>
      </c>
      <c r="R212" s="11">
        <f t="shared" si="279"/>
        <v>0</v>
      </c>
      <c r="S212" s="4">
        <f t="shared" si="279"/>
        <v>0</v>
      </c>
      <c r="T212" s="4">
        <f t="shared" si="279"/>
        <v>0</v>
      </c>
      <c r="U212" s="4">
        <f t="shared" si="279"/>
        <v>0</v>
      </c>
      <c r="V212" s="4">
        <f t="shared" si="279"/>
        <v>0</v>
      </c>
      <c r="W212" s="4">
        <f t="shared" si="279"/>
        <v>0</v>
      </c>
      <c r="X212" s="4">
        <f t="shared" si="279"/>
        <v>0</v>
      </c>
      <c r="Y212" s="4">
        <f t="shared" si="279"/>
        <v>0</v>
      </c>
      <c r="Z212" s="4">
        <f t="shared" si="279"/>
        <v>0</v>
      </c>
      <c r="AA212" s="4">
        <f t="shared" si="279"/>
        <v>15.222311557339196</v>
      </c>
      <c r="AB212" s="4">
        <f t="shared" si="279"/>
        <v>0</v>
      </c>
      <c r="AC212" s="4">
        <f t="shared" si="279"/>
        <v>0</v>
      </c>
      <c r="AD212" s="4">
        <f t="shared" si="279"/>
        <v>0</v>
      </c>
      <c r="AE212" s="4">
        <f t="shared" si="279"/>
        <v>0</v>
      </c>
      <c r="AF212" s="4">
        <f t="shared" si="279"/>
        <v>0</v>
      </c>
      <c r="AG212" s="4">
        <f t="shared" si="278"/>
        <v>0</v>
      </c>
      <c r="AH212" s="4">
        <f t="shared" si="278"/>
        <v>0</v>
      </c>
      <c r="AI212" s="4">
        <f t="shared" si="278"/>
        <v>0</v>
      </c>
      <c r="AJ212" s="4">
        <f t="shared" si="278"/>
        <v>0</v>
      </c>
      <c r="AK212" s="4">
        <f t="shared" si="278"/>
        <v>0</v>
      </c>
      <c r="AL212" s="4">
        <f t="shared" si="278"/>
        <v>0</v>
      </c>
      <c r="AM212" s="4">
        <f t="shared" si="231"/>
        <v>-8.2376988273125562</v>
      </c>
      <c r="AN212" s="4">
        <f t="shared" si="231"/>
        <v>0</v>
      </c>
      <c r="AO212" s="4">
        <f t="shared" si="231"/>
        <v>0</v>
      </c>
      <c r="AP212" s="10">
        <f t="shared" si="230"/>
        <v>0</v>
      </c>
      <c r="AQ212" s="7">
        <f t="shared" si="251"/>
        <v>2</v>
      </c>
      <c r="AR212" s="4">
        <f t="array" ref="AR212">COUNT(IF((ABS($R212:$AP212)&gt;=AQ$2)*(ABS($R212:$AP212)&lt;AR$2),$R212:$AP212))</f>
        <v>0</v>
      </c>
      <c r="AS212" s="4">
        <f t="array" ref="AS212">COUNT(IF((ABS($R212:$AP212)&gt;=AR$2)*(ABS($R212:$AP212)&lt;AS$2),$R212:$AP212))</f>
        <v>0</v>
      </c>
      <c r="AT212" s="4">
        <f t="array" ref="AT212">COUNT(IF((ABS($R212:$AP212)&gt;=AS$2)*(ABS($R212:$AP212)&lt;AT$2),$R212:$AP212))</f>
        <v>1</v>
      </c>
      <c r="AU212" s="4">
        <f t="array" ref="AU212">COUNT(IF((ABS($R212:$AP212)&gt;=AT$2)*(ABS($R212:$AP212)&lt;AU$2),$R212:$AP212))</f>
        <v>1</v>
      </c>
      <c r="AV212" s="4">
        <f t="array" ref="AV212">COUNT(IF((ABS($R212:$AP212)&gt;=AU$2)*(ABS($R212:$AP212)&lt;AV$2),$R212:$AP212))</f>
        <v>0</v>
      </c>
      <c r="AW212" s="4">
        <f t="array" ref="AW212">COUNT(IF((ABS($R212:$AP212)&gt;=AV$2)*(ABS($R212:$AP212)&lt;AW$2),$R212:$AP212))</f>
        <v>0</v>
      </c>
      <c r="AX212" s="10">
        <f t="array" ref="AX212">COUNT(IF((ABS($R212:$AP212)&gt;=AW$2)*(ABS($R212:$AP212)&lt;AX$2),$R212:$AP212))</f>
        <v>0</v>
      </c>
      <c r="AY212" s="4">
        <f t="shared" si="252"/>
        <v>0</v>
      </c>
      <c r="AZ212" s="2" t="str">
        <f t="shared" si="253"/>
        <v/>
      </c>
      <c r="BA212" s="2" t="str">
        <f t="shared" si="254"/>
        <v/>
      </c>
      <c r="BB212" s="2" t="str">
        <f t="shared" si="255"/>
        <v/>
      </c>
      <c r="BC212" s="2" t="str">
        <f t="shared" si="256"/>
        <v/>
      </c>
      <c r="BD212" s="2" t="str">
        <f t="shared" si="257"/>
        <v/>
      </c>
      <c r="BE212" s="2" t="str">
        <f t="shared" si="258"/>
        <v/>
      </c>
      <c r="BF212" s="2" t="str">
        <f t="shared" si="259"/>
        <v/>
      </c>
      <c r="BG212" s="2" t="str">
        <f t="shared" si="260"/>
        <v/>
      </c>
      <c r="BH212" s="2" t="str">
        <f t="shared" si="261"/>
        <v/>
      </c>
      <c r="BI212" s="2" t="str">
        <f t="shared" si="262"/>
        <v>@</v>
      </c>
      <c r="BJ212" s="2" t="str">
        <f t="shared" si="263"/>
        <v/>
      </c>
      <c r="BK212" s="2" t="str">
        <f t="shared" si="264"/>
        <v/>
      </c>
      <c r="BL212" s="2" t="str">
        <f t="shared" si="265"/>
        <v/>
      </c>
      <c r="BM212" s="2" t="str">
        <f t="shared" si="266"/>
        <v/>
      </c>
      <c r="BN212" s="2" t="str">
        <f t="shared" si="267"/>
        <v/>
      </c>
      <c r="BO212" s="2" t="str">
        <f t="shared" si="268"/>
        <v/>
      </c>
      <c r="BP212" s="2" t="str">
        <f t="shared" si="269"/>
        <v/>
      </c>
      <c r="BQ212" s="2" t="str">
        <f t="shared" si="270"/>
        <v/>
      </c>
      <c r="BR212" s="2" t="str">
        <f t="shared" si="271"/>
        <v/>
      </c>
      <c r="BS212" s="2" t="str">
        <f t="shared" si="272"/>
        <v/>
      </c>
      <c r="BT212" s="2" t="str">
        <f t="shared" si="273"/>
        <v/>
      </c>
      <c r="BU212" s="2" t="str">
        <f t="shared" si="274"/>
        <v>@</v>
      </c>
      <c r="BV212" s="2" t="str">
        <f t="shared" si="275"/>
        <v/>
      </c>
      <c r="BW212" s="2" t="str">
        <f t="shared" si="276"/>
        <v/>
      </c>
      <c r="BX212" s="2" t="str">
        <f t="shared" si="277"/>
        <v/>
      </c>
      <c r="CA212" s="2">
        <f t="shared" si="238"/>
        <v>70</v>
      </c>
      <c r="CB212" s="4">
        <f t="shared" si="239"/>
        <v>0</v>
      </c>
      <c r="CC212">
        <f t="shared" ca="1" si="232"/>
        <v>23</v>
      </c>
      <c r="CD212">
        <f ca="1">CC212*(CJ212)/(CJ212+CJ213+IF(CG214=0,0,CJ214))</f>
        <v>4.6968384232185345</v>
      </c>
      <c r="CE212" s="39">
        <f t="shared" ca="1" si="233"/>
        <v>17</v>
      </c>
      <c r="CF212" s="39">
        <f t="shared" ca="1" si="234"/>
        <v>19</v>
      </c>
      <c r="CG212">
        <f t="shared" ca="1" si="280"/>
        <v>12.107615285772511</v>
      </c>
      <c r="CH212">
        <f t="shared" ca="1" si="235"/>
        <v>-10</v>
      </c>
      <c r="CI212">
        <f t="shared" ca="1" si="236"/>
        <v>9.2544899766863917</v>
      </c>
      <c r="CJ212">
        <f t="shared" ca="1" si="237"/>
        <v>2.7455100233136083</v>
      </c>
    </row>
    <row r="213" spans="2:88">
      <c r="B213" s="39">
        <v>55</v>
      </c>
      <c r="C213" s="39">
        <v>29</v>
      </c>
      <c r="D213">
        <v>4</v>
      </c>
      <c r="E213">
        <f t="shared" si="242"/>
        <v>28527</v>
      </c>
      <c r="F213" s="3">
        <f t="shared" si="243"/>
        <v>1.3604054008094411E-4</v>
      </c>
      <c r="H213" s="17">
        <f t="shared" si="244"/>
        <v>0.97020712172227319</v>
      </c>
      <c r="I213" s="13" t="str">
        <f t="shared" si="245"/>
        <v>29:55</v>
      </c>
      <c r="J213" s="2"/>
      <c r="K213" s="4">
        <f t="shared" si="246"/>
        <v>21.739468134217788</v>
      </c>
      <c r="L213" s="4">
        <f t="shared" si="115"/>
        <v>-7</v>
      </c>
      <c r="M213" s="4">
        <f t="shared" ca="1" si="247"/>
        <v>-1.7205422504328993</v>
      </c>
      <c r="N213" s="4">
        <f t="shared" ca="1" si="248"/>
        <v>5</v>
      </c>
      <c r="O213" s="4">
        <f t="shared" si="249"/>
        <v>0</v>
      </c>
      <c r="P213" s="4">
        <f t="shared" ca="1" si="250"/>
        <v>0</v>
      </c>
      <c r="Q213" s="11">
        <f t="shared" ref="Q213:Q276" si="281">IF(AND(ABS((MOD(LN(($B213/$C213)/3^Q$2)/LN(2)+0.5,1)-0.5)*1200)&lt;$J$2,ABS(Q$2+7*(MOD(LN(($B213/$C213)/3^Q$2)/LN(2)+0.5,1)-0.5)*1200/113.685)&lt;$J$3),(MOD(LN(($B213/$C213)/3^Q$2)/LN(2)+0.5,1)-0.5)*1200,0)</f>
        <v>0</v>
      </c>
      <c r="R213" s="11">
        <f t="shared" si="279"/>
        <v>0</v>
      </c>
      <c r="S213" s="4">
        <f t="shared" si="279"/>
        <v>0</v>
      </c>
      <c r="T213" s="4">
        <f t="shared" si="279"/>
        <v>0</v>
      </c>
      <c r="U213" s="4">
        <f t="shared" si="279"/>
        <v>0</v>
      </c>
      <c r="V213" s="4">
        <f t="shared" si="279"/>
        <v>0</v>
      </c>
      <c r="W213" s="4">
        <f t="shared" si="279"/>
        <v>21.739468134217788</v>
      </c>
      <c r="X213" s="4">
        <f t="shared" si="279"/>
        <v>0</v>
      </c>
      <c r="Y213" s="4">
        <f t="shared" si="279"/>
        <v>0</v>
      </c>
      <c r="Z213" s="4">
        <f t="shared" si="279"/>
        <v>0</v>
      </c>
      <c r="AA213" s="4">
        <f t="shared" si="279"/>
        <v>0</v>
      </c>
      <c r="AB213" s="4">
        <f t="shared" si="279"/>
        <v>0</v>
      </c>
      <c r="AC213" s="4">
        <f t="shared" si="279"/>
        <v>0</v>
      </c>
      <c r="AD213" s="4">
        <f t="shared" si="279"/>
        <v>0</v>
      </c>
      <c r="AE213" s="4">
        <f t="shared" si="279"/>
        <v>0</v>
      </c>
      <c r="AF213" s="4">
        <f t="shared" si="279"/>
        <v>0</v>
      </c>
      <c r="AG213" s="4">
        <f t="shared" si="278"/>
        <v>0</v>
      </c>
      <c r="AH213" s="4">
        <f t="shared" si="278"/>
        <v>0</v>
      </c>
      <c r="AI213" s="4">
        <f t="shared" si="278"/>
        <v>-1.7205422504328993</v>
      </c>
      <c r="AJ213" s="4">
        <f t="shared" si="278"/>
        <v>0</v>
      </c>
      <c r="AK213" s="4">
        <f t="shared" si="278"/>
        <v>0</v>
      </c>
      <c r="AL213" s="4">
        <f t="shared" si="278"/>
        <v>0</v>
      </c>
      <c r="AM213" s="4">
        <f t="shared" si="231"/>
        <v>0</v>
      </c>
      <c r="AN213" s="4">
        <f t="shared" si="231"/>
        <v>0</v>
      </c>
      <c r="AO213" s="4">
        <f t="shared" si="231"/>
        <v>0</v>
      </c>
      <c r="AP213" s="10">
        <f t="shared" si="230"/>
        <v>0</v>
      </c>
      <c r="AQ213" s="7">
        <f t="shared" si="251"/>
        <v>2</v>
      </c>
      <c r="AR213" s="4">
        <f t="array" ref="AR213">COUNT(IF((ABS($R213:$AP213)&gt;=AQ$2)*(ABS($R213:$AP213)&lt;AR$2),$R213:$AP213))</f>
        <v>1</v>
      </c>
      <c r="AS213" s="4">
        <f t="array" ref="AS213">COUNT(IF((ABS($R213:$AP213)&gt;=AR$2)*(ABS($R213:$AP213)&lt;AS$2),$R213:$AP213))</f>
        <v>0</v>
      </c>
      <c r="AT213" s="4">
        <f t="array" ref="AT213">COUNT(IF((ABS($R213:$AP213)&gt;=AS$2)*(ABS($R213:$AP213)&lt;AT$2),$R213:$AP213))</f>
        <v>0</v>
      </c>
      <c r="AU213" s="4">
        <f t="array" ref="AU213">COUNT(IF((ABS($R213:$AP213)&gt;=AT$2)*(ABS($R213:$AP213)&lt;AU$2),$R213:$AP213))</f>
        <v>1</v>
      </c>
      <c r="AV213" s="4">
        <f t="array" ref="AV213">COUNT(IF((ABS($R213:$AP213)&gt;=AU$2)*(ABS($R213:$AP213)&lt;AV$2),$R213:$AP213))</f>
        <v>0</v>
      </c>
      <c r="AW213" s="4">
        <f t="array" ref="AW213">COUNT(IF((ABS($R213:$AP213)&gt;=AV$2)*(ABS($R213:$AP213)&lt;AW$2),$R213:$AP213))</f>
        <v>0</v>
      </c>
      <c r="AX213" s="10">
        <f t="array" ref="AX213">COUNT(IF((ABS($R213:$AP213)&gt;=AW$2)*(ABS($R213:$AP213)&lt;AX$2),$R213:$AP213))</f>
        <v>0</v>
      </c>
      <c r="AY213" s="4">
        <f t="shared" si="252"/>
        <v>0</v>
      </c>
      <c r="AZ213" s="2" t="str">
        <f t="shared" si="253"/>
        <v/>
      </c>
      <c r="BA213" s="2" t="str">
        <f t="shared" si="254"/>
        <v/>
      </c>
      <c r="BB213" s="2" t="str">
        <f t="shared" si="255"/>
        <v/>
      </c>
      <c r="BC213" s="2" t="str">
        <f t="shared" si="256"/>
        <v/>
      </c>
      <c r="BD213" s="2" t="str">
        <f t="shared" si="257"/>
        <v/>
      </c>
      <c r="BE213" s="2" t="str">
        <f t="shared" si="258"/>
        <v>@</v>
      </c>
      <c r="BF213" s="2" t="str">
        <f t="shared" si="259"/>
        <v/>
      </c>
      <c r="BG213" s="2" t="str">
        <f t="shared" si="260"/>
        <v/>
      </c>
      <c r="BH213" s="2" t="str">
        <f t="shared" si="261"/>
        <v/>
      </c>
      <c r="BI213" s="2" t="str">
        <f t="shared" si="262"/>
        <v/>
      </c>
      <c r="BJ213" s="2" t="str">
        <f t="shared" si="263"/>
        <v/>
      </c>
      <c r="BK213" s="2" t="str">
        <f t="shared" si="264"/>
        <v/>
      </c>
      <c r="BL213" s="2" t="str">
        <f t="shared" si="265"/>
        <v/>
      </c>
      <c r="BM213" s="2" t="str">
        <f t="shared" si="266"/>
        <v/>
      </c>
      <c r="BN213" s="2" t="str">
        <f t="shared" si="267"/>
        <v/>
      </c>
      <c r="BO213" s="2" t="str">
        <f t="shared" si="268"/>
        <v/>
      </c>
      <c r="BP213" s="2" t="str">
        <f t="shared" si="269"/>
        <v/>
      </c>
      <c r="BQ213" s="2" t="str">
        <f t="shared" si="270"/>
        <v>@</v>
      </c>
      <c r="BR213" s="2" t="str">
        <f t="shared" si="271"/>
        <v/>
      </c>
      <c r="BS213" s="2" t="str">
        <f t="shared" si="272"/>
        <v/>
      </c>
      <c r="BT213" s="2" t="str">
        <f t="shared" si="273"/>
        <v/>
      </c>
      <c r="BU213" s="2" t="str">
        <f t="shared" si="274"/>
        <v/>
      </c>
      <c r="BV213" s="2" t="str">
        <f t="shared" si="275"/>
        <v/>
      </c>
      <c r="BW213" s="2" t="str">
        <f t="shared" si="276"/>
        <v/>
      </c>
      <c r="BX213" s="2" t="str">
        <f t="shared" si="277"/>
        <v/>
      </c>
      <c r="CA213" s="2">
        <f t="shared" si="238"/>
        <v>70</v>
      </c>
      <c r="CB213" s="4">
        <f t="shared" si="239"/>
        <v>1</v>
      </c>
      <c r="CC213">
        <f t="shared" ca="1" si="232"/>
        <v>23</v>
      </c>
      <c r="CD213">
        <f ca="1">CC213*(CJ213)/(CJ212+CJ213+IF(CG214=0,0,CJ214))</f>
        <v>18.303161576781466</v>
      </c>
      <c r="CE213" s="39">
        <f t="shared" ca="1" si="233"/>
        <v>17</v>
      </c>
      <c r="CF213" s="39">
        <f t="shared" ca="1" si="234"/>
        <v>19</v>
      </c>
      <c r="CG213">
        <f t="shared" ca="1" si="280"/>
        <v>-11.352395098879775</v>
      </c>
      <c r="CH213">
        <f t="shared" ca="1" si="235"/>
        <v>2</v>
      </c>
      <c r="CI213">
        <f t="shared" ca="1" si="236"/>
        <v>1.3009916374881612</v>
      </c>
      <c r="CJ213">
        <f t="shared" ca="1" si="237"/>
        <v>10.699008362511838</v>
      </c>
    </row>
    <row r="214" spans="2:88">
      <c r="B214" s="39">
        <v>59</v>
      </c>
      <c r="C214" s="39">
        <v>5</v>
      </c>
      <c r="D214">
        <v>4</v>
      </c>
      <c r="E214">
        <f t="shared" si="242"/>
        <v>28531</v>
      </c>
      <c r="F214" s="3">
        <f t="shared" si="243"/>
        <v>1.3604054008094411E-4</v>
      </c>
      <c r="H214" s="17">
        <f t="shared" si="244"/>
        <v>0.97034316226235418</v>
      </c>
      <c r="I214" s="13" t="str">
        <f t="shared" si="245"/>
        <v>5:59</v>
      </c>
      <c r="J214" s="2"/>
      <c r="K214" s="4">
        <f t="shared" si="246"/>
        <v>-5.6370451113608055</v>
      </c>
      <c r="L214" s="4">
        <f t="shared" si="115"/>
        <v>-11</v>
      </c>
      <c r="M214" s="4">
        <f t="shared" ca="1" si="247"/>
        <v>-29.097055496012558</v>
      </c>
      <c r="N214" s="4">
        <f t="shared" ca="1" si="248"/>
        <v>1</v>
      </c>
      <c r="O214" s="4">
        <f t="shared" si="249"/>
        <v>0</v>
      </c>
      <c r="P214" s="4">
        <f t="shared" ca="1" si="250"/>
        <v>0</v>
      </c>
      <c r="Q214" s="11">
        <f t="shared" si="281"/>
        <v>0</v>
      </c>
      <c r="R214" s="11">
        <f t="shared" si="279"/>
        <v>0</v>
      </c>
      <c r="S214" s="4">
        <f t="shared" si="279"/>
        <v>-5.6370451113608055</v>
      </c>
      <c r="T214" s="4">
        <f t="shared" si="279"/>
        <v>0</v>
      </c>
      <c r="U214" s="4">
        <f t="shared" si="279"/>
        <v>0</v>
      </c>
      <c r="V214" s="4">
        <f t="shared" si="279"/>
        <v>0</v>
      </c>
      <c r="W214" s="4">
        <f t="shared" si="279"/>
        <v>0</v>
      </c>
      <c r="X214" s="4">
        <f t="shared" si="279"/>
        <v>0</v>
      </c>
      <c r="Y214" s="4">
        <f t="shared" si="279"/>
        <v>0</v>
      </c>
      <c r="Z214" s="4">
        <f t="shared" si="279"/>
        <v>0</v>
      </c>
      <c r="AA214" s="4">
        <f t="shared" si="279"/>
        <v>0</v>
      </c>
      <c r="AB214" s="4">
        <f t="shared" si="279"/>
        <v>0</v>
      </c>
      <c r="AC214" s="4">
        <f t="shared" si="279"/>
        <v>0</v>
      </c>
      <c r="AD214" s="4">
        <f t="shared" si="279"/>
        <v>0</v>
      </c>
      <c r="AE214" s="4">
        <f t="shared" si="279"/>
        <v>-29.097055496012558</v>
      </c>
      <c r="AF214" s="4">
        <f t="shared" si="279"/>
        <v>0</v>
      </c>
      <c r="AG214" s="4">
        <f t="shared" si="278"/>
        <v>0</v>
      </c>
      <c r="AH214" s="4">
        <f t="shared" si="278"/>
        <v>0</v>
      </c>
      <c r="AI214" s="4">
        <f t="shared" si="278"/>
        <v>0</v>
      </c>
      <c r="AJ214" s="4">
        <f t="shared" si="278"/>
        <v>0</v>
      </c>
      <c r="AK214" s="4">
        <f t="shared" si="278"/>
        <v>0</v>
      </c>
      <c r="AL214" s="4">
        <f t="shared" si="278"/>
        <v>0</v>
      </c>
      <c r="AM214" s="4">
        <f t="shared" ref="AM214:AO233" si="282">IF(AND(ABS((MOD(LN(($B214/$C214)/3^AM$2)/LN(2)+0.5,1)-0.5)*1200)&lt;$J$2,ABS(AM$2+7*(MOD(LN(($B214/$C214)/3^AM$2)/LN(2)+0.5,1)-0.5)*1200/113.685)&lt;$J$3),(MOD(LN(($B214/$C214)/3^AM$2)/LN(2)+0.5,1)-0.5)*1200,0)</f>
        <v>0</v>
      </c>
      <c r="AN214" s="4">
        <f t="shared" si="282"/>
        <v>0</v>
      </c>
      <c r="AO214" s="4">
        <f t="shared" si="282"/>
        <v>0</v>
      </c>
      <c r="AP214" s="10">
        <f t="shared" si="230"/>
        <v>0</v>
      </c>
      <c r="AQ214" s="7">
        <f t="shared" si="251"/>
        <v>2</v>
      </c>
      <c r="AR214" s="4">
        <f t="array" ref="AR214">COUNT(IF((ABS($R214:$AP214)&gt;=AQ$2)*(ABS($R214:$AP214)&lt;AR$2),$R214:$AP214))</f>
        <v>0</v>
      </c>
      <c r="AS214" s="4">
        <f t="array" ref="AS214">COUNT(IF((ABS($R214:$AP214)&gt;=AR$2)*(ABS($R214:$AP214)&lt;AS$2),$R214:$AP214))</f>
        <v>0</v>
      </c>
      <c r="AT214" s="4">
        <f t="array" ref="AT214">COUNT(IF((ABS($R214:$AP214)&gt;=AS$2)*(ABS($R214:$AP214)&lt;AT$2),$R214:$AP214))</f>
        <v>1</v>
      </c>
      <c r="AU214" s="4">
        <f t="array" ref="AU214">COUNT(IF((ABS($R214:$AP214)&gt;=AT$2)*(ABS($R214:$AP214)&lt;AU$2),$R214:$AP214))</f>
        <v>1</v>
      </c>
      <c r="AV214" s="4">
        <f t="array" ref="AV214">COUNT(IF((ABS($R214:$AP214)&gt;=AU$2)*(ABS($R214:$AP214)&lt;AV$2),$R214:$AP214))</f>
        <v>0</v>
      </c>
      <c r="AW214" s="4">
        <f t="array" ref="AW214">COUNT(IF((ABS($R214:$AP214)&gt;=AV$2)*(ABS($R214:$AP214)&lt;AW$2),$R214:$AP214))</f>
        <v>0</v>
      </c>
      <c r="AX214" s="10">
        <f t="array" ref="AX214">COUNT(IF((ABS($R214:$AP214)&gt;=AW$2)*(ABS($R214:$AP214)&lt;AX$2),$R214:$AP214))</f>
        <v>0</v>
      </c>
      <c r="AY214" s="4">
        <f t="shared" si="252"/>
        <v>0</v>
      </c>
      <c r="AZ214" s="2" t="str">
        <f t="shared" si="253"/>
        <v/>
      </c>
      <c r="BA214" s="2" t="str">
        <f t="shared" si="254"/>
        <v>@</v>
      </c>
      <c r="BB214" s="2" t="str">
        <f t="shared" si="255"/>
        <v/>
      </c>
      <c r="BC214" s="2" t="str">
        <f t="shared" si="256"/>
        <v/>
      </c>
      <c r="BD214" s="2" t="str">
        <f t="shared" si="257"/>
        <v/>
      </c>
      <c r="BE214" s="2" t="str">
        <f t="shared" si="258"/>
        <v/>
      </c>
      <c r="BF214" s="2" t="str">
        <f t="shared" si="259"/>
        <v/>
      </c>
      <c r="BG214" s="2" t="str">
        <f t="shared" si="260"/>
        <v/>
      </c>
      <c r="BH214" s="2" t="str">
        <f t="shared" si="261"/>
        <v/>
      </c>
      <c r="BI214" s="2" t="str">
        <f t="shared" si="262"/>
        <v/>
      </c>
      <c r="BJ214" s="2" t="str">
        <f t="shared" si="263"/>
        <v/>
      </c>
      <c r="BK214" s="2" t="str">
        <f t="shared" si="264"/>
        <v/>
      </c>
      <c r="BL214" s="2" t="str">
        <f t="shared" si="265"/>
        <v/>
      </c>
      <c r="BM214" s="2" t="str">
        <f t="shared" si="266"/>
        <v>@</v>
      </c>
      <c r="BN214" s="2" t="str">
        <f t="shared" si="267"/>
        <v/>
      </c>
      <c r="BO214" s="2" t="str">
        <f t="shared" si="268"/>
        <v/>
      </c>
      <c r="BP214" s="2" t="str">
        <f t="shared" si="269"/>
        <v/>
      </c>
      <c r="BQ214" s="2" t="str">
        <f t="shared" si="270"/>
        <v/>
      </c>
      <c r="BR214" s="2" t="str">
        <f t="shared" si="271"/>
        <v/>
      </c>
      <c r="BS214" s="2" t="str">
        <f t="shared" si="272"/>
        <v/>
      </c>
      <c r="BT214" s="2" t="str">
        <f t="shared" si="273"/>
        <v/>
      </c>
      <c r="BU214" s="2" t="str">
        <f t="shared" si="274"/>
        <v/>
      </c>
      <c r="BV214" s="2" t="str">
        <f t="shared" si="275"/>
        <v/>
      </c>
      <c r="BW214" s="2" t="str">
        <f t="shared" si="276"/>
        <v/>
      </c>
      <c r="BX214" s="2" t="str">
        <f t="shared" si="277"/>
        <v/>
      </c>
      <c r="CA214" s="2">
        <f t="shared" si="238"/>
        <v>70</v>
      </c>
      <c r="CB214" s="4">
        <f t="shared" si="239"/>
        <v>2</v>
      </c>
      <c r="CC214">
        <f t="shared" ca="1" si="232"/>
        <v>23</v>
      </c>
      <c r="CD214">
        <f ca="1">CC214*IF(CG214=0,0,CJ214)/(CJ212+CJ213+IF(CG214=0,0,CJ214))</f>
        <v>0</v>
      </c>
      <c r="CE214" s="39">
        <f t="shared" ca="1" si="233"/>
        <v>17</v>
      </c>
      <c r="CF214" s="39">
        <f t="shared" ca="1" si="234"/>
        <v>19</v>
      </c>
      <c r="CG214">
        <f t="shared" ca="1" si="280"/>
        <v>0</v>
      </c>
      <c r="CH214">
        <f t="shared" ca="1" si="235"/>
        <v>0</v>
      </c>
      <c r="CI214">
        <f t="shared" ca="1" si="236"/>
        <v>0</v>
      </c>
      <c r="CJ214">
        <f t="shared" ca="1" si="237"/>
        <v>12</v>
      </c>
    </row>
    <row r="215" spans="2:88">
      <c r="B215" s="39">
        <v>65</v>
      </c>
      <c r="C215" s="39">
        <v>17</v>
      </c>
      <c r="D215">
        <v>4</v>
      </c>
      <c r="E215">
        <f t="shared" si="242"/>
        <v>28535</v>
      </c>
      <c r="F215" s="3">
        <f t="shared" si="243"/>
        <v>1.3604054008094411E-4</v>
      </c>
      <c r="H215" s="17">
        <f t="shared" si="244"/>
        <v>0.97047920280243516</v>
      </c>
      <c r="I215" s="13" t="str">
        <f t="shared" si="245"/>
        <v>17:65</v>
      </c>
      <c r="J215" s="2"/>
      <c r="K215" s="4">
        <f t="shared" si="246"/>
        <v>-54.654023481612057</v>
      </c>
      <c r="L215" s="4">
        <f t="shared" si="115"/>
        <v>-12</v>
      </c>
      <c r="M215" s="4">
        <f t="shared" ca="1" si="247"/>
        <v>35.570972191451489</v>
      </c>
      <c r="N215" s="4">
        <f t="shared" ca="1" si="248"/>
        <v>-7</v>
      </c>
      <c r="O215" s="4">
        <f t="shared" ca="1" si="249"/>
        <v>12.110961806800802</v>
      </c>
      <c r="P215" s="4">
        <f t="shared" ca="1" si="250"/>
        <v>5</v>
      </c>
      <c r="Q215" s="11">
        <f t="shared" si="281"/>
        <v>0</v>
      </c>
      <c r="R215" s="11">
        <f t="shared" si="279"/>
        <v>-54.654023481612057</v>
      </c>
      <c r="S215" s="4">
        <f t="shared" si="279"/>
        <v>0</v>
      </c>
      <c r="T215" s="4">
        <f t="shared" si="279"/>
        <v>0</v>
      </c>
      <c r="U215" s="4">
        <f t="shared" si="279"/>
        <v>0</v>
      </c>
      <c r="V215" s="4">
        <f t="shared" si="279"/>
        <v>0</v>
      </c>
      <c r="W215" s="4">
        <f t="shared" si="279"/>
        <v>35.570972191451489</v>
      </c>
      <c r="X215" s="4">
        <f t="shared" si="279"/>
        <v>0</v>
      </c>
      <c r="Y215" s="4">
        <f t="shared" si="279"/>
        <v>0</v>
      </c>
      <c r="Z215" s="4">
        <f t="shared" si="279"/>
        <v>0</v>
      </c>
      <c r="AA215" s="4">
        <f t="shared" si="279"/>
        <v>0</v>
      </c>
      <c r="AB215" s="4">
        <f t="shared" si="279"/>
        <v>0</v>
      </c>
      <c r="AC215" s="4">
        <f t="shared" si="279"/>
        <v>0</v>
      </c>
      <c r="AD215" s="4">
        <f t="shared" si="279"/>
        <v>0</v>
      </c>
      <c r="AE215" s="4">
        <f t="shared" si="279"/>
        <v>0</v>
      </c>
      <c r="AF215" s="4">
        <f t="shared" si="279"/>
        <v>0</v>
      </c>
      <c r="AG215" s="4">
        <f t="shared" si="278"/>
        <v>0</v>
      </c>
      <c r="AH215" s="4">
        <f t="shared" si="278"/>
        <v>0</v>
      </c>
      <c r="AI215" s="4">
        <f t="shared" si="278"/>
        <v>12.110961806800802</v>
      </c>
      <c r="AJ215" s="4">
        <f t="shared" si="278"/>
        <v>0</v>
      </c>
      <c r="AK215" s="4">
        <f t="shared" si="278"/>
        <v>0</v>
      </c>
      <c r="AL215" s="4">
        <f t="shared" si="278"/>
        <v>0</v>
      </c>
      <c r="AM215" s="4">
        <f t="shared" si="282"/>
        <v>0</v>
      </c>
      <c r="AN215" s="4">
        <f t="shared" si="282"/>
        <v>0</v>
      </c>
      <c r="AO215" s="4">
        <f t="shared" si="282"/>
        <v>0</v>
      </c>
      <c r="AP215" s="10">
        <f t="shared" si="230"/>
        <v>0</v>
      </c>
      <c r="AQ215" s="7">
        <f t="shared" si="251"/>
        <v>3</v>
      </c>
      <c r="AR215" s="4">
        <f t="array" ref="AR215">COUNT(IF((ABS($R215:$AP215)&gt;=AQ$2)*(ABS($R215:$AP215)&lt;AR$2),$R215:$AP215))</f>
        <v>0</v>
      </c>
      <c r="AS215" s="4">
        <f t="array" ref="AS215">COUNT(IF((ABS($R215:$AP215)&gt;=AR$2)*(ABS($R215:$AP215)&lt;AS$2),$R215:$AP215))</f>
        <v>0</v>
      </c>
      <c r="AT215" s="4">
        <f t="array" ref="AT215">COUNT(IF((ABS($R215:$AP215)&gt;=AS$2)*(ABS($R215:$AP215)&lt;AT$2),$R215:$AP215))</f>
        <v>0</v>
      </c>
      <c r="AU215" s="4">
        <f t="array" ref="AU215">COUNT(IF((ABS($R215:$AP215)&gt;=AT$2)*(ABS($R215:$AP215)&lt;AU$2),$R215:$AP215))</f>
        <v>1</v>
      </c>
      <c r="AV215" s="4">
        <f t="array" ref="AV215">COUNT(IF((ABS($R215:$AP215)&gt;=AU$2)*(ABS($R215:$AP215)&lt;AV$2),$R215:$AP215))</f>
        <v>1</v>
      </c>
      <c r="AW215" s="4">
        <f t="array" ref="AW215">COUNT(IF((ABS($R215:$AP215)&gt;=AV$2)*(ABS($R215:$AP215)&lt;AW$2),$R215:$AP215))</f>
        <v>1</v>
      </c>
      <c r="AX215" s="10">
        <f t="array" ref="AX215">COUNT(IF((ABS($R215:$AP215)&gt;=AW$2)*(ABS($R215:$AP215)&lt;AX$2),$R215:$AP215))</f>
        <v>0</v>
      </c>
      <c r="AY215" s="4">
        <f t="shared" si="252"/>
        <v>0</v>
      </c>
      <c r="AZ215" s="2" t="str">
        <f t="shared" si="253"/>
        <v>@</v>
      </c>
      <c r="BA215" s="2" t="str">
        <f t="shared" si="254"/>
        <v/>
      </c>
      <c r="BB215" s="2" t="str">
        <f t="shared" si="255"/>
        <v/>
      </c>
      <c r="BC215" s="2" t="str">
        <f t="shared" si="256"/>
        <v/>
      </c>
      <c r="BD215" s="2" t="str">
        <f t="shared" si="257"/>
        <v/>
      </c>
      <c r="BE215" s="2" t="str">
        <f t="shared" si="258"/>
        <v>@</v>
      </c>
      <c r="BF215" s="2" t="str">
        <f t="shared" si="259"/>
        <v/>
      </c>
      <c r="BG215" s="2" t="str">
        <f t="shared" si="260"/>
        <v/>
      </c>
      <c r="BH215" s="2" t="str">
        <f t="shared" si="261"/>
        <v/>
      </c>
      <c r="BI215" s="2" t="str">
        <f t="shared" si="262"/>
        <v/>
      </c>
      <c r="BJ215" s="2" t="str">
        <f t="shared" si="263"/>
        <v/>
      </c>
      <c r="BK215" s="2" t="str">
        <f t="shared" si="264"/>
        <v/>
      </c>
      <c r="BL215" s="2" t="str">
        <f t="shared" si="265"/>
        <v/>
      </c>
      <c r="BM215" s="2" t="str">
        <f t="shared" si="266"/>
        <v/>
      </c>
      <c r="BN215" s="2" t="str">
        <f t="shared" si="267"/>
        <v/>
      </c>
      <c r="BO215" s="2" t="str">
        <f t="shared" si="268"/>
        <v/>
      </c>
      <c r="BP215" s="2" t="str">
        <f t="shared" si="269"/>
        <v/>
      </c>
      <c r="BQ215" s="2" t="str">
        <f t="shared" si="270"/>
        <v>@</v>
      </c>
      <c r="BR215" s="2" t="str">
        <f t="shared" si="271"/>
        <v/>
      </c>
      <c r="BS215" s="2" t="str">
        <f t="shared" si="272"/>
        <v/>
      </c>
      <c r="BT215" s="2" t="str">
        <f t="shared" si="273"/>
        <v/>
      </c>
      <c r="BU215" s="2" t="str">
        <f t="shared" si="274"/>
        <v/>
      </c>
      <c r="BV215" s="2" t="str">
        <f t="shared" si="275"/>
        <v/>
      </c>
      <c r="BW215" s="2" t="str">
        <f t="shared" si="276"/>
        <v/>
      </c>
      <c r="BX215" s="2" t="str">
        <f t="shared" si="277"/>
        <v/>
      </c>
      <c r="CA215" s="2">
        <f t="shared" si="238"/>
        <v>71</v>
      </c>
      <c r="CB215" s="4">
        <f t="shared" si="239"/>
        <v>0</v>
      </c>
      <c r="CC215">
        <f t="shared" ca="1" si="232"/>
        <v>23</v>
      </c>
      <c r="CD215">
        <f ca="1">CC215*(CJ215)/(CJ215+CJ216+IF(CG217=0,0,CJ217))</f>
        <v>11.551717808425003</v>
      </c>
      <c r="CE215" s="39">
        <f t="shared" ca="1" si="233"/>
        <v>1</v>
      </c>
      <c r="CF215" s="39">
        <f t="shared" ca="1" si="234"/>
        <v>41</v>
      </c>
      <c r="CG215">
        <f t="shared" ca="1" si="280"/>
        <v>44.702412464801</v>
      </c>
      <c r="CH215">
        <f t="shared" ca="1" si="235"/>
        <v>-8</v>
      </c>
      <c r="CI215">
        <f t="shared" ca="1" si="236"/>
        <v>5.2475094581201827</v>
      </c>
      <c r="CJ215">
        <f t="shared" ca="1" si="237"/>
        <v>6.7524905418798173</v>
      </c>
    </row>
    <row r="216" spans="2:88">
      <c r="B216" s="39">
        <v>67</v>
      </c>
      <c r="C216" s="39">
        <v>5</v>
      </c>
      <c r="D216">
        <v>4</v>
      </c>
      <c r="E216">
        <f t="shared" si="242"/>
        <v>28539</v>
      </c>
      <c r="F216" s="3">
        <f t="shared" si="243"/>
        <v>1.3604054008094411E-4</v>
      </c>
      <c r="H216" s="17">
        <f t="shared" si="244"/>
        <v>0.97061524334251603</v>
      </c>
      <c r="I216" s="13" t="str">
        <f t="shared" si="245"/>
        <v>5:67</v>
      </c>
      <c r="J216" s="2"/>
      <c r="K216" s="4">
        <f t="shared" si="246"/>
        <v>10.588322472978007</v>
      </c>
      <c r="L216" s="4">
        <f t="shared" si="115"/>
        <v>-9</v>
      </c>
      <c r="M216" s="4">
        <f t="shared" ca="1" si="247"/>
        <v>-12.871687911670016</v>
      </c>
      <c r="N216" s="4">
        <f t="shared" ca="1" si="248"/>
        <v>3</v>
      </c>
      <c r="O216" s="4">
        <f t="shared" si="249"/>
        <v>0</v>
      </c>
      <c r="P216" s="4">
        <f t="shared" ca="1" si="250"/>
        <v>0</v>
      </c>
      <c r="Q216" s="11">
        <f t="shared" si="281"/>
        <v>0</v>
      </c>
      <c r="R216" s="11">
        <f t="shared" si="279"/>
        <v>0</v>
      </c>
      <c r="S216" s="4">
        <f t="shared" si="279"/>
        <v>0</v>
      </c>
      <c r="T216" s="4">
        <f t="shared" si="279"/>
        <v>0</v>
      </c>
      <c r="U216" s="4">
        <f t="shared" si="279"/>
        <v>10.588322472978007</v>
      </c>
      <c r="V216" s="4">
        <f t="shared" si="279"/>
        <v>0</v>
      </c>
      <c r="W216" s="4">
        <f t="shared" si="279"/>
        <v>0</v>
      </c>
      <c r="X216" s="4">
        <f t="shared" si="279"/>
        <v>0</v>
      </c>
      <c r="Y216" s="4">
        <f t="shared" si="279"/>
        <v>0</v>
      </c>
      <c r="Z216" s="4">
        <f t="shared" si="279"/>
        <v>0</v>
      </c>
      <c r="AA216" s="4">
        <f t="shared" si="279"/>
        <v>0</v>
      </c>
      <c r="AB216" s="4">
        <f t="shared" si="279"/>
        <v>0</v>
      </c>
      <c r="AC216" s="4">
        <f t="shared" si="279"/>
        <v>0</v>
      </c>
      <c r="AD216" s="4">
        <f t="shared" si="279"/>
        <v>0</v>
      </c>
      <c r="AE216" s="4">
        <f t="shared" si="279"/>
        <v>0</v>
      </c>
      <c r="AF216" s="4">
        <f t="shared" si="279"/>
        <v>0</v>
      </c>
      <c r="AG216" s="4">
        <f t="shared" si="278"/>
        <v>-12.871687911670016</v>
      </c>
      <c r="AH216" s="4">
        <f t="shared" si="278"/>
        <v>0</v>
      </c>
      <c r="AI216" s="4">
        <f t="shared" si="278"/>
        <v>0</v>
      </c>
      <c r="AJ216" s="4">
        <f t="shared" si="278"/>
        <v>0</v>
      </c>
      <c r="AK216" s="4">
        <f t="shared" si="278"/>
        <v>0</v>
      </c>
      <c r="AL216" s="4">
        <f t="shared" si="278"/>
        <v>0</v>
      </c>
      <c r="AM216" s="4">
        <f t="shared" si="282"/>
        <v>0</v>
      </c>
      <c r="AN216" s="4">
        <f t="shared" si="282"/>
        <v>0</v>
      </c>
      <c r="AO216" s="4">
        <f t="shared" si="282"/>
        <v>0</v>
      </c>
      <c r="AP216" s="10">
        <f t="shared" si="230"/>
        <v>0</v>
      </c>
      <c r="AQ216" s="7">
        <f t="shared" si="251"/>
        <v>2</v>
      </c>
      <c r="AR216" s="4">
        <f t="array" ref="AR216">COUNT(IF((ABS($R216:$AP216)&gt;=AQ$2)*(ABS($R216:$AP216)&lt;AR$2),$R216:$AP216))</f>
        <v>0</v>
      </c>
      <c r="AS216" s="4">
        <f t="array" ref="AS216">COUNT(IF((ABS($R216:$AP216)&gt;=AR$2)*(ABS($R216:$AP216)&lt;AS$2),$R216:$AP216))</f>
        <v>0</v>
      </c>
      <c r="AT216" s="4">
        <f t="array" ref="AT216">COUNT(IF((ABS($R216:$AP216)&gt;=AS$2)*(ABS($R216:$AP216)&lt;AT$2),$R216:$AP216))</f>
        <v>1</v>
      </c>
      <c r="AU216" s="4">
        <f t="array" ref="AU216">COUNT(IF((ABS($R216:$AP216)&gt;=AT$2)*(ABS($R216:$AP216)&lt;AU$2),$R216:$AP216))</f>
        <v>1</v>
      </c>
      <c r="AV216" s="4">
        <f t="array" ref="AV216">COUNT(IF((ABS($R216:$AP216)&gt;=AU$2)*(ABS($R216:$AP216)&lt;AV$2),$R216:$AP216))</f>
        <v>0</v>
      </c>
      <c r="AW216" s="4">
        <f t="array" ref="AW216">COUNT(IF((ABS($R216:$AP216)&gt;=AV$2)*(ABS($R216:$AP216)&lt;AW$2),$R216:$AP216))</f>
        <v>0</v>
      </c>
      <c r="AX216" s="10">
        <f t="array" ref="AX216">COUNT(IF((ABS($R216:$AP216)&gt;=AW$2)*(ABS($R216:$AP216)&lt;AX$2),$R216:$AP216))</f>
        <v>0</v>
      </c>
      <c r="AY216" s="4">
        <f t="shared" si="252"/>
        <v>0</v>
      </c>
      <c r="AZ216" s="2" t="str">
        <f t="shared" si="253"/>
        <v/>
      </c>
      <c r="BA216" s="2" t="str">
        <f t="shared" si="254"/>
        <v/>
      </c>
      <c r="BB216" s="2" t="str">
        <f t="shared" si="255"/>
        <v/>
      </c>
      <c r="BC216" s="2" t="str">
        <f t="shared" si="256"/>
        <v>@</v>
      </c>
      <c r="BD216" s="2" t="str">
        <f t="shared" si="257"/>
        <v/>
      </c>
      <c r="BE216" s="2" t="str">
        <f t="shared" si="258"/>
        <v/>
      </c>
      <c r="BF216" s="2" t="str">
        <f t="shared" si="259"/>
        <v/>
      </c>
      <c r="BG216" s="2" t="str">
        <f t="shared" si="260"/>
        <v/>
      </c>
      <c r="BH216" s="2" t="str">
        <f t="shared" si="261"/>
        <v/>
      </c>
      <c r="BI216" s="2" t="str">
        <f t="shared" si="262"/>
        <v/>
      </c>
      <c r="BJ216" s="2" t="str">
        <f t="shared" si="263"/>
        <v/>
      </c>
      <c r="BK216" s="2" t="str">
        <f t="shared" si="264"/>
        <v/>
      </c>
      <c r="BL216" s="2" t="str">
        <f t="shared" si="265"/>
        <v/>
      </c>
      <c r="BM216" s="2" t="str">
        <f t="shared" si="266"/>
        <v/>
      </c>
      <c r="BN216" s="2" t="str">
        <f t="shared" si="267"/>
        <v/>
      </c>
      <c r="BO216" s="2" t="str">
        <f t="shared" si="268"/>
        <v>@</v>
      </c>
      <c r="BP216" s="2" t="str">
        <f t="shared" si="269"/>
        <v/>
      </c>
      <c r="BQ216" s="2" t="str">
        <f t="shared" si="270"/>
        <v/>
      </c>
      <c r="BR216" s="2" t="str">
        <f t="shared" si="271"/>
        <v/>
      </c>
      <c r="BS216" s="2" t="str">
        <f t="shared" si="272"/>
        <v/>
      </c>
      <c r="BT216" s="2" t="str">
        <f t="shared" si="273"/>
        <v/>
      </c>
      <c r="BU216" s="2" t="str">
        <f t="shared" si="274"/>
        <v/>
      </c>
      <c r="BV216" s="2" t="str">
        <f t="shared" si="275"/>
        <v/>
      </c>
      <c r="BW216" s="2" t="str">
        <f t="shared" si="276"/>
        <v/>
      </c>
      <c r="BX216" s="2" t="str">
        <f t="shared" si="277"/>
        <v/>
      </c>
      <c r="CA216" s="2">
        <f t="shared" si="238"/>
        <v>71</v>
      </c>
      <c r="CB216" s="4">
        <f t="shared" si="239"/>
        <v>1</v>
      </c>
      <c r="CC216">
        <f t="shared" ca="1" si="232"/>
        <v>23</v>
      </c>
      <c r="CD216">
        <f ca="1">CC216*(CJ216)/(CJ215+CJ216+IF(CG217=0,0,CJ217))</f>
        <v>11.448282191574995</v>
      </c>
      <c r="CE216" s="39">
        <f t="shared" ca="1" si="233"/>
        <v>1</v>
      </c>
      <c r="CF216" s="39">
        <f t="shared" ca="1" si="234"/>
        <v>41</v>
      </c>
      <c r="CG216">
        <f t="shared" ca="1" si="280"/>
        <v>21.242402080150711</v>
      </c>
      <c r="CH216">
        <f t="shared" ca="1" si="235"/>
        <v>4</v>
      </c>
      <c r="CI216">
        <f t="shared" ca="1" si="236"/>
        <v>5.3079721560544924</v>
      </c>
      <c r="CJ216">
        <f t="shared" ca="1" si="237"/>
        <v>6.6920278439455076</v>
      </c>
    </row>
    <row r="217" spans="2:88">
      <c r="B217" s="39">
        <v>67</v>
      </c>
      <c r="C217" s="39">
        <v>41</v>
      </c>
      <c r="D217">
        <v>4</v>
      </c>
      <c r="E217">
        <f t="shared" si="242"/>
        <v>28543</v>
      </c>
      <c r="F217" s="3">
        <f t="shared" si="243"/>
        <v>1.3604054008094411E-4</v>
      </c>
      <c r="H217" s="17">
        <f t="shared" si="244"/>
        <v>0.97075128388259702</v>
      </c>
      <c r="I217" s="13" t="str">
        <f t="shared" si="245"/>
        <v>41:67</v>
      </c>
      <c r="J217" s="2"/>
      <c r="K217" s="4">
        <f t="shared" si="246"/>
        <v>-32.160369203886319</v>
      </c>
      <c r="L217" s="4">
        <f t="shared" si="115"/>
        <v>-9</v>
      </c>
      <c r="M217" s="4">
        <f t="shared" ca="1" si="247"/>
        <v>-55.62037958853594</v>
      </c>
      <c r="N217" s="4">
        <f t="shared" ca="1" si="248"/>
        <v>3</v>
      </c>
      <c r="O217" s="4">
        <f t="shared" ca="1" si="249"/>
        <v>34.604616084527606</v>
      </c>
      <c r="P217" s="4">
        <f t="shared" ca="1" si="250"/>
        <v>8</v>
      </c>
      <c r="Q217" s="11">
        <f t="shared" si="281"/>
        <v>0</v>
      </c>
      <c r="R217" s="11">
        <f t="shared" si="279"/>
        <v>0</v>
      </c>
      <c r="S217" s="4">
        <f t="shared" si="279"/>
        <v>0</v>
      </c>
      <c r="T217" s="4">
        <f t="shared" si="279"/>
        <v>0</v>
      </c>
      <c r="U217" s="4">
        <f t="shared" si="279"/>
        <v>-32.160369203886319</v>
      </c>
      <c r="V217" s="4">
        <f t="shared" si="279"/>
        <v>0</v>
      </c>
      <c r="W217" s="4">
        <f t="shared" si="279"/>
        <v>0</v>
      </c>
      <c r="X217" s="4">
        <f t="shared" si="279"/>
        <v>0</v>
      </c>
      <c r="Y217" s="4">
        <f t="shared" si="279"/>
        <v>0</v>
      </c>
      <c r="Z217" s="4">
        <f t="shared" si="279"/>
        <v>0</v>
      </c>
      <c r="AA217" s="4">
        <f t="shared" si="279"/>
        <v>0</v>
      </c>
      <c r="AB217" s="4">
        <f t="shared" si="279"/>
        <v>0</v>
      </c>
      <c r="AC217" s="4">
        <f t="shared" si="279"/>
        <v>0</v>
      </c>
      <c r="AD217" s="4">
        <f t="shared" si="279"/>
        <v>0</v>
      </c>
      <c r="AE217" s="4">
        <f t="shared" si="279"/>
        <v>0</v>
      </c>
      <c r="AF217" s="4">
        <f t="shared" si="279"/>
        <v>0</v>
      </c>
      <c r="AG217" s="4">
        <f t="shared" si="278"/>
        <v>-55.62037958853594</v>
      </c>
      <c r="AH217" s="4">
        <f t="shared" si="278"/>
        <v>0</v>
      </c>
      <c r="AI217" s="4">
        <f t="shared" si="278"/>
        <v>0</v>
      </c>
      <c r="AJ217" s="4">
        <f t="shared" si="278"/>
        <v>0</v>
      </c>
      <c r="AK217" s="4">
        <f t="shared" si="278"/>
        <v>0</v>
      </c>
      <c r="AL217" s="4">
        <f t="shared" si="278"/>
        <v>34.604616084527606</v>
      </c>
      <c r="AM217" s="4">
        <f t="shared" si="282"/>
        <v>0</v>
      </c>
      <c r="AN217" s="4">
        <f t="shared" si="282"/>
        <v>0</v>
      </c>
      <c r="AO217" s="4">
        <f t="shared" si="282"/>
        <v>0</v>
      </c>
      <c r="AP217" s="10">
        <f t="shared" si="230"/>
        <v>0</v>
      </c>
      <c r="AQ217" s="7">
        <f t="shared" si="251"/>
        <v>3</v>
      </c>
      <c r="AR217" s="4">
        <f t="array" ref="AR217">COUNT(IF((ABS($R217:$AP217)&gt;=AQ$2)*(ABS($R217:$AP217)&lt;AR$2),$R217:$AP217))</f>
        <v>0</v>
      </c>
      <c r="AS217" s="4">
        <f t="array" ref="AS217">COUNT(IF((ABS($R217:$AP217)&gt;=AR$2)*(ABS($R217:$AP217)&lt;AS$2),$R217:$AP217))</f>
        <v>0</v>
      </c>
      <c r="AT217" s="4">
        <f t="array" ref="AT217">COUNT(IF((ABS($R217:$AP217)&gt;=AS$2)*(ABS($R217:$AP217)&lt;AT$2),$R217:$AP217))</f>
        <v>0</v>
      </c>
      <c r="AU217" s="4">
        <f t="array" ref="AU217">COUNT(IF((ABS($R217:$AP217)&gt;=AT$2)*(ABS($R217:$AP217)&lt;AU$2),$R217:$AP217))</f>
        <v>1</v>
      </c>
      <c r="AV217" s="4">
        <f t="array" ref="AV217">COUNT(IF((ABS($R217:$AP217)&gt;=AU$2)*(ABS($R217:$AP217)&lt;AV$2),$R217:$AP217))</f>
        <v>1</v>
      </c>
      <c r="AW217" s="4">
        <f t="array" ref="AW217">COUNT(IF((ABS($R217:$AP217)&gt;=AV$2)*(ABS($R217:$AP217)&lt;AW$2),$R217:$AP217))</f>
        <v>1</v>
      </c>
      <c r="AX217" s="10">
        <f t="array" ref="AX217">COUNT(IF((ABS($R217:$AP217)&gt;=AW$2)*(ABS($R217:$AP217)&lt;AX$2),$R217:$AP217))</f>
        <v>0</v>
      </c>
      <c r="AY217" s="4">
        <f t="shared" si="252"/>
        <v>0</v>
      </c>
      <c r="AZ217" s="2" t="str">
        <f t="shared" si="253"/>
        <v/>
      </c>
      <c r="BA217" s="2" t="str">
        <f t="shared" si="254"/>
        <v/>
      </c>
      <c r="BB217" s="2" t="str">
        <f t="shared" si="255"/>
        <v/>
      </c>
      <c r="BC217" s="2" t="str">
        <f t="shared" si="256"/>
        <v>@</v>
      </c>
      <c r="BD217" s="2" t="str">
        <f t="shared" si="257"/>
        <v/>
      </c>
      <c r="BE217" s="2" t="str">
        <f t="shared" si="258"/>
        <v/>
      </c>
      <c r="BF217" s="2" t="str">
        <f t="shared" si="259"/>
        <v/>
      </c>
      <c r="BG217" s="2" t="str">
        <f t="shared" si="260"/>
        <v/>
      </c>
      <c r="BH217" s="2" t="str">
        <f t="shared" si="261"/>
        <v/>
      </c>
      <c r="BI217" s="2" t="str">
        <f t="shared" si="262"/>
        <v/>
      </c>
      <c r="BJ217" s="2" t="str">
        <f t="shared" si="263"/>
        <v/>
      </c>
      <c r="BK217" s="2" t="str">
        <f t="shared" si="264"/>
        <v/>
      </c>
      <c r="BL217" s="2" t="str">
        <f t="shared" si="265"/>
        <v/>
      </c>
      <c r="BM217" s="2" t="str">
        <f t="shared" si="266"/>
        <v/>
      </c>
      <c r="BN217" s="2" t="str">
        <f t="shared" si="267"/>
        <v/>
      </c>
      <c r="BO217" s="2" t="str">
        <f t="shared" si="268"/>
        <v>@</v>
      </c>
      <c r="BP217" s="2" t="str">
        <f t="shared" si="269"/>
        <v/>
      </c>
      <c r="BQ217" s="2" t="str">
        <f t="shared" si="270"/>
        <v/>
      </c>
      <c r="BR217" s="2" t="str">
        <f t="shared" si="271"/>
        <v/>
      </c>
      <c r="BS217" s="2" t="str">
        <f t="shared" si="272"/>
        <v/>
      </c>
      <c r="BT217" s="2" t="str">
        <f t="shared" si="273"/>
        <v>@</v>
      </c>
      <c r="BU217" s="2" t="str">
        <f t="shared" si="274"/>
        <v/>
      </c>
      <c r="BV217" s="2" t="str">
        <f t="shared" si="275"/>
        <v/>
      </c>
      <c r="BW217" s="2" t="str">
        <f t="shared" si="276"/>
        <v/>
      </c>
      <c r="BX217" s="2" t="str">
        <f t="shared" si="277"/>
        <v/>
      </c>
      <c r="CA217" s="2">
        <f t="shared" si="238"/>
        <v>71</v>
      </c>
      <c r="CB217" s="4">
        <f t="shared" si="239"/>
        <v>2</v>
      </c>
      <c r="CC217">
        <f t="shared" ca="1" si="232"/>
        <v>23</v>
      </c>
      <c r="CD217">
        <f ca="1">CC217*IF(CG217=0,0,CJ217)/(CJ215+CJ216+IF(CG217=0,0,CJ217))</f>
        <v>0</v>
      </c>
      <c r="CE217" s="39">
        <f t="shared" ca="1" si="233"/>
        <v>1</v>
      </c>
      <c r="CF217" s="39">
        <f t="shared" ca="1" si="234"/>
        <v>41</v>
      </c>
      <c r="CG217">
        <f t="shared" ca="1" si="280"/>
        <v>0</v>
      </c>
      <c r="CH217">
        <f t="shared" ca="1" si="235"/>
        <v>0</v>
      </c>
      <c r="CI217">
        <f t="shared" ca="1" si="236"/>
        <v>0</v>
      </c>
      <c r="CJ217">
        <f t="shared" ca="1" si="237"/>
        <v>12</v>
      </c>
    </row>
    <row r="218" spans="2:88">
      <c r="B218" s="39">
        <v>71</v>
      </c>
      <c r="C218" s="39">
        <v>29</v>
      </c>
      <c r="D218">
        <v>4</v>
      </c>
      <c r="E218">
        <f t="shared" si="242"/>
        <v>28547</v>
      </c>
      <c r="F218" s="3">
        <f t="shared" si="243"/>
        <v>1.3604054008094411E-4</v>
      </c>
      <c r="H218" s="17">
        <f t="shared" si="244"/>
        <v>0.970887324422678</v>
      </c>
      <c r="I218" s="13" t="str">
        <f t="shared" si="245"/>
        <v>29:71</v>
      </c>
      <c r="J218" s="2"/>
      <c r="K218" s="4">
        <f t="shared" si="246"/>
        <v>-34.240643824369243</v>
      </c>
      <c r="L218" s="4">
        <f t="shared" si="115"/>
        <v>-8</v>
      </c>
      <c r="M218" s="4">
        <f t="shared" ca="1" si="247"/>
        <v>55.984351848693237</v>
      </c>
      <c r="N218" s="4">
        <f t="shared" ca="1" si="248"/>
        <v>-3</v>
      </c>
      <c r="O218" s="4">
        <f t="shared" ca="1" si="249"/>
        <v>32.524341464044682</v>
      </c>
      <c r="P218" s="4">
        <f t="shared" ca="1" si="250"/>
        <v>9</v>
      </c>
      <c r="Q218" s="11">
        <f t="shared" si="281"/>
        <v>0</v>
      </c>
      <c r="R218" s="11">
        <f t="shared" si="279"/>
        <v>0</v>
      </c>
      <c r="S218" s="4">
        <f t="shared" si="279"/>
        <v>0</v>
      </c>
      <c r="T218" s="4">
        <f t="shared" si="279"/>
        <v>0</v>
      </c>
      <c r="U218" s="4">
        <f t="shared" si="279"/>
        <v>0</v>
      </c>
      <c r="V218" s="4">
        <f t="shared" si="279"/>
        <v>-34.240643824369243</v>
      </c>
      <c r="W218" s="4">
        <f t="shared" si="279"/>
        <v>0</v>
      </c>
      <c r="X218" s="4">
        <f t="shared" si="279"/>
        <v>0</v>
      </c>
      <c r="Y218" s="4">
        <f t="shared" si="279"/>
        <v>0</v>
      </c>
      <c r="Z218" s="4">
        <f t="shared" si="279"/>
        <v>0</v>
      </c>
      <c r="AA218" s="4">
        <f t="shared" si="279"/>
        <v>55.984351848693237</v>
      </c>
      <c r="AB218" s="4">
        <f t="shared" si="279"/>
        <v>0</v>
      </c>
      <c r="AC218" s="4">
        <f t="shared" si="279"/>
        <v>0</v>
      </c>
      <c r="AD218" s="4">
        <f t="shared" si="279"/>
        <v>0</v>
      </c>
      <c r="AE218" s="4">
        <f t="shared" si="279"/>
        <v>0</v>
      </c>
      <c r="AF218" s="4">
        <f t="shared" si="279"/>
        <v>0</v>
      </c>
      <c r="AG218" s="4">
        <f t="shared" si="278"/>
        <v>0</v>
      </c>
      <c r="AH218" s="4">
        <f t="shared" si="278"/>
        <v>0</v>
      </c>
      <c r="AI218" s="4">
        <f t="shared" si="278"/>
        <v>0</v>
      </c>
      <c r="AJ218" s="4">
        <f t="shared" si="278"/>
        <v>0</v>
      </c>
      <c r="AK218" s="4">
        <f t="shared" si="278"/>
        <v>0</v>
      </c>
      <c r="AL218" s="4">
        <f t="shared" si="278"/>
        <v>0</v>
      </c>
      <c r="AM218" s="4">
        <f t="shared" si="282"/>
        <v>32.524341464044682</v>
      </c>
      <c r="AN218" s="4">
        <f t="shared" si="282"/>
        <v>0</v>
      </c>
      <c r="AO218" s="4">
        <f t="shared" si="282"/>
        <v>0</v>
      </c>
      <c r="AP218" s="10">
        <f t="shared" si="230"/>
        <v>0</v>
      </c>
      <c r="AQ218" s="7">
        <f t="shared" si="251"/>
        <v>3</v>
      </c>
      <c r="AR218" s="4">
        <f t="array" ref="AR218">COUNT(IF((ABS($R218:$AP218)&gt;=AQ$2)*(ABS($R218:$AP218)&lt;AR$2),$R218:$AP218))</f>
        <v>0</v>
      </c>
      <c r="AS218" s="4">
        <f t="array" ref="AS218">COUNT(IF((ABS($R218:$AP218)&gt;=AR$2)*(ABS($R218:$AP218)&lt;AS$2),$R218:$AP218))</f>
        <v>0</v>
      </c>
      <c r="AT218" s="4">
        <f t="array" ref="AT218">COUNT(IF((ABS($R218:$AP218)&gt;=AS$2)*(ABS($R218:$AP218)&lt;AT$2),$R218:$AP218))</f>
        <v>0</v>
      </c>
      <c r="AU218" s="4">
        <f t="array" ref="AU218">COUNT(IF((ABS($R218:$AP218)&gt;=AT$2)*(ABS($R218:$AP218)&lt;AU$2),$R218:$AP218))</f>
        <v>1</v>
      </c>
      <c r="AV218" s="4">
        <f t="array" ref="AV218">COUNT(IF((ABS($R218:$AP218)&gt;=AU$2)*(ABS($R218:$AP218)&lt;AV$2),$R218:$AP218))</f>
        <v>1</v>
      </c>
      <c r="AW218" s="4">
        <f t="array" ref="AW218">COUNT(IF((ABS($R218:$AP218)&gt;=AV$2)*(ABS($R218:$AP218)&lt;AW$2),$R218:$AP218))</f>
        <v>1</v>
      </c>
      <c r="AX218" s="10">
        <f t="array" ref="AX218">COUNT(IF((ABS($R218:$AP218)&gt;=AW$2)*(ABS($R218:$AP218)&lt;AX$2),$R218:$AP218))</f>
        <v>0</v>
      </c>
      <c r="AY218" s="4">
        <f t="shared" si="252"/>
        <v>0</v>
      </c>
      <c r="AZ218" s="2" t="str">
        <f t="shared" si="253"/>
        <v/>
      </c>
      <c r="BA218" s="2" t="str">
        <f t="shared" si="254"/>
        <v/>
      </c>
      <c r="BB218" s="2" t="str">
        <f t="shared" si="255"/>
        <v/>
      </c>
      <c r="BC218" s="2" t="str">
        <f t="shared" si="256"/>
        <v/>
      </c>
      <c r="BD218" s="2" t="str">
        <f t="shared" si="257"/>
        <v>@</v>
      </c>
      <c r="BE218" s="2" t="str">
        <f t="shared" si="258"/>
        <v/>
      </c>
      <c r="BF218" s="2" t="str">
        <f t="shared" si="259"/>
        <v/>
      </c>
      <c r="BG218" s="2" t="str">
        <f t="shared" si="260"/>
        <v/>
      </c>
      <c r="BH218" s="2" t="str">
        <f t="shared" si="261"/>
        <v/>
      </c>
      <c r="BI218" s="2" t="str">
        <f t="shared" si="262"/>
        <v>@</v>
      </c>
      <c r="BJ218" s="2" t="str">
        <f t="shared" si="263"/>
        <v/>
      </c>
      <c r="BK218" s="2" t="str">
        <f t="shared" si="264"/>
        <v/>
      </c>
      <c r="BL218" s="2" t="str">
        <f t="shared" si="265"/>
        <v/>
      </c>
      <c r="BM218" s="2" t="str">
        <f t="shared" si="266"/>
        <v/>
      </c>
      <c r="BN218" s="2" t="str">
        <f t="shared" si="267"/>
        <v/>
      </c>
      <c r="BO218" s="2" t="str">
        <f t="shared" si="268"/>
        <v/>
      </c>
      <c r="BP218" s="2" t="str">
        <f t="shared" si="269"/>
        <v/>
      </c>
      <c r="BQ218" s="2" t="str">
        <f t="shared" si="270"/>
        <v/>
      </c>
      <c r="BR218" s="2" t="str">
        <f t="shared" si="271"/>
        <v/>
      </c>
      <c r="BS218" s="2" t="str">
        <f t="shared" si="272"/>
        <v/>
      </c>
      <c r="BT218" s="2" t="str">
        <f t="shared" si="273"/>
        <v/>
      </c>
      <c r="BU218" s="2" t="str">
        <f t="shared" si="274"/>
        <v>@</v>
      </c>
      <c r="BV218" s="2" t="str">
        <f t="shared" si="275"/>
        <v/>
      </c>
      <c r="BW218" s="2" t="str">
        <f t="shared" si="276"/>
        <v/>
      </c>
      <c r="BX218" s="2" t="str">
        <f t="shared" si="277"/>
        <v/>
      </c>
      <c r="CA218" s="2">
        <f t="shared" si="238"/>
        <v>72</v>
      </c>
      <c r="CB218" s="4">
        <f t="shared" si="239"/>
        <v>0</v>
      </c>
      <c r="CC218">
        <f t="shared" ca="1" si="232"/>
        <v>23</v>
      </c>
      <c r="CD218">
        <f ca="1">CC218*(CJ218)/(CJ218+CJ219+IF(CG220=0,0,CJ220))</f>
        <v>2.3123382428150858</v>
      </c>
      <c r="CE218" s="39">
        <f t="shared" ca="1" si="233"/>
        <v>1</v>
      </c>
      <c r="CF218" s="39">
        <f t="shared" ca="1" si="234"/>
        <v>95</v>
      </c>
      <c r="CG218">
        <f t="shared" ca="1" si="280"/>
        <v>5.3317395163986703</v>
      </c>
      <c r="CH218">
        <f t="shared" ca="1" si="235"/>
        <v>-11</v>
      </c>
      <c r="CI218">
        <f t="shared" ca="1" si="236"/>
        <v>10.671705355897517</v>
      </c>
      <c r="CJ218">
        <f t="shared" ca="1" si="237"/>
        <v>1.328294644102483</v>
      </c>
    </row>
    <row r="219" spans="2:88">
      <c r="B219" s="39">
        <v>71</v>
      </c>
      <c r="C219" s="39">
        <v>47</v>
      </c>
      <c r="D219">
        <v>4</v>
      </c>
      <c r="E219">
        <f t="shared" si="242"/>
        <v>28551</v>
      </c>
      <c r="F219" s="3">
        <f t="shared" si="243"/>
        <v>1.3604054008094411E-4</v>
      </c>
      <c r="H219" s="17">
        <f t="shared" si="244"/>
        <v>0.97102336496275887</v>
      </c>
      <c r="I219" s="13" t="str">
        <f t="shared" si="245"/>
        <v>47:71</v>
      </c>
      <c r="J219" s="2"/>
      <c r="K219" s="4">
        <f t="shared" si="246"/>
        <v>35.694930911712675</v>
      </c>
      <c r="L219" s="4">
        <f t="shared" si="115"/>
        <v>-11</v>
      </c>
      <c r="M219" s="4">
        <f t="shared" ca="1" si="247"/>
        <v>12.234920527066384</v>
      </c>
      <c r="N219" s="4">
        <f t="shared" ca="1" si="248"/>
        <v>1</v>
      </c>
      <c r="O219" s="4">
        <f t="shared" si="249"/>
        <v>0</v>
      </c>
      <c r="P219" s="4">
        <f t="shared" ca="1" si="250"/>
        <v>0</v>
      </c>
      <c r="Q219" s="11">
        <f t="shared" si="281"/>
        <v>0</v>
      </c>
      <c r="R219" s="11">
        <f t="shared" si="279"/>
        <v>0</v>
      </c>
      <c r="S219" s="4">
        <f t="shared" si="279"/>
        <v>35.694930911712675</v>
      </c>
      <c r="T219" s="4">
        <f t="shared" si="279"/>
        <v>0</v>
      </c>
      <c r="U219" s="4">
        <f t="shared" si="279"/>
        <v>0</v>
      </c>
      <c r="V219" s="4">
        <f t="shared" si="279"/>
        <v>0</v>
      </c>
      <c r="W219" s="4">
        <f t="shared" si="279"/>
        <v>0</v>
      </c>
      <c r="X219" s="4">
        <f t="shared" si="279"/>
        <v>0</v>
      </c>
      <c r="Y219" s="4">
        <f t="shared" si="279"/>
        <v>0</v>
      </c>
      <c r="Z219" s="4">
        <f t="shared" si="279"/>
        <v>0</v>
      </c>
      <c r="AA219" s="4">
        <f t="shared" si="279"/>
        <v>0</v>
      </c>
      <c r="AB219" s="4">
        <f t="shared" si="279"/>
        <v>0</v>
      </c>
      <c r="AC219" s="4">
        <f t="shared" si="279"/>
        <v>0</v>
      </c>
      <c r="AD219" s="4">
        <f t="shared" si="279"/>
        <v>0</v>
      </c>
      <c r="AE219" s="4">
        <f t="shared" si="279"/>
        <v>12.234920527066384</v>
      </c>
      <c r="AF219" s="4">
        <f t="shared" si="279"/>
        <v>0</v>
      </c>
      <c r="AG219" s="4">
        <f t="shared" ref="AG219:AL228" si="283">IF(AND(ABS((MOD(LN(($B219/$C219)/3^AG$2)/LN(2)+0.5,1)-0.5)*1200)&lt;$J$2,ABS(AG$2+7*(MOD(LN(($B219/$C219)/3^AG$2)/LN(2)+0.5,1)-0.5)*1200/113.685)&lt;$J$3),(MOD(LN(($B219/$C219)/3^AG$2)/LN(2)+0.5,1)-0.5)*1200,0)</f>
        <v>0</v>
      </c>
      <c r="AH219" s="4">
        <f t="shared" si="283"/>
        <v>0</v>
      </c>
      <c r="AI219" s="4">
        <f t="shared" si="283"/>
        <v>0</v>
      </c>
      <c r="AJ219" s="4">
        <f t="shared" si="283"/>
        <v>0</v>
      </c>
      <c r="AK219" s="4">
        <f t="shared" si="283"/>
        <v>0</v>
      </c>
      <c r="AL219" s="4">
        <f t="shared" si="283"/>
        <v>0</v>
      </c>
      <c r="AM219" s="4">
        <f t="shared" si="282"/>
        <v>0</v>
      </c>
      <c r="AN219" s="4">
        <f t="shared" si="282"/>
        <v>0</v>
      </c>
      <c r="AO219" s="4">
        <f t="shared" si="282"/>
        <v>0</v>
      </c>
      <c r="AP219" s="10">
        <f t="shared" si="230"/>
        <v>0</v>
      </c>
      <c r="AQ219" s="7">
        <f t="shared" si="251"/>
        <v>2</v>
      </c>
      <c r="AR219" s="4">
        <f t="array" ref="AR219">COUNT(IF((ABS($R219:$AP219)&gt;=AQ$2)*(ABS($R219:$AP219)&lt;AR$2),$R219:$AP219))</f>
        <v>0</v>
      </c>
      <c r="AS219" s="4">
        <f t="array" ref="AS219">COUNT(IF((ABS($R219:$AP219)&gt;=AR$2)*(ABS($R219:$AP219)&lt;AS$2),$R219:$AP219))</f>
        <v>0</v>
      </c>
      <c r="AT219" s="4">
        <f t="array" ref="AT219">COUNT(IF((ABS($R219:$AP219)&gt;=AS$2)*(ABS($R219:$AP219)&lt;AT$2),$R219:$AP219))</f>
        <v>0</v>
      </c>
      <c r="AU219" s="4">
        <f t="array" ref="AU219">COUNT(IF((ABS($R219:$AP219)&gt;=AT$2)*(ABS($R219:$AP219)&lt;AU$2),$R219:$AP219))</f>
        <v>1</v>
      </c>
      <c r="AV219" s="4">
        <f t="array" ref="AV219">COUNT(IF((ABS($R219:$AP219)&gt;=AU$2)*(ABS($R219:$AP219)&lt;AV$2),$R219:$AP219))</f>
        <v>1</v>
      </c>
      <c r="AW219" s="4">
        <f t="array" ref="AW219">COUNT(IF((ABS($R219:$AP219)&gt;=AV$2)*(ABS($R219:$AP219)&lt;AW$2),$R219:$AP219))</f>
        <v>0</v>
      </c>
      <c r="AX219" s="10">
        <f t="array" ref="AX219">COUNT(IF((ABS($R219:$AP219)&gt;=AW$2)*(ABS($R219:$AP219)&lt;AX$2),$R219:$AP219))</f>
        <v>0</v>
      </c>
      <c r="AY219" s="4">
        <f t="shared" si="252"/>
        <v>0</v>
      </c>
      <c r="AZ219" s="2" t="str">
        <f t="shared" si="253"/>
        <v/>
      </c>
      <c r="BA219" s="2" t="str">
        <f t="shared" si="254"/>
        <v>@</v>
      </c>
      <c r="BB219" s="2" t="str">
        <f t="shared" si="255"/>
        <v/>
      </c>
      <c r="BC219" s="2" t="str">
        <f t="shared" si="256"/>
        <v/>
      </c>
      <c r="BD219" s="2" t="str">
        <f t="shared" si="257"/>
        <v/>
      </c>
      <c r="BE219" s="2" t="str">
        <f t="shared" si="258"/>
        <v/>
      </c>
      <c r="BF219" s="2" t="str">
        <f t="shared" si="259"/>
        <v/>
      </c>
      <c r="BG219" s="2" t="str">
        <f t="shared" si="260"/>
        <v/>
      </c>
      <c r="BH219" s="2" t="str">
        <f t="shared" si="261"/>
        <v/>
      </c>
      <c r="BI219" s="2" t="str">
        <f t="shared" si="262"/>
        <v/>
      </c>
      <c r="BJ219" s="2" t="str">
        <f t="shared" si="263"/>
        <v/>
      </c>
      <c r="BK219" s="2" t="str">
        <f t="shared" si="264"/>
        <v/>
      </c>
      <c r="BL219" s="2" t="str">
        <f t="shared" si="265"/>
        <v/>
      </c>
      <c r="BM219" s="2" t="str">
        <f t="shared" si="266"/>
        <v>@</v>
      </c>
      <c r="BN219" s="2" t="str">
        <f t="shared" si="267"/>
        <v/>
      </c>
      <c r="BO219" s="2" t="str">
        <f t="shared" si="268"/>
        <v/>
      </c>
      <c r="BP219" s="2" t="str">
        <f t="shared" si="269"/>
        <v/>
      </c>
      <c r="BQ219" s="2" t="str">
        <f t="shared" si="270"/>
        <v/>
      </c>
      <c r="BR219" s="2" t="str">
        <f t="shared" si="271"/>
        <v/>
      </c>
      <c r="BS219" s="2" t="str">
        <f t="shared" si="272"/>
        <v/>
      </c>
      <c r="BT219" s="2" t="str">
        <f t="shared" si="273"/>
        <v/>
      </c>
      <c r="BU219" s="2" t="str">
        <f t="shared" si="274"/>
        <v/>
      </c>
      <c r="BV219" s="2" t="str">
        <f t="shared" si="275"/>
        <v/>
      </c>
      <c r="BW219" s="2" t="str">
        <f t="shared" si="276"/>
        <v/>
      </c>
      <c r="BX219" s="2" t="str">
        <f t="shared" si="277"/>
        <v/>
      </c>
      <c r="CA219" s="2">
        <f t="shared" si="238"/>
        <v>72</v>
      </c>
      <c r="CB219" s="4">
        <f t="shared" si="239"/>
        <v>1</v>
      </c>
      <c r="CC219">
        <f t="shared" ca="1" si="232"/>
        <v>23</v>
      </c>
      <c r="CD219">
        <f ca="1">CC219*(CJ219)/(CJ218+CJ219+IF(CG220=0,0,CJ220))</f>
        <v>20.687661757184916</v>
      </c>
      <c r="CE219" s="39">
        <f t="shared" ca="1" si="233"/>
        <v>1</v>
      </c>
      <c r="CF219" s="39">
        <f t="shared" ca="1" si="234"/>
        <v>95</v>
      </c>
      <c r="CG219">
        <f t="shared" ca="1" si="280"/>
        <v>-18.128270868249885</v>
      </c>
      <c r="CH219">
        <f t="shared" ca="1" si="235"/>
        <v>1</v>
      </c>
      <c r="CI219">
        <f t="shared" ca="1" si="236"/>
        <v>0.11622374172273564</v>
      </c>
      <c r="CJ219">
        <f t="shared" ca="1" si="237"/>
        <v>11.883776258277264</v>
      </c>
    </row>
    <row r="220" spans="2:88">
      <c r="B220" s="39">
        <v>73</v>
      </c>
      <c r="C220" s="39">
        <v>1</v>
      </c>
      <c r="D220">
        <v>4</v>
      </c>
      <c r="E220">
        <f t="shared" si="242"/>
        <v>28555</v>
      </c>
      <c r="F220" s="3">
        <f t="shared" si="243"/>
        <v>1.3604054008094411E-4</v>
      </c>
      <c r="H220" s="17">
        <f t="shared" si="244"/>
        <v>0.97115940550283986</v>
      </c>
      <c r="I220" s="13" t="str">
        <f t="shared" si="245"/>
        <v>73</v>
      </c>
      <c r="J220" s="2"/>
      <c r="K220" s="4">
        <f t="shared" si="246"/>
        <v>47.339479309896149</v>
      </c>
      <c r="L220" s="4">
        <f t="shared" si="115"/>
        <v>-10</v>
      </c>
      <c r="M220" s="4">
        <f t="shared" ca="1" si="247"/>
        <v>23.879468925245995</v>
      </c>
      <c r="N220" s="4">
        <f t="shared" ca="1" si="248"/>
        <v>2</v>
      </c>
      <c r="O220" s="4">
        <f t="shared" si="249"/>
        <v>0</v>
      </c>
      <c r="P220" s="4">
        <f t="shared" ca="1" si="250"/>
        <v>0</v>
      </c>
      <c r="Q220" s="11">
        <f t="shared" si="281"/>
        <v>0</v>
      </c>
      <c r="R220" s="11">
        <f t="shared" ref="R220:AF229" si="284">IF(AND(ABS((MOD(LN(($B220/$C220)/3^R$2)/LN(2)+0.5,1)-0.5)*1200)&lt;$J$2,ABS(R$2+7*(MOD(LN(($B220/$C220)/3^R$2)/LN(2)+0.5,1)-0.5)*1200/113.685)&lt;$J$3),(MOD(LN(($B220/$C220)/3^R$2)/LN(2)+0.5,1)-0.5)*1200,0)</f>
        <v>0</v>
      </c>
      <c r="S220" s="4">
        <f t="shared" si="284"/>
        <v>0</v>
      </c>
      <c r="T220" s="4">
        <f t="shared" si="284"/>
        <v>47.339479309896149</v>
      </c>
      <c r="U220" s="4">
        <f t="shared" si="284"/>
        <v>0</v>
      </c>
      <c r="V220" s="4">
        <f t="shared" si="284"/>
        <v>0</v>
      </c>
      <c r="W220" s="4">
        <f t="shared" si="284"/>
        <v>0</v>
      </c>
      <c r="X220" s="4">
        <f t="shared" si="284"/>
        <v>0</v>
      </c>
      <c r="Y220" s="4">
        <f t="shared" si="284"/>
        <v>0</v>
      </c>
      <c r="Z220" s="4">
        <f t="shared" si="284"/>
        <v>0</v>
      </c>
      <c r="AA220" s="4">
        <f t="shared" si="284"/>
        <v>0</v>
      </c>
      <c r="AB220" s="4">
        <f t="shared" si="284"/>
        <v>0</v>
      </c>
      <c r="AC220" s="4">
        <f t="shared" si="284"/>
        <v>0</v>
      </c>
      <c r="AD220" s="4">
        <f t="shared" si="284"/>
        <v>0</v>
      </c>
      <c r="AE220" s="4">
        <f t="shared" si="284"/>
        <v>0</v>
      </c>
      <c r="AF220" s="4">
        <f t="shared" si="284"/>
        <v>23.879468925245995</v>
      </c>
      <c r="AG220" s="4">
        <f t="shared" si="283"/>
        <v>0</v>
      </c>
      <c r="AH220" s="4">
        <f t="shared" si="283"/>
        <v>0</v>
      </c>
      <c r="AI220" s="4">
        <f t="shared" si="283"/>
        <v>0</v>
      </c>
      <c r="AJ220" s="4">
        <f t="shared" si="283"/>
        <v>0</v>
      </c>
      <c r="AK220" s="4">
        <f t="shared" si="283"/>
        <v>0</v>
      </c>
      <c r="AL220" s="4">
        <f t="shared" si="283"/>
        <v>0</v>
      </c>
      <c r="AM220" s="4">
        <f t="shared" si="282"/>
        <v>0</v>
      </c>
      <c r="AN220" s="4">
        <f t="shared" si="282"/>
        <v>0</v>
      </c>
      <c r="AO220" s="4">
        <f t="shared" si="282"/>
        <v>0</v>
      </c>
      <c r="AP220" s="10">
        <f t="shared" si="230"/>
        <v>0</v>
      </c>
      <c r="AQ220" s="7">
        <f t="shared" si="251"/>
        <v>2</v>
      </c>
      <c r="AR220" s="4">
        <f t="array" ref="AR220">COUNT(IF((ABS($R220:$AP220)&gt;=AQ$2)*(ABS($R220:$AP220)&lt;AR$2),$R220:$AP220))</f>
        <v>0</v>
      </c>
      <c r="AS220" s="4">
        <f t="array" ref="AS220">COUNT(IF((ABS($R220:$AP220)&gt;=AR$2)*(ABS($R220:$AP220)&lt;AS$2),$R220:$AP220))</f>
        <v>0</v>
      </c>
      <c r="AT220" s="4">
        <f t="array" ref="AT220">COUNT(IF((ABS($R220:$AP220)&gt;=AS$2)*(ABS($R220:$AP220)&lt;AT$2),$R220:$AP220))</f>
        <v>0</v>
      </c>
      <c r="AU220" s="4">
        <f t="array" ref="AU220">COUNT(IF((ABS($R220:$AP220)&gt;=AT$2)*(ABS($R220:$AP220)&lt;AU$2),$R220:$AP220))</f>
        <v>1</v>
      </c>
      <c r="AV220" s="4">
        <f t="array" ref="AV220">COUNT(IF((ABS($R220:$AP220)&gt;=AU$2)*(ABS($R220:$AP220)&lt;AV$2),$R220:$AP220))</f>
        <v>0</v>
      </c>
      <c r="AW220" s="4">
        <f t="array" ref="AW220">COUNT(IF((ABS($R220:$AP220)&gt;=AV$2)*(ABS($R220:$AP220)&lt;AW$2),$R220:$AP220))</f>
        <v>1</v>
      </c>
      <c r="AX220" s="10">
        <f t="array" ref="AX220">COUNT(IF((ABS($R220:$AP220)&gt;=AW$2)*(ABS($R220:$AP220)&lt;AX$2),$R220:$AP220))</f>
        <v>0</v>
      </c>
      <c r="AY220" s="4">
        <f t="shared" si="252"/>
        <v>0</v>
      </c>
      <c r="AZ220" s="2" t="str">
        <f t="shared" si="253"/>
        <v/>
      </c>
      <c r="BA220" s="2" t="str">
        <f t="shared" si="254"/>
        <v/>
      </c>
      <c r="BB220" s="2" t="str">
        <f t="shared" si="255"/>
        <v>@</v>
      </c>
      <c r="BC220" s="2" t="str">
        <f t="shared" si="256"/>
        <v/>
      </c>
      <c r="BD220" s="2" t="str">
        <f t="shared" si="257"/>
        <v/>
      </c>
      <c r="BE220" s="2" t="str">
        <f t="shared" si="258"/>
        <v/>
      </c>
      <c r="BF220" s="2" t="str">
        <f t="shared" si="259"/>
        <v/>
      </c>
      <c r="BG220" s="2" t="str">
        <f t="shared" si="260"/>
        <v/>
      </c>
      <c r="BH220" s="2" t="str">
        <f t="shared" si="261"/>
        <v/>
      </c>
      <c r="BI220" s="2" t="str">
        <f t="shared" si="262"/>
        <v/>
      </c>
      <c r="BJ220" s="2" t="str">
        <f t="shared" si="263"/>
        <v/>
      </c>
      <c r="BK220" s="2" t="str">
        <f t="shared" si="264"/>
        <v/>
      </c>
      <c r="BL220" s="2" t="str">
        <f t="shared" si="265"/>
        <v/>
      </c>
      <c r="BM220" s="2" t="str">
        <f t="shared" si="266"/>
        <v/>
      </c>
      <c r="BN220" s="2" t="str">
        <f t="shared" si="267"/>
        <v>@</v>
      </c>
      <c r="BO220" s="2" t="str">
        <f t="shared" si="268"/>
        <v/>
      </c>
      <c r="BP220" s="2" t="str">
        <f t="shared" si="269"/>
        <v/>
      </c>
      <c r="BQ220" s="2" t="str">
        <f t="shared" si="270"/>
        <v/>
      </c>
      <c r="BR220" s="2" t="str">
        <f t="shared" si="271"/>
        <v/>
      </c>
      <c r="BS220" s="2" t="str">
        <f t="shared" si="272"/>
        <v/>
      </c>
      <c r="BT220" s="2" t="str">
        <f t="shared" si="273"/>
        <v/>
      </c>
      <c r="BU220" s="2" t="str">
        <f t="shared" si="274"/>
        <v/>
      </c>
      <c r="BV220" s="2" t="str">
        <f t="shared" si="275"/>
        <v/>
      </c>
      <c r="BW220" s="2" t="str">
        <f t="shared" si="276"/>
        <v/>
      </c>
      <c r="BX220" s="2" t="str">
        <f t="shared" si="277"/>
        <v/>
      </c>
      <c r="CA220" s="2">
        <f t="shared" si="238"/>
        <v>72</v>
      </c>
      <c r="CB220" s="4">
        <f t="shared" si="239"/>
        <v>2</v>
      </c>
      <c r="CC220">
        <f t="shared" ca="1" si="232"/>
        <v>23</v>
      </c>
      <c r="CD220">
        <f ca="1">CC220*IF(CG220=0,0,CJ220)/(CJ218+CJ219+IF(CG220=0,0,CJ220))</f>
        <v>0</v>
      </c>
      <c r="CE220" s="39">
        <f t="shared" ca="1" si="233"/>
        <v>1</v>
      </c>
      <c r="CF220" s="39">
        <f t="shared" ca="1" si="234"/>
        <v>95</v>
      </c>
      <c r="CG220">
        <f t="shared" ca="1" si="280"/>
        <v>0</v>
      </c>
      <c r="CH220">
        <f t="shared" ca="1" si="235"/>
        <v>0</v>
      </c>
      <c r="CI220">
        <f t="shared" ca="1" si="236"/>
        <v>0</v>
      </c>
      <c r="CJ220">
        <f t="shared" ca="1" si="237"/>
        <v>12</v>
      </c>
    </row>
    <row r="221" spans="2:88">
      <c r="B221" s="39">
        <v>77</v>
      </c>
      <c r="C221" s="39">
        <v>41</v>
      </c>
      <c r="D221">
        <v>4</v>
      </c>
      <c r="E221">
        <f t="shared" si="242"/>
        <v>28559</v>
      </c>
      <c r="F221" s="3">
        <f t="shared" si="243"/>
        <v>1.3604054008094411E-4</v>
      </c>
      <c r="H221" s="17">
        <f t="shared" si="244"/>
        <v>0.97129544604292084</v>
      </c>
      <c r="I221" s="13" t="str">
        <f t="shared" si="245"/>
        <v>41:77</v>
      </c>
      <c r="J221" s="2"/>
      <c r="K221" s="4">
        <f t="shared" si="246"/>
        <v>4.7664493498949412</v>
      </c>
      <c r="L221" s="4">
        <f t="shared" si="115"/>
        <v>-7</v>
      </c>
      <c r="M221" s="4">
        <f t="shared" ca="1" si="247"/>
        <v>-18.693561034755746</v>
      </c>
      <c r="N221" s="4">
        <f t="shared" ca="1" si="248"/>
        <v>5</v>
      </c>
      <c r="O221" s="4">
        <f t="shared" si="249"/>
        <v>0</v>
      </c>
      <c r="P221" s="4">
        <f t="shared" ca="1" si="250"/>
        <v>0</v>
      </c>
      <c r="Q221" s="11">
        <f t="shared" si="281"/>
        <v>0</v>
      </c>
      <c r="R221" s="11">
        <f t="shared" si="284"/>
        <v>0</v>
      </c>
      <c r="S221" s="4">
        <f t="shared" si="284"/>
        <v>0</v>
      </c>
      <c r="T221" s="4">
        <f t="shared" si="284"/>
        <v>0</v>
      </c>
      <c r="U221" s="4">
        <f t="shared" si="284"/>
        <v>0</v>
      </c>
      <c r="V221" s="4">
        <f t="shared" si="284"/>
        <v>0</v>
      </c>
      <c r="W221" s="4">
        <f t="shared" si="284"/>
        <v>4.7664493498949412</v>
      </c>
      <c r="X221" s="4">
        <f t="shared" si="284"/>
        <v>0</v>
      </c>
      <c r="Y221" s="4">
        <f t="shared" si="284"/>
        <v>0</v>
      </c>
      <c r="Z221" s="4">
        <f t="shared" si="284"/>
        <v>0</v>
      </c>
      <c r="AA221" s="4">
        <f t="shared" si="284"/>
        <v>0</v>
      </c>
      <c r="AB221" s="4">
        <f t="shared" si="284"/>
        <v>0</v>
      </c>
      <c r="AC221" s="4">
        <f t="shared" si="284"/>
        <v>0</v>
      </c>
      <c r="AD221" s="4">
        <f t="shared" si="284"/>
        <v>0</v>
      </c>
      <c r="AE221" s="4">
        <f t="shared" si="284"/>
        <v>0</v>
      </c>
      <c r="AF221" s="4">
        <f t="shared" si="284"/>
        <v>0</v>
      </c>
      <c r="AG221" s="4">
        <f t="shared" si="283"/>
        <v>0</v>
      </c>
      <c r="AH221" s="4">
        <f t="shared" si="283"/>
        <v>0</v>
      </c>
      <c r="AI221" s="4">
        <f t="shared" si="283"/>
        <v>-18.693561034755746</v>
      </c>
      <c r="AJ221" s="4">
        <f t="shared" si="283"/>
        <v>0</v>
      </c>
      <c r="AK221" s="4">
        <f t="shared" si="283"/>
        <v>0</v>
      </c>
      <c r="AL221" s="4">
        <f t="shared" si="283"/>
        <v>0</v>
      </c>
      <c r="AM221" s="4">
        <f t="shared" si="282"/>
        <v>0</v>
      </c>
      <c r="AN221" s="4">
        <f t="shared" si="282"/>
        <v>0</v>
      </c>
      <c r="AO221" s="4">
        <f t="shared" si="282"/>
        <v>0</v>
      </c>
      <c r="AP221" s="10">
        <f t="shared" si="230"/>
        <v>0</v>
      </c>
      <c r="AQ221" s="7">
        <f t="shared" si="251"/>
        <v>2</v>
      </c>
      <c r="AR221" s="4">
        <f t="array" ref="AR221">COUNT(IF((ABS($R221:$AP221)&gt;=AQ$2)*(ABS($R221:$AP221)&lt;AR$2),$R221:$AP221))</f>
        <v>0</v>
      </c>
      <c r="AS221" s="4">
        <f t="array" ref="AS221">COUNT(IF((ABS($R221:$AP221)&gt;=AR$2)*(ABS($R221:$AP221)&lt;AS$2),$R221:$AP221))</f>
        <v>0</v>
      </c>
      <c r="AT221" s="4">
        <f t="array" ref="AT221">COUNT(IF((ABS($R221:$AP221)&gt;=AS$2)*(ABS($R221:$AP221)&lt;AT$2),$R221:$AP221))</f>
        <v>1</v>
      </c>
      <c r="AU221" s="4">
        <f t="array" ref="AU221">COUNT(IF((ABS($R221:$AP221)&gt;=AT$2)*(ABS($R221:$AP221)&lt;AU$2),$R221:$AP221))</f>
        <v>1</v>
      </c>
      <c r="AV221" s="4">
        <f t="array" ref="AV221">COUNT(IF((ABS($R221:$AP221)&gt;=AU$2)*(ABS($R221:$AP221)&lt;AV$2),$R221:$AP221))</f>
        <v>0</v>
      </c>
      <c r="AW221" s="4">
        <f t="array" ref="AW221">COUNT(IF((ABS($R221:$AP221)&gt;=AV$2)*(ABS($R221:$AP221)&lt;AW$2),$R221:$AP221))</f>
        <v>0</v>
      </c>
      <c r="AX221" s="10">
        <f t="array" ref="AX221">COUNT(IF((ABS($R221:$AP221)&gt;=AW$2)*(ABS($R221:$AP221)&lt;AX$2),$R221:$AP221))</f>
        <v>0</v>
      </c>
      <c r="AY221" s="4">
        <f t="shared" si="252"/>
        <v>0</v>
      </c>
      <c r="AZ221" s="2" t="str">
        <f t="shared" si="253"/>
        <v/>
      </c>
      <c r="BA221" s="2" t="str">
        <f t="shared" si="254"/>
        <v/>
      </c>
      <c r="BB221" s="2" t="str">
        <f t="shared" si="255"/>
        <v/>
      </c>
      <c r="BC221" s="2" t="str">
        <f t="shared" si="256"/>
        <v/>
      </c>
      <c r="BD221" s="2" t="str">
        <f t="shared" si="257"/>
        <v/>
      </c>
      <c r="BE221" s="2" t="str">
        <f t="shared" si="258"/>
        <v>@</v>
      </c>
      <c r="BF221" s="2" t="str">
        <f t="shared" si="259"/>
        <v/>
      </c>
      <c r="BG221" s="2" t="str">
        <f t="shared" si="260"/>
        <v/>
      </c>
      <c r="BH221" s="2" t="str">
        <f t="shared" si="261"/>
        <v/>
      </c>
      <c r="BI221" s="2" t="str">
        <f t="shared" si="262"/>
        <v/>
      </c>
      <c r="BJ221" s="2" t="str">
        <f t="shared" si="263"/>
        <v/>
      </c>
      <c r="BK221" s="2" t="str">
        <f t="shared" si="264"/>
        <v/>
      </c>
      <c r="BL221" s="2" t="str">
        <f t="shared" si="265"/>
        <v/>
      </c>
      <c r="BM221" s="2" t="str">
        <f t="shared" si="266"/>
        <v/>
      </c>
      <c r="BN221" s="2" t="str">
        <f t="shared" si="267"/>
        <v/>
      </c>
      <c r="BO221" s="2" t="str">
        <f t="shared" si="268"/>
        <v/>
      </c>
      <c r="BP221" s="2" t="str">
        <f t="shared" si="269"/>
        <v/>
      </c>
      <c r="BQ221" s="2" t="str">
        <f t="shared" si="270"/>
        <v>@</v>
      </c>
      <c r="BR221" s="2" t="str">
        <f t="shared" si="271"/>
        <v/>
      </c>
      <c r="BS221" s="2" t="str">
        <f t="shared" si="272"/>
        <v/>
      </c>
      <c r="BT221" s="2" t="str">
        <f t="shared" si="273"/>
        <v/>
      </c>
      <c r="BU221" s="2" t="str">
        <f t="shared" si="274"/>
        <v/>
      </c>
      <c r="BV221" s="2" t="str">
        <f t="shared" si="275"/>
        <v/>
      </c>
      <c r="BW221" s="2" t="str">
        <f t="shared" si="276"/>
        <v/>
      </c>
      <c r="BX221" s="2" t="str">
        <f t="shared" si="277"/>
        <v/>
      </c>
      <c r="CA221" s="2">
        <f t="shared" si="238"/>
        <v>73</v>
      </c>
      <c r="CB221" s="4">
        <f t="shared" si="239"/>
        <v>0</v>
      </c>
      <c r="CC221">
        <f t="shared" ca="1" si="232"/>
        <v>22</v>
      </c>
      <c r="CD221">
        <f ca="1">CC221*(CJ221)/(CJ221+CJ222+IF(CG223=0,0,CJ223))</f>
        <v>4.0122876338247577</v>
      </c>
      <c r="CE221" s="39">
        <f t="shared" ca="1" si="233"/>
        <v>1</v>
      </c>
      <c r="CF221" s="39">
        <f t="shared" ca="1" si="234"/>
        <v>53</v>
      </c>
      <c r="CG221">
        <f t="shared" ca="1" si="280"/>
        <v>-8.9004467356716077</v>
      </c>
      <c r="CH221">
        <f t="shared" ca="1" si="235"/>
        <v>-9</v>
      </c>
      <c r="CI221">
        <f t="shared" ca="1" si="236"/>
        <v>9.5480329608101435</v>
      </c>
      <c r="CJ221">
        <f t="shared" ca="1" si="237"/>
        <v>2.4519670391898565</v>
      </c>
    </row>
    <row r="222" spans="2:88">
      <c r="B222" s="39">
        <v>77</v>
      </c>
      <c r="C222" s="39">
        <v>65</v>
      </c>
      <c r="D222">
        <v>4</v>
      </c>
      <c r="E222">
        <f t="shared" si="242"/>
        <v>28563</v>
      </c>
      <c r="F222" s="3">
        <f t="shared" si="243"/>
        <v>1.3604054008094411E-4</v>
      </c>
      <c r="H222" s="17">
        <f t="shared" si="244"/>
        <v>0.97143148658300171</v>
      </c>
      <c r="I222" s="13" t="str">
        <f t="shared" si="245"/>
        <v>65:77</v>
      </c>
      <c r="J222" s="2"/>
      <c r="K222" s="4">
        <f t="shared" si="246"/>
        <v>-0.83252420410104833</v>
      </c>
      <c r="L222" s="4">
        <f t="shared" si="115"/>
        <v>-3</v>
      </c>
      <c r="M222" s="4">
        <f t="shared" ca="1" si="247"/>
        <v>-24.292534588752801</v>
      </c>
      <c r="N222" s="4">
        <f t="shared" ca="1" si="248"/>
        <v>9</v>
      </c>
      <c r="O222" s="4">
        <f t="shared" si="249"/>
        <v>0</v>
      </c>
      <c r="P222" s="4">
        <f t="shared" ca="1" si="250"/>
        <v>0</v>
      </c>
      <c r="Q222" s="11">
        <f t="shared" si="281"/>
        <v>0</v>
      </c>
      <c r="R222" s="11">
        <f t="shared" si="284"/>
        <v>0</v>
      </c>
      <c r="S222" s="4">
        <f t="shared" si="284"/>
        <v>0</v>
      </c>
      <c r="T222" s="4">
        <f t="shared" si="284"/>
        <v>0</v>
      </c>
      <c r="U222" s="4">
        <f t="shared" si="284"/>
        <v>0</v>
      </c>
      <c r="V222" s="4">
        <f t="shared" si="284"/>
        <v>0</v>
      </c>
      <c r="W222" s="4">
        <f t="shared" si="284"/>
        <v>0</v>
      </c>
      <c r="X222" s="4">
        <f t="shared" si="284"/>
        <v>0</v>
      </c>
      <c r="Y222" s="4">
        <f t="shared" si="284"/>
        <v>0</v>
      </c>
      <c r="Z222" s="4">
        <f t="shared" si="284"/>
        <v>0</v>
      </c>
      <c r="AA222" s="4">
        <f t="shared" si="284"/>
        <v>-0.83252420410104833</v>
      </c>
      <c r="AB222" s="4">
        <f t="shared" si="284"/>
        <v>0</v>
      </c>
      <c r="AC222" s="4">
        <f t="shared" si="284"/>
        <v>0</v>
      </c>
      <c r="AD222" s="4">
        <f t="shared" si="284"/>
        <v>0</v>
      </c>
      <c r="AE222" s="4">
        <f t="shared" si="284"/>
        <v>0</v>
      </c>
      <c r="AF222" s="4">
        <f t="shared" si="284"/>
        <v>0</v>
      </c>
      <c r="AG222" s="4">
        <f t="shared" si="283"/>
        <v>0</v>
      </c>
      <c r="AH222" s="4">
        <f t="shared" si="283"/>
        <v>0</v>
      </c>
      <c r="AI222" s="4">
        <f t="shared" si="283"/>
        <v>0</v>
      </c>
      <c r="AJ222" s="4">
        <f t="shared" si="283"/>
        <v>0</v>
      </c>
      <c r="AK222" s="4">
        <f t="shared" si="283"/>
        <v>0</v>
      </c>
      <c r="AL222" s="4">
        <f t="shared" si="283"/>
        <v>0</v>
      </c>
      <c r="AM222" s="4">
        <f t="shared" si="282"/>
        <v>-24.292534588752801</v>
      </c>
      <c r="AN222" s="4">
        <f t="shared" si="282"/>
        <v>0</v>
      </c>
      <c r="AO222" s="4">
        <f t="shared" si="282"/>
        <v>0</v>
      </c>
      <c r="AP222" s="10">
        <f t="shared" si="230"/>
        <v>0</v>
      </c>
      <c r="AQ222" s="7">
        <f t="shared" si="251"/>
        <v>2</v>
      </c>
      <c r="AR222" s="4">
        <f t="array" ref="AR222">COUNT(IF((ABS($R222:$AP222)&gt;=AQ$2)*(ABS($R222:$AP222)&lt;AR$2),$R222:$AP222))</f>
        <v>1</v>
      </c>
      <c r="AS222" s="4">
        <f t="array" ref="AS222">COUNT(IF((ABS($R222:$AP222)&gt;=AR$2)*(ABS($R222:$AP222)&lt;AS$2),$R222:$AP222))</f>
        <v>0</v>
      </c>
      <c r="AT222" s="4">
        <f t="array" ref="AT222">COUNT(IF((ABS($R222:$AP222)&gt;=AS$2)*(ABS($R222:$AP222)&lt;AT$2),$R222:$AP222))</f>
        <v>0</v>
      </c>
      <c r="AU222" s="4">
        <f t="array" ref="AU222">COUNT(IF((ABS($R222:$AP222)&gt;=AT$2)*(ABS($R222:$AP222)&lt;AU$2),$R222:$AP222))</f>
        <v>1</v>
      </c>
      <c r="AV222" s="4">
        <f t="array" ref="AV222">COUNT(IF((ABS($R222:$AP222)&gt;=AU$2)*(ABS($R222:$AP222)&lt;AV$2),$R222:$AP222))</f>
        <v>0</v>
      </c>
      <c r="AW222" s="4">
        <f t="array" ref="AW222">COUNT(IF((ABS($R222:$AP222)&gt;=AV$2)*(ABS($R222:$AP222)&lt;AW$2),$R222:$AP222))</f>
        <v>0</v>
      </c>
      <c r="AX222" s="10">
        <f t="array" ref="AX222">COUNT(IF((ABS($R222:$AP222)&gt;=AW$2)*(ABS($R222:$AP222)&lt;AX$2),$R222:$AP222))</f>
        <v>0</v>
      </c>
      <c r="AY222" s="4">
        <f t="shared" si="252"/>
        <v>0</v>
      </c>
      <c r="AZ222" s="2" t="str">
        <f t="shared" si="253"/>
        <v/>
      </c>
      <c r="BA222" s="2" t="str">
        <f t="shared" si="254"/>
        <v/>
      </c>
      <c r="BB222" s="2" t="str">
        <f t="shared" si="255"/>
        <v/>
      </c>
      <c r="BC222" s="2" t="str">
        <f t="shared" si="256"/>
        <v/>
      </c>
      <c r="BD222" s="2" t="str">
        <f t="shared" si="257"/>
        <v/>
      </c>
      <c r="BE222" s="2" t="str">
        <f t="shared" si="258"/>
        <v/>
      </c>
      <c r="BF222" s="2" t="str">
        <f t="shared" si="259"/>
        <v/>
      </c>
      <c r="BG222" s="2" t="str">
        <f t="shared" si="260"/>
        <v/>
      </c>
      <c r="BH222" s="2" t="str">
        <f t="shared" si="261"/>
        <v/>
      </c>
      <c r="BI222" s="2" t="str">
        <f t="shared" si="262"/>
        <v>@</v>
      </c>
      <c r="BJ222" s="2" t="str">
        <f t="shared" si="263"/>
        <v/>
      </c>
      <c r="BK222" s="2" t="str">
        <f t="shared" si="264"/>
        <v/>
      </c>
      <c r="BL222" s="2" t="str">
        <f t="shared" si="265"/>
        <v/>
      </c>
      <c r="BM222" s="2" t="str">
        <f t="shared" si="266"/>
        <v/>
      </c>
      <c r="BN222" s="2" t="str">
        <f t="shared" si="267"/>
        <v/>
      </c>
      <c r="BO222" s="2" t="str">
        <f t="shared" si="268"/>
        <v/>
      </c>
      <c r="BP222" s="2" t="str">
        <f t="shared" si="269"/>
        <v/>
      </c>
      <c r="BQ222" s="2" t="str">
        <f t="shared" si="270"/>
        <v/>
      </c>
      <c r="BR222" s="2" t="str">
        <f t="shared" si="271"/>
        <v/>
      </c>
      <c r="BS222" s="2" t="str">
        <f t="shared" si="272"/>
        <v/>
      </c>
      <c r="BT222" s="2" t="str">
        <f t="shared" si="273"/>
        <v/>
      </c>
      <c r="BU222" s="2" t="str">
        <f t="shared" si="274"/>
        <v>@</v>
      </c>
      <c r="BV222" s="2" t="str">
        <f t="shared" si="275"/>
        <v/>
      </c>
      <c r="BW222" s="2" t="str">
        <f t="shared" si="276"/>
        <v/>
      </c>
      <c r="BX222" s="2" t="str">
        <f t="shared" si="277"/>
        <v/>
      </c>
      <c r="CA222" s="2">
        <f t="shared" si="238"/>
        <v>73</v>
      </c>
      <c r="CB222" s="4">
        <f t="shared" si="239"/>
        <v>1</v>
      </c>
      <c r="CC222">
        <f t="shared" ca="1" si="232"/>
        <v>22</v>
      </c>
      <c r="CD222">
        <f ca="1">CC222*(CJ222)/(CJ221+CJ222+IF(CG223=0,0,CJ223))</f>
        <v>17.987712366175241</v>
      </c>
      <c r="CE222" s="39">
        <f t="shared" ca="1" si="233"/>
        <v>1</v>
      </c>
      <c r="CF222" s="39">
        <f t="shared" ca="1" si="234"/>
        <v>53</v>
      </c>
      <c r="CG222">
        <f t="shared" ca="1" si="280"/>
        <v>-32.36045712032309</v>
      </c>
      <c r="CH222">
        <f t="shared" ca="1" si="235"/>
        <v>3</v>
      </c>
      <c r="CI222">
        <f t="shared" ca="1" si="236"/>
        <v>1.0074486533644575</v>
      </c>
      <c r="CJ222">
        <f t="shared" ca="1" si="237"/>
        <v>10.992551346635542</v>
      </c>
    </row>
    <row r="223" spans="2:88">
      <c r="B223" s="39">
        <v>79</v>
      </c>
      <c r="C223" s="39">
        <v>5</v>
      </c>
      <c r="D223">
        <v>4</v>
      </c>
      <c r="E223">
        <f t="shared" si="242"/>
        <v>28567</v>
      </c>
      <c r="F223" s="3">
        <f t="shared" si="243"/>
        <v>1.3604054008094411E-4</v>
      </c>
      <c r="H223" s="17">
        <f t="shared" si="244"/>
        <v>0.9715675271230827</v>
      </c>
      <c r="I223" s="13" t="str">
        <f t="shared" si="245"/>
        <v>5:79</v>
      </c>
      <c r="J223" s="2"/>
      <c r="K223" s="4">
        <f t="shared" si="246"/>
        <v>1.6831943323381893</v>
      </c>
      <c r="L223" s="4">
        <f t="shared" si="115"/>
        <v>-12</v>
      </c>
      <c r="M223" s="4">
        <f t="shared" ca="1" si="247"/>
        <v>-21.776816052311432</v>
      </c>
      <c r="N223" s="4">
        <f t="shared" ca="1" si="248"/>
        <v>0</v>
      </c>
      <c r="O223" s="4">
        <f t="shared" ca="1" si="249"/>
        <v>-45.236826436961053</v>
      </c>
      <c r="P223" s="4">
        <f t="shared" ca="1" si="250"/>
        <v>12</v>
      </c>
      <c r="Q223" s="11">
        <f t="shared" si="281"/>
        <v>0</v>
      </c>
      <c r="R223" s="11">
        <f t="shared" si="284"/>
        <v>1.6831943323381893</v>
      </c>
      <c r="S223" s="4">
        <f t="shared" si="284"/>
        <v>0</v>
      </c>
      <c r="T223" s="4">
        <f t="shared" si="284"/>
        <v>0</v>
      </c>
      <c r="U223" s="4">
        <f t="shared" si="284"/>
        <v>0</v>
      </c>
      <c r="V223" s="4">
        <f t="shared" si="284"/>
        <v>0</v>
      </c>
      <c r="W223" s="4">
        <f t="shared" si="284"/>
        <v>0</v>
      </c>
      <c r="X223" s="4">
        <f t="shared" si="284"/>
        <v>0</v>
      </c>
      <c r="Y223" s="4">
        <f t="shared" si="284"/>
        <v>0</v>
      </c>
      <c r="Z223" s="4">
        <f t="shared" si="284"/>
        <v>0</v>
      </c>
      <c r="AA223" s="4">
        <f t="shared" si="284"/>
        <v>0</v>
      </c>
      <c r="AB223" s="4">
        <f t="shared" si="284"/>
        <v>0</v>
      </c>
      <c r="AC223" s="4">
        <f t="shared" si="284"/>
        <v>0</v>
      </c>
      <c r="AD223" s="4">
        <f t="shared" si="284"/>
        <v>-21.776816052311432</v>
      </c>
      <c r="AE223" s="4">
        <f t="shared" si="284"/>
        <v>0</v>
      </c>
      <c r="AF223" s="4">
        <f t="shared" si="284"/>
        <v>0</v>
      </c>
      <c r="AG223" s="4">
        <f t="shared" si="283"/>
        <v>0</v>
      </c>
      <c r="AH223" s="4">
        <f t="shared" si="283"/>
        <v>0</v>
      </c>
      <c r="AI223" s="4">
        <f t="shared" si="283"/>
        <v>0</v>
      </c>
      <c r="AJ223" s="4">
        <f t="shared" si="283"/>
        <v>0</v>
      </c>
      <c r="AK223" s="4">
        <f t="shared" si="283"/>
        <v>0</v>
      </c>
      <c r="AL223" s="4">
        <f t="shared" si="283"/>
        <v>0</v>
      </c>
      <c r="AM223" s="4">
        <f t="shared" si="282"/>
        <v>0</v>
      </c>
      <c r="AN223" s="4">
        <f t="shared" si="282"/>
        <v>0</v>
      </c>
      <c r="AO223" s="4">
        <f t="shared" si="282"/>
        <v>0</v>
      </c>
      <c r="AP223" s="10">
        <f t="shared" si="230"/>
        <v>-45.236826436961053</v>
      </c>
      <c r="AQ223" s="7">
        <f t="shared" si="251"/>
        <v>3</v>
      </c>
      <c r="AR223" s="4">
        <f t="array" ref="AR223">COUNT(IF((ABS($R223:$AP223)&gt;=AQ$2)*(ABS($R223:$AP223)&lt;AR$2),$R223:$AP223))</f>
        <v>1</v>
      </c>
      <c r="AS223" s="4">
        <f t="array" ref="AS223">COUNT(IF((ABS($R223:$AP223)&gt;=AR$2)*(ABS($R223:$AP223)&lt;AS$2),$R223:$AP223))</f>
        <v>0</v>
      </c>
      <c r="AT223" s="4">
        <f t="array" ref="AT223">COUNT(IF((ABS($R223:$AP223)&gt;=AS$2)*(ABS($R223:$AP223)&lt;AT$2),$R223:$AP223))</f>
        <v>0</v>
      </c>
      <c r="AU223" s="4">
        <f t="array" ref="AU223">COUNT(IF((ABS($R223:$AP223)&gt;=AT$2)*(ABS($R223:$AP223)&lt;AU$2),$R223:$AP223))</f>
        <v>1</v>
      </c>
      <c r="AV223" s="4">
        <f t="array" ref="AV223">COUNT(IF((ABS($R223:$AP223)&gt;=AU$2)*(ABS($R223:$AP223)&lt;AV$2),$R223:$AP223))</f>
        <v>0</v>
      </c>
      <c r="AW223" s="4">
        <f t="array" ref="AW223">COUNT(IF((ABS($R223:$AP223)&gt;=AV$2)*(ABS($R223:$AP223)&lt;AW$2),$R223:$AP223))</f>
        <v>1</v>
      </c>
      <c r="AX223" s="10">
        <f t="array" ref="AX223">COUNT(IF((ABS($R223:$AP223)&gt;=AW$2)*(ABS($R223:$AP223)&lt;AX$2),$R223:$AP223))</f>
        <v>0</v>
      </c>
      <c r="AY223" s="4">
        <f t="shared" si="252"/>
        <v>0</v>
      </c>
      <c r="AZ223" s="2" t="str">
        <f t="shared" si="253"/>
        <v>@</v>
      </c>
      <c r="BA223" s="2" t="str">
        <f t="shared" si="254"/>
        <v/>
      </c>
      <c r="BB223" s="2" t="str">
        <f t="shared" si="255"/>
        <v/>
      </c>
      <c r="BC223" s="2" t="str">
        <f t="shared" si="256"/>
        <v/>
      </c>
      <c r="BD223" s="2" t="str">
        <f t="shared" si="257"/>
        <v/>
      </c>
      <c r="BE223" s="2" t="str">
        <f t="shared" si="258"/>
        <v/>
      </c>
      <c r="BF223" s="2" t="str">
        <f t="shared" si="259"/>
        <v/>
      </c>
      <c r="BG223" s="2" t="str">
        <f t="shared" si="260"/>
        <v/>
      </c>
      <c r="BH223" s="2" t="str">
        <f t="shared" si="261"/>
        <v/>
      </c>
      <c r="BI223" s="2" t="str">
        <f t="shared" si="262"/>
        <v/>
      </c>
      <c r="BJ223" s="2" t="str">
        <f t="shared" si="263"/>
        <v/>
      </c>
      <c r="BK223" s="2" t="str">
        <f t="shared" si="264"/>
        <v/>
      </c>
      <c r="BL223" s="2" t="str">
        <f t="shared" si="265"/>
        <v>@</v>
      </c>
      <c r="BM223" s="2" t="str">
        <f t="shared" si="266"/>
        <v/>
      </c>
      <c r="BN223" s="2" t="str">
        <f t="shared" si="267"/>
        <v/>
      </c>
      <c r="BO223" s="2" t="str">
        <f t="shared" si="268"/>
        <v/>
      </c>
      <c r="BP223" s="2" t="str">
        <f t="shared" si="269"/>
        <v/>
      </c>
      <c r="BQ223" s="2" t="str">
        <f t="shared" si="270"/>
        <v/>
      </c>
      <c r="BR223" s="2" t="str">
        <f t="shared" si="271"/>
        <v/>
      </c>
      <c r="BS223" s="2" t="str">
        <f t="shared" si="272"/>
        <v/>
      </c>
      <c r="BT223" s="2" t="str">
        <f t="shared" si="273"/>
        <v/>
      </c>
      <c r="BU223" s="2" t="str">
        <f t="shared" si="274"/>
        <v/>
      </c>
      <c r="BV223" s="2" t="str">
        <f t="shared" si="275"/>
        <v/>
      </c>
      <c r="BW223" s="2" t="str">
        <f t="shared" si="276"/>
        <v/>
      </c>
      <c r="BX223" s="2" t="str">
        <f t="shared" si="277"/>
        <v>@</v>
      </c>
      <c r="CA223" s="2">
        <f t="shared" si="238"/>
        <v>73</v>
      </c>
      <c r="CB223" s="4">
        <f t="shared" si="239"/>
        <v>2</v>
      </c>
      <c r="CC223">
        <f t="shared" ca="1" si="232"/>
        <v>22</v>
      </c>
      <c r="CD223">
        <f ca="1">CC223*IF(CG223=0,0,CJ223)/(CJ221+CJ222+IF(CG223=0,0,CJ223))</f>
        <v>0</v>
      </c>
      <c r="CE223" s="39">
        <f t="shared" ca="1" si="233"/>
        <v>1</v>
      </c>
      <c r="CF223" s="39">
        <f t="shared" ca="1" si="234"/>
        <v>53</v>
      </c>
      <c r="CG223">
        <f t="shared" ca="1" si="280"/>
        <v>0</v>
      </c>
      <c r="CH223">
        <f t="shared" ca="1" si="235"/>
        <v>0</v>
      </c>
      <c r="CI223">
        <f t="shared" ca="1" si="236"/>
        <v>0</v>
      </c>
      <c r="CJ223">
        <f t="shared" ca="1" si="237"/>
        <v>12</v>
      </c>
    </row>
    <row r="224" spans="2:88">
      <c r="B224" s="39">
        <v>79</v>
      </c>
      <c r="C224" s="39">
        <v>11</v>
      </c>
      <c r="D224">
        <v>4</v>
      </c>
      <c r="E224">
        <f t="shared" si="242"/>
        <v>28571</v>
      </c>
      <c r="F224" s="3">
        <f t="shared" si="243"/>
        <v>1.3604054008094411E-4</v>
      </c>
      <c r="H224" s="17">
        <f t="shared" si="244"/>
        <v>0.97170356766316357</v>
      </c>
      <c r="I224" s="13" t="str">
        <f t="shared" si="245"/>
        <v>11:79</v>
      </c>
      <c r="J224" s="2"/>
      <c r="K224" s="4">
        <f t="shared" si="246"/>
        <v>17.128957178541526</v>
      </c>
      <c r="L224" s="4">
        <f t="shared" si="115"/>
        <v>-2</v>
      </c>
      <c r="M224" s="4">
        <f t="shared" ca="1" si="247"/>
        <v>-6.3310532061080949</v>
      </c>
      <c r="N224" s="4">
        <f t="shared" ca="1" si="248"/>
        <v>10</v>
      </c>
      <c r="O224" s="4">
        <f t="shared" si="249"/>
        <v>0</v>
      </c>
      <c r="P224" s="4">
        <f t="shared" ca="1" si="250"/>
        <v>0</v>
      </c>
      <c r="Q224" s="11">
        <f t="shared" si="281"/>
        <v>0</v>
      </c>
      <c r="R224" s="11">
        <f t="shared" si="284"/>
        <v>0</v>
      </c>
      <c r="S224" s="4">
        <f t="shared" si="284"/>
        <v>0</v>
      </c>
      <c r="T224" s="4">
        <f t="shared" si="284"/>
        <v>0</v>
      </c>
      <c r="U224" s="4">
        <f t="shared" si="284"/>
        <v>0</v>
      </c>
      <c r="V224" s="4">
        <f t="shared" si="284"/>
        <v>0</v>
      </c>
      <c r="W224" s="4">
        <f t="shared" si="284"/>
        <v>0</v>
      </c>
      <c r="X224" s="4">
        <f t="shared" si="284"/>
        <v>0</v>
      </c>
      <c r="Y224" s="4">
        <f t="shared" si="284"/>
        <v>0</v>
      </c>
      <c r="Z224" s="4">
        <f t="shared" si="284"/>
        <v>0</v>
      </c>
      <c r="AA224" s="4">
        <f t="shared" si="284"/>
        <v>0</v>
      </c>
      <c r="AB224" s="4">
        <f t="shared" si="284"/>
        <v>17.128957178541526</v>
      </c>
      <c r="AC224" s="4">
        <f t="shared" si="284"/>
        <v>0</v>
      </c>
      <c r="AD224" s="4">
        <f t="shared" si="284"/>
        <v>0</v>
      </c>
      <c r="AE224" s="4">
        <f t="shared" si="284"/>
        <v>0</v>
      </c>
      <c r="AF224" s="4">
        <f t="shared" si="284"/>
        <v>0</v>
      </c>
      <c r="AG224" s="4">
        <f t="shared" si="283"/>
        <v>0</v>
      </c>
      <c r="AH224" s="4">
        <f t="shared" si="283"/>
        <v>0</v>
      </c>
      <c r="AI224" s="4">
        <f t="shared" si="283"/>
        <v>0</v>
      </c>
      <c r="AJ224" s="4">
        <f t="shared" si="283"/>
        <v>0</v>
      </c>
      <c r="AK224" s="4">
        <f t="shared" si="283"/>
        <v>0</v>
      </c>
      <c r="AL224" s="4">
        <f t="shared" si="283"/>
        <v>0</v>
      </c>
      <c r="AM224" s="4">
        <f t="shared" si="282"/>
        <v>0</v>
      </c>
      <c r="AN224" s="4">
        <f t="shared" si="282"/>
        <v>-6.3310532061080949</v>
      </c>
      <c r="AO224" s="4">
        <f t="shared" si="282"/>
        <v>0</v>
      </c>
      <c r="AP224" s="10">
        <f t="shared" si="230"/>
        <v>0</v>
      </c>
      <c r="AQ224" s="7">
        <f t="shared" si="251"/>
        <v>2</v>
      </c>
      <c r="AR224" s="4">
        <f t="array" ref="AR224">COUNT(IF((ABS($R224:$AP224)&gt;=AQ$2)*(ABS($R224:$AP224)&lt;AR$2),$R224:$AP224))</f>
        <v>0</v>
      </c>
      <c r="AS224" s="4">
        <f t="array" ref="AS224">COUNT(IF((ABS($R224:$AP224)&gt;=AR$2)*(ABS($R224:$AP224)&lt;AS$2),$R224:$AP224))</f>
        <v>0</v>
      </c>
      <c r="AT224" s="4">
        <f t="array" ref="AT224">COUNT(IF((ABS($R224:$AP224)&gt;=AS$2)*(ABS($R224:$AP224)&lt;AT$2),$R224:$AP224))</f>
        <v>1</v>
      </c>
      <c r="AU224" s="4">
        <f t="array" ref="AU224">COUNT(IF((ABS($R224:$AP224)&gt;=AT$2)*(ABS($R224:$AP224)&lt;AU$2),$R224:$AP224))</f>
        <v>1</v>
      </c>
      <c r="AV224" s="4">
        <f t="array" ref="AV224">COUNT(IF((ABS($R224:$AP224)&gt;=AU$2)*(ABS($R224:$AP224)&lt;AV$2),$R224:$AP224))</f>
        <v>0</v>
      </c>
      <c r="AW224" s="4">
        <f t="array" ref="AW224">COUNT(IF((ABS($R224:$AP224)&gt;=AV$2)*(ABS($R224:$AP224)&lt;AW$2),$R224:$AP224))</f>
        <v>0</v>
      </c>
      <c r="AX224" s="10">
        <f t="array" ref="AX224">COUNT(IF((ABS($R224:$AP224)&gt;=AW$2)*(ABS($R224:$AP224)&lt;AX$2),$R224:$AP224))</f>
        <v>0</v>
      </c>
      <c r="AY224" s="4">
        <f t="shared" si="252"/>
        <v>0</v>
      </c>
      <c r="AZ224" s="2" t="str">
        <f t="shared" si="253"/>
        <v/>
      </c>
      <c r="BA224" s="2" t="str">
        <f t="shared" si="254"/>
        <v/>
      </c>
      <c r="BB224" s="2" t="str">
        <f t="shared" si="255"/>
        <v/>
      </c>
      <c r="BC224" s="2" t="str">
        <f t="shared" si="256"/>
        <v/>
      </c>
      <c r="BD224" s="2" t="str">
        <f t="shared" si="257"/>
        <v/>
      </c>
      <c r="BE224" s="2" t="str">
        <f t="shared" si="258"/>
        <v/>
      </c>
      <c r="BF224" s="2" t="str">
        <f t="shared" si="259"/>
        <v/>
      </c>
      <c r="BG224" s="2" t="str">
        <f t="shared" si="260"/>
        <v/>
      </c>
      <c r="BH224" s="2" t="str">
        <f t="shared" si="261"/>
        <v/>
      </c>
      <c r="BI224" s="2" t="str">
        <f t="shared" si="262"/>
        <v/>
      </c>
      <c r="BJ224" s="2" t="str">
        <f t="shared" si="263"/>
        <v>@</v>
      </c>
      <c r="BK224" s="2" t="str">
        <f t="shared" si="264"/>
        <v/>
      </c>
      <c r="BL224" s="2" t="str">
        <f t="shared" si="265"/>
        <v/>
      </c>
      <c r="BM224" s="2" t="str">
        <f t="shared" si="266"/>
        <v/>
      </c>
      <c r="BN224" s="2" t="str">
        <f t="shared" si="267"/>
        <v/>
      </c>
      <c r="BO224" s="2" t="str">
        <f t="shared" si="268"/>
        <v/>
      </c>
      <c r="BP224" s="2" t="str">
        <f t="shared" si="269"/>
        <v/>
      </c>
      <c r="BQ224" s="2" t="str">
        <f t="shared" si="270"/>
        <v/>
      </c>
      <c r="BR224" s="2" t="str">
        <f t="shared" si="271"/>
        <v/>
      </c>
      <c r="BS224" s="2" t="str">
        <f t="shared" si="272"/>
        <v/>
      </c>
      <c r="BT224" s="2" t="str">
        <f t="shared" si="273"/>
        <v/>
      </c>
      <c r="BU224" s="2" t="str">
        <f t="shared" si="274"/>
        <v/>
      </c>
      <c r="BV224" s="2" t="str">
        <f t="shared" si="275"/>
        <v>@</v>
      </c>
      <c r="BW224" s="2" t="str">
        <f t="shared" si="276"/>
        <v/>
      </c>
      <c r="BX224" s="2" t="str">
        <f t="shared" si="277"/>
        <v/>
      </c>
      <c r="CA224" s="2">
        <f t="shared" si="238"/>
        <v>74</v>
      </c>
      <c r="CB224" s="4">
        <f t="shared" si="239"/>
        <v>0</v>
      </c>
      <c r="CC224">
        <f t="shared" ca="1" si="232"/>
        <v>21</v>
      </c>
      <c r="CD224">
        <f ca="1">CC224*(CJ224)/(CJ224+CJ225+IF(CG226=0,0,CJ226))</f>
        <v>19.487321349837707</v>
      </c>
      <c r="CE224" s="39">
        <f t="shared" ca="1" si="233"/>
        <v>17</v>
      </c>
      <c r="CF224" s="39">
        <f t="shared" ca="1" si="234"/>
        <v>23</v>
      </c>
      <c r="CG224">
        <f t="shared" ca="1" si="280"/>
        <v>25.273938633396043</v>
      </c>
      <c r="CH224">
        <f t="shared" ca="1" si="235"/>
        <v>-1</v>
      </c>
      <c r="CI224">
        <f t="shared" ca="1" si="236"/>
        <v>0.55620856255242379</v>
      </c>
      <c r="CJ224">
        <f t="shared" ca="1" si="237"/>
        <v>11.443791437447576</v>
      </c>
    </row>
    <row r="225" spans="2:88">
      <c r="B225" s="39">
        <v>89</v>
      </c>
      <c r="C225" s="39">
        <v>1</v>
      </c>
      <c r="D225">
        <v>4</v>
      </c>
      <c r="E225">
        <f t="shared" si="242"/>
        <v>28575</v>
      </c>
      <c r="F225" s="3">
        <f t="shared" si="243"/>
        <v>1.3604054008094411E-4</v>
      </c>
      <c r="H225" s="17">
        <f t="shared" si="244"/>
        <v>0.97183960820324455</v>
      </c>
      <c r="I225" s="13" t="str">
        <f t="shared" si="245"/>
        <v>89</v>
      </c>
      <c r="J225" s="2"/>
      <c r="K225" s="4">
        <f t="shared" si="246"/>
        <v>-17.389877648000152</v>
      </c>
      <c r="L225" s="4">
        <f t="shared" si="115"/>
        <v>-6</v>
      </c>
      <c r="M225" s="4">
        <f t="shared" ca="1" si="247"/>
        <v>-40.849888032647108</v>
      </c>
      <c r="N225" s="4">
        <f t="shared" ca="1" si="248"/>
        <v>6</v>
      </c>
      <c r="O225" s="4">
        <f t="shared" ca="1" si="249"/>
        <v>49.375107640415905</v>
      </c>
      <c r="P225" s="4">
        <f t="shared" ca="1" si="250"/>
        <v>11</v>
      </c>
      <c r="Q225" s="11">
        <f t="shared" si="281"/>
        <v>0</v>
      </c>
      <c r="R225" s="11">
        <f t="shared" si="284"/>
        <v>0</v>
      </c>
      <c r="S225" s="4">
        <f t="shared" si="284"/>
        <v>0</v>
      </c>
      <c r="T225" s="4">
        <f t="shared" si="284"/>
        <v>0</v>
      </c>
      <c r="U225" s="4">
        <f t="shared" si="284"/>
        <v>0</v>
      </c>
      <c r="V225" s="4">
        <f t="shared" si="284"/>
        <v>0</v>
      </c>
      <c r="W225" s="4">
        <f t="shared" si="284"/>
        <v>0</v>
      </c>
      <c r="X225" s="4">
        <f t="shared" si="284"/>
        <v>-17.389877648000152</v>
      </c>
      <c r="Y225" s="4">
        <f t="shared" si="284"/>
        <v>0</v>
      </c>
      <c r="Z225" s="4">
        <f t="shared" si="284"/>
        <v>0</v>
      </c>
      <c r="AA225" s="4">
        <f t="shared" si="284"/>
        <v>0</v>
      </c>
      <c r="AB225" s="4">
        <f t="shared" si="284"/>
        <v>0</v>
      </c>
      <c r="AC225" s="4">
        <f t="shared" si="284"/>
        <v>0</v>
      </c>
      <c r="AD225" s="4">
        <f t="shared" si="284"/>
        <v>0</v>
      </c>
      <c r="AE225" s="4">
        <f t="shared" si="284"/>
        <v>0</v>
      </c>
      <c r="AF225" s="4">
        <f t="shared" si="284"/>
        <v>0</v>
      </c>
      <c r="AG225" s="4">
        <f t="shared" si="283"/>
        <v>0</v>
      </c>
      <c r="AH225" s="4">
        <f t="shared" si="283"/>
        <v>0</v>
      </c>
      <c r="AI225" s="4">
        <f t="shared" si="283"/>
        <v>0</v>
      </c>
      <c r="AJ225" s="4">
        <f t="shared" si="283"/>
        <v>-40.849888032647108</v>
      </c>
      <c r="AK225" s="4">
        <f t="shared" si="283"/>
        <v>0</v>
      </c>
      <c r="AL225" s="4">
        <f t="shared" si="283"/>
        <v>0</v>
      </c>
      <c r="AM225" s="4">
        <f t="shared" si="282"/>
        <v>0</v>
      </c>
      <c r="AN225" s="4">
        <f t="shared" si="282"/>
        <v>0</v>
      </c>
      <c r="AO225" s="4">
        <f t="shared" si="282"/>
        <v>49.375107640415905</v>
      </c>
      <c r="AP225" s="10">
        <f t="shared" si="230"/>
        <v>0</v>
      </c>
      <c r="AQ225" s="7">
        <f t="shared" si="251"/>
        <v>3</v>
      </c>
      <c r="AR225" s="4">
        <f t="array" ref="AR225">COUNT(IF((ABS($R225:$AP225)&gt;=AQ$2)*(ABS($R225:$AP225)&lt;AR$2),$R225:$AP225))</f>
        <v>0</v>
      </c>
      <c r="AS225" s="4">
        <f t="array" ref="AS225">COUNT(IF((ABS($R225:$AP225)&gt;=AR$2)*(ABS($R225:$AP225)&lt;AS$2),$R225:$AP225))</f>
        <v>0</v>
      </c>
      <c r="AT225" s="4">
        <f t="array" ref="AT225">COUNT(IF((ABS($R225:$AP225)&gt;=AS$2)*(ABS($R225:$AP225)&lt;AT$2),$R225:$AP225))</f>
        <v>0</v>
      </c>
      <c r="AU225" s="4">
        <f t="array" ref="AU225">COUNT(IF((ABS($R225:$AP225)&gt;=AT$2)*(ABS($R225:$AP225)&lt;AU$2),$R225:$AP225))</f>
        <v>1</v>
      </c>
      <c r="AV225" s="4">
        <f t="array" ref="AV225">COUNT(IF((ABS($R225:$AP225)&gt;=AU$2)*(ABS($R225:$AP225)&lt;AV$2),$R225:$AP225))</f>
        <v>1</v>
      </c>
      <c r="AW225" s="4">
        <f t="array" ref="AW225">COUNT(IF((ABS($R225:$AP225)&gt;=AV$2)*(ABS($R225:$AP225)&lt;AW$2),$R225:$AP225))</f>
        <v>1</v>
      </c>
      <c r="AX225" s="10">
        <f t="array" ref="AX225">COUNT(IF((ABS($R225:$AP225)&gt;=AW$2)*(ABS($R225:$AP225)&lt;AX$2),$R225:$AP225))</f>
        <v>0</v>
      </c>
      <c r="AY225" s="4">
        <f t="shared" si="252"/>
        <v>0</v>
      </c>
      <c r="AZ225" s="2" t="str">
        <f t="shared" si="253"/>
        <v/>
      </c>
      <c r="BA225" s="2" t="str">
        <f t="shared" si="254"/>
        <v/>
      </c>
      <c r="BB225" s="2" t="str">
        <f t="shared" si="255"/>
        <v/>
      </c>
      <c r="BC225" s="2" t="str">
        <f t="shared" si="256"/>
        <v/>
      </c>
      <c r="BD225" s="2" t="str">
        <f t="shared" si="257"/>
        <v/>
      </c>
      <c r="BE225" s="2" t="str">
        <f t="shared" si="258"/>
        <v/>
      </c>
      <c r="BF225" s="2" t="str">
        <f t="shared" si="259"/>
        <v>@</v>
      </c>
      <c r="BG225" s="2" t="str">
        <f t="shared" si="260"/>
        <v/>
      </c>
      <c r="BH225" s="2" t="str">
        <f t="shared" si="261"/>
        <v/>
      </c>
      <c r="BI225" s="2" t="str">
        <f t="shared" si="262"/>
        <v/>
      </c>
      <c r="BJ225" s="2" t="str">
        <f t="shared" si="263"/>
        <v/>
      </c>
      <c r="BK225" s="2" t="str">
        <f t="shared" si="264"/>
        <v/>
      </c>
      <c r="BL225" s="2" t="str">
        <f t="shared" si="265"/>
        <v/>
      </c>
      <c r="BM225" s="2" t="str">
        <f t="shared" si="266"/>
        <v/>
      </c>
      <c r="BN225" s="2" t="str">
        <f t="shared" si="267"/>
        <v/>
      </c>
      <c r="BO225" s="2" t="str">
        <f t="shared" si="268"/>
        <v/>
      </c>
      <c r="BP225" s="2" t="str">
        <f t="shared" si="269"/>
        <v/>
      </c>
      <c r="BQ225" s="2" t="str">
        <f t="shared" si="270"/>
        <v/>
      </c>
      <c r="BR225" s="2" t="str">
        <f t="shared" si="271"/>
        <v>@</v>
      </c>
      <c r="BS225" s="2" t="str">
        <f t="shared" si="272"/>
        <v/>
      </c>
      <c r="BT225" s="2" t="str">
        <f t="shared" si="273"/>
        <v/>
      </c>
      <c r="BU225" s="2" t="str">
        <f t="shared" si="274"/>
        <v/>
      </c>
      <c r="BV225" s="2" t="str">
        <f t="shared" si="275"/>
        <v/>
      </c>
      <c r="BW225" s="2" t="str">
        <f t="shared" si="276"/>
        <v>@</v>
      </c>
      <c r="BX225" s="2" t="str">
        <f t="shared" si="277"/>
        <v/>
      </c>
      <c r="CA225" s="2">
        <f t="shared" si="238"/>
        <v>74</v>
      </c>
      <c r="CB225" s="4">
        <f t="shared" si="239"/>
        <v>1</v>
      </c>
      <c r="CC225">
        <f t="shared" ca="1" si="232"/>
        <v>21</v>
      </c>
      <c r="CD225">
        <f ca="1">CC225*(CJ225)/(CJ224+CJ225+IF(CG226=0,0,CJ226))</f>
        <v>1.5126786501622951</v>
      </c>
      <c r="CE225" s="39">
        <f t="shared" ca="1" si="233"/>
        <v>17</v>
      </c>
      <c r="CF225" s="39">
        <f t="shared" ca="1" si="234"/>
        <v>23</v>
      </c>
      <c r="CG225">
        <f t="shared" ca="1" si="280"/>
        <v>1.8139282487453556</v>
      </c>
      <c r="CH225">
        <f t="shared" ca="1" si="235"/>
        <v>11</v>
      </c>
      <c r="CI225">
        <f t="shared" ca="1" si="236"/>
        <v>11.111690176727075</v>
      </c>
      <c r="CJ225">
        <f t="shared" ca="1" si="237"/>
        <v>0.88830982327292496</v>
      </c>
    </row>
    <row r="226" spans="2:88">
      <c r="B226" s="39">
        <v>89</v>
      </c>
      <c r="C226" s="39">
        <v>5</v>
      </c>
      <c r="D226">
        <v>4</v>
      </c>
      <c r="E226">
        <f t="shared" si="242"/>
        <v>28579</v>
      </c>
      <c r="F226" s="3">
        <f t="shared" si="243"/>
        <v>1.3604054008094411E-4</v>
      </c>
      <c r="H226" s="17">
        <f t="shared" si="244"/>
        <v>0.97197564874332554</v>
      </c>
      <c r="I226" s="13" t="str">
        <f t="shared" si="245"/>
        <v>5:89</v>
      </c>
      <c r="J226" s="2"/>
      <c r="K226" s="4">
        <f t="shared" si="246"/>
        <v>4.1164119487191897</v>
      </c>
      <c r="L226" s="4">
        <f t="shared" si="115"/>
        <v>-10</v>
      </c>
      <c r="M226" s="4">
        <f t="shared" ca="1" si="247"/>
        <v>-19.34359843593203</v>
      </c>
      <c r="N226" s="4">
        <f t="shared" ca="1" si="248"/>
        <v>2</v>
      </c>
      <c r="O226" s="4">
        <f t="shared" si="249"/>
        <v>0</v>
      </c>
      <c r="P226" s="4">
        <f t="shared" ca="1" si="250"/>
        <v>0</v>
      </c>
      <c r="Q226" s="11">
        <f t="shared" si="281"/>
        <v>0</v>
      </c>
      <c r="R226" s="11">
        <f t="shared" si="284"/>
        <v>0</v>
      </c>
      <c r="S226" s="4">
        <f t="shared" si="284"/>
        <v>0</v>
      </c>
      <c r="T226" s="4">
        <f t="shared" si="284"/>
        <v>4.1164119487191897</v>
      </c>
      <c r="U226" s="4">
        <f t="shared" si="284"/>
        <v>0</v>
      </c>
      <c r="V226" s="4">
        <f t="shared" si="284"/>
        <v>0</v>
      </c>
      <c r="W226" s="4">
        <f t="shared" si="284"/>
        <v>0</v>
      </c>
      <c r="X226" s="4">
        <f t="shared" si="284"/>
        <v>0</v>
      </c>
      <c r="Y226" s="4">
        <f t="shared" si="284"/>
        <v>0</v>
      </c>
      <c r="Z226" s="4">
        <f t="shared" si="284"/>
        <v>0</v>
      </c>
      <c r="AA226" s="4">
        <f t="shared" si="284"/>
        <v>0</v>
      </c>
      <c r="AB226" s="4">
        <f t="shared" si="284"/>
        <v>0</v>
      </c>
      <c r="AC226" s="4">
        <f t="shared" si="284"/>
        <v>0</v>
      </c>
      <c r="AD226" s="4">
        <f t="shared" si="284"/>
        <v>0</v>
      </c>
      <c r="AE226" s="4">
        <f t="shared" si="284"/>
        <v>0</v>
      </c>
      <c r="AF226" s="4">
        <f t="shared" si="284"/>
        <v>-19.34359843593203</v>
      </c>
      <c r="AG226" s="4">
        <f t="shared" si="283"/>
        <v>0</v>
      </c>
      <c r="AH226" s="4">
        <f t="shared" si="283"/>
        <v>0</v>
      </c>
      <c r="AI226" s="4">
        <f t="shared" si="283"/>
        <v>0</v>
      </c>
      <c r="AJ226" s="4">
        <f t="shared" si="283"/>
        <v>0</v>
      </c>
      <c r="AK226" s="4">
        <f t="shared" si="283"/>
        <v>0</v>
      </c>
      <c r="AL226" s="4">
        <f t="shared" si="283"/>
        <v>0</v>
      </c>
      <c r="AM226" s="4">
        <f t="shared" si="282"/>
        <v>0</v>
      </c>
      <c r="AN226" s="4">
        <f t="shared" si="282"/>
        <v>0</v>
      </c>
      <c r="AO226" s="4">
        <f t="shared" si="282"/>
        <v>0</v>
      </c>
      <c r="AP226" s="10">
        <f t="shared" si="230"/>
        <v>0</v>
      </c>
      <c r="AQ226" s="7">
        <f t="shared" si="251"/>
        <v>2</v>
      </c>
      <c r="AR226" s="4">
        <f t="array" ref="AR226">COUNT(IF((ABS($R226:$AP226)&gt;=AQ$2)*(ABS($R226:$AP226)&lt;AR$2),$R226:$AP226))</f>
        <v>0</v>
      </c>
      <c r="AS226" s="4">
        <f t="array" ref="AS226">COUNT(IF((ABS($R226:$AP226)&gt;=AR$2)*(ABS($R226:$AP226)&lt;AS$2),$R226:$AP226))</f>
        <v>1</v>
      </c>
      <c r="AT226" s="4">
        <f t="array" ref="AT226">COUNT(IF((ABS($R226:$AP226)&gt;=AS$2)*(ABS($R226:$AP226)&lt;AT$2),$R226:$AP226))</f>
        <v>0</v>
      </c>
      <c r="AU226" s="4">
        <f t="array" ref="AU226">COUNT(IF((ABS($R226:$AP226)&gt;=AT$2)*(ABS($R226:$AP226)&lt;AU$2),$R226:$AP226))</f>
        <v>1</v>
      </c>
      <c r="AV226" s="4">
        <f t="array" ref="AV226">COUNT(IF((ABS($R226:$AP226)&gt;=AU$2)*(ABS($R226:$AP226)&lt;AV$2),$R226:$AP226))</f>
        <v>0</v>
      </c>
      <c r="AW226" s="4">
        <f t="array" ref="AW226">COUNT(IF((ABS($R226:$AP226)&gt;=AV$2)*(ABS($R226:$AP226)&lt;AW$2),$R226:$AP226))</f>
        <v>0</v>
      </c>
      <c r="AX226" s="10">
        <f t="array" ref="AX226">COUNT(IF((ABS($R226:$AP226)&gt;=AW$2)*(ABS($R226:$AP226)&lt;AX$2),$R226:$AP226))</f>
        <v>0</v>
      </c>
      <c r="AY226" s="4">
        <f t="shared" si="252"/>
        <v>0</v>
      </c>
      <c r="AZ226" s="2" t="str">
        <f t="shared" si="253"/>
        <v/>
      </c>
      <c r="BA226" s="2" t="str">
        <f t="shared" si="254"/>
        <v/>
      </c>
      <c r="BB226" s="2" t="str">
        <f t="shared" si="255"/>
        <v>@</v>
      </c>
      <c r="BC226" s="2" t="str">
        <f t="shared" si="256"/>
        <v/>
      </c>
      <c r="BD226" s="2" t="str">
        <f t="shared" si="257"/>
        <v/>
      </c>
      <c r="BE226" s="2" t="str">
        <f t="shared" si="258"/>
        <v/>
      </c>
      <c r="BF226" s="2" t="str">
        <f t="shared" si="259"/>
        <v/>
      </c>
      <c r="BG226" s="2" t="str">
        <f t="shared" si="260"/>
        <v/>
      </c>
      <c r="BH226" s="2" t="str">
        <f t="shared" si="261"/>
        <v/>
      </c>
      <c r="BI226" s="2" t="str">
        <f t="shared" si="262"/>
        <v/>
      </c>
      <c r="BJ226" s="2" t="str">
        <f t="shared" si="263"/>
        <v/>
      </c>
      <c r="BK226" s="2" t="str">
        <f t="shared" si="264"/>
        <v/>
      </c>
      <c r="BL226" s="2" t="str">
        <f t="shared" si="265"/>
        <v/>
      </c>
      <c r="BM226" s="2" t="str">
        <f t="shared" si="266"/>
        <v/>
      </c>
      <c r="BN226" s="2" t="str">
        <f t="shared" si="267"/>
        <v>@</v>
      </c>
      <c r="BO226" s="2" t="str">
        <f t="shared" si="268"/>
        <v/>
      </c>
      <c r="BP226" s="2" t="str">
        <f t="shared" si="269"/>
        <v/>
      </c>
      <c r="BQ226" s="2" t="str">
        <f t="shared" si="270"/>
        <v/>
      </c>
      <c r="BR226" s="2" t="str">
        <f t="shared" si="271"/>
        <v/>
      </c>
      <c r="BS226" s="2" t="str">
        <f t="shared" si="272"/>
        <v/>
      </c>
      <c r="BT226" s="2" t="str">
        <f t="shared" si="273"/>
        <v/>
      </c>
      <c r="BU226" s="2" t="str">
        <f t="shared" si="274"/>
        <v/>
      </c>
      <c r="BV226" s="2" t="str">
        <f t="shared" si="275"/>
        <v/>
      </c>
      <c r="BW226" s="2" t="str">
        <f t="shared" si="276"/>
        <v/>
      </c>
      <c r="BX226" s="2" t="str">
        <f t="shared" si="277"/>
        <v/>
      </c>
      <c r="CA226" s="2">
        <f t="shared" si="238"/>
        <v>74</v>
      </c>
      <c r="CB226" s="4">
        <f t="shared" si="239"/>
        <v>2</v>
      </c>
      <c r="CC226">
        <f t="shared" ca="1" si="232"/>
        <v>21</v>
      </c>
      <c r="CD226">
        <f ca="1">CC226*IF(CG226=0,0,CJ226)/(CJ224+CJ225+IF(CG226=0,0,CJ226))</f>
        <v>0</v>
      </c>
      <c r="CE226" s="39">
        <f t="shared" ca="1" si="233"/>
        <v>17</v>
      </c>
      <c r="CF226" s="39">
        <f t="shared" ca="1" si="234"/>
        <v>23</v>
      </c>
      <c r="CG226">
        <f t="shared" ca="1" si="280"/>
        <v>0</v>
      </c>
      <c r="CH226">
        <f t="shared" ca="1" si="235"/>
        <v>0</v>
      </c>
      <c r="CI226">
        <f t="shared" ca="1" si="236"/>
        <v>0</v>
      </c>
      <c r="CJ226">
        <f t="shared" ca="1" si="237"/>
        <v>12</v>
      </c>
    </row>
    <row r="227" spans="2:88">
      <c r="B227" s="39">
        <v>89</v>
      </c>
      <c r="C227" s="39">
        <v>49</v>
      </c>
      <c r="D227">
        <v>4</v>
      </c>
      <c r="E227">
        <f t="shared" si="242"/>
        <v>28583</v>
      </c>
      <c r="F227" s="3">
        <f t="shared" si="243"/>
        <v>1.3604054008094411E-4</v>
      </c>
      <c r="H227" s="17">
        <f t="shared" si="244"/>
        <v>0.97211168928340641</v>
      </c>
      <c r="I227" s="13" t="str">
        <f t="shared" si="245"/>
        <v>49:89</v>
      </c>
      <c r="J227" s="2"/>
      <c r="K227" s="4">
        <f t="shared" si="246"/>
        <v>-53.086689720859681</v>
      </c>
      <c r="L227" s="4">
        <f t="shared" si="115"/>
        <v>-7</v>
      </c>
      <c r="M227" s="4">
        <f t="shared" ca="1" si="247"/>
        <v>37.138305952202799</v>
      </c>
      <c r="N227" s="4">
        <f t="shared" ca="1" si="248"/>
        <v>-2</v>
      </c>
      <c r="O227" s="4">
        <f t="shared" ca="1" si="249"/>
        <v>13.678295567552112</v>
      </c>
      <c r="P227" s="4">
        <f t="shared" ca="1" si="250"/>
        <v>10</v>
      </c>
      <c r="Q227" s="11">
        <f t="shared" si="281"/>
        <v>0</v>
      </c>
      <c r="R227" s="11">
        <f t="shared" si="284"/>
        <v>0</v>
      </c>
      <c r="S227" s="4">
        <f t="shared" si="284"/>
        <v>0</v>
      </c>
      <c r="T227" s="4">
        <f t="shared" si="284"/>
        <v>0</v>
      </c>
      <c r="U227" s="4">
        <f t="shared" si="284"/>
        <v>0</v>
      </c>
      <c r="V227" s="4">
        <f t="shared" si="284"/>
        <v>0</v>
      </c>
      <c r="W227" s="4">
        <f t="shared" si="284"/>
        <v>-53.086689720859681</v>
      </c>
      <c r="X227" s="4">
        <f t="shared" si="284"/>
        <v>0</v>
      </c>
      <c r="Y227" s="4">
        <f t="shared" si="284"/>
        <v>0</v>
      </c>
      <c r="Z227" s="4">
        <f t="shared" si="284"/>
        <v>0</v>
      </c>
      <c r="AA227" s="4">
        <f t="shared" si="284"/>
        <v>0</v>
      </c>
      <c r="AB227" s="4">
        <f t="shared" si="284"/>
        <v>37.138305952202799</v>
      </c>
      <c r="AC227" s="4">
        <f t="shared" si="284"/>
        <v>0</v>
      </c>
      <c r="AD227" s="4">
        <f t="shared" si="284"/>
        <v>0</v>
      </c>
      <c r="AE227" s="4">
        <f t="shared" si="284"/>
        <v>0</v>
      </c>
      <c r="AF227" s="4">
        <f t="shared" si="284"/>
        <v>0</v>
      </c>
      <c r="AG227" s="4">
        <f t="shared" si="283"/>
        <v>0</v>
      </c>
      <c r="AH227" s="4">
        <f t="shared" si="283"/>
        <v>0</v>
      </c>
      <c r="AI227" s="4">
        <f t="shared" si="283"/>
        <v>0</v>
      </c>
      <c r="AJ227" s="4">
        <f t="shared" si="283"/>
        <v>0</v>
      </c>
      <c r="AK227" s="4">
        <f t="shared" si="283"/>
        <v>0</v>
      </c>
      <c r="AL227" s="4">
        <f t="shared" si="283"/>
        <v>0</v>
      </c>
      <c r="AM227" s="4">
        <f t="shared" si="282"/>
        <v>0</v>
      </c>
      <c r="AN227" s="4">
        <f t="shared" si="282"/>
        <v>13.678295567552112</v>
      </c>
      <c r="AO227" s="4">
        <f t="shared" si="282"/>
        <v>0</v>
      </c>
      <c r="AP227" s="10">
        <f t="shared" si="230"/>
        <v>0</v>
      </c>
      <c r="AQ227" s="7">
        <f t="shared" si="251"/>
        <v>3</v>
      </c>
      <c r="AR227" s="4">
        <f t="array" ref="AR227">COUNT(IF((ABS($R227:$AP227)&gt;=AQ$2)*(ABS($R227:$AP227)&lt;AR$2),$R227:$AP227))</f>
        <v>0</v>
      </c>
      <c r="AS227" s="4">
        <f t="array" ref="AS227">COUNT(IF((ABS($R227:$AP227)&gt;=AR$2)*(ABS($R227:$AP227)&lt;AS$2),$R227:$AP227))</f>
        <v>0</v>
      </c>
      <c r="AT227" s="4">
        <f t="array" ref="AT227">COUNT(IF((ABS($R227:$AP227)&gt;=AS$2)*(ABS($R227:$AP227)&lt;AT$2),$R227:$AP227))</f>
        <v>0</v>
      </c>
      <c r="AU227" s="4">
        <f t="array" ref="AU227">COUNT(IF((ABS($R227:$AP227)&gt;=AT$2)*(ABS($R227:$AP227)&lt;AU$2),$R227:$AP227))</f>
        <v>1</v>
      </c>
      <c r="AV227" s="4">
        <f t="array" ref="AV227">COUNT(IF((ABS($R227:$AP227)&gt;=AU$2)*(ABS($R227:$AP227)&lt;AV$2),$R227:$AP227))</f>
        <v>1</v>
      </c>
      <c r="AW227" s="4">
        <f t="array" ref="AW227">COUNT(IF((ABS($R227:$AP227)&gt;=AV$2)*(ABS($R227:$AP227)&lt;AW$2),$R227:$AP227))</f>
        <v>1</v>
      </c>
      <c r="AX227" s="10">
        <f t="array" ref="AX227">COUNT(IF((ABS($R227:$AP227)&gt;=AW$2)*(ABS($R227:$AP227)&lt;AX$2),$R227:$AP227))</f>
        <v>0</v>
      </c>
      <c r="AY227" s="4">
        <f t="shared" si="252"/>
        <v>0</v>
      </c>
      <c r="AZ227" s="2" t="str">
        <f t="shared" si="253"/>
        <v/>
      </c>
      <c r="BA227" s="2" t="str">
        <f t="shared" si="254"/>
        <v/>
      </c>
      <c r="BB227" s="2" t="str">
        <f t="shared" si="255"/>
        <v/>
      </c>
      <c r="BC227" s="2" t="str">
        <f t="shared" si="256"/>
        <v/>
      </c>
      <c r="BD227" s="2" t="str">
        <f t="shared" si="257"/>
        <v/>
      </c>
      <c r="BE227" s="2" t="str">
        <f t="shared" si="258"/>
        <v>@</v>
      </c>
      <c r="BF227" s="2" t="str">
        <f t="shared" si="259"/>
        <v/>
      </c>
      <c r="BG227" s="2" t="str">
        <f t="shared" si="260"/>
        <v/>
      </c>
      <c r="BH227" s="2" t="str">
        <f t="shared" si="261"/>
        <v/>
      </c>
      <c r="BI227" s="2" t="str">
        <f t="shared" si="262"/>
        <v/>
      </c>
      <c r="BJ227" s="2" t="str">
        <f t="shared" si="263"/>
        <v>@</v>
      </c>
      <c r="BK227" s="2" t="str">
        <f t="shared" si="264"/>
        <v/>
      </c>
      <c r="BL227" s="2" t="str">
        <f t="shared" si="265"/>
        <v/>
      </c>
      <c r="BM227" s="2" t="str">
        <f t="shared" si="266"/>
        <v/>
      </c>
      <c r="BN227" s="2" t="str">
        <f t="shared" si="267"/>
        <v/>
      </c>
      <c r="BO227" s="2" t="str">
        <f t="shared" si="268"/>
        <v/>
      </c>
      <c r="BP227" s="2" t="str">
        <f t="shared" si="269"/>
        <v/>
      </c>
      <c r="BQ227" s="2" t="str">
        <f t="shared" si="270"/>
        <v/>
      </c>
      <c r="BR227" s="2" t="str">
        <f t="shared" si="271"/>
        <v/>
      </c>
      <c r="BS227" s="2" t="str">
        <f t="shared" si="272"/>
        <v/>
      </c>
      <c r="BT227" s="2" t="str">
        <f t="shared" si="273"/>
        <v/>
      </c>
      <c r="BU227" s="2" t="str">
        <f t="shared" si="274"/>
        <v/>
      </c>
      <c r="BV227" s="2" t="str">
        <f t="shared" si="275"/>
        <v>@</v>
      </c>
      <c r="BW227" s="2" t="str">
        <f t="shared" si="276"/>
        <v/>
      </c>
      <c r="BX227" s="2" t="str">
        <f t="shared" si="277"/>
        <v/>
      </c>
      <c r="CA227" s="2">
        <f t="shared" si="238"/>
        <v>75</v>
      </c>
      <c r="CB227" s="4">
        <f t="shared" si="239"/>
        <v>0</v>
      </c>
      <c r="CC227">
        <f t="shared" ca="1" si="232"/>
        <v>21</v>
      </c>
      <c r="CD227">
        <f ca="1">CC227*(CJ227)/(CJ227+CJ228+IF(CG229=0,0,CJ229))</f>
        <v>9.0486879121777548</v>
      </c>
      <c r="CE227" s="39">
        <f t="shared" ca="1" si="233"/>
        <v>1</v>
      </c>
      <c r="CF227" s="39">
        <f t="shared" ca="1" si="234"/>
        <v>875</v>
      </c>
      <c r="CG227">
        <f t="shared" ca="1" si="280"/>
        <v>45.362055852116612</v>
      </c>
      <c r="CH227">
        <f t="shared" ca="1" si="235"/>
        <v>-9</v>
      </c>
      <c r="CI227">
        <f t="shared" ca="1" si="236"/>
        <v>6.2068928093871989</v>
      </c>
      <c r="CJ227">
        <f t="shared" ca="1" si="237"/>
        <v>5.7931071906128011</v>
      </c>
    </row>
    <row r="228" spans="2:88">
      <c r="B228" s="39">
        <v>91</v>
      </c>
      <c r="C228" s="39">
        <v>11</v>
      </c>
      <c r="D228">
        <v>4</v>
      </c>
      <c r="E228">
        <f t="shared" si="242"/>
        <v>28587</v>
      </c>
      <c r="F228" s="3">
        <f t="shared" si="243"/>
        <v>1.3604054008094411E-4</v>
      </c>
      <c r="H228" s="17">
        <f t="shared" si="244"/>
        <v>0.97224772982348739</v>
      </c>
      <c r="I228" s="13" t="str">
        <f t="shared" si="245"/>
        <v>11:91</v>
      </c>
      <c r="J228" s="2"/>
      <c r="K228" s="4">
        <f t="shared" si="246"/>
        <v>-32.189369799383627</v>
      </c>
      <c r="L228" s="4">
        <f t="shared" si="115"/>
        <v>-5</v>
      </c>
      <c r="M228" s="4">
        <f t="shared" ca="1" si="247"/>
        <v>-55.649380184033248</v>
      </c>
      <c r="N228" s="4">
        <f t="shared" ca="1" si="248"/>
        <v>7</v>
      </c>
      <c r="O228" s="4">
        <f t="shared" ca="1" si="249"/>
        <v>34.575615489028166</v>
      </c>
      <c r="P228" s="4">
        <f t="shared" ca="1" si="250"/>
        <v>12</v>
      </c>
      <c r="Q228" s="11">
        <f t="shared" si="281"/>
        <v>0</v>
      </c>
      <c r="R228" s="11">
        <f t="shared" si="284"/>
        <v>0</v>
      </c>
      <c r="S228" s="4">
        <f t="shared" si="284"/>
        <v>0</v>
      </c>
      <c r="T228" s="4">
        <f t="shared" si="284"/>
        <v>0</v>
      </c>
      <c r="U228" s="4">
        <f t="shared" si="284"/>
        <v>0</v>
      </c>
      <c r="V228" s="4">
        <f t="shared" si="284"/>
        <v>0</v>
      </c>
      <c r="W228" s="4">
        <f t="shared" si="284"/>
        <v>0</v>
      </c>
      <c r="X228" s="4">
        <f t="shared" si="284"/>
        <v>0</v>
      </c>
      <c r="Y228" s="4">
        <f t="shared" si="284"/>
        <v>-32.189369799383627</v>
      </c>
      <c r="Z228" s="4">
        <f t="shared" si="284"/>
        <v>0</v>
      </c>
      <c r="AA228" s="4">
        <f t="shared" si="284"/>
        <v>0</v>
      </c>
      <c r="AB228" s="4">
        <f t="shared" si="284"/>
        <v>0</v>
      </c>
      <c r="AC228" s="4">
        <f t="shared" si="284"/>
        <v>0</v>
      </c>
      <c r="AD228" s="4">
        <f t="shared" si="284"/>
        <v>0</v>
      </c>
      <c r="AE228" s="4">
        <f t="shared" si="284"/>
        <v>0</v>
      </c>
      <c r="AF228" s="4">
        <f t="shared" si="284"/>
        <v>0</v>
      </c>
      <c r="AG228" s="4">
        <f t="shared" si="283"/>
        <v>0</v>
      </c>
      <c r="AH228" s="4">
        <f t="shared" si="283"/>
        <v>0</v>
      </c>
      <c r="AI228" s="4">
        <f t="shared" si="283"/>
        <v>0</v>
      </c>
      <c r="AJ228" s="4">
        <f t="shared" si="283"/>
        <v>0</v>
      </c>
      <c r="AK228" s="4">
        <f t="shared" si="283"/>
        <v>-55.649380184033248</v>
      </c>
      <c r="AL228" s="4">
        <f t="shared" si="283"/>
        <v>0</v>
      </c>
      <c r="AM228" s="4">
        <f t="shared" si="282"/>
        <v>0</v>
      </c>
      <c r="AN228" s="4">
        <f t="shared" si="282"/>
        <v>0</v>
      </c>
      <c r="AO228" s="4">
        <f t="shared" si="282"/>
        <v>0</v>
      </c>
      <c r="AP228" s="10">
        <f t="shared" si="230"/>
        <v>34.575615489028166</v>
      </c>
      <c r="AQ228" s="7">
        <f t="shared" si="251"/>
        <v>3</v>
      </c>
      <c r="AR228" s="4">
        <f t="array" ref="AR228">COUNT(IF((ABS($R228:$AP228)&gt;=AQ$2)*(ABS($R228:$AP228)&lt;AR$2),$R228:$AP228))</f>
        <v>0</v>
      </c>
      <c r="AS228" s="4">
        <f t="array" ref="AS228">COUNT(IF((ABS($R228:$AP228)&gt;=AR$2)*(ABS($R228:$AP228)&lt;AS$2),$R228:$AP228))</f>
        <v>0</v>
      </c>
      <c r="AT228" s="4">
        <f t="array" ref="AT228">COUNT(IF((ABS($R228:$AP228)&gt;=AS$2)*(ABS($R228:$AP228)&lt;AT$2),$R228:$AP228))</f>
        <v>0</v>
      </c>
      <c r="AU228" s="4">
        <f t="array" ref="AU228">COUNT(IF((ABS($R228:$AP228)&gt;=AT$2)*(ABS($R228:$AP228)&lt;AU$2),$R228:$AP228))</f>
        <v>1</v>
      </c>
      <c r="AV228" s="4">
        <f t="array" ref="AV228">COUNT(IF((ABS($R228:$AP228)&gt;=AU$2)*(ABS($R228:$AP228)&lt;AV$2),$R228:$AP228))</f>
        <v>1</v>
      </c>
      <c r="AW228" s="4">
        <f t="array" ref="AW228">COUNT(IF((ABS($R228:$AP228)&gt;=AV$2)*(ABS($R228:$AP228)&lt;AW$2),$R228:$AP228))</f>
        <v>1</v>
      </c>
      <c r="AX228" s="10">
        <f t="array" ref="AX228">COUNT(IF((ABS($R228:$AP228)&gt;=AW$2)*(ABS($R228:$AP228)&lt;AX$2),$R228:$AP228))</f>
        <v>0</v>
      </c>
      <c r="AY228" s="4">
        <f t="shared" si="252"/>
        <v>0</v>
      </c>
      <c r="AZ228" s="2" t="str">
        <f t="shared" si="253"/>
        <v/>
      </c>
      <c r="BA228" s="2" t="str">
        <f t="shared" si="254"/>
        <v/>
      </c>
      <c r="BB228" s="2" t="str">
        <f t="shared" si="255"/>
        <v/>
      </c>
      <c r="BC228" s="2" t="str">
        <f t="shared" si="256"/>
        <v/>
      </c>
      <c r="BD228" s="2" t="str">
        <f t="shared" si="257"/>
        <v/>
      </c>
      <c r="BE228" s="2" t="str">
        <f t="shared" si="258"/>
        <v/>
      </c>
      <c r="BF228" s="2" t="str">
        <f t="shared" si="259"/>
        <v/>
      </c>
      <c r="BG228" s="2" t="str">
        <f t="shared" si="260"/>
        <v>@</v>
      </c>
      <c r="BH228" s="2" t="str">
        <f t="shared" si="261"/>
        <v/>
      </c>
      <c r="BI228" s="2" t="str">
        <f t="shared" si="262"/>
        <v/>
      </c>
      <c r="BJ228" s="2" t="str">
        <f t="shared" si="263"/>
        <v/>
      </c>
      <c r="BK228" s="2" t="str">
        <f t="shared" si="264"/>
        <v/>
      </c>
      <c r="BL228" s="2" t="str">
        <f t="shared" si="265"/>
        <v/>
      </c>
      <c r="BM228" s="2" t="str">
        <f t="shared" si="266"/>
        <v/>
      </c>
      <c r="BN228" s="2" t="str">
        <f t="shared" si="267"/>
        <v/>
      </c>
      <c r="BO228" s="2" t="str">
        <f t="shared" si="268"/>
        <v/>
      </c>
      <c r="BP228" s="2" t="str">
        <f t="shared" si="269"/>
        <v/>
      </c>
      <c r="BQ228" s="2" t="str">
        <f t="shared" si="270"/>
        <v/>
      </c>
      <c r="BR228" s="2" t="str">
        <f t="shared" si="271"/>
        <v/>
      </c>
      <c r="BS228" s="2" t="str">
        <f t="shared" si="272"/>
        <v>@</v>
      </c>
      <c r="BT228" s="2" t="str">
        <f t="shared" si="273"/>
        <v/>
      </c>
      <c r="BU228" s="2" t="str">
        <f t="shared" si="274"/>
        <v/>
      </c>
      <c r="BV228" s="2" t="str">
        <f t="shared" si="275"/>
        <v/>
      </c>
      <c r="BW228" s="2" t="str">
        <f t="shared" si="276"/>
        <v/>
      </c>
      <c r="BX228" s="2" t="str">
        <f t="shared" si="277"/>
        <v>@</v>
      </c>
      <c r="CA228" s="2">
        <f t="shared" si="238"/>
        <v>75</v>
      </c>
      <c r="CB228" s="4">
        <f t="shared" si="239"/>
        <v>1</v>
      </c>
      <c r="CC228">
        <f t="shared" ca="1" si="232"/>
        <v>21</v>
      </c>
      <c r="CD228">
        <f ca="1">CC228*(CJ228)/(CJ227+CJ228+IF(CG229=0,0,CJ229))</f>
        <v>11.951312087822245</v>
      </c>
      <c r="CE228" s="39">
        <f t="shared" ca="1" si="233"/>
        <v>1</v>
      </c>
      <c r="CF228" s="39">
        <f t="shared" ca="1" si="234"/>
        <v>875</v>
      </c>
      <c r="CG228">
        <f t="shared" ca="1" si="280"/>
        <v>21.902045467466991</v>
      </c>
      <c r="CH228">
        <f t="shared" ca="1" si="235"/>
        <v>3</v>
      </c>
      <c r="CI228">
        <f t="shared" ca="1" si="236"/>
        <v>4.3485888047875179</v>
      </c>
      <c r="CJ228">
        <f t="shared" ca="1" si="237"/>
        <v>7.6514111952124821</v>
      </c>
    </row>
    <row r="229" spans="2:88">
      <c r="B229" s="39">
        <v>101</v>
      </c>
      <c r="C229" s="39">
        <v>5</v>
      </c>
      <c r="D229">
        <v>4</v>
      </c>
      <c r="E229">
        <f t="shared" si="242"/>
        <v>28591</v>
      </c>
      <c r="F229" s="3">
        <f t="shared" si="243"/>
        <v>1.3604054008094411E-4</v>
      </c>
      <c r="H229" s="17">
        <f t="shared" si="244"/>
        <v>0.97238377036356838</v>
      </c>
      <c r="I229" s="13" t="str">
        <f t="shared" si="245"/>
        <v>5:101</v>
      </c>
      <c r="J229" s="2"/>
      <c r="K229" s="4">
        <f t="shared" si="246"/>
        <v>19.180072360418876</v>
      </c>
      <c r="L229" s="4">
        <f t="shared" si="115"/>
        <v>-8</v>
      </c>
      <c r="M229" s="4">
        <f t="shared" ca="1" si="247"/>
        <v>-4.279938024230745</v>
      </c>
      <c r="N229" s="4">
        <f t="shared" ca="1" si="248"/>
        <v>4</v>
      </c>
      <c r="O229" s="4">
        <f t="shared" si="249"/>
        <v>0</v>
      </c>
      <c r="P229" s="4">
        <f t="shared" ca="1" si="250"/>
        <v>0</v>
      </c>
      <c r="Q229" s="11">
        <f t="shared" si="281"/>
        <v>0</v>
      </c>
      <c r="R229" s="11">
        <f t="shared" si="284"/>
        <v>0</v>
      </c>
      <c r="S229" s="4">
        <f t="shared" si="284"/>
        <v>0</v>
      </c>
      <c r="T229" s="4">
        <f t="shared" si="284"/>
        <v>0</v>
      </c>
      <c r="U229" s="4">
        <f t="shared" si="284"/>
        <v>0</v>
      </c>
      <c r="V229" s="4">
        <f t="shared" si="284"/>
        <v>19.180072360418876</v>
      </c>
      <c r="W229" s="4">
        <f t="shared" si="284"/>
        <v>0</v>
      </c>
      <c r="X229" s="4">
        <f t="shared" si="284"/>
        <v>0</v>
      </c>
      <c r="Y229" s="4">
        <f t="shared" si="284"/>
        <v>0</v>
      </c>
      <c r="Z229" s="4">
        <f t="shared" si="284"/>
        <v>0</v>
      </c>
      <c r="AA229" s="4">
        <f t="shared" si="284"/>
        <v>0</v>
      </c>
      <c r="AB229" s="4">
        <f t="shared" si="284"/>
        <v>0</v>
      </c>
      <c r="AC229" s="4">
        <f t="shared" si="284"/>
        <v>0</v>
      </c>
      <c r="AD229" s="4">
        <f t="shared" si="284"/>
        <v>0</v>
      </c>
      <c r="AE229" s="4">
        <f t="shared" si="284"/>
        <v>0</v>
      </c>
      <c r="AF229" s="4">
        <f t="shared" si="284"/>
        <v>0</v>
      </c>
      <c r="AG229" s="4">
        <f t="shared" ref="AG229:AL238" si="285">IF(AND(ABS((MOD(LN(($B229/$C229)/3^AG$2)/LN(2)+0.5,1)-0.5)*1200)&lt;$J$2,ABS(AG$2+7*(MOD(LN(($B229/$C229)/3^AG$2)/LN(2)+0.5,1)-0.5)*1200/113.685)&lt;$J$3),(MOD(LN(($B229/$C229)/3^AG$2)/LN(2)+0.5,1)-0.5)*1200,0)</f>
        <v>0</v>
      </c>
      <c r="AH229" s="4">
        <f t="shared" si="285"/>
        <v>-4.279938024230745</v>
      </c>
      <c r="AI229" s="4">
        <f t="shared" si="285"/>
        <v>0</v>
      </c>
      <c r="AJ229" s="4">
        <f t="shared" si="285"/>
        <v>0</v>
      </c>
      <c r="AK229" s="4">
        <f t="shared" si="285"/>
        <v>0</v>
      </c>
      <c r="AL229" s="4">
        <f t="shared" si="285"/>
        <v>0</v>
      </c>
      <c r="AM229" s="4">
        <f t="shared" si="282"/>
        <v>0</v>
      </c>
      <c r="AN229" s="4">
        <f t="shared" si="282"/>
        <v>0</v>
      </c>
      <c r="AO229" s="4">
        <f t="shared" si="282"/>
        <v>0</v>
      </c>
      <c r="AP229" s="10">
        <f t="shared" si="230"/>
        <v>0</v>
      </c>
      <c r="AQ229" s="7">
        <f t="shared" si="251"/>
        <v>2</v>
      </c>
      <c r="AR229" s="4">
        <f t="array" ref="AR229">COUNT(IF((ABS($R229:$AP229)&gt;=AQ$2)*(ABS($R229:$AP229)&lt;AR$2),$R229:$AP229))</f>
        <v>0</v>
      </c>
      <c r="AS229" s="4">
        <f t="array" ref="AS229">COUNT(IF((ABS($R229:$AP229)&gt;=AR$2)*(ABS($R229:$AP229)&lt;AS$2),$R229:$AP229))</f>
        <v>1</v>
      </c>
      <c r="AT229" s="4">
        <f t="array" ref="AT229">COUNT(IF((ABS($R229:$AP229)&gt;=AS$2)*(ABS($R229:$AP229)&lt;AT$2),$R229:$AP229))</f>
        <v>0</v>
      </c>
      <c r="AU229" s="4">
        <f t="array" ref="AU229">COUNT(IF((ABS($R229:$AP229)&gt;=AT$2)*(ABS($R229:$AP229)&lt;AU$2),$R229:$AP229))</f>
        <v>1</v>
      </c>
      <c r="AV229" s="4">
        <f t="array" ref="AV229">COUNT(IF((ABS($R229:$AP229)&gt;=AU$2)*(ABS($R229:$AP229)&lt;AV$2),$R229:$AP229))</f>
        <v>0</v>
      </c>
      <c r="AW229" s="4">
        <f t="array" ref="AW229">COUNT(IF((ABS($R229:$AP229)&gt;=AV$2)*(ABS($R229:$AP229)&lt;AW$2),$R229:$AP229))</f>
        <v>0</v>
      </c>
      <c r="AX229" s="10">
        <f t="array" ref="AX229">COUNT(IF((ABS($R229:$AP229)&gt;=AW$2)*(ABS($R229:$AP229)&lt;AX$2),$R229:$AP229))</f>
        <v>0</v>
      </c>
      <c r="AY229" s="4">
        <f t="shared" si="252"/>
        <v>0</v>
      </c>
      <c r="AZ229" s="2" t="str">
        <f t="shared" si="253"/>
        <v/>
      </c>
      <c r="BA229" s="2" t="str">
        <f t="shared" si="254"/>
        <v/>
      </c>
      <c r="BB229" s="2" t="str">
        <f t="shared" si="255"/>
        <v/>
      </c>
      <c r="BC229" s="2" t="str">
        <f t="shared" si="256"/>
        <v/>
      </c>
      <c r="BD229" s="2" t="str">
        <f t="shared" si="257"/>
        <v>@</v>
      </c>
      <c r="BE229" s="2" t="str">
        <f t="shared" si="258"/>
        <v/>
      </c>
      <c r="BF229" s="2" t="str">
        <f t="shared" si="259"/>
        <v/>
      </c>
      <c r="BG229" s="2" t="str">
        <f t="shared" si="260"/>
        <v/>
      </c>
      <c r="BH229" s="2" t="str">
        <f t="shared" si="261"/>
        <v/>
      </c>
      <c r="BI229" s="2" t="str">
        <f t="shared" si="262"/>
        <v/>
      </c>
      <c r="BJ229" s="2" t="str">
        <f t="shared" si="263"/>
        <v/>
      </c>
      <c r="BK229" s="2" t="str">
        <f t="shared" si="264"/>
        <v/>
      </c>
      <c r="BL229" s="2" t="str">
        <f t="shared" si="265"/>
        <v/>
      </c>
      <c r="BM229" s="2" t="str">
        <f t="shared" si="266"/>
        <v/>
      </c>
      <c r="BN229" s="2" t="str">
        <f t="shared" si="267"/>
        <v/>
      </c>
      <c r="BO229" s="2" t="str">
        <f t="shared" si="268"/>
        <v/>
      </c>
      <c r="BP229" s="2" t="str">
        <f t="shared" si="269"/>
        <v>@</v>
      </c>
      <c r="BQ229" s="2" t="str">
        <f t="shared" si="270"/>
        <v/>
      </c>
      <c r="BR229" s="2" t="str">
        <f t="shared" si="271"/>
        <v/>
      </c>
      <c r="BS229" s="2" t="str">
        <f t="shared" si="272"/>
        <v/>
      </c>
      <c r="BT229" s="2" t="str">
        <f t="shared" si="273"/>
        <v/>
      </c>
      <c r="BU229" s="2" t="str">
        <f t="shared" si="274"/>
        <v/>
      </c>
      <c r="BV229" s="2" t="str">
        <f t="shared" si="275"/>
        <v/>
      </c>
      <c r="BW229" s="2" t="str">
        <f t="shared" si="276"/>
        <v/>
      </c>
      <c r="BX229" s="2" t="str">
        <f t="shared" si="277"/>
        <v/>
      </c>
      <c r="CA229" s="2">
        <f t="shared" si="238"/>
        <v>75</v>
      </c>
      <c r="CB229" s="4">
        <f t="shared" si="239"/>
        <v>2</v>
      </c>
      <c r="CC229">
        <f t="shared" ca="1" si="232"/>
        <v>21</v>
      </c>
      <c r="CD229">
        <f ca="1">CC229*IF(CG229=0,0,CJ229)/(CJ227+CJ228+IF(CG229=0,0,CJ229))</f>
        <v>0</v>
      </c>
      <c r="CE229" s="39">
        <f t="shared" ca="1" si="233"/>
        <v>1</v>
      </c>
      <c r="CF229" s="39">
        <f t="shared" ca="1" si="234"/>
        <v>875</v>
      </c>
      <c r="CG229">
        <f t="shared" ca="1" si="280"/>
        <v>0</v>
      </c>
      <c r="CH229">
        <f t="shared" ca="1" si="235"/>
        <v>0</v>
      </c>
      <c r="CI229">
        <f t="shared" ca="1" si="236"/>
        <v>0</v>
      </c>
      <c r="CJ229">
        <f t="shared" ca="1" si="237"/>
        <v>12</v>
      </c>
    </row>
    <row r="230" spans="2:88">
      <c r="B230" s="39">
        <v>103</v>
      </c>
      <c r="C230" s="39">
        <v>13</v>
      </c>
      <c r="D230">
        <v>4</v>
      </c>
      <c r="E230">
        <f t="shared" si="242"/>
        <v>28595</v>
      </c>
      <c r="F230" s="3">
        <f t="shared" si="243"/>
        <v>1.3604054008094411E-4</v>
      </c>
      <c r="H230" s="17">
        <f t="shared" si="244"/>
        <v>0.97251981090364925</v>
      </c>
      <c r="I230" s="13" t="str">
        <f t="shared" si="245"/>
        <v>13:103</v>
      </c>
      <c r="J230" s="2"/>
      <c r="K230" s="4">
        <f t="shared" si="246"/>
        <v>6.7329812352028284</v>
      </c>
      <c r="L230" s="4">
        <f t="shared" si="115"/>
        <v>-12</v>
      </c>
      <c r="M230" s="4">
        <f t="shared" ca="1" si="247"/>
        <v>-16.727029149448391</v>
      </c>
      <c r="N230" s="4">
        <f t="shared" ca="1" si="248"/>
        <v>0</v>
      </c>
      <c r="O230" s="4">
        <f t="shared" ca="1" si="249"/>
        <v>-40.187039534096414</v>
      </c>
      <c r="P230" s="4">
        <f t="shared" ca="1" si="250"/>
        <v>12</v>
      </c>
      <c r="Q230" s="11">
        <f t="shared" si="281"/>
        <v>0</v>
      </c>
      <c r="R230" s="11">
        <f t="shared" ref="R230:AF239" si="286">IF(AND(ABS((MOD(LN(($B230/$C230)/3^R$2)/LN(2)+0.5,1)-0.5)*1200)&lt;$J$2,ABS(R$2+7*(MOD(LN(($B230/$C230)/3^R$2)/LN(2)+0.5,1)-0.5)*1200/113.685)&lt;$J$3),(MOD(LN(($B230/$C230)/3^R$2)/LN(2)+0.5,1)-0.5)*1200,0)</f>
        <v>6.7329812352028284</v>
      </c>
      <c r="S230" s="4">
        <f t="shared" si="286"/>
        <v>0</v>
      </c>
      <c r="T230" s="4">
        <f t="shared" si="286"/>
        <v>0</v>
      </c>
      <c r="U230" s="4">
        <f t="shared" si="286"/>
        <v>0</v>
      </c>
      <c r="V230" s="4">
        <f t="shared" si="286"/>
        <v>0</v>
      </c>
      <c r="W230" s="4">
        <f t="shared" si="286"/>
        <v>0</v>
      </c>
      <c r="X230" s="4">
        <f t="shared" si="286"/>
        <v>0</v>
      </c>
      <c r="Y230" s="4">
        <f t="shared" si="286"/>
        <v>0</v>
      </c>
      <c r="Z230" s="4">
        <f t="shared" si="286"/>
        <v>0</v>
      </c>
      <c r="AA230" s="4">
        <f t="shared" si="286"/>
        <v>0</v>
      </c>
      <c r="AB230" s="4">
        <f t="shared" si="286"/>
        <v>0</v>
      </c>
      <c r="AC230" s="4">
        <f t="shared" si="286"/>
        <v>0</v>
      </c>
      <c r="AD230" s="4">
        <f t="shared" si="286"/>
        <v>-16.727029149448391</v>
      </c>
      <c r="AE230" s="4">
        <f t="shared" si="286"/>
        <v>0</v>
      </c>
      <c r="AF230" s="4">
        <f t="shared" si="286"/>
        <v>0</v>
      </c>
      <c r="AG230" s="4">
        <f t="shared" si="285"/>
        <v>0</v>
      </c>
      <c r="AH230" s="4">
        <f t="shared" si="285"/>
        <v>0</v>
      </c>
      <c r="AI230" s="4">
        <f t="shared" si="285"/>
        <v>0</v>
      </c>
      <c r="AJ230" s="4">
        <f t="shared" si="285"/>
        <v>0</v>
      </c>
      <c r="AK230" s="4">
        <f t="shared" si="285"/>
        <v>0</v>
      </c>
      <c r="AL230" s="4">
        <f t="shared" si="285"/>
        <v>0</v>
      </c>
      <c r="AM230" s="4">
        <f t="shared" si="282"/>
        <v>0</v>
      </c>
      <c r="AN230" s="4">
        <f t="shared" si="282"/>
        <v>0</v>
      </c>
      <c r="AO230" s="4">
        <f t="shared" si="282"/>
        <v>0</v>
      </c>
      <c r="AP230" s="10">
        <f t="shared" si="230"/>
        <v>-40.187039534096414</v>
      </c>
      <c r="AQ230" s="7">
        <f t="shared" si="251"/>
        <v>3</v>
      </c>
      <c r="AR230" s="4">
        <f t="array" ref="AR230">COUNT(IF((ABS($R230:$AP230)&gt;=AQ$2)*(ABS($R230:$AP230)&lt;AR$2),$R230:$AP230))</f>
        <v>0</v>
      </c>
      <c r="AS230" s="4">
        <f t="array" ref="AS230">COUNT(IF((ABS($R230:$AP230)&gt;=AR$2)*(ABS($R230:$AP230)&lt;AS$2),$R230:$AP230))</f>
        <v>0</v>
      </c>
      <c r="AT230" s="4">
        <f t="array" ref="AT230">COUNT(IF((ABS($R230:$AP230)&gt;=AS$2)*(ABS($R230:$AP230)&lt;AT$2),$R230:$AP230))</f>
        <v>1</v>
      </c>
      <c r="AU230" s="4">
        <f t="array" ref="AU230">COUNT(IF((ABS($R230:$AP230)&gt;=AT$2)*(ABS($R230:$AP230)&lt;AU$2),$R230:$AP230))</f>
        <v>1</v>
      </c>
      <c r="AV230" s="4">
        <f t="array" ref="AV230">COUNT(IF((ABS($R230:$AP230)&gt;=AU$2)*(ABS($R230:$AP230)&lt;AV$2),$R230:$AP230))</f>
        <v>1</v>
      </c>
      <c r="AW230" s="4">
        <f t="array" ref="AW230">COUNT(IF((ABS($R230:$AP230)&gt;=AV$2)*(ABS($R230:$AP230)&lt;AW$2),$R230:$AP230))</f>
        <v>0</v>
      </c>
      <c r="AX230" s="10">
        <f t="array" ref="AX230">COUNT(IF((ABS($R230:$AP230)&gt;=AW$2)*(ABS($R230:$AP230)&lt;AX$2),$R230:$AP230))</f>
        <v>0</v>
      </c>
      <c r="AY230" s="4">
        <f t="shared" si="252"/>
        <v>0</v>
      </c>
      <c r="AZ230" s="2" t="str">
        <f t="shared" si="253"/>
        <v>@</v>
      </c>
      <c r="BA230" s="2" t="str">
        <f t="shared" si="254"/>
        <v/>
      </c>
      <c r="BB230" s="2" t="str">
        <f t="shared" si="255"/>
        <v/>
      </c>
      <c r="BC230" s="2" t="str">
        <f t="shared" si="256"/>
        <v/>
      </c>
      <c r="BD230" s="2" t="str">
        <f t="shared" si="257"/>
        <v/>
      </c>
      <c r="BE230" s="2" t="str">
        <f t="shared" si="258"/>
        <v/>
      </c>
      <c r="BF230" s="2" t="str">
        <f t="shared" si="259"/>
        <v/>
      </c>
      <c r="BG230" s="2" t="str">
        <f t="shared" si="260"/>
        <v/>
      </c>
      <c r="BH230" s="2" t="str">
        <f t="shared" si="261"/>
        <v/>
      </c>
      <c r="BI230" s="2" t="str">
        <f t="shared" si="262"/>
        <v/>
      </c>
      <c r="BJ230" s="2" t="str">
        <f t="shared" si="263"/>
        <v/>
      </c>
      <c r="BK230" s="2" t="str">
        <f t="shared" si="264"/>
        <v/>
      </c>
      <c r="BL230" s="2" t="str">
        <f t="shared" si="265"/>
        <v>@</v>
      </c>
      <c r="BM230" s="2" t="str">
        <f t="shared" si="266"/>
        <v/>
      </c>
      <c r="BN230" s="2" t="str">
        <f t="shared" si="267"/>
        <v/>
      </c>
      <c r="BO230" s="2" t="str">
        <f t="shared" si="268"/>
        <v/>
      </c>
      <c r="BP230" s="2" t="str">
        <f t="shared" si="269"/>
        <v/>
      </c>
      <c r="BQ230" s="2" t="str">
        <f t="shared" si="270"/>
        <v/>
      </c>
      <c r="BR230" s="2" t="str">
        <f t="shared" si="271"/>
        <v/>
      </c>
      <c r="BS230" s="2" t="str">
        <f t="shared" si="272"/>
        <v/>
      </c>
      <c r="BT230" s="2" t="str">
        <f t="shared" si="273"/>
        <v/>
      </c>
      <c r="BU230" s="2" t="str">
        <f t="shared" si="274"/>
        <v/>
      </c>
      <c r="BV230" s="2" t="str">
        <f t="shared" si="275"/>
        <v/>
      </c>
      <c r="BW230" s="2" t="str">
        <f t="shared" si="276"/>
        <v/>
      </c>
      <c r="BX230" s="2" t="str">
        <f t="shared" si="277"/>
        <v>@</v>
      </c>
      <c r="CA230" s="2">
        <f t="shared" si="238"/>
        <v>76</v>
      </c>
      <c r="CB230" s="4">
        <f t="shared" si="239"/>
        <v>0</v>
      </c>
      <c r="CC230">
        <f t="shared" ca="1" si="232"/>
        <v>21</v>
      </c>
      <c r="CD230">
        <f ca="1">CC230*(CJ230)/(CJ230+CJ231+IF(CG232=0,0,CJ232))</f>
        <v>5.6848560772266241</v>
      </c>
      <c r="CE230" s="39">
        <f t="shared" ca="1" si="233"/>
        <v>1</v>
      </c>
      <c r="CF230" s="39">
        <f t="shared" ca="1" si="234"/>
        <v>1715</v>
      </c>
      <c r="CG230">
        <f t="shared" ca="1" si="280"/>
        <v>10.386441060701657</v>
      </c>
      <c r="CH230">
        <f t="shared" ca="1" si="235"/>
        <v>-9</v>
      </c>
      <c r="CI230">
        <f t="shared" ca="1" si="236"/>
        <v>8.3604689499501994</v>
      </c>
      <c r="CJ230">
        <f t="shared" ca="1" si="237"/>
        <v>3.6395310500498006</v>
      </c>
    </row>
    <row r="231" spans="2:88">
      <c r="B231" s="39">
        <v>107</v>
      </c>
      <c r="C231" s="39">
        <v>5</v>
      </c>
      <c r="D231">
        <v>4</v>
      </c>
      <c r="E231">
        <f t="shared" si="242"/>
        <v>28599</v>
      </c>
      <c r="F231" s="3">
        <f t="shared" si="243"/>
        <v>1.3604054008094411E-4</v>
      </c>
      <c r="H231" s="17">
        <f t="shared" si="244"/>
        <v>0.97265585144373023</v>
      </c>
      <c r="I231" s="13" t="str">
        <f t="shared" si="245"/>
        <v>5:107</v>
      </c>
      <c r="J231" s="2"/>
      <c r="K231" s="4">
        <f t="shared" si="246"/>
        <v>5.401670681929005</v>
      </c>
      <c r="L231" s="4">
        <f t="shared" si="115"/>
        <v>-1</v>
      </c>
      <c r="M231" s="4">
        <f t="shared" ca="1" si="247"/>
        <v>-18.058339702720616</v>
      </c>
      <c r="N231" s="4">
        <f t="shared" ca="1" si="248"/>
        <v>11</v>
      </c>
      <c r="O231" s="4">
        <f t="shared" si="249"/>
        <v>0</v>
      </c>
      <c r="P231" s="4">
        <f t="shared" ca="1" si="250"/>
        <v>0</v>
      </c>
      <c r="Q231" s="11">
        <f t="shared" si="281"/>
        <v>28.861681066578626</v>
      </c>
      <c r="R231" s="11">
        <f t="shared" si="286"/>
        <v>0</v>
      </c>
      <c r="S231" s="4">
        <f t="shared" si="286"/>
        <v>0</v>
      </c>
      <c r="T231" s="4">
        <f t="shared" si="286"/>
        <v>0</v>
      </c>
      <c r="U231" s="4">
        <f t="shared" si="286"/>
        <v>0</v>
      </c>
      <c r="V231" s="4">
        <f t="shared" si="286"/>
        <v>0</v>
      </c>
      <c r="W231" s="4">
        <f t="shared" si="286"/>
        <v>0</v>
      </c>
      <c r="X231" s="4">
        <f t="shared" si="286"/>
        <v>0</v>
      </c>
      <c r="Y231" s="4">
        <f t="shared" si="286"/>
        <v>0</v>
      </c>
      <c r="Z231" s="4">
        <f t="shared" si="286"/>
        <v>0</v>
      </c>
      <c r="AA231" s="4">
        <f t="shared" si="286"/>
        <v>0</v>
      </c>
      <c r="AB231" s="4">
        <f t="shared" si="286"/>
        <v>0</v>
      </c>
      <c r="AC231" s="4">
        <f t="shared" si="286"/>
        <v>5.401670681929005</v>
      </c>
      <c r="AD231" s="4">
        <f t="shared" si="286"/>
        <v>0</v>
      </c>
      <c r="AE231" s="4">
        <f t="shared" si="286"/>
        <v>0</v>
      </c>
      <c r="AF231" s="4">
        <f t="shared" si="286"/>
        <v>0</v>
      </c>
      <c r="AG231" s="4">
        <f t="shared" si="285"/>
        <v>0</v>
      </c>
      <c r="AH231" s="4">
        <f t="shared" si="285"/>
        <v>0</v>
      </c>
      <c r="AI231" s="4">
        <f t="shared" si="285"/>
        <v>0</v>
      </c>
      <c r="AJ231" s="4">
        <f t="shared" si="285"/>
        <v>0</v>
      </c>
      <c r="AK231" s="4">
        <f t="shared" si="285"/>
        <v>0</v>
      </c>
      <c r="AL231" s="4">
        <f t="shared" si="285"/>
        <v>0</v>
      </c>
      <c r="AM231" s="4">
        <f t="shared" si="282"/>
        <v>0</v>
      </c>
      <c r="AN231" s="4">
        <f t="shared" si="282"/>
        <v>0</v>
      </c>
      <c r="AO231" s="4">
        <f t="shared" si="282"/>
        <v>-18.058339702720616</v>
      </c>
      <c r="AP231" s="10">
        <f t="shared" si="230"/>
        <v>0</v>
      </c>
      <c r="AQ231" s="7">
        <f t="shared" si="251"/>
        <v>2</v>
      </c>
      <c r="AR231" s="4">
        <f t="array" ref="AR231">COUNT(IF((ABS($R231:$AP231)&gt;=AQ$2)*(ABS($R231:$AP231)&lt;AR$2),$R231:$AP231))</f>
        <v>0</v>
      </c>
      <c r="AS231" s="4">
        <f t="array" ref="AS231">COUNT(IF((ABS($R231:$AP231)&gt;=AR$2)*(ABS($R231:$AP231)&lt;AS$2),$R231:$AP231))</f>
        <v>0</v>
      </c>
      <c r="AT231" s="4">
        <f t="array" ref="AT231">COUNT(IF((ABS($R231:$AP231)&gt;=AS$2)*(ABS($R231:$AP231)&lt;AT$2),$R231:$AP231))</f>
        <v>1</v>
      </c>
      <c r="AU231" s="4">
        <f t="array" ref="AU231">COUNT(IF((ABS($R231:$AP231)&gt;=AT$2)*(ABS($R231:$AP231)&lt;AU$2),$R231:$AP231))</f>
        <v>1</v>
      </c>
      <c r="AV231" s="4">
        <f t="array" ref="AV231">COUNT(IF((ABS($R231:$AP231)&gt;=AU$2)*(ABS($R231:$AP231)&lt;AV$2),$R231:$AP231))</f>
        <v>0</v>
      </c>
      <c r="AW231" s="4">
        <f t="array" ref="AW231">COUNT(IF((ABS($R231:$AP231)&gt;=AV$2)*(ABS($R231:$AP231)&lt;AW$2),$R231:$AP231))</f>
        <v>0</v>
      </c>
      <c r="AX231" s="10">
        <f t="array" ref="AX231">COUNT(IF((ABS($R231:$AP231)&gt;=AW$2)*(ABS($R231:$AP231)&lt;AX$2),$R231:$AP231))</f>
        <v>0</v>
      </c>
      <c r="AY231" s="4">
        <f t="shared" si="252"/>
        <v>0</v>
      </c>
      <c r="AZ231" s="2" t="str">
        <f t="shared" si="253"/>
        <v/>
      </c>
      <c r="BA231" s="2" t="str">
        <f t="shared" si="254"/>
        <v/>
      </c>
      <c r="BB231" s="2" t="str">
        <f t="shared" si="255"/>
        <v/>
      </c>
      <c r="BC231" s="2" t="str">
        <f t="shared" si="256"/>
        <v/>
      </c>
      <c r="BD231" s="2" t="str">
        <f t="shared" si="257"/>
        <v/>
      </c>
      <c r="BE231" s="2" t="str">
        <f t="shared" si="258"/>
        <v/>
      </c>
      <c r="BF231" s="2" t="str">
        <f t="shared" si="259"/>
        <v/>
      </c>
      <c r="BG231" s="2" t="str">
        <f t="shared" si="260"/>
        <v/>
      </c>
      <c r="BH231" s="2" t="str">
        <f t="shared" si="261"/>
        <v/>
      </c>
      <c r="BI231" s="2" t="str">
        <f t="shared" si="262"/>
        <v/>
      </c>
      <c r="BJ231" s="2" t="str">
        <f t="shared" si="263"/>
        <v/>
      </c>
      <c r="BK231" s="2" t="str">
        <f t="shared" si="264"/>
        <v>@</v>
      </c>
      <c r="BL231" s="2" t="str">
        <f t="shared" si="265"/>
        <v/>
      </c>
      <c r="BM231" s="2" t="str">
        <f t="shared" si="266"/>
        <v/>
      </c>
      <c r="BN231" s="2" t="str">
        <f t="shared" si="267"/>
        <v/>
      </c>
      <c r="BO231" s="2" t="str">
        <f t="shared" si="268"/>
        <v/>
      </c>
      <c r="BP231" s="2" t="str">
        <f t="shared" si="269"/>
        <v/>
      </c>
      <c r="BQ231" s="2" t="str">
        <f t="shared" si="270"/>
        <v/>
      </c>
      <c r="BR231" s="2" t="str">
        <f t="shared" si="271"/>
        <v/>
      </c>
      <c r="BS231" s="2" t="str">
        <f t="shared" si="272"/>
        <v/>
      </c>
      <c r="BT231" s="2" t="str">
        <f t="shared" si="273"/>
        <v/>
      </c>
      <c r="BU231" s="2" t="str">
        <f t="shared" si="274"/>
        <v/>
      </c>
      <c r="BV231" s="2" t="str">
        <f t="shared" si="275"/>
        <v/>
      </c>
      <c r="BW231" s="2" t="str">
        <f t="shared" si="276"/>
        <v>@</v>
      </c>
      <c r="BX231" s="2" t="str">
        <f t="shared" si="277"/>
        <v/>
      </c>
      <c r="CA231" s="2">
        <f t="shared" si="238"/>
        <v>76</v>
      </c>
      <c r="CB231" s="4">
        <f t="shared" si="239"/>
        <v>1</v>
      </c>
      <c r="CC231">
        <f t="shared" ca="1" si="232"/>
        <v>21</v>
      </c>
      <c r="CD231">
        <f ca="1">CC231*(CJ231)/(CJ230+CJ231+IF(CG232=0,0,CJ232))</f>
        <v>15.315143922773375</v>
      </c>
      <c r="CE231" s="39">
        <f t="shared" ca="1" si="233"/>
        <v>1</v>
      </c>
      <c r="CF231" s="39">
        <f t="shared" ca="1" si="234"/>
        <v>1715</v>
      </c>
      <c r="CG231">
        <f t="shared" ca="1" si="280"/>
        <v>-13.073569323953294</v>
      </c>
      <c r="CH231">
        <f t="shared" ca="1" si="235"/>
        <v>3</v>
      </c>
      <c r="CI231">
        <f t="shared" ca="1" si="236"/>
        <v>2.1950126642241892</v>
      </c>
      <c r="CJ231">
        <f t="shared" ca="1" si="237"/>
        <v>9.8049873357758113</v>
      </c>
    </row>
    <row r="232" spans="2:88">
      <c r="B232" s="39">
        <v>109</v>
      </c>
      <c r="C232" s="39">
        <v>1</v>
      </c>
      <c r="D232">
        <v>4</v>
      </c>
      <c r="E232">
        <f t="shared" si="242"/>
        <v>28603</v>
      </c>
      <c r="F232" s="3">
        <f t="shared" si="243"/>
        <v>1.3604054008094411E-4</v>
      </c>
      <c r="H232" s="17">
        <f t="shared" si="244"/>
        <v>0.97279189198381122</v>
      </c>
      <c r="I232" s="13" t="str">
        <f t="shared" si="245"/>
        <v>109</v>
      </c>
      <c r="J232" s="2"/>
      <c r="K232" s="4">
        <f t="shared" si="246"/>
        <v>39.41619752079788</v>
      </c>
      <c r="L232" s="4">
        <f t="shared" si="115"/>
        <v>-9</v>
      </c>
      <c r="M232" s="4">
        <f t="shared" ca="1" si="247"/>
        <v>15.956187136149858</v>
      </c>
      <c r="N232" s="4">
        <f t="shared" ca="1" si="248"/>
        <v>3</v>
      </c>
      <c r="O232" s="4">
        <f t="shared" si="249"/>
        <v>0</v>
      </c>
      <c r="P232" s="4">
        <f t="shared" ca="1" si="250"/>
        <v>0</v>
      </c>
      <c r="Q232" s="11">
        <f t="shared" si="281"/>
        <v>0</v>
      </c>
      <c r="R232" s="11">
        <f t="shared" si="286"/>
        <v>0</v>
      </c>
      <c r="S232" s="4">
        <f t="shared" si="286"/>
        <v>0</v>
      </c>
      <c r="T232" s="4">
        <f t="shared" si="286"/>
        <v>0</v>
      </c>
      <c r="U232" s="4">
        <f t="shared" si="286"/>
        <v>39.41619752079788</v>
      </c>
      <c r="V232" s="4">
        <f t="shared" si="286"/>
        <v>0</v>
      </c>
      <c r="W232" s="4">
        <f t="shared" si="286"/>
        <v>0</v>
      </c>
      <c r="X232" s="4">
        <f t="shared" si="286"/>
        <v>0</v>
      </c>
      <c r="Y232" s="4">
        <f t="shared" si="286"/>
        <v>0</v>
      </c>
      <c r="Z232" s="4">
        <f t="shared" si="286"/>
        <v>0</v>
      </c>
      <c r="AA232" s="4">
        <f t="shared" si="286"/>
        <v>0</v>
      </c>
      <c r="AB232" s="4">
        <f t="shared" si="286"/>
        <v>0</v>
      </c>
      <c r="AC232" s="4">
        <f t="shared" si="286"/>
        <v>0</v>
      </c>
      <c r="AD232" s="4">
        <f t="shared" si="286"/>
        <v>0</v>
      </c>
      <c r="AE232" s="4">
        <f t="shared" si="286"/>
        <v>0</v>
      </c>
      <c r="AF232" s="4">
        <f t="shared" si="286"/>
        <v>0</v>
      </c>
      <c r="AG232" s="4">
        <f t="shared" si="285"/>
        <v>15.956187136149858</v>
      </c>
      <c r="AH232" s="4">
        <f t="shared" si="285"/>
        <v>0</v>
      </c>
      <c r="AI232" s="4">
        <f t="shared" si="285"/>
        <v>0</v>
      </c>
      <c r="AJ232" s="4">
        <f t="shared" si="285"/>
        <v>0</v>
      </c>
      <c r="AK232" s="4">
        <f t="shared" si="285"/>
        <v>0</v>
      </c>
      <c r="AL232" s="4">
        <f t="shared" si="285"/>
        <v>0</v>
      </c>
      <c r="AM232" s="4">
        <f t="shared" si="282"/>
        <v>0</v>
      </c>
      <c r="AN232" s="4">
        <f t="shared" si="282"/>
        <v>0</v>
      </c>
      <c r="AO232" s="4">
        <f t="shared" si="282"/>
        <v>0</v>
      </c>
      <c r="AP232" s="10">
        <f t="shared" si="230"/>
        <v>0</v>
      </c>
      <c r="AQ232" s="7">
        <f t="shared" si="251"/>
        <v>2</v>
      </c>
      <c r="AR232" s="4">
        <f t="array" ref="AR232">COUNT(IF((ABS($R232:$AP232)&gt;=AQ$2)*(ABS($R232:$AP232)&lt;AR$2),$R232:$AP232))</f>
        <v>0</v>
      </c>
      <c r="AS232" s="4">
        <f t="array" ref="AS232">COUNT(IF((ABS($R232:$AP232)&gt;=AR$2)*(ABS($R232:$AP232)&lt;AS$2),$R232:$AP232))</f>
        <v>0</v>
      </c>
      <c r="AT232" s="4">
        <f t="array" ref="AT232">COUNT(IF((ABS($R232:$AP232)&gt;=AS$2)*(ABS($R232:$AP232)&lt;AT$2),$R232:$AP232))</f>
        <v>0</v>
      </c>
      <c r="AU232" s="4">
        <f t="array" ref="AU232">COUNT(IF((ABS($R232:$AP232)&gt;=AT$2)*(ABS($R232:$AP232)&lt;AU$2),$R232:$AP232))</f>
        <v>1</v>
      </c>
      <c r="AV232" s="4">
        <f t="array" ref="AV232">COUNT(IF((ABS($R232:$AP232)&gt;=AU$2)*(ABS($R232:$AP232)&lt;AV$2),$R232:$AP232))</f>
        <v>1</v>
      </c>
      <c r="AW232" s="4">
        <f t="array" ref="AW232">COUNT(IF((ABS($R232:$AP232)&gt;=AV$2)*(ABS($R232:$AP232)&lt;AW$2),$R232:$AP232))</f>
        <v>0</v>
      </c>
      <c r="AX232" s="10">
        <f t="array" ref="AX232">COUNT(IF((ABS($R232:$AP232)&gt;=AW$2)*(ABS($R232:$AP232)&lt;AX$2),$R232:$AP232))</f>
        <v>0</v>
      </c>
      <c r="AY232" s="4">
        <f t="shared" si="252"/>
        <v>0</v>
      </c>
      <c r="AZ232" s="2" t="str">
        <f t="shared" si="253"/>
        <v/>
      </c>
      <c r="BA232" s="2" t="str">
        <f t="shared" si="254"/>
        <v/>
      </c>
      <c r="BB232" s="2" t="str">
        <f t="shared" si="255"/>
        <v/>
      </c>
      <c r="BC232" s="2" t="str">
        <f t="shared" si="256"/>
        <v>@</v>
      </c>
      <c r="BD232" s="2" t="str">
        <f t="shared" si="257"/>
        <v/>
      </c>
      <c r="BE232" s="2" t="str">
        <f t="shared" si="258"/>
        <v/>
      </c>
      <c r="BF232" s="2" t="str">
        <f t="shared" si="259"/>
        <v/>
      </c>
      <c r="BG232" s="2" t="str">
        <f t="shared" si="260"/>
        <v/>
      </c>
      <c r="BH232" s="2" t="str">
        <f t="shared" si="261"/>
        <v/>
      </c>
      <c r="BI232" s="2" t="str">
        <f t="shared" si="262"/>
        <v/>
      </c>
      <c r="BJ232" s="2" t="str">
        <f t="shared" si="263"/>
        <v/>
      </c>
      <c r="BK232" s="2" t="str">
        <f t="shared" si="264"/>
        <v/>
      </c>
      <c r="BL232" s="2" t="str">
        <f t="shared" si="265"/>
        <v/>
      </c>
      <c r="BM232" s="2" t="str">
        <f t="shared" si="266"/>
        <v/>
      </c>
      <c r="BN232" s="2" t="str">
        <f t="shared" si="267"/>
        <v/>
      </c>
      <c r="BO232" s="2" t="str">
        <f t="shared" si="268"/>
        <v>@</v>
      </c>
      <c r="BP232" s="2" t="str">
        <f t="shared" si="269"/>
        <v/>
      </c>
      <c r="BQ232" s="2" t="str">
        <f t="shared" si="270"/>
        <v/>
      </c>
      <c r="BR232" s="2" t="str">
        <f t="shared" si="271"/>
        <v/>
      </c>
      <c r="BS232" s="2" t="str">
        <f t="shared" si="272"/>
        <v/>
      </c>
      <c r="BT232" s="2" t="str">
        <f t="shared" si="273"/>
        <v/>
      </c>
      <c r="BU232" s="2" t="str">
        <f t="shared" si="274"/>
        <v/>
      </c>
      <c r="BV232" s="2" t="str">
        <f t="shared" si="275"/>
        <v/>
      </c>
      <c r="BW232" s="2" t="str">
        <f t="shared" si="276"/>
        <v/>
      </c>
      <c r="BX232" s="2" t="str">
        <f t="shared" si="277"/>
        <v/>
      </c>
      <c r="CA232" s="2">
        <f t="shared" si="238"/>
        <v>76</v>
      </c>
      <c r="CB232" s="4">
        <f t="shared" si="239"/>
        <v>2</v>
      </c>
      <c r="CC232">
        <f t="shared" ca="1" si="232"/>
        <v>21</v>
      </c>
      <c r="CD232">
        <f ca="1">CC232*IF(CG232=0,0,CJ232)/(CJ230+CJ231+IF(CG232=0,0,CJ232))</f>
        <v>0</v>
      </c>
      <c r="CE232" s="39">
        <f t="shared" ca="1" si="233"/>
        <v>1</v>
      </c>
      <c r="CF232" s="39">
        <f t="shared" ca="1" si="234"/>
        <v>1715</v>
      </c>
      <c r="CG232">
        <f t="shared" ca="1" si="280"/>
        <v>0</v>
      </c>
      <c r="CH232">
        <f t="shared" ca="1" si="235"/>
        <v>0</v>
      </c>
      <c r="CI232">
        <f t="shared" ca="1" si="236"/>
        <v>0</v>
      </c>
      <c r="CJ232">
        <f t="shared" ca="1" si="237"/>
        <v>12</v>
      </c>
    </row>
    <row r="233" spans="2:88">
      <c r="B233" s="39">
        <v>119</v>
      </c>
      <c r="C233" s="39">
        <v>5</v>
      </c>
      <c r="D233">
        <v>4</v>
      </c>
      <c r="E233">
        <f t="shared" si="242"/>
        <v>28607</v>
      </c>
      <c r="F233" s="3">
        <f t="shared" si="243"/>
        <v>1.3604054008094411E-4</v>
      </c>
      <c r="H233" s="17">
        <f t="shared" si="244"/>
        <v>0.97292793252389209</v>
      </c>
      <c r="I233" s="13" t="str">
        <f t="shared" si="245"/>
        <v>5:119</v>
      </c>
      <c r="J233" s="2"/>
      <c r="K233" s="4">
        <f t="shared" si="246"/>
        <v>8.9726116239617681</v>
      </c>
      <c r="L233" s="4">
        <f t="shared" si="115"/>
        <v>-11</v>
      </c>
      <c r="M233" s="4">
        <f t="shared" ca="1" si="247"/>
        <v>-14.487398760689452</v>
      </c>
      <c r="N233" s="4">
        <f t="shared" ca="1" si="248"/>
        <v>1</v>
      </c>
      <c r="O233" s="4">
        <f t="shared" si="249"/>
        <v>0</v>
      </c>
      <c r="P233" s="4">
        <f t="shared" ca="1" si="250"/>
        <v>0</v>
      </c>
      <c r="Q233" s="11">
        <f t="shared" si="281"/>
        <v>0</v>
      </c>
      <c r="R233" s="11">
        <f t="shared" si="286"/>
        <v>0</v>
      </c>
      <c r="S233" s="4">
        <f t="shared" si="286"/>
        <v>8.9726116239617681</v>
      </c>
      <c r="T233" s="4">
        <f t="shared" si="286"/>
        <v>0</v>
      </c>
      <c r="U233" s="4">
        <f t="shared" si="286"/>
        <v>0</v>
      </c>
      <c r="V233" s="4">
        <f t="shared" si="286"/>
        <v>0</v>
      </c>
      <c r="W233" s="4">
        <f t="shared" si="286"/>
        <v>0</v>
      </c>
      <c r="X233" s="4">
        <f t="shared" si="286"/>
        <v>0</v>
      </c>
      <c r="Y233" s="4">
        <f t="shared" si="286"/>
        <v>0</v>
      </c>
      <c r="Z233" s="4">
        <f t="shared" si="286"/>
        <v>0</v>
      </c>
      <c r="AA233" s="4">
        <f t="shared" si="286"/>
        <v>0</v>
      </c>
      <c r="AB233" s="4">
        <f t="shared" si="286"/>
        <v>0</v>
      </c>
      <c r="AC233" s="4">
        <f t="shared" si="286"/>
        <v>0</v>
      </c>
      <c r="AD233" s="4">
        <f t="shared" si="286"/>
        <v>0</v>
      </c>
      <c r="AE233" s="4">
        <f t="shared" si="286"/>
        <v>-14.487398760689452</v>
      </c>
      <c r="AF233" s="4">
        <f t="shared" si="286"/>
        <v>0</v>
      </c>
      <c r="AG233" s="4">
        <f t="shared" si="285"/>
        <v>0</v>
      </c>
      <c r="AH233" s="4">
        <f t="shared" si="285"/>
        <v>0</v>
      </c>
      <c r="AI233" s="4">
        <f t="shared" si="285"/>
        <v>0</v>
      </c>
      <c r="AJ233" s="4">
        <f t="shared" si="285"/>
        <v>0</v>
      </c>
      <c r="AK233" s="4">
        <f t="shared" si="285"/>
        <v>0</v>
      </c>
      <c r="AL233" s="4">
        <f t="shared" si="285"/>
        <v>0</v>
      </c>
      <c r="AM233" s="4">
        <f t="shared" si="282"/>
        <v>0</v>
      </c>
      <c r="AN233" s="4">
        <f t="shared" si="282"/>
        <v>0</v>
      </c>
      <c r="AO233" s="4">
        <f t="shared" si="282"/>
        <v>0</v>
      </c>
      <c r="AP233" s="10">
        <f t="shared" si="230"/>
        <v>0</v>
      </c>
      <c r="AQ233" s="7">
        <f t="shared" si="251"/>
        <v>2</v>
      </c>
      <c r="AR233" s="4">
        <f t="array" ref="AR233">COUNT(IF((ABS($R233:$AP233)&gt;=AQ$2)*(ABS($R233:$AP233)&lt;AR$2),$R233:$AP233))</f>
        <v>0</v>
      </c>
      <c r="AS233" s="4">
        <f t="array" ref="AS233">COUNT(IF((ABS($R233:$AP233)&gt;=AR$2)*(ABS($R233:$AP233)&lt;AS$2),$R233:$AP233))</f>
        <v>0</v>
      </c>
      <c r="AT233" s="4">
        <f t="array" ref="AT233">COUNT(IF((ABS($R233:$AP233)&gt;=AS$2)*(ABS($R233:$AP233)&lt;AT$2),$R233:$AP233))</f>
        <v>1</v>
      </c>
      <c r="AU233" s="4">
        <f t="array" ref="AU233">COUNT(IF((ABS($R233:$AP233)&gt;=AT$2)*(ABS($R233:$AP233)&lt;AU$2),$R233:$AP233))</f>
        <v>1</v>
      </c>
      <c r="AV233" s="4">
        <f t="array" ref="AV233">COUNT(IF((ABS($R233:$AP233)&gt;=AU$2)*(ABS($R233:$AP233)&lt;AV$2),$R233:$AP233))</f>
        <v>0</v>
      </c>
      <c r="AW233" s="4">
        <f t="array" ref="AW233">COUNT(IF((ABS($R233:$AP233)&gt;=AV$2)*(ABS($R233:$AP233)&lt;AW$2),$R233:$AP233))</f>
        <v>0</v>
      </c>
      <c r="AX233" s="10">
        <f t="array" ref="AX233">COUNT(IF((ABS($R233:$AP233)&gt;=AW$2)*(ABS($R233:$AP233)&lt;AX$2),$R233:$AP233))</f>
        <v>0</v>
      </c>
      <c r="AY233" s="4">
        <f t="shared" si="252"/>
        <v>0</v>
      </c>
      <c r="AZ233" s="2" t="str">
        <f t="shared" si="253"/>
        <v/>
      </c>
      <c r="BA233" s="2" t="str">
        <f t="shared" si="254"/>
        <v>@</v>
      </c>
      <c r="BB233" s="2" t="str">
        <f t="shared" si="255"/>
        <v/>
      </c>
      <c r="BC233" s="2" t="str">
        <f t="shared" si="256"/>
        <v/>
      </c>
      <c r="BD233" s="2" t="str">
        <f t="shared" si="257"/>
        <v/>
      </c>
      <c r="BE233" s="2" t="str">
        <f t="shared" si="258"/>
        <v/>
      </c>
      <c r="BF233" s="2" t="str">
        <f t="shared" si="259"/>
        <v/>
      </c>
      <c r="BG233" s="2" t="str">
        <f t="shared" si="260"/>
        <v/>
      </c>
      <c r="BH233" s="2" t="str">
        <f t="shared" si="261"/>
        <v/>
      </c>
      <c r="BI233" s="2" t="str">
        <f t="shared" si="262"/>
        <v/>
      </c>
      <c r="BJ233" s="2" t="str">
        <f t="shared" si="263"/>
        <v/>
      </c>
      <c r="BK233" s="2" t="str">
        <f t="shared" si="264"/>
        <v/>
      </c>
      <c r="BL233" s="2" t="str">
        <f t="shared" si="265"/>
        <v/>
      </c>
      <c r="BM233" s="2" t="str">
        <f t="shared" si="266"/>
        <v>@</v>
      </c>
      <c r="BN233" s="2" t="str">
        <f t="shared" si="267"/>
        <v/>
      </c>
      <c r="BO233" s="2" t="str">
        <f t="shared" si="268"/>
        <v/>
      </c>
      <c r="BP233" s="2" t="str">
        <f t="shared" si="269"/>
        <v/>
      </c>
      <c r="BQ233" s="2" t="str">
        <f t="shared" si="270"/>
        <v/>
      </c>
      <c r="BR233" s="2" t="str">
        <f t="shared" si="271"/>
        <v/>
      </c>
      <c r="BS233" s="2" t="str">
        <f t="shared" si="272"/>
        <v/>
      </c>
      <c r="BT233" s="2" t="str">
        <f t="shared" si="273"/>
        <v/>
      </c>
      <c r="BU233" s="2" t="str">
        <f t="shared" si="274"/>
        <v/>
      </c>
      <c r="BV233" s="2" t="str">
        <f t="shared" si="275"/>
        <v/>
      </c>
      <c r="BW233" s="2" t="str">
        <f t="shared" si="276"/>
        <v/>
      </c>
      <c r="BX233" s="2" t="str">
        <f t="shared" si="277"/>
        <v/>
      </c>
      <c r="CA233" s="2">
        <f t="shared" si="238"/>
        <v>77</v>
      </c>
      <c r="CB233" s="4">
        <f t="shared" si="239"/>
        <v>0</v>
      </c>
      <c r="CC233">
        <f t="shared" ca="1" si="232"/>
        <v>20</v>
      </c>
      <c r="CD233">
        <f ca="1">CC233*(CJ233)/(CJ233+CJ234+IF(CG235=0,0,CJ235))</f>
        <v>15.742898803941824</v>
      </c>
      <c r="CE233" s="39">
        <f t="shared" ca="1" si="233"/>
        <v>1</v>
      </c>
      <c r="CF233" s="39">
        <f t="shared" ca="1" si="234"/>
        <v>85</v>
      </c>
      <c r="CG233">
        <f t="shared" ca="1" si="280"/>
        <v>-6.775875769369577</v>
      </c>
      <c r="CH233">
        <f t="shared" ca="1" si="235"/>
        <v>-1</v>
      </c>
      <c r="CI233">
        <f t="shared" ca="1" si="236"/>
        <v>1.4172153792108637</v>
      </c>
      <c r="CJ233">
        <f t="shared" ca="1" si="237"/>
        <v>10.582784620789136</v>
      </c>
    </row>
    <row r="234" spans="2:88">
      <c r="B234" s="39">
        <v>121</v>
      </c>
      <c r="C234" s="39">
        <v>25</v>
      </c>
      <c r="D234">
        <v>4</v>
      </c>
      <c r="E234">
        <f t="shared" si="242"/>
        <v>28611</v>
      </c>
      <c r="F234" s="3">
        <f t="shared" si="243"/>
        <v>1.3604054008094411E-4</v>
      </c>
      <c r="H234" s="17">
        <f t="shared" si="244"/>
        <v>0.97306397306397308</v>
      </c>
      <c r="I234" s="13" t="str">
        <f t="shared" si="245"/>
        <v>25:121</v>
      </c>
      <c r="J234" s="2"/>
      <c r="K234" s="4">
        <f t="shared" si="246"/>
        <v>-54.351536077054163</v>
      </c>
      <c r="L234" s="4">
        <f t="shared" si="115"/>
        <v>-8</v>
      </c>
      <c r="M234" s="4">
        <f t="shared" ca="1" si="247"/>
        <v>35.873459596006185</v>
      </c>
      <c r="N234" s="4">
        <f t="shared" ca="1" si="248"/>
        <v>-3</v>
      </c>
      <c r="O234" s="4">
        <f t="shared" ca="1" si="249"/>
        <v>12.413449211355498</v>
      </c>
      <c r="P234" s="4">
        <f t="shared" ca="1" si="250"/>
        <v>9</v>
      </c>
      <c r="Q234" s="11">
        <f t="shared" si="281"/>
        <v>0</v>
      </c>
      <c r="R234" s="11">
        <f t="shared" si="286"/>
        <v>0</v>
      </c>
      <c r="S234" s="4">
        <f t="shared" si="286"/>
        <v>0</v>
      </c>
      <c r="T234" s="4">
        <f t="shared" si="286"/>
        <v>0</v>
      </c>
      <c r="U234" s="4">
        <f t="shared" si="286"/>
        <v>0</v>
      </c>
      <c r="V234" s="4">
        <f t="shared" si="286"/>
        <v>-54.351536077054163</v>
      </c>
      <c r="W234" s="4">
        <f t="shared" si="286"/>
        <v>0</v>
      </c>
      <c r="X234" s="4">
        <f t="shared" si="286"/>
        <v>0</v>
      </c>
      <c r="Y234" s="4">
        <f t="shared" si="286"/>
        <v>0</v>
      </c>
      <c r="Z234" s="4">
        <f t="shared" si="286"/>
        <v>0</v>
      </c>
      <c r="AA234" s="4">
        <f t="shared" si="286"/>
        <v>35.873459596006185</v>
      </c>
      <c r="AB234" s="4">
        <f t="shared" si="286"/>
        <v>0</v>
      </c>
      <c r="AC234" s="4">
        <f t="shared" si="286"/>
        <v>0</v>
      </c>
      <c r="AD234" s="4">
        <f t="shared" si="286"/>
        <v>0</v>
      </c>
      <c r="AE234" s="4">
        <f t="shared" si="286"/>
        <v>0</v>
      </c>
      <c r="AF234" s="4">
        <f t="shared" si="286"/>
        <v>0</v>
      </c>
      <c r="AG234" s="4">
        <f t="shared" si="285"/>
        <v>0</v>
      </c>
      <c r="AH234" s="4">
        <f t="shared" si="285"/>
        <v>0</v>
      </c>
      <c r="AI234" s="4">
        <f t="shared" si="285"/>
        <v>0</v>
      </c>
      <c r="AJ234" s="4">
        <f t="shared" si="285"/>
        <v>0</v>
      </c>
      <c r="AK234" s="4">
        <f t="shared" si="285"/>
        <v>0</v>
      </c>
      <c r="AL234" s="4">
        <f t="shared" si="285"/>
        <v>0</v>
      </c>
      <c r="AM234" s="4">
        <f t="shared" ref="AM234:AO253" si="287">IF(AND(ABS((MOD(LN(($B234/$C234)/3^AM$2)/LN(2)+0.5,1)-0.5)*1200)&lt;$J$2,ABS(AM$2+7*(MOD(LN(($B234/$C234)/3^AM$2)/LN(2)+0.5,1)-0.5)*1200/113.685)&lt;$J$3),(MOD(LN(($B234/$C234)/3^AM$2)/LN(2)+0.5,1)-0.5)*1200,0)</f>
        <v>12.413449211355498</v>
      </c>
      <c r="AN234" s="4">
        <f t="shared" si="287"/>
        <v>0</v>
      </c>
      <c r="AO234" s="4">
        <f t="shared" si="287"/>
        <v>0</v>
      </c>
      <c r="AP234" s="10">
        <f t="shared" si="230"/>
        <v>0</v>
      </c>
      <c r="AQ234" s="7">
        <f t="shared" si="251"/>
        <v>3</v>
      </c>
      <c r="AR234" s="4">
        <f t="array" ref="AR234">COUNT(IF((ABS($R234:$AP234)&gt;=AQ$2)*(ABS($R234:$AP234)&lt;AR$2),$R234:$AP234))</f>
        <v>0</v>
      </c>
      <c r="AS234" s="4">
        <f t="array" ref="AS234">COUNT(IF((ABS($R234:$AP234)&gt;=AR$2)*(ABS($R234:$AP234)&lt;AS$2),$R234:$AP234))</f>
        <v>0</v>
      </c>
      <c r="AT234" s="4">
        <f t="array" ref="AT234">COUNT(IF((ABS($R234:$AP234)&gt;=AS$2)*(ABS($R234:$AP234)&lt;AT$2),$R234:$AP234))</f>
        <v>0</v>
      </c>
      <c r="AU234" s="4">
        <f t="array" ref="AU234">COUNT(IF((ABS($R234:$AP234)&gt;=AT$2)*(ABS($R234:$AP234)&lt;AU$2),$R234:$AP234))</f>
        <v>1</v>
      </c>
      <c r="AV234" s="4">
        <f t="array" ref="AV234">COUNT(IF((ABS($R234:$AP234)&gt;=AU$2)*(ABS($R234:$AP234)&lt;AV$2),$R234:$AP234))</f>
        <v>1</v>
      </c>
      <c r="AW234" s="4">
        <f t="array" ref="AW234">COUNT(IF((ABS($R234:$AP234)&gt;=AV$2)*(ABS($R234:$AP234)&lt;AW$2),$R234:$AP234))</f>
        <v>1</v>
      </c>
      <c r="AX234" s="10">
        <f t="array" ref="AX234">COUNT(IF((ABS($R234:$AP234)&gt;=AW$2)*(ABS($R234:$AP234)&lt;AX$2),$R234:$AP234))</f>
        <v>0</v>
      </c>
      <c r="AY234" s="4">
        <f t="shared" si="252"/>
        <v>0</v>
      </c>
      <c r="AZ234" s="2" t="str">
        <f t="shared" si="253"/>
        <v/>
      </c>
      <c r="BA234" s="2" t="str">
        <f t="shared" si="254"/>
        <v/>
      </c>
      <c r="BB234" s="2" t="str">
        <f t="shared" si="255"/>
        <v/>
      </c>
      <c r="BC234" s="2" t="str">
        <f t="shared" si="256"/>
        <v/>
      </c>
      <c r="BD234" s="2" t="str">
        <f t="shared" si="257"/>
        <v>@</v>
      </c>
      <c r="BE234" s="2" t="str">
        <f t="shared" si="258"/>
        <v/>
      </c>
      <c r="BF234" s="2" t="str">
        <f t="shared" si="259"/>
        <v/>
      </c>
      <c r="BG234" s="2" t="str">
        <f t="shared" si="260"/>
        <v/>
      </c>
      <c r="BH234" s="2" t="str">
        <f t="shared" si="261"/>
        <v/>
      </c>
      <c r="BI234" s="2" t="str">
        <f t="shared" si="262"/>
        <v>@</v>
      </c>
      <c r="BJ234" s="2" t="str">
        <f t="shared" si="263"/>
        <v/>
      </c>
      <c r="BK234" s="2" t="str">
        <f t="shared" si="264"/>
        <v/>
      </c>
      <c r="BL234" s="2" t="str">
        <f t="shared" si="265"/>
        <v/>
      </c>
      <c r="BM234" s="2" t="str">
        <f t="shared" si="266"/>
        <v/>
      </c>
      <c r="BN234" s="2" t="str">
        <f t="shared" si="267"/>
        <v/>
      </c>
      <c r="BO234" s="2" t="str">
        <f t="shared" si="268"/>
        <v/>
      </c>
      <c r="BP234" s="2" t="str">
        <f t="shared" si="269"/>
        <v/>
      </c>
      <c r="BQ234" s="2" t="str">
        <f t="shared" si="270"/>
        <v/>
      </c>
      <c r="BR234" s="2" t="str">
        <f t="shared" si="271"/>
        <v/>
      </c>
      <c r="BS234" s="2" t="str">
        <f t="shared" si="272"/>
        <v/>
      </c>
      <c r="BT234" s="2" t="str">
        <f t="shared" si="273"/>
        <v/>
      </c>
      <c r="BU234" s="2" t="str">
        <f t="shared" si="274"/>
        <v>@</v>
      </c>
      <c r="BV234" s="2" t="str">
        <f t="shared" si="275"/>
        <v/>
      </c>
      <c r="BW234" s="2" t="str">
        <f t="shared" si="276"/>
        <v/>
      </c>
      <c r="BX234" s="2" t="str">
        <f t="shared" si="277"/>
        <v/>
      </c>
      <c r="CA234" s="2">
        <f t="shared" si="238"/>
        <v>77</v>
      </c>
      <c r="CB234" s="4">
        <f t="shared" si="239"/>
        <v>1</v>
      </c>
      <c r="CC234">
        <f t="shared" ca="1" si="232"/>
        <v>20</v>
      </c>
      <c r="CD234">
        <f ca="1">CC234*(CJ234)/(CJ233+CJ234+IF(CG235=0,0,CJ235))</f>
        <v>4.2571011960581755</v>
      </c>
      <c r="CE234" s="39">
        <f t="shared" ca="1" si="233"/>
        <v>1</v>
      </c>
      <c r="CF234" s="39">
        <f t="shared" ca="1" si="234"/>
        <v>85</v>
      </c>
      <c r="CG234">
        <f t="shared" ca="1" si="280"/>
        <v>-30.235886154019198</v>
      </c>
      <c r="CH234">
        <f t="shared" ca="1" si="235"/>
        <v>11</v>
      </c>
      <c r="CI234">
        <f t="shared" ca="1" si="236"/>
        <v>9.1382662349638526</v>
      </c>
      <c r="CJ234">
        <f t="shared" ca="1" si="237"/>
        <v>2.8617337650361474</v>
      </c>
    </row>
    <row r="235" spans="2:88">
      <c r="B235" s="39">
        <v>187</v>
      </c>
      <c r="C235" s="39">
        <v>1</v>
      </c>
      <c r="D235">
        <v>4</v>
      </c>
      <c r="E235">
        <f t="shared" si="242"/>
        <v>28615</v>
      </c>
      <c r="F235" s="3">
        <f t="shared" si="243"/>
        <v>1.3604054008094411E-4</v>
      </c>
      <c r="H235" s="17">
        <f t="shared" si="244"/>
        <v>0.97320001360405406</v>
      </c>
      <c r="I235" s="13" t="str">
        <f t="shared" si="245"/>
        <v>187</v>
      </c>
      <c r="J235" s="2"/>
      <c r="K235" s="4">
        <f t="shared" si="246"/>
        <v>-22.221638615575046</v>
      </c>
      <c r="L235" s="4">
        <f t="shared" si="115"/>
        <v>-11</v>
      </c>
      <c r="M235" s="4">
        <f t="shared" ca="1" si="247"/>
        <v>-45.681649000223601</v>
      </c>
      <c r="N235" s="4">
        <f t="shared" ca="1" si="248"/>
        <v>1</v>
      </c>
      <c r="O235" s="4">
        <f t="shared" ca="1" si="249"/>
        <v>44.543346672839675</v>
      </c>
      <c r="P235" s="4">
        <f t="shared" ca="1" si="250"/>
        <v>6</v>
      </c>
      <c r="Q235" s="11">
        <f t="shared" si="281"/>
        <v>0</v>
      </c>
      <c r="R235" s="11">
        <f t="shared" si="286"/>
        <v>0</v>
      </c>
      <c r="S235" s="4">
        <f t="shared" si="286"/>
        <v>-22.221638615575046</v>
      </c>
      <c r="T235" s="4">
        <f t="shared" si="286"/>
        <v>0</v>
      </c>
      <c r="U235" s="4">
        <f t="shared" si="286"/>
        <v>0</v>
      </c>
      <c r="V235" s="4">
        <f t="shared" si="286"/>
        <v>0</v>
      </c>
      <c r="W235" s="4">
        <f t="shared" si="286"/>
        <v>0</v>
      </c>
      <c r="X235" s="4">
        <f t="shared" si="286"/>
        <v>0</v>
      </c>
      <c r="Y235" s="4">
        <f t="shared" si="286"/>
        <v>0</v>
      </c>
      <c r="Z235" s="4">
        <f t="shared" si="286"/>
        <v>0</v>
      </c>
      <c r="AA235" s="4">
        <f t="shared" si="286"/>
        <v>0</v>
      </c>
      <c r="AB235" s="4">
        <f t="shared" si="286"/>
        <v>0</v>
      </c>
      <c r="AC235" s="4">
        <f t="shared" si="286"/>
        <v>0</v>
      </c>
      <c r="AD235" s="4">
        <f t="shared" si="286"/>
        <v>0</v>
      </c>
      <c r="AE235" s="4">
        <f t="shared" si="286"/>
        <v>-45.681649000223601</v>
      </c>
      <c r="AF235" s="4">
        <f t="shared" si="286"/>
        <v>0</v>
      </c>
      <c r="AG235" s="4">
        <f t="shared" si="285"/>
        <v>0</v>
      </c>
      <c r="AH235" s="4">
        <f t="shared" si="285"/>
        <v>0</v>
      </c>
      <c r="AI235" s="4">
        <f t="shared" si="285"/>
        <v>0</v>
      </c>
      <c r="AJ235" s="4">
        <f t="shared" si="285"/>
        <v>44.543346672839675</v>
      </c>
      <c r="AK235" s="4">
        <f t="shared" si="285"/>
        <v>0</v>
      </c>
      <c r="AL235" s="4">
        <f t="shared" si="285"/>
        <v>0</v>
      </c>
      <c r="AM235" s="4">
        <f t="shared" si="287"/>
        <v>0</v>
      </c>
      <c r="AN235" s="4">
        <f t="shared" si="287"/>
        <v>0</v>
      </c>
      <c r="AO235" s="4">
        <f t="shared" si="287"/>
        <v>0</v>
      </c>
      <c r="AP235" s="10">
        <f t="shared" si="230"/>
        <v>0</v>
      </c>
      <c r="AQ235" s="7">
        <f t="shared" si="251"/>
        <v>3</v>
      </c>
      <c r="AR235" s="4">
        <f t="array" ref="AR235">COUNT(IF((ABS($R235:$AP235)&gt;=AQ$2)*(ABS($R235:$AP235)&lt;AR$2),$R235:$AP235))</f>
        <v>0</v>
      </c>
      <c r="AS235" s="4">
        <f t="array" ref="AS235">COUNT(IF((ABS($R235:$AP235)&gt;=AR$2)*(ABS($R235:$AP235)&lt;AS$2),$R235:$AP235))</f>
        <v>0</v>
      </c>
      <c r="AT235" s="4">
        <f t="array" ref="AT235">COUNT(IF((ABS($R235:$AP235)&gt;=AS$2)*(ABS($R235:$AP235)&lt;AT$2),$R235:$AP235))</f>
        <v>0</v>
      </c>
      <c r="AU235" s="4">
        <f t="array" ref="AU235">COUNT(IF((ABS($R235:$AP235)&gt;=AT$2)*(ABS($R235:$AP235)&lt;AU$2),$R235:$AP235))</f>
        <v>1</v>
      </c>
      <c r="AV235" s="4">
        <f t="array" ref="AV235">COUNT(IF((ABS($R235:$AP235)&gt;=AU$2)*(ABS($R235:$AP235)&lt;AV$2),$R235:$AP235))</f>
        <v>1</v>
      </c>
      <c r="AW235" s="4">
        <f t="array" ref="AW235">COUNT(IF((ABS($R235:$AP235)&gt;=AV$2)*(ABS($R235:$AP235)&lt;AW$2),$R235:$AP235))</f>
        <v>1</v>
      </c>
      <c r="AX235" s="10">
        <f t="array" ref="AX235">COUNT(IF((ABS($R235:$AP235)&gt;=AW$2)*(ABS($R235:$AP235)&lt;AX$2),$R235:$AP235))</f>
        <v>0</v>
      </c>
      <c r="AY235" s="4">
        <f t="shared" si="252"/>
        <v>0</v>
      </c>
      <c r="AZ235" s="2" t="str">
        <f t="shared" si="253"/>
        <v/>
      </c>
      <c r="BA235" s="2" t="str">
        <f t="shared" si="254"/>
        <v>@</v>
      </c>
      <c r="BB235" s="2" t="str">
        <f t="shared" si="255"/>
        <v/>
      </c>
      <c r="BC235" s="2" t="str">
        <f t="shared" si="256"/>
        <v/>
      </c>
      <c r="BD235" s="2" t="str">
        <f t="shared" si="257"/>
        <v/>
      </c>
      <c r="BE235" s="2" t="str">
        <f t="shared" si="258"/>
        <v/>
      </c>
      <c r="BF235" s="2" t="str">
        <f t="shared" si="259"/>
        <v/>
      </c>
      <c r="BG235" s="2" t="str">
        <f t="shared" si="260"/>
        <v/>
      </c>
      <c r="BH235" s="2" t="str">
        <f t="shared" si="261"/>
        <v/>
      </c>
      <c r="BI235" s="2" t="str">
        <f t="shared" si="262"/>
        <v/>
      </c>
      <c r="BJ235" s="2" t="str">
        <f t="shared" si="263"/>
        <v/>
      </c>
      <c r="BK235" s="2" t="str">
        <f t="shared" si="264"/>
        <v/>
      </c>
      <c r="BL235" s="2" t="str">
        <f t="shared" si="265"/>
        <v/>
      </c>
      <c r="BM235" s="2" t="str">
        <f t="shared" si="266"/>
        <v>@</v>
      </c>
      <c r="BN235" s="2" t="str">
        <f t="shared" si="267"/>
        <v/>
      </c>
      <c r="BO235" s="2" t="str">
        <f t="shared" si="268"/>
        <v/>
      </c>
      <c r="BP235" s="2" t="str">
        <f t="shared" si="269"/>
        <v/>
      </c>
      <c r="BQ235" s="2" t="str">
        <f t="shared" si="270"/>
        <v/>
      </c>
      <c r="BR235" s="2" t="str">
        <f t="shared" si="271"/>
        <v>@</v>
      </c>
      <c r="BS235" s="2" t="str">
        <f t="shared" si="272"/>
        <v/>
      </c>
      <c r="BT235" s="2" t="str">
        <f t="shared" si="273"/>
        <v/>
      </c>
      <c r="BU235" s="2" t="str">
        <f t="shared" si="274"/>
        <v/>
      </c>
      <c r="BV235" s="2" t="str">
        <f t="shared" si="275"/>
        <v/>
      </c>
      <c r="BW235" s="2" t="str">
        <f t="shared" si="276"/>
        <v/>
      </c>
      <c r="BX235" s="2" t="str">
        <f t="shared" si="277"/>
        <v/>
      </c>
      <c r="CA235" s="2">
        <f t="shared" si="238"/>
        <v>77</v>
      </c>
      <c r="CB235" s="4">
        <f t="shared" si="239"/>
        <v>2</v>
      </c>
      <c r="CC235">
        <f t="shared" ca="1" si="232"/>
        <v>20</v>
      </c>
      <c r="CD235">
        <f ca="1">CC235*IF(CG235=0,0,CJ235)/(CJ233+CJ234+IF(CG235=0,0,CJ235))</f>
        <v>0</v>
      </c>
      <c r="CE235" s="39">
        <f t="shared" ca="1" si="233"/>
        <v>1</v>
      </c>
      <c r="CF235" s="39">
        <f t="shared" ca="1" si="234"/>
        <v>85</v>
      </c>
      <c r="CG235">
        <f t="shared" ca="1" si="280"/>
        <v>0</v>
      </c>
      <c r="CH235">
        <f t="shared" ca="1" si="235"/>
        <v>0</v>
      </c>
      <c r="CI235">
        <f t="shared" ca="1" si="236"/>
        <v>0</v>
      </c>
      <c r="CJ235">
        <f t="shared" ca="1" si="237"/>
        <v>12</v>
      </c>
    </row>
    <row r="236" spans="2:88">
      <c r="B236" s="39">
        <v>187</v>
      </c>
      <c r="C236" s="39">
        <v>5</v>
      </c>
      <c r="D236">
        <v>4</v>
      </c>
      <c r="E236">
        <f t="shared" si="242"/>
        <v>28619</v>
      </c>
      <c r="F236" s="3">
        <f t="shared" si="243"/>
        <v>1.3604054008094411E-4</v>
      </c>
      <c r="H236" s="17">
        <f t="shared" si="244"/>
        <v>0.97333605414413493</v>
      </c>
      <c r="I236" s="13" t="str">
        <f t="shared" si="245"/>
        <v>5:187</v>
      </c>
      <c r="J236" s="2"/>
      <c r="K236" s="4">
        <f t="shared" si="246"/>
        <v>-24.175359403507457</v>
      </c>
      <c r="L236" s="4">
        <f t="shared" si="115"/>
        <v>-3</v>
      </c>
      <c r="M236" s="4">
        <f t="shared" ca="1" si="247"/>
        <v>-47.635369788157078</v>
      </c>
      <c r="N236" s="4">
        <f t="shared" ca="1" si="248"/>
        <v>9</v>
      </c>
      <c r="O236" s="4">
        <f t="shared" si="249"/>
        <v>0</v>
      </c>
      <c r="P236" s="4">
        <f t="shared" ca="1" si="250"/>
        <v>0</v>
      </c>
      <c r="Q236" s="11">
        <f t="shared" si="281"/>
        <v>0</v>
      </c>
      <c r="R236" s="11">
        <f t="shared" si="286"/>
        <v>0</v>
      </c>
      <c r="S236" s="4">
        <f t="shared" si="286"/>
        <v>0</v>
      </c>
      <c r="T236" s="4">
        <f t="shared" si="286"/>
        <v>0</v>
      </c>
      <c r="U236" s="4">
        <f t="shared" si="286"/>
        <v>0</v>
      </c>
      <c r="V236" s="4">
        <f t="shared" si="286"/>
        <v>0</v>
      </c>
      <c r="W236" s="4">
        <f t="shared" si="286"/>
        <v>0</v>
      </c>
      <c r="X236" s="4">
        <f t="shared" si="286"/>
        <v>0</v>
      </c>
      <c r="Y236" s="4">
        <f t="shared" si="286"/>
        <v>0</v>
      </c>
      <c r="Z236" s="4">
        <f t="shared" si="286"/>
        <v>0</v>
      </c>
      <c r="AA236" s="4">
        <f t="shared" si="286"/>
        <v>-24.175359403507457</v>
      </c>
      <c r="AB236" s="4">
        <f t="shared" si="286"/>
        <v>0</v>
      </c>
      <c r="AC236" s="4">
        <f t="shared" si="286"/>
        <v>0</v>
      </c>
      <c r="AD236" s="4">
        <f t="shared" si="286"/>
        <v>0</v>
      </c>
      <c r="AE236" s="4">
        <f t="shared" si="286"/>
        <v>0</v>
      </c>
      <c r="AF236" s="4">
        <f t="shared" si="286"/>
        <v>0</v>
      </c>
      <c r="AG236" s="4">
        <f t="shared" si="285"/>
        <v>0</v>
      </c>
      <c r="AH236" s="4">
        <f t="shared" si="285"/>
        <v>0</v>
      </c>
      <c r="AI236" s="4">
        <f t="shared" si="285"/>
        <v>0</v>
      </c>
      <c r="AJ236" s="4">
        <f t="shared" si="285"/>
        <v>0</v>
      </c>
      <c r="AK236" s="4">
        <f t="shared" si="285"/>
        <v>0</v>
      </c>
      <c r="AL236" s="4">
        <f t="shared" si="285"/>
        <v>0</v>
      </c>
      <c r="AM236" s="4">
        <f t="shared" si="287"/>
        <v>-47.635369788157078</v>
      </c>
      <c r="AN236" s="4">
        <f t="shared" si="287"/>
        <v>0</v>
      </c>
      <c r="AO236" s="4">
        <f t="shared" si="287"/>
        <v>0</v>
      </c>
      <c r="AP236" s="10">
        <f t="shared" si="230"/>
        <v>0</v>
      </c>
      <c r="AQ236" s="7">
        <f t="shared" si="251"/>
        <v>2</v>
      </c>
      <c r="AR236" s="4">
        <f t="array" ref="AR236">COUNT(IF((ABS($R236:$AP236)&gt;=AQ$2)*(ABS($R236:$AP236)&lt;AR$2),$R236:$AP236))</f>
        <v>0</v>
      </c>
      <c r="AS236" s="4">
        <f t="array" ref="AS236">COUNT(IF((ABS($R236:$AP236)&gt;=AR$2)*(ABS($R236:$AP236)&lt;AS$2),$R236:$AP236))</f>
        <v>0</v>
      </c>
      <c r="AT236" s="4">
        <f t="array" ref="AT236">COUNT(IF((ABS($R236:$AP236)&gt;=AS$2)*(ABS($R236:$AP236)&lt;AT$2),$R236:$AP236))</f>
        <v>0</v>
      </c>
      <c r="AU236" s="4">
        <f t="array" ref="AU236">COUNT(IF((ABS($R236:$AP236)&gt;=AT$2)*(ABS($R236:$AP236)&lt;AU$2),$R236:$AP236))</f>
        <v>1</v>
      </c>
      <c r="AV236" s="4">
        <f t="array" ref="AV236">COUNT(IF((ABS($R236:$AP236)&gt;=AU$2)*(ABS($R236:$AP236)&lt;AV$2),$R236:$AP236))</f>
        <v>0</v>
      </c>
      <c r="AW236" s="4">
        <f t="array" ref="AW236">COUNT(IF((ABS($R236:$AP236)&gt;=AV$2)*(ABS($R236:$AP236)&lt;AW$2),$R236:$AP236))</f>
        <v>1</v>
      </c>
      <c r="AX236" s="10">
        <f t="array" ref="AX236">COUNT(IF((ABS($R236:$AP236)&gt;=AW$2)*(ABS($R236:$AP236)&lt;AX$2),$R236:$AP236))</f>
        <v>0</v>
      </c>
      <c r="AY236" s="4">
        <f t="shared" si="252"/>
        <v>0</v>
      </c>
      <c r="AZ236" s="2" t="str">
        <f t="shared" si="253"/>
        <v/>
      </c>
      <c r="BA236" s="2" t="str">
        <f t="shared" si="254"/>
        <v/>
      </c>
      <c r="BB236" s="2" t="str">
        <f t="shared" si="255"/>
        <v/>
      </c>
      <c r="BC236" s="2" t="str">
        <f t="shared" si="256"/>
        <v/>
      </c>
      <c r="BD236" s="2" t="str">
        <f t="shared" si="257"/>
        <v/>
      </c>
      <c r="BE236" s="2" t="str">
        <f t="shared" si="258"/>
        <v/>
      </c>
      <c r="BF236" s="2" t="str">
        <f t="shared" si="259"/>
        <v/>
      </c>
      <c r="BG236" s="2" t="str">
        <f t="shared" si="260"/>
        <v/>
      </c>
      <c r="BH236" s="2" t="str">
        <f t="shared" si="261"/>
        <v/>
      </c>
      <c r="BI236" s="2" t="str">
        <f t="shared" si="262"/>
        <v>@</v>
      </c>
      <c r="BJ236" s="2" t="str">
        <f t="shared" si="263"/>
        <v/>
      </c>
      <c r="BK236" s="2" t="str">
        <f t="shared" si="264"/>
        <v/>
      </c>
      <c r="BL236" s="2" t="str">
        <f t="shared" si="265"/>
        <v/>
      </c>
      <c r="BM236" s="2" t="str">
        <f t="shared" si="266"/>
        <v/>
      </c>
      <c r="BN236" s="2" t="str">
        <f t="shared" si="267"/>
        <v/>
      </c>
      <c r="BO236" s="2" t="str">
        <f t="shared" si="268"/>
        <v/>
      </c>
      <c r="BP236" s="2" t="str">
        <f t="shared" si="269"/>
        <v/>
      </c>
      <c r="BQ236" s="2" t="str">
        <f t="shared" si="270"/>
        <v/>
      </c>
      <c r="BR236" s="2" t="str">
        <f t="shared" si="271"/>
        <v/>
      </c>
      <c r="BS236" s="2" t="str">
        <f t="shared" si="272"/>
        <v/>
      </c>
      <c r="BT236" s="2" t="str">
        <f t="shared" si="273"/>
        <v/>
      </c>
      <c r="BU236" s="2" t="str">
        <f t="shared" si="274"/>
        <v>@</v>
      </c>
      <c r="BV236" s="2" t="str">
        <f t="shared" si="275"/>
        <v/>
      </c>
      <c r="BW236" s="2" t="str">
        <f t="shared" si="276"/>
        <v/>
      </c>
      <c r="BX236" s="2" t="str">
        <f t="shared" si="277"/>
        <v/>
      </c>
      <c r="CA236" s="2">
        <f t="shared" si="238"/>
        <v>78</v>
      </c>
      <c r="CB236" s="4">
        <f t="shared" si="239"/>
        <v>0</v>
      </c>
      <c r="CC236">
        <f t="shared" ca="1" si="232"/>
        <v>19</v>
      </c>
      <c r="CD236">
        <f ca="1">CC236*(CJ236)/(CJ236+CJ237+IF(CG238=0,0,CJ238))</f>
        <v>13.550022161524566</v>
      </c>
      <c r="CE236" s="39">
        <f t="shared" ca="1" si="233"/>
        <v>19</v>
      </c>
      <c r="CF236" s="39">
        <f t="shared" ca="1" si="234"/>
        <v>25</v>
      </c>
      <c r="CG236">
        <f t="shared" ca="1" si="280"/>
        <v>-22.930587537245195</v>
      </c>
      <c r="CH236">
        <f t="shared" ca="1" si="235"/>
        <v>-1</v>
      </c>
      <c r="CI236">
        <f t="shared" ca="1" si="236"/>
        <v>2.4119198905811352</v>
      </c>
      <c r="CJ236">
        <f t="shared" ca="1" si="237"/>
        <v>9.5880801094188648</v>
      </c>
    </row>
    <row r="237" spans="2:88">
      <c r="B237" s="39">
        <v>1225</v>
      </c>
      <c r="C237" s="39">
        <v>11</v>
      </c>
      <c r="D237">
        <v>4</v>
      </c>
      <c r="E237">
        <f t="shared" si="242"/>
        <v>28623</v>
      </c>
      <c r="F237" s="3">
        <f t="shared" si="243"/>
        <v>1.3604054008094411E-4</v>
      </c>
      <c r="H237" s="17">
        <f t="shared" si="244"/>
        <v>0.97347209468421592</v>
      </c>
      <c r="I237" s="13" t="str">
        <f t="shared" si="245"/>
        <v>11:1225</v>
      </c>
      <c r="J237" s="2"/>
      <c r="K237" s="4">
        <f t="shared" si="246"/>
        <v>-37.128699966061873</v>
      </c>
      <c r="L237" s="4">
        <f t="shared" si="115"/>
        <v>-2</v>
      </c>
      <c r="M237" s="4">
        <f t="shared" ca="1" si="247"/>
        <v>53.096295707000607</v>
      </c>
      <c r="N237" s="4">
        <f t="shared" ca="1" si="248"/>
        <v>3</v>
      </c>
      <c r="O237" s="4">
        <f t="shared" si="249"/>
        <v>0</v>
      </c>
      <c r="P237" s="4">
        <f t="shared" ca="1" si="250"/>
        <v>0</v>
      </c>
      <c r="Q237" s="11">
        <f t="shared" si="281"/>
        <v>0</v>
      </c>
      <c r="R237" s="11">
        <f t="shared" si="286"/>
        <v>0</v>
      </c>
      <c r="S237" s="4">
        <f t="shared" si="286"/>
        <v>0</v>
      </c>
      <c r="T237" s="4">
        <f t="shared" si="286"/>
        <v>0</v>
      </c>
      <c r="U237" s="4">
        <f t="shared" si="286"/>
        <v>0</v>
      </c>
      <c r="V237" s="4">
        <f t="shared" si="286"/>
        <v>0</v>
      </c>
      <c r="W237" s="4">
        <f t="shared" si="286"/>
        <v>0</v>
      </c>
      <c r="X237" s="4">
        <f t="shared" si="286"/>
        <v>0</v>
      </c>
      <c r="Y237" s="4">
        <f t="shared" si="286"/>
        <v>0</v>
      </c>
      <c r="Z237" s="4">
        <f t="shared" si="286"/>
        <v>0</v>
      </c>
      <c r="AA237" s="4">
        <f t="shared" si="286"/>
        <v>0</v>
      </c>
      <c r="AB237" s="4">
        <f t="shared" si="286"/>
        <v>-37.128699966061873</v>
      </c>
      <c r="AC237" s="4">
        <f t="shared" si="286"/>
        <v>0</v>
      </c>
      <c r="AD237" s="4">
        <f t="shared" si="286"/>
        <v>0</v>
      </c>
      <c r="AE237" s="4">
        <f t="shared" si="286"/>
        <v>0</v>
      </c>
      <c r="AF237" s="4">
        <f t="shared" si="286"/>
        <v>0</v>
      </c>
      <c r="AG237" s="4">
        <f t="shared" si="285"/>
        <v>53.096295707000607</v>
      </c>
      <c r="AH237" s="4">
        <f t="shared" si="285"/>
        <v>0</v>
      </c>
      <c r="AI237" s="4">
        <f t="shared" si="285"/>
        <v>0</v>
      </c>
      <c r="AJ237" s="4">
        <f t="shared" si="285"/>
        <v>0</v>
      </c>
      <c r="AK237" s="4">
        <f t="shared" si="285"/>
        <v>0</v>
      </c>
      <c r="AL237" s="4">
        <f t="shared" si="285"/>
        <v>0</v>
      </c>
      <c r="AM237" s="4">
        <f t="shared" si="287"/>
        <v>0</v>
      </c>
      <c r="AN237" s="4">
        <f t="shared" si="287"/>
        <v>0</v>
      </c>
      <c r="AO237" s="4">
        <f t="shared" si="287"/>
        <v>0</v>
      </c>
      <c r="AP237" s="10">
        <f t="shared" si="230"/>
        <v>0</v>
      </c>
      <c r="AQ237" s="7">
        <f t="shared" si="251"/>
        <v>2</v>
      </c>
      <c r="AR237" s="4">
        <f t="array" ref="AR237">COUNT(IF((ABS($R237:$AP237)&gt;=AQ$2)*(ABS($R237:$AP237)&lt;AR$2),$R237:$AP237))</f>
        <v>0</v>
      </c>
      <c r="AS237" s="4">
        <f t="array" ref="AS237">COUNT(IF((ABS($R237:$AP237)&gt;=AR$2)*(ABS($R237:$AP237)&lt;AS$2),$R237:$AP237))</f>
        <v>0</v>
      </c>
      <c r="AT237" s="4">
        <f t="array" ref="AT237">COUNT(IF((ABS($R237:$AP237)&gt;=AS$2)*(ABS($R237:$AP237)&lt;AT$2),$R237:$AP237))</f>
        <v>0</v>
      </c>
      <c r="AU237" s="4">
        <f t="array" ref="AU237">COUNT(IF((ABS($R237:$AP237)&gt;=AT$2)*(ABS($R237:$AP237)&lt;AU$2),$R237:$AP237))</f>
        <v>0</v>
      </c>
      <c r="AV237" s="4">
        <f t="array" ref="AV237">COUNT(IF((ABS($R237:$AP237)&gt;=AU$2)*(ABS($R237:$AP237)&lt;AV$2),$R237:$AP237))</f>
        <v>1</v>
      </c>
      <c r="AW237" s="4">
        <f t="array" ref="AW237">COUNT(IF((ABS($R237:$AP237)&gt;=AV$2)*(ABS($R237:$AP237)&lt;AW$2),$R237:$AP237))</f>
        <v>1</v>
      </c>
      <c r="AX237" s="10">
        <f t="array" ref="AX237">COUNT(IF((ABS($R237:$AP237)&gt;=AW$2)*(ABS($R237:$AP237)&lt;AX$2),$R237:$AP237))</f>
        <v>0</v>
      </c>
      <c r="AY237" s="4">
        <f t="shared" si="252"/>
        <v>0</v>
      </c>
      <c r="AZ237" s="2" t="str">
        <f t="shared" si="253"/>
        <v/>
      </c>
      <c r="BA237" s="2" t="str">
        <f t="shared" si="254"/>
        <v/>
      </c>
      <c r="BB237" s="2" t="str">
        <f t="shared" si="255"/>
        <v/>
      </c>
      <c r="BC237" s="2" t="str">
        <f t="shared" si="256"/>
        <v/>
      </c>
      <c r="BD237" s="2" t="str">
        <f t="shared" si="257"/>
        <v/>
      </c>
      <c r="BE237" s="2" t="str">
        <f t="shared" si="258"/>
        <v/>
      </c>
      <c r="BF237" s="2" t="str">
        <f t="shared" si="259"/>
        <v/>
      </c>
      <c r="BG237" s="2" t="str">
        <f t="shared" si="260"/>
        <v/>
      </c>
      <c r="BH237" s="2" t="str">
        <f t="shared" si="261"/>
        <v/>
      </c>
      <c r="BI237" s="2" t="str">
        <f t="shared" si="262"/>
        <v/>
      </c>
      <c r="BJ237" s="2" t="str">
        <f t="shared" si="263"/>
        <v>@</v>
      </c>
      <c r="BK237" s="2" t="str">
        <f t="shared" si="264"/>
        <v/>
      </c>
      <c r="BL237" s="2" t="str">
        <f t="shared" si="265"/>
        <v/>
      </c>
      <c r="BM237" s="2" t="str">
        <f t="shared" si="266"/>
        <v/>
      </c>
      <c r="BN237" s="2" t="str">
        <f t="shared" si="267"/>
        <v/>
      </c>
      <c r="BO237" s="2" t="str">
        <f t="shared" si="268"/>
        <v>@</v>
      </c>
      <c r="BP237" s="2" t="str">
        <f t="shared" si="269"/>
        <v/>
      </c>
      <c r="BQ237" s="2" t="str">
        <f t="shared" si="270"/>
        <v/>
      </c>
      <c r="BR237" s="2" t="str">
        <f t="shared" si="271"/>
        <v/>
      </c>
      <c r="BS237" s="2" t="str">
        <f t="shared" si="272"/>
        <v/>
      </c>
      <c r="BT237" s="2" t="str">
        <f t="shared" si="273"/>
        <v/>
      </c>
      <c r="BU237" s="2" t="str">
        <f t="shared" si="274"/>
        <v/>
      </c>
      <c r="BV237" s="2" t="str">
        <f t="shared" si="275"/>
        <v/>
      </c>
      <c r="BW237" s="2" t="str">
        <f t="shared" si="276"/>
        <v/>
      </c>
      <c r="BX237" s="2" t="str">
        <f t="shared" si="277"/>
        <v/>
      </c>
      <c r="CA237" s="2">
        <f t="shared" si="238"/>
        <v>78</v>
      </c>
      <c r="CB237" s="4">
        <f t="shared" si="239"/>
        <v>1</v>
      </c>
      <c r="CC237">
        <f t="shared" ca="1" si="232"/>
        <v>19</v>
      </c>
      <c r="CD237">
        <f ca="1">CC237*(CJ237)/(CJ236+CJ237+IF(CG238=0,0,CJ238))</f>
        <v>5.4499778384754327</v>
      </c>
      <c r="CE237" s="39">
        <f t="shared" ca="1" si="233"/>
        <v>19</v>
      </c>
      <c r="CF237" s="39">
        <f t="shared" ca="1" si="234"/>
        <v>25</v>
      </c>
      <c r="CG237">
        <f t="shared" ca="1" si="280"/>
        <v>-46.390597921896415</v>
      </c>
      <c r="CH237">
        <f t="shared" ca="1" si="235"/>
        <v>11</v>
      </c>
      <c r="CI237">
        <f t="shared" ca="1" si="236"/>
        <v>8.1435617235934821</v>
      </c>
      <c r="CJ237">
        <f t="shared" ca="1" si="237"/>
        <v>3.8564382764065179</v>
      </c>
    </row>
    <row r="238" spans="2:88">
      <c r="B238" s="39">
        <v>42875</v>
      </c>
      <c r="C238" s="39">
        <v>1</v>
      </c>
      <c r="D238">
        <v>4</v>
      </c>
      <c r="E238">
        <f t="shared" si="242"/>
        <v>28627</v>
      </c>
      <c r="F238" s="3">
        <f t="shared" si="243"/>
        <v>1.3604054008094411E-4</v>
      </c>
      <c r="H238" s="17">
        <f t="shared" si="244"/>
        <v>0.97360813522429679</v>
      </c>
      <c r="I238" s="13" t="str">
        <f t="shared" si="245"/>
        <v>42875</v>
      </c>
      <c r="J238" s="2"/>
      <c r="K238" s="4">
        <f t="shared" si="246"/>
        <v>-32.626138132732763</v>
      </c>
      <c r="L238" s="4">
        <f t="shared" si="115"/>
        <v>-1</v>
      </c>
      <c r="M238" s="4">
        <f t="shared" ca="1" si="247"/>
        <v>-56.086148517382384</v>
      </c>
      <c r="N238" s="4">
        <f t="shared" ca="1" si="248"/>
        <v>11</v>
      </c>
      <c r="O238" s="4">
        <f t="shared" si="249"/>
        <v>0</v>
      </c>
      <c r="P238" s="4">
        <f t="shared" ca="1" si="250"/>
        <v>0</v>
      </c>
      <c r="Q238" s="11">
        <f t="shared" si="281"/>
        <v>-9.1661277480767467</v>
      </c>
      <c r="R238" s="11">
        <f t="shared" si="286"/>
        <v>0</v>
      </c>
      <c r="S238" s="4">
        <f t="shared" si="286"/>
        <v>0</v>
      </c>
      <c r="T238" s="4">
        <f t="shared" si="286"/>
        <v>0</v>
      </c>
      <c r="U238" s="4">
        <f t="shared" si="286"/>
        <v>0</v>
      </c>
      <c r="V238" s="4">
        <f t="shared" si="286"/>
        <v>0</v>
      </c>
      <c r="W238" s="4">
        <f t="shared" si="286"/>
        <v>0</v>
      </c>
      <c r="X238" s="4">
        <f t="shared" si="286"/>
        <v>0</v>
      </c>
      <c r="Y238" s="4">
        <f t="shared" si="286"/>
        <v>0</v>
      </c>
      <c r="Z238" s="4">
        <f t="shared" si="286"/>
        <v>0</v>
      </c>
      <c r="AA238" s="4">
        <f t="shared" si="286"/>
        <v>0</v>
      </c>
      <c r="AB238" s="4">
        <f t="shared" si="286"/>
        <v>0</v>
      </c>
      <c r="AC238" s="4">
        <f t="shared" si="286"/>
        <v>-32.626138132732763</v>
      </c>
      <c r="AD238" s="4">
        <f t="shared" si="286"/>
        <v>0</v>
      </c>
      <c r="AE238" s="4">
        <f t="shared" si="286"/>
        <v>0</v>
      </c>
      <c r="AF238" s="4">
        <f t="shared" si="286"/>
        <v>0</v>
      </c>
      <c r="AG238" s="4">
        <f t="shared" si="285"/>
        <v>0</v>
      </c>
      <c r="AH238" s="4">
        <f t="shared" si="285"/>
        <v>0</v>
      </c>
      <c r="AI238" s="4">
        <f t="shared" si="285"/>
        <v>0</v>
      </c>
      <c r="AJ238" s="4">
        <f t="shared" si="285"/>
        <v>0</v>
      </c>
      <c r="AK238" s="4">
        <f t="shared" si="285"/>
        <v>0</v>
      </c>
      <c r="AL238" s="4">
        <f t="shared" si="285"/>
        <v>0</v>
      </c>
      <c r="AM238" s="4">
        <f t="shared" si="287"/>
        <v>0</v>
      </c>
      <c r="AN238" s="4">
        <f t="shared" si="287"/>
        <v>0</v>
      </c>
      <c r="AO238" s="4">
        <f t="shared" si="287"/>
        <v>-56.086148517382384</v>
      </c>
      <c r="AP238" s="10">
        <f t="shared" si="230"/>
        <v>0</v>
      </c>
      <c r="AQ238" s="7">
        <f t="shared" si="251"/>
        <v>2</v>
      </c>
      <c r="AR238" s="4">
        <f t="array" ref="AR238">COUNT(IF((ABS($R238:$AP238)&gt;=AQ$2)*(ABS($R238:$AP238)&lt;AR$2),$R238:$AP238))</f>
        <v>0</v>
      </c>
      <c r="AS238" s="4">
        <f t="array" ref="AS238">COUNT(IF((ABS($R238:$AP238)&gt;=AR$2)*(ABS($R238:$AP238)&lt;AS$2),$R238:$AP238))</f>
        <v>0</v>
      </c>
      <c r="AT238" s="4">
        <f t="array" ref="AT238">COUNT(IF((ABS($R238:$AP238)&gt;=AS$2)*(ABS($R238:$AP238)&lt;AT$2),$R238:$AP238))</f>
        <v>0</v>
      </c>
      <c r="AU238" s="4">
        <f t="array" ref="AU238">COUNT(IF((ABS($R238:$AP238)&gt;=AT$2)*(ABS($R238:$AP238)&lt;AU$2),$R238:$AP238))</f>
        <v>1</v>
      </c>
      <c r="AV238" s="4">
        <f t="array" ref="AV238">COUNT(IF((ABS($R238:$AP238)&gt;=AU$2)*(ABS($R238:$AP238)&lt;AV$2),$R238:$AP238))</f>
        <v>0</v>
      </c>
      <c r="AW238" s="4">
        <f t="array" ref="AW238">COUNT(IF((ABS($R238:$AP238)&gt;=AV$2)*(ABS($R238:$AP238)&lt;AW$2),$R238:$AP238))</f>
        <v>1</v>
      </c>
      <c r="AX238" s="10">
        <f t="array" ref="AX238">COUNT(IF((ABS($R238:$AP238)&gt;=AW$2)*(ABS($R238:$AP238)&lt;AX$2),$R238:$AP238))</f>
        <v>0</v>
      </c>
      <c r="AY238" s="4">
        <f t="shared" si="252"/>
        <v>0</v>
      </c>
      <c r="AZ238" s="2" t="str">
        <f t="shared" si="253"/>
        <v/>
      </c>
      <c r="BA238" s="2" t="str">
        <f t="shared" si="254"/>
        <v/>
      </c>
      <c r="BB238" s="2" t="str">
        <f t="shared" si="255"/>
        <v/>
      </c>
      <c r="BC238" s="2" t="str">
        <f t="shared" si="256"/>
        <v/>
      </c>
      <c r="BD238" s="2" t="str">
        <f t="shared" si="257"/>
        <v/>
      </c>
      <c r="BE238" s="2" t="str">
        <f t="shared" si="258"/>
        <v/>
      </c>
      <c r="BF238" s="2" t="str">
        <f t="shared" si="259"/>
        <v/>
      </c>
      <c r="BG238" s="2" t="str">
        <f t="shared" si="260"/>
        <v/>
      </c>
      <c r="BH238" s="2" t="str">
        <f t="shared" si="261"/>
        <v/>
      </c>
      <c r="BI238" s="2" t="str">
        <f t="shared" si="262"/>
        <v/>
      </c>
      <c r="BJ238" s="2" t="str">
        <f t="shared" si="263"/>
        <v/>
      </c>
      <c r="BK238" s="2" t="str">
        <f t="shared" si="264"/>
        <v>@</v>
      </c>
      <c r="BL238" s="2" t="str">
        <f t="shared" si="265"/>
        <v/>
      </c>
      <c r="BM238" s="2" t="str">
        <f t="shared" si="266"/>
        <v/>
      </c>
      <c r="BN238" s="2" t="str">
        <f t="shared" si="267"/>
        <v/>
      </c>
      <c r="BO238" s="2" t="str">
        <f t="shared" si="268"/>
        <v/>
      </c>
      <c r="BP238" s="2" t="str">
        <f t="shared" si="269"/>
        <v/>
      </c>
      <c r="BQ238" s="2" t="str">
        <f t="shared" si="270"/>
        <v/>
      </c>
      <c r="BR238" s="2" t="str">
        <f t="shared" si="271"/>
        <v/>
      </c>
      <c r="BS238" s="2" t="str">
        <f t="shared" si="272"/>
        <v/>
      </c>
      <c r="BT238" s="2" t="str">
        <f t="shared" si="273"/>
        <v/>
      </c>
      <c r="BU238" s="2" t="str">
        <f t="shared" si="274"/>
        <v/>
      </c>
      <c r="BV238" s="2" t="str">
        <f t="shared" si="275"/>
        <v/>
      </c>
      <c r="BW238" s="2" t="str">
        <f t="shared" si="276"/>
        <v>@</v>
      </c>
      <c r="BX238" s="2" t="str">
        <f t="shared" si="277"/>
        <v/>
      </c>
      <c r="CA238" s="2">
        <f t="shared" si="238"/>
        <v>78</v>
      </c>
      <c r="CB238" s="4">
        <f t="shared" si="239"/>
        <v>2</v>
      </c>
      <c r="CC238">
        <f t="shared" ca="1" si="232"/>
        <v>19</v>
      </c>
      <c r="CD238">
        <f ca="1">CC238*IF(CG238=0,0,CJ238)/(CJ236+CJ237+IF(CG238=0,0,CJ238))</f>
        <v>0</v>
      </c>
      <c r="CE238" s="39">
        <f t="shared" ca="1" si="233"/>
        <v>19</v>
      </c>
      <c r="CF238" s="39">
        <f t="shared" ca="1" si="234"/>
        <v>25</v>
      </c>
      <c r="CG238">
        <f t="shared" ca="1" si="280"/>
        <v>0</v>
      </c>
      <c r="CH238">
        <f t="shared" ca="1" si="235"/>
        <v>0</v>
      </c>
      <c r="CI238">
        <f t="shared" ca="1" si="236"/>
        <v>0</v>
      </c>
      <c r="CJ238">
        <f t="shared" ca="1" si="237"/>
        <v>12</v>
      </c>
    </row>
    <row r="239" spans="2:88">
      <c r="B239" s="39">
        <v>282475249</v>
      </c>
      <c r="C239" s="39">
        <v>1</v>
      </c>
      <c r="D239">
        <v>4</v>
      </c>
      <c r="E239">
        <f t="shared" si="242"/>
        <v>28631</v>
      </c>
      <c r="F239" s="3">
        <f t="shared" si="243"/>
        <v>1.3604054008094411E-4</v>
      </c>
      <c r="H239" s="17">
        <f t="shared" si="244"/>
        <v>0.97374417576437777</v>
      </c>
      <c r="I239" s="13" t="str">
        <f t="shared" si="245"/>
        <v>282475249</v>
      </c>
      <c r="J239" s="2"/>
      <c r="K239" s="4">
        <f t="shared" si="246"/>
        <v>-1.9659309818081283</v>
      </c>
      <c r="L239" s="4">
        <f t="shared" si="115"/>
        <v>-5</v>
      </c>
      <c r="M239" s="4">
        <f t="shared" ca="1" si="247"/>
        <v>-25.425941366459881</v>
      </c>
      <c r="N239" s="4">
        <f t="shared" ca="1" si="248"/>
        <v>7</v>
      </c>
      <c r="O239" s="4">
        <f t="shared" si="249"/>
        <v>0</v>
      </c>
      <c r="P239" s="4">
        <f t="shared" ca="1" si="250"/>
        <v>0</v>
      </c>
      <c r="Q239" s="11">
        <f t="shared" si="281"/>
        <v>0</v>
      </c>
      <c r="R239" s="11">
        <f t="shared" si="286"/>
        <v>0</v>
      </c>
      <c r="S239" s="4">
        <f t="shared" si="286"/>
        <v>0</v>
      </c>
      <c r="T239" s="4">
        <f t="shared" si="286"/>
        <v>0</v>
      </c>
      <c r="U239" s="4">
        <f t="shared" si="286"/>
        <v>0</v>
      </c>
      <c r="V239" s="4">
        <f t="shared" si="286"/>
        <v>0</v>
      </c>
      <c r="W239" s="4">
        <f t="shared" si="286"/>
        <v>0</v>
      </c>
      <c r="X239" s="4">
        <f t="shared" si="286"/>
        <v>0</v>
      </c>
      <c r="Y239" s="4">
        <f t="shared" si="286"/>
        <v>-1.9659309818081283</v>
      </c>
      <c r="Z239" s="4">
        <f t="shared" si="286"/>
        <v>0</v>
      </c>
      <c r="AA239" s="4">
        <f t="shared" si="286"/>
        <v>0</v>
      </c>
      <c r="AB239" s="4">
        <f t="shared" si="286"/>
        <v>0</v>
      </c>
      <c r="AC239" s="4">
        <f t="shared" si="286"/>
        <v>0</v>
      </c>
      <c r="AD239" s="4">
        <f t="shared" si="286"/>
        <v>0</v>
      </c>
      <c r="AE239" s="4">
        <f t="shared" si="286"/>
        <v>0</v>
      </c>
      <c r="AF239" s="4">
        <f t="shared" si="286"/>
        <v>0</v>
      </c>
      <c r="AG239" s="4">
        <f t="shared" ref="AG239:AL248" si="288">IF(AND(ABS((MOD(LN(($B239/$C239)/3^AG$2)/LN(2)+0.5,1)-0.5)*1200)&lt;$J$2,ABS(AG$2+7*(MOD(LN(($B239/$C239)/3^AG$2)/LN(2)+0.5,1)-0.5)*1200/113.685)&lt;$J$3),(MOD(LN(($B239/$C239)/3^AG$2)/LN(2)+0.5,1)-0.5)*1200,0)</f>
        <v>0</v>
      </c>
      <c r="AH239" s="4">
        <f t="shared" si="288"/>
        <v>0</v>
      </c>
      <c r="AI239" s="4">
        <f t="shared" si="288"/>
        <v>0</v>
      </c>
      <c r="AJ239" s="4">
        <f t="shared" si="288"/>
        <v>0</v>
      </c>
      <c r="AK239" s="4">
        <f t="shared" si="288"/>
        <v>-25.425941366459881</v>
      </c>
      <c r="AL239" s="4">
        <f t="shared" si="288"/>
        <v>0</v>
      </c>
      <c r="AM239" s="4">
        <f t="shared" si="287"/>
        <v>0</v>
      </c>
      <c r="AN239" s="4">
        <f t="shared" si="287"/>
        <v>0</v>
      </c>
      <c r="AO239" s="4">
        <f t="shared" si="287"/>
        <v>0</v>
      </c>
      <c r="AP239" s="10">
        <f t="shared" si="230"/>
        <v>0</v>
      </c>
      <c r="AQ239" s="7">
        <f t="shared" si="251"/>
        <v>2</v>
      </c>
      <c r="AR239" s="4">
        <f t="array" ref="AR239">COUNT(IF((ABS($R239:$AP239)&gt;=AQ$2)*(ABS($R239:$AP239)&lt;AR$2),$R239:$AP239))</f>
        <v>0</v>
      </c>
      <c r="AS239" s="4">
        <f t="array" ref="AS239">COUNT(IF((ABS($R239:$AP239)&gt;=AR$2)*(ABS($R239:$AP239)&lt;AS$2),$R239:$AP239))</f>
        <v>1</v>
      </c>
      <c r="AT239" s="4">
        <f t="array" ref="AT239">COUNT(IF((ABS($R239:$AP239)&gt;=AS$2)*(ABS($R239:$AP239)&lt;AT$2),$R239:$AP239))</f>
        <v>0</v>
      </c>
      <c r="AU239" s="4">
        <f t="array" ref="AU239">COUNT(IF((ABS($R239:$AP239)&gt;=AT$2)*(ABS($R239:$AP239)&lt;AU$2),$R239:$AP239))</f>
        <v>1</v>
      </c>
      <c r="AV239" s="4">
        <f t="array" ref="AV239">COUNT(IF((ABS($R239:$AP239)&gt;=AU$2)*(ABS($R239:$AP239)&lt;AV$2),$R239:$AP239))</f>
        <v>0</v>
      </c>
      <c r="AW239" s="4">
        <f t="array" ref="AW239">COUNT(IF((ABS($R239:$AP239)&gt;=AV$2)*(ABS($R239:$AP239)&lt;AW$2),$R239:$AP239))</f>
        <v>0</v>
      </c>
      <c r="AX239" s="10">
        <f t="array" ref="AX239">COUNT(IF((ABS($R239:$AP239)&gt;=AW$2)*(ABS($R239:$AP239)&lt;AX$2),$R239:$AP239))</f>
        <v>0</v>
      </c>
      <c r="AY239" s="4">
        <f t="shared" si="252"/>
        <v>0</v>
      </c>
      <c r="AZ239" s="2" t="str">
        <f t="shared" si="253"/>
        <v/>
      </c>
      <c r="BA239" s="2" t="str">
        <f t="shared" si="254"/>
        <v/>
      </c>
      <c r="BB239" s="2" t="str">
        <f t="shared" si="255"/>
        <v/>
      </c>
      <c r="BC239" s="2" t="str">
        <f t="shared" si="256"/>
        <v/>
      </c>
      <c r="BD239" s="2" t="str">
        <f t="shared" si="257"/>
        <v/>
      </c>
      <c r="BE239" s="2" t="str">
        <f t="shared" si="258"/>
        <v/>
      </c>
      <c r="BF239" s="2" t="str">
        <f t="shared" si="259"/>
        <v/>
      </c>
      <c r="BG239" s="2" t="str">
        <f t="shared" si="260"/>
        <v>@</v>
      </c>
      <c r="BH239" s="2" t="str">
        <f t="shared" si="261"/>
        <v/>
      </c>
      <c r="BI239" s="2" t="str">
        <f t="shared" si="262"/>
        <v/>
      </c>
      <c r="BJ239" s="2" t="str">
        <f t="shared" si="263"/>
        <v/>
      </c>
      <c r="BK239" s="2" t="str">
        <f t="shared" si="264"/>
        <v/>
      </c>
      <c r="BL239" s="2" t="str">
        <f t="shared" si="265"/>
        <v/>
      </c>
      <c r="BM239" s="2" t="str">
        <f t="shared" si="266"/>
        <v/>
      </c>
      <c r="BN239" s="2" t="str">
        <f t="shared" si="267"/>
        <v/>
      </c>
      <c r="BO239" s="2" t="str">
        <f t="shared" si="268"/>
        <v/>
      </c>
      <c r="BP239" s="2" t="str">
        <f t="shared" si="269"/>
        <v/>
      </c>
      <c r="BQ239" s="2" t="str">
        <f t="shared" si="270"/>
        <v/>
      </c>
      <c r="BR239" s="2" t="str">
        <f t="shared" si="271"/>
        <v/>
      </c>
      <c r="BS239" s="2" t="str">
        <f t="shared" si="272"/>
        <v>@</v>
      </c>
      <c r="BT239" s="2" t="str">
        <f t="shared" si="273"/>
        <v/>
      </c>
      <c r="BU239" s="2" t="str">
        <f t="shared" si="274"/>
        <v/>
      </c>
      <c r="BV239" s="2" t="str">
        <f t="shared" si="275"/>
        <v/>
      </c>
      <c r="BW239" s="2" t="str">
        <f t="shared" si="276"/>
        <v/>
      </c>
      <c r="BX239" s="2" t="str">
        <f t="shared" si="277"/>
        <v/>
      </c>
      <c r="CA239" s="2">
        <f t="shared" si="238"/>
        <v>79</v>
      </c>
      <c r="CB239" s="4">
        <f t="shared" si="239"/>
        <v>0</v>
      </c>
      <c r="CC239">
        <f t="shared" ca="1" si="232"/>
        <v>19</v>
      </c>
      <c r="CD239">
        <f ca="1">CC239*(CJ239)/(CJ239+CJ240+IF(CG241=0,0,CJ241))</f>
        <v>11.080292181184351</v>
      </c>
      <c r="CE239" s="39">
        <f t="shared" ca="1" si="233"/>
        <v>1</v>
      </c>
      <c r="CF239" s="39">
        <f t="shared" ca="1" si="234"/>
        <v>2401</v>
      </c>
      <c r="CG239">
        <f t="shared" ca="1" si="280"/>
        <v>-18.831371527338092</v>
      </c>
      <c r="CH239">
        <f t="shared" ca="1" si="235"/>
        <v>-3</v>
      </c>
      <c r="CI239">
        <f t="shared" ca="1" si="236"/>
        <v>4.1595162131448005</v>
      </c>
      <c r="CJ239">
        <f t="shared" ca="1" si="237"/>
        <v>7.8404837868551995</v>
      </c>
    </row>
    <row r="240" spans="2:88">
      <c r="B240" s="39">
        <v>29</v>
      </c>
      <c r="C240" s="39">
        <v>23</v>
      </c>
      <c r="D240">
        <v>3</v>
      </c>
      <c r="E240">
        <f t="shared" si="242"/>
        <v>28634</v>
      </c>
      <c r="F240" s="3">
        <f t="shared" si="243"/>
        <v>1.0203040506070809E-4</v>
      </c>
      <c r="H240" s="17">
        <f t="shared" si="244"/>
        <v>0.97384620616943851</v>
      </c>
      <c r="I240" s="13" t="str">
        <f t="shared" si="245"/>
        <v>23:29</v>
      </c>
      <c r="J240" s="2"/>
      <c r="K240" s="4">
        <f t="shared" si="246"/>
        <v>16.94285380777103</v>
      </c>
      <c r="L240" s="4">
        <f t="shared" si="115"/>
        <v>-8</v>
      </c>
      <c r="M240" s="4">
        <f t="shared" ca="1" si="247"/>
        <v>-6.5171565768785911</v>
      </c>
      <c r="N240" s="4">
        <f t="shared" ca="1" si="248"/>
        <v>4</v>
      </c>
      <c r="O240" s="4">
        <f t="shared" si="249"/>
        <v>0</v>
      </c>
      <c r="P240" s="4">
        <f t="shared" ca="1" si="250"/>
        <v>0</v>
      </c>
      <c r="Q240" s="11">
        <f t="shared" si="281"/>
        <v>0</v>
      </c>
      <c r="R240" s="11">
        <f t="shared" ref="R240:AF249" si="289">IF(AND(ABS((MOD(LN(($B240/$C240)/3^R$2)/LN(2)+0.5,1)-0.5)*1200)&lt;$J$2,ABS(R$2+7*(MOD(LN(($B240/$C240)/3^R$2)/LN(2)+0.5,1)-0.5)*1200/113.685)&lt;$J$3),(MOD(LN(($B240/$C240)/3^R$2)/LN(2)+0.5,1)-0.5)*1200,0)</f>
        <v>0</v>
      </c>
      <c r="S240" s="4">
        <f t="shared" si="289"/>
        <v>0</v>
      </c>
      <c r="T240" s="4">
        <f t="shared" si="289"/>
        <v>0</v>
      </c>
      <c r="U240" s="4">
        <f t="shared" si="289"/>
        <v>0</v>
      </c>
      <c r="V240" s="4">
        <f t="shared" si="289"/>
        <v>16.94285380777103</v>
      </c>
      <c r="W240" s="4">
        <f t="shared" si="289"/>
        <v>0</v>
      </c>
      <c r="X240" s="4">
        <f t="shared" si="289"/>
        <v>0</v>
      </c>
      <c r="Y240" s="4">
        <f t="shared" si="289"/>
        <v>0</v>
      </c>
      <c r="Z240" s="4">
        <f t="shared" si="289"/>
        <v>0</v>
      </c>
      <c r="AA240" s="4">
        <f t="shared" si="289"/>
        <v>0</v>
      </c>
      <c r="AB240" s="4">
        <f t="shared" si="289"/>
        <v>0</v>
      </c>
      <c r="AC240" s="4">
        <f t="shared" si="289"/>
        <v>0</v>
      </c>
      <c r="AD240" s="4">
        <f t="shared" si="289"/>
        <v>0</v>
      </c>
      <c r="AE240" s="4">
        <f t="shared" si="289"/>
        <v>0</v>
      </c>
      <c r="AF240" s="4">
        <f t="shared" si="289"/>
        <v>0</v>
      </c>
      <c r="AG240" s="4">
        <f t="shared" si="288"/>
        <v>0</v>
      </c>
      <c r="AH240" s="4">
        <f t="shared" si="288"/>
        <v>-6.5171565768785911</v>
      </c>
      <c r="AI240" s="4">
        <f t="shared" si="288"/>
        <v>0</v>
      </c>
      <c r="AJ240" s="4">
        <f t="shared" si="288"/>
        <v>0</v>
      </c>
      <c r="AK240" s="4">
        <f t="shared" si="288"/>
        <v>0</v>
      </c>
      <c r="AL240" s="4">
        <f t="shared" si="288"/>
        <v>0</v>
      </c>
      <c r="AM240" s="4">
        <f t="shared" si="287"/>
        <v>0</v>
      </c>
      <c r="AN240" s="4">
        <f t="shared" si="287"/>
        <v>0</v>
      </c>
      <c r="AO240" s="4">
        <f t="shared" si="287"/>
        <v>0</v>
      </c>
      <c r="AP240" s="10">
        <f t="shared" si="230"/>
        <v>0</v>
      </c>
      <c r="AQ240" s="7">
        <f t="shared" si="251"/>
        <v>2</v>
      </c>
      <c r="AR240" s="4">
        <f t="array" ref="AR240">COUNT(IF((ABS($R240:$AP240)&gt;=AQ$2)*(ABS($R240:$AP240)&lt;AR$2),$R240:$AP240))</f>
        <v>0</v>
      </c>
      <c r="AS240" s="4">
        <f t="array" ref="AS240">COUNT(IF((ABS($R240:$AP240)&gt;=AR$2)*(ABS($R240:$AP240)&lt;AS$2),$R240:$AP240))</f>
        <v>0</v>
      </c>
      <c r="AT240" s="4">
        <f t="array" ref="AT240">COUNT(IF((ABS($R240:$AP240)&gt;=AS$2)*(ABS($R240:$AP240)&lt;AT$2),$R240:$AP240))</f>
        <v>1</v>
      </c>
      <c r="AU240" s="4">
        <f t="array" ref="AU240">COUNT(IF((ABS($R240:$AP240)&gt;=AT$2)*(ABS($R240:$AP240)&lt;AU$2),$R240:$AP240))</f>
        <v>1</v>
      </c>
      <c r="AV240" s="4">
        <f t="array" ref="AV240">COUNT(IF((ABS($R240:$AP240)&gt;=AU$2)*(ABS($R240:$AP240)&lt;AV$2),$R240:$AP240))</f>
        <v>0</v>
      </c>
      <c r="AW240" s="4">
        <f t="array" ref="AW240">COUNT(IF((ABS($R240:$AP240)&gt;=AV$2)*(ABS($R240:$AP240)&lt;AW$2),$R240:$AP240))</f>
        <v>0</v>
      </c>
      <c r="AX240" s="10">
        <f t="array" ref="AX240">COUNT(IF((ABS($R240:$AP240)&gt;=AW$2)*(ABS($R240:$AP240)&lt;AX$2),$R240:$AP240))</f>
        <v>0</v>
      </c>
      <c r="AY240" s="4">
        <f t="shared" si="252"/>
        <v>0</v>
      </c>
      <c r="AZ240" s="2" t="str">
        <f t="shared" si="253"/>
        <v/>
      </c>
      <c r="BA240" s="2" t="str">
        <f t="shared" si="254"/>
        <v/>
      </c>
      <c r="BB240" s="2" t="str">
        <f t="shared" si="255"/>
        <v/>
      </c>
      <c r="BC240" s="2" t="str">
        <f t="shared" si="256"/>
        <v/>
      </c>
      <c r="BD240" s="2" t="str">
        <f t="shared" si="257"/>
        <v>@</v>
      </c>
      <c r="BE240" s="2" t="str">
        <f t="shared" si="258"/>
        <v/>
      </c>
      <c r="BF240" s="2" t="str">
        <f t="shared" si="259"/>
        <v/>
      </c>
      <c r="BG240" s="2" t="str">
        <f t="shared" si="260"/>
        <v/>
      </c>
      <c r="BH240" s="2" t="str">
        <f t="shared" si="261"/>
        <v/>
      </c>
      <c r="BI240" s="2" t="str">
        <f t="shared" si="262"/>
        <v/>
      </c>
      <c r="BJ240" s="2" t="str">
        <f t="shared" si="263"/>
        <v/>
      </c>
      <c r="BK240" s="2" t="str">
        <f t="shared" si="264"/>
        <v/>
      </c>
      <c r="BL240" s="2" t="str">
        <f t="shared" si="265"/>
        <v/>
      </c>
      <c r="BM240" s="2" t="str">
        <f t="shared" si="266"/>
        <v/>
      </c>
      <c r="BN240" s="2" t="str">
        <f t="shared" si="267"/>
        <v/>
      </c>
      <c r="BO240" s="2" t="str">
        <f t="shared" si="268"/>
        <v/>
      </c>
      <c r="BP240" s="2" t="str">
        <f t="shared" si="269"/>
        <v>@</v>
      </c>
      <c r="BQ240" s="2" t="str">
        <f t="shared" si="270"/>
        <v/>
      </c>
      <c r="BR240" s="2" t="str">
        <f t="shared" si="271"/>
        <v/>
      </c>
      <c r="BS240" s="2" t="str">
        <f t="shared" si="272"/>
        <v/>
      </c>
      <c r="BT240" s="2" t="str">
        <f t="shared" si="273"/>
        <v/>
      </c>
      <c r="BU240" s="2" t="str">
        <f t="shared" si="274"/>
        <v/>
      </c>
      <c r="BV240" s="2" t="str">
        <f t="shared" si="275"/>
        <v/>
      </c>
      <c r="BW240" s="2" t="str">
        <f t="shared" si="276"/>
        <v/>
      </c>
      <c r="BX240" s="2" t="str">
        <f t="shared" si="277"/>
        <v/>
      </c>
      <c r="CA240" s="2">
        <f t="shared" si="238"/>
        <v>79</v>
      </c>
      <c r="CB240" s="4">
        <f t="shared" si="239"/>
        <v>1</v>
      </c>
      <c r="CC240">
        <f t="shared" ca="1" si="232"/>
        <v>19</v>
      </c>
      <c r="CD240">
        <f ca="1">CC240*(CJ240)/(CJ239+CJ240+IF(CG241=0,0,CJ241))</f>
        <v>7.9197078188156471</v>
      </c>
      <c r="CE240" s="39">
        <f t="shared" ca="1" si="233"/>
        <v>1</v>
      </c>
      <c r="CF240" s="39">
        <f t="shared" ca="1" si="234"/>
        <v>2401</v>
      </c>
      <c r="CG240">
        <f t="shared" ca="1" si="280"/>
        <v>-42.29138191198718</v>
      </c>
      <c r="CH240">
        <f t="shared" ca="1" si="235"/>
        <v>9</v>
      </c>
      <c r="CI240">
        <f t="shared" ca="1" si="236"/>
        <v>6.3959654010299491</v>
      </c>
      <c r="CJ240">
        <f t="shared" ca="1" si="237"/>
        <v>5.6040345989700509</v>
      </c>
    </row>
    <row r="241" spans="2:88">
      <c r="B241" s="39">
        <v>43</v>
      </c>
      <c r="C241" s="39">
        <v>13</v>
      </c>
      <c r="D241">
        <v>3</v>
      </c>
      <c r="E241">
        <f t="shared" si="242"/>
        <v>28637</v>
      </c>
      <c r="F241" s="3">
        <f t="shared" si="243"/>
        <v>1.0203040506070809E-4</v>
      </c>
      <c r="H241" s="17">
        <f t="shared" si="244"/>
        <v>0.97394823657449925</v>
      </c>
      <c r="I241" s="13" t="str">
        <f t="shared" si="245"/>
        <v>13:43</v>
      </c>
      <c r="J241" s="2"/>
      <c r="K241" s="4">
        <f t="shared" si="246"/>
        <v>-11.414948338305919</v>
      </c>
      <c r="L241" s="4">
        <f t="shared" si="115"/>
        <v>-9</v>
      </c>
      <c r="M241" s="4">
        <f t="shared" ca="1" si="247"/>
        <v>-34.87495872295554</v>
      </c>
      <c r="N241" s="4">
        <f t="shared" ca="1" si="248"/>
        <v>3</v>
      </c>
      <c r="O241" s="4">
        <f t="shared" ca="1" si="249"/>
        <v>55.350036950108006</v>
      </c>
      <c r="P241" s="4">
        <f t="shared" ca="1" si="250"/>
        <v>8</v>
      </c>
      <c r="Q241" s="11">
        <f t="shared" si="281"/>
        <v>0</v>
      </c>
      <c r="R241" s="11">
        <f t="shared" si="289"/>
        <v>0</v>
      </c>
      <c r="S241" s="4">
        <f t="shared" si="289"/>
        <v>0</v>
      </c>
      <c r="T241" s="4">
        <f t="shared" si="289"/>
        <v>0</v>
      </c>
      <c r="U241" s="4">
        <f t="shared" si="289"/>
        <v>-11.414948338305919</v>
      </c>
      <c r="V241" s="4">
        <f t="shared" si="289"/>
        <v>0</v>
      </c>
      <c r="W241" s="4">
        <f t="shared" si="289"/>
        <v>0</v>
      </c>
      <c r="X241" s="4">
        <f t="shared" si="289"/>
        <v>0</v>
      </c>
      <c r="Y241" s="4">
        <f t="shared" si="289"/>
        <v>0</v>
      </c>
      <c r="Z241" s="4">
        <f t="shared" si="289"/>
        <v>0</v>
      </c>
      <c r="AA241" s="4">
        <f t="shared" si="289"/>
        <v>0</v>
      </c>
      <c r="AB241" s="4">
        <f t="shared" si="289"/>
        <v>0</v>
      </c>
      <c r="AC241" s="4">
        <f t="shared" si="289"/>
        <v>0</v>
      </c>
      <c r="AD241" s="4">
        <f t="shared" si="289"/>
        <v>0</v>
      </c>
      <c r="AE241" s="4">
        <f t="shared" si="289"/>
        <v>0</v>
      </c>
      <c r="AF241" s="4">
        <f t="shared" si="289"/>
        <v>0</v>
      </c>
      <c r="AG241" s="4">
        <f t="shared" si="288"/>
        <v>-34.87495872295554</v>
      </c>
      <c r="AH241" s="4">
        <f t="shared" si="288"/>
        <v>0</v>
      </c>
      <c r="AI241" s="4">
        <f t="shared" si="288"/>
        <v>0</v>
      </c>
      <c r="AJ241" s="4">
        <f t="shared" si="288"/>
        <v>0</v>
      </c>
      <c r="AK241" s="4">
        <f t="shared" si="288"/>
        <v>0</v>
      </c>
      <c r="AL241" s="4">
        <f t="shared" si="288"/>
        <v>55.350036950108006</v>
      </c>
      <c r="AM241" s="4">
        <f t="shared" si="287"/>
        <v>0</v>
      </c>
      <c r="AN241" s="4">
        <f t="shared" si="287"/>
        <v>0</v>
      </c>
      <c r="AO241" s="4">
        <f t="shared" si="287"/>
        <v>0</v>
      </c>
      <c r="AP241" s="10">
        <f t="shared" si="230"/>
        <v>0</v>
      </c>
      <c r="AQ241" s="7">
        <f t="shared" si="251"/>
        <v>3</v>
      </c>
      <c r="AR241" s="4">
        <f t="array" ref="AR241">COUNT(IF((ABS($R241:$AP241)&gt;=AQ$2)*(ABS($R241:$AP241)&lt;AR$2),$R241:$AP241))</f>
        <v>0</v>
      </c>
      <c r="AS241" s="4">
        <f t="array" ref="AS241">COUNT(IF((ABS($R241:$AP241)&gt;=AR$2)*(ABS($R241:$AP241)&lt;AS$2),$R241:$AP241))</f>
        <v>0</v>
      </c>
      <c r="AT241" s="4">
        <f t="array" ref="AT241">COUNT(IF((ABS($R241:$AP241)&gt;=AS$2)*(ABS($R241:$AP241)&lt;AT$2),$R241:$AP241))</f>
        <v>1</v>
      </c>
      <c r="AU241" s="4">
        <f t="array" ref="AU241">COUNT(IF((ABS($R241:$AP241)&gt;=AT$2)*(ABS($R241:$AP241)&lt;AU$2),$R241:$AP241))</f>
        <v>0</v>
      </c>
      <c r="AV241" s="4">
        <f t="array" ref="AV241">COUNT(IF((ABS($R241:$AP241)&gt;=AU$2)*(ABS($R241:$AP241)&lt;AV$2),$R241:$AP241))</f>
        <v>1</v>
      </c>
      <c r="AW241" s="4">
        <f t="array" ref="AW241">COUNT(IF((ABS($R241:$AP241)&gt;=AV$2)*(ABS($R241:$AP241)&lt;AW$2),$R241:$AP241))</f>
        <v>1</v>
      </c>
      <c r="AX241" s="10">
        <f t="array" ref="AX241">COUNT(IF((ABS($R241:$AP241)&gt;=AW$2)*(ABS($R241:$AP241)&lt;AX$2),$R241:$AP241))</f>
        <v>0</v>
      </c>
      <c r="AY241" s="4">
        <f t="shared" si="252"/>
        <v>0</v>
      </c>
      <c r="AZ241" s="2" t="str">
        <f t="shared" si="253"/>
        <v/>
      </c>
      <c r="BA241" s="2" t="str">
        <f t="shared" si="254"/>
        <v/>
      </c>
      <c r="BB241" s="2" t="str">
        <f t="shared" si="255"/>
        <v/>
      </c>
      <c r="BC241" s="2" t="str">
        <f t="shared" si="256"/>
        <v>@</v>
      </c>
      <c r="BD241" s="2" t="str">
        <f t="shared" si="257"/>
        <v/>
      </c>
      <c r="BE241" s="2" t="str">
        <f t="shared" si="258"/>
        <v/>
      </c>
      <c r="BF241" s="2" t="str">
        <f t="shared" si="259"/>
        <v/>
      </c>
      <c r="BG241" s="2" t="str">
        <f t="shared" si="260"/>
        <v/>
      </c>
      <c r="BH241" s="2" t="str">
        <f t="shared" si="261"/>
        <v/>
      </c>
      <c r="BI241" s="2" t="str">
        <f t="shared" si="262"/>
        <v/>
      </c>
      <c r="BJ241" s="2" t="str">
        <f t="shared" si="263"/>
        <v/>
      </c>
      <c r="BK241" s="2" t="str">
        <f t="shared" si="264"/>
        <v/>
      </c>
      <c r="BL241" s="2" t="str">
        <f t="shared" si="265"/>
        <v/>
      </c>
      <c r="BM241" s="2" t="str">
        <f t="shared" si="266"/>
        <v/>
      </c>
      <c r="BN241" s="2" t="str">
        <f t="shared" si="267"/>
        <v/>
      </c>
      <c r="BO241" s="2" t="str">
        <f t="shared" si="268"/>
        <v>@</v>
      </c>
      <c r="BP241" s="2" t="str">
        <f t="shared" si="269"/>
        <v/>
      </c>
      <c r="BQ241" s="2" t="str">
        <f t="shared" si="270"/>
        <v/>
      </c>
      <c r="BR241" s="2" t="str">
        <f t="shared" si="271"/>
        <v/>
      </c>
      <c r="BS241" s="2" t="str">
        <f t="shared" si="272"/>
        <v/>
      </c>
      <c r="BT241" s="2" t="str">
        <f t="shared" si="273"/>
        <v>@</v>
      </c>
      <c r="BU241" s="2" t="str">
        <f t="shared" si="274"/>
        <v/>
      </c>
      <c r="BV241" s="2" t="str">
        <f t="shared" si="275"/>
        <v/>
      </c>
      <c r="BW241" s="2" t="str">
        <f t="shared" si="276"/>
        <v/>
      </c>
      <c r="BX241" s="2" t="str">
        <f t="shared" si="277"/>
        <v/>
      </c>
      <c r="CA241" s="2">
        <f t="shared" si="238"/>
        <v>79</v>
      </c>
      <c r="CB241" s="4">
        <f t="shared" si="239"/>
        <v>2</v>
      </c>
      <c r="CC241">
        <f t="shared" ca="1" si="232"/>
        <v>19</v>
      </c>
      <c r="CD241">
        <f ca="1">CC241*IF(CG241=0,0,CJ241)/(CJ239+CJ240+IF(CG241=0,0,CJ241))</f>
        <v>0</v>
      </c>
      <c r="CE241" s="39">
        <f t="shared" ca="1" si="233"/>
        <v>1</v>
      </c>
      <c r="CF241" s="39">
        <f t="shared" ca="1" si="234"/>
        <v>2401</v>
      </c>
      <c r="CG241">
        <f t="shared" ca="1" si="280"/>
        <v>0</v>
      </c>
      <c r="CH241">
        <f t="shared" ca="1" si="235"/>
        <v>0</v>
      </c>
      <c r="CI241">
        <f t="shared" ca="1" si="236"/>
        <v>0</v>
      </c>
      <c r="CJ241">
        <f t="shared" ca="1" si="237"/>
        <v>12</v>
      </c>
    </row>
    <row r="242" spans="2:88">
      <c r="B242" s="39">
        <v>43</v>
      </c>
      <c r="C242" s="39">
        <v>17</v>
      </c>
      <c r="D242">
        <v>3</v>
      </c>
      <c r="E242">
        <f t="shared" si="242"/>
        <v>28640</v>
      </c>
      <c r="F242" s="3">
        <f t="shared" si="243"/>
        <v>1.0203040506070809E-4</v>
      </c>
      <c r="H242" s="17">
        <f t="shared" si="244"/>
        <v>0.97405026697955988</v>
      </c>
      <c r="I242" s="13" t="str">
        <f t="shared" si="245"/>
        <v>17:43</v>
      </c>
      <c r="J242" s="2"/>
      <c r="K242" s="4">
        <f t="shared" si="246"/>
        <v>22.202303065208895</v>
      </c>
      <c r="L242" s="4">
        <f t="shared" si="115"/>
        <v>-8</v>
      </c>
      <c r="M242" s="4">
        <f t="shared" ca="1" si="247"/>
        <v>-1.2577073194396604</v>
      </c>
      <c r="N242" s="4">
        <f t="shared" ca="1" si="248"/>
        <v>4</v>
      </c>
      <c r="O242" s="4">
        <f t="shared" si="249"/>
        <v>0</v>
      </c>
      <c r="P242" s="4">
        <f t="shared" ca="1" si="250"/>
        <v>0</v>
      </c>
      <c r="Q242" s="11">
        <f t="shared" si="281"/>
        <v>0</v>
      </c>
      <c r="R242" s="11">
        <f t="shared" si="289"/>
        <v>0</v>
      </c>
      <c r="S242" s="4">
        <f t="shared" si="289"/>
        <v>0</v>
      </c>
      <c r="T242" s="4">
        <f t="shared" si="289"/>
        <v>0</v>
      </c>
      <c r="U242" s="4">
        <f t="shared" si="289"/>
        <v>0</v>
      </c>
      <c r="V242" s="4">
        <f t="shared" si="289"/>
        <v>22.202303065208895</v>
      </c>
      <c r="W242" s="4">
        <f t="shared" si="289"/>
        <v>0</v>
      </c>
      <c r="X242" s="4">
        <f t="shared" si="289"/>
        <v>0</v>
      </c>
      <c r="Y242" s="4">
        <f t="shared" si="289"/>
        <v>0</v>
      </c>
      <c r="Z242" s="4">
        <f t="shared" si="289"/>
        <v>0</v>
      </c>
      <c r="AA242" s="4">
        <f t="shared" si="289"/>
        <v>0</v>
      </c>
      <c r="AB242" s="4">
        <f t="shared" si="289"/>
        <v>0</v>
      </c>
      <c r="AC242" s="4">
        <f t="shared" si="289"/>
        <v>0</v>
      </c>
      <c r="AD242" s="4">
        <f t="shared" si="289"/>
        <v>0</v>
      </c>
      <c r="AE242" s="4">
        <f t="shared" si="289"/>
        <v>0</v>
      </c>
      <c r="AF242" s="4">
        <f t="shared" si="289"/>
        <v>0</v>
      </c>
      <c r="AG242" s="4">
        <f t="shared" si="288"/>
        <v>0</v>
      </c>
      <c r="AH242" s="4">
        <f t="shared" si="288"/>
        <v>-1.2577073194396604</v>
      </c>
      <c r="AI242" s="4">
        <f t="shared" si="288"/>
        <v>0</v>
      </c>
      <c r="AJ242" s="4">
        <f t="shared" si="288"/>
        <v>0</v>
      </c>
      <c r="AK242" s="4">
        <f t="shared" si="288"/>
        <v>0</v>
      </c>
      <c r="AL242" s="4">
        <f t="shared" si="288"/>
        <v>0</v>
      </c>
      <c r="AM242" s="4">
        <f t="shared" si="287"/>
        <v>0</v>
      </c>
      <c r="AN242" s="4">
        <f t="shared" si="287"/>
        <v>0</v>
      </c>
      <c r="AO242" s="4">
        <f t="shared" si="287"/>
        <v>0</v>
      </c>
      <c r="AP242" s="10">
        <f t="shared" si="230"/>
        <v>0</v>
      </c>
      <c r="AQ242" s="7">
        <f t="shared" si="251"/>
        <v>2</v>
      </c>
      <c r="AR242" s="4">
        <f t="array" ref="AR242">COUNT(IF((ABS($R242:$AP242)&gt;=AQ$2)*(ABS($R242:$AP242)&lt;AR$2),$R242:$AP242))</f>
        <v>1</v>
      </c>
      <c r="AS242" s="4">
        <f t="array" ref="AS242">COUNT(IF((ABS($R242:$AP242)&gt;=AR$2)*(ABS($R242:$AP242)&lt;AS$2),$R242:$AP242))</f>
        <v>0</v>
      </c>
      <c r="AT242" s="4">
        <f t="array" ref="AT242">COUNT(IF((ABS($R242:$AP242)&gt;=AS$2)*(ABS($R242:$AP242)&lt;AT$2),$R242:$AP242))</f>
        <v>0</v>
      </c>
      <c r="AU242" s="4">
        <f t="array" ref="AU242">COUNT(IF((ABS($R242:$AP242)&gt;=AT$2)*(ABS($R242:$AP242)&lt;AU$2),$R242:$AP242))</f>
        <v>1</v>
      </c>
      <c r="AV242" s="4">
        <f t="array" ref="AV242">COUNT(IF((ABS($R242:$AP242)&gt;=AU$2)*(ABS($R242:$AP242)&lt;AV$2),$R242:$AP242))</f>
        <v>0</v>
      </c>
      <c r="AW242" s="4">
        <f t="array" ref="AW242">COUNT(IF((ABS($R242:$AP242)&gt;=AV$2)*(ABS($R242:$AP242)&lt;AW$2),$R242:$AP242))</f>
        <v>0</v>
      </c>
      <c r="AX242" s="10">
        <f t="array" ref="AX242">COUNT(IF((ABS($R242:$AP242)&gt;=AW$2)*(ABS($R242:$AP242)&lt;AX$2),$R242:$AP242))</f>
        <v>0</v>
      </c>
      <c r="AY242" s="4">
        <f t="shared" si="252"/>
        <v>0</v>
      </c>
      <c r="AZ242" s="2" t="str">
        <f t="shared" si="253"/>
        <v/>
      </c>
      <c r="BA242" s="2" t="str">
        <f t="shared" si="254"/>
        <v/>
      </c>
      <c r="BB242" s="2" t="str">
        <f t="shared" si="255"/>
        <v/>
      </c>
      <c r="BC242" s="2" t="str">
        <f t="shared" si="256"/>
        <v/>
      </c>
      <c r="BD242" s="2" t="str">
        <f t="shared" si="257"/>
        <v>@</v>
      </c>
      <c r="BE242" s="2" t="str">
        <f t="shared" si="258"/>
        <v/>
      </c>
      <c r="BF242" s="2" t="str">
        <f t="shared" si="259"/>
        <v/>
      </c>
      <c r="BG242" s="2" t="str">
        <f t="shared" si="260"/>
        <v/>
      </c>
      <c r="BH242" s="2" t="str">
        <f t="shared" si="261"/>
        <v/>
      </c>
      <c r="BI242" s="2" t="str">
        <f t="shared" si="262"/>
        <v/>
      </c>
      <c r="BJ242" s="2" t="str">
        <f t="shared" si="263"/>
        <v/>
      </c>
      <c r="BK242" s="2" t="str">
        <f t="shared" si="264"/>
        <v/>
      </c>
      <c r="BL242" s="2" t="str">
        <f t="shared" si="265"/>
        <v/>
      </c>
      <c r="BM242" s="2" t="str">
        <f t="shared" si="266"/>
        <v/>
      </c>
      <c r="BN242" s="2" t="str">
        <f t="shared" si="267"/>
        <v/>
      </c>
      <c r="BO242" s="2" t="str">
        <f t="shared" si="268"/>
        <v/>
      </c>
      <c r="BP242" s="2" t="str">
        <f t="shared" si="269"/>
        <v>@</v>
      </c>
      <c r="BQ242" s="2" t="str">
        <f t="shared" si="270"/>
        <v/>
      </c>
      <c r="BR242" s="2" t="str">
        <f t="shared" si="271"/>
        <v/>
      </c>
      <c r="BS242" s="2" t="str">
        <f t="shared" si="272"/>
        <v/>
      </c>
      <c r="BT242" s="2" t="str">
        <f t="shared" si="273"/>
        <v/>
      </c>
      <c r="BU242" s="2" t="str">
        <f t="shared" si="274"/>
        <v/>
      </c>
      <c r="BV242" s="2" t="str">
        <f t="shared" si="275"/>
        <v/>
      </c>
      <c r="BW242" s="2" t="str">
        <f t="shared" si="276"/>
        <v/>
      </c>
      <c r="BX242" s="2" t="str">
        <f t="shared" si="277"/>
        <v/>
      </c>
      <c r="CA242" s="2">
        <f t="shared" si="238"/>
        <v>80</v>
      </c>
      <c r="CB242" s="4">
        <f t="shared" si="239"/>
        <v>0</v>
      </c>
      <c r="CC242">
        <f t="shared" ca="1" si="232"/>
        <v>16</v>
      </c>
      <c r="CD242">
        <f ca="1">CC242*(CJ242)/(CJ242+CJ243+IF(CG244=0,0,CJ244))</f>
        <v>2.4294407797520741</v>
      </c>
      <c r="CE242" s="39">
        <f t="shared" ca="1" si="233"/>
        <v>17</v>
      </c>
      <c r="CF242" s="39">
        <f t="shared" ca="1" si="234"/>
        <v>31</v>
      </c>
      <c r="CG242">
        <f t="shared" ca="1" si="280"/>
        <v>-46.234830978445984</v>
      </c>
      <c r="CH242">
        <f t="shared" ca="1" si="235"/>
        <v>-7</v>
      </c>
      <c r="CI242">
        <f t="shared" ca="1" si="236"/>
        <v>9.8468471376973383</v>
      </c>
      <c r="CJ242">
        <f t="shared" ca="1" si="237"/>
        <v>2.1531528623026617</v>
      </c>
    </row>
    <row r="243" spans="2:88">
      <c r="B243" s="39">
        <v>47</v>
      </c>
      <c r="C243" s="39">
        <v>7</v>
      </c>
      <c r="D243">
        <v>3</v>
      </c>
      <c r="E243">
        <f t="shared" si="242"/>
        <v>28643</v>
      </c>
      <c r="F243" s="3">
        <f t="shared" si="243"/>
        <v>1.0203040506070809E-4</v>
      </c>
      <c r="H243" s="17">
        <f t="shared" si="244"/>
        <v>0.97415229738462061</v>
      </c>
      <c r="I243" s="13" t="str">
        <f t="shared" si="245"/>
        <v>7:47</v>
      </c>
      <c r="J243" s="2"/>
      <c r="K243" s="4">
        <f t="shared" si="246"/>
        <v>14.275723332528401</v>
      </c>
      <c r="L243" s="4">
        <f t="shared" si="115"/>
        <v>-9</v>
      </c>
      <c r="M243" s="4">
        <f t="shared" ca="1" si="247"/>
        <v>-9.1842870521222864</v>
      </c>
      <c r="N243" s="4">
        <f t="shared" ca="1" si="248"/>
        <v>3</v>
      </c>
      <c r="O243" s="4">
        <f t="shared" si="249"/>
        <v>0</v>
      </c>
      <c r="P243" s="4">
        <f t="shared" ca="1" si="250"/>
        <v>0</v>
      </c>
      <c r="Q243" s="11">
        <f t="shared" si="281"/>
        <v>0</v>
      </c>
      <c r="R243" s="11">
        <f t="shared" si="289"/>
        <v>0</v>
      </c>
      <c r="S243" s="4">
        <f t="shared" si="289"/>
        <v>0</v>
      </c>
      <c r="T243" s="4">
        <f t="shared" si="289"/>
        <v>0</v>
      </c>
      <c r="U243" s="4">
        <f t="shared" si="289"/>
        <v>14.275723332528401</v>
      </c>
      <c r="V243" s="4">
        <f t="shared" si="289"/>
        <v>0</v>
      </c>
      <c r="W243" s="4">
        <f t="shared" si="289"/>
        <v>0</v>
      </c>
      <c r="X243" s="4">
        <f t="shared" si="289"/>
        <v>0</v>
      </c>
      <c r="Y243" s="4">
        <f t="shared" si="289"/>
        <v>0</v>
      </c>
      <c r="Z243" s="4">
        <f t="shared" si="289"/>
        <v>0</v>
      </c>
      <c r="AA243" s="4">
        <f t="shared" si="289"/>
        <v>0</v>
      </c>
      <c r="AB243" s="4">
        <f t="shared" si="289"/>
        <v>0</v>
      </c>
      <c r="AC243" s="4">
        <f t="shared" si="289"/>
        <v>0</v>
      </c>
      <c r="AD243" s="4">
        <f t="shared" si="289"/>
        <v>0</v>
      </c>
      <c r="AE243" s="4">
        <f t="shared" si="289"/>
        <v>0</v>
      </c>
      <c r="AF243" s="4">
        <f t="shared" si="289"/>
        <v>0</v>
      </c>
      <c r="AG243" s="4">
        <f t="shared" si="288"/>
        <v>-9.1842870521222864</v>
      </c>
      <c r="AH243" s="4">
        <f t="shared" si="288"/>
        <v>0</v>
      </c>
      <c r="AI243" s="4">
        <f t="shared" si="288"/>
        <v>0</v>
      </c>
      <c r="AJ243" s="4">
        <f t="shared" si="288"/>
        <v>0</v>
      </c>
      <c r="AK243" s="4">
        <f t="shared" si="288"/>
        <v>0</v>
      </c>
      <c r="AL243" s="4">
        <f t="shared" si="288"/>
        <v>0</v>
      </c>
      <c r="AM243" s="4">
        <f t="shared" si="287"/>
        <v>0</v>
      </c>
      <c r="AN243" s="4">
        <f t="shared" si="287"/>
        <v>0</v>
      </c>
      <c r="AO243" s="4">
        <f t="shared" si="287"/>
        <v>0</v>
      </c>
      <c r="AP243" s="10">
        <f t="shared" si="230"/>
        <v>0</v>
      </c>
      <c r="AQ243" s="7">
        <f t="shared" si="251"/>
        <v>2</v>
      </c>
      <c r="AR243" s="4">
        <f t="array" ref="AR243">COUNT(IF((ABS($R243:$AP243)&gt;=AQ$2)*(ABS($R243:$AP243)&lt;AR$2),$R243:$AP243))</f>
        <v>0</v>
      </c>
      <c r="AS243" s="4">
        <f t="array" ref="AS243">COUNT(IF((ABS($R243:$AP243)&gt;=AR$2)*(ABS($R243:$AP243)&lt;AS$2),$R243:$AP243))</f>
        <v>0</v>
      </c>
      <c r="AT243" s="4">
        <f t="array" ref="AT243">COUNT(IF((ABS($R243:$AP243)&gt;=AS$2)*(ABS($R243:$AP243)&lt;AT$2),$R243:$AP243))</f>
        <v>1</v>
      </c>
      <c r="AU243" s="4">
        <f t="array" ref="AU243">COUNT(IF((ABS($R243:$AP243)&gt;=AT$2)*(ABS($R243:$AP243)&lt;AU$2),$R243:$AP243))</f>
        <v>1</v>
      </c>
      <c r="AV243" s="4">
        <f t="array" ref="AV243">COUNT(IF((ABS($R243:$AP243)&gt;=AU$2)*(ABS($R243:$AP243)&lt;AV$2),$R243:$AP243))</f>
        <v>0</v>
      </c>
      <c r="AW243" s="4">
        <f t="array" ref="AW243">COUNT(IF((ABS($R243:$AP243)&gt;=AV$2)*(ABS($R243:$AP243)&lt;AW$2),$R243:$AP243))</f>
        <v>0</v>
      </c>
      <c r="AX243" s="10">
        <f t="array" ref="AX243">COUNT(IF((ABS($R243:$AP243)&gt;=AW$2)*(ABS($R243:$AP243)&lt;AX$2),$R243:$AP243))</f>
        <v>0</v>
      </c>
      <c r="AY243" s="4">
        <f t="shared" si="252"/>
        <v>0</v>
      </c>
      <c r="AZ243" s="2" t="str">
        <f t="shared" si="253"/>
        <v/>
      </c>
      <c r="BA243" s="2" t="str">
        <f t="shared" si="254"/>
        <v/>
      </c>
      <c r="BB243" s="2" t="str">
        <f t="shared" si="255"/>
        <v/>
      </c>
      <c r="BC243" s="2" t="str">
        <f t="shared" si="256"/>
        <v>@</v>
      </c>
      <c r="BD243" s="2" t="str">
        <f t="shared" si="257"/>
        <v/>
      </c>
      <c r="BE243" s="2" t="str">
        <f t="shared" si="258"/>
        <v/>
      </c>
      <c r="BF243" s="2" t="str">
        <f t="shared" si="259"/>
        <v/>
      </c>
      <c r="BG243" s="2" t="str">
        <f t="shared" si="260"/>
        <v/>
      </c>
      <c r="BH243" s="2" t="str">
        <f t="shared" si="261"/>
        <v/>
      </c>
      <c r="BI243" s="2" t="str">
        <f t="shared" si="262"/>
        <v/>
      </c>
      <c r="BJ243" s="2" t="str">
        <f t="shared" si="263"/>
        <v/>
      </c>
      <c r="BK243" s="2" t="str">
        <f t="shared" si="264"/>
        <v/>
      </c>
      <c r="BL243" s="2" t="str">
        <f t="shared" si="265"/>
        <v/>
      </c>
      <c r="BM243" s="2" t="str">
        <f t="shared" si="266"/>
        <v/>
      </c>
      <c r="BN243" s="2" t="str">
        <f t="shared" si="267"/>
        <v/>
      </c>
      <c r="BO243" s="2" t="str">
        <f t="shared" si="268"/>
        <v>@</v>
      </c>
      <c r="BP243" s="2" t="str">
        <f t="shared" si="269"/>
        <v/>
      </c>
      <c r="BQ243" s="2" t="str">
        <f t="shared" si="270"/>
        <v/>
      </c>
      <c r="BR243" s="2" t="str">
        <f t="shared" si="271"/>
        <v/>
      </c>
      <c r="BS243" s="2" t="str">
        <f t="shared" si="272"/>
        <v/>
      </c>
      <c r="BT243" s="2" t="str">
        <f t="shared" si="273"/>
        <v/>
      </c>
      <c r="BU243" s="2" t="str">
        <f t="shared" si="274"/>
        <v/>
      </c>
      <c r="BV243" s="2" t="str">
        <f t="shared" si="275"/>
        <v/>
      </c>
      <c r="BW243" s="2" t="str">
        <f t="shared" si="276"/>
        <v/>
      </c>
      <c r="BX243" s="2" t="str">
        <f t="shared" si="277"/>
        <v/>
      </c>
      <c r="CA243" s="2">
        <f t="shared" si="238"/>
        <v>80</v>
      </c>
      <c r="CB243" s="4">
        <f>CB240</f>
        <v>1</v>
      </c>
      <c r="CC243">
        <f t="shared" ca="1" si="232"/>
        <v>16</v>
      </c>
      <c r="CD243">
        <f ca="1">CC243*(CJ243)/(CJ242+CJ243+IF(CG244=0,0,CJ244))</f>
        <v>12.740248700422221</v>
      </c>
      <c r="CE243" s="39">
        <f t="shared" ca="1" si="233"/>
        <v>17</v>
      </c>
      <c r="CF243" s="39">
        <f t="shared" ca="1" si="234"/>
        <v>31</v>
      </c>
      <c r="CG243">
        <f t="shared" ca="1" si="280"/>
        <v>43.990164694618628</v>
      </c>
      <c r="CH243">
        <f t="shared" ca="1" si="235"/>
        <v>-2</v>
      </c>
      <c r="CI243">
        <f t="shared" ca="1" si="236"/>
        <v>0.70863484947293331</v>
      </c>
      <c r="CJ243">
        <f t="shared" ca="1" si="237"/>
        <v>11.291365150527067</v>
      </c>
    </row>
    <row r="244" spans="2:88">
      <c r="B244" s="39">
        <v>53</v>
      </c>
      <c r="C244" s="39">
        <v>41</v>
      </c>
      <c r="D244">
        <v>3</v>
      </c>
      <c r="E244">
        <f t="shared" si="242"/>
        <v>28646</v>
      </c>
      <c r="F244" s="3">
        <f t="shared" si="243"/>
        <v>1.0203040506070809E-4</v>
      </c>
      <c r="H244" s="17">
        <f t="shared" si="244"/>
        <v>0.97425432778968135</v>
      </c>
      <c r="I244" s="13" t="str">
        <f t="shared" si="245"/>
        <v>41:53</v>
      </c>
      <c r="J244" s="2"/>
      <c r="K244" s="4">
        <f t="shared" si="246"/>
        <v>-53.602859200473674</v>
      </c>
      <c r="L244" s="4">
        <f t="shared" si="115"/>
        <v>-1</v>
      </c>
      <c r="M244" s="4">
        <f t="shared" ca="1" si="247"/>
        <v>36.622136472588807</v>
      </c>
      <c r="N244" s="4">
        <f t="shared" ca="1" si="248"/>
        <v>4</v>
      </c>
      <c r="O244" s="4">
        <f t="shared" si="249"/>
        <v>0</v>
      </c>
      <c r="P244" s="4">
        <f t="shared" ca="1" si="250"/>
        <v>0</v>
      </c>
      <c r="Q244" s="11">
        <f t="shared" si="281"/>
        <v>-30.142848815820855</v>
      </c>
      <c r="R244" s="11">
        <f t="shared" si="289"/>
        <v>0</v>
      </c>
      <c r="S244" s="4">
        <f t="shared" si="289"/>
        <v>0</v>
      </c>
      <c r="T244" s="4">
        <f t="shared" si="289"/>
        <v>0</v>
      </c>
      <c r="U244" s="4">
        <f t="shared" si="289"/>
        <v>0</v>
      </c>
      <c r="V244" s="4">
        <f t="shared" si="289"/>
        <v>0</v>
      </c>
      <c r="W244" s="4">
        <f t="shared" si="289"/>
        <v>0</v>
      </c>
      <c r="X244" s="4">
        <f t="shared" si="289"/>
        <v>0</v>
      </c>
      <c r="Y244" s="4">
        <f t="shared" si="289"/>
        <v>0</v>
      </c>
      <c r="Z244" s="4">
        <f t="shared" si="289"/>
        <v>0</v>
      </c>
      <c r="AA244" s="4">
        <f t="shared" si="289"/>
        <v>0</v>
      </c>
      <c r="AB244" s="4">
        <f t="shared" si="289"/>
        <v>0</v>
      </c>
      <c r="AC244" s="4">
        <f t="shared" si="289"/>
        <v>-53.602859200473674</v>
      </c>
      <c r="AD244" s="4">
        <f t="shared" si="289"/>
        <v>0</v>
      </c>
      <c r="AE244" s="4">
        <f t="shared" si="289"/>
        <v>0</v>
      </c>
      <c r="AF244" s="4">
        <f t="shared" si="289"/>
        <v>0</v>
      </c>
      <c r="AG244" s="4">
        <f t="shared" si="288"/>
        <v>0</v>
      </c>
      <c r="AH244" s="4">
        <f t="shared" si="288"/>
        <v>36.622136472588807</v>
      </c>
      <c r="AI244" s="4">
        <f t="shared" si="288"/>
        <v>0</v>
      </c>
      <c r="AJ244" s="4">
        <f t="shared" si="288"/>
        <v>0</v>
      </c>
      <c r="AK244" s="4">
        <f t="shared" si="288"/>
        <v>0</v>
      </c>
      <c r="AL244" s="4">
        <f t="shared" si="288"/>
        <v>0</v>
      </c>
      <c r="AM244" s="4">
        <f t="shared" si="287"/>
        <v>0</v>
      </c>
      <c r="AN244" s="4">
        <f t="shared" si="287"/>
        <v>0</v>
      </c>
      <c r="AO244" s="4">
        <f t="shared" si="287"/>
        <v>0</v>
      </c>
      <c r="AP244" s="10">
        <f t="shared" si="230"/>
        <v>0</v>
      </c>
      <c r="AQ244" s="7">
        <f t="shared" si="251"/>
        <v>2</v>
      </c>
      <c r="AR244" s="4">
        <f t="array" ref="AR244">COUNT(IF((ABS($R244:$AP244)&gt;=AQ$2)*(ABS($R244:$AP244)&lt;AR$2),$R244:$AP244))</f>
        <v>0</v>
      </c>
      <c r="AS244" s="4">
        <f t="array" ref="AS244">COUNT(IF((ABS($R244:$AP244)&gt;=AR$2)*(ABS($R244:$AP244)&lt;AS$2),$R244:$AP244))</f>
        <v>0</v>
      </c>
      <c r="AT244" s="4">
        <f t="array" ref="AT244">COUNT(IF((ABS($R244:$AP244)&gt;=AS$2)*(ABS($R244:$AP244)&lt;AT$2),$R244:$AP244))</f>
        <v>0</v>
      </c>
      <c r="AU244" s="4">
        <f t="array" ref="AU244">COUNT(IF((ABS($R244:$AP244)&gt;=AT$2)*(ABS($R244:$AP244)&lt;AU$2),$R244:$AP244))</f>
        <v>0</v>
      </c>
      <c r="AV244" s="4">
        <f t="array" ref="AV244">COUNT(IF((ABS($R244:$AP244)&gt;=AU$2)*(ABS($R244:$AP244)&lt;AV$2),$R244:$AP244))</f>
        <v>1</v>
      </c>
      <c r="AW244" s="4">
        <f t="array" ref="AW244">COUNT(IF((ABS($R244:$AP244)&gt;=AV$2)*(ABS($R244:$AP244)&lt;AW$2),$R244:$AP244))</f>
        <v>1</v>
      </c>
      <c r="AX244" s="10">
        <f t="array" ref="AX244">COUNT(IF((ABS($R244:$AP244)&gt;=AW$2)*(ABS($R244:$AP244)&lt;AX$2),$R244:$AP244))</f>
        <v>0</v>
      </c>
      <c r="AY244" s="4">
        <f t="shared" si="252"/>
        <v>0</v>
      </c>
      <c r="AZ244" s="2" t="str">
        <f t="shared" si="253"/>
        <v/>
      </c>
      <c r="BA244" s="2" t="str">
        <f t="shared" si="254"/>
        <v/>
      </c>
      <c r="BB244" s="2" t="str">
        <f t="shared" si="255"/>
        <v/>
      </c>
      <c r="BC244" s="2" t="str">
        <f t="shared" si="256"/>
        <v/>
      </c>
      <c r="BD244" s="2" t="str">
        <f t="shared" si="257"/>
        <v/>
      </c>
      <c r="BE244" s="2" t="str">
        <f t="shared" si="258"/>
        <v/>
      </c>
      <c r="BF244" s="2" t="str">
        <f t="shared" si="259"/>
        <v/>
      </c>
      <c r="BG244" s="2" t="str">
        <f t="shared" si="260"/>
        <v/>
      </c>
      <c r="BH244" s="2" t="str">
        <f t="shared" si="261"/>
        <v/>
      </c>
      <c r="BI244" s="2" t="str">
        <f t="shared" si="262"/>
        <v/>
      </c>
      <c r="BJ244" s="2" t="str">
        <f t="shared" si="263"/>
        <v/>
      </c>
      <c r="BK244" s="2" t="str">
        <f t="shared" si="264"/>
        <v>@</v>
      </c>
      <c r="BL244" s="2" t="str">
        <f t="shared" si="265"/>
        <v/>
      </c>
      <c r="BM244" s="2" t="str">
        <f t="shared" si="266"/>
        <v/>
      </c>
      <c r="BN244" s="2" t="str">
        <f t="shared" si="267"/>
        <v/>
      </c>
      <c r="BO244" s="2" t="str">
        <f t="shared" si="268"/>
        <v/>
      </c>
      <c r="BP244" s="2" t="str">
        <f t="shared" si="269"/>
        <v>@</v>
      </c>
      <c r="BQ244" s="2" t="str">
        <f t="shared" si="270"/>
        <v/>
      </c>
      <c r="BR244" s="2" t="str">
        <f t="shared" si="271"/>
        <v/>
      </c>
      <c r="BS244" s="2" t="str">
        <f t="shared" si="272"/>
        <v/>
      </c>
      <c r="BT244" s="2" t="str">
        <f t="shared" si="273"/>
        <v/>
      </c>
      <c r="BU244" s="2" t="str">
        <f t="shared" si="274"/>
        <v/>
      </c>
      <c r="BV244" s="2" t="str">
        <f t="shared" si="275"/>
        <v/>
      </c>
      <c r="BW244" s="2" t="str">
        <f t="shared" si="276"/>
        <v/>
      </c>
      <c r="BX244" s="2" t="str">
        <f t="shared" si="277"/>
        <v/>
      </c>
      <c r="CA244" s="2">
        <f t="shared" si="238"/>
        <v>80</v>
      </c>
      <c r="CB244" s="4">
        <f t="shared" si="239"/>
        <v>2</v>
      </c>
      <c r="CC244">
        <f t="shared" ca="1" si="232"/>
        <v>16</v>
      </c>
      <c r="CD244">
        <f ca="1">CC244*IF(CG244=0,0,CJ244)/(CJ242+CJ243+IF(CG244=0,0,CJ244))</f>
        <v>0.83031051982570492</v>
      </c>
      <c r="CE244" s="39">
        <f t="shared" ca="1" si="233"/>
        <v>17</v>
      </c>
      <c r="CF244" s="39">
        <f t="shared" ca="1" si="234"/>
        <v>31</v>
      </c>
      <c r="CG244">
        <f t="shared" ca="1" si="280"/>
        <v>20.530154309967941</v>
      </c>
      <c r="CH244">
        <f t="shared" ca="1" si="235"/>
        <v>10</v>
      </c>
      <c r="CI244">
        <f t="shared" ca="1" si="236"/>
        <v>11.264116463647584</v>
      </c>
      <c r="CJ244">
        <f t="shared" ca="1" si="237"/>
        <v>0.7358835363524161</v>
      </c>
    </row>
    <row r="245" spans="2:88">
      <c r="B245" s="39">
        <v>59</v>
      </c>
      <c r="C245" s="39">
        <v>23</v>
      </c>
      <c r="D245">
        <v>3</v>
      </c>
      <c r="E245">
        <f t="shared" si="242"/>
        <v>28649</v>
      </c>
      <c r="F245" s="3">
        <f t="shared" si="243"/>
        <v>1.0203040506070809E-4</v>
      </c>
      <c r="H245" s="17">
        <f t="shared" si="244"/>
        <v>0.97435635819474198</v>
      </c>
      <c r="I245" s="13" t="str">
        <f t="shared" si="245"/>
        <v>23:59</v>
      </c>
      <c r="J245" s="2"/>
      <c r="K245" s="4">
        <f t="shared" si="246"/>
        <v>46.537318888894674</v>
      </c>
      <c r="L245" s="4">
        <f t="shared" si="115"/>
        <v>-8</v>
      </c>
      <c r="M245" s="4">
        <f t="shared" ca="1" si="247"/>
        <v>23.077308504243987</v>
      </c>
      <c r="N245" s="4">
        <f t="shared" ca="1" si="248"/>
        <v>4</v>
      </c>
      <c r="O245" s="4">
        <f t="shared" si="249"/>
        <v>0</v>
      </c>
      <c r="P245" s="4">
        <f t="shared" ca="1" si="250"/>
        <v>0</v>
      </c>
      <c r="Q245" s="11">
        <f t="shared" si="281"/>
        <v>-43.68767678416674</v>
      </c>
      <c r="R245" s="11">
        <f t="shared" si="289"/>
        <v>0</v>
      </c>
      <c r="S245" s="4">
        <f t="shared" si="289"/>
        <v>0</v>
      </c>
      <c r="T245" s="4">
        <f t="shared" si="289"/>
        <v>0</v>
      </c>
      <c r="U245" s="4">
        <f t="shared" si="289"/>
        <v>0</v>
      </c>
      <c r="V245" s="4">
        <f t="shared" si="289"/>
        <v>46.537318888894674</v>
      </c>
      <c r="W245" s="4">
        <f t="shared" si="289"/>
        <v>0</v>
      </c>
      <c r="X245" s="4">
        <f t="shared" si="289"/>
        <v>0</v>
      </c>
      <c r="Y245" s="4">
        <f t="shared" si="289"/>
        <v>0</v>
      </c>
      <c r="Z245" s="4">
        <f t="shared" si="289"/>
        <v>0</v>
      </c>
      <c r="AA245" s="4">
        <f t="shared" si="289"/>
        <v>0</v>
      </c>
      <c r="AB245" s="4">
        <f t="shared" si="289"/>
        <v>0</v>
      </c>
      <c r="AC245" s="4">
        <f t="shared" si="289"/>
        <v>0</v>
      </c>
      <c r="AD245" s="4">
        <f t="shared" si="289"/>
        <v>0</v>
      </c>
      <c r="AE245" s="4">
        <f t="shared" si="289"/>
        <v>0</v>
      </c>
      <c r="AF245" s="4">
        <f t="shared" si="289"/>
        <v>0</v>
      </c>
      <c r="AG245" s="4">
        <f t="shared" si="288"/>
        <v>0</v>
      </c>
      <c r="AH245" s="4">
        <f t="shared" si="288"/>
        <v>23.077308504243987</v>
      </c>
      <c r="AI245" s="4">
        <f t="shared" si="288"/>
        <v>0</v>
      </c>
      <c r="AJ245" s="4">
        <f t="shared" si="288"/>
        <v>0</v>
      </c>
      <c r="AK245" s="4">
        <f t="shared" si="288"/>
        <v>0</v>
      </c>
      <c r="AL245" s="4">
        <f t="shared" si="288"/>
        <v>0</v>
      </c>
      <c r="AM245" s="4">
        <f t="shared" si="287"/>
        <v>0</v>
      </c>
      <c r="AN245" s="4">
        <f t="shared" si="287"/>
        <v>0</v>
      </c>
      <c r="AO245" s="4">
        <f t="shared" si="287"/>
        <v>0</v>
      </c>
      <c r="AP245" s="10">
        <f t="shared" si="230"/>
        <v>0</v>
      </c>
      <c r="AQ245" s="7">
        <f t="shared" si="251"/>
        <v>2</v>
      </c>
      <c r="AR245" s="4">
        <f t="array" ref="AR245">COUNT(IF((ABS($R245:$AP245)&gt;=AQ$2)*(ABS($R245:$AP245)&lt;AR$2),$R245:$AP245))</f>
        <v>0</v>
      </c>
      <c r="AS245" s="4">
        <f t="array" ref="AS245">COUNT(IF((ABS($R245:$AP245)&gt;=AR$2)*(ABS($R245:$AP245)&lt;AS$2),$R245:$AP245))</f>
        <v>0</v>
      </c>
      <c r="AT245" s="4">
        <f t="array" ref="AT245">COUNT(IF((ABS($R245:$AP245)&gt;=AS$2)*(ABS($R245:$AP245)&lt;AT$2),$R245:$AP245))</f>
        <v>0</v>
      </c>
      <c r="AU245" s="4">
        <f t="array" ref="AU245">COUNT(IF((ABS($R245:$AP245)&gt;=AT$2)*(ABS($R245:$AP245)&lt;AU$2),$R245:$AP245))</f>
        <v>1</v>
      </c>
      <c r="AV245" s="4">
        <f t="array" ref="AV245">COUNT(IF((ABS($R245:$AP245)&gt;=AU$2)*(ABS($R245:$AP245)&lt;AV$2),$R245:$AP245))</f>
        <v>0</v>
      </c>
      <c r="AW245" s="4">
        <f t="array" ref="AW245">COUNT(IF((ABS($R245:$AP245)&gt;=AV$2)*(ABS($R245:$AP245)&lt;AW$2),$R245:$AP245))</f>
        <v>1</v>
      </c>
      <c r="AX245" s="10">
        <f t="array" ref="AX245">COUNT(IF((ABS($R245:$AP245)&gt;=AW$2)*(ABS($R245:$AP245)&lt;AX$2),$R245:$AP245))</f>
        <v>0</v>
      </c>
      <c r="AY245" s="4">
        <f t="shared" si="252"/>
        <v>0</v>
      </c>
      <c r="AZ245" s="2" t="str">
        <f t="shared" si="253"/>
        <v/>
      </c>
      <c r="BA245" s="2" t="str">
        <f t="shared" si="254"/>
        <v/>
      </c>
      <c r="BB245" s="2" t="str">
        <f t="shared" si="255"/>
        <v/>
      </c>
      <c r="BC245" s="2" t="str">
        <f t="shared" si="256"/>
        <v/>
      </c>
      <c r="BD245" s="2" t="str">
        <f t="shared" si="257"/>
        <v>@</v>
      </c>
      <c r="BE245" s="2" t="str">
        <f t="shared" si="258"/>
        <v/>
      </c>
      <c r="BF245" s="2" t="str">
        <f t="shared" si="259"/>
        <v/>
      </c>
      <c r="BG245" s="2" t="str">
        <f t="shared" si="260"/>
        <v/>
      </c>
      <c r="BH245" s="2" t="str">
        <f t="shared" si="261"/>
        <v/>
      </c>
      <c r="BI245" s="2" t="str">
        <f t="shared" si="262"/>
        <v/>
      </c>
      <c r="BJ245" s="2" t="str">
        <f t="shared" si="263"/>
        <v/>
      </c>
      <c r="BK245" s="2" t="str">
        <f t="shared" si="264"/>
        <v/>
      </c>
      <c r="BL245" s="2" t="str">
        <f t="shared" si="265"/>
        <v/>
      </c>
      <c r="BM245" s="2" t="str">
        <f t="shared" si="266"/>
        <v/>
      </c>
      <c r="BN245" s="2" t="str">
        <f t="shared" si="267"/>
        <v/>
      </c>
      <c r="BO245" s="2" t="str">
        <f t="shared" si="268"/>
        <v/>
      </c>
      <c r="BP245" s="2" t="str">
        <f t="shared" si="269"/>
        <v>@</v>
      </c>
      <c r="BQ245" s="2" t="str">
        <f t="shared" si="270"/>
        <v/>
      </c>
      <c r="BR245" s="2" t="str">
        <f t="shared" si="271"/>
        <v/>
      </c>
      <c r="BS245" s="2" t="str">
        <f t="shared" si="272"/>
        <v/>
      </c>
      <c r="BT245" s="2" t="str">
        <f t="shared" si="273"/>
        <v/>
      </c>
      <c r="BU245" s="2" t="str">
        <f t="shared" si="274"/>
        <v/>
      </c>
      <c r="BV245" s="2" t="str">
        <f t="shared" si="275"/>
        <v/>
      </c>
      <c r="BW245" s="2" t="str">
        <f t="shared" si="276"/>
        <v/>
      </c>
      <c r="BX245" s="2" t="str">
        <f t="shared" si="277"/>
        <v/>
      </c>
      <c r="CA245" s="2">
        <f t="shared" si="238"/>
        <v>81</v>
      </c>
      <c r="CB245" s="4">
        <f t="shared" si="239"/>
        <v>0</v>
      </c>
      <c r="CC245">
        <f t="shared" ca="1" si="232"/>
        <v>15</v>
      </c>
      <c r="CD245">
        <f ca="1">CC245*(CJ245)/(CJ245+CJ246+IF(CG247=0,0,CJ247))</f>
        <v>5.7851045776153702</v>
      </c>
      <c r="CE245" s="39">
        <f t="shared" ref="CE245:CE308" ca="1" si="290">OFFSET(C$5,$CA245,0)</f>
        <v>7</v>
      </c>
      <c r="CF245" s="39">
        <f t="shared" ca="1" si="234"/>
        <v>29</v>
      </c>
      <c r="CG245">
        <f t="shared" ref="CG245:CG308" ca="1" si="291">OFFSET(K$5,$CA245,2*$CB245)</f>
        <v>-29.473707989100717</v>
      </c>
      <c r="CH245">
        <f t="shared" ref="CH245:CH308" ca="1" si="292">OFFSET(L$5,$CA245,2*$CB245)</f>
        <v>-5</v>
      </c>
      <c r="CI245">
        <f t="shared" ca="1" si="236"/>
        <v>6.8148036761552095</v>
      </c>
      <c r="CJ245">
        <f t="shared" ca="1" si="237"/>
        <v>5.1851963238447905</v>
      </c>
    </row>
    <row r="246" spans="2:88">
      <c r="B246" s="39">
        <v>61</v>
      </c>
      <c r="C246" s="39">
        <v>19</v>
      </c>
      <c r="D246">
        <v>3</v>
      </c>
      <c r="E246">
        <f t="shared" si="242"/>
        <v>28652</v>
      </c>
      <c r="F246" s="3">
        <f t="shared" si="243"/>
        <v>1.0203040506070809E-4</v>
      </c>
      <c r="H246" s="17">
        <f t="shared" si="244"/>
        <v>0.97445838859980272</v>
      </c>
      <c r="I246" s="13" t="str">
        <f t="shared" si="245"/>
        <v>19:61</v>
      </c>
      <c r="J246" s="2"/>
      <c r="K246" s="4">
        <f t="shared" si="246"/>
        <v>27.191792404710924</v>
      </c>
      <c r="L246" s="4">
        <f t="shared" si="115"/>
        <v>-4</v>
      </c>
      <c r="M246" s="4">
        <f t="shared" ca="1" si="247"/>
        <v>3.7317820200613028</v>
      </c>
      <c r="N246" s="4">
        <f t="shared" ca="1" si="248"/>
        <v>8</v>
      </c>
      <c r="O246" s="4">
        <f t="shared" si="249"/>
        <v>0</v>
      </c>
      <c r="P246" s="4">
        <f t="shared" ca="1" si="250"/>
        <v>0</v>
      </c>
      <c r="Q246" s="11">
        <f t="shared" si="281"/>
        <v>0</v>
      </c>
      <c r="R246" s="11">
        <f t="shared" si="289"/>
        <v>0</v>
      </c>
      <c r="S246" s="4">
        <f t="shared" si="289"/>
        <v>0</v>
      </c>
      <c r="T246" s="4">
        <f t="shared" si="289"/>
        <v>0</v>
      </c>
      <c r="U246" s="4">
        <f t="shared" si="289"/>
        <v>0</v>
      </c>
      <c r="V246" s="4">
        <f t="shared" si="289"/>
        <v>0</v>
      </c>
      <c r="W246" s="4">
        <f t="shared" si="289"/>
        <v>0</v>
      </c>
      <c r="X246" s="4">
        <f t="shared" si="289"/>
        <v>0</v>
      </c>
      <c r="Y246" s="4">
        <f t="shared" si="289"/>
        <v>0</v>
      </c>
      <c r="Z246" s="4">
        <f t="shared" si="289"/>
        <v>27.191792404710924</v>
      </c>
      <c r="AA246" s="4">
        <f t="shared" si="289"/>
        <v>0</v>
      </c>
      <c r="AB246" s="4">
        <f t="shared" si="289"/>
        <v>0</v>
      </c>
      <c r="AC246" s="4">
        <f t="shared" si="289"/>
        <v>0</v>
      </c>
      <c r="AD246" s="4">
        <f t="shared" si="289"/>
        <v>0</v>
      </c>
      <c r="AE246" s="4">
        <f t="shared" si="289"/>
        <v>0</v>
      </c>
      <c r="AF246" s="4">
        <f t="shared" si="289"/>
        <v>0</v>
      </c>
      <c r="AG246" s="4">
        <f t="shared" si="288"/>
        <v>0</v>
      </c>
      <c r="AH246" s="4">
        <f t="shared" si="288"/>
        <v>0</v>
      </c>
      <c r="AI246" s="4">
        <f t="shared" si="288"/>
        <v>0</v>
      </c>
      <c r="AJ246" s="4">
        <f t="shared" si="288"/>
        <v>0</v>
      </c>
      <c r="AK246" s="4">
        <f t="shared" si="288"/>
        <v>0</v>
      </c>
      <c r="AL246" s="4">
        <f t="shared" si="288"/>
        <v>3.7317820200613028</v>
      </c>
      <c r="AM246" s="4">
        <f t="shared" si="287"/>
        <v>0</v>
      </c>
      <c r="AN246" s="4">
        <f t="shared" si="287"/>
        <v>0</v>
      </c>
      <c r="AO246" s="4">
        <f t="shared" si="287"/>
        <v>0</v>
      </c>
      <c r="AP246" s="10">
        <f t="shared" si="230"/>
        <v>0</v>
      </c>
      <c r="AQ246" s="7">
        <f t="shared" si="251"/>
        <v>2</v>
      </c>
      <c r="AR246" s="4">
        <f t="array" ref="AR246">COUNT(IF((ABS($R246:$AP246)&gt;=AQ$2)*(ABS($R246:$AP246)&lt;AR$2),$R246:$AP246))</f>
        <v>0</v>
      </c>
      <c r="AS246" s="4">
        <f t="array" ref="AS246">COUNT(IF((ABS($R246:$AP246)&gt;=AR$2)*(ABS($R246:$AP246)&lt;AS$2),$R246:$AP246))</f>
        <v>1</v>
      </c>
      <c r="AT246" s="4">
        <f t="array" ref="AT246">COUNT(IF((ABS($R246:$AP246)&gt;=AS$2)*(ABS($R246:$AP246)&lt;AT$2),$R246:$AP246))</f>
        <v>0</v>
      </c>
      <c r="AU246" s="4">
        <f t="array" ref="AU246">COUNT(IF((ABS($R246:$AP246)&gt;=AT$2)*(ABS($R246:$AP246)&lt;AU$2),$R246:$AP246))</f>
        <v>1</v>
      </c>
      <c r="AV246" s="4">
        <f t="array" ref="AV246">COUNT(IF((ABS($R246:$AP246)&gt;=AU$2)*(ABS($R246:$AP246)&lt;AV$2),$R246:$AP246))</f>
        <v>0</v>
      </c>
      <c r="AW246" s="4">
        <f t="array" ref="AW246">COUNT(IF((ABS($R246:$AP246)&gt;=AV$2)*(ABS($R246:$AP246)&lt;AW$2),$R246:$AP246))</f>
        <v>0</v>
      </c>
      <c r="AX246" s="10">
        <f t="array" ref="AX246">COUNT(IF((ABS($R246:$AP246)&gt;=AW$2)*(ABS($R246:$AP246)&lt;AX$2),$R246:$AP246))</f>
        <v>0</v>
      </c>
      <c r="AY246" s="4">
        <f t="shared" si="252"/>
        <v>0</v>
      </c>
      <c r="AZ246" s="2" t="str">
        <f t="shared" si="253"/>
        <v/>
      </c>
      <c r="BA246" s="2" t="str">
        <f t="shared" si="254"/>
        <v/>
      </c>
      <c r="BB246" s="2" t="str">
        <f t="shared" si="255"/>
        <v/>
      </c>
      <c r="BC246" s="2" t="str">
        <f t="shared" si="256"/>
        <v/>
      </c>
      <c r="BD246" s="2" t="str">
        <f t="shared" si="257"/>
        <v/>
      </c>
      <c r="BE246" s="2" t="str">
        <f t="shared" si="258"/>
        <v/>
      </c>
      <c r="BF246" s="2" t="str">
        <f t="shared" si="259"/>
        <v/>
      </c>
      <c r="BG246" s="2" t="str">
        <f t="shared" si="260"/>
        <v/>
      </c>
      <c r="BH246" s="2" t="str">
        <f t="shared" si="261"/>
        <v>@</v>
      </c>
      <c r="BI246" s="2" t="str">
        <f t="shared" si="262"/>
        <v/>
      </c>
      <c r="BJ246" s="2" t="str">
        <f t="shared" si="263"/>
        <v/>
      </c>
      <c r="BK246" s="2" t="str">
        <f t="shared" si="264"/>
        <v/>
      </c>
      <c r="BL246" s="2" t="str">
        <f t="shared" si="265"/>
        <v/>
      </c>
      <c r="BM246" s="2" t="str">
        <f t="shared" si="266"/>
        <v/>
      </c>
      <c r="BN246" s="2" t="str">
        <f t="shared" si="267"/>
        <v/>
      </c>
      <c r="BO246" s="2" t="str">
        <f t="shared" si="268"/>
        <v/>
      </c>
      <c r="BP246" s="2" t="str">
        <f t="shared" si="269"/>
        <v/>
      </c>
      <c r="BQ246" s="2" t="str">
        <f t="shared" si="270"/>
        <v/>
      </c>
      <c r="BR246" s="2" t="str">
        <f t="shared" si="271"/>
        <v/>
      </c>
      <c r="BS246" s="2" t="str">
        <f t="shared" si="272"/>
        <v/>
      </c>
      <c r="BT246" s="2" t="str">
        <f t="shared" si="273"/>
        <v>@</v>
      </c>
      <c r="BU246" s="2" t="str">
        <f t="shared" si="274"/>
        <v/>
      </c>
      <c r="BV246" s="2" t="str">
        <f t="shared" si="275"/>
        <v/>
      </c>
      <c r="BW246" s="2" t="str">
        <f t="shared" si="276"/>
        <v/>
      </c>
      <c r="BX246" s="2" t="str">
        <f t="shared" si="277"/>
        <v/>
      </c>
      <c r="CA246" s="2">
        <f t="shared" si="238"/>
        <v>81</v>
      </c>
      <c r="CB246" s="4">
        <f t="shared" si="239"/>
        <v>1</v>
      </c>
      <c r="CC246">
        <f t="shared" ca="1" si="232"/>
        <v>15</v>
      </c>
      <c r="CD246">
        <f ca="1">CC246*(CJ246)/(CJ245+CJ246+IF(CG247=0,0,CJ247))</f>
        <v>9.2148954223846289</v>
      </c>
      <c r="CE246" s="39">
        <f t="shared" ca="1" si="290"/>
        <v>7</v>
      </c>
      <c r="CF246" s="39">
        <f t="shared" ca="1" si="234"/>
        <v>29</v>
      </c>
      <c r="CG246">
        <f t="shared" ca="1" si="291"/>
        <v>-52.933718373750338</v>
      </c>
      <c r="CH246">
        <f t="shared" ca="1" si="292"/>
        <v>7</v>
      </c>
      <c r="CI246">
        <f t="shared" ca="1" si="236"/>
        <v>3.7406779380195072</v>
      </c>
      <c r="CJ246">
        <f t="shared" ca="1" si="237"/>
        <v>8.2593220619804928</v>
      </c>
    </row>
    <row r="247" spans="2:88">
      <c r="B247" s="39">
        <v>61</v>
      </c>
      <c r="C247" s="39">
        <v>29</v>
      </c>
      <c r="D247">
        <v>3</v>
      </c>
      <c r="E247">
        <f t="shared" si="242"/>
        <v>28655</v>
      </c>
      <c r="F247" s="3">
        <f t="shared" si="243"/>
        <v>1.0203040506070809E-4</v>
      </c>
      <c r="H247" s="17">
        <f t="shared" si="244"/>
        <v>0.97456041900486345</v>
      </c>
      <c r="I247" s="13" t="str">
        <f t="shared" si="245"/>
        <v>29:61</v>
      </c>
      <c r="J247" s="2"/>
      <c r="K247" s="4">
        <f t="shared" si="246"/>
        <v>-2.9173847506847039</v>
      </c>
      <c r="L247" s="4">
        <f t="shared" si="115"/>
        <v>-5</v>
      </c>
      <c r="M247" s="4">
        <f t="shared" ca="1" si="247"/>
        <v>-26.377395135334325</v>
      </c>
      <c r="N247" s="4">
        <f t="shared" ca="1" si="248"/>
        <v>7</v>
      </c>
      <c r="O247" s="4">
        <f t="shared" si="249"/>
        <v>0</v>
      </c>
      <c r="P247" s="4">
        <f t="shared" ca="1" si="250"/>
        <v>0</v>
      </c>
      <c r="Q247" s="11">
        <f t="shared" si="281"/>
        <v>0</v>
      </c>
      <c r="R247" s="11">
        <f t="shared" si="289"/>
        <v>0</v>
      </c>
      <c r="S247" s="4">
        <f t="shared" si="289"/>
        <v>0</v>
      </c>
      <c r="T247" s="4">
        <f t="shared" si="289"/>
        <v>0</v>
      </c>
      <c r="U247" s="4">
        <f t="shared" si="289"/>
        <v>0</v>
      </c>
      <c r="V247" s="4">
        <f t="shared" si="289"/>
        <v>0</v>
      </c>
      <c r="W247" s="4">
        <f t="shared" si="289"/>
        <v>0</v>
      </c>
      <c r="X247" s="4">
        <f t="shared" si="289"/>
        <v>0</v>
      </c>
      <c r="Y247" s="4">
        <f t="shared" si="289"/>
        <v>-2.9173847506847039</v>
      </c>
      <c r="Z247" s="4">
        <f t="shared" si="289"/>
        <v>0</v>
      </c>
      <c r="AA247" s="4">
        <f t="shared" si="289"/>
        <v>0</v>
      </c>
      <c r="AB247" s="4">
        <f t="shared" si="289"/>
        <v>0</v>
      </c>
      <c r="AC247" s="4">
        <f t="shared" si="289"/>
        <v>0</v>
      </c>
      <c r="AD247" s="4">
        <f t="shared" si="289"/>
        <v>0</v>
      </c>
      <c r="AE247" s="4">
        <f t="shared" si="289"/>
        <v>0</v>
      </c>
      <c r="AF247" s="4">
        <f t="shared" si="289"/>
        <v>0</v>
      </c>
      <c r="AG247" s="4">
        <f t="shared" si="288"/>
        <v>0</v>
      </c>
      <c r="AH247" s="4">
        <f t="shared" si="288"/>
        <v>0</v>
      </c>
      <c r="AI247" s="4">
        <f t="shared" si="288"/>
        <v>0</v>
      </c>
      <c r="AJ247" s="4">
        <f t="shared" si="288"/>
        <v>0</v>
      </c>
      <c r="AK247" s="4">
        <f t="shared" si="288"/>
        <v>-26.377395135334325</v>
      </c>
      <c r="AL247" s="4">
        <f t="shared" si="288"/>
        <v>0</v>
      </c>
      <c r="AM247" s="4">
        <f t="shared" si="287"/>
        <v>0</v>
      </c>
      <c r="AN247" s="4">
        <f t="shared" si="287"/>
        <v>0</v>
      </c>
      <c r="AO247" s="4">
        <f t="shared" si="287"/>
        <v>0</v>
      </c>
      <c r="AP247" s="10">
        <f t="shared" si="230"/>
        <v>0</v>
      </c>
      <c r="AQ247" s="7">
        <f t="shared" si="251"/>
        <v>2</v>
      </c>
      <c r="AR247" s="4">
        <f t="array" ref="AR247">COUNT(IF((ABS($R247:$AP247)&gt;=AQ$2)*(ABS($R247:$AP247)&lt;AR$2),$R247:$AP247))</f>
        <v>0</v>
      </c>
      <c r="AS247" s="4">
        <f t="array" ref="AS247">COUNT(IF((ABS($R247:$AP247)&gt;=AR$2)*(ABS($R247:$AP247)&lt;AS$2),$R247:$AP247))</f>
        <v>1</v>
      </c>
      <c r="AT247" s="4">
        <f t="array" ref="AT247">COUNT(IF((ABS($R247:$AP247)&gt;=AS$2)*(ABS($R247:$AP247)&lt;AT$2),$R247:$AP247))</f>
        <v>0</v>
      </c>
      <c r="AU247" s="4">
        <f t="array" ref="AU247">COUNT(IF((ABS($R247:$AP247)&gt;=AT$2)*(ABS($R247:$AP247)&lt;AU$2),$R247:$AP247))</f>
        <v>1</v>
      </c>
      <c r="AV247" s="4">
        <f t="array" ref="AV247">COUNT(IF((ABS($R247:$AP247)&gt;=AU$2)*(ABS($R247:$AP247)&lt;AV$2),$R247:$AP247))</f>
        <v>0</v>
      </c>
      <c r="AW247" s="4">
        <f t="array" ref="AW247">COUNT(IF((ABS($R247:$AP247)&gt;=AV$2)*(ABS($R247:$AP247)&lt;AW$2),$R247:$AP247))</f>
        <v>0</v>
      </c>
      <c r="AX247" s="10">
        <f t="array" ref="AX247">COUNT(IF((ABS($R247:$AP247)&gt;=AW$2)*(ABS($R247:$AP247)&lt;AX$2),$R247:$AP247))</f>
        <v>0</v>
      </c>
      <c r="AY247" s="4">
        <f t="shared" si="252"/>
        <v>0</v>
      </c>
      <c r="AZ247" s="2" t="str">
        <f t="shared" si="253"/>
        <v/>
      </c>
      <c r="BA247" s="2" t="str">
        <f t="shared" si="254"/>
        <v/>
      </c>
      <c r="BB247" s="2" t="str">
        <f t="shared" si="255"/>
        <v/>
      </c>
      <c r="BC247" s="2" t="str">
        <f t="shared" si="256"/>
        <v/>
      </c>
      <c r="BD247" s="2" t="str">
        <f t="shared" si="257"/>
        <v/>
      </c>
      <c r="BE247" s="2" t="str">
        <f t="shared" si="258"/>
        <v/>
      </c>
      <c r="BF247" s="2" t="str">
        <f t="shared" si="259"/>
        <v/>
      </c>
      <c r="BG247" s="2" t="str">
        <f t="shared" si="260"/>
        <v>@</v>
      </c>
      <c r="BH247" s="2" t="str">
        <f t="shared" si="261"/>
        <v/>
      </c>
      <c r="BI247" s="2" t="str">
        <f t="shared" si="262"/>
        <v/>
      </c>
      <c r="BJ247" s="2" t="str">
        <f t="shared" si="263"/>
        <v/>
      </c>
      <c r="BK247" s="2" t="str">
        <f t="shared" si="264"/>
        <v/>
      </c>
      <c r="BL247" s="2" t="str">
        <f t="shared" si="265"/>
        <v/>
      </c>
      <c r="BM247" s="2" t="str">
        <f t="shared" si="266"/>
        <v/>
      </c>
      <c r="BN247" s="2" t="str">
        <f t="shared" si="267"/>
        <v/>
      </c>
      <c r="BO247" s="2" t="str">
        <f t="shared" si="268"/>
        <v/>
      </c>
      <c r="BP247" s="2" t="str">
        <f t="shared" si="269"/>
        <v/>
      </c>
      <c r="BQ247" s="2" t="str">
        <f t="shared" si="270"/>
        <v/>
      </c>
      <c r="BR247" s="2" t="str">
        <f t="shared" si="271"/>
        <v/>
      </c>
      <c r="BS247" s="2" t="str">
        <f t="shared" si="272"/>
        <v>@</v>
      </c>
      <c r="BT247" s="2" t="str">
        <f t="shared" si="273"/>
        <v/>
      </c>
      <c r="BU247" s="2" t="str">
        <f t="shared" si="274"/>
        <v/>
      </c>
      <c r="BV247" s="2" t="str">
        <f t="shared" si="275"/>
        <v/>
      </c>
      <c r="BW247" s="2" t="str">
        <f t="shared" si="276"/>
        <v/>
      </c>
      <c r="BX247" s="2" t="str">
        <f t="shared" si="277"/>
        <v/>
      </c>
      <c r="CA247" s="2">
        <f t="shared" si="238"/>
        <v>81</v>
      </c>
      <c r="CB247" s="4">
        <f t="shared" si="239"/>
        <v>2</v>
      </c>
      <c r="CC247">
        <f t="shared" ca="1" si="232"/>
        <v>15</v>
      </c>
      <c r="CD247">
        <f ca="1">CC247*IF(CG247=0,0,CJ247)/(CJ245+CJ246+IF(CG247=0,0,CJ247))</f>
        <v>0</v>
      </c>
      <c r="CE247" s="39">
        <f t="shared" ca="1" si="290"/>
        <v>7</v>
      </c>
      <c r="CF247" s="39">
        <f t="shared" ca="1" si="234"/>
        <v>29</v>
      </c>
      <c r="CG247">
        <f t="shared" ca="1" si="291"/>
        <v>37.291277299313208</v>
      </c>
      <c r="CH247">
        <f t="shared" ca="1" si="292"/>
        <v>12</v>
      </c>
      <c r="CI247">
        <f t="shared" ca="1" si="236"/>
        <v>14.296159925189713</v>
      </c>
      <c r="CJ247">
        <f t="shared" ca="1" si="237"/>
        <v>0</v>
      </c>
    </row>
    <row r="248" spans="2:88">
      <c r="B248" s="39">
        <v>61</v>
      </c>
      <c r="C248" s="39">
        <v>31</v>
      </c>
      <c r="D248">
        <v>3</v>
      </c>
      <c r="E248">
        <f t="shared" si="242"/>
        <v>28658</v>
      </c>
      <c r="F248" s="3">
        <f t="shared" si="243"/>
        <v>1.0203040506070809E-4</v>
      </c>
      <c r="H248" s="17">
        <f t="shared" si="244"/>
        <v>0.97466244940992419</v>
      </c>
      <c r="I248" s="13" t="str">
        <f t="shared" si="245"/>
        <v>31:61</v>
      </c>
      <c r="J248" s="2"/>
      <c r="K248" s="4">
        <f t="shared" si="246"/>
        <v>-4.6907570041383906</v>
      </c>
      <c r="L248" s="4">
        <f t="shared" si="115"/>
        <v>-12</v>
      </c>
      <c r="M248" s="4">
        <f t="shared" ca="1" si="247"/>
        <v>-28.150767388786679</v>
      </c>
      <c r="N248" s="4">
        <f t="shared" ca="1" si="248"/>
        <v>0</v>
      </c>
      <c r="O248" s="4">
        <f t="shared" ca="1" si="249"/>
        <v>-51.610777773437633</v>
      </c>
      <c r="P248" s="4">
        <f t="shared" ca="1" si="250"/>
        <v>12</v>
      </c>
      <c r="Q248" s="11">
        <f t="shared" si="281"/>
        <v>0</v>
      </c>
      <c r="R248" s="11">
        <f t="shared" si="289"/>
        <v>-4.6907570041383906</v>
      </c>
      <c r="S248" s="4">
        <f t="shared" si="289"/>
        <v>0</v>
      </c>
      <c r="T248" s="4">
        <f t="shared" si="289"/>
        <v>0</v>
      </c>
      <c r="U248" s="4">
        <f t="shared" si="289"/>
        <v>0</v>
      </c>
      <c r="V248" s="4">
        <f t="shared" si="289"/>
        <v>0</v>
      </c>
      <c r="W248" s="4">
        <f t="shared" si="289"/>
        <v>0</v>
      </c>
      <c r="X248" s="4">
        <f t="shared" si="289"/>
        <v>0</v>
      </c>
      <c r="Y248" s="4">
        <f t="shared" si="289"/>
        <v>0</v>
      </c>
      <c r="Z248" s="4">
        <f t="shared" si="289"/>
        <v>0</v>
      </c>
      <c r="AA248" s="4">
        <f t="shared" si="289"/>
        <v>0</v>
      </c>
      <c r="AB248" s="4">
        <f t="shared" si="289"/>
        <v>0</v>
      </c>
      <c r="AC248" s="4">
        <f t="shared" si="289"/>
        <v>0</v>
      </c>
      <c r="AD248" s="4">
        <f t="shared" si="289"/>
        <v>-28.150767388786679</v>
      </c>
      <c r="AE248" s="4">
        <f t="shared" si="289"/>
        <v>0</v>
      </c>
      <c r="AF248" s="4">
        <f t="shared" si="289"/>
        <v>0</v>
      </c>
      <c r="AG248" s="4">
        <f t="shared" si="288"/>
        <v>0</v>
      </c>
      <c r="AH248" s="4">
        <f t="shared" si="288"/>
        <v>0</v>
      </c>
      <c r="AI248" s="4">
        <f t="shared" si="288"/>
        <v>0</v>
      </c>
      <c r="AJ248" s="4">
        <f t="shared" si="288"/>
        <v>0</v>
      </c>
      <c r="AK248" s="4">
        <f t="shared" si="288"/>
        <v>0</v>
      </c>
      <c r="AL248" s="4">
        <f t="shared" si="288"/>
        <v>0</v>
      </c>
      <c r="AM248" s="4">
        <f t="shared" si="287"/>
        <v>0</v>
      </c>
      <c r="AN248" s="4">
        <f t="shared" si="287"/>
        <v>0</v>
      </c>
      <c r="AO248" s="4">
        <f t="shared" si="287"/>
        <v>0</v>
      </c>
      <c r="AP248" s="10">
        <f t="shared" si="230"/>
        <v>-51.610777773437633</v>
      </c>
      <c r="AQ248" s="7">
        <f t="shared" si="251"/>
        <v>3</v>
      </c>
      <c r="AR248" s="4">
        <f t="array" ref="AR248">COUNT(IF((ABS($R248:$AP248)&gt;=AQ$2)*(ABS($R248:$AP248)&lt;AR$2),$R248:$AP248))</f>
        <v>0</v>
      </c>
      <c r="AS248" s="4">
        <f t="array" ref="AS248">COUNT(IF((ABS($R248:$AP248)&gt;=AR$2)*(ABS($R248:$AP248)&lt;AS$2),$R248:$AP248))</f>
        <v>0</v>
      </c>
      <c r="AT248" s="4">
        <f t="array" ref="AT248">COUNT(IF((ABS($R248:$AP248)&gt;=AS$2)*(ABS($R248:$AP248)&lt;AT$2),$R248:$AP248))</f>
        <v>1</v>
      </c>
      <c r="AU248" s="4">
        <f t="array" ref="AU248">COUNT(IF((ABS($R248:$AP248)&gt;=AT$2)*(ABS($R248:$AP248)&lt;AU$2),$R248:$AP248))</f>
        <v>1</v>
      </c>
      <c r="AV248" s="4">
        <f t="array" ref="AV248">COUNT(IF((ABS($R248:$AP248)&gt;=AU$2)*(ABS($R248:$AP248)&lt;AV$2),$R248:$AP248))</f>
        <v>0</v>
      </c>
      <c r="AW248" s="4">
        <f t="array" ref="AW248">COUNT(IF((ABS($R248:$AP248)&gt;=AV$2)*(ABS($R248:$AP248)&lt;AW$2),$R248:$AP248))</f>
        <v>1</v>
      </c>
      <c r="AX248" s="10">
        <f t="array" ref="AX248">COUNT(IF((ABS($R248:$AP248)&gt;=AW$2)*(ABS($R248:$AP248)&lt;AX$2),$R248:$AP248))</f>
        <v>0</v>
      </c>
      <c r="AY248" s="4">
        <f t="shared" si="252"/>
        <v>0</v>
      </c>
      <c r="AZ248" s="2" t="str">
        <f t="shared" si="253"/>
        <v>@</v>
      </c>
      <c r="BA248" s="2" t="str">
        <f t="shared" si="254"/>
        <v/>
      </c>
      <c r="BB248" s="2" t="str">
        <f t="shared" si="255"/>
        <v/>
      </c>
      <c r="BC248" s="2" t="str">
        <f t="shared" si="256"/>
        <v/>
      </c>
      <c r="BD248" s="2" t="str">
        <f t="shared" si="257"/>
        <v/>
      </c>
      <c r="BE248" s="2" t="str">
        <f t="shared" si="258"/>
        <v/>
      </c>
      <c r="BF248" s="2" t="str">
        <f t="shared" si="259"/>
        <v/>
      </c>
      <c r="BG248" s="2" t="str">
        <f t="shared" si="260"/>
        <v/>
      </c>
      <c r="BH248" s="2" t="str">
        <f t="shared" si="261"/>
        <v/>
      </c>
      <c r="BI248" s="2" t="str">
        <f t="shared" si="262"/>
        <v/>
      </c>
      <c r="BJ248" s="2" t="str">
        <f t="shared" si="263"/>
        <v/>
      </c>
      <c r="BK248" s="2" t="str">
        <f t="shared" si="264"/>
        <v/>
      </c>
      <c r="BL248" s="2" t="str">
        <f t="shared" si="265"/>
        <v>@</v>
      </c>
      <c r="BM248" s="2" t="str">
        <f t="shared" si="266"/>
        <v/>
      </c>
      <c r="BN248" s="2" t="str">
        <f t="shared" si="267"/>
        <v/>
      </c>
      <c r="BO248" s="2" t="str">
        <f t="shared" si="268"/>
        <v/>
      </c>
      <c r="BP248" s="2" t="str">
        <f t="shared" si="269"/>
        <v/>
      </c>
      <c r="BQ248" s="2" t="str">
        <f t="shared" si="270"/>
        <v/>
      </c>
      <c r="BR248" s="2" t="str">
        <f t="shared" si="271"/>
        <v/>
      </c>
      <c r="BS248" s="2" t="str">
        <f t="shared" si="272"/>
        <v/>
      </c>
      <c r="BT248" s="2" t="str">
        <f t="shared" si="273"/>
        <v/>
      </c>
      <c r="BU248" s="2" t="str">
        <f t="shared" si="274"/>
        <v/>
      </c>
      <c r="BV248" s="2" t="str">
        <f t="shared" si="275"/>
        <v/>
      </c>
      <c r="BW248" s="2" t="str">
        <f t="shared" si="276"/>
        <v/>
      </c>
      <c r="BX248" s="2" t="str">
        <f t="shared" si="277"/>
        <v>@</v>
      </c>
      <c r="CA248" s="2">
        <f t="shared" si="238"/>
        <v>82</v>
      </c>
      <c r="CB248" s="4">
        <f t="shared" si="239"/>
        <v>0</v>
      </c>
      <c r="CC248">
        <f t="shared" ca="1" si="232"/>
        <v>15</v>
      </c>
      <c r="CD248">
        <f ca="1">CC248*(CJ248)/(CJ248+CJ249+IF(CG250=0,0,CJ250))</f>
        <v>0</v>
      </c>
      <c r="CE248" s="39">
        <f t="shared" ca="1" si="290"/>
        <v>11</v>
      </c>
      <c r="CF248" s="39">
        <f t="shared" ca="1" si="234"/>
        <v>43</v>
      </c>
      <c r="CG248">
        <f t="shared" ca="1" si="291"/>
        <v>-16.340226337588604</v>
      </c>
      <c r="CH248">
        <f t="shared" ca="1" si="292"/>
        <v>-12</v>
      </c>
      <c r="CI248">
        <f t="shared" ca="1" si="236"/>
        <v>13.006127319902539</v>
      </c>
      <c r="CJ248">
        <f t="shared" ca="1" si="237"/>
        <v>0</v>
      </c>
    </row>
    <row r="249" spans="2:88">
      <c r="B249" s="39">
        <v>65</v>
      </c>
      <c r="C249" s="39">
        <v>43</v>
      </c>
      <c r="D249">
        <v>3</v>
      </c>
      <c r="E249">
        <f t="shared" si="242"/>
        <v>28661</v>
      </c>
      <c r="F249" s="3">
        <f t="shared" si="243"/>
        <v>1.0203040506070809E-4</v>
      </c>
      <c r="H249" s="17">
        <f t="shared" si="244"/>
        <v>0.97476447981498482</v>
      </c>
      <c r="I249" s="13" t="str">
        <f t="shared" si="245"/>
        <v>43:65</v>
      </c>
      <c r="J249" s="2"/>
      <c r="K249" s="4">
        <f t="shared" si="246"/>
        <v>36.828679510890083</v>
      </c>
      <c r="L249" s="4">
        <f t="shared" si="115"/>
        <v>-11</v>
      </c>
      <c r="M249" s="4">
        <f t="shared" ca="1" si="247"/>
        <v>13.368669126240329</v>
      </c>
      <c r="N249" s="4">
        <f t="shared" ca="1" si="248"/>
        <v>1</v>
      </c>
      <c r="O249" s="4">
        <f t="shared" si="249"/>
        <v>0</v>
      </c>
      <c r="P249" s="4">
        <f t="shared" ca="1" si="250"/>
        <v>0</v>
      </c>
      <c r="Q249" s="11">
        <f t="shared" si="281"/>
        <v>0</v>
      </c>
      <c r="R249" s="11">
        <f t="shared" si="289"/>
        <v>0</v>
      </c>
      <c r="S249" s="4">
        <f t="shared" si="289"/>
        <v>36.828679510890083</v>
      </c>
      <c r="T249" s="4">
        <f t="shared" si="289"/>
        <v>0</v>
      </c>
      <c r="U249" s="4">
        <f t="shared" si="289"/>
        <v>0</v>
      </c>
      <c r="V249" s="4">
        <f t="shared" si="289"/>
        <v>0</v>
      </c>
      <c r="W249" s="4">
        <f t="shared" si="289"/>
        <v>0</v>
      </c>
      <c r="X249" s="4">
        <f t="shared" si="289"/>
        <v>0</v>
      </c>
      <c r="Y249" s="4">
        <f t="shared" si="289"/>
        <v>0</v>
      </c>
      <c r="Z249" s="4">
        <f t="shared" si="289"/>
        <v>0</v>
      </c>
      <c r="AA249" s="4">
        <f t="shared" si="289"/>
        <v>0</v>
      </c>
      <c r="AB249" s="4">
        <f t="shared" si="289"/>
        <v>0</v>
      </c>
      <c r="AC249" s="4">
        <f t="shared" si="289"/>
        <v>0</v>
      </c>
      <c r="AD249" s="4">
        <f t="shared" si="289"/>
        <v>0</v>
      </c>
      <c r="AE249" s="4">
        <f t="shared" si="289"/>
        <v>13.368669126240329</v>
      </c>
      <c r="AF249" s="4">
        <f t="shared" si="289"/>
        <v>0</v>
      </c>
      <c r="AG249" s="4">
        <f t="shared" ref="AG249:AL258" si="293">IF(AND(ABS((MOD(LN(($B249/$C249)/3^AG$2)/LN(2)+0.5,1)-0.5)*1200)&lt;$J$2,ABS(AG$2+7*(MOD(LN(($B249/$C249)/3^AG$2)/LN(2)+0.5,1)-0.5)*1200/113.685)&lt;$J$3),(MOD(LN(($B249/$C249)/3^AG$2)/LN(2)+0.5,1)-0.5)*1200,0)</f>
        <v>0</v>
      </c>
      <c r="AH249" s="4">
        <f t="shared" si="293"/>
        <v>0</v>
      </c>
      <c r="AI249" s="4">
        <f t="shared" si="293"/>
        <v>0</v>
      </c>
      <c r="AJ249" s="4">
        <f t="shared" si="293"/>
        <v>0</v>
      </c>
      <c r="AK249" s="4">
        <f t="shared" si="293"/>
        <v>0</v>
      </c>
      <c r="AL249" s="4">
        <f t="shared" si="293"/>
        <v>0</v>
      </c>
      <c r="AM249" s="4">
        <f t="shared" si="287"/>
        <v>0</v>
      </c>
      <c r="AN249" s="4">
        <f t="shared" si="287"/>
        <v>0</v>
      </c>
      <c r="AO249" s="4">
        <f t="shared" si="287"/>
        <v>0</v>
      </c>
      <c r="AP249" s="10">
        <f t="shared" si="230"/>
        <v>0</v>
      </c>
      <c r="AQ249" s="7">
        <f t="shared" si="251"/>
        <v>2</v>
      </c>
      <c r="AR249" s="4">
        <f t="array" ref="AR249">COUNT(IF((ABS($R249:$AP249)&gt;=AQ$2)*(ABS($R249:$AP249)&lt;AR$2),$R249:$AP249))</f>
        <v>0</v>
      </c>
      <c r="AS249" s="4">
        <f t="array" ref="AS249">COUNT(IF((ABS($R249:$AP249)&gt;=AR$2)*(ABS($R249:$AP249)&lt;AS$2),$R249:$AP249))</f>
        <v>0</v>
      </c>
      <c r="AT249" s="4">
        <f t="array" ref="AT249">COUNT(IF((ABS($R249:$AP249)&gt;=AS$2)*(ABS($R249:$AP249)&lt;AT$2),$R249:$AP249))</f>
        <v>0</v>
      </c>
      <c r="AU249" s="4">
        <f t="array" ref="AU249">COUNT(IF((ABS($R249:$AP249)&gt;=AT$2)*(ABS($R249:$AP249)&lt;AU$2),$R249:$AP249))</f>
        <v>1</v>
      </c>
      <c r="AV249" s="4">
        <f t="array" ref="AV249">COUNT(IF((ABS($R249:$AP249)&gt;=AU$2)*(ABS($R249:$AP249)&lt;AV$2),$R249:$AP249))</f>
        <v>1</v>
      </c>
      <c r="AW249" s="4">
        <f t="array" ref="AW249">COUNT(IF((ABS($R249:$AP249)&gt;=AV$2)*(ABS($R249:$AP249)&lt;AW$2),$R249:$AP249))</f>
        <v>0</v>
      </c>
      <c r="AX249" s="10">
        <f t="array" ref="AX249">COUNT(IF((ABS($R249:$AP249)&gt;=AW$2)*(ABS($R249:$AP249)&lt;AX$2),$R249:$AP249))</f>
        <v>0</v>
      </c>
      <c r="AY249" s="4">
        <f t="shared" si="252"/>
        <v>0</v>
      </c>
      <c r="AZ249" s="2" t="str">
        <f t="shared" si="253"/>
        <v/>
      </c>
      <c r="BA249" s="2" t="str">
        <f t="shared" si="254"/>
        <v>@</v>
      </c>
      <c r="BB249" s="2" t="str">
        <f t="shared" si="255"/>
        <v/>
      </c>
      <c r="BC249" s="2" t="str">
        <f t="shared" si="256"/>
        <v/>
      </c>
      <c r="BD249" s="2" t="str">
        <f t="shared" si="257"/>
        <v/>
      </c>
      <c r="BE249" s="2" t="str">
        <f t="shared" si="258"/>
        <v/>
      </c>
      <c r="BF249" s="2" t="str">
        <f t="shared" si="259"/>
        <v/>
      </c>
      <c r="BG249" s="2" t="str">
        <f t="shared" si="260"/>
        <v/>
      </c>
      <c r="BH249" s="2" t="str">
        <f t="shared" si="261"/>
        <v/>
      </c>
      <c r="BI249" s="2" t="str">
        <f t="shared" si="262"/>
        <v/>
      </c>
      <c r="BJ249" s="2" t="str">
        <f t="shared" si="263"/>
        <v/>
      </c>
      <c r="BK249" s="2" t="str">
        <f t="shared" si="264"/>
        <v/>
      </c>
      <c r="BL249" s="2" t="str">
        <f t="shared" si="265"/>
        <v/>
      </c>
      <c r="BM249" s="2" t="str">
        <f t="shared" si="266"/>
        <v>@</v>
      </c>
      <c r="BN249" s="2" t="str">
        <f t="shared" si="267"/>
        <v/>
      </c>
      <c r="BO249" s="2" t="str">
        <f t="shared" si="268"/>
        <v/>
      </c>
      <c r="BP249" s="2" t="str">
        <f t="shared" si="269"/>
        <v/>
      </c>
      <c r="BQ249" s="2" t="str">
        <f t="shared" si="270"/>
        <v/>
      </c>
      <c r="BR249" s="2" t="str">
        <f t="shared" si="271"/>
        <v/>
      </c>
      <c r="BS249" s="2" t="str">
        <f t="shared" si="272"/>
        <v/>
      </c>
      <c r="BT249" s="2" t="str">
        <f t="shared" si="273"/>
        <v/>
      </c>
      <c r="BU249" s="2" t="str">
        <f t="shared" si="274"/>
        <v/>
      </c>
      <c r="BV249" s="2" t="str">
        <f t="shared" si="275"/>
        <v/>
      </c>
      <c r="BW249" s="2" t="str">
        <f t="shared" si="276"/>
        <v/>
      </c>
      <c r="BX249" s="2" t="str">
        <f t="shared" si="277"/>
        <v/>
      </c>
      <c r="CA249" s="2">
        <f t="shared" si="238"/>
        <v>82</v>
      </c>
      <c r="CB249" s="4">
        <f t="shared" si="239"/>
        <v>1</v>
      </c>
      <c r="CC249">
        <f t="shared" ca="1" si="232"/>
        <v>15</v>
      </c>
      <c r="CD249">
        <f ca="1">CC249*(CJ249)/(CJ248+CJ249+IF(CG250=0,0,CJ250))</f>
        <v>10.654179962226241</v>
      </c>
      <c r="CE249" s="39">
        <f t="shared" ca="1" si="290"/>
        <v>11</v>
      </c>
      <c r="CF249" s="39">
        <f t="shared" ca="1" si="234"/>
        <v>43</v>
      </c>
      <c r="CG249">
        <f t="shared" ca="1" si="291"/>
        <v>-39.800236722239291</v>
      </c>
      <c r="CH249">
        <f t="shared" ca="1" si="292"/>
        <v>0</v>
      </c>
      <c r="CI249">
        <f t="shared" ca="1" si="236"/>
        <v>2.4506457057278888</v>
      </c>
      <c r="CJ249">
        <f t="shared" ca="1" si="237"/>
        <v>9.5493542942721117</v>
      </c>
    </row>
    <row r="250" spans="2:88">
      <c r="B250" s="39">
        <v>67</v>
      </c>
      <c r="C250" s="39">
        <v>1</v>
      </c>
      <c r="D250">
        <v>3</v>
      </c>
      <c r="E250">
        <f t="shared" si="242"/>
        <v>28664</v>
      </c>
      <c r="F250" s="3">
        <f t="shared" si="243"/>
        <v>1.0203040506070809E-4</v>
      </c>
      <c r="H250" s="17">
        <f t="shared" si="244"/>
        <v>0.97486651022004556</v>
      </c>
      <c r="I250" s="13" t="str">
        <f t="shared" si="245"/>
        <v>67</v>
      </c>
      <c r="J250" s="2"/>
      <c r="K250" s="4">
        <f t="shared" si="246"/>
        <v>-10.917967123737071</v>
      </c>
      <c r="L250" s="4">
        <f t="shared" si="115"/>
        <v>-5</v>
      </c>
      <c r="M250" s="4">
        <f t="shared" ca="1" si="247"/>
        <v>-34.377977508384561</v>
      </c>
      <c r="N250" s="4">
        <f t="shared" ca="1" si="248"/>
        <v>7</v>
      </c>
      <c r="O250" s="4">
        <f t="shared" ca="1" si="249"/>
        <v>55.847018164678985</v>
      </c>
      <c r="P250" s="4">
        <f t="shared" ca="1" si="250"/>
        <v>12</v>
      </c>
      <c r="Q250" s="11">
        <f t="shared" si="281"/>
        <v>0</v>
      </c>
      <c r="R250" s="11">
        <f t="shared" ref="R250:AF259" si="294">IF(AND(ABS((MOD(LN(($B250/$C250)/3^R$2)/LN(2)+0.5,1)-0.5)*1200)&lt;$J$2,ABS(R$2+7*(MOD(LN(($B250/$C250)/3^R$2)/LN(2)+0.5,1)-0.5)*1200/113.685)&lt;$J$3),(MOD(LN(($B250/$C250)/3^R$2)/LN(2)+0.5,1)-0.5)*1200,0)</f>
        <v>0</v>
      </c>
      <c r="S250" s="4">
        <f t="shared" si="294"/>
        <v>0</v>
      </c>
      <c r="T250" s="4">
        <f t="shared" si="294"/>
        <v>0</v>
      </c>
      <c r="U250" s="4">
        <f t="shared" si="294"/>
        <v>0</v>
      </c>
      <c r="V250" s="4">
        <f t="shared" si="294"/>
        <v>0</v>
      </c>
      <c r="W250" s="4">
        <f t="shared" si="294"/>
        <v>0</v>
      </c>
      <c r="X250" s="4">
        <f t="shared" si="294"/>
        <v>0</v>
      </c>
      <c r="Y250" s="4">
        <f t="shared" si="294"/>
        <v>-10.917967123737071</v>
      </c>
      <c r="Z250" s="4">
        <f t="shared" si="294"/>
        <v>0</v>
      </c>
      <c r="AA250" s="4">
        <f t="shared" si="294"/>
        <v>0</v>
      </c>
      <c r="AB250" s="4">
        <f t="shared" si="294"/>
        <v>0</v>
      </c>
      <c r="AC250" s="4">
        <f t="shared" si="294"/>
        <v>0</v>
      </c>
      <c r="AD250" s="4">
        <f t="shared" si="294"/>
        <v>0</v>
      </c>
      <c r="AE250" s="4">
        <f t="shared" si="294"/>
        <v>0</v>
      </c>
      <c r="AF250" s="4">
        <f t="shared" si="294"/>
        <v>0</v>
      </c>
      <c r="AG250" s="4">
        <f t="shared" si="293"/>
        <v>0</v>
      </c>
      <c r="AH250" s="4">
        <f t="shared" si="293"/>
        <v>0</v>
      </c>
      <c r="AI250" s="4">
        <f t="shared" si="293"/>
        <v>0</v>
      </c>
      <c r="AJ250" s="4">
        <f t="shared" si="293"/>
        <v>0</v>
      </c>
      <c r="AK250" s="4">
        <f t="shared" si="293"/>
        <v>-34.377977508384561</v>
      </c>
      <c r="AL250" s="4">
        <f t="shared" si="293"/>
        <v>0</v>
      </c>
      <c r="AM250" s="4">
        <f t="shared" si="287"/>
        <v>0</v>
      </c>
      <c r="AN250" s="4">
        <f t="shared" si="287"/>
        <v>0</v>
      </c>
      <c r="AO250" s="4">
        <f t="shared" si="287"/>
        <v>0</v>
      </c>
      <c r="AP250" s="10">
        <f t="shared" si="230"/>
        <v>55.847018164678985</v>
      </c>
      <c r="AQ250" s="7">
        <f t="shared" si="251"/>
        <v>3</v>
      </c>
      <c r="AR250" s="4">
        <f t="array" ref="AR250">COUNT(IF((ABS($R250:$AP250)&gt;=AQ$2)*(ABS($R250:$AP250)&lt;AR$2),$R250:$AP250))</f>
        <v>0</v>
      </c>
      <c r="AS250" s="4">
        <f t="array" ref="AS250">COUNT(IF((ABS($R250:$AP250)&gt;=AR$2)*(ABS($R250:$AP250)&lt;AS$2),$R250:$AP250))</f>
        <v>0</v>
      </c>
      <c r="AT250" s="4">
        <f t="array" ref="AT250">COUNT(IF((ABS($R250:$AP250)&gt;=AS$2)*(ABS($R250:$AP250)&lt;AT$2),$R250:$AP250))</f>
        <v>1</v>
      </c>
      <c r="AU250" s="4">
        <f t="array" ref="AU250">COUNT(IF((ABS($R250:$AP250)&gt;=AT$2)*(ABS($R250:$AP250)&lt;AU$2),$R250:$AP250))</f>
        <v>0</v>
      </c>
      <c r="AV250" s="4">
        <f t="array" ref="AV250">COUNT(IF((ABS($R250:$AP250)&gt;=AU$2)*(ABS($R250:$AP250)&lt;AV$2),$R250:$AP250))</f>
        <v>1</v>
      </c>
      <c r="AW250" s="4">
        <f t="array" ref="AW250">COUNT(IF((ABS($R250:$AP250)&gt;=AV$2)*(ABS($R250:$AP250)&lt;AW$2),$R250:$AP250))</f>
        <v>1</v>
      </c>
      <c r="AX250" s="10">
        <f t="array" ref="AX250">COUNT(IF((ABS($R250:$AP250)&gt;=AW$2)*(ABS($R250:$AP250)&lt;AX$2),$R250:$AP250))</f>
        <v>0</v>
      </c>
      <c r="AY250" s="4">
        <f t="shared" si="252"/>
        <v>0</v>
      </c>
      <c r="AZ250" s="2" t="str">
        <f t="shared" si="253"/>
        <v/>
      </c>
      <c r="BA250" s="2" t="str">
        <f t="shared" si="254"/>
        <v/>
      </c>
      <c r="BB250" s="2" t="str">
        <f t="shared" si="255"/>
        <v/>
      </c>
      <c r="BC250" s="2" t="str">
        <f t="shared" si="256"/>
        <v/>
      </c>
      <c r="BD250" s="2" t="str">
        <f t="shared" si="257"/>
        <v/>
      </c>
      <c r="BE250" s="2" t="str">
        <f t="shared" si="258"/>
        <v/>
      </c>
      <c r="BF250" s="2" t="str">
        <f t="shared" si="259"/>
        <v/>
      </c>
      <c r="BG250" s="2" t="str">
        <f t="shared" si="260"/>
        <v>@</v>
      </c>
      <c r="BH250" s="2" t="str">
        <f t="shared" si="261"/>
        <v/>
      </c>
      <c r="BI250" s="2" t="str">
        <f t="shared" si="262"/>
        <v/>
      </c>
      <c r="BJ250" s="2" t="str">
        <f t="shared" si="263"/>
        <v/>
      </c>
      <c r="BK250" s="2" t="str">
        <f t="shared" si="264"/>
        <v/>
      </c>
      <c r="BL250" s="2" t="str">
        <f t="shared" si="265"/>
        <v/>
      </c>
      <c r="BM250" s="2" t="str">
        <f t="shared" si="266"/>
        <v/>
      </c>
      <c r="BN250" s="2" t="str">
        <f t="shared" si="267"/>
        <v/>
      </c>
      <c r="BO250" s="2" t="str">
        <f t="shared" si="268"/>
        <v/>
      </c>
      <c r="BP250" s="2" t="str">
        <f t="shared" si="269"/>
        <v/>
      </c>
      <c r="BQ250" s="2" t="str">
        <f t="shared" si="270"/>
        <v/>
      </c>
      <c r="BR250" s="2" t="str">
        <f t="shared" si="271"/>
        <v/>
      </c>
      <c r="BS250" s="2" t="str">
        <f t="shared" si="272"/>
        <v>@</v>
      </c>
      <c r="BT250" s="2" t="str">
        <f t="shared" si="273"/>
        <v/>
      </c>
      <c r="BU250" s="2" t="str">
        <f t="shared" si="274"/>
        <v/>
      </c>
      <c r="BV250" s="2" t="str">
        <f t="shared" si="275"/>
        <v/>
      </c>
      <c r="BW250" s="2" t="str">
        <f t="shared" si="276"/>
        <v/>
      </c>
      <c r="BX250" s="2" t="str">
        <f t="shared" si="277"/>
        <v>@</v>
      </c>
      <c r="CA250" s="2">
        <f t="shared" si="238"/>
        <v>82</v>
      </c>
      <c r="CB250" s="4">
        <f t="shared" si="239"/>
        <v>2</v>
      </c>
      <c r="CC250">
        <f t="shared" ca="1" si="232"/>
        <v>15</v>
      </c>
      <c r="CD250">
        <f ca="1">CC250*IF(CG250=0,0,CJ250)/(CJ248+CJ249+IF(CG250=0,0,CJ250))</f>
        <v>4.3458200377737581</v>
      </c>
      <c r="CE250" s="39">
        <f t="shared" ca="1" si="290"/>
        <v>11</v>
      </c>
      <c r="CF250" s="39">
        <f t="shared" ca="1" si="234"/>
        <v>43</v>
      </c>
      <c r="CG250">
        <f t="shared" ca="1" si="291"/>
        <v>50.42475895082319</v>
      </c>
      <c r="CH250">
        <f t="shared" ca="1" si="292"/>
        <v>5</v>
      </c>
      <c r="CI250">
        <f t="shared" ca="1" si="236"/>
        <v>8.1048362814422514</v>
      </c>
      <c r="CJ250">
        <f t="shared" ca="1" si="237"/>
        <v>3.8951637185577486</v>
      </c>
    </row>
    <row r="251" spans="2:88">
      <c r="B251" s="39">
        <v>67</v>
      </c>
      <c r="C251" s="39">
        <v>23</v>
      </c>
      <c r="D251">
        <v>3</v>
      </c>
      <c r="E251">
        <f t="shared" si="242"/>
        <v>28667</v>
      </c>
      <c r="F251" s="3">
        <f t="shared" si="243"/>
        <v>1.0203040506070809E-4</v>
      </c>
      <c r="H251" s="17">
        <f t="shared" si="244"/>
        <v>0.97496854062510629</v>
      </c>
      <c r="I251" s="13" t="str">
        <f t="shared" si="245"/>
        <v>23:67</v>
      </c>
      <c r="J251" s="2"/>
      <c r="K251" s="4">
        <f t="shared" si="246"/>
        <v>-27.462309199827928</v>
      </c>
      <c r="L251" s="4">
        <f t="shared" si="115"/>
        <v>-11</v>
      </c>
      <c r="M251" s="4">
        <f t="shared" ca="1" si="247"/>
        <v>-50.92231958447595</v>
      </c>
      <c r="N251" s="4">
        <f t="shared" ca="1" si="248"/>
        <v>1</v>
      </c>
      <c r="O251" s="4">
        <f t="shared" ca="1" si="249"/>
        <v>39.302676088587063</v>
      </c>
      <c r="P251" s="4">
        <f t="shared" ca="1" si="250"/>
        <v>6</v>
      </c>
      <c r="Q251" s="11">
        <f t="shared" si="281"/>
        <v>0</v>
      </c>
      <c r="R251" s="11">
        <f t="shared" si="294"/>
        <v>0</v>
      </c>
      <c r="S251" s="4">
        <f t="shared" si="294"/>
        <v>-27.462309199827928</v>
      </c>
      <c r="T251" s="4">
        <f t="shared" si="294"/>
        <v>0</v>
      </c>
      <c r="U251" s="4">
        <f t="shared" si="294"/>
        <v>0</v>
      </c>
      <c r="V251" s="4">
        <f t="shared" si="294"/>
        <v>0</v>
      </c>
      <c r="W251" s="4">
        <f t="shared" si="294"/>
        <v>0</v>
      </c>
      <c r="X251" s="4">
        <f t="shared" si="294"/>
        <v>0</v>
      </c>
      <c r="Y251" s="4">
        <f t="shared" si="294"/>
        <v>0</v>
      </c>
      <c r="Z251" s="4">
        <f t="shared" si="294"/>
        <v>0</v>
      </c>
      <c r="AA251" s="4">
        <f t="shared" si="294"/>
        <v>0</v>
      </c>
      <c r="AB251" s="4">
        <f t="shared" si="294"/>
        <v>0</v>
      </c>
      <c r="AC251" s="4">
        <f t="shared" si="294"/>
        <v>0</v>
      </c>
      <c r="AD251" s="4">
        <f t="shared" si="294"/>
        <v>0</v>
      </c>
      <c r="AE251" s="4">
        <f t="shared" si="294"/>
        <v>-50.92231958447595</v>
      </c>
      <c r="AF251" s="4">
        <f t="shared" si="294"/>
        <v>0</v>
      </c>
      <c r="AG251" s="4">
        <f t="shared" si="293"/>
        <v>0</v>
      </c>
      <c r="AH251" s="4">
        <f t="shared" si="293"/>
        <v>0</v>
      </c>
      <c r="AI251" s="4">
        <f t="shared" si="293"/>
        <v>0</v>
      </c>
      <c r="AJ251" s="4">
        <f t="shared" si="293"/>
        <v>39.302676088587063</v>
      </c>
      <c r="AK251" s="4">
        <f t="shared" si="293"/>
        <v>0</v>
      </c>
      <c r="AL251" s="4">
        <f t="shared" si="293"/>
        <v>0</v>
      </c>
      <c r="AM251" s="4">
        <f t="shared" si="287"/>
        <v>0</v>
      </c>
      <c r="AN251" s="4">
        <f t="shared" si="287"/>
        <v>0</v>
      </c>
      <c r="AO251" s="4">
        <f t="shared" si="287"/>
        <v>0</v>
      </c>
      <c r="AP251" s="10">
        <f t="shared" si="230"/>
        <v>0</v>
      </c>
      <c r="AQ251" s="7">
        <f t="shared" si="251"/>
        <v>3</v>
      </c>
      <c r="AR251" s="4">
        <f t="array" ref="AR251">COUNT(IF((ABS($R251:$AP251)&gt;=AQ$2)*(ABS($R251:$AP251)&lt;AR$2),$R251:$AP251))</f>
        <v>0</v>
      </c>
      <c r="AS251" s="4">
        <f t="array" ref="AS251">COUNT(IF((ABS($R251:$AP251)&gt;=AR$2)*(ABS($R251:$AP251)&lt;AS$2),$R251:$AP251))</f>
        <v>0</v>
      </c>
      <c r="AT251" s="4">
        <f t="array" ref="AT251">COUNT(IF((ABS($R251:$AP251)&gt;=AS$2)*(ABS($R251:$AP251)&lt;AT$2),$R251:$AP251))</f>
        <v>0</v>
      </c>
      <c r="AU251" s="4">
        <f t="array" ref="AU251">COUNT(IF((ABS($R251:$AP251)&gt;=AT$2)*(ABS($R251:$AP251)&lt;AU$2),$R251:$AP251))</f>
        <v>1</v>
      </c>
      <c r="AV251" s="4">
        <f t="array" ref="AV251">COUNT(IF((ABS($R251:$AP251)&gt;=AU$2)*(ABS($R251:$AP251)&lt;AV$2),$R251:$AP251))</f>
        <v>1</v>
      </c>
      <c r="AW251" s="4">
        <f t="array" ref="AW251">COUNT(IF((ABS($R251:$AP251)&gt;=AV$2)*(ABS($R251:$AP251)&lt;AW$2),$R251:$AP251))</f>
        <v>1</v>
      </c>
      <c r="AX251" s="10">
        <f t="array" ref="AX251">COUNT(IF((ABS($R251:$AP251)&gt;=AW$2)*(ABS($R251:$AP251)&lt;AX$2),$R251:$AP251))</f>
        <v>0</v>
      </c>
      <c r="AY251" s="4">
        <f t="shared" si="252"/>
        <v>0</v>
      </c>
      <c r="AZ251" s="2" t="str">
        <f t="shared" si="253"/>
        <v/>
      </c>
      <c r="BA251" s="2" t="str">
        <f t="shared" si="254"/>
        <v>@</v>
      </c>
      <c r="BB251" s="2" t="str">
        <f t="shared" si="255"/>
        <v/>
      </c>
      <c r="BC251" s="2" t="str">
        <f t="shared" si="256"/>
        <v/>
      </c>
      <c r="BD251" s="2" t="str">
        <f t="shared" si="257"/>
        <v/>
      </c>
      <c r="BE251" s="2" t="str">
        <f t="shared" si="258"/>
        <v/>
      </c>
      <c r="BF251" s="2" t="str">
        <f t="shared" si="259"/>
        <v/>
      </c>
      <c r="BG251" s="2" t="str">
        <f t="shared" si="260"/>
        <v/>
      </c>
      <c r="BH251" s="2" t="str">
        <f t="shared" si="261"/>
        <v/>
      </c>
      <c r="BI251" s="2" t="str">
        <f t="shared" si="262"/>
        <v/>
      </c>
      <c r="BJ251" s="2" t="str">
        <f t="shared" si="263"/>
        <v/>
      </c>
      <c r="BK251" s="2" t="str">
        <f t="shared" si="264"/>
        <v/>
      </c>
      <c r="BL251" s="2" t="str">
        <f t="shared" si="265"/>
        <v/>
      </c>
      <c r="BM251" s="2" t="str">
        <f t="shared" si="266"/>
        <v>@</v>
      </c>
      <c r="BN251" s="2" t="str">
        <f t="shared" si="267"/>
        <v/>
      </c>
      <c r="BO251" s="2" t="str">
        <f t="shared" si="268"/>
        <v/>
      </c>
      <c r="BP251" s="2" t="str">
        <f t="shared" si="269"/>
        <v/>
      </c>
      <c r="BQ251" s="2" t="str">
        <f t="shared" si="270"/>
        <v/>
      </c>
      <c r="BR251" s="2" t="str">
        <f t="shared" si="271"/>
        <v>@</v>
      </c>
      <c r="BS251" s="2" t="str">
        <f t="shared" si="272"/>
        <v/>
      </c>
      <c r="BT251" s="2" t="str">
        <f t="shared" si="273"/>
        <v/>
      </c>
      <c r="BU251" s="2" t="str">
        <f t="shared" si="274"/>
        <v/>
      </c>
      <c r="BV251" s="2" t="str">
        <f t="shared" si="275"/>
        <v/>
      </c>
      <c r="BW251" s="2" t="str">
        <f t="shared" si="276"/>
        <v/>
      </c>
      <c r="BX251" s="2" t="str">
        <f t="shared" si="277"/>
        <v/>
      </c>
      <c r="CA251" s="2">
        <f t="shared" si="238"/>
        <v>83</v>
      </c>
      <c r="CB251" s="4">
        <f t="shared" si="239"/>
        <v>0</v>
      </c>
      <c r="CC251">
        <f t="shared" ca="1" si="232"/>
        <v>15</v>
      </c>
      <c r="CD251">
        <f ca="1">CC251*(CJ251)/(CJ251+CJ252+IF(CG253=0,0,CJ253))</f>
        <v>3.7138026914279907</v>
      </c>
      <c r="CE251" s="39">
        <f t="shared" ca="1" si="290"/>
        <v>1</v>
      </c>
      <c r="CF251" s="39">
        <f t="shared" ca="1" si="234"/>
        <v>59</v>
      </c>
      <c r="CG251">
        <f t="shared" ca="1" si="291"/>
        <v>-27.143334708075884</v>
      </c>
      <c r="CH251">
        <f t="shared" ca="1" si="292"/>
        <v>-7</v>
      </c>
      <c r="CI251">
        <f t="shared" ca="1" si="236"/>
        <v>8.6713140955845649</v>
      </c>
      <c r="CJ251">
        <f t="shared" ca="1" si="237"/>
        <v>3.3286859044154351</v>
      </c>
    </row>
    <row r="252" spans="2:88">
      <c r="B252" s="39">
        <v>67</v>
      </c>
      <c r="C252" s="39">
        <v>25</v>
      </c>
      <c r="D252">
        <v>3</v>
      </c>
      <c r="E252">
        <f t="shared" si="242"/>
        <v>28670</v>
      </c>
      <c r="F252" s="3">
        <f t="shared" si="243"/>
        <v>1.0203040506070809E-4</v>
      </c>
      <c r="H252" s="17">
        <f t="shared" si="244"/>
        <v>0.97507057103016703</v>
      </c>
      <c r="I252" s="13" t="str">
        <f t="shared" si="245"/>
        <v>25:67</v>
      </c>
      <c r="J252" s="2"/>
      <c r="K252" s="4">
        <f t="shared" si="246"/>
        <v>8.6346016850450624</v>
      </c>
      <c r="L252" s="4">
        <f t="shared" si="115"/>
        <v>-1</v>
      </c>
      <c r="M252" s="4">
        <f t="shared" ca="1" si="247"/>
        <v>-14.825408699606157</v>
      </c>
      <c r="N252" s="4">
        <f t="shared" ca="1" si="248"/>
        <v>11</v>
      </c>
      <c r="O252" s="4">
        <f t="shared" si="249"/>
        <v>0</v>
      </c>
      <c r="P252" s="4">
        <f t="shared" ca="1" si="250"/>
        <v>0</v>
      </c>
      <c r="Q252" s="11">
        <f t="shared" si="281"/>
        <v>32.094612069693085</v>
      </c>
      <c r="R252" s="11">
        <f t="shared" si="294"/>
        <v>0</v>
      </c>
      <c r="S252" s="4">
        <f t="shared" si="294"/>
        <v>0</v>
      </c>
      <c r="T252" s="4">
        <f t="shared" si="294"/>
        <v>0</v>
      </c>
      <c r="U252" s="4">
        <f t="shared" si="294"/>
        <v>0</v>
      </c>
      <c r="V252" s="4">
        <f t="shared" si="294"/>
        <v>0</v>
      </c>
      <c r="W252" s="4">
        <f t="shared" si="294"/>
        <v>0</v>
      </c>
      <c r="X252" s="4">
        <f t="shared" si="294"/>
        <v>0</v>
      </c>
      <c r="Y252" s="4">
        <f t="shared" si="294"/>
        <v>0</v>
      </c>
      <c r="Z252" s="4">
        <f t="shared" si="294"/>
        <v>0</v>
      </c>
      <c r="AA252" s="4">
        <f t="shared" si="294"/>
        <v>0</v>
      </c>
      <c r="AB252" s="4">
        <f t="shared" si="294"/>
        <v>0</v>
      </c>
      <c r="AC252" s="4">
        <f t="shared" si="294"/>
        <v>8.6346016850450624</v>
      </c>
      <c r="AD252" s="4">
        <f t="shared" si="294"/>
        <v>0</v>
      </c>
      <c r="AE252" s="4">
        <f t="shared" si="294"/>
        <v>0</v>
      </c>
      <c r="AF252" s="4">
        <f t="shared" si="294"/>
        <v>0</v>
      </c>
      <c r="AG252" s="4">
        <f t="shared" si="293"/>
        <v>0</v>
      </c>
      <c r="AH252" s="4">
        <f t="shared" si="293"/>
        <v>0</v>
      </c>
      <c r="AI252" s="4">
        <f t="shared" si="293"/>
        <v>0</v>
      </c>
      <c r="AJ252" s="4">
        <f t="shared" si="293"/>
        <v>0</v>
      </c>
      <c r="AK252" s="4">
        <f t="shared" si="293"/>
        <v>0</v>
      </c>
      <c r="AL252" s="4">
        <f t="shared" si="293"/>
        <v>0</v>
      </c>
      <c r="AM252" s="4">
        <f t="shared" si="287"/>
        <v>0</v>
      </c>
      <c r="AN252" s="4">
        <f t="shared" si="287"/>
        <v>0</v>
      </c>
      <c r="AO252" s="4">
        <f t="shared" si="287"/>
        <v>-14.825408699606157</v>
      </c>
      <c r="AP252" s="10">
        <f t="shared" si="230"/>
        <v>0</v>
      </c>
      <c r="AQ252" s="7">
        <f t="shared" si="251"/>
        <v>2</v>
      </c>
      <c r="AR252" s="4">
        <f t="array" ref="AR252">COUNT(IF((ABS($R252:$AP252)&gt;=AQ$2)*(ABS($R252:$AP252)&lt;AR$2),$R252:$AP252))</f>
        <v>0</v>
      </c>
      <c r="AS252" s="4">
        <f t="array" ref="AS252">COUNT(IF((ABS($R252:$AP252)&gt;=AR$2)*(ABS($R252:$AP252)&lt;AS$2),$R252:$AP252))</f>
        <v>0</v>
      </c>
      <c r="AT252" s="4">
        <f t="array" ref="AT252">COUNT(IF((ABS($R252:$AP252)&gt;=AS$2)*(ABS($R252:$AP252)&lt;AT$2),$R252:$AP252))</f>
        <v>1</v>
      </c>
      <c r="AU252" s="4">
        <f t="array" ref="AU252">COUNT(IF((ABS($R252:$AP252)&gt;=AT$2)*(ABS($R252:$AP252)&lt;AU$2),$R252:$AP252))</f>
        <v>1</v>
      </c>
      <c r="AV252" s="4">
        <f t="array" ref="AV252">COUNT(IF((ABS($R252:$AP252)&gt;=AU$2)*(ABS($R252:$AP252)&lt;AV$2),$R252:$AP252))</f>
        <v>0</v>
      </c>
      <c r="AW252" s="4">
        <f t="array" ref="AW252">COUNT(IF((ABS($R252:$AP252)&gt;=AV$2)*(ABS($R252:$AP252)&lt;AW$2),$R252:$AP252))</f>
        <v>0</v>
      </c>
      <c r="AX252" s="10">
        <f t="array" ref="AX252">COUNT(IF((ABS($R252:$AP252)&gt;=AW$2)*(ABS($R252:$AP252)&lt;AX$2),$R252:$AP252))</f>
        <v>0</v>
      </c>
      <c r="AY252" s="4">
        <f t="shared" si="252"/>
        <v>0</v>
      </c>
      <c r="AZ252" s="2" t="str">
        <f t="shared" si="253"/>
        <v/>
      </c>
      <c r="BA252" s="2" t="str">
        <f t="shared" si="254"/>
        <v/>
      </c>
      <c r="BB252" s="2" t="str">
        <f t="shared" si="255"/>
        <v/>
      </c>
      <c r="BC252" s="2" t="str">
        <f t="shared" si="256"/>
        <v/>
      </c>
      <c r="BD252" s="2" t="str">
        <f t="shared" si="257"/>
        <v/>
      </c>
      <c r="BE252" s="2" t="str">
        <f t="shared" si="258"/>
        <v/>
      </c>
      <c r="BF252" s="2" t="str">
        <f t="shared" si="259"/>
        <v/>
      </c>
      <c r="BG252" s="2" t="str">
        <f t="shared" si="260"/>
        <v/>
      </c>
      <c r="BH252" s="2" t="str">
        <f t="shared" si="261"/>
        <v/>
      </c>
      <c r="BI252" s="2" t="str">
        <f t="shared" si="262"/>
        <v/>
      </c>
      <c r="BJ252" s="2" t="str">
        <f t="shared" si="263"/>
        <v/>
      </c>
      <c r="BK252" s="2" t="str">
        <f t="shared" si="264"/>
        <v>@</v>
      </c>
      <c r="BL252" s="2" t="str">
        <f t="shared" si="265"/>
        <v/>
      </c>
      <c r="BM252" s="2" t="str">
        <f t="shared" si="266"/>
        <v/>
      </c>
      <c r="BN252" s="2" t="str">
        <f t="shared" si="267"/>
        <v/>
      </c>
      <c r="BO252" s="2" t="str">
        <f t="shared" si="268"/>
        <v/>
      </c>
      <c r="BP252" s="2" t="str">
        <f t="shared" si="269"/>
        <v/>
      </c>
      <c r="BQ252" s="2" t="str">
        <f t="shared" si="270"/>
        <v/>
      </c>
      <c r="BR252" s="2" t="str">
        <f t="shared" si="271"/>
        <v/>
      </c>
      <c r="BS252" s="2" t="str">
        <f t="shared" si="272"/>
        <v/>
      </c>
      <c r="BT252" s="2" t="str">
        <f t="shared" si="273"/>
        <v/>
      </c>
      <c r="BU252" s="2" t="str">
        <f t="shared" si="274"/>
        <v/>
      </c>
      <c r="BV252" s="2" t="str">
        <f t="shared" si="275"/>
        <v/>
      </c>
      <c r="BW252" s="2" t="str">
        <f t="shared" si="276"/>
        <v>@</v>
      </c>
      <c r="BX252" s="2" t="str">
        <f t="shared" si="277"/>
        <v/>
      </c>
      <c r="CA252" s="2">
        <f t="shared" si="238"/>
        <v>83</v>
      </c>
      <c r="CB252" s="4">
        <f t="shared" si="239"/>
        <v>1</v>
      </c>
      <c r="CC252">
        <f t="shared" ca="1" si="232"/>
        <v>15</v>
      </c>
      <c r="CD252">
        <f ca="1">CC252*(CJ252)/(CJ251+CJ252+IF(CG253=0,0,CJ253))</f>
        <v>11.28619730857201</v>
      </c>
      <c r="CE252" s="39">
        <f t="shared" ca="1" si="290"/>
        <v>1</v>
      </c>
      <c r="CF252" s="39">
        <f t="shared" ca="1" si="234"/>
        <v>59</v>
      </c>
      <c r="CG252">
        <f t="shared" ca="1" si="291"/>
        <v>-50.603345092727636</v>
      </c>
      <c r="CH252">
        <f t="shared" ca="1" si="292"/>
        <v>5</v>
      </c>
      <c r="CI252">
        <f t="shared" ca="1" si="236"/>
        <v>1.8841675185900213</v>
      </c>
      <c r="CJ252">
        <f t="shared" ca="1" si="237"/>
        <v>10.115832481409978</v>
      </c>
    </row>
    <row r="253" spans="2:88">
      <c r="B253" s="39">
        <v>67</v>
      </c>
      <c r="C253" s="39">
        <v>47</v>
      </c>
      <c r="D253">
        <v>3</v>
      </c>
      <c r="E253">
        <f t="shared" si="242"/>
        <v>28673</v>
      </c>
      <c r="F253" s="3">
        <f t="shared" si="243"/>
        <v>1.0203040506070809E-4</v>
      </c>
      <c r="H253" s="17">
        <f t="shared" si="244"/>
        <v>0.97517260143522766</v>
      </c>
      <c r="I253" s="13" t="str">
        <f t="shared" si="245"/>
        <v>47:67</v>
      </c>
      <c r="J253" s="2"/>
      <c r="K253" s="4">
        <f t="shared" si="246"/>
        <v>25.530411728487223</v>
      </c>
      <c r="L253" s="4">
        <f t="shared" si="115"/>
        <v>-6</v>
      </c>
      <c r="M253" s="4">
        <f t="shared" ca="1" si="247"/>
        <v>2.0704013438376023</v>
      </c>
      <c r="N253" s="4">
        <f t="shared" ca="1" si="248"/>
        <v>6</v>
      </c>
      <c r="O253" s="4">
        <f t="shared" si="249"/>
        <v>0</v>
      </c>
      <c r="P253" s="4">
        <f t="shared" ca="1" si="250"/>
        <v>0</v>
      </c>
      <c r="Q253" s="11">
        <f t="shared" si="281"/>
        <v>0</v>
      </c>
      <c r="R253" s="11">
        <f t="shared" si="294"/>
        <v>0</v>
      </c>
      <c r="S253" s="4">
        <f t="shared" si="294"/>
        <v>0</v>
      </c>
      <c r="T253" s="4">
        <f t="shared" si="294"/>
        <v>0</v>
      </c>
      <c r="U253" s="4">
        <f t="shared" si="294"/>
        <v>0</v>
      </c>
      <c r="V253" s="4">
        <f t="shared" si="294"/>
        <v>0</v>
      </c>
      <c r="W253" s="4">
        <f t="shared" si="294"/>
        <v>0</v>
      </c>
      <c r="X253" s="4">
        <f t="shared" si="294"/>
        <v>25.530411728487223</v>
      </c>
      <c r="Y253" s="4">
        <f t="shared" si="294"/>
        <v>0</v>
      </c>
      <c r="Z253" s="4">
        <f t="shared" si="294"/>
        <v>0</v>
      </c>
      <c r="AA253" s="4">
        <f t="shared" si="294"/>
        <v>0</v>
      </c>
      <c r="AB253" s="4">
        <f t="shared" si="294"/>
        <v>0</v>
      </c>
      <c r="AC253" s="4">
        <f t="shared" si="294"/>
        <v>0</v>
      </c>
      <c r="AD253" s="4">
        <f t="shared" si="294"/>
        <v>0</v>
      </c>
      <c r="AE253" s="4">
        <f t="shared" si="294"/>
        <v>0</v>
      </c>
      <c r="AF253" s="4">
        <f t="shared" si="294"/>
        <v>0</v>
      </c>
      <c r="AG253" s="4">
        <f t="shared" si="293"/>
        <v>0</v>
      </c>
      <c r="AH253" s="4">
        <f t="shared" si="293"/>
        <v>0</v>
      </c>
      <c r="AI253" s="4">
        <f t="shared" si="293"/>
        <v>0</v>
      </c>
      <c r="AJ253" s="4">
        <f t="shared" si="293"/>
        <v>2.0704013438376023</v>
      </c>
      <c r="AK253" s="4">
        <f t="shared" si="293"/>
        <v>0</v>
      </c>
      <c r="AL253" s="4">
        <f t="shared" si="293"/>
        <v>0</v>
      </c>
      <c r="AM253" s="4">
        <f t="shared" si="287"/>
        <v>0</v>
      </c>
      <c r="AN253" s="4">
        <f t="shared" si="287"/>
        <v>0</v>
      </c>
      <c r="AO253" s="4">
        <f t="shared" si="287"/>
        <v>0</v>
      </c>
      <c r="AP253" s="10">
        <f t="shared" si="230"/>
        <v>0</v>
      </c>
      <c r="AQ253" s="7">
        <f t="shared" si="251"/>
        <v>2</v>
      </c>
      <c r="AR253" s="4">
        <f t="array" ref="AR253">COUNT(IF((ABS($R253:$AP253)&gt;=AQ$2)*(ABS($R253:$AP253)&lt;AR$2),$R253:$AP253))</f>
        <v>0</v>
      </c>
      <c r="AS253" s="4">
        <f t="array" ref="AS253">COUNT(IF((ABS($R253:$AP253)&gt;=AR$2)*(ABS($R253:$AP253)&lt;AS$2),$R253:$AP253))</f>
        <v>1</v>
      </c>
      <c r="AT253" s="4">
        <f t="array" ref="AT253">COUNT(IF((ABS($R253:$AP253)&gt;=AS$2)*(ABS($R253:$AP253)&lt;AT$2),$R253:$AP253))</f>
        <v>0</v>
      </c>
      <c r="AU253" s="4">
        <f t="array" ref="AU253">COUNT(IF((ABS($R253:$AP253)&gt;=AT$2)*(ABS($R253:$AP253)&lt;AU$2),$R253:$AP253))</f>
        <v>1</v>
      </c>
      <c r="AV253" s="4">
        <f t="array" ref="AV253">COUNT(IF((ABS($R253:$AP253)&gt;=AU$2)*(ABS($R253:$AP253)&lt;AV$2),$R253:$AP253))</f>
        <v>0</v>
      </c>
      <c r="AW253" s="4">
        <f t="array" ref="AW253">COUNT(IF((ABS($R253:$AP253)&gt;=AV$2)*(ABS($R253:$AP253)&lt;AW$2),$R253:$AP253))</f>
        <v>0</v>
      </c>
      <c r="AX253" s="10">
        <f t="array" ref="AX253">COUNT(IF((ABS($R253:$AP253)&gt;=AW$2)*(ABS($R253:$AP253)&lt;AX$2),$R253:$AP253))</f>
        <v>0</v>
      </c>
      <c r="AY253" s="4">
        <f t="shared" si="252"/>
        <v>0</v>
      </c>
      <c r="AZ253" s="2" t="str">
        <f t="shared" si="253"/>
        <v/>
      </c>
      <c r="BA253" s="2" t="str">
        <f t="shared" si="254"/>
        <v/>
      </c>
      <c r="BB253" s="2" t="str">
        <f t="shared" si="255"/>
        <v/>
      </c>
      <c r="BC253" s="2" t="str">
        <f t="shared" si="256"/>
        <v/>
      </c>
      <c r="BD253" s="2" t="str">
        <f t="shared" si="257"/>
        <v/>
      </c>
      <c r="BE253" s="2" t="str">
        <f t="shared" si="258"/>
        <v/>
      </c>
      <c r="BF253" s="2" t="str">
        <f t="shared" si="259"/>
        <v>@</v>
      </c>
      <c r="BG253" s="2" t="str">
        <f t="shared" si="260"/>
        <v/>
      </c>
      <c r="BH253" s="2" t="str">
        <f t="shared" si="261"/>
        <v/>
      </c>
      <c r="BI253" s="2" t="str">
        <f t="shared" si="262"/>
        <v/>
      </c>
      <c r="BJ253" s="2" t="str">
        <f t="shared" si="263"/>
        <v/>
      </c>
      <c r="BK253" s="2" t="str">
        <f t="shared" si="264"/>
        <v/>
      </c>
      <c r="BL253" s="2" t="str">
        <f t="shared" si="265"/>
        <v/>
      </c>
      <c r="BM253" s="2" t="str">
        <f t="shared" si="266"/>
        <v/>
      </c>
      <c r="BN253" s="2" t="str">
        <f t="shared" si="267"/>
        <v/>
      </c>
      <c r="BO253" s="2" t="str">
        <f t="shared" si="268"/>
        <v/>
      </c>
      <c r="BP253" s="2" t="str">
        <f t="shared" si="269"/>
        <v/>
      </c>
      <c r="BQ253" s="2" t="str">
        <f t="shared" si="270"/>
        <v/>
      </c>
      <c r="BR253" s="2" t="str">
        <f t="shared" si="271"/>
        <v>@</v>
      </c>
      <c r="BS253" s="2" t="str">
        <f t="shared" si="272"/>
        <v/>
      </c>
      <c r="BT253" s="2" t="str">
        <f t="shared" si="273"/>
        <v/>
      </c>
      <c r="BU253" s="2" t="str">
        <f t="shared" si="274"/>
        <v/>
      </c>
      <c r="BV253" s="2" t="str">
        <f t="shared" si="275"/>
        <v/>
      </c>
      <c r="BW253" s="2" t="str">
        <f t="shared" si="276"/>
        <v/>
      </c>
      <c r="BX253" s="2" t="str">
        <f t="shared" si="277"/>
        <v/>
      </c>
      <c r="CA253" s="2">
        <f t="shared" si="238"/>
        <v>83</v>
      </c>
      <c r="CB253" s="4">
        <f t="shared" si="239"/>
        <v>2</v>
      </c>
      <c r="CC253">
        <f t="shared" ca="1" si="232"/>
        <v>15</v>
      </c>
      <c r="CD253">
        <f ca="1">CC253*IF(CG253=0,0,CJ253)/(CJ251+CJ252+IF(CG253=0,0,CJ253))</f>
        <v>0</v>
      </c>
      <c r="CE253" s="39">
        <f t="shared" ca="1" si="290"/>
        <v>1</v>
      </c>
      <c r="CF253" s="39">
        <f t="shared" ca="1" si="234"/>
        <v>59</v>
      </c>
      <c r="CG253">
        <f t="shared" ca="1" si="291"/>
        <v>39.621650580333778</v>
      </c>
      <c r="CH253">
        <f t="shared" ca="1" si="292"/>
        <v>10</v>
      </c>
      <c r="CI253">
        <f t="shared" ca="1" si="236"/>
        <v>12.439649505760094</v>
      </c>
      <c r="CJ253">
        <f t="shared" ca="1" si="237"/>
        <v>0</v>
      </c>
    </row>
    <row r="254" spans="2:88">
      <c r="B254" s="39">
        <v>71</v>
      </c>
      <c r="C254" s="39">
        <v>11</v>
      </c>
      <c r="D254">
        <v>3</v>
      </c>
      <c r="E254">
        <f t="shared" si="242"/>
        <v>28676</v>
      </c>
      <c r="F254" s="3">
        <f t="shared" si="243"/>
        <v>1.0203040506070809E-4</v>
      </c>
      <c r="H254" s="17">
        <f t="shared" si="244"/>
        <v>0.9752746318402884</v>
      </c>
      <c r="I254" s="13" t="str">
        <f t="shared" si="245"/>
        <v>11:71</v>
      </c>
      <c r="J254" s="2"/>
      <c r="K254" s="4">
        <f t="shared" si="246"/>
        <v>-54.026391170650356</v>
      </c>
      <c r="L254" s="4">
        <f t="shared" si="115"/>
        <v>-9</v>
      </c>
      <c r="M254" s="4">
        <f t="shared" ca="1" si="247"/>
        <v>36.19860450241319</v>
      </c>
      <c r="N254" s="4">
        <f t="shared" ca="1" si="248"/>
        <v>-4</v>
      </c>
      <c r="O254" s="4">
        <f t="shared" ca="1" si="249"/>
        <v>12.738594117761437</v>
      </c>
      <c r="P254" s="4">
        <f t="shared" ca="1" si="250"/>
        <v>8</v>
      </c>
      <c r="Q254" s="11">
        <f t="shared" si="281"/>
        <v>0</v>
      </c>
      <c r="R254" s="11">
        <f t="shared" si="294"/>
        <v>0</v>
      </c>
      <c r="S254" s="4">
        <f t="shared" si="294"/>
        <v>0</v>
      </c>
      <c r="T254" s="4">
        <f t="shared" si="294"/>
        <v>0</v>
      </c>
      <c r="U254" s="4">
        <f t="shared" si="294"/>
        <v>-54.026391170650356</v>
      </c>
      <c r="V254" s="4">
        <f t="shared" si="294"/>
        <v>0</v>
      </c>
      <c r="W254" s="4">
        <f t="shared" si="294"/>
        <v>0</v>
      </c>
      <c r="X254" s="4">
        <f t="shared" si="294"/>
        <v>0</v>
      </c>
      <c r="Y254" s="4">
        <f t="shared" si="294"/>
        <v>0</v>
      </c>
      <c r="Z254" s="4">
        <f t="shared" si="294"/>
        <v>36.19860450241319</v>
      </c>
      <c r="AA254" s="4">
        <f t="shared" si="294"/>
        <v>0</v>
      </c>
      <c r="AB254" s="4">
        <f t="shared" si="294"/>
        <v>0</v>
      </c>
      <c r="AC254" s="4">
        <f t="shared" si="294"/>
        <v>0</v>
      </c>
      <c r="AD254" s="4">
        <f t="shared" si="294"/>
        <v>0</v>
      </c>
      <c r="AE254" s="4">
        <f t="shared" si="294"/>
        <v>0</v>
      </c>
      <c r="AF254" s="4">
        <f t="shared" si="294"/>
        <v>0</v>
      </c>
      <c r="AG254" s="4">
        <f t="shared" si="293"/>
        <v>0</v>
      </c>
      <c r="AH254" s="4">
        <f t="shared" si="293"/>
        <v>0</v>
      </c>
      <c r="AI254" s="4">
        <f t="shared" si="293"/>
        <v>0</v>
      </c>
      <c r="AJ254" s="4">
        <f t="shared" si="293"/>
        <v>0</v>
      </c>
      <c r="AK254" s="4">
        <f t="shared" si="293"/>
        <v>0</v>
      </c>
      <c r="AL254" s="4">
        <f t="shared" si="293"/>
        <v>12.738594117761437</v>
      </c>
      <c r="AM254" s="4">
        <f t="shared" ref="AM254:AO273" si="295">IF(AND(ABS((MOD(LN(($B254/$C254)/3^AM$2)/LN(2)+0.5,1)-0.5)*1200)&lt;$J$2,ABS(AM$2+7*(MOD(LN(($B254/$C254)/3^AM$2)/LN(2)+0.5,1)-0.5)*1200/113.685)&lt;$J$3),(MOD(LN(($B254/$C254)/3^AM$2)/LN(2)+0.5,1)-0.5)*1200,0)</f>
        <v>0</v>
      </c>
      <c r="AN254" s="4">
        <f t="shared" si="295"/>
        <v>0</v>
      </c>
      <c r="AO254" s="4">
        <f t="shared" si="295"/>
        <v>0</v>
      </c>
      <c r="AP254" s="10">
        <f t="shared" si="230"/>
        <v>0</v>
      </c>
      <c r="AQ254" s="7">
        <f t="shared" si="251"/>
        <v>3</v>
      </c>
      <c r="AR254" s="4">
        <f t="array" ref="AR254">COUNT(IF((ABS($R254:$AP254)&gt;=AQ$2)*(ABS($R254:$AP254)&lt;AR$2),$R254:$AP254))</f>
        <v>0</v>
      </c>
      <c r="AS254" s="4">
        <f t="array" ref="AS254">COUNT(IF((ABS($R254:$AP254)&gt;=AR$2)*(ABS($R254:$AP254)&lt;AS$2),$R254:$AP254))</f>
        <v>0</v>
      </c>
      <c r="AT254" s="4">
        <f t="array" ref="AT254">COUNT(IF((ABS($R254:$AP254)&gt;=AS$2)*(ABS($R254:$AP254)&lt;AT$2),$R254:$AP254))</f>
        <v>0</v>
      </c>
      <c r="AU254" s="4">
        <f t="array" ref="AU254">COUNT(IF((ABS($R254:$AP254)&gt;=AT$2)*(ABS($R254:$AP254)&lt;AU$2),$R254:$AP254))</f>
        <v>1</v>
      </c>
      <c r="AV254" s="4">
        <f t="array" ref="AV254">COUNT(IF((ABS($R254:$AP254)&gt;=AU$2)*(ABS($R254:$AP254)&lt;AV$2),$R254:$AP254))</f>
        <v>1</v>
      </c>
      <c r="AW254" s="4">
        <f t="array" ref="AW254">COUNT(IF((ABS($R254:$AP254)&gt;=AV$2)*(ABS($R254:$AP254)&lt;AW$2),$R254:$AP254))</f>
        <v>1</v>
      </c>
      <c r="AX254" s="10">
        <f t="array" ref="AX254">COUNT(IF((ABS($R254:$AP254)&gt;=AW$2)*(ABS($R254:$AP254)&lt;AX$2),$R254:$AP254))</f>
        <v>0</v>
      </c>
      <c r="AY254" s="4">
        <f t="shared" si="252"/>
        <v>0</v>
      </c>
      <c r="AZ254" s="2" t="str">
        <f t="shared" si="253"/>
        <v/>
      </c>
      <c r="BA254" s="2" t="str">
        <f t="shared" si="254"/>
        <v/>
      </c>
      <c r="BB254" s="2" t="str">
        <f t="shared" si="255"/>
        <v/>
      </c>
      <c r="BC254" s="2" t="str">
        <f t="shared" si="256"/>
        <v>@</v>
      </c>
      <c r="BD254" s="2" t="str">
        <f t="shared" si="257"/>
        <v/>
      </c>
      <c r="BE254" s="2" t="str">
        <f t="shared" si="258"/>
        <v/>
      </c>
      <c r="BF254" s="2" t="str">
        <f t="shared" si="259"/>
        <v/>
      </c>
      <c r="BG254" s="2" t="str">
        <f t="shared" si="260"/>
        <v/>
      </c>
      <c r="BH254" s="2" t="str">
        <f t="shared" si="261"/>
        <v>@</v>
      </c>
      <c r="BI254" s="2" t="str">
        <f t="shared" si="262"/>
        <v/>
      </c>
      <c r="BJ254" s="2" t="str">
        <f t="shared" si="263"/>
        <v/>
      </c>
      <c r="BK254" s="2" t="str">
        <f t="shared" si="264"/>
        <v/>
      </c>
      <c r="BL254" s="2" t="str">
        <f t="shared" si="265"/>
        <v/>
      </c>
      <c r="BM254" s="2" t="str">
        <f t="shared" si="266"/>
        <v/>
      </c>
      <c r="BN254" s="2" t="str">
        <f t="shared" si="267"/>
        <v/>
      </c>
      <c r="BO254" s="2" t="str">
        <f t="shared" si="268"/>
        <v/>
      </c>
      <c r="BP254" s="2" t="str">
        <f t="shared" si="269"/>
        <v/>
      </c>
      <c r="BQ254" s="2" t="str">
        <f t="shared" si="270"/>
        <v/>
      </c>
      <c r="BR254" s="2" t="str">
        <f t="shared" si="271"/>
        <v/>
      </c>
      <c r="BS254" s="2" t="str">
        <f t="shared" si="272"/>
        <v/>
      </c>
      <c r="BT254" s="2" t="str">
        <f t="shared" si="273"/>
        <v>@</v>
      </c>
      <c r="BU254" s="2" t="str">
        <f t="shared" si="274"/>
        <v/>
      </c>
      <c r="BV254" s="2" t="str">
        <f t="shared" si="275"/>
        <v/>
      </c>
      <c r="BW254" s="2" t="str">
        <f t="shared" si="276"/>
        <v/>
      </c>
      <c r="BX254" s="2" t="str">
        <f t="shared" si="277"/>
        <v/>
      </c>
      <c r="CA254" s="2">
        <f t="shared" si="238"/>
        <v>84</v>
      </c>
      <c r="CB254" s="4">
        <f t="shared" si="239"/>
        <v>0</v>
      </c>
      <c r="CC254">
        <f t="shared" ca="1" si="232"/>
        <v>14</v>
      </c>
      <c r="CD254">
        <f ca="1">CC254*(CJ254)/(CJ254+CJ255+IF(CG256=0,0,CJ256))</f>
        <v>12.623306738275653</v>
      </c>
      <c r="CE254" s="39">
        <f t="shared" ca="1" si="290"/>
        <v>23</v>
      </c>
      <c r="CF254" s="39">
        <f t="shared" ca="1" si="234"/>
        <v>31</v>
      </c>
      <c r="CG254">
        <f t="shared" ca="1" si="291"/>
        <v>18.716226061222585</v>
      </c>
      <c r="CH254">
        <f t="shared" ca="1" si="292"/>
        <v>-1</v>
      </c>
      <c r="CI254">
        <f t="shared" ca="1" si="236"/>
        <v>0.1524262869205093</v>
      </c>
      <c r="CJ254">
        <f t="shared" ca="1" si="237"/>
        <v>11.847573713079491</v>
      </c>
    </row>
    <row r="255" spans="2:88">
      <c r="B255" s="39">
        <v>77</v>
      </c>
      <c r="C255" s="39">
        <v>73</v>
      </c>
      <c r="D255">
        <v>3</v>
      </c>
      <c r="E255">
        <f t="shared" si="242"/>
        <v>28679</v>
      </c>
      <c r="F255" s="3">
        <f t="shared" si="243"/>
        <v>1.0203040506070809E-4</v>
      </c>
      <c r="H255" s="17">
        <f t="shared" si="244"/>
        <v>0.97537666224534914</v>
      </c>
      <c r="I255" s="13" t="str">
        <f t="shared" si="245"/>
        <v>73:77</v>
      </c>
      <c r="J255" s="2"/>
      <c r="K255" s="4">
        <f t="shared" si="246"/>
        <v>2.1293825047997927</v>
      </c>
      <c r="L255" s="4">
        <f t="shared" si="115"/>
        <v>-5</v>
      </c>
      <c r="M255" s="4">
        <f t="shared" ca="1" si="247"/>
        <v>-21.33062787985196</v>
      </c>
      <c r="N255" s="4">
        <f t="shared" ca="1" si="248"/>
        <v>7</v>
      </c>
      <c r="O255" s="4">
        <f t="shared" si="249"/>
        <v>0</v>
      </c>
      <c r="P255" s="4">
        <f t="shared" ca="1" si="250"/>
        <v>0</v>
      </c>
      <c r="Q255" s="11">
        <f t="shared" si="281"/>
        <v>0</v>
      </c>
      <c r="R255" s="11">
        <f t="shared" si="294"/>
        <v>0</v>
      </c>
      <c r="S255" s="4">
        <f t="shared" si="294"/>
        <v>0</v>
      </c>
      <c r="T255" s="4">
        <f t="shared" si="294"/>
        <v>0</v>
      </c>
      <c r="U255" s="4">
        <f t="shared" si="294"/>
        <v>0</v>
      </c>
      <c r="V255" s="4">
        <f t="shared" si="294"/>
        <v>0</v>
      </c>
      <c r="W255" s="4">
        <f t="shared" si="294"/>
        <v>0</v>
      </c>
      <c r="X255" s="4">
        <f t="shared" si="294"/>
        <v>0</v>
      </c>
      <c r="Y255" s="4">
        <f t="shared" si="294"/>
        <v>2.1293825047997927</v>
      </c>
      <c r="Z255" s="4">
        <f t="shared" si="294"/>
        <v>0</v>
      </c>
      <c r="AA255" s="4">
        <f t="shared" si="294"/>
        <v>0</v>
      </c>
      <c r="AB255" s="4">
        <f t="shared" si="294"/>
        <v>0</v>
      </c>
      <c r="AC255" s="4">
        <f t="shared" si="294"/>
        <v>0</v>
      </c>
      <c r="AD255" s="4">
        <f t="shared" si="294"/>
        <v>0</v>
      </c>
      <c r="AE255" s="4">
        <f t="shared" si="294"/>
        <v>0</v>
      </c>
      <c r="AF255" s="4">
        <f t="shared" si="294"/>
        <v>0</v>
      </c>
      <c r="AG255" s="4">
        <f t="shared" si="293"/>
        <v>0</v>
      </c>
      <c r="AH255" s="4">
        <f t="shared" si="293"/>
        <v>0</v>
      </c>
      <c r="AI255" s="4">
        <f t="shared" si="293"/>
        <v>0</v>
      </c>
      <c r="AJ255" s="4">
        <f t="shared" si="293"/>
        <v>0</v>
      </c>
      <c r="AK255" s="4">
        <f t="shared" si="293"/>
        <v>-21.33062787985196</v>
      </c>
      <c r="AL255" s="4">
        <f t="shared" si="293"/>
        <v>0</v>
      </c>
      <c r="AM255" s="4">
        <f t="shared" si="295"/>
        <v>0</v>
      </c>
      <c r="AN255" s="4">
        <f t="shared" si="295"/>
        <v>0</v>
      </c>
      <c r="AO255" s="4">
        <f t="shared" si="295"/>
        <v>0</v>
      </c>
      <c r="AP255" s="10">
        <f t="shared" si="230"/>
        <v>0</v>
      </c>
      <c r="AQ255" s="7">
        <f t="shared" si="251"/>
        <v>2</v>
      </c>
      <c r="AR255" s="4">
        <f t="array" ref="AR255">COUNT(IF((ABS($R255:$AP255)&gt;=AQ$2)*(ABS($R255:$AP255)&lt;AR$2),$R255:$AP255))</f>
        <v>0</v>
      </c>
      <c r="AS255" s="4">
        <f t="array" ref="AS255">COUNT(IF((ABS($R255:$AP255)&gt;=AR$2)*(ABS($R255:$AP255)&lt;AS$2),$R255:$AP255))</f>
        <v>1</v>
      </c>
      <c r="AT255" s="4">
        <f t="array" ref="AT255">COUNT(IF((ABS($R255:$AP255)&gt;=AS$2)*(ABS($R255:$AP255)&lt;AT$2),$R255:$AP255))</f>
        <v>0</v>
      </c>
      <c r="AU255" s="4">
        <f t="array" ref="AU255">COUNT(IF((ABS($R255:$AP255)&gt;=AT$2)*(ABS($R255:$AP255)&lt;AU$2),$R255:$AP255))</f>
        <v>1</v>
      </c>
      <c r="AV255" s="4">
        <f t="array" ref="AV255">COUNT(IF((ABS($R255:$AP255)&gt;=AU$2)*(ABS($R255:$AP255)&lt;AV$2),$R255:$AP255))</f>
        <v>0</v>
      </c>
      <c r="AW255" s="4">
        <f t="array" ref="AW255">COUNT(IF((ABS($R255:$AP255)&gt;=AV$2)*(ABS($R255:$AP255)&lt;AW$2),$R255:$AP255))</f>
        <v>0</v>
      </c>
      <c r="AX255" s="10">
        <f t="array" ref="AX255">COUNT(IF((ABS($R255:$AP255)&gt;=AW$2)*(ABS($R255:$AP255)&lt;AX$2),$R255:$AP255))</f>
        <v>0</v>
      </c>
      <c r="AY255" s="4">
        <f t="shared" si="252"/>
        <v>0</v>
      </c>
      <c r="AZ255" s="2" t="str">
        <f t="shared" si="253"/>
        <v/>
      </c>
      <c r="BA255" s="2" t="str">
        <f t="shared" si="254"/>
        <v/>
      </c>
      <c r="BB255" s="2" t="str">
        <f t="shared" si="255"/>
        <v/>
      </c>
      <c r="BC255" s="2" t="str">
        <f t="shared" si="256"/>
        <v/>
      </c>
      <c r="BD255" s="2" t="str">
        <f t="shared" si="257"/>
        <v/>
      </c>
      <c r="BE255" s="2" t="str">
        <f t="shared" si="258"/>
        <v/>
      </c>
      <c r="BF255" s="2" t="str">
        <f t="shared" si="259"/>
        <v/>
      </c>
      <c r="BG255" s="2" t="str">
        <f t="shared" si="260"/>
        <v>@</v>
      </c>
      <c r="BH255" s="2" t="str">
        <f t="shared" si="261"/>
        <v/>
      </c>
      <c r="BI255" s="2" t="str">
        <f t="shared" si="262"/>
        <v/>
      </c>
      <c r="BJ255" s="2" t="str">
        <f t="shared" si="263"/>
        <v/>
      </c>
      <c r="BK255" s="2" t="str">
        <f t="shared" si="264"/>
        <v/>
      </c>
      <c r="BL255" s="2" t="str">
        <f t="shared" si="265"/>
        <v/>
      </c>
      <c r="BM255" s="2" t="str">
        <f t="shared" si="266"/>
        <v/>
      </c>
      <c r="BN255" s="2" t="str">
        <f t="shared" si="267"/>
        <v/>
      </c>
      <c r="BO255" s="2" t="str">
        <f t="shared" si="268"/>
        <v/>
      </c>
      <c r="BP255" s="2" t="str">
        <f t="shared" si="269"/>
        <v/>
      </c>
      <c r="BQ255" s="2" t="str">
        <f t="shared" si="270"/>
        <v/>
      </c>
      <c r="BR255" s="2" t="str">
        <f t="shared" si="271"/>
        <v/>
      </c>
      <c r="BS255" s="2" t="str">
        <f t="shared" si="272"/>
        <v>@</v>
      </c>
      <c r="BT255" s="2" t="str">
        <f t="shared" si="273"/>
        <v/>
      </c>
      <c r="BU255" s="2" t="str">
        <f t="shared" si="274"/>
        <v/>
      </c>
      <c r="BV255" s="2" t="str">
        <f t="shared" si="275"/>
        <v/>
      </c>
      <c r="BW255" s="2" t="str">
        <f t="shared" si="276"/>
        <v/>
      </c>
      <c r="BX255" s="2" t="str">
        <f t="shared" si="277"/>
        <v/>
      </c>
      <c r="CA255" s="2">
        <f t="shared" si="238"/>
        <v>84</v>
      </c>
      <c r="CB255" s="4">
        <f t="shared" si="239"/>
        <v>1</v>
      </c>
      <c r="CC255">
        <f t="shared" ca="1" si="232"/>
        <v>14</v>
      </c>
      <c r="CD255">
        <f ca="1">CC255*(CJ255)/(CJ254+CJ255+IF(CG256=0,0,CJ256))</f>
        <v>1.3766932617243464</v>
      </c>
      <c r="CE255" s="39">
        <f t="shared" ca="1" si="290"/>
        <v>23</v>
      </c>
      <c r="CF255" s="39">
        <f t="shared" ca="1" si="234"/>
        <v>31</v>
      </c>
      <c r="CG255">
        <f t="shared" ca="1" si="291"/>
        <v>-4.7437843234291677</v>
      </c>
      <c r="CH255">
        <f t="shared" ca="1" si="292"/>
        <v>11</v>
      </c>
      <c r="CI255">
        <f t="shared" ca="1" si="236"/>
        <v>10.707907901095094</v>
      </c>
      <c r="CJ255">
        <f t="shared" ca="1" si="237"/>
        <v>1.2920920989049058</v>
      </c>
    </row>
    <row r="256" spans="2:88">
      <c r="B256" s="39">
        <v>79</v>
      </c>
      <c r="C256" s="39">
        <v>13</v>
      </c>
      <c r="D256">
        <v>3</v>
      </c>
      <c r="E256">
        <f t="shared" si="242"/>
        <v>28682</v>
      </c>
      <c r="F256" s="3">
        <f t="shared" si="243"/>
        <v>1.0203040506070809E-4</v>
      </c>
      <c r="H256" s="17">
        <f t="shared" si="244"/>
        <v>0.97547869265040987</v>
      </c>
      <c r="I256" s="13" t="str">
        <f t="shared" si="245"/>
        <v>13:79</v>
      </c>
      <c r="J256" s="2"/>
      <c r="K256" s="4">
        <f t="shared" si="246"/>
        <v>45.514245562473832</v>
      </c>
      <c r="L256" s="4">
        <f t="shared" si="115"/>
        <v>-11</v>
      </c>
      <c r="M256" s="4">
        <f t="shared" ca="1" si="247"/>
        <v>22.054235177825277</v>
      </c>
      <c r="N256" s="4">
        <f t="shared" ca="1" si="248"/>
        <v>1</v>
      </c>
      <c r="O256" s="4">
        <f t="shared" si="249"/>
        <v>0</v>
      </c>
      <c r="P256" s="4">
        <f t="shared" ca="1" si="250"/>
        <v>0</v>
      </c>
      <c r="Q256" s="11">
        <f t="shared" si="281"/>
        <v>0</v>
      </c>
      <c r="R256" s="11">
        <f t="shared" si="294"/>
        <v>0</v>
      </c>
      <c r="S256" s="4">
        <f t="shared" si="294"/>
        <v>45.514245562473832</v>
      </c>
      <c r="T256" s="4">
        <f t="shared" si="294"/>
        <v>0</v>
      </c>
      <c r="U256" s="4">
        <f t="shared" si="294"/>
        <v>0</v>
      </c>
      <c r="V256" s="4">
        <f t="shared" si="294"/>
        <v>0</v>
      </c>
      <c r="W256" s="4">
        <f t="shared" si="294"/>
        <v>0</v>
      </c>
      <c r="X256" s="4">
        <f t="shared" si="294"/>
        <v>0</v>
      </c>
      <c r="Y256" s="4">
        <f t="shared" si="294"/>
        <v>0</v>
      </c>
      <c r="Z256" s="4">
        <f t="shared" si="294"/>
        <v>0</v>
      </c>
      <c r="AA256" s="4">
        <f t="shared" si="294"/>
        <v>0</v>
      </c>
      <c r="AB256" s="4">
        <f t="shared" si="294"/>
        <v>0</v>
      </c>
      <c r="AC256" s="4">
        <f t="shared" si="294"/>
        <v>0</v>
      </c>
      <c r="AD256" s="4">
        <f t="shared" si="294"/>
        <v>0</v>
      </c>
      <c r="AE256" s="4">
        <f t="shared" si="294"/>
        <v>22.054235177825277</v>
      </c>
      <c r="AF256" s="4">
        <f t="shared" si="294"/>
        <v>0</v>
      </c>
      <c r="AG256" s="4">
        <f t="shared" si="293"/>
        <v>0</v>
      </c>
      <c r="AH256" s="4">
        <f t="shared" si="293"/>
        <v>0</v>
      </c>
      <c r="AI256" s="4">
        <f t="shared" si="293"/>
        <v>0</v>
      </c>
      <c r="AJ256" s="4">
        <f t="shared" si="293"/>
        <v>0</v>
      </c>
      <c r="AK256" s="4">
        <f t="shared" si="293"/>
        <v>0</v>
      </c>
      <c r="AL256" s="4">
        <f t="shared" si="293"/>
        <v>0</v>
      </c>
      <c r="AM256" s="4">
        <f t="shared" si="295"/>
        <v>0</v>
      </c>
      <c r="AN256" s="4">
        <f t="shared" si="295"/>
        <v>0</v>
      </c>
      <c r="AO256" s="4">
        <f t="shared" si="295"/>
        <v>0</v>
      </c>
      <c r="AP256" s="10">
        <f t="shared" si="230"/>
        <v>0</v>
      </c>
      <c r="AQ256" s="7">
        <f t="shared" si="251"/>
        <v>2</v>
      </c>
      <c r="AR256" s="4">
        <f t="array" ref="AR256">COUNT(IF((ABS($R256:$AP256)&gt;=AQ$2)*(ABS($R256:$AP256)&lt;AR$2),$R256:$AP256))</f>
        <v>0</v>
      </c>
      <c r="AS256" s="4">
        <f t="array" ref="AS256">COUNT(IF((ABS($R256:$AP256)&gt;=AR$2)*(ABS($R256:$AP256)&lt;AS$2),$R256:$AP256))</f>
        <v>0</v>
      </c>
      <c r="AT256" s="4">
        <f t="array" ref="AT256">COUNT(IF((ABS($R256:$AP256)&gt;=AS$2)*(ABS($R256:$AP256)&lt;AT$2),$R256:$AP256))</f>
        <v>0</v>
      </c>
      <c r="AU256" s="4">
        <f t="array" ref="AU256">COUNT(IF((ABS($R256:$AP256)&gt;=AT$2)*(ABS($R256:$AP256)&lt;AU$2),$R256:$AP256))</f>
        <v>1</v>
      </c>
      <c r="AV256" s="4">
        <f t="array" ref="AV256">COUNT(IF((ABS($R256:$AP256)&gt;=AU$2)*(ABS($R256:$AP256)&lt;AV$2),$R256:$AP256))</f>
        <v>0</v>
      </c>
      <c r="AW256" s="4">
        <f t="array" ref="AW256">COUNT(IF((ABS($R256:$AP256)&gt;=AV$2)*(ABS($R256:$AP256)&lt;AW$2),$R256:$AP256))</f>
        <v>1</v>
      </c>
      <c r="AX256" s="10">
        <f t="array" ref="AX256">COUNT(IF((ABS($R256:$AP256)&gt;=AW$2)*(ABS($R256:$AP256)&lt;AX$2),$R256:$AP256))</f>
        <v>0</v>
      </c>
      <c r="AY256" s="4">
        <f t="shared" si="252"/>
        <v>0</v>
      </c>
      <c r="AZ256" s="2" t="str">
        <f t="shared" si="253"/>
        <v/>
      </c>
      <c r="BA256" s="2" t="str">
        <f t="shared" si="254"/>
        <v>@</v>
      </c>
      <c r="BB256" s="2" t="str">
        <f t="shared" si="255"/>
        <v/>
      </c>
      <c r="BC256" s="2" t="str">
        <f t="shared" si="256"/>
        <v/>
      </c>
      <c r="BD256" s="2" t="str">
        <f t="shared" si="257"/>
        <v/>
      </c>
      <c r="BE256" s="2" t="str">
        <f t="shared" si="258"/>
        <v/>
      </c>
      <c r="BF256" s="2" t="str">
        <f t="shared" si="259"/>
        <v/>
      </c>
      <c r="BG256" s="2" t="str">
        <f t="shared" si="260"/>
        <v/>
      </c>
      <c r="BH256" s="2" t="str">
        <f t="shared" si="261"/>
        <v/>
      </c>
      <c r="BI256" s="2" t="str">
        <f t="shared" si="262"/>
        <v/>
      </c>
      <c r="BJ256" s="2" t="str">
        <f t="shared" si="263"/>
        <v/>
      </c>
      <c r="BK256" s="2" t="str">
        <f t="shared" si="264"/>
        <v/>
      </c>
      <c r="BL256" s="2" t="str">
        <f t="shared" si="265"/>
        <v/>
      </c>
      <c r="BM256" s="2" t="str">
        <f t="shared" si="266"/>
        <v>@</v>
      </c>
      <c r="BN256" s="2" t="str">
        <f t="shared" si="267"/>
        <v/>
      </c>
      <c r="BO256" s="2" t="str">
        <f t="shared" si="268"/>
        <v/>
      </c>
      <c r="BP256" s="2" t="str">
        <f t="shared" si="269"/>
        <v/>
      </c>
      <c r="BQ256" s="2" t="str">
        <f t="shared" si="270"/>
        <v/>
      </c>
      <c r="BR256" s="2" t="str">
        <f t="shared" si="271"/>
        <v/>
      </c>
      <c r="BS256" s="2" t="str">
        <f t="shared" si="272"/>
        <v/>
      </c>
      <c r="BT256" s="2" t="str">
        <f t="shared" si="273"/>
        <v/>
      </c>
      <c r="BU256" s="2" t="str">
        <f t="shared" si="274"/>
        <v/>
      </c>
      <c r="BV256" s="2" t="str">
        <f t="shared" si="275"/>
        <v/>
      </c>
      <c r="BW256" s="2" t="str">
        <f t="shared" si="276"/>
        <v/>
      </c>
      <c r="BX256" s="2" t="str">
        <f t="shared" si="277"/>
        <v/>
      </c>
      <c r="CA256" s="2">
        <f t="shared" si="238"/>
        <v>84</v>
      </c>
      <c r="CB256" s="4">
        <f t="shared" si="239"/>
        <v>2</v>
      </c>
      <c r="CC256">
        <f t="shared" ca="1" si="232"/>
        <v>14</v>
      </c>
      <c r="CD256">
        <f ca="1">CC256*IF(CG256=0,0,CJ256)/(CJ254+CJ255+IF(CG256=0,0,CJ256))</f>
        <v>0</v>
      </c>
      <c r="CE256" s="39">
        <f t="shared" ca="1" si="290"/>
        <v>23</v>
      </c>
      <c r="CF256" s="39">
        <f t="shared" ca="1" si="234"/>
        <v>31</v>
      </c>
      <c r="CG256">
        <f t="shared" ca="1" si="291"/>
        <v>0</v>
      </c>
      <c r="CH256">
        <f t="shared" ca="1" si="292"/>
        <v>0</v>
      </c>
      <c r="CI256">
        <f t="shared" ca="1" si="236"/>
        <v>0</v>
      </c>
      <c r="CJ256">
        <f t="shared" ca="1" si="237"/>
        <v>12</v>
      </c>
    </row>
    <row r="257" spans="2:88">
      <c r="B257" s="39">
        <v>79</v>
      </c>
      <c r="C257" s="39">
        <v>17</v>
      </c>
      <c r="D257">
        <v>3</v>
      </c>
      <c r="E257">
        <f t="shared" si="242"/>
        <v>28685</v>
      </c>
      <c r="F257" s="3">
        <f t="shared" si="243"/>
        <v>1.0203040506070809E-4</v>
      </c>
      <c r="H257" s="17">
        <f t="shared" si="244"/>
        <v>0.9755807230554705</v>
      </c>
      <c r="I257" s="13" t="str">
        <f t="shared" si="245"/>
        <v>17:79</v>
      </c>
      <c r="J257" s="2"/>
      <c r="K257" s="4">
        <f t="shared" si="246"/>
        <v>-34.553509091721324</v>
      </c>
      <c r="L257" s="4">
        <f t="shared" si="115"/>
        <v>-3</v>
      </c>
      <c r="M257" s="4">
        <f t="shared" ca="1" si="247"/>
        <v>55.671486581341426</v>
      </c>
      <c r="N257" s="4">
        <f t="shared" ca="1" si="248"/>
        <v>2</v>
      </c>
      <c r="O257" s="4">
        <f t="shared" si="249"/>
        <v>0</v>
      </c>
      <c r="P257" s="4">
        <f t="shared" ca="1" si="250"/>
        <v>0</v>
      </c>
      <c r="Q257" s="11">
        <f t="shared" si="281"/>
        <v>0</v>
      </c>
      <c r="R257" s="11">
        <f t="shared" si="294"/>
        <v>0</v>
      </c>
      <c r="S257" s="4">
        <f t="shared" si="294"/>
        <v>0</v>
      </c>
      <c r="T257" s="4">
        <f t="shared" si="294"/>
        <v>0</v>
      </c>
      <c r="U257" s="4">
        <f t="shared" si="294"/>
        <v>0</v>
      </c>
      <c r="V257" s="4">
        <f t="shared" si="294"/>
        <v>0</v>
      </c>
      <c r="W257" s="4">
        <f t="shared" si="294"/>
        <v>0</v>
      </c>
      <c r="X257" s="4">
        <f t="shared" si="294"/>
        <v>0</v>
      </c>
      <c r="Y257" s="4">
        <f t="shared" si="294"/>
        <v>0</v>
      </c>
      <c r="Z257" s="4">
        <f t="shared" si="294"/>
        <v>0</v>
      </c>
      <c r="AA257" s="4">
        <f t="shared" si="294"/>
        <v>-34.553509091721324</v>
      </c>
      <c r="AB257" s="4">
        <f t="shared" si="294"/>
        <v>0</v>
      </c>
      <c r="AC257" s="4">
        <f t="shared" si="294"/>
        <v>0</v>
      </c>
      <c r="AD257" s="4">
        <f t="shared" si="294"/>
        <v>0</v>
      </c>
      <c r="AE257" s="4">
        <f t="shared" si="294"/>
        <v>0</v>
      </c>
      <c r="AF257" s="4">
        <f t="shared" si="294"/>
        <v>55.671486581341426</v>
      </c>
      <c r="AG257" s="4">
        <f t="shared" si="293"/>
        <v>0</v>
      </c>
      <c r="AH257" s="4">
        <f t="shared" si="293"/>
        <v>0</v>
      </c>
      <c r="AI257" s="4">
        <f t="shared" si="293"/>
        <v>0</v>
      </c>
      <c r="AJ257" s="4">
        <f t="shared" si="293"/>
        <v>0</v>
      </c>
      <c r="AK257" s="4">
        <f t="shared" si="293"/>
        <v>0</v>
      </c>
      <c r="AL257" s="4">
        <f t="shared" si="293"/>
        <v>0</v>
      </c>
      <c r="AM257" s="4">
        <f t="shared" si="295"/>
        <v>0</v>
      </c>
      <c r="AN257" s="4">
        <f t="shared" si="295"/>
        <v>0</v>
      </c>
      <c r="AO257" s="4">
        <f t="shared" si="295"/>
        <v>0</v>
      </c>
      <c r="AP257" s="10">
        <f t="shared" ref="AP257:AP320" si="296">IF(AND(ABS((MOD(LN(($B257/$C257)/3^AP$2)/LN(2)+0.5,1)-0.5)*1200)&lt;$J$2,ABS(AP$2+7*(MOD(LN(($B257/$C257)/3^AP$2)/LN(2)+0.5,1)-0.5)*1200/113.685)&lt;$J$3),(MOD(LN(($B257/$C257)/3^AP$2)/LN(2)+0.5,1)-0.5)*1200,0)</f>
        <v>0</v>
      </c>
      <c r="AQ257" s="7">
        <f t="shared" si="251"/>
        <v>2</v>
      </c>
      <c r="AR257" s="4">
        <f t="array" ref="AR257">COUNT(IF((ABS($R257:$AP257)&gt;=AQ$2)*(ABS($R257:$AP257)&lt;AR$2),$R257:$AP257))</f>
        <v>0</v>
      </c>
      <c r="AS257" s="4">
        <f t="array" ref="AS257">COUNT(IF((ABS($R257:$AP257)&gt;=AR$2)*(ABS($R257:$AP257)&lt;AS$2),$R257:$AP257))</f>
        <v>0</v>
      </c>
      <c r="AT257" s="4">
        <f t="array" ref="AT257">COUNT(IF((ABS($R257:$AP257)&gt;=AS$2)*(ABS($R257:$AP257)&lt;AT$2),$R257:$AP257))</f>
        <v>0</v>
      </c>
      <c r="AU257" s="4">
        <f t="array" ref="AU257">COUNT(IF((ABS($R257:$AP257)&gt;=AT$2)*(ABS($R257:$AP257)&lt;AU$2),$R257:$AP257))</f>
        <v>0</v>
      </c>
      <c r="AV257" s="4">
        <f t="array" ref="AV257">COUNT(IF((ABS($R257:$AP257)&gt;=AU$2)*(ABS($R257:$AP257)&lt;AV$2),$R257:$AP257))</f>
        <v>1</v>
      </c>
      <c r="AW257" s="4">
        <f t="array" ref="AW257">COUNT(IF((ABS($R257:$AP257)&gt;=AV$2)*(ABS($R257:$AP257)&lt;AW$2),$R257:$AP257))</f>
        <v>1</v>
      </c>
      <c r="AX257" s="10">
        <f t="array" ref="AX257">COUNT(IF((ABS($R257:$AP257)&gt;=AW$2)*(ABS($R257:$AP257)&lt;AX$2),$R257:$AP257))</f>
        <v>0</v>
      </c>
      <c r="AY257" s="4">
        <f t="shared" si="252"/>
        <v>0</v>
      </c>
      <c r="AZ257" s="2" t="str">
        <f t="shared" si="253"/>
        <v/>
      </c>
      <c r="BA257" s="2" t="str">
        <f t="shared" si="254"/>
        <v/>
      </c>
      <c r="BB257" s="2" t="str">
        <f t="shared" si="255"/>
        <v/>
      </c>
      <c r="BC257" s="2" t="str">
        <f t="shared" si="256"/>
        <v/>
      </c>
      <c r="BD257" s="2" t="str">
        <f t="shared" si="257"/>
        <v/>
      </c>
      <c r="BE257" s="2" t="str">
        <f t="shared" si="258"/>
        <v/>
      </c>
      <c r="BF257" s="2" t="str">
        <f t="shared" si="259"/>
        <v/>
      </c>
      <c r="BG257" s="2" t="str">
        <f t="shared" si="260"/>
        <v/>
      </c>
      <c r="BH257" s="2" t="str">
        <f t="shared" si="261"/>
        <v/>
      </c>
      <c r="BI257" s="2" t="str">
        <f t="shared" si="262"/>
        <v>@</v>
      </c>
      <c r="BJ257" s="2" t="str">
        <f t="shared" si="263"/>
        <v/>
      </c>
      <c r="BK257" s="2" t="str">
        <f t="shared" si="264"/>
        <v/>
      </c>
      <c r="BL257" s="2" t="str">
        <f t="shared" si="265"/>
        <v/>
      </c>
      <c r="BM257" s="2" t="str">
        <f t="shared" si="266"/>
        <v/>
      </c>
      <c r="BN257" s="2" t="str">
        <f t="shared" si="267"/>
        <v>@</v>
      </c>
      <c r="BO257" s="2" t="str">
        <f t="shared" si="268"/>
        <v/>
      </c>
      <c r="BP257" s="2" t="str">
        <f t="shared" si="269"/>
        <v/>
      </c>
      <c r="BQ257" s="2" t="str">
        <f t="shared" si="270"/>
        <v/>
      </c>
      <c r="BR257" s="2" t="str">
        <f t="shared" si="271"/>
        <v/>
      </c>
      <c r="BS257" s="2" t="str">
        <f t="shared" si="272"/>
        <v/>
      </c>
      <c r="BT257" s="2" t="str">
        <f t="shared" si="273"/>
        <v/>
      </c>
      <c r="BU257" s="2" t="str">
        <f t="shared" si="274"/>
        <v/>
      </c>
      <c r="BV257" s="2" t="str">
        <f t="shared" si="275"/>
        <v/>
      </c>
      <c r="BW257" s="2" t="str">
        <f t="shared" si="276"/>
        <v/>
      </c>
      <c r="BX257" s="2" t="str">
        <f t="shared" si="277"/>
        <v/>
      </c>
      <c r="CA257" s="2">
        <f t="shared" si="238"/>
        <v>85</v>
      </c>
      <c r="CB257" s="4">
        <f t="shared" si="239"/>
        <v>0</v>
      </c>
      <c r="CC257">
        <f t="shared" ca="1" si="232"/>
        <v>14</v>
      </c>
      <c r="CD257">
        <f ca="1">CC257*(CJ257)/(CJ257+CJ258+IF(CG259=0,0,CJ259))</f>
        <v>10.365144224257545</v>
      </c>
      <c r="CE257" s="39">
        <f t="shared" ca="1" si="290"/>
        <v>1</v>
      </c>
      <c r="CF257" s="39">
        <f t="shared" ca="1" si="234"/>
        <v>169</v>
      </c>
      <c r="CG257">
        <f t="shared" ca="1" si="291"/>
        <v>-16.989675595990406</v>
      </c>
      <c r="CH257">
        <f t="shared" ca="1" si="292"/>
        <v>-1</v>
      </c>
      <c r="CI257">
        <f t="shared" ca="1" si="236"/>
        <v>2.04611627894562</v>
      </c>
      <c r="CJ257">
        <f t="shared" ca="1" si="237"/>
        <v>9.95388372105438</v>
      </c>
    </row>
    <row r="258" spans="2:88">
      <c r="B258" s="39">
        <v>89</v>
      </c>
      <c r="C258" s="39">
        <v>19</v>
      </c>
      <c r="D258">
        <v>3</v>
      </c>
      <c r="E258">
        <f t="shared" si="242"/>
        <v>28688</v>
      </c>
      <c r="F258" s="3">
        <f t="shared" si="243"/>
        <v>1.0203040506070809E-4</v>
      </c>
      <c r="H258" s="17">
        <f t="shared" si="244"/>
        <v>0.97568275346053124</v>
      </c>
      <c r="I258" s="13" t="str">
        <f t="shared" si="245"/>
        <v>19:89</v>
      </c>
      <c r="J258" s="2"/>
      <c r="K258" s="4">
        <f t="shared" si="246"/>
        <v>-20.767896376462147</v>
      </c>
      <c r="L258" s="4">
        <f t="shared" si="115"/>
        <v>-3</v>
      </c>
      <c r="M258" s="4">
        <f t="shared" ca="1" si="247"/>
        <v>-44.227906761111768</v>
      </c>
      <c r="N258" s="4">
        <f t="shared" ca="1" si="248"/>
        <v>9</v>
      </c>
      <c r="O258" s="4">
        <f t="shared" si="249"/>
        <v>0</v>
      </c>
      <c r="P258" s="4">
        <f t="shared" ca="1" si="250"/>
        <v>0</v>
      </c>
      <c r="Q258" s="11">
        <f t="shared" si="281"/>
        <v>0</v>
      </c>
      <c r="R258" s="11">
        <f t="shared" si="294"/>
        <v>0</v>
      </c>
      <c r="S258" s="4">
        <f t="shared" si="294"/>
        <v>0</v>
      </c>
      <c r="T258" s="4">
        <f t="shared" si="294"/>
        <v>0</v>
      </c>
      <c r="U258" s="4">
        <f t="shared" si="294"/>
        <v>0</v>
      </c>
      <c r="V258" s="4">
        <f t="shared" si="294"/>
        <v>0</v>
      </c>
      <c r="W258" s="4">
        <f t="shared" si="294"/>
        <v>0</v>
      </c>
      <c r="X258" s="4">
        <f t="shared" si="294"/>
        <v>0</v>
      </c>
      <c r="Y258" s="4">
        <f t="shared" si="294"/>
        <v>0</v>
      </c>
      <c r="Z258" s="4">
        <f t="shared" si="294"/>
        <v>0</v>
      </c>
      <c r="AA258" s="4">
        <f t="shared" si="294"/>
        <v>-20.767896376462147</v>
      </c>
      <c r="AB258" s="4">
        <f t="shared" si="294"/>
        <v>0</v>
      </c>
      <c r="AC258" s="4">
        <f t="shared" si="294"/>
        <v>0</v>
      </c>
      <c r="AD258" s="4">
        <f t="shared" si="294"/>
        <v>0</v>
      </c>
      <c r="AE258" s="4">
        <f t="shared" si="294"/>
        <v>0</v>
      </c>
      <c r="AF258" s="4">
        <f t="shared" si="294"/>
        <v>0</v>
      </c>
      <c r="AG258" s="4">
        <f t="shared" si="293"/>
        <v>0</v>
      </c>
      <c r="AH258" s="4">
        <f t="shared" si="293"/>
        <v>0</v>
      </c>
      <c r="AI258" s="4">
        <f t="shared" si="293"/>
        <v>0</v>
      </c>
      <c r="AJ258" s="4">
        <f t="shared" si="293"/>
        <v>0</v>
      </c>
      <c r="AK258" s="4">
        <f t="shared" si="293"/>
        <v>0</v>
      </c>
      <c r="AL258" s="4">
        <f t="shared" si="293"/>
        <v>0</v>
      </c>
      <c r="AM258" s="4">
        <f t="shared" si="295"/>
        <v>-44.227906761111768</v>
      </c>
      <c r="AN258" s="4">
        <f t="shared" si="295"/>
        <v>0</v>
      </c>
      <c r="AO258" s="4">
        <f t="shared" si="295"/>
        <v>0</v>
      </c>
      <c r="AP258" s="10">
        <f t="shared" si="296"/>
        <v>0</v>
      </c>
      <c r="AQ258" s="7">
        <f t="shared" si="251"/>
        <v>2</v>
      </c>
      <c r="AR258" s="4">
        <f t="array" ref="AR258">COUNT(IF((ABS($R258:$AP258)&gt;=AQ$2)*(ABS($R258:$AP258)&lt;AR$2),$R258:$AP258))</f>
        <v>0</v>
      </c>
      <c r="AS258" s="4">
        <f t="array" ref="AS258">COUNT(IF((ABS($R258:$AP258)&gt;=AR$2)*(ABS($R258:$AP258)&lt;AS$2),$R258:$AP258))</f>
        <v>0</v>
      </c>
      <c r="AT258" s="4">
        <f t="array" ref="AT258">COUNT(IF((ABS($R258:$AP258)&gt;=AS$2)*(ABS($R258:$AP258)&lt;AT$2),$R258:$AP258))</f>
        <v>0</v>
      </c>
      <c r="AU258" s="4">
        <f t="array" ref="AU258">COUNT(IF((ABS($R258:$AP258)&gt;=AT$2)*(ABS($R258:$AP258)&lt;AU$2),$R258:$AP258))</f>
        <v>1</v>
      </c>
      <c r="AV258" s="4">
        <f t="array" ref="AV258">COUNT(IF((ABS($R258:$AP258)&gt;=AU$2)*(ABS($R258:$AP258)&lt;AV$2),$R258:$AP258))</f>
        <v>1</v>
      </c>
      <c r="AW258" s="4">
        <f t="array" ref="AW258">COUNT(IF((ABS($R258:$AP258)&gt;=AV$2)*(ABS($R258:$AP258)&lt;AW$2),$R258:$AP258))</f>
        <v>0</v>
      </c>
      <c r="AX258" s="10">
        <f t="array" ref="AX258">COUNT(IF((ABS($R258:$AP258)&gt;=AW$2)*(ABS($R258:$AP258)&lt;AX$2),$R258:$AP258))</f>
        <v>0</v>
      </c>
      <c r="AY258" s="4">
        <f t="shared" si="252"/>
        <v>0</v>
      </c>
      <c r="AZ258" s="2" t="str">
        <f t="shared" si="253"/>
        <v/>
      </c>
      <c r="BA258" s="2" t="str">
        <f t="shared" si="254"/>
        <v/>
      </c>
      <c r="BB258" s="2" t="str">
        <f t="shared" si="255"/>
        <v/>
      </c>
      <c r="BC258" s="2" t="str">
        <f t="shared" si="256"/>
        <v/>
      </c>
      <c r="BD258" s="2" t="str">
        <f t="shared" si="257"/>
        <v/>
      </c>
      <c r="BE258" s="2" t="str">
        <f t="shared" si="258"/>
        <v/>
      </c>
      <c r="BF258" s="2" t="str">
        <f t="shared" si="259"/>
        <v/>
      </c>
      <c r="BG258" s="2" t="str">
        <f t="shared" si="260"/>
        <v/>
      </c>
      <c r="BH258" s="2" t="str">
        <f t="shared" si="261"/>
        <v/>
      </c>
      <c r="BI258" s="2" t="str">
        <f t="shared" si="262"/>
        <v>@</v>
      </c>
      <c r="BJ258" s="2" t="str">
        <f t="shared" si="263"/>
        <v/>
      </c>
      <c r="BK258" s="2" t="str">
        <f t="shared" si="264"/>
        <v/>
      </c>
      <c r="BL258" s="2" t="str">
        <f t="shared" si="265"/>
        <v/>
      </c>
      <c r="BM258" s="2" t="str">
        <f t="shared" si="266"/>
        <v/>
      </c>
      <c r="BN258" s="2" t="str">
        <f t="shared" si="267"/>
        <v/>
      </c>
      <c r="BO258" s="2" t="str">
        <f t="shared" si="268"/>
        <v/>
      </c>
      <c r="BP258" s="2" t="str">
        <f t="shared" si="269"/>
        <v/>
      </c>
      <c r="BQ258" s="2" t="str">
        <f t="shared" si="270"/>
        <v/>
      </c>
      <c r="BR258" s="2" t="str">
        <f t="shared" si="271"/>
        <v/>
      </c>
      <c r="BS258" s="2" t="str">
        <f t="shared" si="272"/>
        <v/>
      </c>
      <c r="BT258" s="2" t="str">
        <f t="shared" si="273"/>
        <v/>
      </c>
      <c r="BU258" s="2" t="str">
        <f t="shared" si="274"/>
        <v>@</v>
      </c>
      <c r="BV258" s="2" t="str">
        <f t="shared" si="275"/>
        <v/>
      </c>
      <c r="BW258" s="2" t="str">
        <f t="shared" si="276"/>
        <v/>
      </c>
      <c r="BX258" s="2" t="str">
        <f t="shared" si="277"/>
        <v/>
      </c>
      <c r="CA258" s="2">
        <f t="shared" si="238"/>
        <v>85</v>
      </c>
      <c r="CB258" s="4">
        <f t="shared" si="239"/>
        <v>1</v>
      </c>
      <c r="CC258">
        <f t="shared" ref="CC258:CC321" ca="1" si="297">OFFSET(D$5,$CA258,0)</f>
        <v>14</v>
      </c>
      <c r="CD258">
        <f ca="1">CC258*(CJ258)/(CJ257+CJ258+IF(CG259=0,0,CJ259))</f>
        <v>3.6348557757424542</v>
      </c>
      <c r="CE258" s="39">
        <f t="shared" ca="1" si="290"/>
        <v>1</v>
      </c>
      <c r="CF258" s="39">
        <f t="shared" ref="CF258:CF321" ca="1" si="298">OFFSET(B$5,$CA258,0)</f>
        <v>169</v>
      </c>
      <c r="CG258">
        <f t="shared" ca="1" si="291"/>
        <v>-40.449685980640027</v>
      </c>
      <c r="CH258">
        <f t="shared" ca="1" si="292"/>
        <v>11</v>
      </c>
      <c r="CI258">
        <f t="shared" ref="CI258:CI321" ca="1" si="299">ABS(-CH258-7*CG258/113.685)</f>
        <v>8.5093653352290968</v>
      </c>
      <c r="CJ258">
        <f t="shared" ref="CJ258:CJ321" ca="1" si="300">MAX(0,CK$1-CI258)</f>
        <v>3.4906346647709032</v>
      </c>
    </row>
    <row r="259" spans="2:88">
      <c r="B259" s="39">
        <v>97</v>
      </c>
      <c r="C259" s="39">
        <v>85</v>
      </c>
      <c r="D259">
        <v>3</v>
      </c>
      <c r="E259">
        <f t="shared" si="242"/>
        <v>28691</v>
      </c>
      <c r="F259" s="3">
        <f t="shared" si="243"/>
        <v>1.0203040506070809E-4</v>
      </c>
      <c r="H259" s="17">
        <f t="shared" si="244"/>
        <v>0.97578478386559198</v>
      </c>
      <c r="I259" s="13" t="str">
        <f t="shared" si="245"/>
        <v>85:97</v>
      </c>
      <c r="J259" s="2"/>
      <c r="K259" s="4">
        <f t="shared" si="246"/>
        <v>48.176295913184219</v>
      </c>
      <c r="L259" s="4">
        <f t="shared" si="115"/>
        <v>-10</v>
      </c>
      <c r="M259" s="4">
        <f t="shared" ca="1" si="247"/>
        <v>24.716285528536197</v>
      </c>
      <c r="N259" s="4">
        <f t="shared" ca="1" si="248"/>
        <v>2</v>
      </c>
      <c r="O259" s="4">
        <f t="shared" si="249"/>
        <v>0</v>
      </c>
      <c r="P259" s="4">
        <f t="shared" ca="1" si="250"/>
        <v>0</v>
      </c>
      <c r="Q259" s="11">
        <f t="shared" si="281"/>
        <v>0</v>
      </c>
      <c r="R259" s="11">
        <f t="shared" si="294"/>
        <v>0</v>
      </c>
      <c r="S259" s="4">
        <f t="shared" si="294"/>
        <v>0</v>
      </c>
      <c r="T259" s="4">
        <f t="shared" si="294"/>
        <v>48.176295913184219</v>
      </c>
      <c r="U259" s="4">
        <f t="shared" si="294"/>
        <v>0</v>
      </c>
      <c r="V259" s="4">
        <f t="shared" si="294"/>
        <v>0</v>
      </c>
      <c r="W259" s="4">
        <f t="shared" si="294"/>
        <v>0</v>
      </c>
      <c r="X259" s="4">
        <f t="shared" si="294"/>
        <v>0</v>
      </c>
      <c r="Y259" s="4">
        <f t="shared" si="294"/>
        <v>0</v>
      </c>
      <c r="Z259" s="4">
        <f t="shared" si="294"/>
        <v>0</v>
      </c>
      <c r="AA259" s="4">
        <f t="shared" si="294"/>
        <v>0</v>
      </c>
      <c r="AB259" s="4">
        <f t="shared" si="294"/>
        <v>0</v>
      </c>
      <c r="AC259" s="4">
        <f t="shared" si="294"/>
        <v>0</v>
      </c>
      <c r="AD259" s="4">
        <f t="shared" si="294"/>
        <v>0</v>
      </c>
      <c r="AE259" s="4">
        <f t="shared" si="294"/>
        <v>0</v>
      </c>
      <c r="AF259" s="4">
        <f t="shared" si="294"/>
        <v>24.716285528536197</v>
      </c>
      <c r="AG259" s="4">
        <f t="shared" ref="AG259:AL268" si="301">IF(AND(ABS((MOD(LN(($B259/$C259)/3^AG$2)/LN(2)+0.5,1)-0.5)*1200)&lt;$J$2,ABS(AG$2+7*(MOD(LN(($B259/$C259)/3^AG$2)/LN(2)+0.5,1)-0.5)*1200/113.685)&lt;$J$3),(MOD(LN(($B259/$C259)/3^AG$2)/LN(2)+0.5,1)-0.5)*1200,0)</f>
        <v>0</v>
      </c>
      <c r="AH259" s="4">
        <f t="shared" si="301"/>
        <v>0</v>
      </c>
      <c r="AI259" s="4">
        <f t="shared" si="301"/>
        <v>0</v>
      </c>
      <c r="AJ259" s="4">
        <f t="shared" si="301"/>
        <v>0</v>
      </c>
      <c r="AK259" s="4">
        <f t="shared" si="301"/>
        <v>0</v>
      </c>
      <c r="AL259" s="4">
        <f t="shared" si="301"/>
        <v>0</v>
      </c>
      <c r="AM259" s="4">
        <f t="shared" si="295"/>
        <v>0</v>
      </c>
      <c r="AN259" s="4">
        <f t="shared" si="295"/>
        <v>0</v>
      </c>
      <c r="AO259" s="4">
        <f t="shared" si="295"/>
        <v>0</v>
      </c>
      <c r="AP259" s="10">
        <f t="shared" si="296"/>
        <v>0</v>
      </c>
      <c r="AQ259" s="7">
        <f t="shared" si="251"/>
        <v>2</v>
      </c>
      <c r="AR259" s="4">
        <f t="array" ref="AR259">COUNT(IF((ABS($R259:$AP259)&gt;=AQ$2)*(ABS($R259:$AP259)&lt;AR$2),$R259:$AP259))</f>
        <v>0</v>
      </c>
      <c r="AS259" s="4">
        <f t="array" ref="AS259">COUNT(IF((ABS($R259:$AP259)&gt;=AR$2)*(ABS($R259:$AP259)&lt;AS$2),$R259:$AP259))</f>
        <v>0</v>
      </c>
      <c r="AT259" s="4">
        <f t="array" ref="AT259">COUNT(IF((ABS($R259:$AP259)&gt;=AS$2)*(ABS($R259:$AP259)&lt;AT$2),$R259:$AP259))</f>
        <v>0</v>
      </c>
      <c r="AU259" s="4">
        <f t="array" ref="AU259">COUNT(IF((ABS($R259:$AP259)&gt;=AT$2)*(ABS($R259:$AP259)&lt;AU$2),$R259:$AP259))</f>
        <v>1</v>
      </c>
      <c r="AV259" s="4">
        <f t="array" ref="AV259">COUNT(IF((ABS($R259:$AP259)&gt;=AU$2)*(ABS($R259:$AP259)&lt;AV$2),$R259:$AP259))</f>
        <v>0</v>
      </c>
      <c r="AW259" s="4">
        <f t="array" ref="AW259">COUNT(IF((ABS($R259:$AP259)&gt;=AV$2)*(ABS($R259:$AP259)&lt;AW$2),$R259:$AP259))</f>
        <v>1</v>
      </c>
      <c r="AX259" s="10">
        <f t="array" ref="AX259">COUNT(IF((ABS($R259:$AP259)&gt;=AW$2)*(ABS($R259:$AP259)&lt;AX$2),$R259:$AP259))</f>
        <v>0</v>
      </c>
      <c r="AY259" s="4">
        <f t="shared" si="252"/>
        <v>0</v>
      </c>
      <c r="AZ259" s="2" t="str">
        <f t="shared" si="253"/>
        <v/>
      </c>
      <c r="BA259" s="2" t="str">
        <f t="shared" si="254"/>
        <v/>
      </c>
      <c r="BB259" s="2" t="str">
        <f t="shared" si="255"/>
        <v>@</v>
      </c>
      <c r="BC259" s="2" t="str">
        <f t="shared" si="256"/>
        <v/>
      </c>
      <c r="BD259" s="2" t="str">
        <f t="shared" si="257"/>
        <v/>
      </c>
      <c r="BE259" s="2" t="str">
        <f t="shared" si="258"/>
        <v/>
      </c>
      <c r="BF259" s="2" t="str">
        <f t="shared" si="259"/>
        <v/>
      </c>
      <c r="BG259" s="2" t="str">
        <f t="shared" si="260"/>
        <v/>
      </c>
      <c r="BH259" s="2" t="str">
        <f t="shared" si="261"/>
        <v/>
      </c>
      <c r="BI259" s="2" t="str">
        <f t="shared" si="262"/>
        <v/>
      </c>
      <c r="BJ259" s="2" t="str">
        <f t="shared" si="263"/>
        <v/>
      </c>
      <c r="BK259" s="2" t="str">
        <f t="shared" si="264"/>
        <v/>
      </c>
      <c r="BL259" s="2" t="str">
        <f t="shared" si="265"/>
        <v/>
      </c>
      <c r="BM259" s="2" t="str">
        <f t="shared" si="266"/>
        <v/>
      </c>
      <c r="BN259" s="2" t="str">
        <f t="shared" si="267"/>
        <v>@</v>
      </c>
      <c r="BO259" s="2" t="str">
        <f t="shared" si="268"/>
        <v/>
      </c>
      <c r="BP259" s="2" t="str">
        <f t="shared" si="269"/>
        <v/>
      </c>
      <c r="BQ259" s="2" t="str">
        <f t="shared" si="270"/>
        <v/>
      </c>
      <c r="BR259" s="2" t="str">
        <f t="shared" si="271"/>
        <v/>
      </c>
      <c r="BS259" s="2" t="str">
        <f t="shared" si="272"/>
        <v/>
      </c>
      <c r="BT259" s="2" t="str">
        <f t="shared" si="273"/>
        <v/>
      </c>
      <c r="BU259" s="2" t="str">
        <f t="shared" si="274"/>
        <v/>
      </c>
      <c r="BV259" s="2" t="str">
        <f t="shared" si="275"/>
        <v/>
      </c>
      <c r="BW259" s="2" t="str">
        <f t="shared" si="276"/>
        <v/>
      </c>
      <c r="BX259" s="2" t="str">
        <f t="shared" si="277"/>
        <v/>
      </c>
      <c r="CA259" s="2">
        <f t="shared" si="238"/>
        <v>85</v>
      </c>
      <c r="CB259" s="4">
        <f t="shared" si="239"/>
        <v>2</v>
      </c>
      <c r="CC259">
        <f t="shared" ca="1" si="297"/>
        <v>14</v>
      </c>
      <c r="CD259">
        <f ca="1">CC259*IF(CG259=0,0,CJ259)/(CJ257+CJ258+IF(CG259=0,0,CJ259))</f>
        <v>0</v>
      </c>
      <c r="CE259" s="39">
        <f t="shared" ca="1" si="290"/>
        <v>1</v>
      </c>
      <c r="CF259" s="39">
        <f t="shared" ca="1" si="298"/>
        <v>169</v>
      </c>
      <c r="CG259">
        <f t="shared" ca="1" si="291"/>
        <v>0</v>
      </c>
      <c r="CH259">
        <f t="shared" ca="1" si="292"/>
        <v>0</v>
      </c>
      <c r="CI259">
        <f t="shared" ca="1" si="299"/>
        <v>0</v>
      </c>
      <c r="CJ259">
        <f t="shared" ca="1" si="300"/>
        <v>12</v>
      </c>
    </row>
    <row r="260" spans="2:88">
      <c r="B260" s="39">
        <v>107</v>
      </c>
      <c r="C260" s="39">
        <v>67</v>
      </c>
      <c r="D260">
        <v>3</v>
      </c>
      <c r="E260">
        <f t="shared" si="242"/>
        <v>28694</v>
      </c>
      <c r="F260" s="3">
        <f t="shared" si="243"/>
        <v>1.0203040506070809E-4</v>
      </c>
      <c r="H260" s="17">
        <f t="shared" si="244"/>
        <v>0.9758868142706526</v>
      </c>
      <c r="I260" s="13" t="str">
        <f t="shared" si="245"/>
        <v>67:107</v>
      </c>
      <c r="J260" s="2"/>
      <c r="K260" s="4">
        <f t="shared" si="246"/>
        <v>18.273358593599554</v>
      </c>
      <c r="L260" s="4">
        <f t="shared" si="115"/>
        <v>-4</v>
      </c>
      <c r="M260" s="4">
        <f t="shared" ca="1" si="247"/>
        <v>-5.1866517910511334</v>
      </c>
      <c r="N260" s="4">
        <f t="shared" ca="1" si="248"/>
        <v>8</v>
      </c>
      <c r="O260" s="4">
        <f t="shared" si="249"/>
        <v>0</v>
      </c>
      <c r="P260" s="4">
        <f t="shared" ca="1" si="250"/>
        <v>0</v>
      </c>
      <c r="Q260" s="11">
        <f t="shared" si="281"/>
        <v>0</v>
      </c>
      <c r="R260" s="11">
        <f t="shared" ref="R260:AF269" si="302">IF(AND(ABS((MOD(LN(($B260/$C260)/3^R$2)/LN(2)+0.5,1)-0.5)*1200)&lt;$J$2,ABS(R$2+7*(MOD(LN(($B260/$C260)/3^R$2)/LN(2)+0.5,1)-0.5)*1200/113.685)&lt;$J$3),(MOD(LN(($B260/$C260)/3^R$2)/LN(2)+0.5,1)-0.5)*1200,0)</f>
        <v>0</v>
      </c>
      <c r="S260" s="4">
        <f t="shared" si="302"/>
        <v>0</v>
      </c>
      <c r="T260" s="4">
        <f t="shared" si="302"/>
        <v>0</v>
      </c>
      <c r="U260" s="4">
        <f t="shared" si="302"/>
        <v>0</v>
      </c>
      <c r="V260" s="4">
        <f t="shared" si="302"/>
        <v>0</v>
      </c>
      <c r="W260" s="4">
        <f t="shared" si="302"/>
        <v>0</v>
      </c>
      <c r="X260" s="4">
        <f t="shared" si="302"/>
        <v>0</v>
      </c>
      <c r="Y260" s="4">
        <f t="shared" si="302"/>
        <v>0</v>
      </c>
      <c r="Z260" s="4">
        <f t="shared" si="302"/>
        <v>18.273358593599554</v>
      </c>
      <c r="AA260" s="4">
        <f t="shared" si="302"/>
        <v>0</v>
      </c>
      <c r="AB260" s="4">
        <f t="shared" si="302"/>
        <v>0</v>
      </c>
      <c r="AC260" s="4">
        <f t="shared" si="302"/>
        <v>0</v>
      </c>
      <c r="AD260" s="4">
        <f t="shared" si="302"/>
        <v>0</v>
      </c>
      <c r="AE260" s="4">
        <f t="shared" si="302"/>
        <v>0</v>
      </c>
      <c r="AF260" s="4">
        <f t="shared" si="302"/>
        <v>0</v>
      </c>
      <c r="AG260" s="4">
        <f t="shared" si="301"/>
        <v>0</v>
      </c>
      <c r="AH260" s="4">
        <f t="shared" si="301"/>
        <v>0</v>
      </c>
      <c r="AI260" s="4">
        <f t="shared" si="301"/>
        <v>0</v>
      </c>
      <c r="AJ260" s="4">
        <f t="shared" si="301"/>
        <v>0</v>
      </c>
      <c r="AK260" s="4">
        <f t="shared" si="301"/>
        <v>0</v>
      </c>
      <c r="AL260" s="4">
        <f t="shared" si="301"/>
        <v>-5.1866517910511334</v>
      </c>
      <c r="AM260" s="4">
        <f t="shared" si="295"/>
        <v>0</v>
      </c>
      <c r="AN260" s="4">
        <f t="shared" si="295"/>
        <v>0</v>
      </c>
      <c r="AO260" s="4">
        <f t="shared" si="295"/>
        <v>0</v>
      </c>
      <c r="AP260" s="10">
        <f t="shared" si="296"/>
        <v>0</v>
      </c>
      <c r="AQ260" s="7">
        <f t="shared" si="251"/>
        <v>2</v>
      </c>
      <c r="AR260" s="4">
        <f t="array" ref="AR260">COUNT(IF((ABS($R260:$AP260)&gt;=AQ$2)*(ABS($R260:$AP260)&lt;AR$2),$R260:$AP260))</f>
        <v>0</v>
      </c>
      <c r="AS260" s="4">
        <f t="array" ref="AS260">COUNT(IF((ABS($R260:$AP260)&gt;=AR$2)*(ABS($R260:$AP260)&lt;AS$2),$R260:$AP260))</f>
        <v>0</v>
      </c>
      <c r="AT260" s="4">
        <f t="array" ref="AT260">COUNT(IF((ABS($R260:$AP260)&gt;=AS$2)*(ABS($R260:$AP260)&lt;AT$2),$R260:$AP260))</f>
        <v>1</v>
      </c>
      <c r="AU260" s="4">
        <f t="array" ref="AU260">COUNT(IF((ABS($R260:$AP260)&gt;=AT$2)*(ABS($R260:$AP260)&lt;AU$2),$R260:$AP260))</f>
        <v>1</v>
      </c>
      <c r="AV260" s="4">
        <f t="array" ref="AV260">COUNT(IF((ABS($R260:$AP260)&gt;=AU$2)*(ABS($R260:$AP260)&lt;AV$2),$R260:$AP260))</f>
        <v>0</v>
      </c>
      <c r="AW260" s="4">
        <f t="array" ref="AW260">COUNT(IF((ABS($R260:$AP260)&gt;=AV$2)*(ABS($R260:$AP260)&lt;AW$2),$R260:$AP260))</f>
        <v>0</v>
      </c>
      <c r="AX260" s="10">
        <f t="array" ref="AX260">COUNT(IF((ABS($R260:$AP260)&gt;=AW$2)*(ABS($R260:$AP260)&lt;AX$2),$R260:$AP260))</f>
        <v>0</v>
      </c>
      <c r="AY260" s="4">
        <f t="shared" si="252"/>
        <v>0</v>
      </c>
      <c r="AZ260" s="2" t="str">
        <f t="shared" si="253"/>
        <v/>
      </c>
      <c r="BA260" s="2" t="str">
        <f t="shared" si="254"/>
        <v/>
      </c>
      <c r="BB260" s="2" t="str">
        <f t="shared" si="255"/>
        <v/>
      </c>
      <c r="BC260" s="2" t="str">
        <f t="shared" si="256"/>
        <v/>
      </c>
      <c r="BD260" s="2" t="str">
        <f t="shared" si="257"/>
        <v/>
      </c>
      <c r="BE260" s="2" t="str">
        <f t="shared" si="258"/>
        <v/>
      </c>
      <c r="BF260" s="2" t="str">
        <f t="shared" si="259"/>
        <v/>
      </c>
      <c r="BG260" s="2" t="str">
        <f t="shared" si="260"/>
        <v/>
      </c>
      <c r="BH260" s="2" t="str">
        <f t="shared" si="261"/>
        <v>@</v>
      </c>
      <c r="BI260" s="2" t="str">
        <f t="shared" si="262"/>
        <v/>
      </c>
      <c r="BJ260" s="2" t="str">
        <f t="shared" si="263"/>
        <v/>
      </c>
      <c r="BK260" s="2" t="str">
        <f t="shared" si="264"/>
        <v/>
      </c>
      <c r="BL260" s="2" t="str">
        <f t="shared" si="265"/>
        <v/>
      </c>
      <c r="BM260" s="2" t="str">
        <f t="shared" si="266"/>
        <v/>
      </c>
      <c r="BN260" s="2" t="str">
        <f t="shared" si="267"/>
        <v/>
      </c>
      <c r="BO260" s="2" t="str">
        <f t="shared" si="268"/>
        <v/>
      </c>
      <c r="BP260" s="2" t="str">
        <f t="shared" si="269"/>
        <v/>
      </c>
      <c r="BQ260" s="2" t="str">
        <f t="shared" si="270"/>
        <v/>
      </c>
      <c r="BR260" s="2" t="str">
        <f t="shared" si="271"/>
        <v/>
      </c>
      <c r="BS260" s="2" t="str">
        <f t="shared" si="272"/>
        <v/>
      </c>
      <c r="BT260" s="2" t="str">
        <f t="shared" si="273"/>
        <v>@</v>
      </c>
      <c r="BU260" s="2" t="str">
        <f t="shared" si="274"/>
        <v/>
      </c>
      <c r="BV260" s="2" t="str">
        <f t="shared" si="275"/>
        <v/>
      </c>
      <c r="BW260" s="2" t="str">
        <f t="shared" si="276"/>
        <v/>
      </c>
      <c r="BX260" s="2" t="str">
        <f t="shared" si="277"/>
        <v/>
      </c>
      <c r="CA260" s="2">
        <f t="shared" si="238"/>
        <v>86</v>
      </c>
      <c r="CB260" s="4">
        <f t="shared" si="239"/>
        <v>0</v>
      </c>
      <c r="CC260">
        <f t="shared" ca="1" si="297"/>
        <v>14</v>
      </c>
      <c r="CD260">
        <f ca="1">CC260*(CJ260)/(CJ260+CJ261+IF(CG262=0,0,CJ262))</f>
        <v>6.9558422319283757</v>
      </c>
      <c r="CE260" s="39">
        <f t="shared" ca="1" si="290"/>
        <v>1</v>
      </c>
      <c r="CF260" s="39">
        <f t="shared" ca="1" si="298"/>
        <v>2375</v>
      </c>
      <c r="CG260">
        <f t="shared" ca="1" si="291"/>
        <v>-37.680839677031486</v>
      </c>
      <c r="CH260">
        <f t="shared" ca="1" si="292"/>
        <v>-3</v>
      </c>
      <c r="CI260">
        <f t="shared" ca="1" si="299"/>
        <v>5.3201467013169754</v>
      </c>
      <c r="CJ260">
        <f t="shared" ca="1" si="300"/>
        <v>6.6798532986830246</v>
      </c>
    </row>
    <row r="261" spans="2:88">
      <c r="B261" s="39">
        <v>119</v>
      </c>
      <c r="C261" s="39">
        <v>1</v>
      </c>
      <c r="D261">
        <v>3</v>
      </c>
      <c r="E261">
        <f t="shared" si="242"/>
        <v>28697</v>
      </c>
      <c r="F261" s="3">
        <f t="shared" si="243"/>
        <v>1.0203040506070809E-4</v>
      </c>
      <c r="H261" s="17">
        <f t="shared" si="244"/>
        <v>0.97598884467571334</v>
      </c>
      <c r="I261" s="13" t="str">
        <f t="shared" si="245"/>
        <v>119</v>
      </c>
      <c r="J261" s="2"/>
      <c r="K261" s="4">
        <f t="shared" si="246"/>
        <v>-12.53367797275331</v>
      </c>
      <c r="L261" s="4">
        <f t="shared" si="115"/>
        <v>-7</v>
      </c>
      <c r="M261" s="4">
        <f t="shared" ca="1" si="247"/>
        <v>-35.993688357404793</v>
      </c>
      <c r="N261" s="4">
        <f t="shared" ca="1" si="248"/>
        <v>5</v>
      </c>
      <c r="O261" s="4">
        <f t="shared" ca="1" si="249"/>
        <v>54.231307315656352</v>
      </c>
      <c r="P261" s="4">
        <f t="shared" ca="1" si="250"/>
        <v>10</v>
      </c>
      <c r="Q261" s="11">
        <f t="shared" si="281"/>
        <v>0</v>
      </c>
      <c r="R261" s="11">
        <f t="shared" si="302"/>
        <v>0</v>
      </c>
      <c r="S261" s="4">
        <f t="shared" si="302"/>
        <v>0</v>
      </c>
      <c r="T261" s="4">
        <f t="shared" si="302"/>
        <v>0</v>
      </c>
      <c r="U261" s="4">
        <f t="shared" si="302"/>
        <v>0</v>
      </c>
      <c r="V261" s="4">
        <f t="shared" si="302"/>
        <v>0</v>
      </c>
      <c r="W261" s="4">
        <f t="shared" si="302"/>
        <v>-12.53367797275331</v>
      </c>
      <c r="X261" s="4">
        <f t="shared" si="302"/>
        <v>0</v>
      </c>
      <c r="Y261" s="4">
        <f t="shared" si="302"/>
        <v>0</v>
      </c>
      <c r="Z261" s="4">
        <f t="shared" si="302"/>
        <v>0</v>
      </c>
      <c r="AA261" s="4">
        <f t="shared" si="302"/>
        <v>0</v>
      </c>
      <c r="AB261" s="4">
        <f t="shared" si="302"/>
        <v>0</v>
      </c>
      <c r="AC261" s="4">
        <f t="shared" si="302"/>
        <v>0</v>
      </c>
      <c r="AD261" s="4">
        <f t="shared" si="302"/>
        <v>0</v>
      </c>
      <c r="AE261" s="4">
        <f t="shared" si="302"/>
        <v>0</v>
      </c>
      <c r="AF261" s="4">
        <f t="shared" si="302"/>
        <v>0</v>
      </c>
      <c r="AG261" s="4">
        <f t="shared" si="301"/>
        <v>0</v>
      </c>
      <c r="AH261" s="4">
        <f t="shared" si="301"/>
        <v>0</v>
      </c>
      <c r="AI261" s="4">
        <f t="shared" si="301"/>
        <v>-35.993688357404793</v>
      </c>
      <c r="AJ261" s="4">
        <f t="shared" si="301"/>
        <v>0</v>
      </c>
      <c r="AK261" s="4">
        <f t="shared" si="301"/>
        <v>0</v>
      </c>
      <c r="AL261" s="4">
        <f t="shared" si="301"/>
        <v>0</v>
      </c>
      <c r="AM261" s="4">
        <f t="shared" si="295"/>
        <v>0</v>
      </c>
      <c r="AN261" s="4">
        <f t="shared" si="295"/>
        <v>54.231307315656352</v>
      </c>
      <c r="AO261" s="4">
        <f t="shared" si="295"/>
        <v>0</v>
      </c>
      <c r="AP261" s="10">
        <f t="shared" si="296"/>
        <v>0</v>
      </c>
      <c r="AQ261" s="7">
        <f t="shared" si="251"/>
        <v>3</v>
      </c>
      <c r="AR261" s="4">
        <f t="array" ref="AR261">COUNT(IF((ABS($R261:$AP261)&gt;=AQ$2)*(ABS($R261:$AP261)&lt;AR$2),$R261:$AP261))</f>
        <v>0</v>
      </c>
      <c r="AS261" s="4">
        <f t="array" ref="AS261">COUNT(IF((ABS($R261:$AP261)&gt;=AR$2)*(ABS($R261:$AP261)&lt;AS$2),$R261:$AP261))</f>
        <v>0</v>
      </c>
      <c r="AT261" s="4">
        <f t="array" ref="AT261">COUNT(IF((ABS($R261:$AP261)&gt;=AS$2)*(ABS($R261:$AP261)&lt;AT$2),$R261:$AP261))</f>
        <v>0</v>
      </c>
      <c r="AU261" s="4">
        <f t="array" ref="AU261">COUNT(IF((ABS($R261:$AP261)&gt;=AT$2)*(ABS($R261:$AP261)&lt;AU$2),$R261:$AP261))</f>
        <v>1</v>
      </c>
      <c r="AV261" s="4">
        <f t="array" ref="AV261">COUNT(IF((ABS($R261:$AP261)&gt;=AU$2)*(ABS($R261:$AP261)&lt;AV$2),$R261:$AP261))</f>
        <v>1</v>
      </c>
      <c r="AW261" s="4">
        <f t="array" ref="AW261">COUNT(IF((ABS($R261:$AP261)&gt;=AV$2)*(ABS($R261:$AP261)&lt;AW$2),$R261:$AP261))</f>
        <v>1</v>
      </c>
      <c r="AX261" s="10">
        <f t="array" ref="AX261">COUNT(IF((ABS($R261:$AP261)&gt;=AW$2)*(ABS($R261:$AP261)&lt;AX$2),$R261:$AP261))</f>
        <v>0</v>
      </c>
      <c r="AY261" s="4">
        <f t="shared" si="252"/>
        <v>0</v>
      </c>
      <c r="AZ261" s="2" t="str">
        <f t="shared" si="253"/>
        <v/>
      </c>
      <c r="BA261" s="2" t="str">
        <f t="shared" si="254"/>
        <v/>
      </c>
      <c r="BB261" s="2" t="str">
        <f t="shared" si="255"/>
        <v/>
      </c>
      <c r="BC261" s="2" t="str">
        <f t="shared" si="256"/>
        <v/>
      </c>
      <c r="BD261" s="2" t="str">
        <f t="shared" si="257"/>
        <v/>
      </c>
      <c r="BE261" s="2" t="str">
        <f t="shared" si="258"/>
        <v>@</v>
      </c>
      <c r="BF261" s="2" t="str">
        <f t="shared" si="259"/>
        <v/>
      </c>
      <c r="BG261" s="2" t="str">
        <f t="shared" si="260"/>
        <v/>
      </c>
      <c r="BH261" s="2" t="str">
        <f t="shared" si="261"/>
        <v/>
      </c>
      <c r="BI261" s="2" t="str">
        <f t="shared" si="262"/>
        <v/>
      </c>
      <c r="BJ261" s="2" t="str">
        <f t="shared" si="263"/>
        <v/>
      </c>
      <c r="BK261" s="2" t="str">
        <f t="shared" si="264"/>
        <v/>
      </c>
      <c r="BL261" s="2" t="str">
        <f t="shared" si="265"/>
        <v/>
      </c>
      <c r="BM261" s="2" t="str">
        <f t="shared" si="266"/>
        <v/>
      </c>
      <c r="BN261" s="2" t="str">
        <f t="shared" si="267"/>
        <v/>
      </c>
      <c r="BO261" s="2" t="str">
        <f t="shared" si="268"/>
        <v/>
      </c>
      <c r="BP261" s="2" t="str">
        <f t="shared" si="269"/>
        <v/>
      </c>
      <c r="BQ261" s="2" t="str">
        <f t="shared" si="270"/>
        <v>@</v>
      </c>
      <c r="BR261" s="2" t="str">
        <f t="shared" si="271"/>
        <v/>
      </c>
      <c r="BS261" s="2" t="str">
        <f t="shared" si="272"/>
        <v/>
      </c>
      <c r="BT261" s="2" t="str">
        <f t="shared" si="273"/>
        <v/>
      </c>
      <c r="BU261" s="2" t="str">
        <f t="shared" si="274"/>
        <v/>
      </c>
      <c r="BV261" s="2" t="str">
        <f t="shared" si="275"/>
        <v>@</v>
      </c>
      <c r="BW261" s="2" t="str">
        <f t="shared" si="276"/>
        <v/>
      </c>
      <c r="BX261" s="2" t="str">
        <f t="shared" si="277"/>
        <v/>
      </c>
      <c r="CA261" s="2">
        <f t="shared" si="238"/>
        <v>86</v>
      </c>
      <c r="CB261" s="4">
        <f t="shared" si="239"/>
        <v>1</v>
      </c>
      <c r="CC261">
        <f t="shared" ca="1" si="297"/>
        <v>14</v>
      </c>
      <c r="CD261">
        <f ca="1">CC261*(CJ261)/(CJ260+CJ261+IF(CG262=0,0,CJ262))</f>
        <v>7.0441577680716234</v>
      </c>
      <c r="CE261" s="39">
        <f t="shared" ca="1" si="290"/>
        <v>1</v>
      </c>
      <c r="CF261" s="39">
        <f t="shared" ca="1" si="298"/>
        <v>2375</v>
      </c>
      <c r="CG261">
        <f t="shared" ca="1" si="291"/>
        <v>52.544155996034192</v>
      </c>
      <c r="CH261">
        <f t="shared" ca="1" si="292"/>
        <v>2</v>
      </c>
      <c r="CI261">
        <f t="shared" ca="1" si="299"/>
        <v>5.2353352858533615</v>
      </c>
      <c r="CJ261">
        <f t="shared" ca="1" si="300"/>
        <v>6.7646647141466385</v>
      </c>
    </row>
    <row r="262" spans="2:88">
      <c r="B262" s="39">
        <v>121</v>
      </c>
      <c r="C262" s="39">
        <v>91</v>
      </c>
      <c r="D262">
        <v>3</v>
      </c>
      <c r="E262">
        <f t="shared" si="242"/>
        <v>28700</v>
      </c>
      <c r="F262" s="3">
        <f t="shared" si="243"/>
        <v>1.0203040506070809E-4</v>
      </c>
      <c r="H262" s="17">
        <f t="shared" si="244"/>
        <v>0.97609087508077408</v>
      </c>
      <c r="I262" s="13" t="str">
        <f t="shared" si="245"/>
        <v>91:121</v>
      </c>
      <c r="J262" s="2"/>
      <c r="K262" s="4">
        <f t="shared" si="246"/>
        <v>-4.762682643534788</v>
      </c>
      <c r="L262" s="4">
        <f t="shared" si="115"/>
        <v>-1</v>
      </c>
      <c r="M262" s="4">
        <f t="shared" ca="1" si="247"/>
        <v>-28.222693028186541</v>
      </c>
      <c r="N262" s="4">
        <f t="shared" ca="1" si="248"/>
        <v>11</v>
      </c>
      <c r="O262" s="4">
        <f t="shared" si="249"/>
        <v>0</v>
      </c>
      <c r="P262" s="4">
        <f t="shared" ca="1" si="250"/>
        <v>0</v>
      </c>
      <c r="Q262" s="11">
        <f t="shared" si="281"/>
        <v>18.697327741116965</v>
      </c>
      <c r="R262" s="11">
        <f t="shared" si="302"/>
        <v>0</v>
      </c>
      <c r="S262" s="4">
        <f t="shared" si="302"/>
        <v>0</v>
      </c>
      <c r="T262" s="4">
        <f t="shared" si="302"/>
        <v>0</v>
      </c>
      <c r="U262" s="4">
        <f t="shared" si="302"/>
        <v>0</v>
      </c>
      <c r="V262" s="4">
        <f t="shared" si="302"/>
        <v>0</v>
      </c>
      <c r="W262" s="4">
        <f t="shared" si="302"/>
        <v>0</v>
      </c>
      <c r="X262" s="4">
        <f t="shared" si="302"/>
        <v>0</v>
      </c>
      <c r="Y262" s="4">
        <f t="shared" si="302"/>
        <v>0</v>
      </c>
      <c r="Z262" s="4">
        <f t="shared" si="302"/>
        <v>0</v>
      </c>
      <c r="AA262" s="4">
        <f t="shared" si="302"/>
        <v>0</v>
      </c>
      <c r="AB262" s="4">
        <f t="shared" si="302"/>
        <v>0</v>
      </c>
      <c r="AC262" s="4">
        <f t="shared" si="302"/>
        <v>-4.762682643534788</v>
      </c>
      <c r="AD262" s="4">
        <f t="shared" si="302"/>
        <v>0</v>
      </c>
      <c r="AE262" s="4">
        <f t="shared" si="302"/>
        <v>0</v>
      </c>
      <c r="AF262" s="4">
        <f t="shared" si="302"/>
        <v>0</v>
      </c>
      <c r="AG262" s="4">
        <f t="shared" si="301"/>
        <v>0</v>
      </c>
      <c r="AH262" s="4">
        <f t="shared" si="301"/>
        <v>0</v>
      </c>
      <c r="AI262" s="4">
        <f t="shared" si="301"/>
        <v>0</v>
      </c>
      <c r="AJ262" s="4">
        <f t="shared" si="301"/>
        <v>0</v>
      </c>
      <c r="AK262" s="4">
        <f t="shared" si="301"/>
        <v>0</v>
      </c>
      <c r="AL262" s="4">
        <f t="shared" si="301"/>
        <v>0</v>
      </c>
      <c r="AM262" s="4">
        <f t="shared" si="295"/>
        <v>0</v>
      </c>
      <c r="AN262" s="4">
        <f t="shared" si="295"/>
        <v>0</v>
      </c>
      <c r="AO262" s="4">
        <f t="shared" si="295"/>
        <v>-28.222693028186541</v>
      </c>
      <c r="AP262" s="10">
        <f t="shared" si="296"/>
        <v>0</v>
      </c>
      <c r="AQ262" s="7">
        <f t="shared" si="251"/>
        <v>2</v>
      </c>
      <c r="AR262" s="4">
        <f t="array" ref="AR262">COUNT(IF((ABS($R262:$AP262)&gt;=AQ$2)*(ABS($R262:$AP262)&lt;AR$2),$R262:$AP262))</f>
        <v>0</v>
      </c>
      <c r="AS262" s="4">
        <f t="array" ref="AS262">COUNT(IF((ABS($R262:$AP262)&gt;=AR$2)*(ABS($R262:$AP262)&lt;AS$2),$R262:$AP262))</f>
        <v>0</v>
      </c>
      <c r="AT262" s="4">
        <f t="array" ref="AT262">COUNT(IF((ABS($R262:$AP262)&gt;=AS$2)*(ABS($R262:$AP262)&lt;AT$2),$R262:$AP262))</f>
        <v>1</v>
      </c>
      <c r="AU262" s="4">
        <f t="array" ref="AU262">COUNT(IF((ABS($R262:$AP262)&gt;=AT$2)*(ABS($R262:$AP262)&lt;AU$2),$R262:$AP262))</f>
        <v>1</v>
      </c>
      <c r="AV262" s="4">
        <f t="array" ref="AV262">COUNT(IF((ABS($R262:$AP262)&gt;=AU$2)*(ABS($R262:$AP262)&lt;AV$2),$R262:$AP262))</f>
        <v>0</v>
      </c>
      <c r="AW262" s="4">
        <f t="array" ref="AW262">COUNT(IF((ABS($R262:$AP262)&gt;=AV$2)*(ABS($R262:$AP262)&lt;AW$2),$R262:$AP262))</f>
        <v>0</v>
      </c>
      <c r="AX262" s="10">
        <f t="array" ref="AX262">COUNT(IF((ABS($R262:$AP262)&gt;=AW$2)*(ABS($R262:$AP262)&lt;AX$2),$R262:$AP262))</f>
        <v>0</v>
      </c>
      <c r="AY262" s="4">
        <f t="shared" si="252"/>
        <v>0</v>
      </c>
      <c r="AZ262" s="2" t="str">
        <f t="shared" si="253"/>
        <v/>
      </c>
      <c r="BA262" s="2" t="str">
        <f t="shared" si="254"/>
        <v/>
      </c>
      <c r="BB262" s="2" t="str">
        <f t="shared" si="255"/>
        <v/>
      </c>
      <c r="BC262" s="2" t="str">
        <f t="shared" si="256"/>
        <v/>
      </c>
      <c r="BD262" s="2" t="str">
        <f t="shared" si="257"/>
        <v/>
      </c>
      <c r="BE262" s="2" t="str">
        <f t="shared" si="258"/>
        <v/>
      </c>
      <c r="BF262" s="2" t="str">
        <f t="shared" si="259"/>
        <v/>
      </c>
      <c r="BG262" s="2" t="str">
        <f t="shared" si="260"/>
        <v/>
      </c>
      <c r="BH262" s="2" t="str">
        <f t="shared" si="261"/>
        <v/>
      </c>
      <c r="BI262" s="2" t="str">
        <f t="shared" si="262"/>
        <v/>
      </c>
      <c r="BJ262" s="2" t="str">
        <f t="shared" si="263"/>
        <v/>
      </c>
      <c r="BK262" s="2" t="str">
        <f t="shared" si="264"/>
        <v>@</v>
      </c>
      <c r="BL262" s="2" t="str">
        <f t="shared" si="265"/>
        <v/>
      </c>
      <c r="BM262" s="2" t="str">
        <f t="shared" si="266"/>
        <v/>
      </c>
      <c r="BN262" s="2" t="str">
        <f t="shared" si="267"/>
        <v/>
      </c>
      <c r="BO262" s="2" t="str">
        <f t="shared" si="268"/>
        <v/>
      </c>
      <c r="BP262" s="2" t="str">
        <f t="shared" si="269"/>
        <v/>
      </c>
      <c r="BQ262" s="2" t="str">
        <f t="shared" si="270"/>
        <v/>
      </c>
      <c r="BR262" s="2" t="str">
        <f t="shared" si="271"/>
        <v/>
      </c>
      <c r="BS262" s="2" t="str">
        <f t="shared" si="272"/>
        <v/>
      </c>
      <c r="BT262" s="2" t="str">
        <f t="shared" si="273"/>
        <v/>
      </c>
      <c r="BU262" s="2" t="str">
        <f t="shared" si="274"/>
        <v/>
      </c>
      <c r="BV262" s="2" t="str">
        <f t="shared" si="275"/>
        <v/>
      </c>
      <c r="BW262" s="2" t="str">
        <f t="shared" si="276"/>
        <v>@</v>
      </c>
      <c r="BX262" s="2" t="str">
        <f t="shared" si="277"/>
        <v/>
      </c>
      <c r="CA262" s="2">
        <f t="shared" ref="CA262:CA325" si="303">CA259+1</f>
        <v>86</v>
      </c>
      <c r="CB262" s="4">
        <f t="shared" ref="CB262:CB325" si="304">CB259</f>
        <v>2</v>
      </c>
      <c r="CC262">
        <f t="shared" ca="1" si="297"/>
        <v>14</v>
      </c>
      <c r="CD262">
        <f ca="1">CC262*IF(CG262=0,0,CJ262)/(CJ260+CJ261+IF(CG262=0,0,CJ262))</f>
        <v>0</v>
      </c>
      <c r="CE262" s="39">
        <f t="shared" ca="1" si="290"/>
        <v>1</v>
      </c>
      <c r="CF262" s="39">
        <f t="shared" ca="1" si="298"/>
        <v>2375</v>
      </c>
      <c r="CG262">
        <f t="shared" ca="1" si="291"/>
        <v>0</v>
      </c>
      <c r="CH262">
        <f t="shared" ca="1" si="292"/>
        <v>0</v>
      </c>
      <c r="CI262">
        <f t="shared" ca="1" si="299"/>
        <v>0</v>
      </c>
      <c r="CJ262">
        <f t="shared" ca="1" si="300"/>
        <v>12</v>
      </c>
    </row>
    <row r="263" spans="2:88">
      <c r="B263" s="39">
        <v>161</v>
      </c>
      <c r="C263" s="39">
        <v>5</v>
      </c>
      <c r="D263">
        <v>3</v>
      </c>
      <c r="E263">
        <f t="shared" si="242"/>
        <v>28703</v>
      </c>
      <c r="F263" s="3">
        <f t="shared" si="243"/>
        <v>1.0203040506070809E-4</v>
      </c>
      <c r="H263" s="17">
        <f t="shared" si="244"/>
        <v>0.97619290548583482</v>
      </c>
      <c r="I263" s="13" t="str">
        <f t="shared" si="245"/>
        <v>5:161</v>
      </c>
      <c r="J263" s="2"/>
      <c r="K263" s="4">
        <f t="shared" si="246"/>
        <v>34.246550257354613</v>
      </c>
      <c r="L263" s="4">
        <f t="shared" si="115"/>
        <v>-12</v>
      </c>
      <c r="M263" s="4">
        <f t="shared" ca="1" si="247"/>
        <v>10.786539872706058</v>
      </c>
      <c r="N263" s="4">
        <f t="shared" ca="1" si="248"/>
        <v>0</v>
      </c>
      <c r="O263" s="4">
        <f t="shared" ca="1" si="249"/>
        <v>-12.673470511942497</v>
      </c>
      <c r="P263" s="4">
        <f t="shared" ca="1" si="250"/>
        <v>12</v>
      </c>
      <c r="Q263" s="11">
        <f t="shared" si="281"/>
        <v>0</v>
      </c>
      <c r="R263" s="11">
        <f t="shared" si="302"/>
        <v>34.246550257354613</v>
      </c>
      <c r="S263" s="4">
        <f t="shared" si="302"/>
        <v>0</v>
      </c>
      <c r="T263" s="4">
        <f t="shared" si="302"/>
        <v>0</v>
      </c>
      <c r="U263" s="4">
        <f t="shared" si="302"/>
        <v>0</v>
      </c>
      <c r="V263" s="4">
        <f t="shared" si="302"/>
        <v>0</v>
      </c>
      <c r="W263" s="4">
        <f t="shared" si="302"/>
        <v>0</v>
      </c>
      <c r="X263" s="4">
        <f t="shared" si="302"/>
        <v>0</v>
      </c>
      <c r="Y263" s="4">
        <f t="shared" si="302"/>
        <v>0</v>
      </c>
      <c r="Z263" s="4">
        <f t="shared" si="302"/>
        <v>0</v>
      </c>
      <c r="AA263" s="4">
        <f t="shared" si="302"/>
        <v>0</v>
      </c>
      <c r="AB263" s="4">
        <f t="shared" si="302"/>
        <v>0</v>
      </c>
      <c r="AC263" s="4">
        <f t="shared" si="302"/>
        <v>0</v>
      </c>
      <c r="AD263" s="4">
        <f t="shared" si="302"/>
        <v>10.786539872706058</v>
      </c>
      <c r="AE263" s="4">
        <f t="shared" si="302"/>
        <v>0</v>
      </c>
      <c r="AF263" s="4">
        <f t="shared" si="302"/>
        <v>0</v>
      </c>
      <c r="AG263" s="4">
        <f t="shared" si="301"/>
        <v>0</v>
      </c>
      <c r="AH263" s="4">
        <f t="shared" si="301"/>
        <v>0</v>
      </c>
      <c r="AI263" s="4">
        <f t="shared" si="301"/>
        <v>0</v>
      </c>
      <c r="AJ263" s="4">
        <f t="shared" si="301"/>
        <v>0</v>
      </c>
      <c r="AK263" s="4">
        <f t="shared" si="301"/>
        <v>0</v>
      </c>
      <c r="AL263" s="4">
        <f t="shared" si="301"/>
        <v>0</v>
      </c>
      <c r="AM263" s="4">
        <f t="shared" si="295"/>
        <v>0</v>
      </c>
      <c r="AN263" s="4">
        <f t="shared" si="295"/>
        <v>0</v>
      </c>
      <c r="AO263" s="4">
        <f t="shared" si="295"/>
        <v>0</v>
      </c>
      <c r="AP263" s="10">
        <f t="shared" si="296"/>
        <v>-12.673470511942497</v>
      </c>
      <c r="AQ263" s="7">
        <f t="shared" si="251"/>
        <v>3</v>
      </c>
      <c r="AR263" s="4">
        <f t="array" ref="AR263">COUNT(IF((ABS($R263:$AP263)&gt;=AQ$2)*(ABS($R263:$AP263)&lt;AR$2),$R263:$AP263))</f>
        <v>0</v>
      </c>
      <c r="AS263" s="4">
        <f t="array" ref="AS263">COUNT(IF((ABS($R263:$AP263)&gt;=AR$2)*(ABS($R263:$AP263)&lt;AS$2),$R263:$AP263))</f>
        <v>0</v>
      </c>
      <c r="AT263" s="4">
        <f t="array" ref="AT263">COUNT(IF((ABS($R263:$AP263)&gt;=AS$2)*(ABS($R263:$AP263)&lt;AT$2),$R263:$AP263))</f>
        <v>1</v>
      </c>
      <c r="AU263" s="4">
        <f t="array" ref="AU263">COUNT(IF((ABS($R263:$AP263)&gt;=AT$2)*(ABS($R263:$AP263)&lt;AU$2),$R263:$AP263))</f>
        <v>1</v>
      </c>
      <c r="AV263" s="4">
        <f t="array" ref="AV263">COUNT(IF((ABS($R263:$AP263)&gt;=AU$2)*(ABS($R263:$AP263)&lt;AV$2),$R263:$AP263))</f>
        <v>1</v>
      </c>
      <c r="AW263" s="4">
        <f t="array" ref="AW263">COUNT(IF((ABS($R263:$AP263)&gt;=AV$2)*(ABS($R263:$AP263)&lt;AW$2),$R263:$AP263))</f>
        <v>0</v>
      </c>
      <c r="AX263" s="10">
        <f t="array" ref="AX263">COUNT(IF((ABS($R263:$AP263)&gt;=AW$2)*(ABS($R263:$AP263)&lt;AX$2),$R263:$AP263))</f>
        <v>0</v>
      </c>
      <c r="AY263" s="4">
        <f t="shared" si="252"/>
        <v>0</v>
      </c>
      <c r="AZ263" s="2" t="str">
        <f t="shared" si="253"/>
        <v>@</v>
      </c>
      <c r="BA263" s="2" t="str">
        <f t="shared" si="254"/>
        <v/>
      </c>
      <c r="BB263" s="2" t="str">
        <f t="shared" si="255"/>
        <v/>
      </c>
      <c r="BC263" s="2" t="str">
        <f t="shared" si="256"/>
        <v/>
      </c>
      <c r="BD263" s="2" t="str">
        <f t="shared" si="257"/>
        <v/>
      </c>
      <c r="BE263" s="2" t="str">
        <f t="shared" si="258"/>
        <v/>
      </c>
      <c r="BF263" s="2" t="str">
        <f t="shared" si="259"/>
        <v/>
      </c>
      <c r="BG263" s="2" t="str">
        <f t="shared" si="260"/>
        <v/>
      </c>
      <c r="BH263" s="2" t="str">
        <f t="shared" si="261"/>
        <v/>
      </c>
      <c r="BI263" s="2" t="str">
        <f t="shared" si="262"/>
        <v/>
      </c>
      <c r="BJ263" s="2" t="str">
        <f t="shared" si="263"/>
        <v/>
      </c>
      <c r="BK263" s="2" t="str">
        <f t="shared" si="264"/>
        <v/>
      </c>
      <c r="BL263" s="2" t="str">
        <f t="shared" si="265"/>
        <v>@</v>
      </c>
      <c r="BM263" s="2" t="str">
        <f t="shared" si="266"/>
        <v/>
      </c>
      <c r="BN263" s="2" t="str">
        <f t="shared" si="267"/>
        <v/>
      </c>
      <c r="BO263" s="2" t="str">
        <f t="shared" si="268"/>
        <v/>
      </c>
      <c r="BP263" s="2" t="str">
        <f t="shared" si="269"/>
        <v/>
      </c>
      <c r="BQ263" s="2" t="str">
        <f t="shared" si="270"/>
        <v/>
      </c>
      <c r="BR263" s="2" t="str">
        <f t="shared" si="271"/>
        <v/>
      </c>
      <c r="BS263" s="2" t="str">
        <f t="shared" si="272"/>
        <v/>
      </c>
      <c r="BT263" s="2" t="str">
        <f t="shared" si="273"/>
        <v/>
      </c>
      <c r="BU263" s="2" t="str">
        <f t="shared" si="274"/>
        <v/>
      </c>
      <c r="BV263" s="2" t="str">
        <f t="shared" si="275"/>
        <v/>
      </c>
      <c r="BW263" s="2" t="str">
        <f t="shared" si="276"/>
        <v/>
      </c>
      <c r="BX263" s="2" t="str">
        <f t="shared" si="277"/>
        <v>@</v>
      </c>
      <c r="CA263" s="2">
        <f t="shared" si="303"/>
        <v>87</v>
      </c>
      <c r="CB263" s="4">
        <f t="shared" si="304"/>
        <v>0</v>
      </c>
      <c r="CC263">
        <f t="shared" ca="1" si="297"/>
        <v>13</v>
      </c>
      <c r="CD263">
        <f ca="1">CC263*(CJ263)/(CJ263+CJ264+IF(CG265=0,0,CJ265))</f>
        <v>9.4583047446676556</v>
      </c>
      <c r="CE263" s="39">
        <f t="shared" ca="1" si="290"/>
        <v>11</v>
      </c>
      <c r="CF263" s="39">
        <f t="shared" ca="1" si="298"/>
        <v>29</v>
      </c>
      <c r="CG263">
        <f t="shared" ca="1" si="291"/>
        <v>-19.785747346282712</v>
      </c>
      <c r="CH263">
        <f t="shared" ca="1" si="292"/>
        <v>-1</v>
      </c>
      <c r="CI263">
        <f t="shared" ca="1" si="299"/>
        <v>2.2182806124288952</v>
      </c>
      <c r="CJ263">
        <f t="shared" ca="1" si="300"/>
        <v>9.7817193875711048</v>
      </c>
    </row>
    <row r="264" spans="2:88">
      <c r="B264" s="39">
        <v>221</v>
      </c>
      <c r="C264" s="39">
        <v>1</v>
      </c>
      <c r="D264">
        <v>3</v>
      </c>
      <c r="E264">
        <f t="shared" si="242"/>
        <v>28706</v>
      </c>
      <c r="F264" s="3">
        <f t="shared" si="243"/>
        <v>1.0203040506070809E-4</v>
      </c>
      <c r="H264" s="17">
        <f t="shared" si="244"/>
        <v>0.97629493589089544</v>
      </c>
      <c r="I264" s="13" t="str">
        <f t="shared" si="245"/>
        <v>221</v>
      </c>
      <c r="J264" s="2"/>
      <c r="K264" s="4">
        <f t="shared" si="246"/>
        <v>-50.606926999507351</v>
      </c>
      <c r="L264" s="4">
        <f t="shared" si="115"/>
        <v>-2</v>
      </c>
      <c r="M264" s="4">
        <f t="shared" ca="1" si="247"/>
        <v>39.618068673555662</v>
      </c>
      <c r="N264" s="4">
        <f t="shared" ca="1" si="248"/>
        <v>3</v>
      </c>
      <c r="O264" s="4">
        <f t="shared" si="249"/>
        <v>0</v>
      </c>
      <c r="P264" s="4">
        <f t="shared" ca="1" si="250"/>
        <v>0</v>
      </c>
      <c r="Q264" s="11">
        <f t="shared" si="281"/>
        <v>0</v>
      </c>
      <c r="R264" s="11">
        <f t="shared" si="302"/>
        <v>0</v>
      </c>
      <c r="S264" s="4">
        <f t="shared" si="302"/>
        <v>0</v>
      </c>
      <c r="T264" s="4">
        <f t="shared" si="302"/>
        <v>0</v>
      </c>
      <c r="U264" s="4">
        <f t="shared" si="302"/>
        <v>0</v>
      </c>
      <c r="V264" s="4">
        <f t="shared" si="302"/>
        <v>0</v>
      </c>
      <c r="W264" s="4">
        <f t="shared" si="302"/>
        <v>0</v>
      </c>
      <c r="X264" s="4">
        <f t="shared" si="302"/>
        <v>0</v>
      </c>
      <c r="Y264" s="4">
        <f t="shared" si="302"/>
        <v>0</v>
      </c>
      <c r="Z264" s="4">
        <f t="shared" si="302"/>
        <v>0</v>
      </c>
      <c r="AA264" s="4">
        <f t="shared" si="302"/>
        <v>0</v>
      </c>
      <c r="AB264" s="4">
        <f t="shared" si="302"/>
        <v>-50.606926999507351</v>
      </c>
      <c r="AC264" s="4">
        <f t="shared" si="302"/>
        <v>0</v>
      </c>
      <c r="AD264" s="4">
        <f t="shared" si="302"/>
        <v>0</v>
      </c>
      <c r="AE264" s="4">
        <f t="shared" si="302"/>
        <v>0</v>
      </c>
      <c r="AF264" s="4">
        <f t="shared" si="302"/>
        <v>0</v>
      </c>
      <c r="AG264" s="4">
        <f t="shared" si="301"/>
        <v>39.618068673555662</v>
      </c>
      <c r="AH264" s="4">
        <f t="shared" si="301"/>
        <v>0</v>
      </c>
      <c r="AI264" s="4">
        <f t="shared" si="301"/>
        <v>0</v>
      </c>
      <c r="AJ264" s="4">
        <f t="shared" si="301"/>
        <v>0</v>
      </c>
      <c r="AK264" s="4">
        <f t="shared" si="301"/>
        <v>0</v>
      </c>
      <c r="AL264" s="4">
        <f t="shared" si="301"/>
        <v>0</v>
      </c>
      <c r="AM264" s="4">
        <f t="shared" si="295"/>
        <v>0</v>
      </c>
      <c r="AN264" s="4">
        <f t="shared" si="295"/>
        <v>0</v>
      </c>
      <c r="AO264" s="4">
        <f t="shared" si="295"/>
        <v>0</v>
      </c>
      <c r="AP264" s="10">
        <f t="shared" si="296"/>
        <v>0</v>
      </c>
      <c r="AQ264" s="7">
        <f t="shared" si="251"/>
        <v>2</v>
      </c>
      <c r="AR264" s="4">
        <f t="array" ref="AR264">COUNT(IF((ABS($R264:$AP264)&gt;=AQ$2)*(ABS($R264:$AP264)&lt;AR$2),$R264:$AP264))</f>
        <v>0</v>
      </c>
      <c r="AS264" s="4">
        <f t="array" ref="AS264">COUNT(IF((ABS($R264:$AP264)&gt;=AR$2)*(ABS($R264:$AP264)&lt;AS$2),$R264:$AP264))</f>
        <v>0</v>
      </c>
      <c r="AT264" s="4">
        <f t="array" ref="AT264">COUNT(IF((ABS($R264:$AP264)&gt;=AS$2)*(ABS($R264:$AP264)&lt;AT$2),$R264:$AP264))</f>
        <v>0</v>
      </c>
      <c r="AU264" s="4">
        <f t="array" ref="AU264">COUNT(IF((ABS($R264:$AP264)&gt;=AT$2)*(ABS($R264:$AP264)&lt;AU$2),$R264:$AP264))</f>
        <v>0</v>
      </c>
      <c r="AV264" s="4">
        <f t="array" ref="AV264">COUNT(IF((ABS($R264:$AP264)&gt;=AU$2)*(ABS($R264:$AP264)&lt;AV$2),$R264:$AP264))</f>
        <v>1</v>
      </c>
      <c r="AW264" s="4">
        <f t="array" ref="AW264">COUNT(IF((ABS($R264:$AP264)&gt;=AV$2)*(ABS($R264:$AP264)&lt;AW$2),$R264:$AP264))</f>
        <v>1</v>
      </c>
      <c r="AX264" s="10">
        <f t="array" ref="AX264">COUNT(IF((ABS($R264:$AP264)&gt;=AW$2)*(ABS($R264:$AP264)&lt;AX$2),$R264:$AP264))</f>
        <v>0</v>
      </c>
      <c r="AY264" s="4">
        <f t="shared" si="252"/>
        <v>0</v>
      </c>
      <c r="AZ264" s="2" t="str">
        <f t="shared" si="253"/>
        <v/>
      </c>
      <c r="BA264" s="2" t="str">
        <f t="shared" si="254"/>
        <v/>
      </c>
      <c r="BB264" s="2" t="str">
        <f t="shared" si="255"/>
        <v/>
      </c>
      <c r="BC264" s="2" t="str">
        <f t="shared" si="256"/>
        <v/>
      </c>
      <c r="BD264" s="2" t="str">
        <f t="shared" si="257"/>
        <v/>
      </c>
      <c r="BE264" s="2" t="str">
        <f t="shared" si="258"/>
        <v/>
      </c>
      <c r="BF264" s="2" t="str">
        <f t="shared" si="259"/>
        <v/>
      </c>
      <c r="BG264" s="2" t="str">
        <f t="shared" si="260"/>
        <v/>
      </c>
      <c r="BH264" s="2" t="str">
        <f t="shared" si="261"/>
        <v/>
      </c>
      <c r="BI264" s="2" t="str">
        <f t="shared" si="262"/>
        <v/>
      </c>
      <c r="BJ264" s="2" t="str">
        <f t="shared" si="263"/>
        <v>@</v>
      </c>
      <c r="BK264" s="2" t="str">
        <f t="shared" si="264"/>
        <v/>
      </c>
      <c r="BL264" s="2" t="str">
        <f t="shared" si="265"/>
        <v/>
      </c>
      <c r="BM264" s="2" t="str">
        <f t="shared" si="266"/>
        <v/>
      </c>
      <c r="BN264" s="2" t="str">
        <f t="shared" si="267"/>
        <v/>
      </c>
      <c r="BO264" s="2" t="str">
        <f t="shared" si="268"/>
        <v>@</v>
      </c>
      <c r="BP264" s="2" t="str">
        <f t="shared" si="269"/>
        <v/>
      </c>
      <c r="BQ264" s="2" t="str">
        <f t="shared" si="270"/>
        <v/>
      </c>
      <c r="BR264" s="2" t="str">
        <f t="shared" si="271"/>
        <v/>
      </c>
      <c r="BS264" s="2" t="str">
        <f t="shared" si="272"/>
        <v/>
      </c>
      <c r="BT264" s="2" t="str">
        <f t="shared" si="273"/>
        <v/>
      </c>
      <c r="BU264" s="2" t="str">
        <f t="shared" si="274"/>
        <v/>
      </c>
      <c r="BV264" s="2" t="str">
        <f t="shared" si="275"/>
        <v/>
      </c>
      <c r="BW264" s="2" t="str">
        <f t="shared" si="276"/>
        <v/>
      </c>
      <c r="BX264" s="2" t="str">
        <f t="shared" si="277"/>
        <v/>
      </c>
      <c r="CA264" s="2">
        <f t="shared" si="303"/>
        <v>87</v>
      </c>
      <c r="CB264" s="4">
        <f t="shared" si="304"/>
        <v>1</v>
      </c>
      <c r="CC264">
        <f t="shared" ca="1" si="297"/>
        <v>13</v>
      </c>
      <c r="CD264">
        <f ca="1">CC264*(CJ264)/(CJ263+CJ264+IF(CG265=0,0,CJ265))</f>
        <v>3.541695255332344</v>
      </c>
      <c r="CE264" s="39">
        <f t="shared" ca="1" si="290"/>
        <v>11</v>
      </c>
      <c r="CF264" s="39">
        <f t="shared" ca="1" si="298"/>
        <v>29</v>
      </c>
      <c r="CG264">
        <f t="shared" ca="1" si="291"/>
        <v>-43.245757730934997</v>
      </c>
      <c r="CH264">
        <f t="shared" ca="1" si="292"/>
        <v>11</v>
      </c>
      <c r="CI264">
        <f t="shared" ca="1" si="299"/>
        <v>8.3372010017456581</v>
      </c>
      <c r="CJ264">
        <f t="shared" ca="1" si="300"/>
        <v>3.6627989982543419</v>
      </c>
    </row>
    <row r="265" spans="2:88">
      <c r="B265" s="39">
        <v>247</v>
      </c>
      <c r="C265" s="39">
        <v>7</v>
      </c>
      <c r="D265">
        <v>3</v>
      </c>
      <c r="E265">
        <f t="shared" si="242"/>
        <v>28709</v>
      </c>
      <c r="F265" s="3">
        <f t="shared" si="243"/>
        <v>1.0203040506070809E-4</v>
      </c>
      <c r="H265" s="17">
        <f t="shared" si="244"/>
        <v>0.97639696629595618</v>
      </c>
      <c r="I265" s="13" t="str">
        <f t="shared" si="245"/>
        <v>7:247</v>
      </c>
      <c r="J265" s="2"/>
      <c r="K265" s="4">
        <f t="shared" si="246"/>
        <v>-11.235219913633898</v>
      </c>
      <c r="L265" s="4">
        <f t="shared" si="115"/>
        <v>-10</v>
      </c>
      <c r="M265" s="4">
        <f t="shared" ca="1" si="247"/>
        <v>-34.695230298286717</v>
      </c>
      <c r="N265" s="4">
        <f t="shared" ca="1" si="248"/>
        <v>2</v>
      </c>
      <c r="O265" s="4">
        <f t="shared" ca="1" si="249"/>
        <v>55.529765374775764</v>
      </c>
      <c r="P265" s="4">
        <f t="shared" ca="1" si="250"/>
        <v>7</v>
      </c>
      <c r="Q265" s="11">
        <f t="shared" si="281"/>
        <v>0</v>
      </c>
      <c r="R265" s="11">
        <f t="shared" si="302"/>
        <v>0</v>
      </c>
      <c r="S265" s="4">
        <f t="shared" si="302"/>
        <v>0</v>
      </c>
      <c r="T265" s="4">
        <f t="shared" si="302"/>
        <v>-11.235219913633898</v>
      </c>
      <c r="U265" s="4">
        <f t="shared" si="302"/>
        <v>0</v>
      </c>
      <c r="V265" s="4">
        <f t="shared" si="302"/>
        <v>0</v>
      </c>
      <c r="W265" s="4">
        <f t="shared" si="302"/>
        <v>0</v>
      </c>
      <c r="X265" s="4">
        <f t="shared" si="302"/>
        <v>0</v>
      </c>
      <c r="Y265" s="4">
        <f t="shared" si="302"/>
        <v>0</v>
      </c>
      <c r="Z265" s="4">
        <f t="shared" si="302"/>
        <v>0</v>
      </c>
      <c r="AA265" s="4">
        <f t="shared" si="302"/>
        <v>0</v>
      </c>
      <c r="AB265" s="4">
        <f t="shared" si="302"/>
        <v>0</v>
      </c>
      <c r="AC265" s="4">
        <f t="shared" si="302"/>
        <v>0</v>
      </c>
      <c r="AD265" s="4">
        <f t="shared" si="302"/>
        <v>0</v>
      </c>
      <c r="AE265" s="4">
        <f t="shared" si="302"/>
        <v>0</v>
      </c>
      <c r="AF265" s="4">
        <f t="shared" si="302"/>
        <v>-34.695230298286717</v>
      </c>
      <c r="AG265" s="4">
        <f t="shared" si="301"/>
        <v>0</v>
      </c>
      <c r="AH265" s="4">
        <f t="shared" si="301"/>
        <v>0</v>
      </c>
      <c r="AI265" s="4">
        <f t="shared" si="301"/>
        <v>0</v>
      </c>
      <c r="AJ265" s="4">
        <f t="shared" si="301"/>
        <v>0</v>
      </c>
      <c r="AK265" s="4">
        <f t="shared" si="301"/>
        <v>55.529765374775764</v>
      </c>
      <c r="AL265" s="4">
        <f t="shared" si="301"/>
        <v>0</v>
      </c>
      <c r="AM265" s="4">
        <f t="shared" si="295"/>
        <v>0</v>
      </c>
      <c r="AN265" s="4">
        <f t="shared" si="295"/>
        <v>0</v>
      </c>
      <c r="AO265" s="4">
        <f t="shared" si="295"/>
        <v>0</v>
      </c>
      <c r="AP265" s="10">
        <f t="shared" si="296"/>
        <v>0</v>
      </c>
      <c r="AQ265" s="7">
        <f t="shared" si="251"/>
        <v>3</v>
      </c>
      <c r="AR265" s="4">
        <f t="array" ref="AR265">COUNT(IF((ABS($R265:$AP265)&gt;=AQ$2)*(ABS($R265:$AP265)&lt;AR$2),$R265:$AP265))</f>
        <v>0</v>
      </c>
      <c r="AS265" s="4">
        <f t="array" ref="AS265">COUNT(IF((ABS($R265:$AP265)&gt;=AR$2)*(ABS($R265:$AP265)&lt;AS$2),$R265:$AP265))</f>
        <v>0</v>
      </c>
      <c r="AT265" s="4">
        <f t="array" ref="AT265">COUNT(IF((ABS($R265:$AP265)&gt;=AS$2)*(ABS($R265:$AP265)&lt;AT$2),$R265:$AP265))</f>
        <v>1</v>
      </c>
      <c r="AU265" s="4">
        <f t="array" ref="AU265">COUNT(IF((ABS($R265:$AP265)&gt;=AT$2)*(ABS($R265:$AP265)&lt;AU$2),$R265:$AP265))</f>
        <v>0</v>
      </c>
      <c r="AV265" s="4">
        <f t="array" ref="AV265">COUNT(IF((ABS($R265:$AP265)&gt;=AU$2)*(ABS($R265:$AP265)&lt;AV$2),$R265:$AP265))</f>
        <v>1</v>
      </c>
      <c r="AW265" s="4">
        <f t="array" ref="AW265">COUNT(IF((ABS($R265:$AP265)&gt;=AV$2)*(ABS($R265:$AP265)&lt;AW$2),$R265:$AP265))</f>
        <v>1</v>
      </c>
      <c r="AX265" s="10">
        <f t="array" ref="AX265">COUNT(IF((ABS($R265:$AP265)&gt;=AW$2)*(ABS($R265:$AP265)&lt;AX$2),$R265:$AP265))</f>
        <v>0</v>
      </c>
      <c r="AY265" s="4">
        <f t="shared" si="252"/>
        <v>0</v>
      </c>
      <c r="AZ265" s="2" t="str">
        <f t="shared" si="253"/>
        <v/>
      </c>
      <c r="BA265" s="2" t="str">
        <f t="shared" si="254"/>
        <v/>
      </c>
      <c r="BB265" s="2" t="str">
        <f t="shared" si="255"/>
        <v>@</v>
      </c>
      <c r="BC265" s="2" t="str">
        <f t="shared" si="256"/>
        <v/>
      </c>
      <c r="BD265" s="2" t="str">
        <f t="shared" si="257"/>
        <v/>
      </c>
      <c r="BE265" s="2" t="str">
        <f t="shared" si="258"/>
        <v/>
      </c>
      <c r="BF265" s="2" t="str">
        <f t="shared" si="259"/>
        <v/>
      </c>
      <c r="BG265" s="2" t="str">
        <f t="shared" si="260"/>
        <v/>
      </c>
      <c r="BH265" s="2" t="str">
        <f t="shared" si="261"/>
        <v/>
      </c>
      <c r="BI265" s="2" t="str">
        <f t="shared" si="262"/>
        <v/>
      </c>
      <c r="BJ265" s="2" t="str">
        <f t="shared" si="263"/>
        <v/>
      </c>
      <c r="BK265" s="2" t="str">
        <f t="shared" si="264"/>
        <v/>
      </c>
      <c r="BL265" s="2" t="str">
        <f t="shared" si="265"/>
        <v/>
      </c>
      <c r="BM265" s="2" t="str">
        <f t="shared" si="266"/>
        <v/>
      </c>
      <c r="BN265" s="2" t="str">
        <f t="shared" si="267"/>
        <v>@</v>
      </c>
      <c r="BO265" s="2" t="str">
        <f t="shared" si="268"/>
        <v/>
      </c>
      <c r="BP265" s="2" t="str">
        <f t="shared" si="269"/>
        <v/>
      </c>
      <c r="BQ265" s="2" t="str">
        <f t="shared" si="270"/>
        <v/>
      </c>
      <c r="BR265" s="2" t="str">
        <f t="shared" si="271"/>
        <v/>
      </c>
      <c r="BS265" s="2" t="str">
        <f t="shared" si="272"/>
        <v>@</v>
      </c>
      <c r="BT265" s="2" t="str">
        <f t="shared" si="273"/>
        <v/>
      </c>
      <c r="BU265" s="2" t="str">
        <f t="shared" si="274"/>
        <v/>
      </c>
      <c r="BV265" s="2" t="str">
        <f t="shared" si="275"/>
        <v/>
      </c>
      <c r="BW265" s="2" t="str">
        <f t="shared" si="276"/>
        <v/>
      </c>
      <c r="BX265" s="2" t="str">
        <f t="shared" si="277"/>
        <v/>
      </c>
      <c r="CA265" s="2">
        <f t="shared" si="303"/>
        <v>87</v>
      </c>
      <c r="CB265" s="4">
        <f t="shared" si="304"/>
        <v>2</v>
      </c>
      <c r="CC265">
        <f t="shared" ca="1" si="297"/>
        <v>13</v>
      </c>
      <c r="CD265">
        <f ca="1">CC265*IF(CG265=0,0,CJ265)/(CJ263+CJ264+IF(CG265=0,0,CJ265))</f>
        <v>0</v>
      </c>
      <c r="CE265" s="39">
        <f t="shared" ca="1" si="290"/>
        <v>11</v>
      </c>
      <c r="CF265" s="39">
        <f t="shared" ca="1" si="298"/>
        <v>29</v>
      </c>
      <c r="CG265">
        <f t="shared" ca="1" si="291"/>
        <v>0</v>
      </c>
      <c r="CH265">
        <f t="shared" ca="1" si="292"/>
        <v>0</v>
      </c>
      <c r="CI265">
        <f t="shared" ca="1" si="299"/>
        <v>0</v>
      </c>
      <c r="CJ265">
        <f t="shared" ca="1" si="300"/>
        <v>12</v>
      </c>
    </row>
    <row r="266" spans="2:88">
      <c r="B266" s="39">
        <v>289</v>
      </c>
      <c r="C266" s="39">
        <v>1</v>
      </c>
      <c r="D266">
        <v>3</v>
      </c>
      <c r="E266">
        <f t="shared" si="242"/>
        <v>28712</v>
      </c>
      <c r="F266" s="3">
        <f t="shared" si="243"/>
        <v>1.0203040506070809E-4</v>
      </c>
      <c r="H266" s="17">
        <f t="shared" si="244"/>
        <v>0.97649899670101692</v>
      </c>
      <c r="I266" s="13" t="str">
        <f t="shared" si="245"/>
        <v>289</v>
      </c>
      <c r="J266" s="2"/>
      <c r="K266" s="4">
        <f t="shared" si="246"/>
        <v>29.460827654691002</v>
      </c>
      <c r="L266" s="4">
        <f t="shared" si="115"/>
        <v>-10</v>
      </c>
      <c r="M266" s="4">
        <f t="shared" ca="1" si="247"/>
        <v>6.0008172700403151</v>
      </c>
      <c r="N266" s="4">
        <f t="shared" ca="1" si="248"/>
        <v>2</v>
      </c>
      <c r="O266" s="4">
        <f t="shared" si="249"/>
        <v>0</v>
      </c>
      <c r="P266" s="4">
        <f t="shared" ca="1" si="250"/>
        <v>0</v>
      </c>
      <c r="Q266" s="11">
        <f t="shared" si="281"/>
        <v>0</v>
      </c>
      <c r="R266" s="11">
        <f t="shared" si="302"/>
        <v>0</v>
      </c>
      <c r="S266" s="4">
        <f t="shared" si="302"/>
        <v>0</v>
      </c>
      <c r="T266" s="4">
        <f t="shared" si="302"/>
        <v>29.460827654691002</v>
      </c>
      <c r="U266" s="4">
        <f t="shared" si="302"/>
        <v>0</v>
      </c>
      <c r="V266" s="4">
        <f t="shared" si="302"/>
        <v>0</v>
      </c>
      <c r="W266" s="4">
        <f t="shared" si="302"/>
        <v>0</v>
      </c>
      <c r="X266" s="4">
        <f t="shared" si="302"/>
        <v>0</v>
      </c>
      <c r="Y266" s="4">
        <f t="shared" si="302"/>
        <v>0</v>
      </c>
      <c r="Z266" s="4">
        <f t="shared" si="302"/>
        <v>0</v>
      </c>
      <c r="AA266" s="4">
        <f t="shared" si="302"/>
        <v>0</v>
      </c>
      <c r="AB266" s="4">
        <f t="shared" si="302"/>
        <v>0</v>
      </c>
      <c r="AC266" s="4">
        <f t="shared" si="302"/>
        <v>0</v>
      </c>
      <c r="AD266" s="4">
        <f t="shared" si="302"/>
        <v>0</v>
      </c>
      <c r="AE266" s="4">
        <f t="shared" si="302"/>
        <v>0</v>
      </c>
      <c r="AF266" s="4">
        <f t="shared" si="302"/>
        <v>6.0008172700403151</v>
      </c>
      <c r="AG266" s="4">
        <f t="shared" si="301"/>
        <v>0</v>
      </c>
      <c r="AH266" s="4">
        <f t="shared" si="301"/>
        <v>0</v>
      </c>
      <c r="AI266" s="4">
        <f t="shared" si="301"/>
        <v>0</v>
      </c>
      <c r="AJ266" s="4">
        <f t="shared" si="301"/>
        <v>0</v>
      </c>
      <c r="AK266" s="4">
        <f t="shared" si="301"/>
        <v>0</v>
      </c>
      <c r="AL266" s="4">
        <f t="shared" si="301"/>
        <v>0</v>
      </c>
      <c r="AM266" s="4">
        <f t="shared" si="295"/>
        <v>0</v>
      </c>
      <c r="AN266" s="4">
        <f t="shared" si="295"/>
        <v>0</v>
      </c>
      <c r="AO266" s="4">
        <f t="shared" si="295"/>
        <v>0</v>
      </c>
      <c r="AP266" s="10">
        <f t="shared" si="296"/>
        <v>0</v>
      </c>
      <c r="AQ266" s="7">
        <f t="shared" si="251"/>
        <v>2</v>
      </c>
      <c r="AR266" s="4">
        <f t="array" ref="AR266">COUNT(IF((ABS($R266:$AP266)&gt;=AQ$2)*(ABS($R266:$AP266)&lt;AR$2),$R266:$AP266))</f>
        <v>0</v>
      </c>
      <c r="AS266" s="4">
        <f t="array" ref="AS266">COUNT(IF((ABS($R266:$AP266)&gt;=AR$2)*(ABS($R266:$AP266)&lt;AS$2),$R266:$AP266))</f>
        <v>0</v>
      </c>
      <c r="AT266" s="4">
        <f t="array" ref="AT266">COUNT(IF((ABS($R266:$AP266)&gt;=AS$2)*(ABS($R266:$AP266)&lt;AT$2),$R266:$AP266))</f>
        <v>1</v>
      </c>
      <c r="AU266" s="4">
        <f t="array" ref="AU266">COUNT(IF((ABS($R266:$AP266)&gt;=AT$2)*(ABS($R266:$AP266)&lt;AU$2),$R266:$AP266))</f>
        <v>1</v>
      </c>
      <c r="AV266" s="4">
        <f t="array" ref="AV266">COUNT(IF((ABS($R266:$AP266)&gt;=AU$2)*(ABS($R266:$AP266)&lt;AV$2),$R266:$AP266))</f>
        <v>0</v>
      </c>
      <c r="AW266" s="4">
        <f t="array" ref="AW266">COUNT(IF((ABS($R266:$AP266)&gt;=AV$2)*(ABS($R266:$AP266)&lt;AW$2),$R266:$AP266))</f>
        <v>0</v>
      </c>
      <c r="AX266" s="10">
        <f t="array" ref="AX266">COUNT(IF((ABS($R266:$AP266)&gt;=AW$2)*(ABS($R266:$AP266)&lt;AX$2),$R266:$AP266))</f>
        <v>0</v>
      </c>
      <c r="AY266" s="4">
        <f t="shared" si="252"/>
        <v>0</v>
      </c>
      <c r="AZ266" s="2" t="str">
        <f t="shared" si="253"/>
        <v/>
      </c>
      <c r="BA266" s="2" t="str">
        <f t="shared" si="254"/>
        <v/>
      </c>
      <c r="BB266" s="2" t="str">
        <f t="shared" si="255"/>
        <v>@</v>
      </c>
      <c r="BC266" s="2" t="str">
        <f t="shared" si="256"/>
        <v/>
      </c>
      <c r="BD266" s="2" t="str">
        <f t="shared" si="257"/>
        <v/>
      </c>
      <c r="BE266" s="2" t="str">
        <f t="shared" si="258"/>
        <v/>
      </c>
      <c r="BF266" s="2" t="str">
        <f t="shared" si="259"/>
        <v/>
      </c>
      <c r="BG266" s="2" t="str">
        <f t="shared" si="260"/>
        <v/>
      </c>
      <c r="BH266" s="2" t="str">
        <f t="shared" si="261"/>
        <v/>
      </c>
      <c r="BI266" s="2" t="str">
        <f t="shared" si="262"/>
        <v/>
      </c>
      <c r="BJ266" s="2" t="str">
        <f t="shared" si="263"/>
        <v/>
      </c>
      <c r="BK266" s="2" t="str">
        <f t="shared" si="264"/>
        <v/>
      </c>
      <c r="BL266" s="2" t="str">
        <f t="shared" si="265"/>
        <v/>
      </c>
      <c r="BM266" s="2" t="str">
        <f t="shared" si="266"/>
        <v/>
      </c>
      <c r="BN266" s="2" t="str">
        <f t="shared" si="267"/>
        <v>@</v>
      </c>
      <c r="BO266" s="2" t="str">
        <f t="shared" si="268"/>
        <v/>
      </c>
      <c r="BP266" s="2" t="str">
        <f t="shared" si="269"/>
        <v/>
      </c>
      <c r="BQ266" s="2" t="str">
        <f t="shared" si="270"/>
        <v/>
      </c>
      <c r="BR266" s="2" t="str">
        <f t="shared" si="271"/>
        <v/>
      </c>
      <c r="BS266" s="2" t="str">
        <f t="shared" si="272"/>
        <v/>
      </c>
      <c r="BT266" s="2" t="str">
        <f t="shared" si="273"/>
        <v/>
      </c>
      <c r="BU266" s="2" t="str">
        <f t="shared" si="274"/>
        <v/>
      </c>
      <c r="BV266" s="2" t="str">
        <f t="shared" si="275"/>
        <v/>
      </c>
      <c r="BW266" s="2" t="str">
        <f t="shared" si="276"/>
        <v/>
      </c>
      <c r="BX266" s="2" t="str">
        <f t="shared" si="277"/>
        <v/>
      </c>
      <c r="CA266" s="2">
        <f t="shared" si="303"/>
        <v>88</v>
      </c>
      <c r="CB266" s="4">
        <f t="shared" si="304"/>
        <v>0</v>
      </c>
      <c r="CC266">
        <f t="shared" ca="1" si="297"/>
        <v>13</v>
      </c>
      <c r="CD266">
        <f ca="1">CC266*(CJ266)/(CJ266+CJ267+IF(CG268=0,0,CJ268))</f>
        <v>7.1439835772822171</v>
      </c>
      <c r="CE266" s="39">
        <f t="shared" ca="1" si="290"/>
        <v>13</v>
      </c>
      <c r="CF266" s="39">
        <f t="shared" ca="1" si="298"/>
        <v>37</v>
      </c>
      <c r="CG266">
        <f t="shared" ca="1" si="291"/>
        <v>22.546382177753799</v>
      </c>
      <c r="CH266">
        <f t="shared" ca="1" si="292"/>
        <v>-6</v>
      </c>
      <c r="CI266">
        <f t="shared" ca="1" si="299"/>
        <v>4.6117370343996429</v>
      </c>
      <c r="CJ266">
        <f t="shared" ca="1" si="300"/>
        <v>7.3882629656003571</v>
      </c>
    </row>
    <row r="267" spans="2:88">
      <c r="B267" s="39">
        <v>625</v>
      </c>
      <c r="C267" s="39">
        <v>343</v>
      </c>
      <c r="D267">
        <v>3</v>
      </c>
      <c r="E267">
        <f t="shared" si="242"/>
        <v>28715</v>
      </c>
      <c r="F267" s="3">
        <f t="shared" si="243"/>
        <v>1.0203040506070809E-4</v>
      </c>
      <c r="H267" s="17">
        <f t="shared" si="244"/>
        <v>0.97660102710607766</v>
      </c>
      <c r="I267" s="13" t="str">
        <f t="shared" si="245"/>
        <v>343:625</v>
      </c>
      <c r="J267" s="2"/>
      <c r="K267" s="4">
        <f t="shared" si="246"/>
        <v>-47.53785789032392</v>
      </c>
      <c r="L267" s="4">
        <f t="shared" si="115"/>
        <v>-7</v>
      </c>
      <c r="M267" s="4">
        <f t="shared" ca="1" si="247"/>
        <v>42.687137782739626</v>
      </c>
      <c r="N267" s="4">
        <f t="shared" ca="1" si="248"/>
        <v>-2</v>
      </c>
      <c r="O267" s="4">
        <f t="shared" ca="1" si="249"/>
        <v>19.227127398090005</v>
      </c>
      <c r="P267" s="4">
        <f t="shared" ca="1" si="250"/>
        <v>10</v>
      </c>
      <c r="Q267" s="11">
        <f t="shared" si="281"/>
        <v>0</v>
      </c>
      <c r="R267" s="11">
        <f t="shared" si="302"/>
        <v>0</v>
      </c>
      <c r="S267" s="4">
        <f t="shared" si="302"/>
        <v>0</v>
      </c>
      <c r="T267" s="4">
        <f t="shared" si="302"/>
        <v>0</v>
      </c>
      <c r="U267" s="4">
        <f t="shared" si="302"/>
        <v>0</v>
      </c>
      <c r="V267" s="4">
        <f t="shared" si="302"/>
        <v>0</v>
      </c>
      <c r="W267" s="4">
        <f t="shared" si="302"/>
        <v>-47.53785789032392</v>
      </c>
      <c r="X267" s="4">
        <f t="shared" si="302"/>
        <v>0</v>
      </c>
      <c r="Y267" s="4">
        <f t="shared" si="302"/>
        <v>0</v>
      </c>
      <c r="Z267" s="4">
        <f t="shared" si="302"/>
        <v>0</v>
      </c>
      <c r="AA267" s="4">
        <f t="shared" si="302"/>
        <v>0</v>
      </c>
      <c r="AB267" s="4">
        <f t="shared" si="302"/>
        <v>42.687137782739626</v>
      </c>
      <c r="AC267" s="4">
        <f t="shared" si="302"/>
        <v>0</v>
      </c>
      <c r="AD267" s="4">
        <f t="shared" si="302"/>
        <v>0</v>
      </c>
      <c r="AE267" s="4">
        <f t="shared" si="302"/>
        <v>0</v>
      </c>
      <c r="AF267" s="4">
        <f t="shared" si="302"/>
        <v>0</v>
      </c>
      <c r="AG267" s="4">
        <f t="shared" si="301"/>
        <v>0</v>
      </c>
      <c r="AH267" s="4">
        <f t="shared" si="301"/>
        <v>0</v>
      </c>
      <c r="AI267" s="4">
        <f t="shared" si="301"/>
        <v>0</v>
      </c>
      <c r="AJ267" s="4">
        <f t="shared" si="301"/>
        <v>0</v>
      </c>
      <c r="AK267" s="4">
        <f t="shared" si="301"/>
        <v>0</v>
      </c>
      <c r="AL267" s="4">
        <f t="shared" si="301"/>
        <v>0</v>
      </c>
      <c r="AM267" s="4">
        <f t="shared" si="295"/>
        <v>0</v>
      </c>
      <c r="AN267" s="4">
        <f t="shared" si="295"/>
        <v>19.227127398090005</v>
      </c>
      <c r="AO267" s="4">
        <f t="shared" si="295"/>
        <v>0</v>
      </c>
      <c r="AP267" s="10">
        <f t="shared" si="296"/>
        <v>0</v>
      </c>
      <c r="AQ267" s="7">
        <f t="shared" si="251"/>
        <v>3</v>
      </c>
      <c r="AR267" s="4">
        <f t="array" ref="AR267">COUNT(IF((ABS($R267:$AP267)&gt;=AQ$2)*(ABS($R267:$AP267)&lt;AR$2),$R267:$AP267))</f>
        <v>0</v>
      </c>
      <c r="AS267" s="4">
        <f t="array" ref="AS267">COUNT(IF((ABS($R267:$AP267)&gt;=AR$2)*(ABS($R267:$AP267)&lt;AS$2),$R267:$AP267))</f>
        <v>0</v>
      </c>
      <c r="AT267" s="4">
        <f t="array" ref="AT267">COUNT(IF((ABS($R267:$AP267)&gt;=AS$2)*(ABS($R267:$AP267)&lt;AT$2),$R267:$AP267))</f>
        <v>0</v>
      </c>
      <c r="AU267" s="4">
        <f t="array" ref="AU267">COUNT(IF((ABS($R267:$AP267)&gt;=AT$2)*(ABS($R267:$AP267)&lt;AU$2),$R267:$AP267))</f>
        <v>1</v>
      </c>
      <c r="AV267" s="4">
        <f t="array" ref="AV267">COUNT(IF((ABS($R267:$AP267)&gt;=AU$2)*(ABS($R267:$AP267)&lt;AV$2),$R267:$AP267))</f>
        <v>1</v>
      </c>
      <c r="AW267" s="4">
        <f t="array" ref="AW267">COUNT(IF((ABS($R267:$AP267)&gt;=AV$2)*(ABS($R267:$AP267)&lt;AW$2),$R267:$AP267))</f>
        <v>1</v>
      </c>
      <c r="AX267" s="10">
        <f t="array" ref="AX267">COUNT(IF((ABS($R267:$AP267)&gt;=AW$2)*(ABS($R267:$AP267)&lt;AX$2),$R267:$AP267))</f>
        <v>0</v>
      </c>
      <c r="AY267" s="4">
        <f t="shared" si="252"/>
        <v>0</v>
      </c>
      <c r="AZ267" s="2" t="str">
        <f t="shared" si="253"/>
        <v/>
      </c>
      <c r="BA267" s="2" t="str">
        <f t="shared" si="254"/>
        <v/>
      </c>
      <c r="BB267" s="2" t="str">
        <f t="shared" si="255"/>
        <v/>
      </c>
      <c r="BC267" s="2" t="str">
        <f t="shared" si="256"/>
        <v/>
      </c>
      <c r="BD267" s="2" t="str">
        <f t="shared" si="257"/>
        <v/>
      </c>
      <c r="BE267" s="2" t="str">
        <f t="shared" si="258"/>
        <v>@</v>
      </c>
      <c r="BF267" s="2" t="str">
        <f t="shared" si="259"/>
        <v/>
      </c>
      <c r="BG267" s="2" t="str">
        <f t="shared" si="260"/>
        <v/>
      </c>
      <c r="BH267" s="2" t="str">
        <f t="shared" si="261"/>
        <v/>
      </c>
      <c r="BI267" s="2" t="str">
        <f t="shared" si="262"/>
        <v/>
      </c>
      <c r="BJ267" s="2" t="str">
        <f t="shared" si="263"/>
        <v>@</v>
      </c>
      <c r="BK267" s="2" t="str">
        <f t="shared" si="264"/>
        <v/>
      </c>
      <c r="BL267" s="2" t="str">
        <f t="shared" si="265"/>
        <v/>
      </c>
      <c r="BM267" s="2" t="str">
        <f t="shared" si="266"/>
        <v/>
      </c>
      <c r="BN267" s="2" t="str">
        <f t="shared" si="267"/>
        <v/>
      </c>
      <c r="BO267" s="2" t="str">
        <f t="shared" si="268"/>
        <v/>
      </c>
      <c r="BP267" s="2" t="str">
        <f t="shared" si="269"/>
        <v/>
      </c>
      <c r="BQ267" s="2" t="str">
        <f t="shared" si="270"/>
        <v/>
      </c>
      <c r="BR267" s="2" t="str">
        <f t="shared" si="271"/>
        <v/>
      </c>
      <c r="BS267" s="2" t="str">
        <f t="shared" si="272"/>
        <v/>
      </c>
      <c r="BT267" s="2" t="str">
        <f t="shared" si="273"/>
        <v/>
      </c>
      <c r="BU267" s="2" t="str">
        <f t="shared" si="274"/>
        <v/>
      </c>
      <c r="BV267" s="2" t="str">
        <f t="shared" si="275"/>
        <v>@</v>
      </c>
      <c r="BW267" s="2" t="str">
        <f t="shared" si="276"/>
        <v/>
      </c>
      <c r="BX267" s="2" t="str">
        <f t="shared" si="277"/>
        <v/>
      </c>
      <c r="CA267" s="2">
        <f t="shared" si="303"/>
        <v>88</v>
      </c>
      <c r="CB267" s="4">
        <f t="shared" si="304"/>
        <v>1</v>
      </c>
      <c r="CC267">
        <f t="shared" ca="1" si="297"/>
        <v>13</v>
      </c>
      <c r="CD267">
        <f ca="1">CC267*(CJ267)/(CJ266+CJ267+IF(CG268=0,0,CJ268))</f>
        <v>5.8560164227177838</v>
      </c>
      <c r="CE267" s="39">
        <f t="shared" ca="1" si="290"/>
        <v>13</v>
      </c>
      <c r="CF267" s="39">
        <f t="shared" ca="1" si="298"/>
        <v>37</v>
      </c>
      <c r="CG267">
        <f t="shared" ca="1" si="291"/>
        <v>-0.91362820689582236</v>
      </c>
      <c r="CH267">
        <f t="shared" ca="1" si="292"/>
        <v>6</v>
      </c>
      <c r="CI267">
        <f t="shared" ca="1" si="299"/>
        <v>5.9437445797750739</v>
      </c>
      <c r="CJ267">
        <f t="shared" ca="1" si="300"/>
        <v>6.0562554202249261</v>
      </c>
    </row>
    <row r="268" spans="2:88">
      <c r="B268" s="39">
        <v>715</v>
      </c>
      <c r="C268" s="39">
        <v>7</v>
      </c>
      <c r="D268">
        <v>3</v>
      </c>
      <c r="E268">
        <f t="shared" si="242"/>
        <v>28718</v>
      </c>
      <c r="F268" s="3">
        <f t="shared" si="243"/>
        <v>1.0203040506070809E-4</v>
      </c>
      <c r="H268" s="17">
        <f t="shared" si="244"/>
        <v>0.97670305751113828</v>
      </c>
      <c r="I268" s="13" t="str">
        <f t="shared" si="245"/>
        <v>7:715</v>
      </c>
      <c r="J268" s="2"/>
      <c r="K268" s="4">
        <f t="shared" si="246"/>
        <v>17.153414991327764</v>
      </c>
      <c r="L268" s="4">
        <f t="shared" si="115"/>
        <v>-4</v>
      </c>
      <c r="M268" s="4">
        <f t="shared" ca="1" si="247"/>
        <v>-6.3065953933229224</v>
      </c>
      <c r="N268" s="4">
        <f t="shared" ca="1" si="248"/>
        <v>8</v>
      </c>
      <c r="O268" s="4">
        <f t="shared" si="249"/>
        <v>0</v>
      </c>
      <c r="P268" s="4">
        <f t="shared" ca="1" si="250"/>
        <v>0</v>
      </c>
      <c r="Q268" s="11">
        <f t="shared" si="281"/>
        <v>0</v>
      </c>
      <c r="R268" s="11">
        <f t="shared" si="302"/>
        <v>0</v>
      </c>
      <c r="S268" s="4">
        <f t="shared" si="302"/>
        <v>0</v>
      </c>
      <c r="T268" s="4">
        <f t="shared" si="302"/>
        <v>0</v>
      </c>
      <c r="U268" s="4">
        <f t="shared" si="302"/>
        <v>0</v>
      </c>
      <c r="V268" s="4">
        <f t="shared" si="302"/>
        <v>0</v>
      </c>
      <c r="W268" s="4">
        <f t="shared" si="302"/>
        <v>0</v>
      </c>
      <c r="X268" s="4">
        <f t="shared" si="302"/>
        <v>0</v>
      </c>
      <c r="Y268" s="4">
        <f t="shared" si="302"/>
        <v>0</v>
      </c>
      <c r="Z268" s="4">
        <f t="shared" si="302"/>
        <v>17.153414991327764</v>
      </c>
      <c r="AA268" s="4">
        <f t="shared" si="302"/>
        <v>0</v>
      </c>
      <c r="AB268" s="4">
        <f t="shared" si="302"/>
        <v>0</v>
      </c>
      <c r="AC268" s="4">
        <f t="shared" si="302"/>
        <v>0</v>
      </c>
      <c r="AD268" s="4">
        <f t="shared" si="302"/>
        <v>0</v>
      </c>
      <c r="AE268" s="4">
        <f t="shared" si="302"/>
        <v>0</v>
      </c>
      <c r="AF268" s="4">
        <f t="shared" si="302"/>
        <v>0</v>
      </c>
      <c r="AG268" s="4">
        <f t="shared" si="301"/>
        <v>0</v>
      </c>
      <c r="AH268" s="4">
        <f t="shared" si="301"/>
        <v>0</v>
      </c>
      <c r="AI268" s="4">
        <f t="shared" si="301"/>
        <v>0</v>
      </c>
      <c r="AJ268" s="4">
        <f t="shared" si="301"/>
        <v>0</v>
      </c>
      <c r="AK268" s="4">
        <f t="shared" si="301"/>
        <v>0</v>
      </c>
      <c r="AL268" s="4">
        <f t="shared" si="301"/>
        <v>-6.3065953933229224</v>
      </c>
      <c r="AM268" s="4">
        <f t="shared" si="295"/>
        <v>0</v>
      </c>
      <c r="AN268" s="4">
        <f t="shared" si="295"/>
        <v>0</v>
      </c>
      <c r="AO268" s="4">
        <f t="shared" si="295"/>
        <v>0</v>
      </c>
      <c r="AP268" s="10">
        <f t="shared" si="296"/>
        <v>0</v>
      </c>
      <c r="AQ268" s="7">
        <f t="shared" si="251"/>
        <v>2</v>
      </c>
      <c r="AR268" s="4">
        <f t="array" ref="AR268">COUNT(IF((ABS($R268:$AP268)&gt;=AQ$2)*(ABS($R268:$AP268)&lt;AR$2),$R268:$AP268))</f>
        <v>0</v>
      </c>
      <c r="AS268" s="4">
        <f t="array" ref="AS268">COUNT(IF((ABS($R268:$AP268)&gt;=AR$2)*(ABS($R268:$AP268)&lt;AS$2),$R268:$AP268))</f>
        <v>0</v>
      </c>
      <c r="AT268" s="4">
        <f t="array" ref="AT268">COUNT(IF((ABS($R268:$AP268)&gt;=AS$2)*(ABS($R268:$AP268)&lt;AT$2),$R268:$AP268))</f>
        <v>1</v>
      </c>
      <c r="AU268" s="4">
        <f t="array" ref="AU268">COUNT(IF((ABS($R268:$AP268)&gt;=AT$2)*(ABS($R268:$AP268)&lt;AU$2),$R268:$AP268))</f>
        <v>1</v>
      </c>
      <c r="AV268" s="4">
        <f t="array" ref="AV268">COUNT(IF((ABS($R268:$AP268)&gt;=AU$2)*(ABS($R268:$AP268)&lt;AV$2),$R268:$AP268))</f>
        <v>0</v>
      </c>
      <c r="AW268" s="4">
        <f t="array" ref="AW268">COUNT(IF((ABS($R268:$AP268)&gt;=AV$2)*(ABS($R268:$AP268)&lt;AW$2),$R268:$AP268))</f>
        <v>0</v>
      </c>
      <c r="AX268" s="10">
        <f t="array" ref="AX268">COUNT(IF((ABS($R268:$AP268)&gt;=AW$2)*(ABS($R268:$AP268)&lt;AX$2),$R268:$AP268))</f>
        <v>0</v>
      </c>
      <c r="AY268" s="4">
        <f t="shared" si="252"/>
        <v>0</v>
      </c>
      <c r="AZ268" s="2" t="str">
        <f t="shared" si="253"/>
        <v/>
      </c>
      <c r="BA268" s="2" t="str">
        <f t="shared" si="254"/>
        <v/>
      </c>
      <c r="BB268" s="2" t="str">
        <f t="shared" si="255"/>
        <v/>
      </c>
      <c r="BC268" s="2" t="str">
        <f t="shared" si="256"/>
        <v/>
      </c>
      <c r="BD268" s="2" t="str">
        <f t="shared" si="257"/>
        <v/>
      </c>
      <c r="BE268" s="2" t="str">
        <f t="shared" si="258"/>
        <v/>
      </c>
      <c r="BF268" s="2" t="str">
        <f t="shared" si="259"/>
        <v/>
      </c>
      <c r="BG268" s="2" t="str">
        <f t="shared" si="260"/>
        <v/>
      </c>
      <c r="BH268" s="2" t="str">
        <f t="shared" si="261"/>
        <v>@</v>
      </c>
      <c r="BI268" s="2" t="str">
        <f t="shared" si="262"/>
        <v/>
      </c>
      <c r="BJ268" s="2" t="str">
        <f t="shared" si="263"/>
        <v/>
      </c>
      <c r="BK268" s="2" t="str">
        <f t="shared" si="264"/>
        <v/>
      </c>
      <c r="BL268" s="2" t="str">
        <f t="shared" si="265"/>
        <v/>
      </c>
      <c r="BM268" s="2" t="str">
        <f t="shared" si="266"/>
        <v/>
      </c>
      <c r="BN268" s="2" t="str">
        <f t="shared" si="267"/>
        <v/>
      </c>
      <c r="BO268" s="2" t="str">
        <f t="shared" si="268"/>
        <v/>
      </c>
      <c r="BP268" s="2" t="str">
        <f t="shared" si="269"/>
        <v/>
      </c>
      <c r="BQ268" s="2" t="str">
        <f t="shared" si="270"/>
        <v/>
      </c>
      <c r="BR268" s="2" t="str">
        <f t="shared" si="271"/>
        <v/>
      </c>
      <c r="BS268" s="2" t="str">
        <f t="shared" si="272"/>
        <v/>
      </c>
      <c r="BT268" s="2" t="str">
        <f t="shared" si="273"/>
        <v>@</v>
      </c>
      <c r="BU268" s="2" t="str">
        <f t="shared" si="274"/>
        <v/>
      </c>
      <c r="BV268" s="2" t="str">
        <f t="shared" si="275"/>
        <v/>
      </c>
      <c r="BW268" s="2" t="str">
        <f t="shared" si="276"/>
        <v/>
      </c>
      <c r="BX268" s="2" t="str">
        <f t="shared" si="277"/>
        <v/>
      </c>
      <c r="CA268" s="2">
        <f t="shared" si="303"/>
        <v>88</v>
      </c>
      <c r="CB268" s="4">
        <f t="shared" si="304"/>
        <v>2</v>
      </c>
      <c r="CC268">
        <f t="shared" ca="1" si="297"/>
        <v>13</v>
      </c>
      <c r="CD268">
        <f ca="1">CC268*IF(CG268=0,0,CJ268)/(CJ266+CJ267+IF(CG268=0,0,CJ268))</f>
        <v>0</v>
      </c>
      <c r="CE268" s="39">
        <f t="shared" ca="1" si="290"/>
        <v>13</v>
      </c>
      <c r="CF268" s="39">
        <f t="shared" ca="1" si="298"/>
        <v>37</v>
      </c>
      <c r="CG268">
        <f t="shared" ca="1" si="291"/>
        <v>0</v>
      </c>
      <c r="CH268">
        <f t="shared" ca="1" si="292"/>
        <v>0</v>
      </c>
      <c r="CI268">
        <f t="shared" ca="1" si="299"/>
        <v>0</v>
      </c>
      <c r="CJ268">
        <f t="shared" ca="1" si="300"/>
        <v>12</v>
      </c>
    </row>
    <row r="269" spans="2:88">
      <c r="B269" s="39">
        <v>1001</v>
      </c>
      <c r="C269" s="39">
        <v>25</v>
      </c>
      <c r="D269">
        <v>3</v>
      </c>
      <c r="E269">
        <f t="shared" si="242"/>
        <v>28721</v>
      </c>
      <c r="F269" s="3">
        <f t="shared" si="243"/>
        <v>1.0203040506070809E-4</v>
      </c>
      <c r="H269" s="17">
        <f t="shared" si="244"/>
        <v>0.97680508791619902</v>
      </c>
      <c r="I269" s="13" t="str">
        <f t="shared" si="245"/>
        <v>25:1001</v>
      </c>
      <c r="J269" s="2"/>
      <c r="K269" s="4">
        <f t="shared" si="246"/>
        <v>3.6840897966214925</v>
      </c>
      <c r="L269" s="4">
        <f t="shared" si="115"/>
        <v>-8</v>
      </c>
      <c r="M269" s="4">
        <f t="shared" ca="1" si="247"/>
        <v>-19.775920588027063</v>
      </c>
      <c r="N269" s="4">
        <f t="shared" ca="1" si="248"/>
        <v>4</v>
      </c>
      <c r="O269" s="4">
        <f t="shared" si="249"/>
        <v>0</v>
      </c>
      <c r="P269" s="4">
        <f t="shared" ca="1" si="250"/>
        <v>0</v>
      </c>
      <c r="Q269" s="11">
        <f t="shared" si="281"/>
        <v>0</v>
      </c>
      <c r="R269" s="11">
        <f t="shared" si="302"/>
        <v>0</v>
      </c>
      <c r="S269" s="4">
        <f t="shared" si="302"/>
        <v>0</v>
      </c>
      <c r="T269" s="4">
        <f t="shared" si="302"/>
        <v>0</v>
      </c>
      <c r="U269" s="4">
        <f t="shared" si="302"/>
        <v>0</v>
      </c>
      <c r="V269" s="4">
        <f t="shared" si="302"/>
        <v>3.6840897966214925</v>
      </c>
      <c r="W269" s="4">
        <f t="shared" si="302"/>
        <v>0</v>
      </c>
      <c r="X269" s="4">
        <f t="shared" si="302"/>
        <v>0</v>
      </c>
      <c r="Y269" s="4">
        <f t="shared" si="302"/>
        <v>0</v>
      </c>
      <c r="Z269" s="4">
        <f t="shared" si="302"/>
        <v>0</v>
      </c>
      <c r="AA269" s="4">
        <f t="shared" si="302"/>
        <v>0</v>
      </c>
      <c r="AB269" s="4">
        <f t="shared" si="302"/>
        <v>0</v>
      </c>
      <c r="AC269" s="4">
        <f t="shared" si="302"/>
        <v>0</v>
      </c>
      <c r="AD269" s="4">
        <f t="shared" si="302"/>
        <v>0</v>
      </c>
      <c r="AE269" s="4">
        <f t="shared" si="302"/>
        <v>0</v>
      </c>
      <c r="AF269" s="4">
        <f t="shared" si="302"/>
        <v>0</v>
      </c>
      <c r="AG269" s="4">
        <f t="shared" ref="AG269:AL278" si="305">IF(AND(ABS((MOD(LN(($B269/$C269)/3^AG$2)/LN(2)+0.5,1)-0.5)*1200)&lt;$J$2,ABS(AG$2+7*(MOD(LN(($B269/$C269)/3^AG$2)/LN(2)+0.5,1)-0.5)*1200/113.685)&lt;$J$3),(MOD(LN(($B269/$C269)/3^AG$2)/LN(2)+0.5,1)-0.5)*1200,0)</f>
        <v>0</v>
      </c>
      <c r="AH269" s="4">
        <f t="shared" si="305"/>
        <v>-19.775920588027063</v>
      </c>
      <c r="AI269" s="4">
        <f t="shared" si="305"/>
        <v>0</v>
      </c>
      <c r="AJ269" s="4">
        <f t="shared" si="305"/>
        <v>0</v>
      </c>
      <c r="AK269" s="4">
        <f t="shared" si="305"/>
        <v>0</v>
      </c>
      <c r="AL269" s="4">
        <f t="shared" si="305"/>
        <v>0</v>
      </c>
      <c r="AM269" s="4">
        <f t="shared" si="295"/>
        <v>0</v>
      </c>
      <c r="AN269" s="4">
        <f t="shared" si="295"/>
        <v>0</v>
      </c>
      <c r="AO269" s="4">
        <f t="shared" si="295"/>
        <v>0</v>
      </c>
      <c r="AP269" s="10">
        <f t="shared" si="296"/>
        <v>0</v>
      </c>
      <c r="AQ269" s="7">
        <f t="shared" si="251"/>
        <v>2</v>
      </c>
      <c r="AR269" s="4">
        <f t="array" ref="AR269">COUNT(IF((ABS($R269:$AP269)&gt;=AQ$2)*(ABS($R269:$AP269)&lt;AR$2),$R269:$AP269))</f>
        <v>0</v>
      </c>
      <c r="AS269" s="4">
        <f t="array" ref="AS269">COUNT(IF((ABS($R269:$AP269)&gt;=AR$2)*(ABS($R269:$AP269)&lt;AS$2),$R269:$AP269))</f>
        <v>1</v>
      </c>
      <c r="AT269" s="4">
        <f t="array" ref="AT269">COUNT(IF((ABS($R269:$AP269)&gt;=AS$2)*(ABS($R269:$AP269)&lt;AT$2),$R269:$AP269))</f>
        <v>0</v>
      </c>
      <c r="AU269" s="4">
        <f t="array" ref="AU269">COUNT(IF((ABS($R269:$AP269)&gt;=AT$2)*(ABS($R269:$AP269)&lt;AU$2),$R269:$AP269))</f>
        <v>1</v>
      </c>
      <c r="AV269" s="4">
        <f t="array" ref="AV269">COUNT(IF((ABS($R269:$AP269)&gt;=AU$2)*(ABS($R269:$AP269)&lt;AV$2),$R269:$AP269))</f>
        <v>0</v>
      </c>
      <c r="AW269" s="4">
        <f t="array" ref="AW269">COUNT(IF((ABS($R269:$AP269)&gt;=AV$2)*(ABS($R269:$AP269)&lt;AW$2),$R269:$AP269))</f>
        <v>0</v>
      </c>
      <c r="AX269" s="10">
        <f t="array" ref="AX269">COUNT(IF((ABS($R269:$AP269)&gt;=AW$2)*(ABS($R269:$AP269)&lt;AX$2),$R269:$AP269))</f>
        <v>0</v>
      </c>
      <c r="AY269" s="4">
        <f t="shared" si="252"/>
        <v>0</v>
      </c>
      <c r="AZ269" s="2" t="str">
        <f t="shared" si="253"/>
        <v/>
      </c>
      <c r="BA269" s="2" t="str">
        <f t="shared" si="254"/>
        <v/>
      </c>
      <c r="BB269" s="2" t="str">
        <f t="shared" si="255"/>
        <v/>
      </c>
      <c r="BC269" s="2" t="str">
        <f t="shared" si="256"/>
        <v/>
      </c>
      <c r="BD269" s="2" t="str">
        <f t="shared" si="257"/>
        <v>@</v>
      </c>
      <c r="BE269" s="2" t="str">
        <f t="shared" si="258"/>
        <v/>
      </c>
      <c r="BF269" s="2" t="str">
        <f t="shared" si="259"/>
        <v/>
      </c>
      <c r="BG269" s="2" t="str">
        <f t="shared" si="260"/>
        <v/>
      </c>
      <c r="BH269" s="2" t="str">
        <f t="shared" si="261"/>
        <v/>
      </c>
      <c r="BI269" s="2" t="str">
        <f t="shared" si="262"/>
        <v/>
      </c>
      <c r="BJ269" s="2" t="str">
        <f t="shared" si="263"/>
        <v/>
      </c>
      <c r="BK269" s="2" t="str">
        <f t="shared" si="264"/>
        <v/>
      </c>
      <c r="BL269" s="2" t="str">
        <f t="shared" si="265"/>
        <v/>
      </c>
      <c r="BM269" s="2" t="str">
        <f t="shared" si="266"/>
        <v/>
      </c>
      <c r="BN269" s="2" t="str">
        <f t="shared" si="267"/>
        <v/>
      </c>
      <c r="BO269" s="2" t="str">
        <f t="shared" si="268"/>
        <v/>
      </c>
      <c r="BP269" s="2" t="str">
        <f t="shared" si="269"/>
        <v>@</v>
      </c>
      <c r="BQ269" s="2" t="str">
        <f t="shared" si="270"/>
        <v/>
      </c>
      <c r="BR269" s="2" t="str">
        <f t="shared" si="271"/>
        <v/>
      </c>
      <c r="BS269" s="2" t="str">
        <f t="shared" si="272"/>
        <v/>
      </c>
      <c r="BT269" s="2" t="str">
        <f t="shared" si="273"/>
        <v/>
      </c>
      <c r="BU269" s="2" t="str">
        <f t="shared" si="274"/>
        <v/>
      </c>
      <c r="BV269" s="2" t="str">
        <f t="shared" si="275"/>
        <v/>
      </c>
      <c r="BW269" s="2" t="str">
        <f t="shared" si="276"/>
        <v/>
      </c>
      <c r="BX269" s="2" t="str">
        <f t="shared" si="277"/>
        <v/>
      </c>
      <c r="CA269" s="2">
        <f t="shared" si="303"/>
        <v>89</v>
      </c>
      <c r="CB269" s="4">
        <f t="shared" si="304"/>
        <v>0</v>
      </c>
      <c r="CC269">
        <f t="shared" ca="1" si="297"/>
        <v>13</v>
      </c>
      <c r="CD269">
        <f ca="1">CC269*(CJ269)/(CJ269+CJ270+IF(CG271=0,0,CJ271))</f>
        <v>10.231518036851666</v>
      </c>
      <c r="CE269" s="39">
        <f t="shared" ca="1" si="290"/>
        <v>5</v>
      </c>
      <c r="CF269" s="39">
        <f t="shared" ca="1" si="298"/>
        <v>143</v>
      </c>
      <c r="CG269">
        <f t="shared" ca="1" si="291"/>
        <v>9.441892000007357</v>
      </c>
      <c r="CH269">
        <f t="shared" ca="1" si="292"/>
        <v>-2</v>
      </c>
      <c r="CI269">
        <f t="shared" ca="1" si="299"/>
        <v>1.4186282798957515</v>
      </c>
      <c r="CJ269">
        <f t="shared" ca="1" si="300"/>
        <v>10.581371720104249</v>
      </c>
    </row>
    <row r="270" spans="2:88">
      <c r="B270" s="39">
        <v>2401</v>
      </c>
      <c r="C270" s="39">
        <v>125</v>
      </c>
      <c r="D270">
        <v>3</v>
      </c>
      <c r="E270">
        <f t="shared" ref="E270:E333" si="306">E269+D270</f>
        <v>28724</v>
      </c>
      <c r="F270" s="3">
        <f t="shared" ref="F270:F333" si="307">D270/D$3</f>
        <v>1.0203040506070809E-4</v>
      </c>
      <c r="H270" s="17">
        <f t="shared" ref="H270:H333" si="308">E270/D$3</f>
        <v>0.97690711832125976</v>
      </c>
      <c r="I270" s="13" t="str">
        <f t="shared" ref="I270:I333" si="309">IF(C270=1,"",C270&amp;":")&amp;B270</f>
        <v>125:2401</v>
      </c>
      <c r="J270" s="2"/>
      <c r="K270" s="4">
        <f t="shared" ref="K270:K333" si="310">INDEX($R270:$AP270,L270+13)</f>
        <v>22.227486878157521</v>
      </c>
      <c r="L270" s="4">
        <f t="shared" si="115"/>
        <v>-3</v>
      </c>
      <c r="M270" s="4">
        <f t="shared" ref="M270:M333" ca="1" si="311">IF($AQ270&gt;1,INDEX($R270:$AP270,N270+13),0)</f>
        <v>-1.2325235064921003</v>
      </c>
      <c r="N270" s="4">
        <f t="shared" ref="N270:N333" ca="1" si="312">IF($AQ270&gt;1,MATCH("@",OFFSET($AZ270,0,L270+13,1,12-L270),0)+L270,0)</f>
        <v>9</v>
      </c>
      <c r="O270" s="4">
        <f t="shared" ref="O270:O333" si="313">IF($AQ270&gt;2,INDEX($R270:$AP270,P270+13),0)</f>
        <v>0</v>
      </c>
      <c r="P270" s="4">
        <f t="shared" ref="P270:P333" ca="1" si="314">IF($AQ270&gt;2,MATCH("@",OFFSET($AZ270,0,N270+13,1,12-N270),0)+N270,0)</f>
        <v>0</v>
      </c>
      <c r="Q270" s="11">
        <f t="shared" si="281"/>
        <v>0</v>
      </c>
      <c r="R270" s="11">
        <f t="shared" ref="R270:AF279" si="315">IF(AND(ABS((MOD(LN(($B270/$C270)/3^R$2)/LN(2)+0.5,1)-0.5)*1200)&lt;$J$2,ABS(R$2+7*(MOD(LN(($B270/$C270)/3^R$2)/LN(2)+0.5,1)-0.5)*1200/113.685)&lt;$J$3),(MOD(LN(($B270/$C270)/3^R$2)/LN(2)+0.5,1)-0.5)*1200,0)</f>
        <v>0</v>
      </c>
      <c r="S270" s="4">
        <f t="shared" si="315"/>
        <v>0</v>
      </c>
      <c r="T270" s="4">
        <f t="shared" si="315"/>
        <v>0</v>
      </c>
      <c r="U270" s="4">
        <f t="shared" si="315"/>
        <v>0</v>
      </c>
      <c r="V270" s="4">
        <f t="shared" si="315"/>
        <v>0</v>
      </c>
      <c r="W270" s="4">
        <f t="shared" si="315"/>
        <v>0</v>
      </c>
      <c r="X270" s="4">
        <f t="shared" si="315"/>
        <v>0</v>
      </c>
      <c r="Y270" s="4">
        <f t="shared" si="315"/>
        <v>0</v>
      </c>
      <c r="Z270" s="4">
        <f t="shared" si="315"/>
        <v>0</v>
      </c>
      <c r="AA270" s="4">
        <f t="shared" si="315"/>
        <v>22.227486878157521</v>
      </c>
      <c r="AB270" s="4">
        <f t="shared" si="315"/>
        <v>0</v>
      </c>
      <c r="AC270" s="4">
        <f t="shared" si="315"/>
        <v>0</v>
      </c>
      <c r="AD270" s="4">
        <f t="shared" si="315"/>
        <v>0</v>
      </c>
      <c r="AE270" s="4">
        <f t="shared" si="315"/>
        <v>0</v>
      </c>
      <c r="AF270" s="4">
        <f t="shared" si="315"/>
        <v>0</v>
      </c>
      <c r="AG270" s="4">
        <f t="shared" si="305"/>
        <v>0</v>
      </c>
      <c r="AH270" s="4">
        <f t="shared" si="305"/>
        <v>0</v>
      </c>
      <c r="AI270" s="4">
        <f t="shared" si="305"/>
        <v>0</v>
      </c>
      <c r="AJ270" s="4">
        <f t="shared" si="305"/>
        <v>0</v>
      </c>
      <c r="AK270" s="4">
        <f t="shared" si="305"/>
        <v>0</v>
      </c>
      <c r="AL270" s="4">
        <f t="shared" si="305"/>
        <v>0</v>
      </c>
      <c r="AM270" s="4">
        <f t="shared" si="295"/>
        <v>-1.2325235064921003</v>
      </c>
      <c r="AN270" s="4">
        <f t="shared" si="295"/>
        <v>0</v>
      </c>
      <c r="AO270" s="4">
        <f t="shared" si="295"/>
        <v>0</v>
      </c>
      <c r="AP270" s="10">
        <f t="shared" si="296"/>
        <v>0</v>
      </c>
      <c r="AQ270" s="7">
        <f t="shared" ref="AQ270:AQ333" si="316">(0&lt;&gt;R270)+(0&lt;&gt;S270)+(0&lt;&gt;T270)+(0&lt;&gt;U270)+(0&lt;&gt;V270)+(0&lt;&gt;W270)+(0&lt;&gt;X270)+(0&lt;&gt;Y270)+(0&lt;&gt;Z270)+(0&lt;&gt;AA270)+(0&lt;&gt;AB270)+(0&lt;&gt;AC270)+(0&lt;&gt;AD270)+(0&lt;&gt;AE270)+(0&lt;&gt;AF270)+(0&lt;&gt;AG270)+(0&lt;&gt;AH270)+(0&lt;&gt;AI270)+(0&lt;&gt;AJ270)+(0&lt;&gt;AK270)+(0&lt;&gt;AL270)+(0&lt;&gt;AM270)+(0&lt;&gt;AN270)+(0&lt;&gt;AO270)+(0&lt;&gt;AP270)</f>
        <v>2</v>
      </c>
      <c r="AR270" s="4">
        <f t="array" ref="AR270">COUNT(IF((ABS($R270:$AP270)&gt;=AQ$2)*(ABS($R270:$AP270)&lt;AR$2),$R270:$AP270))</f>
        <v>1</v>
      </c>
      <c r="AS270" s="4">
        <f t="array" ref="AS270">COUNT(IF((ABS($R270:$AP270)&gt;=AR$2)*(ABS($R270:$AP270)&lt;AS$2),$R270:$AP270))</f>
        <v>0</v>
      </c>
      <c r="AT270" s="4">
        <f t="array" ref="AT270">COUNT(IF((ABS($R270:$AP270)&gt;=AS$2)*(ABS($R270:$AP270)&lt;AT$2),$R270:$AP270))</f>
        <v>0</v>
      </c>
      <c r="AU270" s="4">
        <f t="array" ref="AU270">COUNT(IF((ABS($R270:$AP270)&gt;=AT$2)*(ABS($R270:$AP270)&lt;AU$2),$R270:$AP270))</f>
        <v>1</v>
      </c>
      <c r="AV270" s="4">
        <f t="array" ref="AV270">COUNT(IF((ABS($R270:$AP270)&gt;=AU$2)*(ABS($R270:$AP270)&lt;AV$2),$R270:$AP270))</f>
        <v>0</v>
      </c>
      <c r="AW270" s="4">
        <f t="array" ref="AW270">COUNT(IF((ABS($R270:$AP270)&gt;=AV$2)*(ABS($R270:$AP270)&lt;AW$2),$R270:$AP270))</f>
        <v>0</v>
      </c>
      <c r="AX270" s="10">
        <f t="array" ref="AX270">COUNT(IF((ABS($R270:$AP270)&gt;=AW$2)*(ABS($R270:$AP270)&lt;AX$2),$R270:$AP270))</f>
        <v>0</v>
      </c>
      <c r="AY270" s="4">
        <f t="shared" si="252"/>
        <v>0</v>
      </c>
      <c r="AZ270" s="2" t="str">
        <f t="shared" si="253"/>
        <v/>
      </c>
      <c r="BA270" s="2" t="str">
        <f t="shared" si="254"/>
        <v/>
      </c>
      <c r="BB270" s="2" t="str">
        <f t="shared" si="255"/>
        <v/>
      </c>
      <c r="BC270" s="2" t="str">
        <f t="shared" si="256"/>
        <v/>
      </c>
      <c r="BD270" s="2" t="str">
        <f t="shared" si="257"/>
        <v/>
      </c>
      <c r="BE270" s="2" t="str">
        <f t="shared" si="258"/>
        <v/>
      </c>
      <c r="BF270" s="2" t="str">
        <f t="shared" si="259"/>
        <v/>
      </c>
      <c r="BG270" s="2" t="str">
        <f t="shared" si="260"/>
        <v/>
      </c>
      <c r="BH270" s="2" t="str">
        <f t="shared" si="261"/>
        <v/>
      </c>
      <c r="BI270" s="2" t="str">
        <f t="shared" si="262"/>
        <v>@</v>
      </c>
      <c r="BJ270" s="2" t="str">
        <f t="shared" si="263"/>
        <v/>
      </c>
      <c r="BK270" s="2" t="str">
        <f t="shared" si="264"/>
        <v/>
      </c>
      <c r="BL270" s="2" t="str">
        <f t="shared" si="265"/>
        <v/>
      </c>
      <c r="BM270" s="2" t="str">
        <f t="shared" si="266"/>
        <v/>
      </c>
      <c r="BN270" s="2" t="str">
        <f t="shared" si="267"/>
        <v/>
      </c>
      <c r="BO270" s="2" t="str">
        <f t="shared" si="268"/>
        <v/>
      </c>
      <c r="BP270" s="2" t="str">
        <f t="shared" si="269"/>
        <v/>
      </c>
      <c r="BQ270" s="2" t="str">
        <f t="shared" si="270"/>
        <v/>
      </c>
      <c r="BR270" s="2" t="str">
        <f t="shared" si="271"/>
        <v/>
      </c>
      <c r="BS270" s="2" t="str">
        <f t="shared" si="272"/>
        <v/>
      </c>
      <c r="BT270" s="2" t="str">
        <f t="shared" si="273"/>
        <v/>
      </c>
      <c r="BU270" s="2" t="str">
        <f t="shared" si="274"/>
        <v>@</v>
      </c>
      <c r="BV270" s="2" t="str">
        <f t="shared" si="275"/>
        <v/>
      </c>
      <c r="BW270" s="2" t="str">
        <f t="shared" si="276"/>
        <v/>
      </c>
      <c r="BX270" s="2" t="str">
        <f t="shared" si="277"/>
        <v/>
      </c>
      <c r="CA270" s="2">
        <f t="shared" si="303"/>
        <v>89</v>
      </c>
      <c r="CB270" s="4">
        <f t="shared" si="304"/>
        <v>1</v>
      </c>
      <c r="CC270">
        <f t="shared" ca="1" si="297"/>
        <v>13</v>
      </c>
      <c r="CD270">
        <f ca="1">CC270*(CJ270)/(CJ269+CJ270+IF(CG271=0,0,CJ271))</f>
        <v>2.7684819631483335</v>
      </c>
      <c r="CE270" s="39">
        <f t="shared" ca="1" si="290"/>
        <v>5</v>
      </c>
      <c r="CF270" s="39">
        <f t="shared" ca="1" si="298"/>
        <v>143</v>
      </c>
      <c r="CG270">
        <f t="shared" ca="1" si="291"/>
        <v>-14.018118384642264</v>
      </c>
      <c r="CH270">
        <f t="shared" ca="1" si="292"/>
        <v>10</v>
      </c>
      <c r="CI270">
        <f t="shared" ca="1" si="299"/>
        <v>9.1368533342789657</v>
      </c>
      <c r="CJ270">
        <f t="shared" ca="1" si="300"/>
        <v>2.8631466657210343</v>
      </c>
    </row>
    <row r="271" spans="2:88">
      <c r="B271" s="39">
        <v>3125</v>
      </c>
      <c r="C271" s="39">
        <v>7</v>
      </c>
      <c r="D271">
        <v>3</v>
      </c>
      <c r="E271">
        <f t="shared" si="306"/>
        <v>28727</v>
      </c>
      <c r="F271" s="3">
        <f t="shared" si="307"/>
        <v>1.0203040506070809E-4</v>
      </c>
      <c r="H271" s="17">
        <f t="shared" si="308"/>
        <v>0.9770091487263205</v>
      </c>
      <c r="I271" s="13" t="str">
        <f t="shared" si="309"/>
        <v>7:3125</v>
      </c>
      <c r="J271" s="2"/>
      <c r="K271" s="4">
        <f t="shared" si="310"/>
        <v>-33.347335414175205</v>
      </c>
      <c r="L271" s="4">
        <f t="shared" si="115"/>
        <v>-2</v>
      </c>
      <c r="M271" s="4">
        <f t="shared" ca="1" si="311"/>
        <v>-56.807345798824826</v>
      </c>
      <c r="N271" s="4">
        <f t="shared" ca="1" si="312"/>
        <v>10</v>
      </c>
      <c r="O271" s="4">
        <f t="shared" si="313"/>
        <v>0</v>
      </c>
      <c r="P271" s="4">
        <f t="shared" ca="1" si="314"/>
        <v>0</v>
      </c>
      <c r="Q271" s="11">
        <f t="shared" si="281"/>
        <v>0</v>
      </c>
      <c r="R271" s="11">
        <f t="shared" si="315"/>
        <v>0</v>
      </c>
      <c r="S271" s="4">
        <f t="shared" si="315"/>
        <v>0</v>
      </c>
      <c r="T271" s="4">
        <f t="shared" si="315"/>
        <v>0</v>
      </c>
      <c r="U271" s="4">
        <f t="shared" si="315"/>
        <v>0</v>
      </c>
      <c r="V271" s="4">
        <f t="shared" si="315"/>
        <v>0</v>
      </c>
      <c r="W271" s="4">
        <f t="shared" si="315"/>
        <v>0</v>
      </c>
      <c r="X271" s="4">
        <f t="shared" si="315"/>
        <v>0</v>
      </c>
      <c r="Y271" s="4">
        <f t="shared" si="315"/>
        <v>0</v>
      </c>
      <c r="Z271" s="4">
        <f t="shared" si="315"/>
        <v>0</v>
      </c>
      <c r="AA271" s="4">
        <f t="shared" si="315"/>
        <v>0</v>
      </c>
      <c r="AB271" s="4">
        <f t="shared" si="315"/>
        <v>-33.347335414175205</v>
      </c>
      <c r="AC271" s="4">
        <f t="shared" si="315"/>
        <v>0</v>
      </c>
      <c r="AD271" s="4">
        <f t="shared" si="315"/>
        <v>0</v>
      </c>
      <c r="AE271" s="4">
        <f t="shared" si="315"/>
        <v>0</v>
      </c>
      <c r="AF271" s="4">
        <f t="shared" si="315"/>
        <v>0</v>
      </c>
      <c r="AG271" s="4">
        <f t="shared" si="305"/>
        <v>0</v>
      </c>
      <c r="AH271" s="4">
        <f t="shared" si="305"/>
        <v>0</v>
      </c>
      <c r="AI271" s="4">
        <f t="shared" si="305"/>
        <v>0</v>
      </c>
      <c r="AJ271" s="4">
        <f t="shared" si="305"/>
        <v>0</v>
      </c>
      <c r="AK271" s="4">
        <f t="shared" si="305"/>
        <v>0</v>
      </c>
      <c r="AL271" s="4">
        <f t="shared" si="305"/>
        <v>0</v>
      </c>
      <c r="AM271" s="4">
        <f t="shared" si="295"/>
        <v>0</v>
      </c>
      <c r="AN271" s="4">
        <f t="shared" si="295"/>
        <v>-56.807345798824826</v>
      </c>
      <c r="AO271" s="4">
        <f t="shared" si="295"/>
        <v>0</v>
      </c>
      <c r="AP271" s="10">
        <f t="shared" si="296"/>
        <v>0</v>
      </c>
      <c r="AQ271" s="7">
        <f t="shared" si="316"/>
        <v>2</v>
      </c>
      <c r="AR271" s="4">
        <f t="array" ref="AR271">COUNT(IF((ABS($R271:$AP271)&gt;=AQ$2)*(ABS($R271:$AP271)&lt;AR$2),$R271:$AP271))</f>
        <v>0</v>
      </c>
      <c r="AS271" s="4">
        <f t="array" ref="AS271">COUNT(IF((ABS($R271:$AP271)&gt;=AR$2)*(ABS($R271:$AP271)&lt;AS$2),$R271:$AP271))</f>
        <v>0</v>
      </c>
      <c r="AT271" s="4">
        <f t="array" ref="AT271">COUNT(IF((ABS($R271:$AP271)&gt;=AS$2)*(ABS($R271:$AP271)&lt;AT$2),$R271:$AP271))</f>
        <v>0</v>
      </c>
      <c r="AU271" s="4">
        <f t="array" ref="AU271">COUNT(IF((ABS($R271:$AP271)&gt;=AT$2)*(ABS($R271:$AP271)&lt;AU$2),$R271:$AP271))</f>
        <v>1</v>
      </c>
      <c r="AV271" s="4">
        <f t="array" ref="AV271">COUNT(IF((ABS($R271:$AP271)&gt;=AU$2)*(ABS($R271:$AP271)&lt;AV$2),$R271:$AP271))</f>
        <v>0</v>
      </c>
      <c r="AW271" s="4">
        <f t="array" ref="AW271">COUNT(IF((ABS($R271:$AP271)&gt;=AV$2)*(ABS($R271:$AP271)&lt;AW$2),$R271:$AP271))</f>
        <v>1</v>
      </c>
      <c r="AX271" s="10">
        <f t="array" ref="AX271">COUNT(IF((ABS($R271:$AP271)&gt;=AW$2)*(ABS($R271:$AP271)&lt;AX$2),$R271:$AP271))</f>
        <v>0</v>
      </c>
      <c r="AY271" s="4">
        <f t="shared" si="252"/>
        <v>0</v>
      </c>
      <c r="AZ271" s="2" t="str">
        <f t="shared" si="253"/>
        <v/>
      </c>
      <c r="BA271" s="2" t="str">
        <f t="shared" si="254"/>
        <v/>
      </c>
      <c r="BB271" s="2" t="str">
        <f t="shared" si="255"/>
        <v/>
      </c>
      <c r="BC271" s="2" t="str">
        <f t="shared" si="256"/>
        <v/>
      </c>
      <c r="BD271" s="2" t="str">
        <f t="shared" si="257"/>
        <v/>
      </c>
      <c r="BE271" s="2" t="str">
        <f t="shared" si="258"/>
        <v/>
      </c>
      <c r="BF271" s="2" t="str">
        <f t="shared" si="259"/>
        <v/>
      </c>
      <c r="BG271" s="2" t="str">
        <f t="shared" si="260"/>
        <v/>
      </c>
      <c r="BH271" s="2" t="str">
        <f t="shared" si="261"/>
        <v/>
      </c>
      <c r="BI271" s="2" t="str">
        <f t="shared" si="262"/>
        <v/>
      </c>
      <c r="BJ271" s="2" t="str">
        <f t="shared" si="263"/>
        <v>@</v>
      </c>
      <c r="BK271" s="2" t="str">
        <f t="shared" si="264"/>
        <v/>
      </c>
      <c r="BL271" s="2" t="str">
        <f t="shared" si="265"/>
        <v/>
      </c>
      <c r="BM271" s="2" t="str">
        <f t="shared" si="266"/>
        <v/>
      </c>
      <c r="BN271" s="2" t="str">
        <f t="shared" si="267"/>
        <v/>
      </c>
      <c r="BO271" s="2" t="str">
        <f t="shared" si="268"/>
        <v/>
      </c>
      <c r="BP271" s="2" t="str">
        <f t="shared" si="269"/>
        <v/>
      </c>
      <c r="BQ271" s="2" t="str">
        <f t="shared" si="270"/>
        <v/>
      </c>
      <c r="BR271" s="2" t="str">
        <f t="shared" si="271"/>
        <v/>
      </c>
      <c r="BS271" s="2" t="str">
        <f t="shared" si="272"/>
        <v/>
      </c>
      <c r="BT271" s="2" t="str">
        <f t="shared" si="273"/>
        <v/>
      </c>
      <c r="BU271" s="2" t="str">
        <f t="shared" si="274"/>
        <v/>
      </c>
      <c r="BV271" s="2" t="str">
        <f t="shared" si="275"/>
        <v>@</v>
      </c>
      <c r="BW271" s="2" t="str">
        <f t="shared" si="276"/>
        <v/>
      </c>
      <c r="BX271" s="2" t="str">
        <f t="shared" si="277"/>
        <v/>
      </c>
      <c r="CA271" s="2">
        <f t="shared" si="303"/>
        <v>89</v>
      </c>
      <c r="CB271" s="4">
        <f t="shared" si="304"/>
        <v>2</v>
      </c>
      <c r="CC271">
        <f t="shared" ca="1" si="297"/>
        <v>13</v>
      </c>
      <c r="CD271">
        <f ca="1">CC271*IF(CG271=0,0,CJ271)/(CJ269+CJ270+IF(CG271=0,0,CJ271))</f>
        <v>0</v>
      </c>
      <c r="CE271" s="39">
        <f t="shared" ca="1" si="290"/>
        <v>5</v>
      </c>
      <c r="CF271" s="39">
        <f t="shared" ca="1" si="298"/>
        <v>143</v>
      </c>
      <c r="CG271">
        <f t="shared" ca="1" si="291"/>
        <v>0</v>
      </c>
      <c r="CH271">
        <f t="shared" ca="1" si="292"/>
        <v>0</v>
      </c>
      <c r="CI271">
        <f t="shared" ca="1" si="299"/>
        <v>0</v>
      </c>
      <c r="CJ271">
        <f t="shared" ca="1" si="300"/>
        <v>12</v>
      </c>
    </row>
    <row r="272" spans="2:88">
      <c r="B272" s="39">
        <v>9765625</v>
      </c>
      <c r="C272" s="39">
        <v>1</v>
      </c>
      <c r="D272">
        <v>3</v>
      </c>
      <c r="E272">
        <f t="shared" si="306"/>
        <v>28730</v>
      </c>
      <c r="F272" s="3">
        <f t="shared" si="307"/>
        <v>1.0203040506070809E-4</v>
      </c>
      <c r="H272" s="17">
        <f t="shared" si="308"/>
        <v>0.97711117913138112</v>
      </c>
      <c r="I272" s="13" t="str">
        <f t="shared" si="309"/>
        <v>9765625</v>
      </c>
      <c r="J272" s="2"/>
      <c r="K272" s="4">
        <f t="shared" si="310"/>
        <v>-30.997858755490881</v>
      </c>
      <c r="L272" s="4">
        <f t="shared" si="115"/>
        <v>-3</v>
      </c>
      <c r="M272" s="4">
        <f t="shared" ca="1" si="311"/>
        <v>-54.457869140138371</v>
      </c>
      <c r="N272" s="4">
        <f t="shared" ca="1" si="312"/>
        <v>9</v>
      </c>
      <c r="O272" s="4">
        <f t="shared" si="313"/>
        <v>0</v>
      </c>
      <c r="P272" s="4">
        <f t="shared" ca="1" si="314"/>
        <v>0</v>
      </c>
      <c r="Q272" s="11">
        <f t="shared" si="281"/>
        <v>0</v>
      </c>
      <c r="R272" s="11">
        <f t="shared" si="315"/>
        <v>0</v>
      </c>
      <c r="S272" s="4">
        <f t="shared" si="315"/>
        <v>0</v>
      </c>
      <c r="T272" s="4">
        <f t="shared" si="315"/>
        <v>0</v>
      </c>
      <c r="U272" s="4">
        <f t="shared" si="315"/>
        <v>0</v>
      </c>
      <c r="V272" s="4">
        <f t="shared" si="315"/>
        <v>0</v>
      </c>
      <c r="W272" s="4">
        <f t="shared" si="315"/>
        <v>0</v>
      </c>
      <c r="X272" s="4">
        <f t="shared" si="315"/>
        <v>0</v>
      </c>
      <c r="Y272" s="4">
        <f t="shared" si="315"/>
        <v>0</v>
      </c>
      <c r="Z272" s="4">
        <f t="shared" si="315"/>
        <v>0</v>
      </c>
      <c r="AA272" s="4">
        <f t="shared" si="315"/>
        <v>-30.997858755490881</v>
      </c>
      <c r="AB272" s="4">
        <f t="shared" si="315"/>
        <v>0</v>
      </c>
      <c r="AC272" s="4">
        <f t="shared" si="315"/>
        <v>0</v>
      </c>
      <c r="AD272" s="4">
        <f t="shared" si="315"/>
        <v>0</v>
      </c>
      <c r="AE272" s="4">
        <f t="shared" si="315"/>
        <v>0</v>
      </c>
      <c r="AF272" s="4">
        <f t="shared" si="315"/>
        <v>0</v>
      </c>
      <c r="AG272" s="4">
        <f t="shared" si="305"/>
        <v>0</v>
      </c>
      <c r="AH272" s="4">
        <f t="shared" si="305"/>
        <v>0</v>
      </c>
      <c r="AI272" s="4">
        <f t="shared" si="305"/>
        <v>0</v>
      </c>
      <c r="AJ272" s="4">
        <f t="shared" si="305"/>
        <v>0</v>
      </c>
      <c r="AK272" s="4">
        <f t="shared" si="305"/>
        <v>0</v>
      </c>
      <c r="AL272" s="4">
        <f t="shared" si="305"/>
        <v>0</v>
      </c>
      <c r="AM272" s="4">
        <f t="shared" si="295"/>
        <v>-54.457869140138371</v>
      </c>
      <c r="AN272" s="4">
        <f t="shared" si="295"/>
        <v>0</v>
      </c>
      <c r="AO272" s="4">
        <f t="shared" si="295"/>
        <v>0</v>
      </c>
      <c r="AP272" s="10">
        <f t="shared" si="296"/>
        <v>0</v>
      </c>
      <c r="AQ272" s="7">
        <f t="shared" si="316"/>
        <v>2</v>
      </c>
      <c r="AR272" s="4">
        <f t="array" ref="AR272">COUNT(IF((ABS($R272:$AP272)&gt;=AQ$2)*(ABS($R272:$AP272)&lt;AR$2),$R272:$AP272))</f>
        <v>0</v>
      </c>
      <c r="AS272" s="4">
        <f t="array" ref="AS272">COUNT(IF((ABS($R272:$AP272)&gt;=AR$2)*(ABS($R272:$AP272)&lt;AS$2),$R272:$AP272))</f>
        <v>0</v>
      </c>
      <c r="AT272" s="4">
        <f t="array" ref="AT272">COUNT(IF((ABS($R272:$AP272)&gt;=AS$2)*(ABS($R272:$AP272)&lt;AT$2),$R272:$AP272))</f>
        <v>0</v>
      </c>
      <c r="AU272" s="4">
        <f t="array" ref="AU272">COUNT(IF((ABS($R272:$AP272)&gt;=AT$2)*(ABS($R272:$AP272)&lt;AU$2),$R272:$AP272))</f>
        <v>1</v>
      </c>
      <c r="AV272" s="4">
        <f t="array" ref="AV272">COUNT(IF((ABS($R272:$AP272)&gt;=AU$2)*(ABS($R272:$AP272)&lt;AV$2),$R272:$AP272))</f>
        <v>0</v>
      </c>
      <c r="AW272" s="4">
        <f t="array" ref="AW272">COUNT(IF((ABS($R272:$AP272)&gt;=AV$2)*(ABS($R272:$AP272)&lt;AW$2),$R272:$AP272))</f>
        <v>1</v>
      </c>
      <c r="AX272" s="10">
        <f t="array" ref="AX272">COUNT(IF((ABS($R272:$AP272)&gt;=AW$2)*(ABS($R272:$AP272)&lt;AX$2),$R272:$AP272))</f>
        <v>0</v>
      </c>
      <c r="AY272" s="4">
        <f t="shared" ref="AY272:AY335" si="317">AQ272-SUM(AR272:AX272)</f>
        <v>0</v>
      </c>
      <c r="AZ272" s="2" t="str">
        <f t="shared" ref="AZ272:AZ335" si="318">IF(R272&lt;&gt;0,"@","")</f>
        <v/>
      </c>
      <c r="BA272" s="2" t="str">
        <f t="shared" ref="BA272:BA335" si="319">IF(S272&lt;&gt;0,"@","")</f>
        <v/>
      </c>
      <c r="BB272" s="2" t="str">
        <f t="shared" ref="BB272:BB335" si="320">IF(T272&lt;&gt;0,"@","")</f>
        <v/>
      </c>
      <c r="BC272" s="2" t="str">
        <f t="shared" ref="BC272:BC335" si="321">IF(U272&lt;&gt;0,"@","")</f>
        <v/>
      </c>
      <c r="BD272" s="2" t="str">
        <f t="shared" ref="BD272:BD335" si="322">IF(V272&lt;&gt;0,"@","")</f>
        <v/>
      </c>
      <c r="BE272" s="2" t="str">
        <f t="shared" ref="BE272:BE335" si="323">IF(W272&lt;&gt;0,"@","")</f>
        <v/>
      </c>
      <c r="BF272" s="2" t="str">
        <f t="shared" ref="BF272:BF335" si="324">IF(X272&lt;&gt;0,"@","")</f>
        <v/>
      </c>
      <c r="BG272" s="2" t="str">
        <f t="shared" ref="BG272:BG335" si="325">IF(Y272&lt;&gt;0,"@","")</f>
        <v/>
      </c>
      <c r="BH272" s="2" t="str">
        <f t="shared" ref="BH272:BH335" si="326">IF(Z272&lt;&gt;0,"@","")</f>
        <v/>
      </c>
      <c r="BI272" s="2" t="str">
        <f t="shared" ref="BI272:BI335" si="327">IF(AA272&lt;&gt;0,"@","")</f>
        <v>@</v>
      </c>
      <c r="BJ272" s="2" t="str">
        <f t="shared" ref="BJ272:BJ335" si="328">IF(AB272&lt;&gt;0,"@","")</f>
        <v/>
      </c>
      <c r="BK272" s="2" t="str">
        <f t="shared" ref="BK272:BK335" si="329">IF(AC272&lt;&gt;0,"@","")</f>
        <v/>
      </c>
      <c r="BL272" s="2" t="str">
        <f t="shared" ref="BL272:BL335" si="330">IF(AD272&lt;&gt;0,"@","")</f>
        <v/>
      </c>
      <c r="BM272" s="2" t="str">
        <f t="shared" ref="BM272:BM335" si="331">IF(AE272&lt;&gt;0,"@","")</f>
        <v/>
      </c>
      <c r="BN272" s="2" t="str">
        <f t="shared" ref="BN272:BN335" si="332">IF(AF272&lt;&gt;0,"@","")</f>
        <v/>
      </c>
      <c r="BO272" s="2" t="str">
        <f t="shared" ref="BO272:BO335" si="333">IF(AG272&lt;&gt;0,"@","")</f>
        <v/>
      </c>
      <c r="BP272" s="2" t="str">
        <f t="shared" ref="BP272:BP335" si="334">IF(AH272&lt;&gt;0,"@","")</f>
        <v/>
      </c>
      <c r="BQ272" s="2" t="str">
        <f t="shared" ref="BQ272:BQ335" si="335">IF(AI272&lt;&gt;0,"@","")</f>
        <v/>
      </c>
      <c r="BR272" s="2" t="str">
        <f t="shared" ref="BR272:BR335" si="336">IF(AJ272&lt;&gt;0,"@","")</f>
        <v/>
      </c>
      <c r="BS272" s="2" t="str">
        <f t="shared" ref="BS272:BS335" si="337">IF(AK272&lt;&gt;0,"@","")</f>
        <v/>
      </c>
      <c r="BT272" s="2" t="str">
        <f t="shared" ref="BT272:BT335" si="338">IF(AL272&lt;&gt;0,"@","")</f>
        <v/>
      </c>
      <c r="BU272" s="2" t="str">
        <f t="shared" ref="BU272:BU335" si="339">IF(AM272&lt;&gt;0,"@","")</f>
        <v>@</v>
      </c>
      <c r="BV272" s="2" t="str">
        <f t="shared" ref="BV272:BV335" si="340">IF(AN272&lt;&gt;0,"@","")</f>
        <v/>
      </c>
      <c r="BW272" s="2" t="str">
        <f t="shared" ref="BW272:BW335" si="341">IF(AO272&lt;&gt;0,"@","")</f>
        <v/>
      </c>
      <c r="BX272" s="2" t="str">
        <f t="shared" ref="BX272:BX335" si="342">IF(AP272&lt;&gt;0,"@","")</f>
        <v/>
      </c>
      <c r="CA272" s="2">
        <f t="shared" si="303"/>
        <v>90</v>
      </c>
      <c r="CB272" s="4">
        <f t="shared" si="304"/>
        <v>0</v>
      </c>
      <c r="CC272">
        <f t="shared" ca="1" si="297"/>
        <v>13</v>
      </c>
      <c r="CD272">
        <f ca="1">CC272*(CJ272)/(CJ272+CJ273+IF(CG274=0,0,CJ274))</f>
        <v>9.8852151012149729</v>
      </c>
      <c r="CE272" s="39">
        <f t="shared" ca="1" si="290"/>
        <v>11</v>
      </c>
      <c r="CF272" s="39">
        <f t="shared" ca="1" si="298"/>
        <v>211</v>
      </c>
      <c r="CG272">
        <f t="shared" ca="1" si="291"/>
        <v>19.866086680028872</v>
      </c>
      <c r="CH272">
        <f t="shared" ca="1" si="292"/>
        <v>-3</v>
      </c>
      <c r="CI272">
        <f t="shared" ca="1" si="299"/>
        <v>1.7767726018366354</v>
      </c>
      <c r="CJ272">
        <f t="shared" ca="1" si="300"/>
        <v>10.223227398163365</v>
      </c>
    </row>
    <row r="273" spans="2:88">
      <c r="B273" s="39">
        <v>48828125</v>
      </c>
      <c r="C273" s="39">
        <v>1</v>
      </c>
      <c r="D273">
        <v>3</v>
      </c>
      <c r="E273">
        <f t="shared" si="306"/>
        <v>28733</v>
      </c>
      <c r="F273" s="3">
        <f t="shared" si="307"/>
        <v>1.0203040506070809E-4</v>
      </c>
      <c r="H273" s="17">
        <f t="shared" si="308"/>
        <v>0.97721320953644186</v>
      </c>
      <c r="I273" s="13" t="str">
        <f t="shared" si="309"/>
        <v>48828125</v>
      </c>
      <c r="J273" s="2"/>
      <c r="K273" s="4">
        <f t="shared" si="310"/>
        <v>-29.044137967554207</v>
      </c>
      <c r="L273" s="4">
        <f t="shared" si="115"/>
        <v>-11</v>
      </c>
      <c r="M273" s="4">
        <f t="shared" ca="1" si="311"/>
        <v>-52.504148352201696</v>
      </c>
      <c r="N273" s="4">
        <f t="shared" ca="1" si="312"/>
        <v>1</v>
      </c>
      <c r="O273" s="4">
        <f t="shared" ca="1" si="313"/>
        <v>37.720847320859718</v>
      </c>
      <c r="P273" s="4">
        <f t="shared" ca="1" si="314"/>
        <v>6</v>
      </c>
      <c r="Q273" s="11">
        <f t="shared" si="281"/>
        <v>0</v>
      </c>
      <c r="R273" s="11">
        <f t="shared" si="315"/>
        <v>0</v>
      </c>
      <c r="S273" s="4">
        <f t="shared" si="315"/>
        <v>-29.044137967554207</v>
      </c>
      <c r="T273" s="4">
        <f t="shared" si="315"/>
        <v>0</v>
      </c>
      <c r="U273" s="4">
        <f t="shared" si="315"/>
        <v>0</v>
      </c>
      <c r="V273" s="4">
        <f t="shared" si="315"/>
        <v>0</v>
      </c>
      <c r="W273" s="4">
        <f t="shared" si="315"/>
        <v>0</v>
      </c>
      <c r="X273" s="4">
        <f t="shared" si="315"/>
        <v>0</v>
      </c>
      <c r="Y273" s="4">
        <f t="shared" si="315"/>
        <v>0</v>
      </c>
      <c r="Z273" s="4">
        <f t="shared" si="315"/>
        <v>0</v>
      </c>
      <c r="AA273" s="4">
        <f t="shared" si="315"/>
        <v>0</v>
      </c>
      <c r="AB273" s="4">
        <f t="shared" si="315"/>
        <v>0</v>
      </c>
      <c r="AC273" s="4">
        <f t="shared" si="315"/>
        <v>0</v>
      </c>
      <c r="AD273" s="4">
        <f t="shared" si="315"/>
        <v>0</v>
      </c>
      <c r="AE273" s="4">
        <f t="shared" si="315"/>
        <v>-52.504148352201696</v>
      </c>
      <c r="AF273" s="4">
        <f t="shared" si="315"/>
        <v>0</v>
      </c>
      <c r="AG273" s="4">
        <f t="shared" si="305"/>
        <v>0</v>
      </c>
      <c r="AH273" s="4">
        <f t="shared" si="305"/>
        <v>0</v>
      </c>
      <c r="AI273" s="4">
        <f t="shared" si="305"/>
        <v>0</v>
      </c>
      <c r="AJ273" s="4">
        <f t="shared" si="305"/>
        <v>37.720847320859718</v>
      </c>
      <c r="AK273" s="4">
        <f t="shared" si="305"/>
        <v>0</v>
      </c>
      <c r="AL273" s="4">
        <f t="shared" si="305"/>
        <v>0</v>
      </c>
      <c r="AM273" s="4">
        <f t="shared" si="295"/>
        <v>0</v>
      </c>
      <c r="AN273" s="4">
        <f t="shared" si="295"/>
        <v>0</v>
      </c>
      <c r="AO273" s="4">
        <f t="shared" si="295"/>
        <v>0</v>
      </c>
      <c r="AP273" s="10">
        <f t="shared" si="296"/>
        <v>0</v>
      </c>
      <c r="AQ273" s="7">
        <f t="shared" si="316"/>
        <v>3</v>
      </c>
      <c r="AR273" s="4">
        <f t="array" ref="AR273">COUNT(IF((ABS($R273:$AP273)&gt;=AQ$2)*(ABS($R273:$AP273)&lt;AR$2),$R273:$AP273))</f>
        <v>0</v>
      </c>
      <c r="AS273" s="4">
        <f t="array" ref="AS273">COUNT(IF((ABS($R273:$AP273)&gt;=AR$2)*(ABS($R273:$AP273)&lt;AS$2),$R273:$AP273))</f>
        <v>0</v>
      </c>
      <c r="AT273" s="4">
        <f t="array" ref="AT273">COUNT(IF((ABS($R273:$AP273)&gt;=AS$2)*(ABS($R273:$AP273)&lt;AT$2),$R273:$AP273))</f>
        <v>0</v>
      </c>
      <c r="AU273" s="4">
        <f t="array" ref="AU273">COUNT(IF((ABS($R273:$AP273)&gt;=AT$2)*(ABS($R273:$AP273)&lt;AU$2),$R273:$AP273))</f>
        <v>1</v>
      </c>
      <c r="AV273" s="4">
        <f t="array" ref="AV273">COUNT(IF((ABS($R273:$AP273)&gt;=AU$2)*(ABS($R273:$AP273)&lt;AV$2),$R273:$AP273))</f>
        <v>1</v>
      </c>
      <c r="AW273" s="4">
        <f t="array" ref="AW273">COUNT(IF((ABS($R273:$AP273)&gt;=AV$2)*(ABS($R273:$AP273)&lt;AW$2),$R273:$AP273))</f>
        <v>1</v>
      </c>
      <c r="AX273" s="10">
        <f t="array" ref="AX273">COUNT(IF((ABS($R273:$AP273)&gt;=AW$2)*(ABS($R273:$AP273)&lt;AX$2),$R273:$AP273))</f>
        <v>0</v>
      </c>
      <c r="AY273" s="4">
        <f t="shared" si="317"/>
        <v>0</v>
      </c>
      <c r="AZ273" s="2" t="str">
        <f t="shared" si="318"/>
        <v/>
      </c>
      <c r="BA273" s="2" t="str">
        <f t="shared" si="319"/>
        <v>@</v>
      </c>
      <c r="BB273" s="2" t="str">
        <f t="shared" si="320"/>
        <v/>
      </c>
      <c r="BC273" s="2" t="str">
        <f t="shared" si="321"/>
        <v/>
      </c>
      <c r="BD273" s="2" t="str">
        <f t="shared" si="322"/>
        <v/>
      </c>
      <c r="BE273" s="2" t="str">
        <f t="shared" si="323"/>
        <v/>
      </c>
      <c r="BF273" s="2" t="str">
        <f t="shared" si="324"/>
        <v/>
      </c>
      <c r="BG273" s="2" t="str">
        <f t="shared" si="325"/>
        <v/>
      </c>
      <c r="BH273" s="2" t="str">
        <f t="shared" si="326"/>
        <v/>
      </c>
      <c r="BI273" s="2" t="str">
        <f t="shared" si="327"/>
        <v/>
      </c>
      <c r="BJ273" s="2" t="str">
        <f t="shared" si="328"/>
        <v/>
      </c>
      <c r="BK273" s="2" t="str">
        <f t="shared" si="329"/>
        <v/>
      </c>
      <c r="BL273" s="2" t="str">
        <f t="shared" si="330"/>
        <v/>
      </c>
      <c r="BM273" s="2" t="str">
        <f t="shared" si="331"/>
        <v>@</v>
      </c>
      <c r="BN273" s="2" t="str">
        <f t="shared" si="332"/>
        <v/>
      </c>
      <c r="BO273" s="2" t="str">
        <f t="shared" si="333"/>
        <v/>
      </c>
      <c r="BP273" s="2" t="str">
        <f t="shared" si="334"/>
        <v/>
      </c>
      <c r="BQ273" s="2" t="str">
        <f t="shared" si="335"/>
        <v/>
      </c>
      <c r="BR273" s="2" t="str">
        <f t="shared" si="336"/>
        <v>@</v>
      </c>
      <c r="BS273" s="2" t="str">
        <f t="shared" si="337"/>
        <v/>
      </c>
      <c r="BT273" s="2" t="str">
        <f t="shared" si="338"/>
        <v/>
      </c>
      <c r="BU273" s="2" t="str">
        <f t="shared" si="339"/>
        <v/>
      </c>
      <c r="BV273" s="2" t="str">
        <f t="shared" si="340"/>
        <v/>
      </c>
      <c r="BW273" s="2" t="str">
        <f t="shared" si="341"/>
        <v/>
      </c>
      <c r="BX273" s="2" t="str">
        <f t="shared" si="342"/>
        <v/>
      </c>
      <c r="CA273" s="2">
        <f t="shared" si="303"/>
        <v>90</v>
      </c>
      <c r="CB273" s="4">
        <f t="shared" si="304"/>
        <v>1</v>
      </c>
      <c r="CC273">
        <f t="shared" ca="1" si="297"/>
        <v>13</v>
      </c>
      <c r="CD273">
        <f ca="1">CC273*(CJ273)/(CJ272+CJ273+IF(CG274=0,0,CJ274))</f>
        <v>3.1147848987850271</v>
      </c>
      <c r="CE273" s="39">
        <f t="shared" ca="1" si="290"/>
        <v>11</v>
      </c>
      <c r="CF273" s="39">
        <f t="shared" ca="1" si="298"/>
        <v>211</v>
      </c>
      <c r="CG273">
        <f t="shared" ca="1" si="291"/>
        <v>-3.5939237046228811</v>
      </c>
      <c r="CH273">
        <f t="shared" ca="1" si="292"/>
        <v>9</v>
      </c>
      <c r="CI273">
        <f t="shared" ca="1" si="299"/>
        <v>8.7787090123379503</v>
      </c>
      <c r="CJ273">
        <f t="shared" ca="1" si="300"/>
        <v>3.2212909876620497</v>
      </c>
    </row>
    <row r="274" spans="2:88">
      <c r="B274" s="39">
        <v>35</v>
      </c>
      <c r="C274" s="39">
        <v>29</v>
      </c>
      <c r="D274">
        <v>2</v>
      </c>
      <c r="E274">
        <f t="shared" si="306"/>
        <v>28735</v>
      </c>
      <c r="F274" s="3">
        <f t="shared" si="307"/>
        <v>6.8020270040472055E-5</v>
      </c>
      <c r="H274" s="17">
        <f t="shared" si="308"/>
        <v>0.97728122980648235</v>
      </c>
      <c r="I274" s="13" t="str">
        <f t="shared" si="309"/>
        <v>29:35</v>
      </c>
      <c r="J274" s="2"/>
      <c r="K274" s="4">
        <f t="shared" si="310"/>
        <v>31.42742877703526</v>
      </c>
      <c r="L274" s="4">
        <f t="shared" si="115"/>
        <v>-3</v>
      </c>
      <c r="M274" s="4">
        <f t="shared" ca="1" si="311"/>
        <v>7.967418392385639</v>
      </c>
      <c r="N274" s="4">
        <f t="shared" ca="1" si="312"/>
        <v>9</v>
      </c>
      <c r="O274" s="4">
        <f t="shared" si="313"/>
        <v>0</v>
      </c>
      <c r="P274" s="4">
        <f t="shared" ca="1" si="314"/>
        <v>0</v>
      </c>
      <c r="Q274" s="11">
        <f t="shared" si="281"/>
        <v>0</v>
      </c>
      <c r="R274" s="11">
        <f t="shared" si="315"/>
        <v>0</v>
      </c>
      <c r="S274" s="4">
        <f t="shared" si="315"/>
        <v>0</v>
      </c>
      <c r="T274" s="4">
        <f t="shared" si="315"/>
        <v>0</v>
      </c>
      <c r="U274" s="4">
        <f t="shared" si="315"/>
        <v>0</v>
      </c>
      <c r="V274" s="4">
        <f t="shared" si="315"/>
        <v>0</v>
      </c>
      <c r="W274" s="4">
        <f t="shared" si="315"/>
        <v>0</v>
      </c>
      <c r="X274" s="4">
        <f t="shared" si="315"/>
        <v>0</v>
      </c>
      <c r="Y274" s="4">
        <f t="shared" si="315"/>
        <v>0</v>
      </c>
      <c r="Z274" s="4">
        <f t="shared" si="315"/>
        <v>0</v>
      </c>
      <c r="AA274" s="4">
        <f t="shared" si="315"/>
        <v>31.42742877703526</v>
      </c>
      <c r="AB274" s="4">
        <f t="shared" si="315"/>
        <v>0</v>
      </c>
      <c r="AC274" s="4">
        <f t="shared" si="315"/>
        <v>0</v>
      </c>
      <c r="AD274" s="4">
        <f t="shared" si="315"/>
        <v>0</v>
      </c>
      <c r="AE274" s="4">
        <f t="shared" si="315"/>
        <v>0</v>
      </c>
      <c r="AF274" s="4">
        <f t="shared" si="315"/>
        <v>0</v>
      </c>
      <c r="AG274" s="4">
        <f t="shared" si="305"/>
        <v>0</v>
      </c>
      <c r="AH274" s="4">
        <f t="shared" si="305"/>
        <v>0</v>
      </c>
      <c r="AI274" s="4">
        <f t="shared" si="305"/>
        <v>0</v>
      </c>
      <c r="AJ274" s="4">
        <f t="shared" si="305"/>
        <v>0</v>
      </c>
      <c r="AK274" s="4">
        <f t="shared" si="305"/>
        <v>0</v>
      </c>
      <c r="AL274" s="4">
        <f t="shared" si="305"/>
        <v>0</v>
      </c>
      <c r="AM274" s="4">
        <f t="shared" ref="AM274:AO293" si="343">IF(AND(ABS((MOD(LN(($B274/$C274)/3^AM$2)/LN(2)+0.5,1)-0.5)*1200)&lt;$J$2,ABS(AM$2+7*(MOD(LN(($B274/$C274)/3^AM$2)/LN(2)+0.5,1)-0.5)*1200/113.685)&lt;$J$3),(MOD(LN(($B274/$C274)/3^AM$2)/LN(2)+0.5,1)-0.5)*1200,0)</f>
        <v>7.967418392385639</v>
      </c>
      <c r="AN274" s="4">
        <f t="shared" si="343"/>
        <v>0</v>
      </c>
      <c r="AO274" s="4">
        <f t="shared" si="343"/>
        <v>0</v>
      </c>
      <c r="AP274" s="10">
        <f t="shared" si="296"/>
        <v>0</v>
      </c>
      <c r="AQ274" s="7">
        <f t="shared" si="316"/>
        <v>2</v>
      </c>
      <c r="AR274" s="4">
        <f t="array" ref="AR274">COUNT(IF((ABS($R274:$AP274)&gt;=AQ$2)*(ABS($R274:$AP274)&lt;AR$2),$R274:$AP274))</f>
        <v>0</v>
      </c>
      <c r="AS274" s="4">
        <f t="array" ref="AS274">COUNT(IF((ABS($R274:$AP274)&gt;=AR$2)*(ABS($R274:$AP274)&lt;AS$2),$R274:$AP274))</f>
        <v>0</v>
      </c>
      <c r="AT274" s="4">
        <f t="array" ref="AT274">COUNT(IF((ABS($R274:$AP274)&gt;=AS$2)*(ABS($R274:$AP274)&lt;AT$2),$R274:$AP274))</f>
        <v>1</v>
      </c>
      <c r="AU274" s="4">
        <f t="array" ref="AU274">COUNT(IF((ABS($R274:$AP274)&gt;=AT$2)*(ABS($R274:$AP274)&lt;AU$2),$R274:$AP274))</f>
        <v>1</v>
      </c>
      <c r="AV274" s="4">
        <f t="array" ref="AV274">COUNT(IF((ABS($R274:$AP274)&gt;=AU$2)*(ABS($R274:$AP274)&lt;AV$2),$R274:$AP274))</f>
        <v>0</v>
      </c>
      <c r="AW274" s="4">
        <f t="array" ref="AW274">COUNT(IF((ABS($R274:$AP274)&gt;=AV$2)*(ABS($R274:$AP274)&lt;AW$2),$R274:$AP274))</f>
        <v>0</v>
      </c>
      <c r="AX274" s="10">
        <f t="array" ref="AX274">COUNT(IF((ABS($R274:$AP274)&gt;=AW$2)*(ABS($R274:$AP274)&lt;AX$2),$R274:$AP274))</f>
        <v>0</v>
      </c>
      <c r="AY274" s="4">
        <f t="shared" si="317"/>
        <v>0</v>
      </c>
      <c r="AZ274" s="2" t="str">
        <f t="shared" si="318"/>
        <v/>
      </c>
      <c r="BA274" s="2" t="str">
        <f t="shared" si="319"/>
        <v/>
      </c>
      <c r="BB274" s="2" t="str">
        <f t="shared" si="320"/>
        <v/>
      </c>
      <c r="BC274" s="2" t="str">
        <f t="shared" si="321"/>
        <v/>
      </c>
      <c r="BD274" s="2" t="str">
        <f t="shared" si="322"/>
        <v/>
      </c>
      <c r="BE274" s="2" t="str">
        <f t="shared" si="323"/>
        <v/>
      </c>
      <c r="BF274" s="2" t="str">
        <f t="shared" si="324"/>
        <v/>
      </c>
      <c r="BG274" s="2" t="str">
        <f t="shared" si="325"/>
        <v/>
      </c>
      <c r="BH274" s="2" t="str">
        <f t="shared" si="326"/>
        <v/>
      </c>
      <c r="BI274" s="2" t="str">
        <f t="shared" si="327"/>
        <v>@</v>
      </c>
      <c r="BJ274" s="2" t="str">
        <f t="shared" si="328"/>
        <v/>
      </c>
      <c r="BK274" s="2" t="str">
        <f t="shared" si="329"/>
        <v/>
      </c>
      <c r="BL274" s="2" t="str">
        <f t="shared" si="330"/>
        <v/>
      </c>
      <c r="BM274" s="2" t="str">
        <f t="shared" si="331"/>
        <v/>
      </c>
      <c r="BN274" s="2" t="str">
        <f t="shared" si="332"/>
        <v/>
      </c>
      <c r="BO274" s="2" t="str">
        <f t="shared" si="333"/>
        <v/>
      </c>
      <c r="BP274" s="2" t="str">
        <f t="shared" si="334"/>
        <v/>
      </c>
      <c r="BQ274" s="2" t="str">
        <f t="shared" si="335"/>
        <v/>
      </c>
      <c r="BR274" s="2" t="str">
        <f t="shared" si="336"/>
        <v/>
      </c>
      <c r="BS274" s="2" t="str">
        <f t="shared" si="337"/>
        <v/>
      </c>
      <c r="BT274" s="2" t="str">
        <f t="shared" si="338"/>
        <v/>
      </c>
      <c r="BU274" s="2" t="str">
        <f t="shared" si="339"/>
        <v>@</v>
      </c>
      <c r="BV274" s="2" t="str">
        <f t="shared" si="340"/>
        <v/>
      </c>
      <c r="BW274" s="2" t="str">
        <f t="shared" si="341"/>
        <v/>
      </c>
      <c r="BX274" s="2" t="str">
        <f t="shared" si="342"/>
        <v/>
      </c>
      <c r="CA274" s="2">
        <f t="shared" si="303"/>
        <v>90</v>
      </c>
      <c r="CB274" s="4">
        <f t="shared" si="304"/>
        <v>2</v>
      </c>
      <c r="CC274">
        <f t="shared" ca="1" si="297"/>
        <v>13</v>
      </c>
      <c r="CD274">
        <f ca="1">CC274*IF(CG274=0,0,CJ274)/(CJ272+CJ273+IF(CG274=0,0,CJ274))</f>
        <v>0</v>
      </c>
      <c r="CE274" s="39">
        <f t="shared" ca="1" si="290"/>
        <v>11</v>
      </c>
      <c r="CF274" s="39">
        <f t="shared" ca="1" si="298"/>
        <v>211</v>
      </c>
      <c r="CG274">
        <f t="shared" ca="1" si="291"/>
        <v>0</v>
      </c>
      <c r="CH274">
        <f t="shared" ca="1" si="292"/>
        <v>0</v>
      </c>
      <c r="CI274">
        <f t="shared" ca="1" si="299"/>
        <v>0</v>
      </c>
      <c r="CJ274">
        <f t="shared" ca="1" si="300"/>
        <v>12</v>
      </c>
    </row>
    <row r="275" spans="2:88">
      <c r="B275" s="39">
        <v>35</v>
      </c>
      <c r="C275" s="39">
        <v>31</v>
      </c>
      <c r="D275">
        <v>2</v>
      </c>
      <c r="E275">
        <f t="shared" si="306"/>
        <v>28737</v>
      </c>
      <c r="F275" s="3">
        <f t="shared" si="307"/>
        <v>6.8020270040472055E-5</v>
      </c>
      <c r="H275" s="17">
        <f t="shared" si="308"/>
        <v>0.97734925007652285</v>
      </c>
      <c r="I275" s="13" t="str">
        <f t="shared" si="309"/>
        <v>31:35</v>
      </c>
      <c r="J275" s="2"/>
      <c r="K275" s="4">
        <f t="shared" si="310"/>
        <v>29.654056523585837</v>
      </c>
      <c r="L275" s="4">
        <f t="shared" si="115"/>
        <v>-10</v>
      </c>
      <c r="M275" s="4">
        <f t="shared" ca="1" si="311"/>
        <v>6.1940461389346169</v>
      </c>
      <c r="N275" s="4">
        <f t="shared" ca="1" si="312"/>
        <v>2</v>
      </c>
      <c r="O275" s="4">
        <f t="shared" si="313"/>
        <v>0</v>
      </c>
      <c r="P275" s="4">
        <f t="shared" ca="1" si="314"/>
        <v>0</v>
      </c>
      <c r="Q275" s="11">
        <f t="shared" si="281"/>
        <v>0</v>
      </c>
      <c r="R275" s="11">
        <f t="shared" si="315"/>
        <v>0</v>
      </c>
      <c r="S275" s="4">
        <f t="shared" si="315"/>
        <v>0</v>
      </c>
      <c r="T275" s="4">
        <f t="shared" si="315"/>
        <v>29.654056523585837</v>
      </c>
      <c r="U275" s="4">
        <f t="shared" si="315"/>
        <v>0</v>
      </c>
      <c r="V275" s="4">
        <f t="shared" si="315"/>
        <v>0</v>
      </c>
      <c r="W275" s="4">
        <f t="shared" si="315"/>
        <v>0</v>
      </c>
      <c r="X275" s="4">
        <f t="shared" si="315"/>
        <v>0</v>
      </c>
      <c r="Y275" s="4">
        <f t="shared" si="315"/>
        <v>0</v>
      </c>
      <c r="Z275" s="4">
        <f t="shared" si="315"/>
        <v>0</v>
      </c>
      <c r="AA275" s="4">
        <f t="shared" si="315"/>
        <v>0</v>
      </c>
      <c r="AB275" s="4">
        <f t="shared" si="315"/>
        <v>0</v>
      </c>
      <c r="AC275" s="4">
        <f t="shared" si="315"/>
        <v>0</v>
      </c>
      <c r="AD275" s="4">
        <f t="shared" si="315"/>
        <v>0</v>
      </c>
      <c r="AE275" s="4">
        <f t="shared" si="315"/>
        <v>0</v>
      </c>
      <c r="AF275" s="4">
        <f t="shared" si="315"/>
        <v>6.1940461389346169</v>
      </c>
      <c r="AG275" s="4">
        <f t="shared" si="305"/>
        <v>0</v>
      </c>
      <c r="AH275" s="4">
        <f t="shared" si="305"/>
        <v>0</v>
      </c>
      <c r="AI275" s="4">
        <f t="shared" si="305"/>
        <v>0</v>
      </c>
      <c r="AJ275" s="4">
        <f t="shared" si="305"/>
        <v>0</v>
      </c>
      <c r="AK275" s="4">
        <f t="shared" si="305"/>
        <v>0</v>
      </c>
      <c r="AL275" s="4">
        <f t="shared" si="305"/>
        <v>0</v>
      </c>
      <c r="AM275" s="4">
        <f t="shared" si="343"/>
        <v>0</v>
      </c>
      <c r="AN275" s="4">
        <f t="shared" si="343"/>
        <v>0</v>
      </c>
      <c r="AO275" s="4">
        <f t="shared" si="343"/>
        <v>0</v>
      </c>
      <c r="AP275" s="10">
        <f t="shared" si="296"/>
        <v>0</v>
      </c>
      <c r="AQ275" s="7">
        <f t="shared" si="316"/>
        <v>2</v>
      </c>
      <c r="AR275" s="4">
        <f t="array" ref="AR275">COUNT(IF((ABS($R275:$AP275)&gt;=AQ$2)*(ABS($R275:$AP275)&lt;AR$2),$R275:$AP275))</f>
        <v>0</v>
      </c>
      <c r="AS275" s="4">
        <f t="array" ref="AS275">COUNT(IF((ABS($R275:$AP275)&gt;=AR$2)*(ABS($R275:$AP275)&lt;AS$2),$R275:$AP275))</f>
        <v>0</v>
      </c>
      <c r="AT275" s="4">
        <f t="array" ref="AT275">COUNT(IF((ABS($R275:$AP275)&gt;=AS$2)*(ABS($R275:$AP275)&lt;AT$2),$R275:$AP275))</f>
        <v>1</v>
      </c>
      <c r="AU275" s="4">
        <f t="array" ref="AU275">COUNT(IF((ABS($R275:$AP275)&gt;=AT$2)*(ABS($R275:$AP275)&lt;AU$2),$R275:$AP275))</f>
        <v>1</v>
      </c>
      <c r="AV275" s="4">
        <f t="array" ref="AV275">COUNT(IF((ABS($R275:$AP275)&gt;=AU$2)*(ABS($R275:$AP275)&lt;AV$2),$R275:$AP275))</f>
        <v>0</v>
      </c>
      <c r="AW275" s="4">
        <f t="array" ref="AW275">COUNT(IF((ABS($R275:$AP275)&gt;=AV$2)*(ABS($R275:$AP275)&lt;AW$2),$R275:$AP275))</f>
        <v>0</v>
      </c>
      <c r="AX275" s="10">
        <f t="array" ref="AX275">COUNT(IF((ABS($R275:$AP275)&gt;=AW$2)*(ABS($R275:$AP275)&lt;AX$2),$R275:$AP275))</f>
        <v>0</v>
      </c>
      <c r="AY275" s="4">
        <f t="shared" si="317"/>
        <v>0</v>
      </c>
      <c r="AZ275" s="2" t="str">
        <f t="shared" si="318"/>
        <v/>
      </c>
      <c r="BA275" s="2" t="str">
        <f t="shared" si="319"/>
        <v/>
      </c>
      <c r="BB275" s="2" t="str">
        <f t="shared" si="320"/>
        <v>@</v>
      </c>
      <c r="BC275" s="2" t="str">
        <f t="shared" si="321"/>
        <v/>
      </c>
      <c r="BD275" s="2" t="str">
        <f t="shared" si="322"/>
        <v/>
      </c>
      <c r="BE275" s="2" t="str">
        <f t="shared" si="323"/>
        <v/>
      </c>
      <c r="BF275" s="2" t="str">
        <f t="shared" si="324"/>
        <v/>
      </c>
      <c r="BG275" s="2" t="str">
        <f t="shared" si="325"/>
        <v/>
      </c>
      <c r="BH275" s="2" t="str">
        <f t="shared" si="326"/>
        <v/>
      </c>
      <c r="BI275" s="2" t="str">
        <f t="shared" si="327"/>
        <v/>
      </c>
      <c r="BJ275" s="2" t="str">
        <f t="shared" si="328"/>
        <v/>
      </c>
      <c r="BK275" s="2" t="str">
        <f t="shared" si="329"/>
        <v/>
      </c>
      <c r="BL275" s="2" t="str">
        <f t="shared" si="330"/>
        <v/>
      </c>
      <c r="BM275" s="2" t="str">
        <f t="shared" si="331"/>
        <v/>
      </c>
      <c r="BN275" s="2" t="str">
        <f t="shared" si="332"/>
        <v>@</v>
      </c>
      <c r="BO275" s="2" t="str">
        <f t="shared" si="333"/>
        <v/>
      </c>
      <c r="BP275" s="2" t="str">
        <f t="shared" si="334"/>
        <v/>
      </c>
      <c r="BQ275" s="2" t="str">
        <f t="shared" si="335"/>
        <v/>
      </c>
      <c r="BR275" s="2" t="str">
        <f t="shared" si="336"/>
        <v/>
      </c>
      <c r="BS275" s="2" t="str">
        <f t="shared" si="337"/>
        <v/>
      </c>
      <c r="BT275" s="2" t="str">
        <f t="shared" si="338"/>
        <v/>
      </c>
      <c r="BU275" s="2" t="str">
        <f t="shared" si="339"/>
        <v/>
      </c>
      <c r="BV275" s="2" t="str">
        <f t="shared" si="340"/>
        <v/>
      </c>
      <c r="BW275" s="2" t="str">
        <f t="shared" si="341"/>
        <v/>
      </c>
      <c r="BX275" s="2" t="str">
        <f t="shared" si="342"/>
        <v/>
      </c>
      <c r="CA275" s="2">
        <f t="shared" si="303"/>
        <v>91</v>
      </c>
      <c r="CB275" s="4">
        <f t="shared" si="304"/>
        <v>0</v>
      </c>
      <c r="CC275">
        <f t="shared" ca="1" si="297"/>
        <v>13</v>
      </c>
      <c r="CD275">
        <f ca="1">CC275*(CJ275)/(CJ275+CJ276+IF(CG277=0,0,CJ277))</f>
        <v>9.3014415299293045</v>
      </c>
      <c r="CE275" s="39">
        <f t="shared" ca="1" si="290"/>
        <v>1</v>
      </c>
      <c r="CF275" s="39">
        <f t="shared" ca="1" si="298"/>
        <v>78125</v>
      </c>
      <c r="CG275">
        <f t="shared" ca="1" si="291"/>
        <v>10.060999650006863</v>
      </c>
      <c r="CH275">
        <f t="shared" ca="1" si="292"/>
        <v>-3</v>
      </c>
      <c r="CI275">
        <f t="shared" ca="1" si="299"/>
        <v>2.3805075643220475</v>
      </c>
      <c r="CJ275">
        <f t="shared" ca="1" si="300"/>
        <v>9.6194924356779516</v>
      </c>
    </row>
    <row r="276" spans="2:88">
      <c r="B276" s="39">
        <v>37</v>
      </c>
      <c r="C276" s="39">
        <v>23</v>
      </c>
      <c r="D276">
        <v>2</v>
      </c>
      <c r="E276">
        <f t="shared" si="306"/>
        <v>28739</v>
      </c>
      <c r="F276" s="3">
        <f t="shared" si="307"/>
        <v>6.8020270040472055E-5</v>
      </c>
      <c r="H276" s="17">
        <f t="shared" si="308"/>
        <v>0.97741727034656323</v>
      </c>
      <c r="I276" s="13" t="str">
        <f t="shared" si="309"/>
        <v>23:37</v>
      </c>
      <c r="J276" s="2"/>
      <c r="K276" s="4">
        <f t="shared" si="310"/>
        <v>30.889694947873636</v>
      </c>
      <c r="L276" s="4">
        <f t="shared" si="115"/>
        <v>-4</v>
      </c>
      <c r="M276" s="4">
        <f t="shared" ca="1" si="311"/>
        <v>7.4296845632261466</v>
      </c>
      <c r="N276" s="4">
        <f t="shared" ca="1" si="312"/>
        <v>8</v>
      </c>
      <c r="O276" s="4">
        <f t="shared" si="313"/>
        <v>0</v>
      </c>
      <c r="P276" s="4">
        <f t="shared" ca="1" si="314"/>
        <v>0</v>
      </c>
      <c r="Q276" s="11">
        <f t="shared" si="281"/>
        <v>0</v>
      </c>
      <c r="R276" s="11">
        <f t="shared" si="315"/>
        <v>0</v>
      </c>
      <c r="S276" s="4">
        <f t="shared" si="315"/>
        <v>0</v>
      </c>
      <c r="T276" s="4">
        <f t="shared" si="315"/>
        <v>0</v>
      </c>
      <c r="U276" s="4">
        <f t="shared" si="315"/>
        <v>0</v>
      </c>
      <c r="V276" s="4">
        <f t="shared" si="315"/>
        <v>0</v>
      </c>
      <c r="W276" s="4">
        <f t="shared" si="315"/>
        <v>0</v>
      </c>
      <c r="X276" s="4">
        <f t="shared" si="315"/>
        <v>0</v>
      </c>
      <c r="Y276" s="4">
        <f t="shared" si="315"/>
        <v>0</v>
      </c>
      <c r="Z276" s="4">
        <f t="shared" si="315"/>
        <v>30.889694947873636</v>
      </c>
      <c r="AA276" s="4">
        <f t="shared" si="315"/>
        <v>0</v>
      </c>
      <c r="AB276" s="4">
        <f t="shared" si="315"/>
        <v>0</v>
      </c>
      <c r="AC276" s="4">
        <f t="shared" si="315"/>
        <v>0</v>
      </c>
      <c r="AD276" s="4">
        <f t="shared" si="315"/>
        <v>0</v>
      </c>
      <c r="AE276" s="4">
        <f t="shared" si="315"/>
        <v>0</v>
      </c>
      <c r="AF276" s="4">
        <f t="shared" si="315"/>
        <v>0</v>
      </c>
      <c r="AG276" s="4">
        <f t="shared" si="305"/>
        <v>0</v>
      </c>
      <c r="AH276" s="4">
        <f t="shared" si="305"/>
        <v>0</v>
      </c>
      <c r="AI276" s="4">
        <f t="shared" si="305"/>
        <v>0</v>
      </c>
      <c r="AJ276" s="4">
        <f t="shared" si="305"/>
        <v>0</v>
      </c>
      <c r="AK276" s="4">
        <f t="shared" si="305"/>
        <v>0</v>
      </c>
      <c r="AL276" s="4">
        <f t="shared" si="305"/>
        <v>7.4296845632261466</v>
      </c>
      <c r="AM276" s="4">
        <f t="shared" si="343"/>
        <v>0</v>
      </c>
      <c r="AN276" s="4">
        <f t="shared" si="343"/>
        <v>0</v>
      </c>
      <c r="AO276" s="4">
        <f t="shared" si="343"/>
        <v>0</v>
      </c>
      <c r="AP276" s="10">
        <f t="shared" si="296"/>
        <v>0</v>
      </c>
      <c r="AQ276" s="7">
        <f t="shared" si="316"/>
        <v>2</v>
      </c>
      <c r="AR276" s="4">
        <f t="array" ref="AR276">COUNT(IF((ABS($R276:$AP276)&gt;=AQ$2)*(ABS($R276:$AP276)&lt;AR$2),$R276:$AP276))</f>
        <v>0</v>
      </c>
      <c r="AS276" s="4">
        <f t="array" ref="AS276">COUNT(IF((ABS($R276:$AP276)&gt;=AR$2)*(ABS($R276:$AP276)&lt;AS$2),$R276:$AP276))</f>
        <v>0</v>
      </c>
      <c r="AT276" s="4">
        <f t="array" ref="AT276">COUNT(IF((ABS($R276:$AP276)&gt;=AS$2)*(ABS($R276:$AP276)&lt;AT$2),$R276:$AP276))</f>
        <v>1</v>
      </c>
      <c r="AU276" s="4">
        <f t="array" ref="AU276">COUNT(IF((ABS($R276:$AP276)&gt;=AT$2)*(ABS($R276:$AP276)&lt;AU$2),$R276:$AP276))</f>
        <v>1</v>
      </c>
      <c r="AV276" s="4">
        <f t="array" ref="AV276">COUNT(IF((ABS($R276:$AP276)&gt;=AU$2)*(ABS($R276:$AP276)&lt;AV$2),$R276:$AP276))</f>
        <v>0</v>
      </c>
      <c r="AW276" s="4">
        <f t="array" ref="AW276">COUNT(IF((ABS($R276:$AP276)&gt;=AV$2)*(ABS($R276:$AP276)&lt;AW$2),$R276:$AP276))</f>
        <v>0</v>
      </c>
      <c r="AX276" s="10">
        <f t="array" ref="AX276">COUNT(IF((ABS($R276:$AP276)&gt;=AW$2)*(ABS($R276:$AP276)&lt;AX$2),$R276:$AP276))</f>
        <v>0</v>
      </c>
      <c r="AY276" s="4">
        <f t="shared" si="317"/>
        <v>0</v>
      </c>
      <c r="AZ276" s="2" t="str">
        <f t="shared" si="318"/>
        <v/>
      </c>
      <c r="BA276" s="2" t="str">
        <f t="shared" si="319"/>
        <v/>
      </c>
      <c r="BB276" s="2" t="str">
        <f t="shared" si="320"/>
        <v/>
      </c>
      <c r="BC276" s="2" t="str">
        <f t="shared" si="321"/>
        <v/>
      </c>
      <c r="BD276" s="2" t="str">
        <f t="shared" si="322"/>
        <v/>
      </c>
      <c r="BE276" s="2" t="str">
        <f t="shared" si="323"/>
        <v/>
      </c>
      <c r="BF276" s="2" t="str">
        <f t="shared" si="324"/>
        <v/>
      </c>
      <c r="BG276" s="2" t="str">
        <f t="shared" si="325"/>
        <v/>
      </c>
      <c r="BH276" s="2" t="str">
        <f t="shared" si="326"/>
        <v>@</v>
      </c>
      <c r="BI276" s="2" t="str">
        <f t="shared" si="327"/>
        <v/>
      </c>
      <c r="BJ276" s="2" t="str">
        <f t="shared" si="328"/>
        <v/>
      </c>
      <c r="BK276" s="2" t="str">
        <f t="shared" si="329"/>
        <v/>
      </c>
      <c r="BL276" s="2" t="str">
        <f t="shared" si="330"/>
        <v/>
      </c>
      <c r="BM276" s="2" t="str">
        <f t="shared" si="331"/>
        <v/>
      </c>
      <c r="BN276" s="2" t="str">
        <f t="shared" si="332"/>
        <v/>
      </c>
      <c r="BO276" s="2" t="str">
        <f t="shared" si="333"/>
        <v/>
      </c>
      <c r="BP276" s="2" t="str">
        <f t="shared" si="334"/>
        <v/>
      </c>
      <c r="BQ276" s="2" t="str">
        <f t="shared" si="335"/>
        <v/>
      </c>
      <c r="BR276" s="2" t="str">
        <f t="shared" si="336"/>
        <v/>
      </c>
      <c r="BS276" s="2" t="str">
        <f t="shared" si="337"/>
        <v/>
      </c>
      <c r="BT276" s="2" t="str">
        <f t="shared" si="338"/>
        <v>@</v>
      </c>
      <c r="BU276" s="2" t="str">
        <f t="shared" si="339"/>
        <v/>
      </c>
      <c r="BV276" s="2" t="str">
        <f t="shared" si="340"/>
        <v/>
      </c>
      <c r="BW276" s="2" t="str">
        <f t="shared" si="341"/>
        <v/>
      </c>
      <c r="BX276" s="2" t="str">
        <f t="shared" si="342"/>
        <v/>
      </c>
      <c r="CA276" s="2">
        <f t="shared" si="303"/>
        <v>91</v>
      </c>
      <c r="CB276" s="4">
        <f t="shared" si="304"/>
        <v>1</v>
      </c>
      <c r="CC276">
        <f t="shared" ca="1" si="297"/>
        <v>13</v>
      </c>
      <c r="CD276">
        <f ca="1">CC276*(CJ276)/(CJ275+CJ276+IF(CG277=0,0,CJ277))</f>
        <v>3.6985584700706968</v>
      </c>
      <c r="CE276" s="39">
        <f t="shared" ca="1" si="290"/>
        <v>1</v>
      </c>
      <c r="CF276" s="39">
        <f t="shared" ca="1" si="298"/>
        <v>78125</v>
      </c>
      <c r="CG276">
        <f t="shared" ca="1" si="291"/>
        <v>-13.399010734642758</v>
      </c>
      <c r="CH276">
        <f t="shared" ca="1" si="292"/>
        <v>9</v>
      </c>
      <c r="CI276">
        <f t="shared" ca="1" si="299"/>
        <v>8.1749740498526684</v>
      </c>
      <c r="CJ276">
        <f t="shared" ca="1" si="300"/>
        <v>3.8250259501473316</v>
      </c>
    </row>
    <row r="277" spans="2:88">
      <c r="B277" s="39">
        <v>37</v>
      </c>
      <c r="C277" s="39">
        <v>29</v>
      </c>
      <c r="D277">
        <v>2</v>
      </c>
      <c r="E277">
        <f t="shared" si="306"/>
        <v>28741</v>
      </c>
      <c r="F277" s="3">
        <f t="shared" si="307"/>
        <v>6.8020270040472055E-5</v>
      </c>
      <c r="H277" s="17">
        <f t="shared" si="308"/>
        <v>0.97748529061660372</v>
      </c>
      <c r="I277" s="13" t="str">
        <f t="shared" si="309"/>
        <v>29:37</v>
      </c>
      <c r="J277" s="2"/>
      <c r="K277" s="4">
        <f t="shared" si="310"/>
        <v>37.406851524752227</v>
      </c>
      <c r="L277" s="4">
        <f t="shared" si="115"/>
        <v>-8</v>
      </c>
      <c r="M277" s="4">
        <f t="shared" ca="1" si="311"/>
        <v>13.946841140103672</v>
      </c>
      <c r="N277" s="4">
        <f t="shared" ca="1" si="312"/>
        <v>4</v>
      </c>
      <c r="O277" s="4">
        <f t="shared" si="313"/>
        <v>0</v>
      </c>
      <c r="P277" s="4">
        <f t="shared" ca="1" si="314"/>
        <v>0</v>
      </c>
      <c r="Q277" s="11">
        <f t="shared" ref="Q277:Q340" si="344">IF(AND(ABS((MOD(LN(($B277/$C277)/3^Q$2)/LN(2)+0.5,1)-0.5)*1200)&lt;$J$2,ABS(Q$2+7*(MOD(LN(($B277/$C277)/3^Q$2)/LN(2)+0.5,1)-0.5)*1200/113.685)&lt;$J$3),(MOD(LN(($B277/$C277)/3^Q$2)/LN(2)+0.5,1)-0.5)*1200,0)</f>
        <v>-52.818144148307056</v>
      </c>
      <c r="R277" s="11">
        <f t="shared" si="315"/>
        <v>0</v>
      </c>
      <c r="S277" s="4">
        <f t="shared" si="315"/>
        <v>0</v>
      </c>
      <c r="T277" s="4">
        <f t="shared" si="315"/>
        <v>0</v>
      </c>
      <c r="U277" s="4">
        <f t="shared" si="315"/>
        <v>0</v>
      </c>
      <c r="V277" s="4">
        <f t="shared" si="315"/>
        <v>37.406851524752227</v>
      </c>
      <c r="W277" s="4">
        <f t="shared" si="315"/>
        <v>0</v>
      </c>
      <c r="X277" s="4">
        <f t="shared" si="315"/>
        <v>0</v>
      </c>
      <c r="Y277" s="4">
        <f t="shared" si="315"/>
        <v>0</v>
      </c>
      <c r="Z277" s="4">
        <f t="shared" si="315"/>
        <v>0</v>
      </c>
      <c r="AA277" s="4">
        <f t="shared" si="315"/>
        <v>0</v>
      </c>
      <c r="AB277" s="4">
        <f t="shared" si="315"/>
        <v>0</v>
      </c>
      <c r="AC277" s="4">
        <f t="shared" si="315"/>
        <v>0</v>
      </c>
      <c r="AD277" s="4">
        <f t="shared" si="315"/>
        <v>0</v>
      </c>
      <c r="AE277" s="4">
        <f t="shared" si="315"/>
        <v>0</v>
      </c>
      <c r="AF277" s="4">
        <f t="shared" si="315"/>
        <v>0</v>
      </c>
      <c r="AG277" s="4">
        <f t="shared" si="305"/>
        <v>0</v>
      </c>
      <c r="AH277" s="4">
        <f t="shared" si="305"/>
        <v>13.946841140103672</v>
      </c>
      <c r="AI277" s="4">
        <f t="shared" si="305"/>
        <v>0</v>
      </c>
      <c r="AJ277" s="4">
        <f t="shared" si="305"/>
        <v>0</v>
      </c>
      <c r="AK277" s="4">
        <f t="shared" si="305"/>
        <v>0</v>
      </c>
      <c r="AL277" s="4">
        <f t="shared" si="305"/>
        <v>0</v>
      </c>
      <c r="AM277" s="4">
        <f t="shared" si="343"/>
        <v>0</v>
      </c>
      <c r="AN277" s="4">
        <f t="shared" si="343"/>
        <v>0</v>
      </c>
      <c r="AO277" s="4">
        <f t="shared" si="343"/>
        <v>0</v>
      </c>
      <c r="AP277" s="10">
        <f t="shared" si="296"/>
        <v>0</v>
      </c>
      <c r="AQ277" s="7">
        <f t="shared" si="316"/>
        <v>2</v>
      </c>
      <c r="AR277" s="4">
        <f t="array" ref="AR277">COUNT(IF((ABS($R277:$AP277)&gt;=AQ$2)*(ABS($R277:$AP277)&lt;AR$2),$R277:$AP277))</f>
        <v>0</v>
      </c>
      <c r="AS277" s="4">
        <f t="array" ref="AS277">COUNT(IF((ABS($R277:$AP277)&gt;=AR$2)*(ABS($R277:$AP277)&lt;AS$2),$R277:$AP277))</f>
        <v>0</v>
      </c>
      <c r="AT277" s="4">
        <f t="array" ref="AT277">COUNT(IF((ABS($R277:$AP277)&gt;=AS$2)*(ABS($R277:$AP277)&lt;AT$2),$R277:$AP277))</f>
        <v>0</v>
      </c>
      <c r="AU277" s="4">
        <f t="array" ref="AU277">COUNT(IF((ABS($R277:$AP277)&gt;=AT$2)*(ABS($R277:$AP277)&lt;AU$2),$R277:$AP277))</f>
        <v>1</v>
      </c>
      <c r="AV277" s="4">
        <f t="array" ref="AV277">COUNT(IF((ABS($R277:$AP277)&gt;=AU$2)*(ABS($R277:$AP277)&lt;AV$2),$R277:$AP277))</f>
        <v>1</v>
      </c>
      <c r="AW277" s="4">
        <f t="array" ref="AW277">COUNT(IF((ABS($R277:$AP277)&gt;=AV$2)*(ABS($R277:$AP277)&lt;AW$2),$R277:$AP277))</f>
        <v>0</v>
      </c>
      <c r="AX277" s="10">
        <f t="array" ref="AX277">COUNT(IF((ABS($R277:$AP277)&gt;=AW$2)*(ABS($R277:$AP277)&lt;AX$2),$R277:$AP277))</f>
        <v>0</v>
      </c>
      <c r="AY277" s="4">
        <f t="shared" si="317"/>
        <v>0</v>
      </c>
      <c r="AZ277" s="2" t="str">
        <f t="shared" si="318"/>
        <v/>
      </c>
      <c r="BA277" s="2" t="str">
        <f t="shared" si="319"/>
        <v/>
      </c>
      <c r="BB277" s="2" t="str">
        <f t="shared" si="320"/>
        <v/>
      </c>
      <c r="BC277" s="2" t="str">
        <f t="shared" si="321"/>
        <v/>
      </c>
      <c r="BD277" s="2" t="str">
        <f t="shared" si="322"/>
        <v>@</v>
      </c>
      <c r="BE277" s="2" t="str">
        <f t="shared" si="323"/>
        <v/>
      </c>
      <c r="BF277" s="2" t="str">
        <f t="shared" si="324"/>
        <v/>
      </c>
      <c r="BG277" s="2" t="str">
        <f t="shared" si="325"/>
        <v/>
      </c>
      <c r="BH277" s="2" t="str">
        <f t="shared" si="326"/>
        <v/>
      </c>
      <c r="BI277" s="2" t="str">
        <f t="shared" si="327"/>
        <v/>
      </c>
      <c r="BJ277" s="2" t="str">
        <f t="shared" si="328"/>
        <v/>
      </c>
      <c r="BK277" s="2" t="str">
        <f t="shared" si="329"/>
        <v/>
      </c>
      <c r="BL277" s="2" t="str">
        <f t="shared" si="330"/>
        <v/>
      </c>
      <c r="BM277" s="2" t="str">
        <f t="shared" si="331"/>
        <v/>
      </c>
      <c r="BN277" s="2" t="str">
        <f t="shared" si="332"/>
        <v/>
      </c>
      <c r="BO277" s="2" t="str">
        <f t="shared" si="333"/>
        <v/>
      </c>
      <c r="BP277" s="2" t="str">
        <f t="shared" si="334"/>
        <v>@</v>
      </c>
      <c r="BQ277" s="2" t="str">
        <f t="shared" si="335"/>
        <v/>
      </c>
      <c r="BR277" s="2" t="str">
        <f t="shared" si="336"/>
        <v/>
      </c>
      <c r="BS277" s="2" t="str">
        <f t="shared" si="337"/>
        <v/>
      </c>
      <c r="BT277" s="2" t="str">
        <f t="shared" si="338"/>
        <v/>
      </c>
      <c r="BU277" s="2" t="str">
        <f t="shared" si="339"/>
        <v/>
      </c>
      <c r="BV277" s="2" t="str">
        <f t="shared" si="340"/>
        <v/>
      </c>
      <c r="BW277" s="2" t="str">
        <f t="shared" si="341"/>
        <v/>
      </c>
      <c r="BX277" s="2" t="str">
        <f t="shared" si="342"/>
        <v/>
      </c>
      <c r="CA277" s="2">
        <f t="shared" si="303"/>
        <v>91</v>
      </c>
      <c r="CB277" s="4">
        <f t="shared" si="304"/>
        <v>2</v>
      </c>
      <c r="CC277">
        <f t="shared" ca="1" si="297"/>
        <v>13</v>
      </c>
      <c r="CD277">
        <f ca="1">CC277*IF(CG277=0,0,CJ277)/(CJ275+CJ276+IF(CG277=0,0,CJ277))</f>
        <v>0</v>
      </c>
      <c r="CE277" s="39">
        <f t="shared" ca="1" si="290"/>
        <v>1</v>
      </c>
      <c r="CF277" s="39">
        <f t="shared" ca="1" si="298"/>
        <v>78125</v>
      </c>
      <c r="CG277">
        <f t="shared" ca="1" si="291"/>
        <v>0</v>
      </c>
      <c r="CH277">
        <f t="shared" ca="1" si="292"/>
        <v>0</v>
      </c>
      <c r="CI277">
        <f t="shared" ca="1" si="299"/>
        <v>0</v>
      </c>
      <c r="CJ277">
        <f t="shared" ca="1" si="300"/>
        <v>12</v>
      </c>
    </row>
    <row r="278" spans="2:88">
      <c r="B278" s="39">
        <v>37</v>
      </c>
      <c r="C278" s="39">
        <v>35</v>
      </c>
      <c r="D278">
        <v>2</v>
      </c>
      <c r="E278">
        <f t="shared" si="306"/>
        <v>28743</v>
      </c>
      <c r="F278" s="3">
        <f t="shared" si="307"/>
        <v>6.8020270040472055E-5</v>
      </c>
      <c r="H278" s="17">
        <f t="shared" si="308"/>
        <v>0.97755331088664421</v>
      </c>
      <c r="I278" s="13" t="str">
        <f t="shared" si="309"/>
        <v>35:37</v>
      </c>
      <c r="J278" s="2"/>
      <c r="K278" s="4">
        <f t="shared" si="310"/>
        <v>5.979422747716967</v>
      </c>
      <c r="L278" s="4">
        <f t="shared" si="115"/>
        <v>-5</v>
      </c>
      <c r="M278" s="4">
        <f t="shared" ca="1" si="311"/>
        <v>-17.480587636932654</v>
      </c>
      <c r="N278" s="4">
        <f t="shared" ca="1" si="312"/>
        <v>7</v>
      </c>
      <c r="O278" s="4">
        <f t="shared" si="313"/>
        <v>0</v>
      </c>
      <c r="P278" s="4">
        <f t="shared" ca="1" si="314"/>
        <v>0</v>
      </c>
      <c r="Q278" s="11">
        <f t="shared" si="344"/>
        <v>0</v>
      </c>
      <c r="R278" s="11">
        <f t="shared" si="315"/>
        <v>0</v>
      </c>
      <c r="S278" s="4">
        <f t="shared" si="315"/>
        <v>0</v>
      </c>
      <c r="T278" s="4">
        <f t="shared" si="315"/>
        <v>0</v>
      </c>
      <c r="U278" s="4">
        <f t="shared" si="315"/>
        <v>0</v>
      </c>
      <c r="V278" s="4">
        <f t="shared" si="315"/>
        <v>0</v>
      </c>
      <c r="W278" s="4">
        <f t="shared" si="315"/>
        <v>0</v>
      </c>
      <c r="X278" s="4">
        <f t="shared" si="315"/>
        <v>0</v>
      </c>
      <c r="Y278" s="4">
        <f t="shared" si="315"/>
        <v>5.979422747716967</v>
      </c>
      <c r="Z278" s="4">
        <f t="shared" si="315"/>
        <v>0</v>
      </c>
      <c r="AA278" s="4">
        <f t="shared" si="315"/>
        <v>0</v>
      </c>
      <c r="AB278" s="4">
        <f t="shared" si="315"/>
        <v>0</v>
      </c>
      <c r="AC278" s="4">
        <f t="shared" si="315"/>
        <v>0</v>
      </c>
      <c r="AD278" s="4">
        <f t="shared" si="315"/>
        <v>0</v>
      </c>
      <c r="AE278" s="4">
        <f t="shared" si="315"/>
        <v>0</v>
      </c>
      <c r="AF278" s="4">
        <f t="shared" si="315"/>
        <v>0</v>
      </c>
      <c r="AG278" s="4">
        <f t="shared" si="305"/>
        <v>0</v>
      </c>
      <c r="AH278" s="4">
        <f t="shared" si="305"/>
        <v>0</v>
      </c>
      <c r="AI278" s="4">
        <f t="shared" si="305"/>
        <v>0</v>
      </c>
      <c r="AJ278" s="4">
        <f t="shared" si="305"/>
        <v>0</v>
      </c>
      <c r="AK278" s="4">
        <f t="shared" si="305"/>
        <v>-17.480587636932654</v>
      </c>
      <c r="AL278" s="4">
        <f t="shared" si="305"/>
        <v>0</v>
      </c>
      <c r="AM278" s="4">
        <f t="shared" si="343"/>
        <v>0</v>
      </c>
      <c r="AN278" s="4">
        <f t="shared" si="343"/>
        <v>0</v>
      </c>
      <c r="AO278" s="4">
        <f t="shared" si="343"/>
        <v>0</v>
      </c>
      <c r="AP278" s="10">
        <f t="shared" si="296"/>
        <v>0</v>
      </c>
      <c r="AQ278" s="7">
        <f t="shared" si="316"/>
        <v>2</v>
      </c>
      <c r="AR278" s="4">
        <f t="array" ref="AR278">COUNT(IF((ABS($R278:$AP278)&gt;=AQ$2)*(ABS($R278:$AP278)&lt;AR$2),$R278:$AP278))</f>
        <v>0</v>
      </c>
      <c r="AS278" s="4">
        <f t="array" ref="AS278">COUNT(IF((ABS($R278:$AP278)&gt;=AR$2)*(ABS($R278:$AP278)&lt;AS$2),$R278:$AP278))</f>
        <v>0</v>
      </c>
      <c r="AT278" s="4">
        <f t="array" ref="AT278">COUNT(IF((ABS($R278:$AP278)&gt;=AS$2)*(ABS($R278:$AP278)&lt;AT$2),$R278:$AP278))</f>
        <v>1</v>
      </c>
      <c r="AU278" s="4">
        <f t="array" ref="AU278">COUNT(IF((ABS($R278:$AP278)&gt;=AT$2)*(ABS($R278:$AP278)&lt;AU$2),$R278:$AP278))</f>
        <v>1</v>
      </c>
      <c r="AV278" s="4">
        <f t="array" ref="AV278">COUNT(IF((ABS($R278:$AP278)&gt;=AU$2)*(ABS($R278:$AP278)&lt;AV$2),$R278:$AP278))</f>
        <v>0</v>
      </c>
      <c r="AW278" s="4">
        <f t="array" ref="AW278">COUNT(IF((ABS($R278:$AP278)&gt;=AV$2)*(ABS($R278:$AP278)&lt;AW$2),$R278:$AP278))</f>
        <v>0</v>
      </c>
      <c r="AX278" s="10">
        <f t="array" ref="AX278">COUNT(IF((ABS($R278:$AP278)&gt;=AW$2)*(ABS($R278:$AP278)&lt;AX$2),$R278:$AP278))</f>
        <v>0</v>
      </c>
      <c r="AY278" s="4">
        <f t="shared" si="317"/>
        <v>0</v>
      </c>
      <c r="AZ278" s="2" t="str">
        <f t="shared" si="318"/>
        <v/>
      </c>
      <c r="BA278" s="2" t="str">
        <f t="shared" si="319"/>
        <v/>
      </c>
      <c r="BB278" s="2" t="str">
        <f t="shared" si="320"/>
        <v/>
      </c>
      <c r="BC278" s="2" t="str">
        <f t="shared" si="321"/>
        <v/>
      </c>
      <c r="BD278" s="2" t="str">
        <f t="shared" si="322"/>
        <v/>
      </c>
      <c r="BE278" s="2" t="str">
        <f t="shared" si="323"/>
        <v/>
      </c>
      <c r="BF278" s="2" t="str">
        <f t="shared" si="324"/>
        <v/>
      </c>
      <c r="BG278" s="2" t="str">
        <f t="shared" si="325"/>
        <v>@</v>
      </c>
      <c r="BH278" s="2" t="str">
        <f t="shared" si="326"/>
        <v/>
      </c>
      <c r="BI278" s="2" t="str">
        <f t="shared" si="327"/>
        <v/>
      </c>
      <c r="BJ278" s="2" t="str">
        <f t="shared" si="328"/>
        <v/>
      </c>
      <c r="BK278" s="2" t="str">
        <f t="shared" si="329"/>
        <v/>
      </c>
      <c r="BL278" s="2" t="str">
        <f t="shared" si="330"/>
        <v/>
      </c>
      <c r="BM278" s="2" t="str">
        <f t="shared" si="331"/>
        <v/>
      </c>
      <c r="BN278" s="2" t="str">
        <f t="shared" si="332"/>
        <v/>
      </c>
      <c r="BO278" s="2" t="str">
        <f t="shared" si="333"/>
        <v/>
      </c>
      <c r="BP278" s="2" t="str">
        <f t="shared" si="334"/>
        <v/>
      </c>
      <c r="BQ278" s="2" t="str">
        <f t="shared" si="335"/>
        <v/>
      </c>
      <c r="BR278" s="2" t="str">
        <f t="shared" si="336"/>
        <v/>
      </c>
      <c r="BS278" s="2" t="str">
        <f t="shared" si="337"/>
        <v>@</v>
      </c>
      <c r="BT278" s="2" t="str">
        <f t="shared" si="338"/>
        <v/>
      </c>
      <c r="BU278" s="2" t="str">
        <f t="shared" si="339"/>
        <v/>
      </c>
      <c r="BV278" s="2" t="str">
        <f t="shared" si="340"/>
        <v/>
      </c>
      <c r="BW278" s="2" t="str">
        <f t="shared" si="341"/>
        <v/>
      </c>
      <c r="BX278" s="2" t="str">
        <f t="shared" si="342"/>
        <v/>
      </c>
      <c r="CA278" s="2">
        <f t="shared" si="303"/>
        <v>92</v>
      </c>
      <c r="CB278" s="4">
        <f t="shared" si="304"/>
        <v>0</v>
      </c>
      <c r="CC278">
        <f t="shared" ca="1" si="297"/>
        <v>12</v>
      </c>
      <c r="CD278">
        <f ca="1">CC278*(CJ278)/(CJ278+CJ279+IF(CG280=0,0,CJ280))</f>
        <v>0</v>
      </c>
      <c r="CE278" s="39">
        <f t="shared" ca="1" si="290"/>
        <v>19</v>
      </c>
      <c r="CF278" s="39">
        <f t="shared" ca="1" si="298"/>
        <v>37</v>
      </c>
      <c r="CG278">
        <f t="shared" ca="1" si="291"/>
        <v>-22.708966992911428</v>
      </c>
      <c r="CH278">
        <f t="shared" ca="1" si="292"/>
        <v>-12</v>
      </c>
      <c r="CI278">
        <f t="shared" ca="1" si="299"/>
        <v>13.398273905531777</v>
      </c>
      <c r="CJ278">
        <f t="shared" ca="1" si="300"/>
        <v>0</v>
      </c>
    </row>
    <row r="279" spans="2:88">
      <c r="B279" s="39">
        <v>41</v>
      </c>
      <c r="C279" s="39">
        <v>17</v>
      </c>
      <c r="D279">
        <v>2</v>
      </c>
      <c r="E279">
        <f t="shared" si="306"/>
        <v>28745</v>
      </c>
      <c r="F279" s="3">
        <f t="shared" si="307"/>
        <v>6.8020270040472055E-5</v>
      </c>
      <c r="H279" s="17">
        <f t="shared" si="308"/>
        <v>0.9776213311566847</v>
      </c>
      <c r="I279" s="13" t="str">
        <f t="shared" si="309"/>
        <v>17:41</v>
      </c>
      <c r="J279" s="2"/>
      <c r="K279" s="4">
        <f t="shared" si="310"/>
        <v>29.971998637455499</v>
      </c>
      <c r="L279" s="4">
        <f t="shared" si="115"/>
        <v>-3</v>
      </c>
      <c r="M279" s="4">
        <f t="shared" ca="1" si="311"/>
        <v>6.5119882528058781</v>
      </c>
      <c r="N279" s="4">
        <f t="shared" ca="1" si="312"/>
        <v>9</v>
      </c>
      <c r="O279" s="4">
        <f t="shared" si="313"/>
        <v>0</v>
      </c>
      <c r="P279" s="4">
        <f t="shared" ca="1" si="314"/>
        <v>0</v>
      </c>
      <c r="Q279" s="11">
        <f t="shared" si="344"/>
        <v>0</v>
      </c>
      <c r="R279" s="11">
        <f t="shared" si="315"/>
        <v>0</v>
      </c>
      <c r="S279" s="4">
        <f t="shared" si="315"/>
        <v>0</v>
      </c>
      <c r="T279" s="4">
        <f t="shared" si="315"/>
        <v>0</v>
      </c>
      <c r="U279" s="4">
        <f t="shared" si="315"/>
        <v>0</v>
      </c>
      <c r="V279" s="4">
        <f t="shared" si="315"/>
        <v>0</v>
      </c>
      <c r="W279" s="4">
        <f t="shared" si="315"/>
        <v>0</v>
      </c>
      <c r="X279" s="4">
        <f t="shared" si="315"/>
        <v>0</v>
      </c>
      <c r="Y279" s="4">
        <f t="shared" si="315"/>
        <v>0</v>
      </c>
      <c r="Z279" s="4">
        <f t="shared" si="315"/>
        <v>0</v>
      </c>
      <c r="AA279" s="4">
        <f t="shared" si="315"/>
        <v>29.971998637455499</v>
      </c>
      <c r="AB279" s="4">
        <f t="shared" si="315"/>
        <v>0</v>
      </c>
      <c r="AC279" s="4">
        <f t="shared" si="315"/>
        <v>0</v>
      </c>
      <c r="AD279" s="4">
        <f t="shared" si="315"/>
        <v>0</v>
      </c>
      <c r="AE279" s="4">
        <f t="shared" si="315"/>
        <v>0</v>
      </c>
      <c r="AF279" s="4">
        <f t="shared" si="315"/>
        <v>0</v>
      </c>
      <c r="AG279" s="4">
        <f t="shared" ref="AG279:AL288" si="345">IF(AND(ABS((MOD(LN(($B279/$C279)/3^AG$2)/LN(2)+0.5,1)-0.5)*1200)&lt;$J$2,ABS(AG$2+7*(MOD(LN(($B279/$C279)/3^AG$2)/LN(2)+0.5,1)-0.5)*1200/113.685)&lt;$J$3),(MOD(LN(($B279/$C279)/3^AG$2)/LN(2)+0.5,1)-0.5)*1200,0)</f>
        <v>0</v>
      </c>
      <c r="AH279" s="4">
        <f t="shared" si="345"/>
        <v>0</v>
      </c>
      <c r="AI279" s="4">
        <f t="shared" si="345"/>
        <v>0</v>
      </c>
      <c r="AJ279" s="4">
        <f t="shared" si="345"/>
        <v>0</v>
      </c>
      <c r="AK279" s="4">
        <f t="shared" si="345"/>
        <v>0</v>
      </c>
      <c r="AL279" s="4">
        <f t="shared" si="345"/>
        <v>0</v>
      </c>
      <c r="AM279" s="4">
        <f t="shared" si="343"/>
        <v>6.5119882528058781</v>
      </c>
      <c r="AN279" s="4">
        <f t="shared" si="343"/>
        <v>0</v>
      </c>
      <c r="AO279" s="4">
        <f t="shared" si="343"/>
        <v>0</v>
      </c>
      <c r="AP279" s="10">
        <f t="shared" si="296"/>
        <v>0</v>
      </c>
      <c r="AQ279" s="7">
        <f t="shared" si="316"/>
        <v>2</v>
      </c>
      <c r="AR279" s="4">
        <f t="array" ref="AR279">COUNT(IF((ABS($R279:$AP279)&gt;=AQ$2)*(ABS($R279:$AP279)&lt;AR$2),$R279:$AP279))</f>
        <v>0</v>
      </c>
      <c r="AS279" s="4">
        <f t="array" ref="AS279">COUNT(IF((ABS($R279:$AP279)&gt;=AR$2)*(ABS($R279:$AP279)&lt;AS$2),$R279:$AP279))</f>
        <v>0</v>
      </c>
      <c r="AT279" s="4">
        <f t="array" ref="AT279">COUNT(IF((ABS($R279:$AP279)&gt;=AS$2)*(ABS($R279:$AP279)&lt;AT$2),$R279:$AP279))</f>
        <v>1</v>
      </c>
      <c r="AU279" s="4">
        <f t="array" ref="AU279">COUNT(IF((ABS($R279:$AP279)&gt;=AT$2)*(ABS($R279:$AP279)&lt;AU$2),$R279:$AP279))</f>
        <v>1</v>
      </c>
      <c r="AV279" s="4">
        <f t="array" ref="AV279">COUNT(IF((ABS($R279:$AP279)&gt;=AU$2)*(ABS($R279:$AP279)&lt;AV$2),$R279:$AP279))</f>
        <v>0</v>
      </c>
      <c r="AW279" s="4">
        <f t="array" ref="AW279">COUNT(IF((ABS($R279:$AP279)&gt;=AV$2)*(ABS($R279:$AP279)&lt;AW$2),$R279:$AP279))</f>
        <v>0</v>
      </c>
      <c r="AX279" s="10">
        <f t="array" ref="AX279">COUNT(IF((ABS($R279:$AP279)&gt;=AW$2)*(ABS($R279:$AP279)&lt;AX$2),$R279:$AP279))</f>
        <v>0</v>
      </c>
      <c r="AY279" s="4">
        <f t="shared" si="317"/>
        <v>0</v>
      </c>
      <c r="AZ279" s="2" t="str">
        <f t="shared" si="318"/>
        <v/>
      </c>
      <c r="BA279" s="2" t="str">
        <f t="shared" si="319"/>
        <v/>
      </c>
      <c r="BB279" s="2" t="str">
        <f t="shared" si="320"/>
        <v/>
      </c>
      <c r="BC279" s="2" t="str">
        <f t="shared" si="321"/>
        <v/>
      </c>
      <c r="BD279" s="2" t="str">
        <f t="shared" si="322"/>
        <v/>
      </c>
      <c r="BE279" s="2" t="str">
        <f t="shared" si="323"/>
        <v/>
      </c>
      <c r="BF279" s="2" t="str">
        <f t="shared" si="324"/>
        <v/>
      </c>
      <c r="BG279" s="2" t="str">
        <f t="shared" si="325"/>
        <v/>
      </c>
      <c r="BH279" s="2" t="str">
        <f t="shared" si="326"/>
        <v/>
      </c>
      <c r="BI279" s="2" t="str">
        <f t="shared" si="327"/>
        <v>@</v>
      </c>
      <c r="BJ279" s="2" t="str">
        <f t="shared" si="328"/>
        <v/>
      </c>
      <c r="BK279" s="2" t="str">
        <f t="shared" si="329"/>
        <v/>
      </c>
      <c r="BL279" s="2" t="str">
        <f t="shared" si="330"/>
        <v/>
      </c>
      <c r="BM279" s="2" t="str">
        <f t="shared" si="331"/>
        <v/>
      </c>
      <c r="BN279" s="2" t="str">
        <f t="shared" si="332"/>
        <v/>
      </c>
      <c r="BO279" s="2" t="str">
        <f t="shared" si="333"/>
        <v/>
      </c>
      <c r="BP279" s="2" t="str">
        <f t="shared" si="334"/>
        <v/>
      </c>
      <c r="BQ279" s="2" t="str">
        <f t="shared" si="335"/>
        <v/>
      </c>
      <c r="BR279" s="2" t="str">
        <f t="shared" si="336"/>
        <v/>
      </c>
      <c r="BS279" s="2" t="str">
        <f t="shared" si="337"/>
        <v/>
      </c>
      <c r="BT279" s="2" t="str">
        <f t="shared" si="338"/>
        <v/>
      </c>
      <c r="BU279" s="2" t="str">
        <f t="shared" si="339"/>
        <v>@</v>
      </c>
      <c r="BV279" s="2" t="str">
        <f t="shared" si="340"/>
        <v/>
      </c>
      <c r="BW279" s="2" t="str">
        <f t="shared" si="341"/>
        <v/>
      </c>
      <c r="BX279" s="2" t="str">
        <f t="shared" si="342"/>
        <v/>
      </c>
      <c r="CA279" s="2">
        <f t="shared" si="303"/>
        <v>92</v>
      </c>
      <c r="CB279" s="4">
        <f t="shared" si="304"/>
        <v>1</v>
      </c>
      <c r="CC279">
        <f t="shared" ca="1" si="297"/>
        <v>12</v>
      </c>
      <c r="CD279">
        <f ca="1">CC279*(CJ279)/(CJ278+CJ279+IF(CG280=0,0,CJ280))</f>
        <v>8.1733307507826716</v>
      </c>
      <c r="CE279" s="39">
        <f t="shared" ca="1" si="290"/>
        <v>19</v>
      </c>
      <c r="CF279" s="39">
        <f t="shared" ca="1" si="298"/>
        <v>37</v>
      </c>
      <c r="CG279">
        <f t="shared" ca="1" si="291"/>
        <v>-46.168977377562648</v>
      </c>
      <c r="CH279">
        <f t="shared" ca="1" si="292"/>
        <v>0</v>
      </c>
      <c r="CI279">
        <f t="shared" ca="1" si="299"/>
        <v>2.8427922913571582</v>
      </c>
      <c r="CJ279">
        <f t="shared" ca="1" si="300"/>
        <v>9.1572077086428418</v>
      </c>
    </row>
    <row r="280" spans="2:88">
      <c r="B280" s="39">
        <v>41</v>
      </c>
      <c r="C280" s="39">
        <v>23</v>
      </c>
      <c r="D280">
        <v>2</v>
      </c>
      <c r="E280">
        <f t="shared" si="306"/>
        <v>28747</v>
      </c>
      <c r="F280" s="3">
        <f t="shared" si="307"/>
        <v>6.8020270040472055E-5</v>
      </c>
      <c r="H280" s="17">
        <f t="shared" si="308"/>
        <v>0.9776893514267252</v>
      </c>
      <c r="I280" s="13" t="str">
        <f t="shared" si="309"/>
        <v>23:41</v>
      </c>
      <c r="J280" s="2"/>
      <c r="K280" s="4">
        <f t="shared" si="310"/>
        <v>4.6980600040594567</v>
      </c>
      <c r="L280" s="4">
        <f t="shared" si="115"/>
        <v>-2</v>
      </c>
      <c r="M280" s="4">
        <f t="shared" ca="1" si="311"/>
        <v>-18.76195038059123</v>
      </c>
      <c r="N280" s="4">
        <f t="shared" ca="1" si="312"/>
        <v>10</v>
      </c>
      <c r="O280" s="4">
        <f t="shared" si="313"/>
        <v>0</v>
      </c>
      <c r="P280" s="4">
        <f t="shared" ca="1" si="314"/>
        <v>0</v>
      </c>
      <c r="Q280" s="11">
        <f t="shared" si="344"/>
        <v>0</v>
      </c>
      <c r="R280" s="11">
        <f t="shared" ref="R280:AF289" si="346">IF(AND(ABS((MOD(LN(($B280/$C280)/3^R$2)/LN(2)+0.5,1)-0.5)*1200)&lt;$J$2,ABS(R$2+7*(MOD(LN(($B280/$C280)/3^R$2)/LN(2)+0.5,1)-0.5)*1200/113.685)&lt;$J$3),(MOD(LN(($B280/$C280)/3^R$2)/LN(2)+0.5,1)-0.5)*1200,0)</f>
        <v>0</v>
      </c>
      <c r="S280" s="4">
        <f t="shared" si="346"/>
        <v>0</v>
      </c>
      <c r="T280" s="4">
        <f t="shared" si="346"/>
        <v>0</v>
      </c>
      <c r="U280" s="4">
        <f t="shared" si="346"/>
        <v>0</v>
      </c>
      <c r="V280" s="4">
        <f t="shared" si="346"/>
        <v>0</v>
      </c>
      <c r="W280" s="4">
        <f t="shared" si="346"/>
        <v>0</v>
      </c>
      <c r="X280" s="4">
        <f t="shared" si="346"/>
        <v>0</v>
      </c>
      <c r="Y280" s="4">
        <f t="shared" si="346"/>
        <v>0</v>
      </c>
      <c r="Z280" s="4">
        <f t="shared" si="346"/>
        <v>0</v>
      </c>
      <c r="AA280" s="4">
        <f t="shared" si="346"/>
        <v>0</v>
      </c>
      <c r="AB280" s="4">
        <f t="shared" si="346"/>
        <v>4.6980600040594567</v>
      </c>
      <c r="AC280" s="4">
        <f t="shared" si="346"/>
        <v>0</v>
      </c>
      <c r="AD280" s="4">
        <f t="shared" si="346"/>
        <v>0</v>
      </c>
      <c r="AE280" s="4">
        <f t="shared" si="346"/>
        <v>0</v>
      </c>
      <c r="AF280" s="4">
        <f t="shared" si="346"/>
        <v>0</v>
      </c>
      <c r="AG280" s="4">
        <f t="shared" si="345"/>
        <v>0</v>
      </c>
      <c r="AH280" s="4">
        <f t="shared" si="345"/>
        <v>0</v>
      </c>
      <c r="AI280" s="4">
        <f t="shared" si="345"/>
        <v>0</v>
      </c>
      <c r="AJ280" s="4">
        <f t="shared" si="345"/>
        <v>0</v>
      </c>
      <c r="AK280" s="4">
        <f t="shared" si="345"/>
        <v>0</v>
      </c>
      <c r="AL280" s="4">
        <f t="shared" si="345"/>
        <v>0</v>
      </c>
      <c r="AM280" s="4">
        <f t="shared" si="343"/>
        <v>0</v>
      </c>
      <c r="AN280" s="4">
        <f t="shared" si="343"/>
        <v>-18.76195038059123</v>
      </c>
      <c r="AO280" s="4">
        <f t="shared" si="343"/>
        <v>0</v>
      </c>
      <c r="AP280" s="10">
        <f t="shared" si="296"/>
        <v>0</v>
      </c>
      <c r="AQ280" s="7">
        <f t="shared" si="316"/>
        <v>2</v>
      </c>
      <c r="AR280" s="4">
        <f t="array" ref="AR280">COUNT(IF((ABS($R280:$AP280)&gt;=AQ$2)*(ABS($R280:$AP280)&lt;AR$2),$R280:$AP280))</f>
        <v>0</v>
      </c>
      <c r="AS280" s="4">
        <f t="array" ref="AS280">COUNT(IF((ABS($R280:$AP280)&gt;=AR$2)*(ABS($R280:$AP280)&lt;AS$2),$R280:$AP280))</f>
        <v>0</v>
      </c>
      <c r="AT280" s="4">
        <f t="array" ref="AT280">COUNT(IF((ABS($R280:$AP280)&gt;=AS$2)*(ABS($R280:$AP280)&lt;AT$2),$R280:$AP280))</f>
        <v>1</v>
      </c>
      <c r="AU280" s="4">
        <f t="array" ref="AU280">COUNT(IF((ABS($R280:$AP280)&gt;=AT$2)*(ABS($R280:$AP280)&lt;AU$2),$R280:$AP280))</f>
        <v>1</v>
      </c>
      <c r="AV280" s="4">
        <f t="array" ref="AV280">COUNT(IF((ABS($R280:$AP280)&gt;=AU$2)*(ABS($R280:$AP280)&lt;AV$2),$R280:$AP280))</f>
        <v>0</v>
      </c>
      <c r="AW280" s="4">
        <f t="array" ref="AW280">COUNT(IF((ABS($R280:$AP280)&gt;=AV$2)*(ABS($R280:$AP280)&lt;AW$2),$R280:$AP280))</f>
        <v>0</v>
      </c>
      <c r="AX280" s="10">
        <f t="array" ref="AX280">COUNT(IF((ABS($R280:$AP280)&gt;=AW$2)*(ABS($R280:$AP280)&lt;AX$2),$R280:$AP280))</f>
        <v>0</v>
      </c>
      <c r="AY280" s="4">
        <f t="shared" si="317"/>
        <v>0</v>
      </c>
      <c r="AZ280" s="2" t="str">
        <f t="shared" si="318"/>
        <v/>
      </c>
      <c r="BA280" s="2" t="str">
        <f t="shared" si="319"/>
        <v/>
      </c>
      <c r="BB280" s="2" t="str">
        <f t="shared" si="320"/>
        <v/>
      </c>
      <c r="BC280" s="2" t="str">
        <f t="shared" si="321"/>
        <v/>
      </c>
      <c r="BD280" s="2" t="str">
        <f t="shared" si="322"/>
        <v/>
      </c>
      <c r="BE280" s="2" t="str">
        <f t="shared" si="323"/>
        <v/>
      </c>
      <c r="BF280" s="2" t="str">
        <f t="shared" si="324"/>
        <v/>
      </c>
      <c r="BG280" s="2" t="str">
        <f t="shared" si="325"/>
        <v/>
      </c>
      <c r="BH280" s="2" t="str">
        <f t="shared" si="326"/>
        <v/>
      </c>
      <c r="BI280" s="2" t="str">
        <f t="shared" si="327"/>
        <v/>
      </c>
      <c r="BJ280" s="2" t="str">
        <f t="shared" si="328"/>
        <v>@</v>
      </c>
      <c r="BK280" s="2" t="str">
        <f t="shared" si="329"/>
        <v/>
      </c>
      <c r="BL280" s="2" t="str">
        <f t="shared" si="330"/>
        <v/>
      </c>
      <c r="BM280" s="2" t="str">
        <f t="shared" si="331"/>
        <v/>
      </c>
      <c r="BN280" s="2" t="str">
        <f t="shared" si="332"/>
        <v/>
      </c>
      <c r="BO280" s="2" t="str">
        <f t="shared" si="333"/>
        <v/>
      </c>
      <c r="BP280" s="2" t="str">
        <f t="shared" si="334"/>
        <v/>
      </c>
      <c r="BQ280" s="2" t="str">
        <f t="shared" si="335"/>
        <v/>
      </c>
      <c r="BR280" s="2" t="str">
        <f t="shared" si="336"/>
        <v/>
      </c>
      <c r="BS280" s="2" t="str">
        <f t="shared" si="337"/>
        <v/>
      </c>
      <c r="BT280" s="2" t="str">
        <f t="shared" si="338"/>
        <v/>
      </c>
      <c r="BU280" s="2" t="str">
        <f t="shared" si="339"/>
        <v/>
      </c>
      <c r="BV280" s="2" t="str">
        <f t="shared" si="340"/>
        <v>@</v>
      </c>
      <c r="BW280" s="2" t="str">
        <f t="shared" si="341"/>
        <v/>
      </c>
      <c r="BX280" s="2" t="str">
        <f t="shared" si="342"/>
        <v/>
      </c>
      <c r="CA280" s="2">
        <f t="shared" si="303"/>
        <v>92</v>
      </c>
      <c r="CB280" s="4">
        <f t="shared" si="304"/>
        <v>2</v>
      </c>
      <c r="CC280">
        <f t="shared" ca="1" si="297"/>
        <v>12</v>
      </c>
      <c r="CD280">
        <f ca="1">CC280*IF(CG280=0,0,CJ280)/(CJ278+CJ279+IF(CG280=0,0,CJ280))</f>
        <v>3.8266692492173284</v>
      </c>
      <c r="CE280" s="39">
        <f t="shared" ca="1" si="290"/>
        <v>19</v>
      </c>
      <c r="CF280" s="39">
        <f t="shared" ca="1" si="298"/>
        <v>37</v>
      </c>
      <c r="CG280">
        <f t="shared" ca="1" si="291"/>
        <v>44.0560182954993</v>
      </c>
      <c r="CH280">
        <f t="shared" ca="1" si="292"/>
        <v>5</v>
      </c>
      <c r="CI280">
        <f t="shared" ca="1" si="299"/>
        <v>7.7126896958129487</v>
      </c>
      <c r="CJ280">
        <f t="shared" ca="1" si="300"/>
        <v>4.2873103041870513</v>
      </c>
    </row>
    <row r="281" spans="2:88">
      <c r="B281" s="39">
        <v>41</v>
      </c>
      <c r="C281" s="39">
        <v>37</v>
      </c>
      <c r="D281">
        <v>2</v>
      </c>
      <c r="E281">
        <f t="shared" si="306"/>
        <v>28749</v>
      </c>
      <c r="F281" s="3">
        <f t="shared" si="307"/>
        <v>6.8020270040472055E-5</v>
      </c>
      <c r="H281" s="17">
        <f t="shared" si="308"/>
        <v>0.97775737169676569</v>
      </c>
      <c r="I281" s="13" t="str">
        <f t="shared" si="309"/>
        <v>37:41</v>
      </c>
      <c r="J281" s="2"/>
      <c r="K281" s="4">
        <f t="shared" si="310"/>
        <v>-2.7316245591634924</v>
      </c>
      <c r="L281" s="4">
        <f t="shared" si="115"/>
        <v>-10</v>
      </c>
      <c r="M281" s="4">
        <f t="shared" ca="1" si="311"/>
        <v>-26.191634943814179</v>
      </c>
      <c r="N281" s="4">
        <f t="shared" ca="1" si="312"/>
        <v>2</v>
      </c>
      <c r="O281" s="4">
        <f t="shared" si="313"/>
        <v>0</v>
      </c>
      <c r="P281" s="4">
        <f t="shared" ca="1" si="314"/>
        <v>0</v>
      </c>
      <c r="Q281" s="11">
        <f t="shared" si="344"/>
        <v>0</v>
      </c>
      <c r="R281" s="11">
        <f t="shared" si="346"/>
        <v>0</v>
      </c>
      <c r="S281" s="4">
        <f t="shared" si="346"/>
        <v>0</v>
      </c>
      <c r="T281" s="4">
        <f t="shared" si="346"/>
        <v>-2.7316245591634924</v>
      </c>
      <c r="U281" s="4">
        <f t="shared" si="346"/>
        <v>0</v>
      </c>
      <c r="V281" s="4">
        <f t="shared" si="346"/>
        <v>0</v>
      </c>
      <c r="W281" s="4">
        <f t="shared" si="346"/>
        <v>0</v>
      </c>
      <c r="X281" s="4">
        <f t="shared" si="346"/>
        <v>0</v>
      </c>
      <c r="Y281" s="4">
        <f t="shared" si="346"/>
        <v>0</v>
      </c>
      <c r="Z281" s="4">
        <f t="shared" si="346"/>
        <v>0</v>
      </c>
      <c r="AA281" s="4">
        <f t="shared" si="346"/>
        <v>0</v>
      </c>
      <c r="AB281" s="4">
        <f t="shared" si="346"/>
        <v>0</v>
      </c>
      <c r="AC281" s="4">
        <f t="shared" si="346"/>
        <v>0</v>
      </c>
      <c r="AD281" s="4">
        <f t="shared" si="346"/>
        <v>0</v>
      </c>
      <c r="AE281" s="4">
        <f t="shared" si="346"/>
        <v>0</v>
      </c>
      <c r="AF281" s="4">
        <f t="shared" si="346"/>
        <v>-26.191634943814179</v>
      </c>
      <c r="AG281" s="4">
        <f t="shared" si="345"/>
        <v>0</v>
      </c>
      <c r="AH281" s="4">
        <f t="shared" si="345"/>
        <v>0</v>
      </c>
      <c r="AI281" s="4">
        <f t="shared" si="345"/>
        <v>0</v>
      </c>
      <c r="AJ281" s="4">
        <f t="shared" si="345"/>
        <v>0</v>
      </c>
      <c r="AK281" s="4">
        <f t="shared" si="345"/>
        <v>0</v>
      </c>
      <c r="AL281" s="4">
        <f t="shared" si="345"/>
        <v>0</v>
      </c>
      <c r="AM281" s="4">
        <f t="shared" si="343"/>
        <v>0</v>
      </c>
      <c r="AN281" s="4">
        <f t="shared" si="343"/>
        <v>0</v>
      </c>
      <c r="AO281" s="4">
        <f t="shared" si="343"/>
        <v>0</v>
      </c>
      <c r="AP281" s="10">
        <f t="shared" si="296"/>
        <v>0</v>
      </c>
      <c r="AQ281" s="7">
        <f t="shared" si="316"/>
        <v>2</v>
      </c>
      <c r="AR281" s="4">
        <f t="array" ref="AR281">COUNT(IF((ABS($R281:$AP281)&gt;=AQ$2)*(ABS($R281:$AP281)&lt;AR$2),$R281:$AP281))</f>
        <v>0</v>
      </c>
      <c r="AS281" s="4">
        <f t="array" ref="AS281">COUNT(IF((ABS($R281:$AP281)&gt;=AR$2)*(ABS($R281:$AP281)&lt;AS$2),$R281:$AP281))</f>
        <v>1</v>
      </c>
      <c r="AT281" s="4">
        <f t="array" ref="AT281">COUNT(IF((ABS($R281:$AP281)&gt;=AS$2)*(ABS($R281:$AP281)&lt;AT$2),$R281:$AP281))</f>
        <v>0</v>
      </c>
      <c r="AU281" s="4">
        <f t="array" ref="AU281">COUNT(IF((ABS($R281:$AP281)&gt;=AT$2)*(ABS($R281:$AP281)&lt;AU$2),$R281:$AP281))</f>
        <v>1</v>
      </c>
      <c r="AV281" s="4">
        <f t="array" ref="AV281">COUNT(IF((ABS($R281:$AP281)&gt;=AU$2)*(ABS($R281:$AP281)&lt;AV$2),$R281:$AP281))</f>
        <v>0</v>
      </c>
      <c r="AW281" s="4">
        <f t="array" ref="AW281">COUNT(IF((ABS($R281:$AP281)&gt;=AV$2)*(ABS($R281:$AP281)&lt;AW$2),$R281:$AP281))</f>
        <v>0</v>
      </c>
      <c r="AX281" s="10">
        <f t="array" ref="AX281">COUNT(IF((ABS($R281:$AP281)&gt;=AW$2)*(ABS($R281:$AP281)&lt;AX$2),$R281:$AP281))</f>
        <v>0</v>
      </c>
      <c r="AY281" s="4">
        <f t="shared" si="317"/>
        <v>0</v>
      </c>
      <c r="AZ281" s="2" t="str">
        <f t="shared" si="318"/>
        <v/>
      </c>
      <c r="BA281" s="2" t="str">
        <f t="shared" si="319"/>
        <v/>
      </c>
      <c r="BB281" s="2" t="str">
        <f t="shared" si="320"/>
        <v>@</v>
      </c>
      <c r="BC281" s="2" t="str">
        <f t="shared" si="321"/>
        <v/>
      </c>
      <c r="BD281" s="2" t="str">
        <f t="shared" si="322"/>
        <v/>
      </c>
      <c r="BE281" s="2" t="str">
        <f t="shared" si="323"/>
        <v/>
      </c>
      <c r="BF281" s="2" t="str">
        <f t="shared" si="324"/>
        <v/>
      </c>
      <c r="BG281" s="2" t="str">
        <f t="shared" si="325"/>
        <v/>
      </c>
      <c r="BH281" s="2" t="str">
        <f t="shared" si="326"/>
        <v/>
      </c>
      <c r="BI281" s="2" t="str">
        <f t="shared" si="327"/>
        <v/>
      </c>
      <c r="BJ281" s="2" t="str">
        <f t="shared" si="328"/>
        <v/>
      </c>
      <c r="BK281" s="2" t="str">
        <f t="shared" si="329"/>
        <v/>
      </c>
      <c r="BL281" s="2" t="str">
        <f t="shared" si="330"/>
        <v/>
      </c>
      <c r="BM281" s="2" t="str">
        <f t="shared" si="331"/>
        <v/>
      </c>
      <c r="BN281" s="2" t="str">
        <f t="shared" si="332"/>
        <v>@</v>
      </c>
      <c r="BO281" s="2" t="str">
        <f t="shared" si="333"/>
        <v/>
      </c>
      <c r="BP281" s="2" t="str">
        <f t="shared" si="334"/>
        <v/>
      </c>
      <c r="BQ281" s="2" t="str">
        <f t="shared" si="335"/>
        <v/>
      </c>
      <c r="BR281" s="2" t="str">
        <f t="shared" si="336"/>
        <v/>
      </c>
      <c r="BS281" s="2" t="str">
        <f t="shared" si="337"/>
        <v/>
      </c>
      <c r="BT281" s="2" t="str">
        <f t="shared" si="338"/>
        <v/>
      </c>
      <c r="BU281" s="2" t="str">
        <f t="shared" si="339"/>
        <v/>
      </c>
      <c r="BV281" s="2" t="str">
        <f t="shared" si="340"/>
        <v/>
      </c>
      <c r="BW281" s="2" t="str">
        <f t="shared" si="341"/>
        <v/>
      </c>
      <c r="BX281" s="2" t="str">
        <f t="shared" si="342"/>
        <v/>
      </c>
      <c r="CA281" s="2">
        <f t="shared" si="303"/>
        <v>93</v>
      </c>
      <c r="CB281" s="4">
        <f t="shared" si="304"/>
        <v>0</v>
      </c>
      <c r="CC281">
        <f t="shared" ca="1" si="297"/>
        <v>12</v>
      </c>
      <c r="CD281">
        <f ca="1">CC281*(CJ281)/(CJ281+CJ282+IF(CG283=0,0,CJ283))</f>
        <v>3.5738645504305935</v>
      </c>
      <c r="CE281" s="39">
        <f t="shared" ca="1" si="290"/>
        <v>1</v>
      </c>
      <c r="CF281" s="39">
        <f t="shared" ca="1" si="298"/>
        <v>475</v>
      </c>
      <c r="CG281">
        <f t="shared" ca="1" si="291"/>
        <v>-16.174550080316408</v>
      </c>
      <c r="CH281">
        <f t="shared" ca="1" si="292"/>
        <v>-7</v>
      </c>
      <c r="CI281">
        <f t="shared" ca="1" si="299"/>
        <v>7.9959260286072471</v>
      </c>
      <c r="CJ281">
        <f t="shared" ca="1" si="300"/>
        <v>4.0040739713927529</v>
      </c>
    </row>
    <row r="282" spans="2:88">
      <c r="B282" s="39">
        <v>43</v>
      </c>
      <c r="C282" s="39">
        <v>19</v>
      </c>
      <c r="D282">
        <v>2</v>
      </c>
      <c r="E282">
        <f t="shared" si="306"/>
        <v>28751</v>
      </c>
      <c r="F282" s="3">
        <f t="shared" si="307"/>
        <v>6.8020270040472055E-5</v>
      </c>
      <c r="H282" s="17">
        <f t="shared" si="308"/>
        <v>0.97782539196680607</v>
      </c>
      <c r="I282" s="13" t="str">
        <f t="shared" si="309"/>
        <v>19:43</v>
      </c>
      <c r="J282" s="2"/>
      <c r="K282" s="4">
        <f t="shared" si="310"/>
        <v>33.554698164090269</v>
      </c>
      <c r="L282" s="4">
        <f t="shared" si="115"/>
        <v>-10</v>
      </c>
      <c r="M282" s="4">
        <f t="shared" ca="1" si="311"/>
        <v>10.094687779439848</v>
      </c>
      <c r="N282" s="4">
        <f t="shared" ca="1" si="312"/>
        <v>2</v>
      </c>
      <c r="O282" s="4">
        <f t="shared" si="313"/>
        <v>0</v>
      </c>
      <c r="P282" s="4">
        <f t="shared" ca="1" si="314"/>
        <v>0</v>
      </c>
      <c r="Q282" s="11">
        <f t="shared" si="344"/>
        <v>0</v>
      </c>
      <c r="R282" s="11">
        <f t="shared" si="346"/>
        <v>0</v>
      </c>
      <c r="S282" s="4">
        <f t="shared" si="346"/>
        <v>0</v>
      </c>
      <c r="T282" s="4">
        <f t="shared" si="346"/>
        <v>33.554698164090269</v>
      </c>
      <c r="U282" s="4">
        <f t="shared" si="346"/>
        <v>0</v>
      </c>
      <c r="V282" s="4">
        <f t="shared" si="346"/>
        <v>0</v>
      </c>
      <c r="W282" s="4">
        <f t="shared" si="346"/>
        <v>0</v>
      </c>
      <c r="X282" s="4">
        <f t="shared" si="346"/>
        <v>0</v>
      </c>
      <c r="Y282" s="4">
        <f t="shared" si="346"/>
        <v>0</v>
      </c>
      <c r="Z282" s="4">
        <f t="shared" si="346"/>
        <v>0</v>
      </c>
      <c r="AA282" s="4">
        <f t="shared" si="346"/>
        <v>0</v>
      </c>
      <c r="AB282" s="4">
        <f t="shared" si="346"/>
        <v>0</v>
      </c>
      <c r="AC282" s="4">
        <f t="shared" si="346"/>
        <v>0</v>
      </c>
      <c r="AD282" s="4">
        <f t="shared" si="346"/>
        <v>0</v>
      </c>
      <c r="AE282" s="4">
        <f t="shared" si="346"/>
        <v>0</v>
      </c>
      <c r="AF282" s="4">
        <f t="shared" si="346"/>
        <v>10.094687779439848</v>
      </c>
      <c r="AG282" s="4">
        <f t="shared" si="345"/>
        <v>0</v>
      </c>
      <c r="AH282" s="4">
        <f t="shared" si="345"/>
        <v>0</v>
      </c>
      <c r="AI282" s="4">
        <f t="shared" si="345"/>
        <v>0</v>
      </c>
      <c r="AJ282" s="4">
        <f t="shared" si="345"/>
        <v>0</v>
      </c>
      <c r="AK282" s="4">
        <f t="shared" si="345"/>
        <v>0</v>
      </c>
      <c r="AL282" s="4">
        <f t="shared" si="345"/>
        <v>0</v>
      </c>
      <c r="AM282" s="4">
        <f t="shared" si="343"/>
        <v>0</v>
      </c>
      <c r="AN282" s="4">
        <f t="shared" si="343"/>
        <v>0</v>
      </c>
      <c r="AO282" s="4">
        <f t="shared" si="343"/>
        <v>0</v>
      </c>
      <c r="AP282" s="10">
        <f t="shared" si="296"/>
        <v>0</v>
      </c>
      <c r="AQ282" s="7">
        <f t="shared" si="316"/>
        <v>2</v>
      </c>
      <c r="AR282" s="4">
        <f t="array" ref="AR282">COUNT(IF((ABS($R282:$AP282)&gt;=AQ$2)*(ABS($R282:$AP282)&lt;AR$2),$R282:$AP282))</f>
        <v>0</v>
      </c>
      <c r="AS282" s="4">
        <f t="array" ref="AS282">COUNT(IF((ABS($R282:$AP282)&gt;=AR$2)*(ABS($R282:$AP282)&lt;AS$2),$R282:$AP282))</f>
        <v>0</v>
      </c>
      <c r="AT282" s="4">
        <f t="array" ref="AT282">COUNT(IF((ABS($R282:$AP282)&gt;=AS$2)*(ABS($R282:$AP282)&lt;AT$2),$R282:$AP282))</f>
        <v>1</v>
      </c>
      <c r="AU282" s="4">
        <f t="array" ref="AU282">COUNT(IF((ABS($R282:$AP282)&gt;=AT$2)*(ABS($R282:$AP282)&lt;AU$2),$R282:$AP282))</f>
        <v>0</v>
      </c>
      <c r="AV282" s="4">
        <f t="array" ref="AV282">COUNT(IF((ABS($R282:$AP282)&gt;=AU$2)*(ABS($R282:$AP282)&lt;AV$2),$R282:$AP282))</f>
        <v>1</v>
      </c>
      <c r="AW282" s="4">
        <f t="array" ref="AW282">COUNT(IF((ABS($R282:$AP282)&gt;=AV$2)*(ABS($R282:$AP282)&lt;AW$2),$R282:$AP282))</f>
        <v>0</v>
      </c>
      <c r="AX282" s="10">
        <f t="array" ref="AX282">COUNT(IF((ABS($R282:$AP282)&gt;=AW$2)*(ABS($R282:$AP282)&lt;AX$2),$R282:$AP282))</f>
        <v>0</v>
      </c>
      <c r="AY282" s="4">
        <f t="shared" si="317"/>
        <v>0</v>
      </c>
      <c r="AZ282" s="2" t="str">
        <f t="shared" si="318"/>
        <v/>
      </c>
      <c r="BA282" s="2" t="str">
        <f t="shared" si="319"/>
        <v/>
      </c>
      <c r="BB282" s="2" t="str">
        <f t="shared" si="320"/>
        <v>@</v>
      </c>
      <c r="BC282" s="2" t="str">
        <f t="shared" si="321"/>
        <v/>
      </c>
      <c r="BD282" s="2" t="str">
        <f t="shared" si="322"/>
        <v/>
      </c>
      <c r="BE282" s="2" t="str">
        <f t="shared" si="323"/>
        <v/>
      </c>
      <c r="BF282" s="2" t="str">
        <f t="shared" si="324"/>
        <v/>
      </c>
      <c r="BG282" s="2" t="str">
        <f t="shared" si="325"/>
        <v/>
      </c>
      <c r="BH282" s="2" t="str">
        <f t="shared" si="326"/>
        <v/>
      </c>
      <c r="BI282" s="2" t="str">
        <f t="shared" si="327"/>
        <v/>
      </c>
      <c r="BJ282" s="2" t="str">
        <f t="shared" si="328"/>
        <v/>
      </c>
      <c r="BK282" s="2" t="str">
        <f t="shared" si="329"/>
        <v/>
      </c>
      <c r="BL282" s="2" t="str">
        <f t="shared" si="330"/>
        <v/>
      </c>
      <c r="BM282" s="2" t="str">
        <f t="shared" si="331"/>
        <v/>
      </c>
      <c r="BN282" s="2" t="str">
        <f t="shared" si="332"/>
        <v>@</v>
      </c>
      <c r="BO282" s="2" t="str">
        <f t="shared" si="333"/>
        <v/>
      </c>
      <c r="BP282" s="2" t="str">
        <f t="shared" si="334"/>
        <v/>
      </c>
      <c r="BQ282" s="2" t="str">
        <f t="shared" si="335"/>
        <v/>
      </c>
      <c r="BR282" s="2" t="str">
        <f t="shared" si="336"/>
        <v/>
      </c>
      <c r="BS282" s="2" t="str">
        <f t="shared" si="337"/>
        <v/>
      </c>
      <c r="BT282" s="2" t="str">
        <f t="shared" si="338"/>
        <v/>
      </c>
      <c r="BU282" s="2" t="str">
        <f t="shared" si="339"/>
        <v/>
      </c>
      <c r="BV282" s="2" t="str">
        <f t="shared" si="340"/>
        <v/>
      </c>
      <c r="BW282" s="2" t="str">
        <f t="shared" si="341"/>
        <v/>
      </c>
      <c r="BX282" s="2" t="str">
        <f t="shared" si="342"/>
        <v/>
      </c>
      <c r="CA282" s="2">
        <f t="shared" si="303"/>
        <v>93</v>
      </c>
      <c r="CB282" s="4">
        <f t="shared" si="304"/>
        <v>1</v>
      </c>
      <c r="CC282">
        <f t="shared" ca="1" si="297"/>
        <v>12</v>
      </c>
      <c r="CD282">
        <f ca="1">CC282*(CJ282)/(CJ281+CJ282+IF(CG283=0,0,CJ283))</f>
        <v>8.4261354495694061</v>
      </c>
      <c r="CE282" s="39">
        <f t="shared" ca="1" si="290"/>
        <v>1</v>
      </c>
      <c r="CF282" s="39">
        <f t="shared" ca="1" si="298"/>
        <v>475</v>
      </c>
      <c r="CG282">
        <f t="shared" ca="1" si="291"/>
        <v>-39.634560464964693</v>
      </c>
      <c r="CH282">
        <f t="shared" ca="1" si="292"/>
        <v>5</v>
      </c>
      <c r="CI282">
        <f t="shared" ca="1" si="299"/>
        <v>2.5595555855675522</v>
      </c>
      <c r="CJ282">
        <f t="shared" ca="1" si="300"/>
        <v>9.4404444144324486</v>
      </c>
    </row>
    <row r="283" spans="2:88">
      <c r="B283" s="39">
        <v>43</v>
      </c>
      <c r="C283" s="39">
        <v>29</v>
      </c>
      <c r="D283">
        <v>2</v>
      </c>
      <c r="E283">
        <f t="shared" si="306"/>
        <v>28753</v>
      </c>
      <c r="F283" s="3">
        <f t="shared" si="307"/>
        <v>6.8020270040472055E-5</v>
      </c>
      <c r="H283" s="17">
        <f t="shared" si="308"/>
        <v>0.97789341223684656</v>
      </c>
      <c r="I283" s="13" t="str">
        <f t="shared" si="309"/>
        <v>29:43</v>
      </c>
      <c r="J283" s="2"/>
      <c r="K283" s="4">
        <f t="shared" si="310"/>
        <v>3.4455210086946408</v>
      </c>
      <c r="L283" s="4">
        <f t="shared" si="115"/>
        <v>-11</v>
      </c>
      <c r="M283" s="4">
        <f t="shared" ca="1" si="311"/>
        <v>-20.014489375956579</v>
      </c>
      <c r="N283" s="4">
        <f t="shared" ca="1" si="312"/>
        <v>1</v>
      </c>
      <c r="O283" s="4">
        <f t="shared" si="313"/>
        <v>0</v>
      </c>
      <c r="P283" s="4">
        <f t="shared" ca="1" si="314"/>
        <v>0</v>
      </c>
      <c r="Q283" s="11">
        <f t="shared" si="344"/>
        <v>0</v>
      </c>
      <c r="R283" s="11">
        <f t="shared" si="346"/>
        <v>0</v>
      </c>
      <c r="S283" s="4">
        <f t="shared" si="346"/>
        <v>3.4455210086946408</v>
      </c>
      <c r="T283" s="4">
        <f t="shared" si="346"/>
        <v>0</v>
      </c>
      <c r="U283" s="4">
        <f t="shared" si="346"/>
        <v>0</v>
      </c>
      <c r="V283" s="4">
        <f t="shared" si="346"/>
        <v>0</v>
      </c>
      <c r="W283" s="4">
        <f t="shared" si="346"/>
        <v>0</v>
      </c>
      <c r="X283" s="4">
        <f t="shared" si="346"/>
        <v>0</v>
      </c>
      <c r="Y283" s="4">
        <f t="shared" si="346"/>
        <v>0</v>
      </c>
      <c r="Z283" s="4">
        <f t="shared" si="346"/>
        <v>0</v>
      </c>
      <c r="AA283" s="4">
        <f t="shared" si="346"/>
        <v>0</v>
      </c>
      <c r="AB283" s="4">
        <f t="shared" si="346"/>
        <v>0</v>
      </c>
      <c r="AC283" s="4">
        <f t="shared" si="346"/>
        <v>0</v>
      </c>
      <c r="AD283" s="4">
        <f t="shared" si="346"/>
        <v>0</v>
      </c>
      <c r="AE283" s="4">
        <f t="shared" si="346"/>
        <v>-20.014489375956579</v>
      </c>
      <c r="AF283" s="4">
        <f t="shared" si="346"/>
        <v>0</v>
      </c>
      <c r="AG283" s="4">
        <f t="shared" si="345"/>
        <v>0</v>
      </c>
      <c r="AH283" s="4">
        <f t="shared" si="345"/>
        <v>0</v>
      </c>
      <c r="AI283" s="4">
        <f t="shared" si="345"/>
        <v>0</v>
      </c>
      <c r="AJ283" s="4">
        <f t="shared" si="345"/>
        <v>0</v>
      </c>
      <c r="AK283" s="4">
        <f t="shared" si="345"/>
        <v>0</v>
      </c>
      <c r="AL283" s="4">
        <f t="shared" si="345"/>
        <v>0</v>
      </c>
      <c r="AM283" s="4">
        <f t="shared" si="343"/>
        <v>0</v>
      </c>
      <c r="AN283" s="4">
        <f t="shared" si="343"/>
        <v>0</v>
      </c>
      <c r="AO283" s="4">
        <f t="shared" si="343"/>
        <v>0</v>
      </c>
      <c r="AP283" s="10">
        <f t="shared" si="296"/>
        <v>0</v>
      </c>
      <c r="AQ283" s="7">
        <f t="shared" si="316"/>
        <v>2</v>
      </c>
      <c r="AR283" s="4">
        <f t="array" ref="AR283">COUNT(IF((ABS($R283:$AP283)&gt;=AQ$2)*(ABS($R283:$AP283)&lt;AR$2),$R283:$AP283))</f>
        <v>0</v>
      </c>
      <c r="AS283" s="4">
        <f t="array" ref="AS283">COUNT(IF((ABS($R283:$AP283)&gt;=AR$2)*(ABS($R283:$AP283)&lt;AS$2),$R283:$AP283))</f>
        <v>1</v>
      </c>
      <c r="AT283" s="4">
        <f t="array" ref="AT283">COUNT(IF((ABS($R283:$AP283)&gt;=AS$2)*(ABS($R283:$AP283)&lt;AT$2),$R283:$AP283))</f>
        <v>0</v>
      </c>
      <c r="AU283" s="4">
        <f t="array" ref="AU283">COUNT(IF((ABS($R283:$AP283)&gt;=AT$2)*(ABS($R283:$AP283)&lt;AU$2),$R283:$AP283))</f>
        <v>1</v>
      </c>
      <c r="AV283" s="4">
        <f t="array" ref="AV283">COUNT(IF((ABS($R283:$AP283)&gt;=AU$2)*(ABS($R283:$AP283)&lt;AV$2),$R283:$AP283))</f>
        <v>0</v>
      </c>
      <c r="AW283" s="4">
        <f t="array" ref="AW283">COUNT(IF((ABS($R283:$AP283)&gt;=AV$2)*(ABS($R283:$AP283)&lt;AW$2),$R283:$AP283))</f>
        <v>0</v>
      </c>
      <c r="AX283" s="10">
        <f t="array" ref="AX283">COUNT(IF((ABS($R283:$AP283)&gt;=AW$2)*(ABS($R283:$AP283)&lt;AX$2),$R283:$AP283))</f>
        <v>0</v>
      </c>
      <c r="AY283" s="4">
        <f t="shared" si="317"/>
        <v>0</v>
      </c>
      <c r="AZ283" s="2" t="str">
        <f t="shared" si="318"/>
        <v/>
      </c>
      <c r="BA283" s="2" t="str">
        <f t="shared" si="319"/>
        <v>@</v>
      </c>
      <c r="BB283" s="2" t="str">
        <f t="shared" si="320"/>
        <v/>
      </c>
      <c r="BC283" s="2" t="str">
        <f t="shared" si="321"/>
        <v/>
      </c>
      <c r="BD283" s="2" t="str">
        <f t="shared" si="322"/>
        <v/>
      </c>
      <c r="BE283" s="2" t="str">
        <f t="shared" si="323"/>
        <v/>
      </c>
      <c r="BF283" s="2" t="str">
        <f t="shared" si="324"/>
        <v/>
      </c>
      <c r="BG283" s="2" t="str">
        <f t="shared" si="325"/>
        <v/>
      </c>
      <c r="BH283" s="2" t="str">
        <f t="shared" si="326"/>
        <v/>
      </c>
      <c r="BI283" s="2" t="str">
        <f t="shared" si="327"/>
        <v/>
      </c>
      <c r="BJ283" s="2" t="str">
        <f t="shared" si="328"/>
        <v/>
      </c>
      <c r="BK283" s="2" t="str">
        <f t="shared" si="329"/>
        <v/>
      </c>
      <c r="BL283" s="2" t="str">
        <f t="shared" si="330"/>
        <v/>
      </c>
      <c r="BM283" s="2" t="str">
        <f t="shared" si="331"/>
        <v>@</v>
      </c>
      <c r="BN283" s="2" t="str">
        <f t="shared" si="332"/>
        <v/>
      </c>
      <c r="BO283" s="2" t="str">
        <f t="shared" si="333"/>
        <v/>
      </c>
      <c r="BP283" s="2" t="str">
        <f t="shared" si="334"/>
        <v/>
      </c>
      <c r="BQ283" s="2" t="str">
        <f t="shared" si="335"/>
        <v/>
      </c>
      <c r="BR283" s="2" t="str">
        <f t="shared" si="336"/>
        <v/>
      </c>
      <c r="BS283" s="2" t="str">
        <f t="shared" si="337"/>
        <v/>
      </c>
      <c r="BT283" s="2" t="str">
        <f t="shared" si="338"/>
        <v/>
      </c>
      <c r="BU283" s="2" t="str">
        <f t="shared" si="339"/>
        <v/>
      </c>
      <c r="BV283" s="2" t="str">
        <f t="shared" si="340"/>
        <v/>
      </c>
      <c r="BW283" s="2" t="str">
        <f t="shared" si="341"/>
        <v/>
      </c>
      <c r="BX283" s="2" t="str">
        <f t="shared" si="342"/>
        <v/>
      </c>
      <c r="CA283" s="2">
        <f t="shared" si="303"/>
        <v>93</v>
      </c>
      <c r="CB283" s="4">
        <f t="shared" si="304"/>
        <v>2</v>
      </c>
      <c r="CC283">
        <f t="shared" ca="1" si="297"/>
        <v>12</v>
      </c>
      <c r="CD283">
        <f ca="1">CC283*IF(CG283=0,0,CJ283)/(CJ281+CJ282+IF(CG283=0,0,CJ283))</f>
        <v>0</v>
      </c>
      <c r="CE283" s="39">
        <f t="shared" ca="1" si="290"/>
        <v>1</v>
      </c>
      <c r="CF283" s="39">
        <f t="shared" ca="1" si="298"/>
        <v>475</v>
      </c>
      <c r="CG283">
        <f t="shared" ca="1" si="291"/>
        <v>50.590435208098583</v>
      </c>
      <c r="CH283">
        <f t="shared" ca="1" si="292"/>
        <v>10</v>
      </c>
      <c r="CI283">
        <f t="shared" ca="1" si="299"/>
        <v>13.115037572737741</v>
      </c>
      <c r="CJ283">
        <f t="shared" ca="1" si="300"/>
        <v>0</v>
      </c>
    </row>
    <row r="284" spans="2:88">
      <c r="B284" s="39">
        <v>43</v>
      </c>
      <c r="C284" s="39">
        <v>37</v>
      </c>
      <c r="D284">
        <v>2</v>
      </c>
      <c r="E284">
        <f t="shared" si="306"/>
        <v>28755</v>
      </c>
      <c r="F284" s="3">
        <f t="shared" si="307"/>
        <v>6.8020270040472055E-5</v>
      </c>
      <c r="H284" s="17">
        <f t="shared" si="308"/>
        <v>0.97796143250688705</v>
      </c>
      <c r="I284" s="13" t="str">
        <f t="shared" si="309"/>
        <v>37:43</v>
      </c>
      <c r="J284" s="2"/>
      <c r="K284" s="4">
        <f t="shared" si="310"/>
        <v>-33.961330516059718</v>
      </c>
      <c r="L284" s="4">
        <f t="shared" si="115"/>
        <v>-3</v>
      </c>
      <c r="M284" s="4">
        <f t="shared" ca="1" si="311"/>
        <v>56.263665157002762</v>
      </c>
      <c r="N284" s="4">
        <f t="shared" ca="1" si="312"/>
        <v>2</v>
      </c>
      <c r="O284" s="4">
        <f t="shared" si="313"/>
        <v>0</v>
      </c>
      <c r="P284" s="4">
        <f t="shared" ca="1" si="314"/>
        <v>0</v>
      </c>
      <c r="Q284" s="11">
        <f t="shared" si="344"/>
        <v>0</v>
      </c>
      <c r="R284" s="11">
        <f t="shared" si="346"/>
        <v>0</v>
      </c>
      <c r="S284" s="4">
        <f t="shared" si="346"/>
        <v>0</v>
      </c>
      <c r="T284" s="4">
        <f t="shared" si="346"/>
        <v>0</v>
      </c>
      <c r="U284" s="4">
        <f t="shared" si="346"/>
        <v>0</v>
      </c>
      <c r="V284" s="4">
        <f t="shared" si="346"/>
        <v>0</v>
      </c>
      <c r="W284" s="4">
        <f t="shared" si="346"/>
        <v>0</v>
      </c>
      <c r="X284" s="4">
        <f t="shared" si="346"/>
        <v>0</v>
      </c>
      <c r="Y284" s="4">
        <f t="shared" si="346"/>
        <v>0</v>
      </c>
      <c r="Z284" s="4">
        <f t="shared" si="346"/>
        <v>0</v>
      </c>
      <c r="AA284" s="4">
        <f t="shared" si="346"/>
        <v>-33.961330516059718</v>
      </c>
      <c r="AB284" s="4">
        <f t="shared" si="346"/>
        <v>0</v>
      </c>
      <c r="AC284" s="4">
        <f t="shared" si="346"/>
        <v>0</v>
      </c>
      <c r="AD284" s="4">
        <f t="shared" si="346"/>
        <v>0</v>
      </c>
      <c r="AE284" s="4">
        <f t="shared" si="346"/>
        <v>0</v>
      </c>
      <c r="AF284" s="4">
        <f t="shared" si="346"/>
        <v>56.263665157002762</v>
      </c>
      <c r="AG284" s="4">
        <f t="shared" si="345"/>
        <v>0</v>
      </c>
      <c r="AH284" s="4">
        <f t="shared" si="345"/>
        <v>0</v>
      </c>
      <c r="AI284" s="4">
        <f t="shared" si="345"/>
        <v>0</v>
      </c>
      <c r="AJ284" s="4">
        <f t="shared" si="345"/>
        <v>0</v>
      </c>
      <c r="AK284" s="4">
        <f t="shared" si="345"/>
        <v>0</v>
      </c>
      <c r="AL284" s="4">
        <f t="shared" si="345"/>
        <v>0</v>
      </c>
      <c r="AM284" s="4">
        <f t="shared" si="343"/>
        <v>0</v>
      </c>
      <c r="AN284" s="4">
        <f t="shared" si="343"/>
        <v>0</v>
      </c>
      <c r="AO284" s="4">
        <f t="shared" si="343"/>
        <v>0</v>
      </c>
      <c r="AP284" s="10">
        <f t="shared" si="296"/>
        <v>0</v>
      </c>
      <c r="AQ284" s="7">
        <f t="shared" si="316"/>
        <v>2</v>
      </c>
      <c r="AR284" s="4">
        <f t="array" ref="AR284">COUNT(IF((ABS($R284:$AP284)&gt;=AQ$2)*(ABS($R284:$AP284)&lt;AR$2),$R284:$AP284))</f>
        <v>0</v>
      </c>
      <c r="AS284" s="4">
        <f t="array" ref="AS284">COUNT(IF((ABS($R284:$AP284)&gt;=AR$2)*(ABS($R284:$AP284)&lt;AS$2),$R284:$AP284))</f>
        <v>0</v>
      </c>
      <c r="AT284" s="4">
        <f t="array" ref="AT284">COUNT(IF((ABS($R284:$AP284)&gt;=AS$2)*(ABS($R284:$AP284)&lt;AT$2),$R284:$AP284))</f>
        <v>0</v>
      </c>
      <c r="AU284" s="4">
        <f t="array" ref="AU284">COUNT(IF((ABS($R284:$AP284)&gt;=AT$2)*(ABS($R284:$AP284)&lt;AU$2),$R284:$AP284))</f>
        <v>0</v>
      </c>
      <c r="AV284" s="4">
        <f t="array" ref="AV284">COUNT(IF((ABS($R284:$AP284)&gt;=AU$2)*(ABS($R284:$AP284)&lt;AV$2),$R284:$AP284))</f>
        <v>1</v>
      </c>
      <c r="AW284" s="4">
        <f t="array" ref="AW284">COUNT(IF((ABS($R284:$AP284)&gt;=AV$2)*(ABS($R284:$AP284)&lt;AW$2),$R284:$AP284))</f>
        <v>1</v>
      </c>
      <c r="AX284" s="10">
        <f t="array" ref="AX284">COUNT(IF((ABS($R284:$AP284)&gt;=AW$2)*(ABS($R284:$AP284)&lt;AX$2),$R284:$AP284))</f>
        <v>0</v>
      </c>
      <c r="AY284" s="4">
        <f t="shared" si="317"/>
        <v>0</v>
      </c>
      <c r="AZ284" s="2" t="str">
        <f t="shared" si="318"/>
        <v/>
      </c>
      <c r="BA284" s="2" t="str">
        <f t="shared" si="319"/>
        <v/>
      </c>
      <c r="BB284" s="2" t="str">
        <f t="shared" si="320"/>
        <v/>
      </c>
      <c r="BC284" s="2" t="str">
        <f t="shared" si="321"/>
        <v/>
      </c>
      <c r="BD284" s="2" t="str">
        <f t="shared" si="322"/>
        <v/>
      </c>
      <c r="BE284" s="2" t="str">
        <f t="shared" si="323"/>
        <v/>
      </c>
      <c r="BF284" s="2" t="str">
        <f t="shared" si="324"/>
        <v/>
      </c>
      <c r="BG284" s="2" t="str">
        <f t="shared" si="325"/>
        <v/>
      </c>
      <c r="BH284" s="2" t="str">
        <f t="shared" si="326"/>
        <v/>
      </c>
      <c r="BI284" s="2" t="str">
        <f t="shared" si="327"/>
        <v>@</v>
      </c>
      <c r="BJ284" s="2" t="str">
        <f t="shared" si="328"/>
        <v/>
      </c>
      <c r="BK284" s="2" t="str">
        <f t="shared" si="329"/>
        <v/>
      </c>
      <c r="BL284" s="2" t="str">
        <f t="shared" si="330"/>
        <v/>
      </c>
      <c r="BM284" s="2" t="str">
        <f t="shared" si="331"/>
        <v/>
      </c>
      <c r="BN284" s="2" t="str">
        <f t="shared" si="332"/>
        <v>@</v>
      </c>
      <c r="BO284" s="2" t="str">
        <f t="shared" si="333"/>
        <v/>
      </c>
      <c r="BP284" s="2" t="str">
        <f t="shared" si="334"/>
        <v/>
      </c>
      <c r="BQ284" s="2" t="str">
        <f t="shared" si="335"/>
        <v/>
      </c>
      <c r="BR284" s="2" t="str">
        <f t="shared" si="336"/>
        <v/>
      </c>
      <c r="BS284" s="2" t="str">
        <f t="shared" si="337"/>
        <v/>
      </c>
      <c r="BT284" s="2" t="str">
        <f t="shared" si="338"/>
        <v/>
      </c>
      <c r="BU284" s="2" t="str">
        <f t="shared" si="339"/>
        <v/>
      </c>
      <c r="BV284" s="2" t="str">
        <f t="shared" si="340"/>
        <v/>
      </c>
      <c r="BW284" s="2" t="str">
        <f t="shared" si="341"/>
        <v/>
      </c>
      <c r="BX284" s="2" t="str">
        <f t="shared" si="342"/>
        <v/>
      </c>
      <c r="CA284" s="2">
        <f t="shared" si="303"/>
        <v>94</v>
      </c>
      <c r="CB284" s="4">
        <f t="shared" si="304"/>
        <v>0</v>
      </c>
      <c r="CC284">
        <f t="shared" ca="1" si="297"/>
        <v>12</v>
      </c>
      <c r="CD284">
        <f ca="1">CC284*(CJ284)/(CJ284+CJ285+IF(CG286=0,0,CJ286))</f>
        <v>7.7480345560038648</v>
      </c>
      <c r="CE284" s="39">
        <f t="shared" ca="1" si="290"/>
        <v>1</v>
      </c>
      <c r="CF284" s="39">
        <f t="shared" ca="1" si="298"/>
        <v>605</v>
      </c>
      <c r="CG284">
        <f t="shared" ca="1" si="291"/>
        <v>-5.1853988094904935</v>
      </c>
      <c r="CH284">
        <f t="shared" ca="1" si="292"/>
        <v>-3</v>
      </c>
      <c r="CI284">
        <f t="shared" ca="1" si="299"/>
        <v>3.3192839131497864</v>
      </c>
      <c r="CJ284">
        <f t="shared" ca="1" si="300"/>
        <v>8.6807160868502145</v>
      </c>
    </row>
    <row r="285" spans="2:88">
      <c r="B285" s="39">
        <v>43</v>
      </c>
      <c r="C285" s="39">
        <v>41</v>
      </c>
      <c r="D285">
        <v>2</v>
      </c>
      <c r="E285">
        <f t="shared" si="306"/>
        <v>28757</v>
      </c>
      <c r="F285" s="3">
        <f t="shared" si="307"/>
        <v>6.8020270040472055E-5</v>
      </c>
      <c r="H285" s="17">
        <f t="shared" si="308"/>
        <v>0.97802945277692754</v>
      </c>
      <c r="I285" s="13" t="str">
        <f t="shared" si="309"/>
        <v>41:43</v>
      </c>
      <c r="J285" s="2"/>
      <c r="K285" s="4">
        <f t="shared" si="310"/>
        <v>-7.7696955722444727</v>
      </c>
      <c r="L285" s="4">
        <f t="shared" si="115"/>
        <v>-5</v>
      </c>
      <c r="M285" s="4">
        <f t="shared" ca="1" si="311"/>
        <v>-31.229705956896225</v>
      </c>
      <c r="N285" s="4">
        <f t="shared" ca="1" si="312"/>
        <v>7</v>
      </c>
      <c r="O285" s="4">
        <f t="shared" si="313"/>
        <v>0</v>
      </c>
      <c r="P285" s="4">
        <f t="shared" ca="1" si="314"/>
        <v>0</v>
      </c>
      <c r="Q285" s="11">
        <f t="shared" si="344"/>
        <v>0</v>
      </c>
      <c r="R285" s="11">
        <f t="shared" si="346"/>
        <v>0</v>
      </c>
      <c r="S285" s="4">
        <f t="shared" si="346"/>
        <v>0</v>
      </c>
      <c r="T285" s="4">
        <f t="shared" si="346"/>
        <v>0</v>
      </c>
      <c r="U285" s="4">
        <f t="shared" si="346"/>
        <v>0</v>
      </c>
      <c r="V285" s="4">
        <f t="shared" si="346"/>
        <v>0</v>
      </c>
      <c r="W285" s="4">
        <f t="shared" si="346"/>
        <v>0</v>
      </c>
      <c r="X285" s="4">
        <f t="shared" si="346"/>
        <v>0</v>
      </c>
      <c r="Y285" s="4">
        <f t="shared" si="346"/>
        <v>-7.7696955722444727</v>
      </c>
      <c r="Z285" s="4">
        <f t="shared" si="346"/>
        <v>0</v>
      </c>
      <c r="AA285" s="4">
        <f t="shared" si="346"/>
        <v>0</v>
      </c>
      <c r="AB285" s="4">
        <f t="shared" si="346"/>
        <v>0</v>
      </c>
      <c r="AC285" s="4">
        <f t="shared" si="346"/>
        <v>0</v>
      </c>
      <c r="AD285" s="4">
        <f t="shared" si="346"/>
        <v>0</v>
      </c>
      <c r="AE285" s="4">
        <f t="shared" si="346"/>
        <v>0</v>
      </c>
      <c r="AF285" s="4">
        <f t="shared" si="346"/>
        <v>0</v>
      </c>
      <c r="AG285" s="4">
        <f t="shared" si="345"/>
        <v>0</v>
      </c>
      <c r="AH285" s="4">
        <f t="shared" si="345"/>
        <v>0</v>
      </c>
      <c r="AI285" s="4">
        <f t="shared" si="345"/>
        <v>0</v>
      </c>
      <c r="AJ285" s="4">
        <f t="shared" si="345"/>
        <v>0</v>
      </c>
      <c r="AK285" s="4">
        <f t="shared" si="345"/>
        <v>-31.229705956896225</v>
      </c>
      <c r="AL285" s="4">
        <f t="shared" si="345"/>
        <v>0</v>
      </c>
      <c r="AM285" s="4">
        <f t="shared" si="343"/>
        <v>0</v>
      </c>
      <c r="AN285" s="4">
        <f t="shared" si="343"/>
        <v>0</v>
      </c>
      <c r="AO285" s="4">
        <f t="shared" si="343"/>
        <v>0</v>
      </c>
      <c r="AP285" s="10">
        <f t="shared" si="296"/>
        <v>0</v>
      </c>
      <c r="AQ285" s="7">
        <f t="shared" si="316"/>
        <v>2</v>
      </c>
      <c r="AR285" s="4">
        <f t="array" ref="AR285">COUNT(IF((ABS($R285:$AP285)&gt;=AQ$2)*(ABS($R285:$AP285)&lt;AR$2),$R285:$AP285))</f>
        <v>0</v>
      </c>
      <c r="AS285" s="4">
        <f t="array" ref="AS285">COUNT(IF((ABS($R285:$AP285)&gt;=AR$2)*(ABS($R285:$AP285)&lt;AS$2),$R285:$AP285))</f>
        <v>0</v>
      </c>
      <c r="AT285" s="4">
        <f t="array" ref="AT285">COUNT(IF((ABS($R285:$AP285)&gt;=AS$2)*(ABS($R285:$AP285)&lt;AT$2),$R285:$AP285))</f>
        <v>1</v>
      </c>
      <c r="AU285" s="4">
        <f t="array" ref="AU285">COUNT(IF((ABS($R285:$AP285)&gt;=AT$2)*(ABS($R285:$AP285)&lt;AU$2),$R285:$AP285))</f>
        <v>1</v>
      </c>
      <c r="AV285" s="4">
        <f t="array" ref="AV285">COUNT(IF((ABS($R285:$AP285)&gt;=AU$2)*(ABS($R285:$AP285)&lt;AV$2),$R285:$AP285))</f>
        <v>0</v>
      </c>
      <c r="AW285" s="4">
        <f t="array" ref="AW285">COUNT(IF((ABS($R285:$AP285)&gt;=AV$2)*(ABS($R285:$AP285)&lt;AW$2),$R285:$AP285))</f>
        <v>0</v>
      </c>
      <c r="AX285" s="10">
        <f t="array" ref="AX285">COUNT(IF((ABS($R285:$AP285)&gt;=AW$2)*(ABS($R285:$AP285)&lt;AX$2),$R285:$AP285))</f>
        <v>0</v>
      </c>
      <c r="AY285" s="4">
        <f t="shared" si="317"/>
        <v>0</v>
      </c>
      <c r="AZ285" s="2" t="str">
        <f t="shared" si="318"/>
        <v/>
      </c>
      <c r="BA285" s="2" t="str">
        <f t="shared" si="319"/>
        <v/>
      </c>
      <c r="BB285" s="2" t="str">
        <f t="shared" si="320"/>
        <v/>
      </c>
      <c r="BC285" s="2" t="str">
        <f t="shared" si="321"/>
        <v/>
      </c>
      <c r="BD285" s="2" t="str">
        <f t="shared" si="322"/>
        <v/>
      </c>
      <c r="BE285" s="2" t="str">
        <f t="shared" si="323"/>
        <v/>
      </c>
      <c r="BF285" s="2" t="str">
        <f t="shared" si="324"/>
        <v/>
      </c>
      <c r="BG285" s="2" t="str">
        <f t="shared" si="325"/>
        <v>@</v>
      </c>
      <c r="BH285" s="2" t="str">
        <f t="shared" si="326"/>
        <v/>
      </c>
      <c r="BI285" s="2" t="str">
        <f t="shared" si="327"/>
        <v/>
      </c>
      <c r="BJ285" s="2" t="str">
        <f t="shared" si="328"/>
        <v/>
      </c>
      <c r="BK285" s="2" t="str">
        <f t="shared" si="329"/>
        <v/>
      </c>
      <c r="BL285" s="2" t="str">
        <f t="shared" si="330"/>
        <v/>
      </c>
      <c r="BM285" s="2" t="str">
        <f t="shared" si="331"/>
        <v/>
      </c>
      <c r="BN285" s="2" t="str">
        <f t="shared" si="332"/>
        <v/>
      </c>
      <c r="BO285" s="2" t="str">
        <f t="shared" si="333"/>
        <v/>
      </c>
      <c r="BP285" s="2" t="str">
        <f t="shared" si="334"/>
        <v/>
      </c>
      <c r="BQ285" s="2" t="str">
        <f t="shared" si="335"/>
        <v/>
      </c>
      <c r="BR285" s="2" t="str">
        <f t="shared" si="336"/>
        <v/>
      </c>
      <c r="BS285" s="2" t="str">
        <f t="shared" si="337"/>
        <v>@</v>
      </c>
      <c r="BT285" s="2" t="str">
        <f t="shared" si="338"/>
        <v/>
      </c>
      <c r="BU285" s="2" t="str">
        <f t="shared" si="339"/>
        <v/>
      </c>
      <c r="BV285" s="2" t="str">
        <f t="shared" si="340"/>
        <v/>
      </c>
      <c r="BW285" s="2" t="str">
        <f t="shared" si="341"/>
        <v/>
      </c>
      <c r="BX285" s="2" t="str">
        <f t="shared" si="342"/>
        <v/>
      </c>
      <c r="CA285" s="2">
        <f t="shared" si="303"/>
        <v>94</v>
      </c>
      <c r="CB285" s="4">
        <f t="shared" si="304"/>
        <v>1</v>
      </c>
      <c r="CC285">
        <f t="shared" ca="1" si="297"/>
        <v>12</v>
      </c>
      <c r="CD285">
        <f ca="1">CC285*(CJ285)/(CJ284+CJ285+IF(CG286=0,0,CJ286))</f>
        <v>4.251965443996137</v>
      </c>
      <c r="CE285" s="39">
        <f t="shared" ca="1" si="290"/>
        <v>1</v>
      </c>
      <c r="CF285" s="39">
        <f t="shared" ca="1" si="298"/>
        <v>605</v>
      </c>
      <c r="CG285">
        <f t="shared" ca="1" si="291"/>
        <v>-28.645409194137983</v>
      </c>
      <c r="CH285">
        <f t="shared" ca="1" si="292"/>
        <v>9</v>
      </c>
      <c r="CI285">
        <f t="shared" ca="1" si="299"/>
        <v>7.2361977010250618</v>
      </c>
      <c r="CJ285">
        <f t="shared" ca="1" si="300"/>
        <v>4.7638022989749382</v>
      </c>
    </row>
    <row r="286" spans="2:88">
      <c r="B286" s="39">
        <v>47</v>
      </c>
      <c r="C286" s="39">
        <v>23</v>
      </c>
      <c r="D286">
        <v>2</v>
      </c>
      <c r="E286">
        <f t="shared" si="306"/>
        <v>28759</v>
      </c>
      <c r="F286" s="3">
        <f t="shared" si="307"/>
        <v>6.8020270040472055E-5</v>
      </c>
      <c r="H286" s="17">
        <f t="shared" si="308"/>
        <v>0.97809747304696804</v>
      </c>
      <c r="I286" s="13" t="str">
        <f t="shared" si="309"/>
        <v>23:47</v>
      </c>
      <c r="J286" s="2"/>
      <c r="K286" s="4">
        <f t="shared" si="310"/>
        <v>-52.99272092831302</v>
      </c>
      <c r="L286" s="4">
        <f t="shared" si="115"/>
        <v>-5</v>
      </c>
      <c r="M286" s="4">
        <f t="shared" ca="1" si="311"/>
        <v>37.232274744749461</v>
      </c>
      <c r="N286" s="4">
        <f t="shared" ca="1" si="312"/>
        <v>0</v>
      </c>
      <c r="O286" s="4">
        <f t="shared" ca="1" si="313"/>
        <v>13.772264360100905</v>
      </c>
      <c r="P286" s="4">
        <f t="shared" ca="1" si="314"/>
        <v>12</v>
      </c>
      <c r="Q286" s="11">
        <f t="shared" si="344"/>
        <v>0</v>
      </c>
      <c r="R286" s="11">
        <f t="shared" si="346"/>
        <v>0</v>
      </c>
      <c r="S286" s="4">
        <f t="shared" si="346"/>
        <v>0</v>
      </c>
      <c r="T286" s="4">
        <f t="shared" si="346"/>
        <v>0</v>
      </c>
      <c r="U286" s="4">
        <f t="shared" si="346"/>
        <v>0</v>
      </c>
      <c r="V286" s="4">
        <f t="shared" si="346"/>
        <v>0</v>
      </c>
      <c r="W286" s="4">
        <f t="shared" si="346"/>
        <v>0</v>
      </c>
      <c r="X286" s="4">
        <f t="shared" si="346"/>
        <v>0</v>
      </c>
      <c r="Y286" s="4">
        <f t="shared" si="346"/>
        <v>-52.99272092831302</v>
      </c>
      <c r="Z286" s="4">
        <f t="shared" si="346"/>
        <v>0</v>
      </c>
      <c r="AA286" s="4">
        <f t="shared" si="346"/>
        <v>0</v>
      </c>
      <c r="AB286" s="4">
        <f t="shared" si="346"/>
        <v>0</v>
      </c>
      <c r="AC286" s="4">
        <f t="shared" si="346"/>
        <v>0</v>
      </c>
      <c r="AD286" s="4">
        <f t="shared" si="346"/>
        <v>37.232274744749461</v>
      </c>
      <c r="AE286" s="4">
        <f t="shared" si="346"/>
        <v>0</v>
      </c>
      <c r="AF286" s="4">
        <f t="shared" si="346"/>
        <v>0</v>
      </c>
      <c r="AG286" s="4">
        <f t="shared" si="345"/>
        <v>0</v>
      </c>
      <c r="AH286" s="4">
        <f t="shared" si="345"/>
        <v>0</v>
      </c>
      <c r="AI286" s="4">
        <f t="shared" si="345"/>
        <v>0</v>
      </c>
      <c r="AJ286" s="4">
        <f t="shared" si="345"/>
        <v>0</v>
      </c>
      <c r="AK286" s="4">
        <f t="shared" si="345"/>
        <v>0</v>
      </c>
      <c r="AL286" s="4">
        <f t="shared" si="345"/>
        <v>0</v>
      </c>
      <c r="AM286" s="4">
        <f t="shared" si="343"/>
        <v>0</v>
      </c>
      <c r="AN286" s="4">
        <f t="shared" si="343"/>
        <v>0</v>
      </c>
      <c r="AO286" s="4">
        <f t="shared" si="343"/>
        <v>0</v>
      </c>
      <c r="AP286" s="10">
        <f t="shared" si="296"/>
        <v>13.772264360100905</v>
      </c>
      <c r="AQ286" s="7">
        <f t="shared" si="316"/>
        <v>3</v>
      </c>
      <c r="AR286" s="4">
        <f t="array" ref="AR286">COUNT(IF((ABS($R286:$AP286)&gt;=AQ$2)*(ABS($R286:$AP286)&lt;AR$2),$R286:$AP286))</f>
        <v>0</v>
      </c>
      <c r="AS286" s="4">
        <f t="array" ref="AS286">COUNT(IF((ABS($R286:$AP286)&gt;=AR$2)*(ABS($R286:$AP286)&lt;AS$2),$R286:$AP286))</f>
        <v>0</v>
      </c>
      <c r="AT286" s="4">
        <f t="array" ref="AT286">COUNT(IF((ABS($R286:$AP286)&gt;=AS$2)*(ABS($R286:$AP286)&lt;AT$2),$R286:$AP286))</f>
        <v>0</v>
      </c>
      <c r="AU286" s="4">
        <f t="array" ref="AU286">COUNT(IF((ABS($R286:$AP286)&gt;=AT$2)*(ABS($R286:$AP286)&lt;AU$2),$R286:$AP286))</f>
        <v>1</v>
      </c>
      <c r="AV286" s="4">
        <f t="array" ref="AV286">COUNT(IF((ABS($R286:$AP286)&gt;=AU$2)*(ABS($R286:$AP286)&lt;AV$2),$R286:$AP286))</f>
        <v>1</v>
      </c>
      <c r="AW286" s="4">
        <f t="array" ref="AW286">COUNT(IF((ABS($R286:$AP286)&gt;=AV$2)*(ABS($R286:$AP286)&lt;AW$2),$R286:$AP286))</f>
        <v>1</v>
      </c>
      <c r="AX286" s="10">
        <f t="array" ref="AX286">COUNT(IF((ABS($R286:$AP286)&gt;=AW$2)*(ABS($R286:$AP286)&lt;AX$2),$R286:$AP286))</f>
        <v>0</v>
      </c>
      <c r="AY286" s="4">
        <f t="shared" si="317"/>
        <v>0</v>
      </c>
      <c r="AZ286" s="2" t="str">
        <f t="shared" si="318"/>
        <v/>
      </c>
      <c r="BA286" s="2" t="str">
        <f t="shared" si="319"/>
        <v/>
      </c>
      <c r="BB286" s="2" t="str">
        <f t="shared" si="320"/>
        <v/>
      </c>
      <c r="BC286" s="2" t="str">
        <f t="shared" si="321"/>
        <v/>
      </c>
      <c r="BD286" s="2" t="str">
        <f t="shared" si="322"/>
        <v/>
      </c>
      <c r="BE286" s="2" t="str">
        <f t="shared" si="323"/>
        <v/>
      </c>
      <c r="BF286" s="2" t="str">
        <f t="shared" si="324"/>
        <v/>
      </c>
      <c r="BG286" s="2" t="str">
        <f t="shared" si="325"/>
        <v>@</v>
      </c>
      <c r="BH286" s="2" t="str">
        <f t="shared" si="326"/>
        <v/>
      </c>
      <c r="BI286" s="2" t="str">
        <f t="shared" si="327"/>
        <v/>
      </c>
      <c r="BJ286" s="2" t="str">
        <f t="shared" si="328"/>
        <v/>
      </c>
      <c r="BK286" s="2" t="str">
        <f t="shared" si="329"/>
        <v/>
      </c>
      <c r="BL286" s="2" t="str">
        <f t="shared" si="330"/>
        <v>@</v>
      </c>
      <c r="BM286" s="2" t="str">
        <f t="shared" si="331"/>
        <v/>
      </c>
      <c r="BN286" s="2" t="str">
        <f t="shared" si="332"/>
        <v/>
      </c>
      <c r="BO286" s="2" t="str">
        <f t="shared" si="333"/>
        <v/>
      </c>
      <c r="BP286" s="2" t="str">
        <f t="shared" si="334"/>
        <v/>
      </c>
      <c r="BQ286" s="2" t="str">
        <f t="shared" si="335"/>
        <v/>
      </c>
      <c r="BR286" s="2" t="str">
        <f t="shared" si="336"/>
        <v/>
      </c>
      <c r="BS286" s="2" t="str">
        <f t="shared" si="337"/>
        <v/>
      </c>
      <c r="BT286" s="2" t="str">
        <f t="shared" si="338"/>
        <v/>
      </c>
      <c r="BU286" s="2" t="str">
        <f t="shared" si="339"/>
        <v/>
      </c>
      <c r="BV286" s="2" t="str">
        <f t="shared" si="340"/>
        <v/>
      </c>
      <c r="BW286" s="2" t="str">
        <f t="shared" si="341"/>
        <v/>
      </c>
      <c r="BX286" s="2" t="str">
        <f t="shared" si="342"/>
        <v>@</v>
      </c>
      <c r="CA286" s="2">
        <f t="shared" si="303"/>
        <v>94</v>
      </c>
      <c r="CB286" s="4">
        <f t="shared" si="304"/>
        <v>2</v>
      </c>
      <c r="CC286">
        <f t="shared" ca="1" si="297"/>
        <v>12</v>
      </c>
      <c r="CD286">
        <f ca="1">CC286*IF(CG286=0,0,CJ286)/(CJ284+CJ285+IF(CG286=0,0,CJ286))</f>
        <v>0</v>
      </c>
      <c r="CE286" s="39">
        <f t="shared" ca="1" si="290"/>
        <v>1</v>
      </c>
      <c r="CF286" s="39">
        <f t="shared" ca="1" si="298"/>
        <v>605</v>
      </c>
      <c r="CG286">
        <f t="shared" ca="1" si="291"/>
        <v>0</v>
      </c>
      <c r="CH286">
        <f t="shared" ca="1" si="292"/>
        <v>0</v>
      </c>
      <c r="CI286">
        <f t="shared" ca="1" si="299"/>
        <v>0</v>
      </c>
      <c r="CJ286">
        <f t="shared" ca="1" si="300"/>
        <v>12</v>
      </c>
    </row>
    <row r="287" spans="2:88">
      <c r="B287" s="39">
        <v>47</v>
      </c>
      <c r="C287" s="39">
        <v>31</v>
      </c>
      <c r="D287">
        <v>2</v>
      </c>
      <c r="E287">
        <f t="shared" si="306"/>
        <v>28761</v>
      </c>
      <c r="F287" s="3">
        <f t="shared" si="307"/>
        <v>6.8020270040472055E-5</v>
      </c>
      <c r="H287" s="17">
        <f t="shared" si="308"/>
        <v>0.97816549331700842</v>
      </c>
      <c r="I287" s="13" t="str">
        <f t="shared" si="309"/>
        <v>31:47</v>
      </c>
      <c r="J287" s="2"/>
      <c r="K287" s="4">
        <f t="shared" si="310"/>
        <v>41.976059068177562</v>
      </c>
      <c r="L287" s="4">
        <f t="shared" si="115"/>
        <v>-11</v>
      </c>
      <c r="M287" s="4">
        <f t="shared" ca="1" si="311"/>
        <v>18.516048683527011</v>
      </c>
      <c r="N287" s="4">
        <f t="shared" ca="1" si="312"/>
        <v>1</v>
      </c>
      <c r="O287" s="4">
        <f t="shared" si="313"/>
        <v>0</v>
      </c>
      <c r="P287" s="4">
        <f t="shared" ca="1" si="314"/>
        <v>0</v>
      </c>
      <c r="Q287" s="11">
        <f t="shared" si="344"/>
        <v>0</v>
      </c>
      <c r="R287" s="11">
        <f t="shared" si="346"/>
        <v>0</v>
      </c>
      <c r="S287" s="4">
        <f t="shared" si="346"/>
        <v>41.976059068177562</v>
      </c>
      <c r="T287" s="4">
        <f t="shared" si="346"/>
        <v>0</v>
      </c>
      <c r="U287" s="4">
        <f t="shared" si="346"/>
        <v>0</v>
      </c>
      <c r="V287" s="4">
        <f t="shared" si="346"/>
        <v>0</v>
      </c>
      <c r="W287" s="4">
        <f t="shared" si="346"/>
        <v>0</v>
      </c>
      <c r="X287" s="4">
        <f t="shared" si="346"/>
        <v>0</v>
      </c>
      <c r="Y287" s="4">
        <f t="shared" si="346"/>
        <v>0</v>
      </c>
      <c r="Z287" s="4">
        <f t="shared" si="346"/>
        <v>0</v>
      </c>
      <c r="AA287" s="4">
        <f t="shared" si="346"/>
        <v>0</v>
      </c>
      <c r="AB287" s="4">
        <f t="shared" si="346"/>
        <v>0</v>
      </c>
      <c r="AC287" s="4">
        <f t="shared" si="346"/>
        <v>0</v>
      </c>
      <c r="AD287" s="4">
        <f t="shared" si="346"/>
        <v>0</v>
      </c>
      <c r="AE287" s="4">
        <f t="shared" si="346"/>
        <v>18.516048683527011</v>
      </c>
      <c r="AF287" s="4">
        <f t="shared" si="346"/>
        <v>0</v>
      </c>
      <c r="AG287" s="4">
        <f t="shared" si="345"/>
        <v>0</v>
      </c>
      <c r="AH287" s="4">
        <f t="shared" si="345"/>
        <v>0</v>
      </c>
      <c r="AI287" s="4">
        <f t="shared" si="345"/>
        <v>0</v>
      </c>
      <c r="AJ287" s="4">
        <f t="shared" si="345"/>
        <v>0</v>
      </c>
      <c r="AK287" s="4">
        <f t="shared" si="345"/>
        <v>0</v>
      </c>
      <c r="AL287" s="4">
        <f t="shared" si="345"/>
        <v>0</v>
      </c>
      <c r="AM287" s="4">
        <f t="shared" si="343"/>
        <v>0</v>
      </c>
      <c r="AN287" s="4">
        <f t="shared" si="343"/>
        <v>0</v>
      </c>
      <c r="AO287" s="4">
        <f t="shared" si="343"/>
        <v>0</v>
      </c>
      <c r="AP287" s="10">
        <f t="shared" si="296"/>
        <v>0</v>
      </c>
      <c r="AQ287" s="7">
        <f t="shared" si="316"/>
        <v>2</v>
      </c>
      <c r="AR287" s="4">
        <f t="array" ref="AR287">COUNT(IF((ABS($R287:$AP287)&gt;=AQ$2)*(ABS($R287:$AP287)&lt;AR$2),$R287:$AP287))</f>
        <v>0</v>
      </c>
      <c r="AS287" s="4">
        <f t="array" ref="AS287">COUNT(IF((ABS($R287:$AP287)&gt;=AR$2)*(ABS($R287:$AP287)&lt;AS$2),$R287:$AP287))</f>
        <v>0</v>
      </c>
      <c r="AT287" s="4">
        <f t="array" ref="AT287">COUNT(IF((ABS($R287:$AP287)&gt;=AS$2)*(ABS($R287:$AP287)&lt;AT$2),$R287:$AP287))</f>
        <v>0</v>
      </c>
      <c r="AU287" s="4">
        <f t="array" ref="AU287">COUNT(IF((ABS($R287:$AP287)&gt;=AT$2)*(ABS($R287:$AP287)&lt;AU$2),$R287:$AP287))</f>
        <v>1</v>
      </c>
      <c r="AV287" s="4">
        <f t="array" ref="AV287">COUNT(IF((ABS($R287:$AP287)&gt;=AU$2)*(ABS($R287:$AP287)&lt;AV$2),$R287:$AP287))</f>
        <v>1</v>
      </c>
      <c r="AW287" s="4">
        <f t="array" ref="AW287">COUNT(IF((ABS($R287:$AP287)&gt;=AV$2)*(ABS($R287:$AP287)&lt;AW$2),$R287:$AP287))</f>
        <v>0</v>
      </c>
      <c r="AX287" s="10">
        <f t="array" ref="AX287">COUNT(IF((ABS($R287:$AP287)&gt;=AW$2)*(ABS($R287:$AP287)&lt;AX$2),$R287:$AP287))</f>
        <v>0</v>
      </c>
      <c r="AY287" s="4">
        <f t="shared" si="317"/>
        <v>0</v>
      </c>
      <c r="AZ287" s="2" t="str">
        <f t="shared" si="318"/>
        <v/>
      </c>
      <c r="BA287" s="2" t="str">
        <f t="shared" si="319"/>
        <v>@</v>
      </c>
      <c r="BB287" s="2" t="str">
        <f t="shared" si="320"/>
        <v/>
      </c>
      <c r="BC287" s="2" t="str">
        <f t="shared" si="321"/>
        <v/>
      </c>
      <c r="BD287" s="2" t="str">
        <f t="shared" si="322"/>
        <v/>
      </c>
      <c r="BE287" s="2" t="str">
        <f t="shared" si="323"/>
        <v/>
      </c>
      <c r="BF287" s="2" t="str">
        <f t="shared" si="324"/>
        <v/>
      </c>
      <c r="BG287" s="2" t="str">
        <f t="shared" si="325"/>
        <v/>
      </c>
      <c r="BH287" s="2" t="str">
        <f t="shared" si="326"/>
        <v/>
      </c>
      <c r="BI287" s="2" t="str">
        <f t="shared" si="327"/>
        <v/>
      </c>
      <c r="BJ287" s="2" t="str">
        <f t="shared" si="328"/>
        <v/>
      </c>
      <c r="BK287" s="2" t="str">
        <f t="shared" si="329"/>
        <v/>
      </c>
      <c r="BL287" s="2" t="str">
        <f t="shared" si="330"/>
        <v/>
      </c>
      <c r="BM287" s="2" t="str">
        <f t="shared" si="331"/>
        <v>@</v>
      </c>
      <c r="BN287" s="2" t="str">
        <f t="shared" si="332"/>
        <v/>
      </c>
      <c r="BO287" s="2" t="str">
        <f t="shared" si="333"/>
        <v/>
      </c>
      <c r="BP287" s="2" t="str">
        <f t="shared" si="334"/>
        <v/>
      </c>
      <c r="BQ287" s="2" t="str">
        <f t="shared" si="335"/>
        <v/>
      </c>
      <c r="BR287" s="2" t="str">
        <f t="shared" si="336"/>
        <v/>
      </c>
      <c r="BS287" s="2" t="str">
        <f t="shared" si="337"/>
        <v/>
      </c>
      <c r="BT287" s="2" t="str">
        <f t="shared" si="338"/>
        <v/>
      </c>
      <c r="BU287" s="2" t="str">
        <f t="shared" si="339"/>
        <v/>
      </c>
      <c r="BV287" s="2" t="str">
        <f t="shared" si="340"/>
        <v/>
      </c>
      <c r="BW287" s="2" t="str">
        <f t="shared" si="341"/>
        <v/>
      </c>
      <c r="BX287" s="2" t="str">
        <f t="shared" si="342"/>
        <v/>
      </c>
      <c r="CA287" s="2">
        <f t="shared" si="303"/>
        <v>95</v>
      </c>
      <c r="CB287" s="4">
        <f t="shared" si="304"/>
        <v>0</v>
      </c>
      <c r="CC287">
        <f t="shared" ca="1" si="297"/>
        <v>12</v>
      </c>
      <c r="CD287">
        <f ca="1">CC287*(CJ287)/(CJ287+CJ288+IF(CG289=0,0,CJ289))</f>
        <v>7.9880762619849106</v>
      </c>
      <c r="CE287" s="39">
        <f t="shared" ca="1" si="290"/>
        <v>49</v>
      </c>
      <c r="CF287" s="39">
        <f t="shared" ca="1" si="298"/>
        <v>625</v>
      </c>
      <c r="CG287">
        <f t="shared" ca="1" si="291"/>
        <v>15.423045982640815</v>
      </c>
      <c r="CH287">
        <f t="shared" ca="1" si="292"/>
        <v>-4</v>
      </c>
      <c r="CI287">
        <f t="shared" ca="1" si="299"/>
        <v>3.0503468190307808</v>
      </c>
      <c r="CJ287">
        <f t="shared" ca="1" si="300"/>
        <v>8.9496531809692197</v>
      </c>
    </row>
    <row r="288" spans="2:88">
      <c r="B288" s="39">
        <v>47</v>
      </c>
      <c r="C288" s="39">
        <v>35</v>
      </c>
      <c r="D288">
        <v>2</v>
      </c>
      <c r="E288">
        <f t="shared" si="306"/>
        <v>28763</v>
      </c>
      <c r="F288" s="3">
        <f t="shared" si="307"/>
        <v>6.8020270040472055E-5</v>
      </c>
      <c r="H288" s="17">
        <f t="shared" si="308"/>
        <v>0.97823351358704891</v>
      </c>
      <c r="I288" s="13" t="str">
        <f t="shared" si="309"/>
        <v>35:47</v>
      </c>
      <c r="J288" s="2"/>
      <c r="K288" s="4">
        <f t="shared" si="310"/>
        <v>12.322002544592259</v>
      </c>
      <c r="L288" s="4">
        <f t="shared" si="115"/>
        <v>-1</v>
      </c>
      <c r="M288" s="4">
        <f t="shared" ca="1" si="311"/>
        <v>-11.138007840055764</v>
      </c>
      <c r="N288" s="4">
        <f t="shared" ca="1" si="312"/>
        <v>11</v>
      </c>
      <c r="O288" s="4">
        <f t="shared" si="313"/>
        <v>0</v>
      </c>
      <c r="P288" s="4">
        <f t="shared" ca="1" si="314"/>
        <v>0</v>
      </c>
      <c r="Q288" s="11">
        <f t="shared" si="344"/>
        <v>35.782012929239215</v>
      </c>
      <c r="R288" s="11">
        <f t="shared" si="346"/>
        <v>0</v>
      </c>
      <c r="S288" s="4">
        <f t="shared" si="346"/>
        <v>0</v>
      </c>
      <c r="T288" s="4">
        <f t="shared" si="346"/>
        <v>0</v>
      </c>
      <c r="U288" s="4">
        <f t="shared" si="346"/>
        <v>0</v>
      </c>
      <c r="V288" s="4">
        <f t="shared" si="346"/>
        <v>0</v>
      </c>
      <c r="W288" s="4">
        <f t="shared" si="346"/>
        <v>0</v>
      </c>
      <c r="X288" s="4">
        <f t="shared" si="346"/>
        <v>0</v>
      </c>
      <c r="Y288" s="4">
        <f t="shared" si="346"/>
        <v>0</v>
      </c>
      <c r="Z288" s="4">
        <f t="shared" si="346"/>
        <v>0</v>
      </c>
      <c r="AA288" s="4">
        <f t="shared" si="346"/>
        <v>0</v>
      </c>
      <c r="AB288" s="4">
        <f t="shared" si="346"/>
        <v>0</v>
      </c>
      <c r="AC288" s="4">
        <f t="shared" si="346"/>
        <v>12.322002544592259</v>
      </c>
      <c r="AD288" s="4">
        <f t="shared" si="346"/>
        <v>0</v>
      </c>
      <c r="AE288" s="4">
        <f t="shared" si="346"/>
        <v>0</v>
      </c>
      <c r="AF288" s="4">
        <f t="shared" si="346"/>
        <v>0</v>
      </c>
      <c r="AG288" s="4">
        <f t="shared" si="345"/>
        <v>0</v>
      </c>
      <c r="AH288" s="4">
        <f t="shared" si="345"/>
        <v>0</v>
      </c>
      <c r="AI288" s="4">
        <f t="shared" si="345"/>
        <v>0</v>
      </c>
      <c r="AJ288" s="4">
        <f t="shared" si="345"/>
        <v>0</v>
      </c>
      <c r="AK288" s="4">
        <f t="shared" si="345"/>
        <v>0</v>
      </c>
      <c r="AL288" s="4">
        <f t="shared" si="345"/>
        <v>0</v>
      </c>
      <c r="AM288" s="4">
        <f t="shared" si="343"/>
        <v>0</v>
      </c>
      <c r="AN288" s="4">
        <f t="shared" si="343"/>
        <v>0</v>
      </c>
      <c r="AO288" s="4">
        <f t="shared" si="343"/>
        <v>-11.138007840055764</v>
      </c>
      <c r="AP288" s="10">
        <f t="shared" si="296"/>
        <v>0</v>
      </c>
      <c r="AQ288" s="7">
        <f t="shared" si="316"/>
        <v>2</v>
      </c>
      <c r="AR288" s="4">
        <f t="array" ref="AR288">COUNT(IF((ABS($R288:$AP288)&gt;=AQ$2)*(ABS($R288:$AP288)&lt;AR$2),$R288:$AP288))</f>
        <v>0</v>
      </c>
      <c r="AS288" s="4">
        <f t="array" ref="AS288">COUNT(IF((ABS($R288:$AP288)&gt;=AR$2)*(ABS($R288:$AP288)&lt;AS$2),$R288:$AP288))</f>
        <v>0</v>
      </c>
      <c r="AT288" s="4">
        <f t="array" ref="AT288">COUNT(IF((ABS($R288:$AP288)&gt;=AS$2)*(ABS($R288:$AP288)&lt;AT$2),$R288:$AP288))</f>
        <v>1</v>
      </c>
      <c r="AU288" s="4">
        <f t="array" ref="AU288">COUNT(IF((ABS($R288:$AP288)&gt;=AT$2)*(ABS($R288:$AP288)&lt;AU$2),$R288:$AP288))</f>
        <v>1</v>
      </c>
      <c r="AV288" s="4">
        <f t="array" ref="AV288">COUNT(IF((ABS($R288:$AP288)&gt;=AU$2)*(ABS($R288:$AP288)&lt;AV$2),$R288:$AP288))</f>
        <v>0</v>
      </c>
      <c r="AW288" s="4">
        <f t="array" ref="AW288">COUNT(IF((ABS($R288:$AP288)&gt;=AV$2)*(ABS($R288:$AP288)&lt;AW$2),$R288:$AP288))</f>
        <v>0</v>
      </c>
      <c r="AX288" s="10">
        <f t="array" ref="AX288">COUNT(IF((ABS($R288:$AP288)&gt;=AW$2)*(ABS($R288:$AP288)&lt;AX$2),$R288:$AP288))</f>
        <v>0</v>
      </c>
      <c r="AY288" s="4">
        <f t="shared" si="317"/>
        <v>0</v>
      </c>
      <c r="AZ288" s="2" t="str">
        <f t="shared" si="318"/>
        <v/>
      </c>
      <c r="BA288" s="2" t="str">
        <f t="shared" si="319"/>
        <v/>
      </c>
      <c r="BB288" s="2" t="str">
        <f t="shared" si="320"/>
        <v/>
      </c>
      <c r="BC288" s="2" t="str">
        <f t="shared" si="321"/>
        <v/>
      </c>
      <c r="BD288" s="2" t="str">
        <f t="shared" si="322"/>
        <v/>
      </c>
      <c r="BE288" s="2" t="str">
        <f t="shared" si="323"/>
        <v/>
      </c>
      <c r="BF288" s="2" t="str">
        <f t="shared" si="324"/>
        <v/>
      </c>
      <c r="BG288" s="2" t="str">
        <f t="shared" si="325"/>
        <v/>
      </c>
      <c r="BH288" s="2" t="str">
        <f t="shared" si="326"/>
        <v/>
      </c>
      <c r="BI288" s="2" t="str">
        <f t="shared" si="327"/>
        <v/>
      </c>
      <c r="BJ288" s="2" t="str">
        <f t="shared" si="328"/>
        <v/>
      </c>
      <c r="BK288" s="2" t="str">
        <f t="shared" si="329"/>
        <v>@</v>
      </c>
      <c r="BL288" s="2" t="str">
        <f t="shared" si="330"/>
        <v/>
      </c>
      <c r="BM288" s="2" t="str">
        <f t="shared" si="331"/>
        <v/>
      </c>
      <c r="BN288" s="2" t="str">
        <f t="shared" si="332"/>
        <v/>
      </c>
      <c r="BO288" s="2" t="str">
        <f t="shared" si="333"/>
        <v/>
      </c>
      <c r="BP288" s="2" t="str">
        <f t="shared" si="334"/>
        <v/>
      </c>
      <c r="BQ288" s="2" t="str">
        <f t="shared" si="335"/>
        <v/>
      </c>
      <c r="BR288" s="2" t="str">
        <f t="shared" si="336"/>
        <v/>
      </c>
      <c r="BS288" s="2" t="str">
        <f t="shared" si="337"/>
        <v/>
      </c>
      <c r="BT288" s="2" t="str">
        <f t="shared" si="338"/>
        <v/>
      </c>
      <c r="BU288" s="2" t="str">
        <f t="shared" si="339"/>
        <v/>
      </c>
      <c r="BV288" s="2" t="str">
        <f t="shared" si="340"/>
        <v/>
      </c>
      <c r="BW288" s="2" t="str">
        <f t="shared" si="341"/>
        <v>@</v>
      </c>
      <c r="BX288" s="2" t="str">
        <f t="shared" si="342"/>
        <v/>
      </c>
      <c r="CA288" s="2">
        <f t="shared" si="303"/>
        <v>95</v>
      </c>
      <c r="CB288" s="4">
        <f t="shared" si="304"/>
        <v>1</v>
      </c>
      <c r="CC288">
        <f t="shared" ca="1" si="297"/>
        <v>12</v>
      </c>
      <c r="CD288">
        <f ca="1">CC288*(CJ288)/(CJ287+CJ288+IF(CG289=0,0,CJ289))</f>
        <v>4.0119237380150894</v>
      </c>
      <c r="CE288" s="39">
        <f t="shared" ca="1" si="290"/>
        <v>49</v>
      </c>
      <c r="CF288" s="39">
        <f t="shared" ca="1" si="298"/>
        <v>625</v>
      </c>
      <c r="CG288">
        <f t="shared" ca="1" si="291"/>
        <v>-8.036964402008806</v>
      </c>
      <c r="CH288">
        <f t="shared" ca="1" si="292"/>
        <v>8</v>
      </c>
      <c r="CI288">
        <f t="shared" ca="1" si="299"/>
        <v>7.5051347951439356</v>
      </c>
      <c r="CJ288">
        <f t="shared" ca="1" si="300"/>
        <v>4.4948652048560644</v>
      </c>
    </row>
    <row r="289" spans="2:88">
      <c r="B289" s="39">
        <v>47</v>
      </c>
      <c r="C289" s="39">
        <v>41</v>
      </c>
      <c r="D289">
        <v>2</v>
      </c>
      <c r="E289">
        <f t="shared" si="306"/>
        <v>28765</v>
      </c>
      <c r="F289" s="3">
        <f t="shared" si="307"/>
        <v>6.8020270040472055E-5</v>
      </c>
      <c r="H289" s="17">
        <f t="shared" si="308"/>
        <v>0.9783015338570894</v>
      </c>
      <c r="I289" s="13" t="str">
        <f t="shared" si="309"/>
        <v>41:47</v>
      </c>
      <c r="J289" s="2"/>
      <c r="K289" s="4">
        <f t="shared" si="310"/>
        <v>55.994225125337493</v>
      </c>
      <c r="L289" s="4">
        <f t="shared" si="115"/>
        <v>-10</v>
      </c>
      <c r="M289" s="4">
        <f t="shared" ca="1" si="311"/>
        <v>32.534214740689471</v>
      </c>
      <c r="N289" s="4">
        <f t="shared" ca="1" si="312"/>
        <v>2</v>
      </c>
      <c r="O289" s="4">
        <f t="shared" si="313"/>
        <v>0</v>
      </c>
      <c r="P289" s="4">
        <f t="shared" ca="1" si="314"/>
        <v>0</v>
      </c>
      <c r="Q289" s="11">
        <f t="shared" si="344"/>
        <v>0</v>
      </c>
      <c r="R289" s="11">
        <f t="shared" si="346"/>
        <v>0</v>
      </c>
      <c r="S289" s="4">
        <f t="shared" si="346"/>
        <v>0</v>
      </c>
      <c r="T289" s="4">
        <f t="shared" si="346"/>
        <v>55.994225125337493</v>
      </c>
      <c r="U289" s="4">
        <f t="shared" si="346"/>
        <v>0</v>
      </c>
      <c r="V289" s="4">
        <f t="shared" si="346"/>
        <v>0</v>
      </c>
      <c r="W289" s="4">
        <f t="shared" si="346"/>
        <v>0</v>
      </c>
      <c r="X289" s="4">
        <f t="shared" si="346"/>
        <v>0</v>
      </c>
      <c r="Y289" s="4">
        <f t="shared" si="346"/>
        <v>0</v>
      </c>
      <c r="Z289" s="4">
        <f t="shared" si="346"/>
        <v>0</v>
      </c>
      <c r="AA289" s="4">
        <f t="shared" si="346"/>
        <v>0</v>
      </c>
      <c r="AB289" s="4">
        <f t="shared" si="346"/>
        <v>0</v>
      </c>
      <c r="AC289" s="4">
        <f t="shared" si="346"/>
        <v>0</v>
      </c>
      <c r="AD289" s="4">
        <f t="shared" si="346"/>
        <v>0</v>
      </c>
      <c r="AE289" s="4">
        <f t="shared" si="346"/>
        <v>0</v>
      </c>
      <c r="AF289" s="4">
        <f t="shared" si="346"/>
        <v>32.534214740689471</v>
      </c>
      <c r="AG289" s="4">
        <f t="shared" ref="AG289:AL298" si="347">IF(AND(ABS((MOD(LN(($B289/$C289)/3^AG$2)/LN(2)+0.5,1)-0.5)*1200)&lt;$J$2,ABS(AG$2+7*(MOD(LN(($B289/$C289)/3^AG$2)/LN(2)+0.5,1)-0.5)*1200/113.685)&lt;$J$3),(MOD(LN(($B289/$C289)/3^AG$2)/LN(2)+0.5,1)-0.5)*1200,0)</f>
        <v>0</v>
      </c>
      <c r="AH289" s="4">
        <f t="shared" si="347"/>
        <v>0</v>
      </c>
      <c r="AI289" s="4">
        <f t="shared" si="347"/>
        <v>0</v>
      </c>
      <c r="AJ289" s="4">
        <f t="shared" si="347"/>
        <v>0</v>
      </c>
      <c r="AK289" s="4">
        <f t="shared" si="347"/>
        <v>0</v>
      </c>
      <c r="AL289" s="4">
        <f t="shared" si="347"/>
        <v>0</v>
      </c>
      <c r="AM289" s="4">
        <f t="shared" si="343"/>
        <v>0</v>
      </c>
      <c r="AN289" s="4">
        <f t="shared" si="343"/>
        <v>0</v>
      </c>
      <c r="AO289" s="4">
        <f t="shared" si="343"/>
        <v>0</v>
      </c>
      <c r="AP289" s="10">
        <f t="shared" si="296"/>
        <v>0</v>
      </c>
      <c r="AQ289" s="7">
        <f t="shared" si="316"/>
        <v>2</v>
      </c>
      <c r="AR289" s="4">
        <f t="array" ref="AR289">COUNT(IF((ABS($R289:$AP289)&gt;=AQ$2)*(ABS($R289:$AP289)&lt;AR$2),$R289:$AP289))</f>
        <v>0</v>
      </c>
      <c r="AS289" s="4">
        <f t="array" ref="AS289">COUNT(IF((ABS($R289:$AP289)&gt;=AR$2)*(ABS($R289:$AP289)&lt;AS$2),$R289:$AP289))</f>
        <v>0</v>
      </c>
      <c r="AT289" s="4">
        <f t="array" ref="AT289">COUNT(IF((ABS($R289:$AP289)&gt;=AS$2)*(ABS($R289:$AP289)&lt;AT$2),$R289:$AP289))</f>
        <v>0</v>
      </c>
      <c r="AU289" s="4">
        <f t="array" ref="AU289">COUNT(IF((ABS($R289:$AP289)&gt;=AT$2)*(ABS($R289:$AP289)&lt;AU$2),$R289:$AP289))</f>
        <v>1</v>
      </c>
      <c r="AV289" s="4">
        <f t="array" ref="AV289">COUNT(IF((ABS($R289:$AP289)&gt;=AU$2)*(ABS($R289:$AP289)&lt;AV$2),$R289:$AP289))</f>
        <v>0</v>
      </c>
      <c r="AW289" s="4">
        <f t="array" ref="AW289">COUNT(IF((ABS($R289:$AP289)&gt;=AV$2)*(ABS($R289:$AP289)&lt;AW$2),$R289:$AP289))</f>
        <v>1</v>
      </c>
      <c r="AX289" s="10">
        <f t="array" ref="AX289">COUNT(IF((ABS($R289:$AP289)&gt;=AW$2)*(ABS($R289:$AP289)&lt;AX$2),$R289:$AP289))</f>
        <v>0</v>
      </c>
      <c r="AY289" s="4">
        <f t="shared" si="317"/>
        <v>0</v>
      </c>
      <c r="AZ289" s="2" t="str">
        <f t="shared" si="318"/>
        <v/>
      </c>
      <c r="BA289" s="2" t="str">
        <f t="shared" si="319"/>
        <v/>
      </c>
      <c r="BB289" s="2" t="str">
        <f t="shared" si="320"/>
        <v>@</v>
      </c>
      <c r="BC289" s="2" t="str">
        <f t="shared" si="321"/>
        <v/>
      </c>
      <c r="BD289" s="2" t="str">
        <f t="shared" si="322"/>
        <v/>
      </c>
      <c r="BE289" s="2" t="str">
        <f t="shared" si="323"/>
        <v/>
      </c>
      <c r="BF289" s="2" t="str">
        <f t="shared" si="324"/>
        <v/>
      </c>
      <c r="BG289" s="2" t="str">
        <f t="shared" si="325"/>
        <v/>
      </c>
      <c r="BH289" s="2" t="str">
        <f t="shared" si="326"/>
        <v/>
      </c>
      <c r="BI289" s="2" t="str">
        <f t="shared" si="327"/>
        <v/>
      </c>
      <c r="BJ289" s="2" t="str">
        <f t="shared" si="328"/>
        <v/>
      </c>
      <c r="BK289" s="2" t="str">
        <f t="shared" si="329"/>
        <v/>
      </c>
      <c r="BL289" s="2" t="str">
        <f t="shared" si="330"/>
        <v/>
      </c>
      <c r="BM289" s="2" t="str">
        <f t="shared" si="331"/>
        <v/>
      </c>
      <c r="BN289" s="2" t="str">
        <f t="shared" si="332"/>
        <v>@</v>
      </c>
      <c r="BO289" s="2" t="str">
        <f t="shared" si="333"/>
        <v/>
      </c>
      <c r="BP289" s="2" t="str">
        <f t="shared" si="334"/>
        <v/>
      </c>
      <c r="BQ289" s="2" t="str">
        <f t="shared" si="335"/>
        <v/>
      </c>
      <c r="BR289" s="2" t="str">
        <f t="shared" si="336"/>
        <v/>
      </c>
      <c r="BS289" s="2" t="str">
        <f t="shared" si="337"/>
        <v/>
      </c>
      <c r="BT289" s="2" t="str">
        <f t="shared" si="338"/>
        <v/>
      </c>
      <c r="BU289" s="2" t="str">
        <f t="shared" si="339"/>
        <v/>
      </c>
      <c r="BV289" s="2" t="str">
        <f t="shared" si="340"/>
        <v/>
      </c>
      <c r="BW289" s="2" t="str">
        <f t="shared" si="341"/>
        <v/>
      </c>
      <c r="BX289" s="2" t="str">
        <f t="shared" si="342"/>
        <v/>
      </c>
      <c r="CA289" s="2">
        <f t="shared" si="303"/>
        <v>95</v>
      </c>
      <c r="CB289" s="4">
        <f t="shared" si="304"/>
        <v>2</v>
      </c>
      <c r="CC289">
        <f t="shared" ca="1" si="297"/>
        <v>12</v>
      </c>
      <c r="CD289">
        <f ca="1">CC289*IF(CG289=0,0,CJ289)/(CJ287+CJ288+IF(CG289=0,0,CJ289))</f>
        <v>0</v>
      </c>
      <c r="CE289" s="39">
        <f t="shared" ca="1" si="290"/>
        <v>49</v>
      </c>
      <c r="CF289" s="39">
        <f t="shared" ca="1" si="298"/>
        <v>625</v>
      </c>
      <c r="CG289">
        <f t="shared" ca="1" si="291"/>
        <v>0</v>
      </c>
      <c r="CH289">
        <f t="shared" ca="1" si="292"/>
        <v>0</v>
      </c>
      <c r="CI289">
        <f t="shared" ca="1" si="299"/>
        <v>0</v>
      </c>
      <c r="CJ289">
        <f t="shared" ca="1" si="300"/>
        <v>12</v>
      </c>
    </row>
    <row r="290" spans="2:88">
      <c r="B290" s="39">
        <v>47</v>
      </c>
      <c r="C290" s="39">
        <v>43</v>
      </c>
      <c r="D290">
        <v>2</v>
      </c>
      <c r="E290">
        <f t="shared" si="306"/>
        <v>28767</v>
      </c>
      <c r="F290" s="3">
        <f t="shared" si="307"/>
        <v>6.8020270040472055E-5</v>
      </c>
      <c r="H290" s="17">
        <f t="shared" si="308"/>
        <v>0.97836955412712989</v>
      </c>
      <c r="I290" s="13" t="str">
        <f t="shared" si="309"/>
        <v>43:47</v>
      </c>
      <c r="J290" s="2"/>
      <c r="K290" s="4">
        <f t="shared" si="310"/>
        <v>-26.461074975475185</v>
      </c>
      <c r="L290" s="4">
        <f t="shared" si="115"/>
        <v>-10</v>
      </c>
      <c r="M290" s="4">
        <f t="shared" ca="1" si="311"/>
        <v>-49.921085360128004</v>
      </c>
      <c r="N290" s="4">
        <f t="shared" ca="1" si="312"/>
        <v>2</v>
      </c>
      <c r="O290" s="4">
        <f t="shared" ca="1" si="313"/>
        <v>40.303910312934477</v>
      </c>
      <c r="P290" s="4">
        <f t="shared" ca="1" si="314"/>
        <v>7</v>
      </c>
      <c r="Q290" s="11">
        <f t="shared" si="344"/>
        <v>0</v>
      </c>
      <c r="R290" s="11">
        <f t="shared" ref="R290:AF299" si="348">IF(AND(ABS((MOD(LN(($B290/$C290)/3^R$2)/LN(2)+0.5,1)-0.5)*1200)&lt;$J$2,ABS(R$2+7*(MOD(LN(($B290/$C290)/3^R$2)/LN(2)+0.5,1)-0.5)*1200/113.685)&lt;$J$3),(MOD(LN(($B290/$C290)/3^R$2)/LN(2)+0.5,1)-0.5)*1200,0)</f>
        <v>0</v>
      </c>
      <c r="S290" s="4">
        <f t="shared" si="348"/>
        <v>0</v>
      </c>
      <c r="T290" s="4">
        <f t="shared" si="348"/>
        <v>-26.461074975475185</v>
      </c>
      <c r="U290" s="4">
        <f t="shared" si="348"/>
        <v>0</v>
      </c>
      <c r="V290" s="4">
        <f t="shared" si="348"/>
        <v>0</v>
      </c>
      <c r="W290" s="4">
        <f t="shared" si="348"/>
        <v>0</v>
      </c>
      <c r="X290" s="4">
        <f t="shared" si="348"/>
        <v>0</v>
      </c>
      <c r="Y290" s="4">
        <f t="shared" si="348"/>
        <v>0</v>
      </c>
      <c r="Z290" s="4">
        <f t="shared" si="348"/>
        <v>0</v>
      </c>
      <c r="AA290" s="4">
        <f t="shared" si="348"/>
        <v>0</v>
      </c>
      <c r="AB290" s="4">
        <f t="shared" si="348"/>
        <v>0</v>
      </c>
      <c r="AC290" s="4">
        <f t="shared" si="348"/>
        <v>0</v>
      </c>
      <c r="AD290" s="4">
        <f t="shared" si="348"/>
        <v>0</v>
      </c>
      <c r="AE290" s="4">
        <f t="shared" si="348"/>
        <v>0</v>
      </c>
      <c r="AF290" s="4">
        <f t="shared" si="348"/>
        <v>-49.921085360128004</v>
      </c>
      <c r="AG290" s="4">
        <f t="shared" si="347"/>
        <v>0</v>
      </c>
      <c r="AH290" s="4">
        <f t="shared" si="347"/>
        <v>0</v>
      </c>
      <c r="AI290" s="4">
        <f t="shared" si="347"/>
        <v>0</v>
      </c>
      <c r="AJ290" s="4">
        <f t="shared" si="347"/>
        <v>0</v>
      </c>
      <c r="AK290" s="4">
        <f t="shared" si="347"/>
        <v>40.303910312934477</v>
      </c>
      <c r="AL290" s="4">
        <f t="shared" si="347"/>
        <v>0</v>
      </c>
      <c r="AM290" s="4">
        <f t="shared" si="343"/>
        <v>0</v>
      </c>
      <c r="AN290" s="4">
        <f t="shared" si="343"/>
        <v>0</v>
      </c>
      <c r="AO290" s="4">
        <f t="shared" si="343"/>
        <v>0</v>
      </c>
      <c r="AP290" s="10">
        <f t="shared" si="296"/>
        <v>0</v>
      </c>
      <c r="AQ290" s="7">
        <f t="shared" si="316"/>
        <v>3</v>
      </c>
      <c r="AR290" s="4">
        <f t="array" ref="AR290">COUNT(IF((ABS($R290:$AP290)&gt;=AQ$2)*(ABS($R290:$AP290)&lt;AR$2),$R290:$AP290))</f>
        <v>0</v>
      </c>
      <c r="AS290" s="4">
        <f t="array" ref="AS290">COUNT(IF((ABS($R290:$AP290)&gt;=AR$2)*(ABS($R290:$AP290)&lt;AS$2),$R290:$AP290))</f>
        <v>0</v>
      </c>
      <c r="AT290" s="4">
        <f t="array" ref="AT290">COUNT(IF((ABS($R290:$AP290)&gt;=AS$2)*(ABS($R290:$AP290)&lt;AT$2),$R290:$AP290))</f>
        <v>0</v>
      </c>
      <c r="AU290" s="4">
        <f t="array" ref="AU290">COUNT(IF((ABS($R290:$AP290)&gt;=AT$2)*(ABS($R290:$AP290)&lt;AU$2),$R290:$AP290))</f>
        <v>1</v>
      </c>
      <c r="AV290" s="4">
        <f t="array" ref="AV290">COUNT(IF((ABS($R290:$AP290)&gt;=AU$2)*(ABS($R290:$AP290)&lt;AV$2),$R290:$AP290))</f>
        <v>1</v>
      </c>
      <c r="AW290" s="4">
        <f t="array" ref="AW290">COUNT(IF((ABS($R290:$AP290)&gt;=AV$2)*(ABS($R290:$AP290)&lt;AW$2),$R290:$AP290))</f>
        <v>1</v>
      </c>
      <c r="AX290" s="10">
        <f t="array" ref="AX290">COUNT(IF((ABS($R290:$AP290)&gt;=AW$2)*(ABS($R290:$AP290)&lt;AX$2),$R290:$AP290))</f>
        <v>0</v>
      </c>
      <c r="AY290" s="4">
        <f t="shared" si="317"/>
        <v>0</v>
      </c>
      <c r="AZ290" s="2" t="str">
        <f t="shared" si="318"/>
        <v/>
      </c>
      <c r="BA290" s="2" t="str">
        <f t="shared" si="319"/>
        <v/>
      </c>
      <c r="BB290" s="2" t="str">
        <f t="shared" si="320"/>
        <v>@</v>
      </c>
      <c r="BC290" s="2" t="str">
        <f t="shared" si="321"/>
        <v/>
      </c>
      <c r="BD290" s="2" t="str">
        <f t="shared" si="322"/>
        <v/>
      </c>
      <c r="BE290" s="2" t="str">
        <f t="shared" si="323"/>
        <v/>
      </c>
      <c r="BF290" s="2" t="str">
        <f t="shared" si="324"/>
        <v/>
      </c>
      <c r="BG290" s="2" t="str">
        <f t="shared" si="325"/>
        <v/>
      </c>
      <c r="BH290" s="2" t="str">
        <f t="shared" si="326"/>
        <v/>
      </c>
      <c r="BI290" s="2" t="str">
        <f t="shared" si="327"/>
        <v/>
      </c>
      <c r="BJ290" s="2" t="str">
        <f t="shared" si="328"/>
        <v/>
      </c>
      <c r="BK290" s="2" t="str">
        <f t="shared" si="329"/>
        <v/>
      </c>
      <c r="BL290" s="2" t="str">
        <f t="shared" si="330"/>
        <v/>
      </c>
      <c r="BM290" s="2" t="str">
        <f t="shared" si="331"/>
        <v/>
      </c>
      <c r="BN290" s="2" t="str">
        <f t="shared" si="332"/>
        <v>@</v>
      </c>
      <c r="BO290" s="2" t="str">
        <f t="shared" si="333"/>
        <v/>
      </c>
      <c r="BP290" s="2" t="str">
        <f t="shared" si="334"/>
        <v/>
      </c>
      <c r="BQ290" s="2" t="str">
        <f t="shared" si="335"/>
        <v/>
      </c>
      <c r="BR290" s="2" t="str">
        <f t="shared" si="336"/>
        <v/>
      </c>
      <c r="BS290" s="2" t="str">
        <f t="shared" si="337"/>
        <v>@</v>
      </c>
      <c r="BT290" s="2" t="str">
        <f t="shared" si="338"/>
        <v/>
      </c>
      <c r="BU290" s="2" t="str">
        <f t="shared" si="339"/>
        <v/>
      </c>
      <c r="BV290" s="2" t="str">
        <f t="shared" si="340"/>
        <v/>
      </c>
      <c r="BW290" s="2" t="str">
        <f t="shared" si="341"/>
        <v/>
      </c>
      <c r="BX290" s="2" t="str">
        <f t="shared" si="342"/>
        <v/>
      </c>
      <c r="CA290" s="2">
        <f t="shared" si="303"/>
        <v>96</v>
      </c>
      <c r="CB290" s="4">
        <f t="shared" si="304"/>
        <v>0</v>
      </c>
      <c r="CC290">
        <f t="shared" ca="1" si="297"/>
        <v>11</v>
      </c>
      <c r="CD290">
        <f ca="1">CC290*(CJ290)/(CJ290+CJ291+IF(CG292=0,0,CJ292))</f>
        <v>0.5441845632053175</v>
      </c>
      <c r="CE290" s="39">
        <f t="shared" ca="1" si="290"/>
        <v>19</v>
      </c>
      <c r="CF290" s="39">
        <f t="shared" ca="1" si="298"/>
        <v>23</v>
      </c>
      <c r="CG290">
        <f t="shared" ca="1" si="291"/>
        <v>-53.598661940789327</v>
      </c>
      <c r="CH290">
        <f t="shared" ca="1" si="292"/>
        <v>-8</v>
      </c>
      <c r="CI290">
        <f t="shared" ca="1" si="299"/>
        <v>11.300265062106041</v>
      </c>
      <c r="CJ290">
        <f t="shared" ca="1" si="300"/>
        <v>0.69973493789395924</v>
      </c>
    </row>
    <row r="291" spans="2:88">
      <c r="B291" s="39">
        <v>49</v>
      </c>
      <c r="C291" s="39">
        <v>17</v>
      </c>
      <c r="D291">
        <v>2</v>
      </c>
      <c r="E291">
        <f t="shared" si="306"/>
        <v>28769</v>
      </c>
      <c r="F291" s="3">
        <f t="shared" si="307"/>
        <v>6.8020270040472055E-5</v>
      </c>
      <c r="H291" s="17">
        <f t="shared" si="308"/>
        <v>0.97843757439717038</v>
      </c>
      <c r="I291" s="13" t="str">
        <f t="shared" si="309"/>
        <v>17:49</v>
      </c>
      <c r="J291" s="2"/>
      <c r="K291" s="4">
        <f t="shared" si="310"/>
        <v>-45.798587042895633</v>
      </c>
      <c r="L291" s="4">
        <f t="shared" si="115"/>
        <v>-11</v>
      </c>
      <c r="M291" s="4">
        <f t="shared" ca="1" si="311"/>
        <v>44.426408630167913</v>
      </c>
      <c r="N291" s="4">
        <f t="shared" ca="1" si="312"/>
        <v>-6</v>
      </c>
      <c r="O291" s="4">
        <f t="shared" ca="1" si="313"/>
        <v>20.966398245518292</v>
      </c>
      <c r="P291" s="4">
        <f t="shared" ca="1" si="314"/>
        <v>6</v>
      </c>
      <c r="Q291" s="11">
        <f t="shared" si="344"/>
        <v>0</v>
      </c>
      <c r="R291" s="11">
        <f t="shared" si="348"/>
        <v>0</v>
      </c>
      <c r="S291" s="4">
        <f t="shared" si="348"/>
        <v>-45.798587042895633</v>
      </c>
      <c r="T291" s="4">
        <f t="shared" si="348"/>
        <v>0</v>
      </c>
      <c r="U291" s="4">
        <f t="shared" si="348"/>
        <v>0</v>
      </c>
      <c r="V291" s="4">
        <f t="shared" si="348"/>
        <v>0</v>
      </c>
      <c r="W291" s="4">
        <f t="shared" si="348"/>
        <v>0</v>
      </c>
      <c r="X291" s="4">
        <f t="shared" si="348"/>
        <v>44.426408630167913</v>
      </c>
      <c r="Y291" s="4">
        <f t="shared" si="348"/>
        <v>0</v>
      </c>
      <c r="Z291" s="4">
        <f t="shared" si="348"/>
        <v>0</v>
      </c>
      <c r="AA291" s="4">
        <f t="shared" si="348"/>
        <v>0</v>
      </c>
      <c r="AB291" s="4">
        <f t="shared" si="348"/>
        <v>0</v>
      </c>
      <c r="AC291" s="4">
        <f t="shared" si="348"/>
        <v>0</v>
      </c>
      <c r="AD291" s="4">
        <f t="shared" si="348"/>
        <v>0</v>
      </c>
      <c r="AE291" s="4">
        <f t="shared" si="348"/>
        <v>0</v>
      </c>
      <c r="AF291" s="4">
        <f t="shared" si="348"/>
        <v>0</v>
      </c>
      <c r="AG291" s="4">
        <f t="shared" si="347"/>
        <v>0</v>
      </c>
      <c r="AH291" s="4">
        <f t="shared" si="347"/>
        <v>0</v>
      </c>
      <c r="AI291" s="4">
        <f t="shared" si="347"/>
        <v>0</v>
      </c>
      <c r="AJ291" s="4">
        <f t="shared" si="347"/>
        <v>20.966398245518292</v>
      </c>
      <c r="AK291" s="4">
        <f t="shared" si="347"/>
        <v>0</v>
      </c>
      <c r="AL291" s="4">
        <f t="shared" si="347"/>
        <v>0</v>
      </c>
      <c r="AM291" s="4">
        <f t="shared" si="343"/>
        <v>0</v>
      </c>
      <c r="AN291" s="4">
        <f t="shared" si="343"/>
        <v>0</v>
      </c>
      <c r="AO291" s="4">
        <f t="shared" si="343"/>
        <v>0</v>
      </c>
      <c r="AP291" s="10">
        <f t="shared" si="296"/>
        <v>0</v>
      </c>
      <c r="AQ291" s="7">
        <f t="shared" si="316"/>
        <v>3</v>
      </c>
      <c r="AR291" s="4">
        <f t="array" ref="AR291">COUNT(IF((ABS($R291:$AP291)&gt;=AQ$2)*(ABS($R291:$AP291)&lt;AR$2),$R291:$AP291))</f>
        <v>0</v>
      </c>
      <c r="AS291" s="4">
        <f t="array" ref="AS291">COUNT(IF((ABS($R291:$AP291)&gt;=AR$2)*(ABS($R291:$AP291)&lt;AS$2),$R291:$AP291))</f>
        <v>0</v>
      </c>
      <c r="AT291" s="4">
        <f t="array" ref="AT291">COUNT(IF((ABS($R291:$AP291)&gt;=AS$2)*(ABS($R291:$AP291)&lt;AT$2),$R291:$AP291))</f>
        <v>0</v>
      </c>
      <c r="AU291" s="4">
        <f t="array" ref="AU291">COUNT(IF((ABS($R291:$AP291)&gt;=AT$2)*(ABS($R291:$AP291)&lt;AU$2),$R291:$AP291))</f>
        <v>1</v>
      </c>
      <c r="AV291" s="4">
        <f t="array" ref="AV291">COUNT(IF((ABS($R291:$AP291)&gt;=AU$2)*(ABS($R291:$AP291)&lt;AV$2),$R291:$AP291))</f>
        <v>1</v>
      </c>
      <c r="AW291" s="4">
        <f t="array" ref="AW291">COUNT(IF((ABS($R291:$AP291)&gt;=AV$2)*(ABS($R291:$AP291)&lt;AW$2),$R291:$AP291))</f>
        <v>1</v>
      </c>
      <c r="AX291" s="10">
        <f t="array" ref="AX291">COUNT(IF((ABS($R291:$AP291)&gt;=AW$2)*(ABS($R291:$AP291)&lt;AX$2),$R291:$AP291))</f>
        <v>0</v>
      </c>
      <c r="AY291" s="4">
        <f t="shared" si="317"/>
        <v>0</v>
      </c>
      <c r="AZ291" s="2" t="str">
        <f t="shared" si="318"/>
        <v/>
      </c>
      <c r="BA291" s="2" t="str">
        <f t="shared" si="319"/>
        <v>@</v>
      </c>
      <c r="BB291" s="2" t="str">
        <f t="shared" si="320"/>
        <v/>
      </c>
      <c r="BC291" s="2" t="str">
        <f t="shared" si="321"/>
        <v/>
      </c>
      <c r="BD291" s="2" t="str">
        <f t="shared" si="322"/>
        <v/>
      </c>
      <c r="BE291" s="2" t="str">
        <f t="shared" si="323"/>
        <v/>
      </c>
      <c r="BF291" s="2" t="str">
        <f t="shared" si="324"/>
        <v>@</v>
      </c>
      <c r="BG291" s="2" t="str">
        <f t="shared" si="325"/>
        <v/>
      </c>
      <c r="BH291" s="2" t="str">
        <f t="shared" si="326"/>
        <v/>
      </c>
      <c r="BI291" s="2" t="str">
        <f t="shared" si="327"/>
        <v/>
      </c>
      <c r="BJ291" s="2" t="str">
        <f t="shared" si="328"/>
        <v/>
      </c>
      <c r="BK291" s="2" t="str">
        <f t="shared" si="329"/>
        <v/>
      </c>
      <c r="BL291" s="2" t="str">
        <f t="shared" si="330"/>
        <v/>
      </c>
      <c r="BM291" s="2" t="str">
        <f t="shared" si="331"/>
        <v/>
      </c>
      <c r="BN291" s="2" t="str">
        <f t="shared" si="332"/>
        <v/>
      </c>
      <c r="BO291" s="2" t="str">
        <f t="shared" si="333"/>
        <v/>
      </c>
      <c r="BP291" s="2" t="str">
        <f t="shared" si="334"/>
        <v/>
      </c>
      <c r="BQ291" s="2" t="str">
        <f t="shared" si="335"/>
        <v/>
      </c>
      <c r="BR291" s="2" t="str">
        <f t="shared" si="336"/>
        <v>@</v>
      </c>
      <c r="BS291" s="2" t="str">
        <f t="shared" si="337"/>
        <v/>
      </c>
      <c r="BT291" s="2" t="str">
        <f t="shared" si="338"/>
        <v/>
      </c>
      <c r="BU291" s="2" t="str">
        <f t="shared" si="339"/>
        <v/>
      </c>
      <c r="BV291" s="2" t="str">
        <f t="shared" si="340"/>
        <v/>
      </c>
      <c r="BW291" s="2" t="str">
        <f t="shared" si="341"/>
        <v/>
      </c>
      <c r="BX291" s="2" t="str">
        <f t="shared" si="342"/>
        <v/>
      </c>
      <c r="CA291" s="2">
        <f t="shared" si="303"/>
        <v>96</v>
      </c>
      <c r="CB291" s="4">
        <f t="shared" si="304"/>
        <v>1</v>
      </c>
      <c r="CC291">
        <f t="shared" ca="1" si="297"/>
        <v>11</v>
      </c>
      <c r="CD291">
        <f ca="1">CC291*(CJ291)/(CJ290+CJ291+IF(CG292=0,0,CJ292))</f>
        <v>8.7531934943562444</v>
      </c>
      <c r="CE291" s="39">
        <f t="shared" ca="1" si="290"/>
        <v>19</v>
      </c>
      <c r="CF291" s="39">
        <f t="shared" ca="1" si="298"/>
        <v>23</v>
      </c>
      <c r="CG291">
        <f t="shared" ca="1" si="291"/>
        <v>36.626333732275285</v>
      </c>
      <c r="CH291">
        <f t="shared" ca="1" si="292"/>
        <v>-3</v>
      </c>
      <c r="CI291">
        <f t="shared" ca="1" si="299"/>
        <v>0.74478307493577001</v>
      </c>
      <c r="CJ291">
        <f t="shared" ca="1" si="300"/>
        <v>11.25521692506423</v>
      </c>
    </row>
    <row r="292" spans="2:88">
      <c r="B292" s="39">
        <v>49</v>
      </c>
      <c r="C292" s="39">
        <v>43</v>
      </c>
      <c r="D292">
        <v>2</v>
      </c>
      <c r="E292">
        <f t="shared" si="306"/>
        <v>28771</v>
      </c>
      <c r="F292" s="3">
        <f t="shared" si="307"/>
        <v>6.8020270040472055E-5</v>
      </c>
      <c r="H292" s="17">
        <f t="shared" si="308"/>
        <v>0.97850559466721088</v>
      </c>
      <c r="I292" s="13" t="str">
        <f t="shared" si="309"/>
        <v>43:49</v>
      </c>
      <c r="J292" s="2"/>
      <c r="K292" s="4">
        <f t="shared" si="310"/>
        <v>45.684115949606507</v>
      </c>
      <c r="L292" s="4">
        <f t="shared" si="115"/>
        <v>-10</v>
      </c>
      <c r="M292" s="4">
        <f t="shared" ca="1" si="311"/>
        <v>22.224105564957419</v>
      </c>
      <c r="N292" s="4">
        <f t="shared" ca="1" si="312"/>
        <v>2</v>
      </c>
      <c r="O292" s="4">
        <f t="shared" si="313"/>
        <v>0</v>
      </c>
      <c r="P292" s="4">
        <f t="shared" ca="1" si="314"/>
        <v>0</v>
      </c>
      <c r="Q292" s="11">
        <f t="shared" si="344"/>
        <v>0</v>
      </c>
      <c r="R292" s="11">
        <f t="shared" si="348"/>
        <v>0</v>
      </c>
      <c r="S292" s="4">
        <f t="shared" si="348"/>
        <v>0</v>
      </c>
      <c r="T292" s="4">
        <f t="shared" si="348"/>
        <v>45.684115949606507</v>
      </c>
      <c r="U292" s="4">
        <f t="shared" si="348"/>
        <v>0</v>
      </c>
      <c r="V292" s="4">
        <f t="shared" si="348"/>
        <v>0</v>
      </c>
      <c r="W292" s="4">
        <f t="shared" si="348"/>
        <v>0</v>
      </c>
      <c r="X292" s="4">
        <f t="shared" si="348"/>
        <v>0</v>
      </c>
      <c r="Y292" s="4">
        <f t="shared" si="348"/>
        <v>0</v>
      </c>
      <c r="Z292" s="4">
        <f t="shared" si="348"/>
        <v>0</v>
      </c>
      <c r="AA292" s="4">
        <f t="shared" si="348"/>
        <v>0</v>
      </c>
      <c r="AB292" s="4">
        <f t="shared" si="348"/>
        <v>0</v>
      </c>
      <c r="AC292" s="4">
        <f t="shared" si="348"/>
        <v>0</v>
      </c>
      <c r="AD292" s="4">
        <f t="shared" si="348"/>
        <v>0</v>
      </c>
      <c r="AE292" s="4">
        <f t="shared" si="348"/>
        <v>0</v>
      </c>
      <c r="AF292" s="4">
        <f t="shared" si="348"/>
        <v>22.224105564957419</v>
      </c>
      <c r="AG292" s="4">
        <f t="shared" si="347"/>
        <v>0</v>
      </c>
      <c r="AH292" s="4">
        <f t="shared" si="347"/>
        <v>0</v>
      </c>
      <c r="AI292" s="4">
        <f t="shared" si="347"/>
        <v>0</v>
      </c>
      <c r="AJ292" s="4">
        <f t="shared" si="347"/>
        <v>0</v>
      </c>
      <c r="AK292" s="4">
        <f t="shared" si="347"/>
        <v>0</v>
      </c>
      <c r="AL292" s="4">
        <f t="shared" si="347"/>
        <v>0</v>
      </c>
      <c r="AM292" s="4">
        <f t="shared" si="343"/>
        <v>0</v>
      </c>
      <c r="AN292" s="4">
        <f t="shared" si="343"/>
        <v>0</v>
      </c>
      <c r="AO292" s="4">
        <f t="shared" si="343"/>
        <v>0</v>
      </c>
      <c r="AP292" s="10">
        <f t="shared" si="296"/>
        <v>0</v>
      </c>
      <c r="AQ292" s="7">
        <f t="shared" si="316"/>
        <v>2</v>
      </c>
      <c r="AR292" s="4">
        <f t="array" ref="AR292">COUNT(IF((ABS($R292:$AP292)&gt;=AQ$2)*(ABS($R292:$AP292)&lt;AR$2),$R292:$AP292))</f>
        <v>0</v>
      </c>
      <c r="AS292" s="4">
        <f t="array" ref="AS292">COUNT(IF((ABS($R292:$AP292)&gt;=AR$2)*(ABS($R292:$AP292)&lt;AS$2),$R292:$AP292))</f>
        <v>0</v>
      </c>
      <c r="AT292" s="4">
        <f t="array" ref="AT292">COUNT(IF((ABS($R292:$AP292)&gt;=AS$2)*(ABS($R292:$AP292)&lt;AT$2),$R292:$AP292))</f>
        <v>0</v>
      </c>
      <c r="AU292" s="4">
        <f t="array" ref="AU292">COUNT(IF((ABS($R292:$AP292)&gt;=AT$2)*(ABS($R292:$AP292)&lt;AU$2),$R292:$AP292))</f>
        <v>1</v>
      </c>
      <c r="AV292" s="4">
        <f t="array" ref="AV292">COUNT(IF((ABS($R292:$AP292)&gt;=AU$2)*(ABS($R292:$AP292)&lt;AV$2),$R292:$AP292))</f>
        <v>0</v>
      </c>
      <c r="AW292" s="4">
        <f t="array" ref="AW292">COUNT(IF((ABS($R292:$AP292)&gt;=AV$2)*(ABS($R292:$AP292)&lt;AW$2),$R292:$AP292))</f>
        <v>1</v>
      </c>
      <c r="AX292" s="10">
        <f t="array" ref="AX292">COUNT(IF((ABS($R292:$AP292)&gt;=AW$2)*(ABS($R292:$AP292)&lt;AX$2),$R292:$AP292))</f>
        <v>0</v>
      </c>
      <c r="AY292" s="4">
        <f t="shared" si="317"/>
        <v>0</v>
      </c>
      <c r="AZ292" s="2" t="str">
        <f t="shared" si="318"/>
        <v/>
      </c>
      <c r="BA292" s="2" t="str">
        <f t="shared" si="319"/>
        <v/>
      </c>
      <c r="BB292" s="2" t="str">
        <f t="shared" si="320"/>
        <v>@</v>
      </c>
      <c r="BC292" s="2" t="str">
        <f t="shared" si="321"/>
        <v/>
      </c>
      <c r="BD292" s="2" t="str">
        <f t="shared" si="322"/>
        <v/>
      </c>
      <c r="BE292" s="2" t="str">
        <f t="shared" si="323"/>
        <v/>
      </c>
      <c r="BF292" s="2" t="str">
        <f t="shared" si="324"/>
        <v/>
      </c>
      <c r="BG292" s="2" t="str">
        <f t="shared" si="325"/>
        <v/>
      </c>
      <c r="BH292" s="2" t="str">
        <f t="shared" si="326"/>
        <v/>
      </c>
      <c r="BI292" s="2" t="str">
        <f t="shared" si="327"/>
        <v/>
      </c>
      <c r="BJ292" s="2" t="str">
        <f t="shared" si="328"/>
        <v/>
      </c>
      <c r="BK292" s="2" t="str">
        <f t="shared" si="329"/>
        <v/>
      </c>
      <c r="BL292" s="2" t="str">
        <f t="shared" si="330"/>
        <v/>
      </c>
      <c r="BM292" s="2" t="str">
        <f t="shared" si="331"/>
        <v/>
      </c>
      <c r="BN292" s="2" t="str">
        <f t="shared" si="332"/>
        <v>@</v>
      </c>
      <c r="BO292" s="2" t="str">
        <f t="shared" si="333"/>
        <v/>
      </c>
      <c r="BP292" s="2" t="str">
        <f t="shared" si="334"/>
        <v/>
      </c>
      <c r="BQ292" s="2" t="str">
        <f t="shared" si="335"/>
        <v/>
      </c>
      <c r="BR292" s="2" t="str">
        <f t="shared" si="336"/>
        <v/>
      </c>
      <c r="BS292" s="2" t="str">
        <f t="shared" si="337"/>
        <v/>
      </c>
      <c r="BT292" s="2" t="str">
        <f t="shared" si="338"/>
        <v/>
      </c>
      <c r="BU292" s="2" t="str">
        <f t="shared" si="339"/>
        <v/>
      </c>
      <c r="BV292" s="2" t="str">
        <f t="shared" si="340"/>
        <v/>
      </c>
      <c r="BW292" s="2" t="str">
        <f t="shared" si="341"/>
        <v/>
      </c>
      <c r="BX292" s="2" t="str">
        <f t="shared" si="342"/>
        <v/>
      </c>
      <c r="CA292" s="2">
        <f t="shared" si="303"/>
        <v>96</v>
      </c>
      <c r="CB292" s="4">
        <f t="shared" si="304"/>
        <v>2</v>
      </c>
      <c r="CC292">
        <f t="shared" ca="1" si="297"/>
        <v>11</v>
      </c>
      <c r="CD292">
        <f ca="1">CC292*IF(CG292=0,0,CJ292)/(CJ290+CJ291+IF(CG292=0,0,CJ292))</f>
        <v>1.7026219424384381</v>
      </c>
      <c r="CE292" s="39">
        <f t="shared" ca="1" si="290"/>
        <v>19</v>
      </c>
      <c r="CF292" s="39">
        <f t="shared" ca="1" si="298"/>
        <v>23</v>
      </c>
      <c r="CG292">
        <f t="shared" ca="1" si="291"/>
        <v>13.166323347624598</v>
      </c>
      <c r="CH292">
        <f t="shared" ca="1" si="292"/>
        <v>9</v>
      </c>
      <c r="CI292">
        <f t="shared" ca="1" si="299"/>
        <v>9.8106985392388815</v>
      </c>
      <c r="CJ292">
        <f t="shared" ca="1" si="300"/>
        <v>2.1893014607611185</v>
      </c>
    </row>
    <row r="293" spans="2:88">
      <c r="B293" s="39">
        <v>53</v>
      </c>
      <c r="C293" s="39">
        <v>13</v>
      </c>
      <c r="D293">
        <v>2</v>
      </c>
      <c r="E293">
        <f t="shared" si="306"/>
        <v>28773</v>
      </c>
      <c r="F293" s="3">
        <f t="shared" si="307"/>
        <v>6.8020270040472055E-5</v>
      </c>
      <c r="H293" s="17">
        <f t="shared" si="308"/>
        <v>0.97857361493725126</v>
      </c>
      <c r="I293" s="13" t="str">
        <f t="shared" si="309"/>
        <v>13:53</v>
      </c>
      <c r="J293" s="2"/>
      <c r="K293" s="4">
        <f t="shared" si="310"/>
        <v>56.436894091179113</v>
      </c>
      <c r="L293" s="4">
        <f t="shared" si="115"/>
        <v>-12</v>
      </c>
      <c r="M293" s="4">
        <f t="shared" ca="1" si="311"/>
        <v>32.976883706528426</v>
      </c>
      <c r="N293" s="4">
        <f t="shared" ca="1" si="312"/>
        <v>0</v>
      </c>
      <c r="O293" s="4">
        <f t="shared" ca="1" si="313"/>
        <v>9.5168733218756074</v>
      </c>
      <c r="P293" s="4">
        <f t="shared" ca="1" si="314"/>
        <v>12</v>
      </c>
      <c r="Q293" s="11">
        <f t="shared" si="344"/>
        <v>0</v>
      </c>
      <c r="R293" s="11">
        <f t="shared" si="348"/>
        <v>56.436894091179113</v>
      </c>
      <c r="S293" s="4">
        <f t="shared" si="348"/>
        <v>0</v>
      </c>
      <c r="T293" s="4">
        <f t="shared" si="348"/>
        <v>0</v>
      </c>
      <c r="U293" s="4">
        <f t="shared" si="348"/>
        <v>0</v>
      </c>
      <c r="V293" s="4">
        <f t="shared" si="348"/>
        <v>0</v>
      </c>
      <c r="W293" s="4">
        <f t="shared" si="348"/>
        <v>0</v>
      </c>
      <c r="X293" s="4">
        <f t="shared" si="348"/>
        <v>0</v>
      </c>
      <c r="Y293" s="4">
        <f t="shared" si="348"/>
        <v>0</v>
      </c>
      <c r="Z293" s="4">
        <f t="shared" si="348"/>
        <v>0</v>
      </c>
      <c r="AA293" s="4">
        <f t="shared" si="348"/>
        <v>0</v>
      </c>
      <c r="AB293" s="4">
        <f t="shared" si="348"/>
        <v>0</v>
      </c>
      <c r="AC293" s="4">
        <f t="shared" si="348"/>
        <v>0</v>
      </c>
      <c r="AD293" s="4">
        <f t="shared" si="348"/>
        <v>32.976883706528426</v>
      </c>
      <c r="AE293" s="4">
        <f t="shared" si="348"/>
        <v>0</v>
      </c>
      <c r="AF293" s="4">
        <f t="shared" si="348"/>
        <v>0</v>
      </c>
      <c r="AG293" s="4">
        <f t="shared" si="347"/>
        <v>0</v>
      </c>
      <c r="AH293" s="4">
        <f t="shared" si="347"/>
        <v>0</v>
      </c>
      <c r="AI293" s="4">
        <f t="shared" si="347"/>
        <v>0</v>
      </c>
      <c r="AJ293" s="4">
        <f t="shared" si="347"/>
        <v>0</v>
      </c>
      <c r="AK293" s="4">
        <f t="shared" si="347"/>
        <v>0</v>
      </c>
      <c r="AL293" s="4">
        <f t="shared" si="347"/>
        <v>0</v>
      </c>
      <c r="AM293" s="4">
        <f t="shared" si="343"/>
        <v>0</v>
      </c>
      <c r="AN293" s="4">
        <f t="shared" si="343"/>
        <v>0</v>
      </c>
      <c r="AO293" s="4">
        <f t="shared" si="343"/>
        <v>0</v>
      </c>
      <c r="AP293" s="10">
        <f t="shared" si="296"/>
        <v>9.5168733218756074</v>
      </c>
      <c r="AQ293" s="7">
        <f t="shared" si="316"/>
        <v>3</v>
      </c>
      <c r="AR293" s="4">
        <f t="array" ref="AR293">COUNT(IF((ABS($R293:$AP293)&gt;=AQ$2)*(ABS($R293:$AP293)&lt;AR$2),$R293:$AP293))</f>
        <v>0</v>
      </c>
      <c r="AS293" s="4">
        <f t="array" ref="AS293">COUNT(IF((ABS($R293:$AP293)&gt;=AR$2)*(ABS($R293:$AP293)&lt;AS$2),$R293:$AP293))</f>
        <v>0</v>
      </c>
      <c r="AT293" s="4">
        <f t="array" ref="AT293">COUNT(IF((ABS($R293:$AP293)&gt;=AS$2)*(ABS($R293:$AP293)&lt;AT$2),$R293:$AP293))</f>
        <v>1</v>
      </c>
      <c r="AU293" s="4">
        <f t="array" ref="AU293">COUNT(IF((ABS($R293:$AP293)&gt;=AT$2)*(ABS($R293:$AP293)&lt;AU$2),$R293:$AP293))</f>
        <v>1</v>
      </c>
      <c r="AV293" s="4">
        <f t="array" ref="AV293">COUNT(IF((ABS($R293:$AP293)&gt;=AU$2)*(ABS($R293:$AP293)&lt;AV$2),$R293:$AP293))</f>
        <v>0</v>
      </c>
      <c r="AW293" s="4">
        <f t="array" ref="AW293">COUNT(IF((ABS($R293:$AP293)&gt;=AV$2)*(ABS($R293:$AP293)&lt;AW$2),$R293:$AP293))</f>
        <v>1</v>
      </c>
      <c r="AX293" s="10">
        <f t="array" ref="AX293">COUNT(IF((ABS($R293:$AP293)&gt;=AW$2)*(ABS($R293:$AP293)&lt;AX$2),$R293:$AP293))</f>
        <v>0</v>
      </c>
      <c r="AY293" s="4">
        <f t="shared" si="317"/>
        <v>0</v>
      </c>
      <c r="AZ293" s="2" t="str">
        <f t="shared" si="318"/>
        <v>@</v>
      </c>
      <c r="BA293" s="2" t="str">
        <f t="shared" si="319"/>
        <v/>
      </c>
      <c r="BB293" s="2" t="str">
        <f t="shared" si="320"/>
        <v/>
      </c>
      <c r="BC293" s="2" t="str">
        <f t="shared" si="321"/>
        <v/>
      </c>
      <c r="BD293" s="2" t="str">
        <f t="shared" si="322"/>
        <v/>
      </c>
      <c r="BE293" s="2" t="str">
        <f t="shared" si="323"/>
        <v/>
      </c>
      <c r="BF293" s="2" t="str">
        <f t="shared" si="324"/>
        <v/>
      </c>
      <c r="BG293" s="2" t="str">
        <f t="shared" si="325"/>
        <v/>
      </c>
      <c r="BH293" s="2" t="str">
        <f t="shared" si="326"/>
        <v/>
      </c>
      <c r="BI293" s="2" t="str">
        <f t="shared" si="327"/>
        <v/>
      </c>
      <c r="BJ293" s="2" t="str">
        <f t="shared" si="328"/>
        <v/>
      </c>
      <c r="BK293" s="2" t="str">
        <f t="shared" si="329"/>
        <v/>
      </c>
      <c r="BL293" s="2" t="str">
        <f t="shared" si="330"/>
        <v>@</v>
      </c>
      <c r="BM293" s="2" t="str">
        <f t="shared" si="331"/>
        <v/>
      </c>
      <c r="BN293" s="2" t="str">
        <f t="shared" si="332"/>
        <v/>
      </c>
      <c r="BO293" s="2" t="str">
        <f t="shared" si="333"/>
        <v/>
      </c>
      <c r="BP293" s="2" t="str">
        <f t="shared" si="334"/>
        <v/>
      </c>
      <c r="BQ293" s="2" t="str">
        <f t="shared" si="335"/>
        <v/>
      </c>
      <c r="BR293" s="2" t="str">
        <f t="shared" si="336"/>
        <v/>
      </c>
      <c r="BS293" s="2" t="str">
        <f t="shared" si="337"/>
        <v/>
      </c>
      <c r="BT293" s="2" t="str">
        <f t="shared" si="338"/>
        <v/>
      </c>
      <c r="BU293" s="2" t="str">
        <f t="shared" si="339"/>
        <v/>
      </c>
      <c r="BV293" s="2" t="str">
        <f t="shared" si="340"/>
        <v/>
      </c>
      <c r="BW293" s="2" t="str">
        <f t="shared" si="341"/>
        <v/>
      </c>
      <c r="BX293" s="2" t="str">
        <f t="shared" si="342"/>
        <v>@</v>
      </c>
      <c r="CA293" s="2">
        <f t="shared" si="303"/>
        <v>97</v>
      </c>
      <c r="CB293" s="4">
        <f t="shared" si="304"/>
        <v>0</v>
      </c>
      <c r="CC293">
        <f t="shared" ca="1" si="297"/>
        <v>11</v>
      </c>
      <c r="CD293">
        <f ca="1">CC293*(CJ293)/(CJ293+CJ294+IF(CG295=0,0,CJ295))</f>
        <v>2.069583699363942</v>
      </c>
      <c r="CE293" s="39">
        <f t="shared" ca="1" si="290"/>
        <v>13</v>
      </c>
      <c r="CF293" s="39">
        <f t="shared" ca="1" si="298"/>
        <v>29</v>
      </c>
      <c r="CG293">
        <f t="shared" ca="1" si="291"/>
        <v>8.5995410376511927</v>
      </c>
      <c r="CH293">
        <f t="shared" ca="1" si="292"/>
        <v>-10</v>
      </c>
      <c r="CI293">
        <f t="shared" ca="1" si="299"/>
        <v>9.4704949002633736</v>
      </c>
      <c r="CJ293">
        <f t="shared" ca="1" si="300"/>
        <v>2.5295050997366264</v>
      </c>
    </row>
    <row r="294" spans="2:88">
      <c r="B294" s="39">
        <v>53</v>
      </c>
      <c r="C294" s="39">
        <v>37</v>
      </c>
      <c r="D294">
        <v>2</v>
      </c>
      <c r="E294">
        <f t="shared" si="306"/>
        <v>28775</v>
      </c>
      <c r="F294" s="3">
        <f t="shared" si="307"/>
        <v>6.8020270040472055E-5</v>
      </c>
      <c r="H294" s="17">
        <f t="shared" si="308"/>
        <v>0.97864163520729175</v>
      </c>
      <c r="I294" s="13" t="str">
        <f t="shared" si="309"/>
        <v>37:53</v>
      </c>
      <c r="J294" s="2"/>
      <c r="K294" s="4">
        <f t="shared" si="310"/>
        <v>-56.3344837596361</v>
      </c>
      <c r="L294" s="4">
        <f t="shared" si="115"/>
        <v>-11</v>
      </c>
      <c r="M294" s="4">
        <f t="shared" ca="1" si="311"/>
        <v>33.890511913425314</v>
      </c>
      <c r="N294" s="4">
        <f t="shared" ca="1" si="312"/>
        <v>-6</v>
      </c>
      <c r="O294" s="4">
        <f t="shared" ca="1" si="313"/>
        <v>10.430501528775693</v>
      </c>
      <c r="P294" s="4">
        <f t="shared" ca="1" si="314"/>
        <v>6</v>
      </c>
      <c r="Q294" s="11">
        <f t="shared" si="344"/>
        <v>0</v>
      </c>
      <c r="R294" s="11">
        <f t="shared" si="348"/>
        <v>0</v>
      </c>
      <c r="S294" s="4">
        <f t="shared" si="348"/>
        <v>-56.3344837596361</v>
      </c>
      <c r="T294" s="4">
        <f t="shared" si="348"/>
        <v>0</v>
      </c>
      <c r="U294" s="4">
        <f t="shared" si="348"/>
        <v>0</v>
      </c>
      <c r="V294" s="4">
        <f t="shared" si="348"/>
        <v>0</v>
      </c>
      <c r="W294" s="4">
        <f t="shared" si="348"/>
        <v>0</v>
      </c>
      <c r="X294" s="4">
        <f t="shared" si="348"/>
        <v>33.890511913425314</v>
      </c>
      <c r="Y294" s="4">
        <f t="shared" si="348"/>
        <v>0</v>
      </c>
      <c r="Z294" s="4">
        <f t="shared" si="348"/>
        <v>0</v>
      </c>
      <c r="AA294" s="4">
        <f t="shared" si="348"/>
        <v>0</v>
      </c>
      <c r="AB294" s="4">
        <f t="shared" si="348"/>
        <v>0</v>
      </c>
      <c r="AC294" s="4">
        <f t="shared" si="348"/>
        <v>0</v>
      </c>
      <c r="AD294" s="4">
        <f t="shared" si="348"/>
        <v>0</v>
      </c>
      <c r="AE294" s="4">
        <f t="shared" si="348"/>
        <v>0</v>
      </c>
      <c r="AF294" s="4">
        <f t="shared" si="348"/>
        <v>0</v>
      </c>
      <c r="AG294" s="4">
        <f t="shared" si="347"/>
        <v>0</v>
      </c>
      <c r="AH294" s="4">
        <f t="shared" si="347"/>
        <v>0</v>
      </c>
      <c r="AI294" s="4">
        <f t="shared" si="347"/>
        <v>0</v>
      </c>
      <c r="AJ294" s="4">
        <f t="shared" si="347"/>
        <v>10.430501528775693</v>
      </c>
      <c r="AK294" s="4">
        <f t="shared" si="347"/>
        <v>0</v>
      </c>
      <c r="AL294" s="4">
        <f t="shared" si="347"/>
        <v>0</v>
      </c>
      <c r="AM294" s="4">
        <f t="shared" ref="AM294:AO313" si="349">IF(AND(ABS((MOD(LN(($B294/$C294)/3^AM$2)/LN(2)+0.5,1)-0.5)*1200)&lt;$J$2,ABS(AM$2+7*(MOD(LN(($B294/$C294)/3^AM$2)/LN(2)+0.5,1)-0.5)*1200/113.685)&lt;$J$3),(MOD(LN(($B294/$C294)/3^AM$2)/LN(2)+0.5,1)-0.5)*1200,0)</f>
        <v>0</v>
      </c>
      <c r="AN294" s="4">
        <f t="shared" si="349"/>
        <v>0</v>
      </c>
      <c r="AO294" s="4">
        <f t="shared" si="349"/>
        <v>0</v>
      </c>
      <c r="AP294" s="10">
        <f t="shared" si="296"/>
        <v>0</v>
      </c>
      <c r="AQ294" s="7">
        <f t="shared" si="316"/>
        <v>3</v>
      </c>
      <c r="AR294" s="4">
        <f t="array" ref="AR294">COUNT(IF((ABS($R294:$AP294)&gt;=AQ$2)*(ABS($R294:$AP294)&lt;AR$2),$R294:$AP294))</f>
        <v>0</v>
      </c>
      <c r="AS294" s="4">
        <f t="array" ref="AS294">COUNT(IF((ABS($R294:$AP294)&gt;=AR$2)*(ABS($R294:$AP294)&lt;AS$2),$R294:$AP294))</f>
        <v>0</v>
      </c>
      <c r="AT294" s="4">
        <f t="array" ref="AT294">COUNT(IF((ABS($R294:$AP294)&gt;=AS$2)*(ABS($R294:$AP294)&lt;AT$2),$R294:$AP294))</f>
        <v>1</v>
      </c>
      <c r="AU294" s="4">
        <f t="array" ref="AU294">COUNT(IF((ABS($R294:$AP294)&gt;=AT$2)*(ABS($R294:$AP294)&lt;AU$2),$R294:$AP294))</f>
        <v>0</v>
      </c>
      <c r="AV294" s="4">
        <f t="array" ref="AV294">COUNT(IF((ABS($R294:$AP294)&gt;=AU$2)*(ABS($R294:$AP294)&lt;AV$2),$R294:$AP294))</f>
        <v>1</v>
      </c>
      <c r="AW294" s="4">
        <f t="array" ref="AW294">COUNT(IF((ABS($R294:$AP294)&gt;=AV$2)*(ABS($R294:$AP294)&lt;AW$2),$R294:$AP294))</f>
        <v>1</v>
      </c>
      <c r="AX294" s="10">
        <f t="array" ref="AX294">COUNT(IF((ABS($R294:$AP294)&gt;=AW$2)*(ABS($R294:$AP294)&lt;AX$2),$R294:$AP294))</f>
        <v>0</v>
      </c>
      <c r="AY294" s="4">
        <f t="shared" si="317"/>
        <v>0</v>
      </c>
      <c r="AZ294" s="2" t="str">
        <f t="shared" si="318"/>
        <v/>
      </c>
      <c r="BA294" s="2" t="str">
        <f t="shared" si="319"/>
        <v>@</v>
      </c>
      <c r="BB294" s="2" t="str">
        <f t="shared" si="320"/>
        <v/>
      </c>
      <c r="BC294" s="2" t="str">
        <f t="shared" si="321"/>
        <v/>
      </c>
      <c r="BD294" s="2" t="str">
        <f t="shared" si="322"/>
        <v/>
      </c>
      <c r="BE294" s="2" t="str">
        <f t="shared" si="323"/>
        <v/>
      </c>
      <c r="BF294" s="2" t="str">
        <f t="shared" si="324"/>
        <v>@</v>
      </c>
      <c r="BG294" s="2" t="str">
        <f t="shared" si="325"/>
        <v/>
      </c>
      <c r="BH294" s="2" t="str">
        <f t="shared" si="326"/>
        <v/>
      </c>
      <c r="BI294" s="2" t="str">
        <f t="shared" si="327"/>
        <v/>
      </c>
      <c r="BJ294" s="2" t="str">
        <f t="shared" si="328"/>
        <v/>
      </c>
      <c r="BK294" s="2" t="str">
        <f t="shared" si="329"/>
        <v/>
      </c>
      <c r="BL294" s="2" t="str">
        <f t="shared" si="330"/>
        <v/>
      </c>
      <c r="BM294" s="2" t="str">
        <f t="shared" si="331"/>
        <v/>
      </c>
      <c r="BN294" s="2" t="str">
        <f t="shared" si="332"/>
        <v/>
      </c>
      <c r="BO294" s="2" t="str">
        <f t="shared" si="333"/>
        <v/>
      </c>
      <c r="BP294" s="2" t="str">
        <f t="shared" si="334"/>
        <v/>
      </c>
      <c r="BQ294" s="2" t="str">
        <f t="shared" si="335"/>
        <v/>
      </c>
      <c r="BR294" s="2" t="str">
        <f t="shared" si="336"/>
        <v>@</v>
      </c>
      <c r="BS294" s="2" t="str">
        <f t="shared" si="337"/>
        <v/>
      </c>
      <c r="BT294" s="2" t="str">
        <f t="shared" si="338"/>
        <v/>
      </c>
      <c r="BU294" s="2" t="str">
        <f t="shared" si="339"/>
        <v/>
      </c>
      <c r="BV294" s="2" t="str">
        <f t="shared" si="340"/>
        <v/>
      </c>
      <c r="BW294" s="2" t="str">
        <f t="shared" si="341"/>
        <v/>
      </c>
      <c r="BX294" s="2" t="str">
        <f t="shared" si="342"/>
        <v/>
      </c>
      <c r="CA294" s="2">
        <f t="shared" si="303"/>
        <v>97</v>
      </c>
      <c r="CB294" s="4">
        <f t="shared" si="304"/>
        <v>1</v>
      </c>
      <c r="CC294">
        <f t="shared" ca="1" si="297"/>
        <v>11</v>
      </c>
      <c r="CD294">
        <f ca="1">CC294*(CJ294)/(CJ293+CJ294+IF(CG295=0,0,CJ295))</f>
        <v>8.9304163006360575</v>
      </c>
      <c r="CE294" s="39">
        <f t="shared" ca="1" si="290"/>
        <v>13</v>
      </c>
      <c r="CF294" s="39">
        <f t="shared" ca="1" si="298"/>
        <v>29</v>
      </c>
      <c r="CG294">
        <f t="shared" ca="1" si="291"/>
        <v>-14.860469346998961</v>
      </c>
      <c r="CH294">
        <f t="shared" ca="1" si="292"/>
        <v>2</v>
      </c>
      <c r="CI294">
        <f t="shared" ca="1" si="299"/>
        <v>1.0849867139113101</v>
      </c>
      <c r="CJ294">
        <f t="shared" ca="1" si="300"/>
        <v>10.915013286088691</v>
      </c>
    </row>
    <row r="295" spans="2:88">
      <c r="B295" s="39">
        <v>55</v>
      </c>
      <c r="C295" s="39">
        <v>17</v>
      </c>
      <c r="D295">
        <v>2</v>
      </c>
      <c r="E295">
        <f t="shared" si="306"/>
        <v>28777</v>
      </c>
      <c r="F295" s="3">
        <f t="shared" si="307"/>
        <v>6.8020270040472055E-5</v>
      </c>
      <c r="H295" s="17">
        <f t="shared" si="308"/>
        <v>0.97870965547733224</v>
      </c>
      <c r="I295" s="13" t="str">
        <f t="shared" si="309"/>
        <v>17:55</v>
      </c>
      <c r="J295" s="2"/>
      <c r="K295" s="4">
        <f t="shared" si="310"/>
        <v>-49.728745482329373</v>
      </c>
      <c r="L295" s="4">
        <f t="shared" si="115"/>
        <v>-9</v>
      </c>
      <c r="M295" s="4">
        <f t="shared" ca="1" si="311"/>
        <v>40.496250190734173</v>
      </c>
      <c r="N295" s="4">
        <f t="shared" ca="1" si="312"/>
        <v>-4</v>
      </c>
      <c r="O295" s="4">
        <f t="shared" ca="1" si="313"/>
        <v>17.036239806084552</v>
      </c>
      <c r="P295" s="4">
        <f t="shared" ca="1" si="314"/>
        <v>8</v>
      </c>
      <c r="Q295" s="11">
        <f t="shared" si="344"/>
        <v>0</v>
      </c>
      <c r="R295" s="11">
        <f t="shared" si="348"/>
        <v>0</v>
      </c>
      <c r="S295" s="4">
        <f t="shared" si="348"/>
        <v>0</v>
      </c>
      <c r="T295" s="4">
        <f t="shared" si="348"/>
        <v>0</v>
      </c>
      <c r="U295" s="4">
        <f t="shared" si="348"/>
        <v>-49.728745482329373</v>
      </c>
      <c r="V295" s="4">
        <f t="shared" si="348"/>
        <v>0</v>
      </c>
      <c r="W295" s="4">
        <f t="shared" si="348"/>
        <v>0</v>
      </c>
      <c r="X295" s="4">
        <f t="shared" si="348"/>
        <v>0</v>
      </c>
      <c r="Y295" s="4">
        <f t="shared" si="348"/>
        <v>0</v>
      </c>
      <c r="Z295" s="4">
        <f t="shared" si="348"/>
        <v>40.496250190734173</v>
      </c>
      <c r="AA295" s="4">
        <f t="shared" si="348"/>
        <v>0</v>
      </c>
      <c r="AB295" s="4">
        <f t="shared" si="348"/>
        <v>0</v>
      </c>
      <c r="AC295" s="4">
        <f t="shared" si="348"/>
        <v>0</v>
      </c>
      <c r="AD295" s="4">
        <f t="shared" si="348"/>
        <v>0</v>
      </c>
      <c r="AE295" s="4">
        <f t="shared" si="348"/>
        <v>0</v>
      </c>
      <c r="AF295" s="4">
        <f t="shared" si="348"/>
        <v>0</v>
      </c>
      <c r="AG295" s="4">
        <f t="shared" si="347"/>
        <v>0</v>
      </c>
      <c r="AH295" s="4">
        <f t="shared" si="347"/>
        <v>0</v>
      </c>
      <c r="AI295" s="4">
        <f t="shared" si="347"/>
        <v>0</v>
      </c>
      <c r="AJ295" s="4">
        <f t="shared" si="347"/>
        <v>0</v>
      </c>
      <c r="AK295" s="4">
        <f t="shared" si="347"/>
        <v>0</v>
      </c>
      <c r="AL295" s="4">
        <f t="shared" si="347"/>
        <v>17.036239806084552</v>
      </c>
      <c r="AM295" s="4">
        <f t="shared" si="349"/>
        <v>0</v>
      </c>
      <c r="AN295" s="4">
        <f t="shared" si="349"/>
        <v>0</v>
      </c>
      <c r="AO295" s="4">
        <f t="shared" si="349"/>
        <v>0</v>
      </c>
      <c r="AP295" s="10">
        <f t="shared" si="296"/>
        <v>0</v>
      </c>
      <c r="AQ295" s="7">
        <f t="shared" si="316"/>
        <v>3</v>
      </c>
      <c r="AR295" s="4">
        <f t="array" ref="AR295">COUNT(IF((ABS($R295:$AP295)&gt;=AQ$2)*(ABS($R295:$AP295)&lt;AR$2),$R295:$AP295))</f>
        <v>0</v>
      </c>
      <c r="AS295" s="4">
        <f t="array" ref="AS295">COUNT(IF((ABS($R295:$AP295)&gt;=AR$2)*(ABS($R295:$AP295)&lt;AS$2),$R295:$AP295))</f>
        <v>0</v>
      </c>
      <c r="AT295" s="4">
        <f t="array" ref="AT295">COUNT(IF((ABS($R295:$AP295)&gt;=AS$2)*(ABS($R295:$AP295)&lt;AT$2),$R295:$AP295))</f>
        <v>0</v>
      </c>
      <c r="AU295" s="4">
        <f t="array" ref="AU295">COUNT(IF((ABS($R295:$AP295)&gt;=AT$2)*(ABS($R295:$AP295)&lt;AU$2),$R295:$AP295))</f>
        <v>1</v>
      </c>
      <c r="AV295" s="4">
        <f t="array" ref="AV295">COUNT(IF((ABS($R295:$AP295)&gt;=AU$2)*(ABS($R295:$AP295)&lt;AV$2),$R295:$AP295))</f>
        <v>1</v>
      </c>
      <c r="AW295" s="4">
        <f t="array" ref="AW295">COUNT(IF((ABS($R295:$AP295)&gt;=AV$2)*(ABS($R295:$AP295)&lt;AW$2),$R295:$AP295))</f>
        <v>1</v>
      </c>
      <c r="AX295" s="10">
        <f t="array" ref="AX295">COUNT(IF((ABS($R295:$AP295)&gt;=AW$2)*(ABS($R295:$AP295)&lt;AX$2),$R295:$AP295))</f>
        <v>0</v>
      </c>
      <c r="AY295" s="4">
        <f t="shared" si="317"/>
        <v>0</v>
      </c>
      <c r="AZ295" s="2" t="str">
        <f t="shared" si="318"/>
        <v/>
      </c>
      <c r="BA295" s="2" t="str">
        <f t="shared" si="319"/>
        <v/>
      </c>
      <c r="BB295" s="2" t="str">
        <f t="shared" si="320"/>
        <v/>
      </c>
      <c r="BC295" s="2" t="str">
        <f t="shared" si="321"/>
        <v>@</v>
      </c>
      <c r="BD295" s="2" t="str">
        <f t="shared" si="322"/>
        <v/>
      </c>
      <c r="BE295" s="2" t="str">
        <f t="shared" si="323"/>
        <v/>
      </c>
      <c r="BF295" s="2" t="str">
        <f t="shared" si="324"/>
        <v/>
      </c>
      <c r="BG295" s="2" t="str">
        <f t="shared" si="325"/>
        <v/>
      </c>
      <c r="BH295" s="2" t="str">
        <f t="shared" si="326"/>
        <v>@</v>
      </c>
      <c r="BI295" s="2" t="str">
        <f t="shared" si="327"/>
        <v/>
      </c>
      <c r="BJ295" s="2" t="str">
        <f t="shared" si="328"/>
        <v/>
      </c>
      <c r="BK295" s="2" t="str">
        <f t="shared" si="329"/>
        <v/>
      </c>
      <c r="BL295" s="2" t="str">
        <f t="shared" si="330"/>
        <v/>
      </c>
      <c r="BM295" s="2" t="str">
        <f t="shared" si="331"/>
        <v/>
      </c>
      <c r="BN295" s="2" t="str">
        <f t="shared" si="332"/>
        <v/>
      </c>
      <c r="BO295" s="2" t="str">
        <f t="shared" si="333"/>
        <v/>
      </c>
      <c r="BP295" s="2" t="str">
        <f t="shared" si="334"/>
        <v/>
      </c>
      <c r="BQ295" s="2" t="str">
        <f t="shared" si="335"/>
        <v/>
      </c>
      <c r="BR295" s="2" t="str">
        <f t="shared" si="336"/>
        <v/>
      </c>
      <c r="BS295" s="2" t="str">
        <f t="shared" si="337"/>
        <v/>
      </c>
      <c r="BT295" s="2" t="str">
        <f t="shared" si="338"/>
        <v>@</v>
      </c>
      <c r="BU295" s="2" t="str">
        <f t="shared" si="339"/>
        <v/>
      </c>
      <c r="BV295" s="2" t="str">
        <f t="shared" si="340"/>
        <v/>
      </c>
      <c r="BW295" s="2" t="str">
        <f t="shared" si="341"/>
        <v/>
      </c>
      <c r="BX295" s="2" t="str">
        <f t="shared" si="342"/>
        <v/>
      </c>
      <c r="CA295" s="2">
        <f t="shared" si="303"/>
        <v>97</v>
      </c>
      <c r="CB295" s="4">
        <f t="shared" si="304"/>
        <v>2</v>
      </c>
      <c r="CC295">
        <f t="shared" ca="1" si="297"/>
        <v>11</v>
      </c>
      <c r="CD295">
        <f ca="1">CC295*IF(CG295=0,0,CJ295)/(CJ293+CJ294+IF(CG295=0,0,CJ295))</f>
        <v>0</v>
      </c>
      <c r="CE295" s="39">
        <f t="shared" ca="1" si="290"/>
        <v>13</v>
      </c>
      <c r="CF295" s="39">
        <f t="shared" ca="1" si="298"/>
        <v>29</v>
      </c>
      <c r="CG295">
        <f t="shared" ca="1" si="291"/>
        <v>0</v>
      </c>
      <c r="CH295">
        <f t="shared" ca="1" si="292"/>
        <v>0</v>
      </c>
      <c r="CI295">
        <f t="shared" ca="1" si="299"/>
        <v>0</v>
      </c>
      <c r="CJ295">
        <f t="shared" ca="1" si="300"/>
        <v>12</v>
      </c>
    </row>
    <row r="296" spans="2:88">
      <c r="B296" s="39">
        <v>59</v>
      </c>
      <c r="C296" s="39">
        <v>13</v>
      </c>
      <c r="D296">
        <v>2</v>
      </c>
      <c r="E296">
        <f t="shared" si="306"/>
        <v>28779</v>
      </c>
      <c r="F296" s="3">
        <f t="shared" si="307"/>
        <v>6.8020270040472055E-5</v>
      </c>
      <c r="H296" s="17">
        <f t="shared" si="308"/>
        <v>0.97877767574737273</v>
      </c>
      <c r="I296" s="13" t="str">
        <f t="shared" si="309"/>
        <v>13:59</v>
      </c>
      <c r="J296" s="2"/>
      <c r="K296" s="4">
        <f t="shared" si="310"/>
        <v>38.194006118774837</v>
      </c>
      <c r="L296" s="4">
        <f t="shared" si="115"/>
        <v>-10</v>
      </c>
      <c r="M296" s="4">
        <f t="shared" ca="1" si="311"/>
        <v>14.733995734124017</v>
      </c>
      <c r="N296" s="4">
        <f t="shared" ca="1" si="312"/>
        <v>2</v>
      </c>
      <c r="O296" s="4">
        <f t="shared" si="313"/>
        <v>0</v>
      </c>
      <c r="P296" s="4">
        <f t="shared" ca="1" si="314"/>
        <v>0</v>
      </c>
      <c r="Q296" s="11">
        <f t="shared" si="344"/>
        <v>0</v>
      </c>
      <c r="R296" s="11">
        <f t="shared" si="348"/>
        <v>0</v>
      </c>
      <c r="S296" s="4">
        <f t="shared" si="348"/>
        <v>0</v>
      </c>
      <c r="T296" s="4">
        <f t="shared" si="348"/>
        <v>38.194006118774837</v>
      </c>
      <c r="U296" s="4">
        <f t="shared" si="348"/>
        <v>0</v>
      </c>
      <c r="V296" s="4">
        <f t="shared" si="348"/>
        <v>0</v>
      </c>
      <c r="W296" s="4">
        <f t="shared" si="348"/>
        <v>0</v>
      </c>
      <c r="X296" s="4">
        <f t="shared" si="348"/>
        <v>0</v>
      </c>
      <c r="Y296" s="4">
        <f t="shared" si="348"/>
        <v>0</v>
      </c>
      <c r="Z296" s="4">
        <f t="shared" si="348"/>
        <v>0</v>
      </c>
      <c r="AA296" s="4">
        <f t="shared" si="348"/>
        <v>0</v>
      </c>
      <c r="AB296" s="4">
        <f t="shared" si="348"/>
        <v>0</v>
      </c>
      <c r="AC296" s="4">
        <f t="shared" si="348"/>
        <v>0</v>
      </c>
      <c r="AD296" s="4">
        <f t="shared" si="348"/>
        <v>0</v>
      </c>
      <c r="AE296" s="4">
        <f t="shared" si="348"/>
        <v>0</v>
      </c>
      <c r="AF296" s="4">
        <f t="shared" si="348"/>
        <v>14.733995734124017</v>
      </c>
      <c r="AG296" s="4">
        <f t="shared" si="347"/>
        <v>0</v>
      </c>
      <c r="AH296" s="4">
        <f t="shared" si="347"/>
        <v>0</v>
      </c>
      <c r="AI296" s="4">
        <f t="shared" si="347"/>
        <v>0</v>
      </c>
      <c r="AJ296" s="4">
        <f t="shared" si="347"/>
        <v>0</v>
      </c>
      <c r="AK296" s="4">
        <f t="shared" si="347"/>
        <v>0</v>
      </c>
      <c r="AL296" s="4">
        <f t="shared" si="347"/>
        <v>0</v>
      </c>
      <c r="AM296" s="4">
        <f t="shared" si="349"/>
        <v>0</v>
      </c>
      <c r="AN296" s="4">
        <f t="shared" si="349"/>
        <v>0</v>
      </c>
      <c r="AO296" s="4">
        <f t="shared" si="349"/>
        <v>0</v>
      </c>
      <c r="AP296" s="10">
        <f t="shared" si="296"/>
        <v>0</v>
      </c>
      <c r="AQ296" s="7">
        <f t="shared" si="316"/>
        <v>2</v>
      </c>
      <c r="AR296" s="4">
        <f t="array" ref="AR296">COUNT(IF((ABS($R296:$AP296)&gt;=AQ$2)*(ABS($R296:$AP296)&lt;AR$2),$R296:$AP296))</f>
        <v>0</v>
      </c>
      <c r="AS296" s="4">
        <f t="array" ref="AS296">COUNT(IF((ABS($R296:$AP296)&gt;=AR$2)*(ABS($R296:$AP296)&lt;AS$2),$R296:$AP296))</f>
        <v>0</v>
      </c>
      <c r="AT296" s="4">
        <f t="array" ref="AT296">COUNT(IF((ABS($R296:$AP296)&gt;=AS$2)*(ABS($R296:$AP296)&lt;AT$2),$R296:$AP296))</f>
        <v>0</v>
      </c>
      <c r="AU296" s="4">
        <f t="array" ref="AU296">COUNT(IF((ABS($R296:$AP296)&gt;=AT$2)*(ABS($R296:$AP296)&lt;AU$2),$R296:$AP296))</f>
        <v>1</v>
      </c>
      <c r="AV296" s="4">
        <f t="array" ref="AV296">COUNT(IF((ABS($R296:$AP296)&gt;=AU$2)*(ABS($R296:$AP296)&lt;AV$2),$R296:$AP296))</f>
        <v>1</v>
      </c>
      <c r="AW296" s="4">
        <f t="array" ref="AW296">COUNT(IF((ABS($R296:$AP296)&gt;=AV$2)*(ABS($R296:$AP296)&lt;AW$2),$R296:$AP296))</f>
        <v>0</v>
      </c>
      <c r="AX296" s="10">
        <f t="array" ref="AX296">COUNT(IF((ABS($R296:$AP296)&gt;=AW$2)*(ABS($R296:$AP296)&lt;AX$2),$R296:$AP296))</f>
        <v>0</v>
      </c>
      <c r="AY296" s="4">
        <f t="shared" si="317"/>
        <v>0</v>
      </c>
      <c r="AZ296" s="2" t="str">
        <f t="shared" si="318"/>
        <v/>
      </c>
      <c r="BA296" s="2" t="str">
        <f t="shared" si="319"/>
        <v/>
      </c>
      <c r="BB296" s="2" t="str">
        <f t="shared" si="320"/>
        <v>@</v>
      </c>
      <c r="BC296" s="2" t="str">
        <f t="shared" si="321"/>
        <v/>
      </c>
      <c r="BD296" s="2" t="str">
        <f t="shared" si="322"/>
        <v/>
      </c>
      <c r="BE296" s="2" t="str">
        <f t="shared" si="323"/>
        <v/>
      </c>
      <c r="BF296" s="2" t="str">
        <f t="shared" si="324"/>
        <v/>
      </c>
      <c r="BG296" s="2" t="str">
        <f t="shared" si="325"/>
        <v/>
      </c>
      <c r="BH296" s="2" t="str">
        <f t="shared" si="326"/>
        <v/>
      </c>
      <c r="BI296" s="2" t="str">
        <f t="shared" si="327"/>
        <v/>
      </c>
      <c r="BJ296" s="2" t="str">
        <f t="shared" si="328"/>
        <v/>
      </c>
      <c r="BK296" s="2" t="str">
        <f t="shared" si="329"/>
        <v/>
      </c>
      <c r="BL296" s="2" t="str">
        <f t="shared" si="330"/>
        <v/>
      </c>
      <c r="BM296" s="2" t="str">
        <f t="shared" si="331"/>
        <v/>
      </c>
      <c r="BN296" s="2" t="str">
        <f t="shared" si="332"/>
        <v>@</v>
      </c>
      <c r="BO296" s="2" t="str">
        <f t="shared" si="333"/>
        <v/>
      </c>
      <c r="BP296" s="2" t="str">
        <f t="shared" si="334"/>
        <v/>
      </c>
      <c r="BQ296" s="2" t="str">
        <f t="shared" si="335"/>
        <v/>
      </c>
      <c r="BR296" s="2" t="str">
        <f t="shared" si="336"/>
        <v/>
      </c>
      <c r="BS296" s="2" t="str">
        <f t="shared" si="337"/>
        <v/>
      </c>
      <c r="BT296" s="2" t="str">
        <f t="shared" si="338"/>
        <v/>
      </c>
      <c r="BU296" s="2" t="str">
        <f t="shared" si="339"/>
        <v/>
      </c>
      <c r="BV296" s="2" t="str">
        <f t="shared" si="340"/>
        <v/>
      </c>
      <c r="BW296" s="2" t="str">
        <f t="shared" si="341"/>
        <v/>
      </c>
      <c r="BX296" s="2" t="str">
        <f t="shared" si="342"/>
        <v/>
      </c>
      <c r="CA296" s="2">
        <f t="shared" si="303"/>
        <v>98</v>
      </c>
      <c r="CB296" s="4">
        <f t="shared" si="304"/>
        <v>0</v>
      </c>
      <c r="CC296">
        <f t="shared" ca="1" si="297"/>
        <v>11</v>
      </c>
      <c r="CD296">
        <f ca="1">CC296*(CJ296)/(CJ296+CJ297+IF(CG298=0,0,CJ298))</f>
        <v>6.0827428259968066</v>
      </c>
      <c r="CE296" s="39">
        <f t="shared" ca="1" si="290"/>
        <v>19</v>
      </c>
      <c r="CF296" s="39">
        <f t="shared" ca="1" si="298"/>
        <v>49</v>
      </c>
      <c r="CG296">
        <f t="shared" ca="1" si="291"/>
        <v>55.778803729047155</v>
      </c>
      <c r="CH296">
        <f t="shared" ca="1" si="292"/>
        <v>-8</v>
      </c>
      <c r="CI296">
        <f t="shared" ca="1" si="299"/>
        <v>4.5654956581490076</v>
      </c>
      <c r="CJ296">
        <f t="shared" ca="1" si="300"/>
        <v>7.4345043418509924</v>
      </c>
    </row>
    <row r="297" spans="2:88">
      <c r="B297" s="39">
        <v>59</v>
      </c>
      <c r="C297" s="39">
        <v>25</v>
      </c>
      <c r="D297">
        <v>2</v>
      </c>
      <c r="E297">
        <f t="shared" si="306"/>
        <v>28781</v>
      </c>
      <c r="F297" s="3">
        <f t="shared" si="307"/>
        <v>6.8020270040472055E-5</v>
      </c>
      <c r="H297" s="17">
        <f t="shared" si="308"/>
        <v>0.97884569601741322</v>
      </c>
      <c r="I297" s="13" t="str">
        <f t="shared" si="309"/>
        <v>25:59</v>
      </c>
      <c r="J297" s="2"/>
      <c r="K297" s="4">
        <f t="shared" si="310"/>
        <v>-7.5907658992974802</v>
      </c>
      <c r="L297" s="4">
        <f t="shared" si="115"/>
        <v>-3</v>
      </c>
      <c r="M297" s="4">
        <f t="shared" ca="1" si="311"/>
        <v>-31.050776283947101</v>
      </c>
      <c r="N297" s="4">
        <f t="shared" ca="1" si="312"/>
        <v>9</v>
      </c>
      <c r="O297" s="4">
        <f t="shared" si="313"/>
        <v>0</v>
      </c>
      <c r="P297" s="4">
        <f t="shared" ca="1" si="314"/>
        <v>0</v>
      </c>
      <c r="Q297" s="11">
        <f t="shared" si="344"/>
        <v>0</v>
      </c>
      <c r="R297" s="11">
        <f t="shared" si="348"/>
        <v>0</v>
      </c>
      <c r="S297" s="4">
        <f t="shared" si="348"/>
        <v>0</v>
      </c>
      <c r="T297" s="4">
        <f t="shared" si="348"/>
        <v>0</v>
      </c>
      <c r="U297" s="4">
        <f t="shared" si="348"/>
        <v>0</v>
      </c>
      <c r="V297" s="4">
        <f t="shared" si="348"/>
        <v>0</v>
      </c>
      <c r="W297" s="4">
        <f t="shared" si="348"/>
        <v>0</v>
      </c>
      <c r="X297" s="4">
        <f t="shared" si="348"/>
        <v>0</v>
      </c>
      <c r="Y297" s="4">
        <f t="shared" si="348"/>
        <v>0</v>
      </c>
      <c r="Z297" s="4">
        <f t="shared" si="348"/>
        <v>0</v>
      </c>
      <c r="AA297" s="4">
        <f t="shared" si="348"/>
        <v>-7.5907658992974802</v>
      </c>
      <c r="AB297" s="4">
        <f t="shared" si="348"/>
        <v>0</v>
      </c>
      <c r="AC297" s="4">
        <f t="shared" si="348"/>
        <v>0</v>
      </c>
      <c r="AD297" s="4">
        <f t="shared" si="348"/>
        <v>0</v>
      </c>
      <c r="AE297" s="4">
        <f t="shared" si="348"/>
        <v>0</v>
      </c>
      <c r="AF297" s="4">
        <f t="shared" si="348"/>
        <v>0</v>
      </c>
      <c r="AG297" s="4">
        <f t="shared" si="347"/>
        <v>0</v>
      </c>
      <c r="AH297" s="4">
        <f t="shared" si="347"/>
        <v>0</v>
      </c>
      <c r="AI297" s="4">
        <f t="shared" si="347"/>
        <v>0</v>
      </c>
      <c r="AJ297" s="4">
        <f t="shared" si="347"/>
        <v>0</v>
      </c>
      <c r="AK297" s="4">
        <f t="shared" si="347"/>
        <v>0</v>
      </c>
      <c r="AL297" s="4">
        <f t="shared" si="347"/>
        <v>0</v>
      </c>
      <c r="AM297" s="4">
        <f t="shared" si="349"/>
        <v>-31.050776283947101</v>
      </c>
      <c r="AN297" s="4">
        <f t="shared" si="349"/>
        <v>0</v>
      </c>
      <c r="AO297" s="4">
        <f t="shared" si="349"/>
        <v>0</v>
      </c>
      <c r="AP297" s="10">
        <f t="shared" si="296"/>
        <v>0</v>
      </c>
      <c r="AQ297" s="7">
        <f t="shared" si="316"/>
        <v>2</v>
      </c>
      <c r="AR297" s="4">
        <f t="array" ref="AR297">COUNT(IF((ABS($R297:$AP297)&gt;=AQ$2)*(ABS($R297:$AP297)&lt;AR$2),$R297:$AP297))</f>
        <v>0</v>
      </c>
      <c r="AS297" s="4">
        <f t="array" ref="AS297">COUNT(IF((ABS($R297:$AP297)&gt;=AR$2)*(ABS($R297:$AP297)&lt;AS$2),$R297:$AP297))</f>
        <v>0</v>
      </c>
      <c r="AT297" s="4">
        <f t="array" ref="AT297">COUNT(IF((ABS($R297:$AP297)&gt;=AS$2)*(ABS($R297:$AP297)&lt;AT$2),$R297:$AP297))</f>
        <v>1</v>
      </c>
      <c r="AU297" s="4">
        <f t="array" ref="AU297">COUNT(IF((ABS($R297:$AP297)&gt;=AT$2)*(ABS($R297:$AP297)&lt;AU$2),$R297:$AP297))</f>
        <v>1</v>
      </c>
      <c r="AV297" s="4">
        <f t="array" ref="AV297">COUNT(IF((ABS($R297:$AP297)&gt;=AU$2)*(ABS($R297:$AP297)&lt;AV$2),$R297:$AP297))</f>
        <v>0</v>
      </c>
      <c r="AW297" s="4">
        <f t="array" ref="AW297">COUNT(IF((ABS($R297:$AP297)&gt;=AV$2)*(ABS($R297:$AP297)&lt;AW$2),$R297:$AP297))</f>
        <v>0</v>
      </c>
      <c r="AX297" s="10">
        <f t="array" ref="AX297">COUNT(IF((ABS($R297:$AP297)&gt;=AW$2)*(ABS($R297:$AP297)&lt;AX$2),$R297:$AP297))</f>
        <v>0</v>
      </c>
      <c r="AY297" s="4">
        <f t="shared" si="317"/>
        <v>0</v>
      </c>
      <c r="AZ297" s="2" t="str">
        <f t="shared" si="318"/>
        <v/>
      </c>
      <c r="BA297" s="2" t="str">
        <f t="shared" si="319"/>
        <v/>
      </c>
      <c r="BB297" s="2" t="str">
        <f t="shared" si="320"/>
        <v/>
      </c>
      <c r="BC297" s="2" t="str">
        <f t="shared" si="321"/>
        <v/>
      </c>
      <c r="BD297" s="2" t="str">
        <f t="shared" si="322"/>
        <v/>
      </c>
      <c r="BE297" s="2" t="str">
        <f t="shared" si="323"/>
        <v/>
      </c>
      <c r="BF297" s="2" t="str">
        <f t="shared" si="324"/>
        <v/>
      </c>
      <c r="BG297" s="2" t="str">
        <f t="shared" si="325"/>
        <v/>
      </c>
      <c r="BH297" s="2" t="str">
        <f t="shared" si="326"/>
        <v/>
      </c>
      <c r="BI297" s="2" t="str">
        <f t="shared" si="327"/>
        <v>@</v>
      </c>
      <c r="BJ297" s="2" t="str">
        <f t="shared" si="328"/>
        <v/>
      </c>
      <c r="BK297" s="2" t="str">
        <f t="shared" si="329"/>
        <v/>
      </c>
      <c r="BL297" s="2" t="str">
        <f t="shared" si="330"/>
        <v/>
      </c>
      <c r="BM297" s="2" t="str">
        <f t="shared" si="331"/>
        <v/>
      </c>
      <c r="BN297" s="2" t="str">
        <f t="shared" si="332"/>
        <v/>
      </c>
      <c r="BO297" s="2" t="str">
        <f t="shared" si="333"/>
        <v/>
      </c>
      <c r="BP297" s="2" t="str">
        <f t="shared" si="334"/>
        <v/>
      </c>
      <c r="BQ297" s="2" t="str">
        <f t="shared" si="335"/>
        <v/>
      </c>
      <c r="BR297" s="2" t="str">
        <f t="shared" si="336"/>
        <v/>
      </c>
      <c r="BS297" s="2" t="str">
        <f t="shared" si="337"/>
        <v/>
      </c>
      <c r="BT297" s="2" t="str">
        <f t="shared" si="338"/>
        <v/>
      </c>
      <c r="BU297" s="2" t="str">
        <f t="shared" si="339"/>
        <v>@</v>
      </c>
      <c r="BV297" s="2" t="str">
        <f t="shared" si="340"/>
        <v/>
      </c>
      <c r="BW297" s="2" t="str">
        <f t="shared" si="341"/>
        <v/>
      </c>
      <c r="BX297" s="2" t="str">
        <f t="shared" si="342"/>
        <v/>
      </c>
      <c r="CA297" s="2">
        <f t="shared" si="303"/>
        <v>98</v>
      </c>
      <c r="CB297" s="4">
        <f t="shared" si="304"/>
        <v>1</v>
      </c>
      <c r="CC297">
        <f t="shared" ca="1" si="297"/>
        <v>11</v>
      </c>
      <c r="CD297">
        <f ca="1">CC297*(CJ297)/(CJ296+CJ297+IF(CG298=0,0,CJ298))</f>
        <v>4.9172571740031925</v>
      </c>
      <c r="CE297" s="39">
        <f t="shared" ca="1" si="290"/>
        <v>19</v>
      </c>
      <c r="CF297" s="39">
        <f t="shared" ca="1" si="298"/>
        <v>49</v>
      </c>
      <c r="CG297">
        <f t="shared" ca="1" si="291"/>
        <v>32.318793344397534</v>
      </c>
      <c r="CH297">
        <f t="shared" ca="1" si="292"/>
        <v>4</v>
      </c>
      <c r="CI297">
        <f t="shared" ca="1" si="299"/>
        <v>5.9899859560257092</v>
      </c>
      <c r="CJ297">
        <f t="shared" ca="1" si="300"/>
        <v>6.0100140439742908</v>
      </c>
    </row>
    <row r="298" spans="2:88">
      <c r="B298" s="39">
        <v>61</v>
      </c>
      <c r="C298" s="39">
        <v>13</v>
      </c>
      <c r="D298">
        <v>2</v>
      </c>
      <c r="E298">
        <f t="shared" si="306"/>
        <v>28783</v>
      </c>
      <c r="F298" s="3">
        <f t="shared" si="307"/>
        <v>6.8020270040472055E-5</v>
      </c>
      <c r="H298" s="17">
        <f t="shared" si="308"/>
        <v>0.97891371628745361</v>
      </c>
      <c r="I298" s="13" t="str">
        <f t="shared" si="309"/>
        <v>13:61</v>
      </c>
      <c r="J298" s="2"/>
      <c r="K298" s="4">
        <f t="shared" si="310"/>
        <v>-17.777854097685264</v>
      </c>
      <c r="L298" s="4">
        <f t="shared" si="115"/>
        <v>-3</v>
      </c>
      <c r="M298" s="4">
        <f t="shared" ca="1" si="311"/>
        <v>-41.237864482334885</v>
      </c>
      <c r="N298" s="4">
        <f t="shared" ca="1" si="312"/>
        <v>9</v>
      </c>
      <c r="O298" s="4">
        <f t="shared" si="313"/>
        <v>0</v>
      </c>
      <c r="P298" s="4">
        <f t="shared" ca="1" si="314"/>
        <v>0</v>
      </c>
      <c r="Q298" s="11">
        <f t="shared" si="344"/>
        <v>0</v>
      </c>
      <c r="R298" s="11">
        <f t="shared" si="348"/>
        <v>0</v>
      </c>
      <c r="S298" s="4">
        <f t="shared" si="348"/>
        <v>0</v>
      </c>
      <c r="T298" s="4">
        <f t="shared" si="348"/>
        <v>0</v>
      </c>
      <c r="U298" s="4">
        <f t="shared" si="348"/>
        <v>0</v>
      </c>
      <c r="V298" s="4">
        <f t="shared" si="348"/>
        <v>0</v>
      </c>
      <c r="W298" s="4">
        <f t="shared" si="348"/>
        <v>0</v>
      </c>
      <c r="X298" s="4">
        <f t="shared" si="348"/>
        <v>0</v>
      </c>
      <c r="Y298" s="4">
        <f t="shared" si="348"/>
        <v>0</v>
      </c>
      <c r="Z298" s="4">
        <f t="shared" si="348"/>
        <v>0</v>
      </c>
      <c r="AA298" s="4">
        <f t="shared" si="348"/>
        <v>-17.777854097685264</v>
      </c>
      <c r="AB298" s="4">
        <f t="shared" si="348"/>
        <v>0</v>
      </c>
      <c r="AC298" s="4">
        <f t="shared" si="348"/>
        <v>0</v>
      </c>
      <c r="AD298" s="4">
        <f t="shared" si="348"/>
        <v>0</v>
      </c>
      <c r="AE298" s="4">
        <f t="shared" si="348"/>
        <v>0</v>
      </c>
      <c r="AF298" s="4">
        <f t="shared" si="348"/>
        <v>0</v>
      </c>
      <c r="AG298" s="4">
        <f t="shared" si="347"/>
        <v>0</v>
      </c>
      <c r="AH298" s="4">
        <f t="shared" si="347"/>
        <v>0</v>
      </c>
      <c r="AI298" s="4">
        <f t="shared" si="347"/>
        <v>0</v>
      </c>
      <c r="AJ298" s="4">
        <f t="shared" si="347"/>
        <v>0</v>
      </c>
      <c r="AK298" s="4">
        <f t="shared" si="347"/>
        <v>0</v>
      </c>
      <c r="AL298" s="4">
        <f t="shared" si="347"/>
        <v>0</v>
      </c>
      <c r="AM298" s="4">
        <f t="shared" si="349"/>
        <v>-41.237864482334885</v>
      </c>
      <c r="AN298" s="4">
        <f t="shared" si="349"/>
        <v>0</v>
      </c>
      <c r="AO298" s="4">
        <f t="shared" si="349"/>
        <v>0</v>
      </c>
      <c r="AP298" s="10">
        <f t="shared" si="296"/>
        <v>0</v>
      </c>
      <c r="AQ298" s="7">
        <f t="shared" si="316"/>
        <v>2</v>
      </c>
      <c r="AR298" s="4">
        <f t="array" ref="AR298">COUNT(IF((ABS($R298:$AP298)&gt;=AQ$2)*(ABS($R298:$AP298)&lt;AR$2),$R298:$AP298))</f>
        <v>0</v>
      </c>
      <c r="AS298" s="4">
        <f t="array" ref="AS298">COUNT(IF((ABS($R298:$AP298)&gt;=AR$2)*(ABS($R298:$AP298)&lt;AS$2),$R298:$AP298))</f>
        <v>0</v>
      </c>
      <c r="AT298" s="4">
        <f t="array" ref="AT298">COUNT(IF((ABS($R298:$AP298)&gt;=AS$2)*(ABS($R298:$AP298)&lt;AT$2),$R298:$AP298))</f>
        <v>0</v>
      </c>
      <c r="AU298" s="4">
        <f t="array" ref="AU298">COUNT(IF((ABS($R298:$AP298)&gt;=AT$2)*(ABS($R298:$AP298)&lt;AU$2),$R298:$AP298))</f>
        <v>1</v>
      </c>
      <c r="AV298" s="4">
        <f t="array" ref="AV298">COUNT(IF((ABS($R298:$AP298)&gt;=AU$2)*(ABS($R298:$AP298)&lt;AV$2),$R298:$AP298))</f>
        <v>1</v>
      </c>
      <c r="AW298" s="4">
        <f t="array" ref="AW298">COUNT(IF((ABS($R298:$AP298)&gt;=AV$2)*(ABS($R298:$AP298)&lt;AW$2),$R298:$AP298))</f>
        <v>0</v>
      </c>
      <c r="AX298" s="10">
        <f t="array" ref="AX298">COUNT(IF((ABS($R298:$AP298)&gt;=AW$2)*(ABS($R298:$AP298)&lt;AX$2),$R298:$AP298))</f>
        <v>0</v>
      </c>
      <c r="AY298" s="4">
        <f t="shared" si="317"/>
        <v>0</v>
      </c>
      <c r="AZ298" s="2" t="str">
        <f t="shared" si="318"/>
        <v/>
      </c>
      <c r="BA298" s="2" t="str">
        <f t="shared" si="319"/>
        <v/>
      </c>
      <c r="BB298" s="2" t="str">
        <f t="shared" si="320"/>
        <v/>
      </c>
      <c r="BC298" s="2" t="str">
        <f t="shared" si="321"/>
        <v/>
      </c>
      <c r="BD298" s="2" t="str">
        <f t="shared" si="322"/>
        <v/>
      </c>
      <c r="BE298" s="2" t="str">
        <f t="shared" si="323"/>
        <v/>
      </c>
      <c r="BF298" s="2" t="str">
        <f t="shared" si="324"/>
        <v/>
      </c>
      <c r="BG298" s="2" t="str">
        <f t="shared" si="325"/>
        <v/>
      </c>
      <c r="BH298" s="2" t="str">
        <f t="shared" si="326"/>
        <v/>
      </c>
      <c r="BI298" s="2" t="str">
        <f t="shared" si="327"/>
        <v>@</v>
      </c>
      <c r="BJ298" s="2" t="str">
        <f t="shared" si="328"/>
        <v/>
      </c>
      <c r="BK298" s="2" t="str">
        <f t="shared" si="329"/>
        <v/>
      </c>
      <c r="BL298" s="2" t="str">
        <f t="shared" si="330"/>
        <v/>
      </c>
      <c r="BM298" s="2" t="str">
        <f t="shared" si="331"/>
        <v/>
      </c>
      <c r="BN298" s="2" t="str">
        <f t="shared" si="332"/>
        <v/>
      </c>
      <c r="BO298" s="2" t="str">
        <f t="shared" si="333"/>
        <v/>
      </c>
      <c r="BP298" s="2" t="str">
        <f t="shared" si="334"/>
        <v/>
      </c>
      <c r="BQ298" s="2" t="str">
        <f t="shared" si="335"/>
        <v/>
      </c>
      <c r="BR298" s="2" t="str">
        <f t="shared" si="336"/>
        <v/>
      </c>
      <c r="BS298" s="2" t="str">
        <f t="shared" si="337"/>
        <v/>
      </c>
      <c r="BT298" s="2" t="str">
        <f t="shared" si="338"/>
        <v/>
      </c>
      <c r="BU298" s="2" t="str">
        <f t="shared" si="339"/>
        <v>@</v>
      </c>
      <c r="BV298" s="2" t="str">
        <f t="shared" si="340"/>
        <v/>
      </c>
      <c r="BW298" s="2" t="str">
        <f t="shared" si="341"/>
        <v/>
      </c>
      <c r="BX298" s="2" t="str">
        <f t="shared" si="342"/>
        <v/>
      </c>
      <c r="CA298" s="2">
        <f t="shared" si="303"/>
        <v>98</v>
      </c>
      <c r="CB298" s="4">
        <f t="shared" si="304"/>
        <v>2</v>
      </c>
      <c r="CC298">
        <f t="shared" ca="1" si="297"/>
        <v>11</v>
      </c>
      <c r="CD298">
        <f ca="1">CC298*IF(CG298=0,0,CJ298)/(CJ296+CJ297+IF(CG298=0,0,CJ298))</f>
        <v>0</v>
      </c>
      <c r="CE298" s="39">
        <f t="shared" ca="1" si="290"/>
        <v>19</v>
      </c>
      <c r="CF298" s="39">
        <f t="shared" ca="1" si="298"/>
        <v>49</v>
      </c>
      <c r="CG298">
        <f t="shared" ca="1" si="291"/>
        <v>0</v>
      </c>
      <c r="CH298">
        <f t="shared" ca="1" si="292"/>
        <v>0</v>
      </c>
      <c r="CI298">
        <f t="shared" ca="1" si="299"/>
        <v>0</v>
      </c>
      <c r="CJ298">
        <f t="shared" ca="1" si="300"/>
        <v>12</v>
      </c>
    </row>
    <row r="299" spans="2:88">
      <c r="B299" s="39">
        <v>61</v>
      </c>
      <c r="C299" s="39">
        <v>37</v>
      </c>
      <c r="D299">
        <v>2</v>
      </c>
      <c r="E299">
        <f t="shared" si="306"/>
        <v>28785</v>
      </c>
      <c r="F299" s="3">
        <f t="shared" si="307"/>
        <v>6.8020270040472055E-5</v>
      </c>
      <c r="H299" s="17">
        <f t="shared" si="308"/>
        <v>0.9789817365574941</v>
      </c>
      <c r="I299" s="13" t="str">
        <f t="shared" si="309"/>
        <v>37:61</v>
      </c>
      <c r="J299" s="2"/>
      <c r="K299" s="4">
        <f t="shared" si="310"/>
        <v>-16.864225890789442</v>
      </c>
      <c r="L299" s="4">
        <f t="shared" si="115"/>
        <v>-9</v>
      </c>
      <c r="M299" s="4">
        <f t="shared" ca="1" si="311"/>
        <v>-40.324236275437997</v>
      </c>
      <c r="N299" s="4">
        <f t="shared" ca="1" si="312"/>
        <v>3</v>
      </c>
      <c r="O299" s="4">
        <f t="shared" ca="1" si="313"/>
        <v>49.900759397624483</v>
      </c>
      <c r="P299" s="4">
        <f t="shared" ca="1" si="314"/>
        <v>8</v>
      </c>
      <c r="Q299" s="11">
        <f t="shared" si="344"/>
        <v>0</v>
      </c>
      <c r="R299" s="11">
        <f t="shared" si="348"/>
        <v>0</v>
      </c>
      <c r="S299" s="4">
        <f t="shared" si="348"/>
        <v>0</v>
      </c>
      <c r="T299" s="4">
        <f t="shared" si="348"/>
        <v>0</v>
      </c>
      <c r="U299" s="4">
        <f t="shared" si="348"/>
        <v>-16.864225890789442</v>
      </c>
      <c r="V299" s="4">
        <f t="shared" si="348"/>
        <v>0</v>
      </c>
      <c r="W299" s="4">
        <f t="shared" si="348"/>
        <v>0</v>
      </c>
      <c r="X299" s="4">
        <f t="shared" si="348"/>
        <v>0</v>
      </c>
      <c r="Y299" s="4">
        <f t="shared" si="348"/>
        <v>0</v>
      </c>
      <c r="Z299" s="4">
        <f t="shared" si="348"/>
        <v>0</v>
      </c>
      <c r="AA299" s="4">
        <f t="shared" si="348"/>
        <v>0</v>
      </c>
      <c r="AB299" s="4">
        <f t="shared" si="348"/>
        <v>0</v>
      </c>
      <c r="AC299" s="4">
        <f t="shared" si="348"/>
        <v>0</v>
      </c>
      <c r="AD299" s="4">
        <f t="shared" si="348"/>
        <v>0</v>
      </c>
      <c r="AE299" s="4">
        <f t="shared" si="348"/>
        <v>0</v>
      </c>
      <c r="AF299" s="4">
        <f t="shared" si="348"/>
        <v>0</v>
      </c>
      <c r="AG299" s="4">
        <f t="shared" ref="AG299:AL308" si="350">IF(AND(ABS((MOD(LN(($B299/$C299)/3^AG$2)/LN(2)+0.5,1)-0.5)*1200)&lt;$J$2,ABS(AG$2+7*(MOD(LN(($B299/$C299)/3^AG$2)/LN(2)+0.5,1)-0.5)*1200/113.685)&lt;$J$3),(MOD(LN(($B299/$C299)/3^AG$2)/LN(2)+0.5,1)-0.5)*1200,0)</f>
        <v>-40.324236275437997</v>
      </c>
      <c r="AH299" s="4">
        <f t="shared" si="350"/>
        <v>0</v>
      </c>
      <c r="AI299" s="4">
        <f t="shared" si="350"/>
        <v>0</v>
      </c>
      <c r="AJ299" s="4">
        <f t="shared" si="350"/>
        <v>0</v>
      </c>
      <c r="AK299" s="4">
        <f t="shared" si="350"/>
        <v>0</v>
      </c>
      <c r="AL299" s="4">
        <f t="shared" si="350"/>
        <v>49.900759397624483</v>
      </c>
      <c r="AM299" s="4">
        <f t="shared" si="349"/>
        <v>0</v>
      </c>
      <c r="AN299" s="4">
        <f t="shared" si="349"/>
        <v>0</v>
      </c>
      <c r="AO299" s="4">
        <f t="shared" si="349"/>
        <v>0</v>
      </c>
      <c r="AP299" s="10">
        <f t="shared" si="296"/>
        <v>0</v>
      </c>
      <c r="AQ299" s="7">
        <f t="shared" si="316"/>
        <v>3</v>
      </c>
      <c r="AR299" s="4">
        <f t="array" ref="AR299">COUNT(IF((ABS($R299:$AP299)&gt;=AQ$2)*(ABS($R299:$AP299)&lt;AR$2),$R299:$AP299))</f>
        <v>0</v>
      </c>
      <c r="AS299" s="4">
        <f t="array" ref="AS299">COUNT(IF((ABS($R299:$AP299)&gt;=AR$2)*(ABS($R299:$AP299)&lt;AS$2),$R299:$AP299))</f>
        <v>0</v>
      </c>
      <c r="AT299" s="4">
        <f t="array" ref="AT299">COUNT(IF((ABS($R299:$AP299)&gt;=AS$2)*(ABS($R299:$AP299)&lt;AT$2),$R299:$AP299))</f>
        <v>0</v>
      </c>
      <c r="AU299" s="4">
        <f t="array" ref="AU299">COUNT(IF((ABS($R299:$AP299)&gt;=AT$2)*(ABS($R299:$AP299)&lt;AU$2),$R299:$AP299))</f>
        <v>1</v>
      </c>
      <c r="AV299" s="4">
        <f t="array" ref="AV299">COUNT(IF((ABS($R299:$AP299)&gt;=AU$2)*(ABS($R299:$AP299)&lt;AV$2),$R299:$AP299))</f>
        <v>1</v>
      </c>
      <c r="AW299" s="4">
        <f t="array" ref="AW299">COUNT(IF((ABS($R299:$AP299)&gt;=AV$2)*(ABS($R299:$AP299)&lt;AW$2),$R299:$AP299))</f>
        <v>1</v>
      </c>
      <c r="AX299" s="10">
        <f t="array" ref="AX299">COUNT(IF((ABS($R299:$AP299)&gt;=AW$2)*(ABS($R299:$AP299)&lt;AX$2),$R299:$AP299))</f>
        <v>0</v>
      </c>
      <c r="AY299" s="4">
        <f t="shared" si="317"/>
        <v>0</v>
      </c>
      <c r="AZ299" s="2" t="str">
        <f t="shared" si="318"/>
        <v/>
      </c>
      <c r="BA299" s="2" t="str">
        <f t="shared" si="319"/>
        <v/>
      </c>
      <c r="BB299" s="2" t="str">
        <f t="shared" si="320"/>
        <v/>
      </c>
      <c r="BC299" s="2" t="str">
        <f t="shared" si="321"/>
        <v>@</v>
      </c>
      <c r="BD299" s="2" t="str">
        <f t="shared" si="322"/>
        <v/>
      </c>
      <c r="BE299" s="2" t="str">
        <f t="shared" si="323"/>
        <v/>
      </c>
      <c r="BF299" s="2" t="str">
        <f t="shared" si="324"/>
        <v/>
      </c>
      <c r="BG299" s="2" t="str">
        <f t="shared" si="325"/>
        <v/>
      </c>
      <c r="BH299" s="2" t="str">
        <f t="shared" si="326"/>
        <v/>
      </c>
      <c r="BI299" s="2" t="str">
        <f t="shared" si="327"/>
        <v/>
      </c>
      <c r="BJ299" s="2" t="str">
        <f t="shared" si="328"/>
        <v/>
      </c>
      <c r="BK299" s="2" t="str">
        <f t="shared" si="329"/>
        <v/>
      </c>
      <c r="BL299" s="2" t="str">
        <f t="shared" si="330"/>
        <v/>
      </c>
      <c r="BM299" s="2" t="str">
        <f t="shared" si="331"/>
        <v/>
      </c>
      <c r="BN299" s="2" t="str">
        <f t="shared" si="332"/>
        <v/>
      </c>
      <c r="BO299" s="2" t="str">
        <f t="shared" si="333"/>
        <v>@</v>
      </c>
      <c r="BP299" s="2" t="str">
        <f t="shared" si="334"/>
        <v/>
      </c>
      <c r="BQ299" s="2" t="str">
        <f t="shared" si="335"/>
        <v/>
      </c>
      <c r="BR299" s="2" t="str">
        <f t="shared" si="336"/>
        <v/>
      </c>
      <c r="BS299" s="2" t="str">
        <f t="shared" si="337"/>
        <v/>
      </c>
      <c r="BT299" s="2" t="str">
        <f t="shared" si="338"/>
        <v>@</v>
      </c>
      <c r="BU299" s="2" t="str">
        <f t="shared" si="339"/>
        <v/>
      </c>
      <c r="BV299" s="2" t="str">
        <f t="shared" si="340"/>
        <v/>
      </c>
      <c r="BW299" s="2" t="str">
        <f t="shared" si="341"/>
        <v/>
      </c>
      <c r="BX299" s="2" t="str">
        <f t="shared" si="342"/>
        <v/>
      </c>
      <c r="CA299" s="2">
        <f t="shared" si="303"/>
        <v>99</v>
      </c>
      <c r="CB299" s="4">
        <f t="shared" si="304"/>
        <v>0</v>
      </c>
      <c r="CC299">
        <f t="shared" ca="1" si="297"/>
        <v>11</v>
      </c>
      <c r="CD299">
        <f ca="1">CC299*(CJ299)/(CJ299+CJ300+IF(CG301=0,0,CJ301))</f>
        <v>5.5439606119262601</v>
      </c>
      <c r="CE299" s="39">
        <f t="shared" ca="1" si="290"/>
        <v>7</v>
      </c>
      <c r="CF299" s="39">
        <f t="shared" ca="1" si="298"/>
        <v>65</v>
      </c>
      <c r="CG299">
        <f t="shared" ca="1" si="291"/>
        <v>-36.119528238815235</v>
      </c>
      <c r="CH299">
        <f t="shared" ca="1" si="292"/>
        <v>-3</v>
      </c>
      <c r="CI299">
        <f t="shared" ca="1" si="299"/>
        <v>5.2240110627761505</v>
      </c>
      <c r="CJ299">
        <f t="shared" ca="1" si="300"/>
        <v>6.7759889372238495</v>
      </c>
    </row>
    <row r="300" spans="2:88">
      <c r="B300" s="39">
        <v>65</v>
      </c>
      <c r="C300" s="39">
        <v>19</v>
      </c>
      <c r="D300">
        <v>2</v>
      </c>
      <c r="E300">
        <f t="shared" si="306"/>
        <v>28787</v>
      </c>
      <c r="F300" s="3">
        <f t="shared" si="307"/>
        <v>6.8020270040472055E-5</v>
      </c>
      <c r="H300" s="17">
        <f t="shared" si="308"/>
        <v>0.97904975682753459</v>
      </c>
      <c r="I300" s="13" t="str">
        <f t="shared" si="309"/>
        <v>19:65</v>
      </c>
      <c r="J300" s="2"/>
      <c r="K300" s="4">
        <f t="shared" si="310"/>
        <v>46.923367290332862</v>
      </c>
      <c r="L300" s="4">
        <f t="shared" si="115"/>
        <v>-9</v>
      </c>
      <c r="M300" s="4">
        <f t="shared" ca="1" si="311"/>
        <v>23.463356905680044</v>
      </c>
      <c r="N300" s="4">
        <f t="shared" ca="1" si="312"/>
        <v>3</v>
      </c>
      <c r="O300" s="4">
        <f t="shared" si="313"/>
        <v>0</v>
      </c>
      <c r="P300" s="4">
        <f t="shared" ca="1" si="314"/>
        <v>0</v>
      </c>
      <c r="Q300" s="11">
        <f t="shared" si="344"/>
        <v>0</v>
      </c>
      <c r="R300" s="11">
        <f t="shared" ref="R300:AF309" si="351">IF(AND(ABS((MOD(LN(($B300/$C300)/3^R$2)/LN(2)+0.5,1)-0.5)*1200)&lt;$J$2,ABS(R$2+7*(MOD(LN(($B300/$C300)/3^R$2)/LN(2)+0.5,1)-0.5)*1200/113.685)&lt;$J$3),(MOD(LN(($B300/$C300)/3^R$2)/LN(2)+0.5,1)-0.5)*1200,0)</f>
        <v>0</v>
      </c>
      <c r="S300" s="4">
        <f t="shared" si="351"/>
        <v>0</v>
      </c>
      <c r="T300" s="4">
        <f t="shared" si="351"/>
        <v>0</v>
      </c>
      <c r="U300" s="4">
        <f t="shared" si="351"/>
        <v>46.923367290332862</v>
      </c>
      <c r="V300" s="4">
        <f t="shared" si="351"/>
        <v>0</v>
      </c>
      <c r="W300" s="4">
        <f t="shared" si="351"/>
        <v>0</v>
      </c>
      <c r="X300" s="4">
        <f t="shared" si="351"/>
        <v>0</v>
      </c>
      <c r="Y300" s="4">
        <f t="shared" si="351"/>
        <v>0</v>
      </c>
      <c r="Z300" s="4">
        <f t="shared" si="351"/>
        <v>0</v>
      </c>
      <c r="AA300" s="4">
        <f t="shared" si="351"/>
        <v>0</v>
      </c>
      <c r="AB300" s="4">
        <f t="shared" si="351"/>
        <v>0</v>
      </c>
      <c r="AC300" s="4">
        <f t="shared" si="351"/>
        <v>0</v>
      </c>
      <c r="AD300" s="4">
        <f t="shared" si="351"/>
        <v>0</v>
      </c>
      <c r="AE300" s="4">
        <f t="shared" si="351"/>
        <v>0</v>
      </c>
      <c r="AF300" s="4">
        <f t="shared" si="351"/>
        <v>0</v>
      </c>
      <c r="AG300" s="4">
        <f t="shared" si="350"/>
        <v>23.463356905680044</v>
      </c>
      <c r="AH300" s="4">
        <f t="shared" si="350"/>
        <v>0</v>
      </c>
      <c r="AI300" s="4">
        <f t="shared" si="350"/>
        <v>0</v>
      </c>
      <c r="AJ300" s="4">
        <f t="shared" si="350"/>
        <v>0</v>
      </c>
      <c r="AK300" s="4">
        <f t="shared" si="350"/>
        <v>0</v>
      </c>
      <c r="AL300" s="4">
        <f t="shared" si="350"/>
        <v>0</v>
      </c>
      <c r="AM300" s="4">
        <f t="shared" si="349"/>
        <v>0</v>
      </c>
      <c r="AN300" s="4">
        <f t="shared" si="349"/>
        <v>0</v>
      </c>
      <c r="AO300" s="4">
        <f t="shared" si="349"/>
        <v>0</v>
      </c>
      <c r="AP300" s="10">
        <f t="shared" si="296"/>
        <v>0</v>
      </c>
      <c r="AQ300" s="7">
        <f t="shared" si="316"/>
        <v>2</v>
      </c>
      <c r="AR300" s="4">
        <f t="array" ref="AR300">COUNT(IF((ABS($R300:$AP300)&gt;=AQ$2)*(ABS($R300:$AP300)&lt;AR$2),$R300:$AP300))</f>
        <v>0</v>
      </c>
      <c r="AS300" s="4">
        <f t="array" ref="AS300">COUNT(IF((ABS($R300:$AP300)&gt;=AR$2)*(ABS($R300:$AP300)&lt;AS$2),$R300:$AP300))</f>
        <v>0</v>
      </c>
      <c r="AT300" s="4">
        <f t="array" ref="AT300">COUNT(IF((ABS($R300:$AP300)&gt;=AS$2)*(ABS($R300:$AP300)&lt;AT$2),$R300:$AP300))</f>
        <v>0</v>
      </c>
      <c r="AU300" s="4">
        <f t="array" ref="AU300">COUNT(IF((ABS($R300:$AP300)&gt;=AT$2)*(ABS($R300:$AP300)&lt;AU$2),$R300:$AP300))</f>
        <v>1</v>
      </c>
      <c r="AV300" s="4">
        <f t="array" ref="AV300">COUNT(IF((ABS($R300:$AP300)&gt;=AU$2)*(ABS($R300:$AP300)&lt;AV$2),$R300:$AP300))</f>
        <v>0</v>
      </c>
      <c r="AW300" s="4">
        <f t="array" ref="AW300">COUNT(IF((ABS($R300:$AP300)&gt;=AV$2)*(ABS($R300:$AP300)&lt;AW$2),$R300:$AP300))</f>
        <v>1</v>
      </c>
      <c r="AX300" s="10">
        <f t="array" ref="AX300">COUNT(IF((ABS($R300:$AP300)&gt;=AW$2)*(ABS($R300:$AP300)&lt;AX$2),$R300:$AP300))</f>
        <v>0</v>
      </c>
      <c r="AY300" s="4">
        <f t="shared" si="317"/>
        <v>0</v>
      </c>
      <c r="AZ300" s="2" t="str">
        <f t="shared" si="318"/>
        <v/>
      </c>
      <c r="BA300" s="2" t="str">
        <f t="shared" si="319"/>
        <v/>
      </c>
      <c r="BB300" s="2" t="str">
        <f t="shared" si="320"/>
        <v/>
      </c>
      <c r="BC300" s="2" t="str">
        <f t="shared" si="321"/>
        <v>@</v>
      </c>
      <c r="BD300" s="2" t="str">
        <f t="shared" si="322"/>
        <v/>
      </c>
      <c r="BE300" s="2" t="str">
        <f t="shared" si="323"/>
        <v/>
      </c>
      <c r="BF300" s="2" t="str">
        <f t="shared" si="324"/>
        <v/>
      </c>
      <c r="BG300" s="2" t="str">
        <f t="shared" si="325"/>
        <v/>
      </c>
      <c r="BH300" s="2" t="str">
        <f t="shared" si="326"/>
        <v/>
      </c>
      <c r="BI300" s="2" t="str">
        <f t="shared" si="327"/>
        <v/>
      </c>
      <c r="BJ300" s="2" t="str">
        <f t="shared" si="328"/>
        <v/>
      </c>
      <c r="BK300" s="2" t="str">
        <f t="shared" si="329"/>
        <v/>
      </c>
      <c r="BL300" s="2" t="str">
        <f t="shared" si="330"/>
        <v/>
      </c>
      <c r="BM300" s="2" t="str">
        <f t="shared" si="331"/>
        <v/>
      </c>
      <c r="BN300" s="2" t="str">
        <f t="shared" si="332"/>
        <v/>
      </c>
      <c r="BO300" s="2" t="str">
        <f t="shared" si="333"/>
        <v>@</v>
      </c>
      <c r="BP300" s="2" t="str">
        <f t="shared" si="334"/>
        <v/>
      </c>
      <c r="BQ300" s="2" t="str">
        <f t="shared" si="335"/>
        <v/>
      </c>
      <c r="BR300" s="2" t="str">
        <f t="shared" si="336"/>
        <v/>
      </c>
      <c r="BS300" s="2" t="str">
        <f t="shared" si="337"/>
        <v/>
      </c>
      <c r="BT300" s="2" t="str">
        <f t="shared" si="338"/>
        <v/>
      </c>
      <c r="BU300" s="2" t="str">
        <f t="shared" si="339"/>
        <v/>
      </c>
      <c r="BV300" s="2" t="str">
        <f t="shared" si="340"/>
        <v/>
      </c>
      <c r="BW300" s="2" t="str">
        <f t="shared" si="341"/>
        <v/>
      </c>
      <c r="BX300" s="2" t="str">
        <f t="shared" si="342"/>
        <v/>
      </c>
      <c r="CA300" s="2">
        <f t="shared" si="303"/>
        <v>99</v>
      </c>
      <c r="CB300" s="4">
        <f t="shared" si="304"/>
        <v>1</v>
      </c>
      <c r="CC300">
        <f t="shared" ca="1" si="297"/>
        <v>11</v>
      </c>
      <c r="CD300">
        <f ca="1">CC300*(CJ300)/(CJ299+CJ300+IF(CG301=0,0,CJ301))</f>
        <v>5.4560393880737417</v>
      </c>
      <c r="CE300" s="39">
        <f t="shared" ca="1" si="290"/>
        <v>7</v>
      </c>
      <c r="CF300" s="39">
        <f t="shared" ca="1" si="298"/>
        <v>65</v>
      </c>
      <c r="CG300">
        <f t="shared" ca="1" si="291"/>
        <v>54.105467434245782</v>
      </c>
      <c r="CH300">
        <f t="shared" ca="1" si="292"/>
        <v>2</v>
      </c>
      <c r="CI300">
        <f t="shared" ca="1" si="299"/>
        <v>5.3314709243938996</v>
      </c>
      <c r="CJ300">
        <f t="shared" ca="1" si="300"/>
        <v>6.6685290756061004</v>
      </c>
    </row>
    <row r="301" spans="2:88">
      <c r="B301" s="39">
        <v>65</v>
      </c>
      <c r="C301" s="39">
        <v>23</v>
      </c>
      <c r="D301">
        <v>2</v>
      </c>
      <c r="E301">
        <f t="shared" si="306"/>
        <v>28789</v>
      </c>
      <c r="F301" s="3">
        <f t="shared" si="307"/>
        <v>6.8020270040472055E-5</v>
      </c>
      <c r="H301" s="17">
        <f t="shared" si="308"/>
        <v>0.97911777709757508</v>
      </c>
      <c r="I301" s="13" t="str">
        <f t="shared" si="309"/>
        <v>23:65</v>
      </c>
      <c r="J301" s="2"/>
      <c r="K301" s="4">
        <f t="shared" si="310"/>
        <v>10.29703355805438</v>
      </c>
      <c r="L301" s="4">
        <f t="shared" si="115"/>
        <v>-6</v>
      </c>
      <c r="M301" s="4">
        <f t="shared" ca="1" si="311"/>
        <v>-13.162976826593109</v>
      </c>
      <c r="N301" s="4">
        <f t="shared" ca="1" si="312"/>
        <v>6</v>
      </c>
      <c r="O301" s="4">
        <f t="shared" si="313"/>
        <v>0</v>
      </c>
      <c r="P301" s="4">
        <f t="shared" ca="1" si="314"/>
        <v>0</v>
      </c>
      <c r="Q301" s="11">
        <f t="shared" si="344"/>
        <v>0</v>
      </c>
      <c r="R301" s="11">
        <f t="shared" si="351"/>
        <v>0</v>
      </c>
      <c r="S301" s="4">
        <f t="shared" si="351"/>
        <v>0</v>
      </c>
      <c r="T301" s="4">
        <f t="shared" si="351"/>
        <v>0</v>
      </c>
      <c r="U301" s="4">
        <f t="shared" si="351"/>
        <v>0</v>
      </c>
      <c r="V301" s="4">
        <f t="shared" si="351"/>
        <v>0</v>
      </c>
      <c r="W301" s="4">
        <f t="shared" si="351"/>
        <v>0</v>
      </c>
      <c r="X301" s="4">
        <f t="shared" si="351"/>
        <v>10.29703355805438</v>
      </c>
      <c r="Y301" s="4">
        <f t="shared" si="351"/>
        <v>0</v>
      </c>
      <c r="Z301" s="4">
        <f t="shared" si="351"/>
        <v>0</v>
      </c>
      <c r="AA301" s="4">
        <f t="shared" si="351"/>
        <v>0</v>
      </c>
      <c r="AB301" s="4">
        <f t="shared" si="351"/>
        <v>0</v>
      </c>
      <c r="AC301" s="4">
        <f t="shared" si="351"/>
        <v>0</v>
      </c>
      <c r="AD301" s="4">
        <f t="shared" si="351"/>
        <v>0</v>
      </c>
      <c r="AE301" s="4">
        <f t="shared" si="351"/>
        <v>0</v>
      </c>
      <c r="AF301" s="4">
        <f t="shared" si="351"/>
        <v>0</v>
      </c>
      <c r="AG301" s="4">
        <f t="shared" si="350"/>
        <v>0</v>
      </c>
      <c r="AH301" s="4">
        <f t="shared" si="350"/>
        <v>0</v>
      </c>
      <c r="AI301" s="4">
        <f t="shared" si="350"/>
        <v>0</v>
      </c>
      <c r="AJ301" s="4">
        <f t="shared" si="350"/>
        <v>-13.162976826593109</v>
      </c>
      <c r="AK301" s="4">
        <f t="shared" si="350"/>
        <v>0</v>
      </c>
      <c r="AL301" s="4">
        <f t="shared" si="350"/>
        <v>0</v>
      </c>
      <c r="AM301" s="4">
        <f t="shared" si="349"/>
        <v>0</v>
      </c>
      <c r="AN301" s="4">
        <f t="shared" si="349"/>
        <v>0</v>
      </c>
      <c r="AO301" s="4">
        <f t="shared" si="349"/>
        <v>0</v>
      </c>
      <c r="AP301" s="10">
        <f t="shared" si="296"/>
        <v>0</v>
      </c>
      <c r="AQ301" s="7">
        <f t="shared" si="316"/>
        <v>2</v>
      </c>
      <c r="AR301" s="4">
        <f t="array" ref="AR301">COUNT(IF((ABS($R301:$AP301)&gt;=AQ$2)*(ABS($R301:$AP301)&lt;AR$2),$R301:$AP301))</f>
        <v>0</v>
      </c>
      <c r="AS301" s="4">
        <f t="array" ref="AS301">COUNT(IF((ABS($R301:$AP301)&gt;=AR$2)*(ABS($R301:$AP301)&lt;AS$2),$R301:$AP301))</f>
        <v>0</v>
      </c>
      <c r="AT301" s="4">
        <f t="array" ref="AT301">COUNT(IF((ABS($R301:$AP301)&gt;=AS$2)*(ABS($R301:$AP301)&lt;AT$2),$R301:$AP301))</f>
        <v>1</v>
      </c>
      <c r="AU301" s="4">
        <f t="array" ref="AU301">COUNT(IF((ABS($R301:$AP301)&gt;=AT$2)*(ABS($R301:$AP301)&lt;AU$2),$R301:$AP301))</f>
        <v>1</v>
      </c>
      <c r="AV301" s="4">
        <f t="array" ref="AV301">COUNT(IF((ABS($R301:$AP301)&gt;=AU$2)*(ABS($R301:$AP301)&lt;AV$2),$R301:$AP301))</f>
        <v>0</v>
      </c>
      <c r="AW301" s="4">
        <f t="array" ref="AW301">COUNT(IF((ABS($R301:$AP301)&gt;=AV$2)*(ABS($R301:$AP301)&lt;AW$2),$R301:$AP301))</f>
        <v>0</v>
      </c>
      <c r="AX301" s="10">
        <f t="array" ref="AX301">COUNT(IF((ABS($R301:$AP301)&gt;=AW$2)*(ABS($R301:$AP301)&lt;AX$2),$R301:$AP301))</f>
        <v>0</v>
      </c>
      <c r="AY301" s="4">
        <f t="shared" si="317"/>
        <v>0</v>
      </c>
      <c r="AZ301" s="2" t="str">
        <f t="shared" si="318"/>
        <v/>
      </c>
      <c r="BA301" s="2" t="str">
        <f t="shared" si="319"/>
        <v/>
      </c>
      <c r="BB301" s="2" t="str">
        <f t="shared" si="320"/>
        <v/>
      </c>
      <c r="BC301" s="2" t="str">
        <f t="shared" si="321"/>
        <v/>
      </c>
      <c r="BD301" s="2" t="str">
        <f t="shared" si="322"/>
        <v/>
      </c>
      <c r="BE301" s="2" t="str">
        <f t="shared" si="323"/>
        <v/>
      </c>
      <c r="BF301" s="2" t="str">
        <f t="shared" si="324"/>
        <v>@</v>
      </c>
      <c r="BG301" s="2" t="str">
        <f t="shared" si="325"/>
        <v/>
      </c>
      <c r="BH301" s="2" t="str">
        <f t="shared" si="326"/>
        <v/>
      </c>
      <c r="BI301" s="2" t="str">
        <f t="shared" si="327"/>
        <v/>
      </c>
      <c r="BJ301" s="2" t="str">
        <f t="shared" si="328"/>
        <v/>
      </c>
      <c r="BK301" s="2" t="str">
        <f t="shared" si="329"/>
        <v/>
      </c>
      <c r="BL301" s="2" t="str">
        <f t="shared" si="330"/>
        <v/>
      </c>
      <c r="BM301" s="2" t="str">
        <f t="shared" si="331"/>
        <v/>
      </c>
      <c r="BN301" s="2" t="str">
        <f t="shared" si="332"/>
        <v/>
      </c>
      <c r="BO301" s="2" t="str">
        <f t="shared" si="333"/>
        <v/>
      </c>
      <c r="BP301" s="2" t="str">
        <f t="shared" si="334"/>
        <v/>
      </c>
      <c r="BQ301" s="2" t="str">
        <f t="shared" si="335"/>
        <v/>
      </c>
      <c r="BR301" s="2" t="str">
        <f t="shared" si="336"/>
        <v>@</v>
      </c>
      <c r="BS301" s="2" t="str">
        <f t="shared" si="337"/>
        <v/>
      </c>
      <c r="BT301" s="2" t="str">
        <f t="shared" si="338"/>
        <v/>
      </c>
      <c r="BU301" s="2" t="str">
        <f t="shared" si="339"/>
        <v/>
      </c>
      <c r="BV301" s="2" t="str">
        <f t="shared" si="340"/>
        <v/>
      </c>
      <c r="BW301" s="2" t="str">
        <f t="shared" si="341"/>
        <v/>
      </c>
      <c r="BX301" s="2" t="str">
        <f t="shared" si="342"/>
        <v/>
      </c>
      <c r="CA301" s="2">
        <f t="shared" si="303"/>
        <v>99</v>
      </c>
      <c r="CB301" s="4">
        <f t="shared" si="304"/>
        <v>2</v>
      </c>
      <c r="CC301">
        <f t="shared" ca="1" si="297"/>
        <v>11</v>
      </c>
      <c r="CD301">
        <f ca="1">CC301*IF(CG301=0,0,CJ301)/(CJ299+CJ300+IF(CG301=0,0,CJ301))</f>
        <v>0</v>
      </c>
      <c r="CE301" s="39">
        <f t="shared" ca="1" si="290"/>
        <v>7</v>
      </c>
      <c r="CF301" s="39">
        <f t="shared" ca="1" si="298"/>
        <v>65</v>
      </c>
      <c r="CG301">
        <f t="shared" ca="1" si="291"/>
        <v>0</v>
      </c>
      <c r="CH301">
        <f t="shared" ca="1" si="292"/>
        <v>0</v>
      </c>
      <c r="CI301">
        <f t="shared" ca="1" si="299"/>
        <v>0</v>
      </c>
      <c r="CJ301">
        <f t="shared" ca="1" si="300"/>
        <v>12</v>
      </c>
    </row>
    <row r="302" spans="2:88">
      <c r="B302" s="39">
        <v>65</v>
      </c>
      <c r="C302" s="39">
        <v>29</v>
      </c>
      <c r="D302">
        <v>2</v>
      </c>
      <c r="E302">
        <f t="shared" si="306"/>
        <v>28791</v>
      </c>
      <c r="F302" s="3">
        <f t="shared" si="307"/>
        <v>6.8020270040472055E-5</v>
      </c>
      <c r="H302" s="17">
        <f t="shared" si="308"/>
        <v>0.97918579736761557</v>
      </c>
      <c r="I302" s="13" t="str">
        <f t="shared" si="309"/>
        <v>29:65</v>
      </c>
      <c r="J302" s="2"/>
      <c r="K302" s="4">
        <f t="shared" si="310"/>
        <v>16.814190134932971</v>
      </c>
      <c r="L302" s="4">
        <f t="shared" si="115"/>
        <v>-10</v>
      </c>
      <c r="M302" s="4">
        <f t="shared" ca="1" si="311"/>
        <v>-6.6458202497161167</v>
      </c>
      <c r="N302" s="4">
        <f t="shared" ca="1" si="312"/>
        <v>2</v>
      </c>
      <c r="O302" s="4">
        <f t="shared" si="313"/>
        <v>0</v>
      </c>
      <c r="P302" s="4">
        <f t="shared" ca="1" si="314"/>
        <v>0</v>
      </c>
      <c r="Q302" s="11">
        <f t="shared" si="344"/>
        <v>0</v>
      </c>
      <c r="R302" s="11">
        <f t="shared" si="351"/>
        <v>0</v>
      </c>
      <c r="S302" s="4">
        <f t="shared" si="351"/>
        <v>0</v>
      </c>
      <c r="T302" s="4">
        <f t="shared" si="351"/>
        <v>16.814190134932971</v>
      </c>
      <c r="U302" s="4">
        <f t="shared" si="351"/>
        <v>0</v>
      </c>
      <c r="V302" s="4">
        <f t="shared" si="351"/>
        <v>0</v>
      </c>
      <c r="W302" s="4">
        <f t="shared" si="351"/>
        <v>0</v>
      </c>
      <c r="X302" s="4">
        <f t="shared" si="351"/>
        <v>0</v>
      </c>
      <c r="Y302" s="4">
        <f t="shared" si="351"/>
        <v>0</v>
      </c>
      <c r="Z302" s="4">
        <f t="shared" si="351"/>
        <v>0</v>
      </c>
      <c r="AA302" s="4">
        <f t="shared" si="351"/>
        <v>0</v>
      </c>
      <c r="AB302" s="4">
        <f t="shared" si="351"/>
        <v>0</v>
      </c>
      <c r="AC302" s="4">
        <f t="shared" si="351"/>
        <v>0</v>
      </c>
      <c r="AD302" s="4">
        <f t="shared" si="351"/>
        <v>0</v>
      </c>
      <c r="AE302" s="4">
        <f t="shared" si="351"/>
        <v>0</v>
      </c>
      <c r="AF302" s="4">
        <f t="shared" si="351"/>
        <v>-6.6458202497161167</v>
      </c>
      <c r="AG302" s="4">
        <f t="shared" si="350"/>
        <v>0</v>
      </c>
      <c r="AH302" s="4">
        <f t="shared" si="350"/>
        <v>0</v>
      </c>
      <c r="AI302" s="4">
        <f t="shared" si="350"/>
        <v>0</v>
      </c>
      <c r="AJ302" s="4">
        <f t="shared" si="350"/>
        <v>0</v>
      </c>
      <c r="AK302" s="4">
        <f t="shared" si="350"/>
        <v>0</v>
      </c>
      <c r="AL302" s="4">
        <f t="shared" si="350"/>
        <v>0</v>
      </c>
      <c r="AM302" s="4">
        <f t="shared" si="349"/>
        <v>0</v>
      </c>
      <c r="AN302" s="4">
        <f t="shared" si="349"/>
        <v>0</v>
      </c>
      <c r="AO302" s="4">
        <f t="shared" si="349"/>
        <v>0</v>
      </c>
      <c r="AP302" s="10">
        <f t="shared" si="296"/>
        <v>0</v>
      </c>
      <c r="AQ302" s="7">
        <f t="shared" si="316"/>
        <v>2</v>
      </c>
      <c r="AR302" s="4">
        <f t="array" ref="AR302">COUNT(IF((ABS($R302:$AP302)&gt;=AQ$2)*(ABS($R302:$AP302)&lt;AR$2),$R302:$AP302))</f>
        <v>0</v>
      </c>
      <c r="AS302" s="4">
        <f t="array" ref="AS302">COUNT(IF((ABS($R302:$AP302)&gt;=AR$2)*(ABS($R302:$AP302)&lt;AS$2),$R302:$AP302))</f>
        <v>0</v>
      </c>
      <c r="AT302" s="4">
        <f t="array" ref="AT302">COUNT(IF((ABS($R302:$AP302)&gt;=AS$2)*(ABS($R302:$AP302)&lt;AT$2),$R302:$AP302))</f>
        <v>1</v>
      </c>
      <c r="AU302" s="4">
        <f t="array" ref="AU302">COUNT(IF((ABS($R302:$AP302)&gt;=AT$2)*(ABS($R302:$AP302)&lt;AU$2),$R302:$AP302))</f>
        <v>1</v>
      </c>
      <c r="AV302" s="4">
        <f t="array" ref="AV302">COUNT(IF((ABS($R302:$AP302)&gt;=AU$2)*(ABS($R302:$AP302)&lt;AV$2),$R302:$AP302))</f>
        <v>0</v>
      </c>
      <c r="AW302" s="4">
        <f t="array" ref="AW302">COUNT(IF((ABS($R302:$AP302)&gt;=AV$2)*(ABS($R302:$AP302)&lt;AW$2),$R302:$AP302))</f>
        <v>0</v>
      </c>
      <c r="AX302" s="10">
        <f t="array" ref="AX302">COUNT(IF((ABS($R302:$AP302)&gt;=AW$2)*(ABS($R302:$AP302)&lt;AX$2),$R302:$AP302))</f>
        <v>0</v>
      </c>
      <c r="AY302" s="4">
        <f t="shared" si="317"/>
        <v>0</v>
      </c>
      <c r="AZ302" s="2" t="str">
        <f t="shared" si="318"/>
        <v/>
      </c>
      <c r="BA302" s="2" t="str">
        <f t="shared" si="319"/>
        <v/>
      </c>
      <c r="BB302" s="2" t="str">
        <f t="shared" si="320"/>
        <v>@</v>
      </c>
      <c r="BC302" s="2" t="str">
        <f t="shared" si="321"/>
        <v/>
      </c>
      <c r="BD302" s="2" t="str">
        <f t="shared" si="322"/>
        <v/>
      </c>
      <c r="BE302" s="2" t="str">
        <f t="shared" si="323"/>
        <v/>
      </c>
      <c r="BF302" s="2" t="str">
        <f t="shared" si="324"/>
        <v/>
      </c>
      <c r="BG302" s="2" t="str">
        <f t="shared" si="325"/>
        <v/>
      </c>
      <c r="BH302" s="2" t="str">
        <f t="shared" si="326"/>
        <v/>
      </c>
      <c r="BI302" s="2" t="str">
        <f t="shared" si="327"/>
        <v/>
      </c>
      <c r="BJ302" s="2" t="str">
        <f t="shared" si="328"/>
        <v/>
      </c>
      <c r="BK302" s="2" t="str">
        <f t="shared" si="329"/>
        <v/>
      </c>
      <c r="BL302" s="2" t="str">
        <f t="shared" si="330"/>
        <v/>
      </c>
      <c r="BM302" s="2" t="str">
        <f t="shared" si="331"/>
        <v/>
      </c>
      <c r="BN302" s="2" t="str">
        <f t="shared" si="332"/>
        <v>@</v>
      </c>
      <c r="BO302" s="2" t="str">
        <f t="shared" si="333"/>
        <v/>
      </c>
      <c r="BP302" s="2" t="str">
        <f t="shared" si="334"/>
        <v/>
      </c>
      <c r="BQ302" s="2" t="str">
        <f t="shared" si="335"/>
        <v/>
      </c>
      <c r="BR302" s="2" t="str">
        <f t="shared" si="336"/>
        <v/>
      </c>
      <c r="BS302" s="2" t="str">
        <f t="shared" si="337"/>
        <v/>
      </c>
      <c r="BT302" s="2" t="str">
        <f t="shared" si="338"/>
        <v/>
      </c>
      <c r="BU302" s="2" t="str">
        <f t="shared" si="339"/>
        <v/>
      </c>
      <c r="BV302" s="2" t="str">
        <f t="shared" si="340"/>
        <v/>
      </c>
      <c r="BW302" s="2" t="str">
        <f t="shared" si="341"/>
        <v/>
      </c>
      <c r="BX302" s="2" t="str">
        <f t="shared" si="342"/>
        <v/>
      </c>
      <c r="CA302" s="2">
        <f t="shared" si="303"/>
        <v>100</v>
      </c>
      <c r="CB302" s="4">
        <f t="shared" si="304"/>
        <v>0</v>
      </c>
      <c r="CC302">
        <f t="shared" ca="1" si="297"/>
        <v>11</v>
      </c>
      <c r="CD302">
        <f ca="1">CC302*(CJ302)/(CJ302+CJ303+IF(CG304=0,0,CJ304))</f>
        <v>7.4615677075843152</v>
      </c>
      <c r="CE302" s="39">
        <f t="shared" ca="1" si="290"/>
        <v>19</v>
      </c>
      <c r="CF302" s="39">
        <f t="shared" ca="1" si="298"/>
        <v>67</v>
      </c>
      <c r="CG302">
        <f t="shared" ca="1" si="291"/>
        <v>-14.295985852200133</v>
      </c>
      <c r="CH302">
        <f t="shared" ca="1" si="292"/>
        <v>-2</v>
      </c>
      <c r="CI302">
        <f t="shared" ca="1" si="299"/>
        <v>2.8802559789365434</v>
      </c>
      <c r="CJ302">
        <f t="shared" ca="1" si="300"/>
        <v>9.1197440210634575</v>
      </c>
    </row>
    <row r="303" spans="2:88">
      <c r="B303" s="39">
        <v>65</v>
      </c>
      <c r="C303" s="39">
        <v>41</v>
      </c>
      <c r="D303">
        <v>2</v>
      </c>
      <c r="E303">
        <f t="shared" si="306"/>
        <v>28793</v>
      </c>
      <c r="F303" s="3">
        <f t="shared" si="307"/>
        <v>6.8020270040472055E-5</v>
      </c>
      <c r="H303" s="17">
        <f t="shared" si="308"/>
        <v>0.97925381763765607</v>
      </c>
      <c r="I303" s="13" t="str">
        <f t="shared" si="309"/>
        <v>41:65</v>
      </c>
      <c r="J303" s="2"/>
      <c r="K303" s="4">
        <f t="shared" si="310"/>
        <v>5.5989735539949237</v>
      </c>
      <c r="L303" s="4">
        <f t="shared" si="115"/>
        <v>-4</v>
      </c>
      <c r="M303" s="4">
        <f t="shared" ca="1" si="311"/>
        <v>-17.861036830653632</v>
      </c>
      <c r="N303" s="4">
        <f t="shared" ca="1" si="312"/>
        <v>8</v>
      </c>
      <c r="O303" s="4">
        <f t="shared" si="313"/>
        <v>0</v>
      </c>
      <c r="P303" s="4">
        <f t="shared" ca="1" si="314"/>
        <v>0</v>
      </c>
      <c r="Q303" s="11">
        <f t="shared" si="344"/>
        <v>0</v>
      </c>
      <c r="R303" s="11">
        <f t="shared" si="351"/>
        <v>0</v>
      </c>
      <c r="S303" s="4">
        <f t="shared" si="351"/>
        <v>0</v>
      </c>
      <c r="T303" s="4">
        <f t="shared" si="351"/>
        <v>0</v>
      </c>
      <c r="U303" s="4">
        <f t="shared" si="351"/>
        <v>0</v>
      </c>
      <c r="V303" s="4">
        <f t="shared" si="351"/>
        <v>0</v>
      </c>
      <c r="W303" s="4">
        <f t="shared" si="351"/>
        <v>0</v>
      </c>
      <c r="X303" s="4">
        <f t="shared" si="351"/>
        <v>0</v>
      </c>
      <c r="Y303" s="4">
        <f t="shared" si="351"/>
        <v>0</v>
      </c>
      <c r="Z303" s="4">
        <f t="shared" si="351"/>
        <v>5.5989735539949237</v>
      </c>
      <c r="AA303" s="4">
        <f t="shared" si="351"/>
        <v>0</v>
      </c>
      <c r="AB303" s="4">
        <f t="shared" si="351"/>
        <v>0</v>
      </c>
      <c r="AC303" s="4">
        <f t="shared" si="351"/>
        <v>0</v>
      </c>
      <c r="AD303" s="4">
        <f t="shared" si="351"/>
        <v>0</v>
      </c>
      <c r="AE303" s="4">
        <f t="shared" si="351"/>
        <v>0</v>
      </c>
      <c r="AF303" s="4">
        <f t="shared" si="351"/>
        <v>0</v>
      </c>
      <c r="AG303" s="4">
        <f t="shared" si="350"/>
        <v>0</v>
      </c>
      <c r="AH303" s="4">
        <f t="shared" si="350"/>
        <v>0</v>
      </c>
      <c r="AI303" s="4">
        <f t="shared" si="350"/>
        <v>0</v>
      </c>
      <c r="AJ303" s="4">
        <f t="shared" si="350"/>
        <v>0</v>
      </c>
      <c r="AK303" s="4">
        <f t="shared" si="350"/>
        <v>0</v>
      </c>
      <c r="AL303" s="4">
        <f t="shared" si="350"/>
        <v>-17.861036830653632</v>
      </c>
      <c r="AM303" s="4">
        <f t="shared" si="349"/>
        <v>0</v>
      </c>
      <c r="AN303" s="4">
        <f t="shared" si="349"/>
        <v>0</v>
      </c>
      <c r="AO303" s="4">
        <f t="shared" si="349"/>
        <v>0</v>
      </c>
      <c r="AP303" s="10">
        <f t="shared" si="296"/>
        <v>0</v>
      </c>
      <c r="AQ303" s="7">
        <f t="shared" si="316"/>
        <v>2</v>
      </c>
      <c r="AR303" s="4">
        <f t="array" ref="AR303">COUNT(IF((ABS($R303:$AP303)&gt;=AQ$2)*(ABS($R303:$AP303)&lt;AR$2),$R303:$AP303))</f>
        <v>0</v>
      </c>
      <c r="AS303" s="4">
        <f t="array" ref="AS303">COUNT(IF((ABS($R303:$AP303)&gt;=AR$2)*(ABS($R303:$AP303)&lt;AS$2),$R303:$AP303))</f>
        <v>0</v>
      </c>
      <c r="AT303" s="4">
        <f t="array" ref="AT303">COUNT(IF((ABS($R303:$AP303)&gt;=AS$2)*(ABS($R303:$AP303)&lt;AT$2),$R303:$AP303))</f>
        <v>1</v>
      </c>
      <c r="AU303" s="4">
        <f t="array" ref="AU303">COUNT(IF((ABS($R303:$AP303)&gt;=AT$2)*(ABS($R303:$AP303)&lt;AU$2),$R303:$AP303))</f>
        <v>1</v>
      </c>
      <c r="AV303" s="4">
        <f t="array" ref="AV303">COUNT(IF((ABS($R303:$AP303)&gt;=AU$2)*(ABS($R303:$AP303)&lt;AV$2),$R303:$AP303))</f>
        <v>0</v>
      </c>
      <c r="AW303" s="4">
        <f t="array" ref="AW303">COUNT(IF((ABS($R303:$AP303)&gt;=AV$2)*(ABS($R303:$AP303)&lt;AW$2),$R303:$AP303))</f>
        <v>0</v>
      </c>
      <c r="AX303" s="10">
        <f t="array" ref="AX303">COUNT(IF((ABS($R303:$AP303)&gt;=AW$2)*(ABS($R303:$AP303)&lt;AX$2),$R303:$AP303))</f>
        <v>0</v>
      </c>
      <c r="AY303" s="4">
        <f t="shared" si="317"/>
        <v>0</v>
      </c>
      <c r="AZ303" s="2" t="str">
        <f t="shared" si="318"/>
        <v/>
      </c>
      <c r="BA303" s="2" t="str">
        <f t="shared" si="319"/>
        <v/>
      </c>
      <c r="BB303" s="2" t="str">
        <f t="shared" si="320"/>
        <v/>
      </c>
      <c r="BC303" s="2" t="str">
        <f t="shared" si="321"/>
        <v/>
      </c>
      <c r="BD303" s="2" t="str">
        <f t="shared" si="322"/>
        <v/>
      </c>
      <c r="BE303" s="2" t="str">
        <f t="shared" si="323"/>
        <v/>
      </c>
      <c r="BF303" s="2" t="str">
        <f t="shared" si="324"/>
        <v/>
      </c>
      <c r="BG303" s="2" t="str">
        <f t="shared" si="325"/>
        <v/>
      </c>
      <c r="BH303" s="2" t="str">
        <f t="shared" si="326"/>
        <v>@</v>
      </c>
      <c r="BI303" s="2" t="str">
        <f t="shared" si="327"/>
        <v/>
      </c>
      <c r="BJ303" s="2" t="str">
        <f t="shared" si="328"/>
        <v/>
      </c>
      <c r="BK303" s="2" t="str">
        <f t="shared" si="329"/>
        <v/>
      </c>
      <c r="BL303" s="2" t="str">
        <f t="shared" si="330"/>
        <v/>
      </c>
      <c r="BM303" s="2" t="str">
        <f t="shared" si="331"/>
        <v/>
      </c>
      <c r="BN303" s="2" t="str">
        <f t="shared" si="332"/>
        <v/>
      </c>
      <c r="BO303" s="2" t="str">
        <f t="shared" si="333"/>
        <v/>
      </c>
      <c r="BP303" s="2" t="str">
        <f t="shared" si="334"/>
        <v/>
      </c>
      <c r="BQ303" s="2" t="str">
        <f t="shared" si="335"/>
        <v/>
      </c>
      <c r="BR303" s="2" t="str">
        <f t="shared" si="336"/>
        <v/>
      </c>
      <c r="BS303" s="2" t="str">
        <f t="shared" si="337"/>
        <v/>
      </c>
      <c r="BT303" s="2" t="str">
        <f t="shared" si="338"/>
        <v>@</v>
      </c>
      <c r="BU303" s="2" t="str">
        <f t="shared" si="339"/>
        <v/>
      </c>
      <c r="BV303" s="2" t="str">
        <f t="shared" si="340"/>
        <v/>
      </c>
      <c r="BW303" s="2" t="str">
        <f t="shared" si="341"/>
        <v/>
      </c>
      <c r="BX303" s="2" t="str">
        <f t="shared" si="342"/>
        <v/>
      </c>
      <c r="CA303" s="2">
        <f t="shared" si="303"/>
        <v>100</v>
      </c>
      <c r="CB303" s="4">
        <f t="shared" si="304"/>
        <v>1</v>
      </c>
      <c r="CC303">
        <f t="shared" ca="1" si="297"/>
        <v>11</v>
      </c>
      <c r="CD303">
        <f ca="1">CC303*(CJ303)/(CJ302+CJ303+IF(CG304=0,0,CJ304))</f>
        <v>3.5384322924156848</v>
      </c>
      <c r="CE303" s="39">
        <f t="shared" ca="1" si="290"/>
        <v>19</v>
      </c>
      <c r="CF303" s="39">
        <f t="shared" ca="1" si="298"/>
        <v>67</v>
      </c>
      <c r="CG303">
        <f t="shared" ca="1" si="291"/>
        <v>-37.75599623685082</v>
      </c>
      <c r="CH303">
        <f t="shared" ca="1" si="292"/>
        <v>10</v>
      </c>
      <c r="CI303">
        <f t="shared" ca="1" si="299"/>
        <v>7.6752256352381076</v>
      </c>
      <c r="CJ303">
        <f t="shared" ca="1" si="300"/>
        <v>4.3247743647618924</v>
      </c>
    </row>
    <row r="304" spans="2:88">
      <c r="B304" s="39">
        <v>65</v>
      </c>
      <c r="C304" s="39">
        <v>49</v>
      </c>
      <c r="D304">
        <v>2</v>
      </c>
      <c r="E304">
        <f t="shared" si="306"/>
        <v>28795</v>
      </c>
      <c r="F304" s="3">
        <f t="shared" si="307"/>
        <v>6.8020270040472055E-5</v>
      </c>
      <c r="H304" s="17">
        <f t="shared" si="308"/>
        <v>0.97932183790769645</v>
      </c>
      <c r="I304" s="13" t="str">
        <f t="shared" si="309"/>
        <v>49:65</v>
      </c>
      <c r="J304" s="2"/>
      <c r="K304" s="4">
        <f t="shared" si="310"/>
        <v>-8.8554364387169571</v>
      </c>
      <c r="L304" s="4">
        <f t="shared" si="115"/>
        <v>-1</v>
      </c>
      <c r="M304" s="4">
        <f t="shared" ca="1" si="311"/>
        <v>-32.315446823368177</v>
      </c>
      <c r="N304" s="4">
        <f t="shared" ca="1" si="312"/>
        <v>11</v>
      </c>
      <c r="O304" s="4">
        <f t="shared" si="313"/>
        <v>0</v>
      </c>
      <c r="P304" s="4">
        <f t="shared" ca="1" si="314"/>
        <v>0</v>
      </c>
      <c r="Q304" s="11">
        <f t="shared" si="344"/>
        <v>14.604573945931065</v>
      </c>
      <c r="R304" s="11">
        <f t="shared" si="351"/>
        <v>0</v>
      </c>
      <c r="S304" s="4">
        <f t="shared" si="351"/>
        <v>0</v>
      </c>
      <c r="T304" s="4">
        <f t="shared" si="351"/>
        <v>0</v>
      </c>
      <c r="U304" s="4">
        <f t="shared" si="351"/>
        <v>0</v>
      </c>
      <c r="V304" s="4">
        <f t="shared" si="351"/>
        <v>0</v>
      </c>
      <c r="W304" s="4">
        <f t="shared" si="351"/>
        <v>0</v>
      </c>
      <c r="X304" s="4">
        <f t="shared" si="351"/>
        <v>0</v>
      </c>
      <c r="Y304" s="4">
        <f t="shared" si="351"/>
        <v>0</v>
      </c>
      <c r="Z304" s="4">
        <f t="shared" si="351"/>
        <v>0</v>
      </c>
      <c r="AA304" s="4">
        <f t="shared" si="351"/>
        <v>0</v>
      </c>
      <c r="AB304" s="4">
        <f t="shared" si="351"/>
        <v>0</v>
      </c>
      <c r="AC304" s="4">
        <f t="shared" si="351"/>
        <v>-8.8554364387169571</v>
      </c>
      <c r="AD304" s="4">
        <f t="shared" si="351"/>
        <v>0</v>
      </c>
      <c r="AE304" s="4">
        <f t="shared" si="351"/>
        <v>0</v>
      </c>
      <c r="AF304" s="4">
        <f t="shared" si="351"/>
        <v>0</v>
      </c>
      <c r="AG304" s="4">
        <f t="shared" si="350"/>
        <v>0</v>
      </c>
      <c r="AH304" s="4">
        <f t="shared" si="350"/>
        <v>0</v>
      </c>
      <c r="AI304" s="4">
        <f t="shared" si="350"/>
        <v>0</v>
      </c>
      <c r="AJ304" s="4">
        <f t="shared" si="350"/>
        <v>0</v>
      </c>
      <c r="AK304" s="4">
        <f t="shared" si="350"/>
        <v>0</v>
      </c>
      <c r="AL304" s="4">
        <f t="shared" si="350"/>
        <v>0</v>
      </c>
      <c r="AM304" s="4">
        <f t="shared" si="349"/>
        <v>0</v>
      </c>
      <c r="AN304" s="4">
        <f t="shared" si="349"/>
        <v>0</v>
      </c>
      <c r="AO304" s="4">
        <f t="shared" si="349"/>
        <v>-32.315446823368177</v>
      </c>
      <c r="AP304" s="10">
        <f t="shared" si="296"/>
        <v>0</v>
      </c>
      <c r="AQ304" s="7">
        <f t="shared" si="316"/>
        <v>2</v>
      </c>
      <c r="AR304" s="4">
        <f t="array" ref="AR304">COUNT(IF((ABS($R304:$AP304)&gt;=AQ$2)*(ABS($R304:$AP304)&lt;AR$2),$R304:$AP304))</f>
        <v>0</v>
      </c>
      <c r="AS304" s="4">
        <f t="array" ref="AS304">COUNT(IF((ABS($R304:$AP304)&gt;=AR$2)*(ABS($R304:$AP304)&lt;AS$2),$R304:$AP304))</f>
        <v>0</v>
      </c>
      <c r="AT304" s="4">
        <f t="array" ref="AT304">COUNT(IF((ABS($R304:$AP304)&gt;=AS$2)*(ABS($R304:$AP304)&lt;AT$2),$R304:$AP304))</f>
        <v>1</v>
      </c>
      <c r="AU304" s="4">
        <f t="array" ref="AU304">COUNT(IF((ABS($R304:$AP304)&gt;=AT$2)*(ABS($R304:$AP304)&lt;AU$2),$R304:$AP304))</f>
        <v>1</v>
      </c>
      <c r="AV304" s="4">
        <f t="array" ref="AV304">COUNT(IF((ABS($R304:$AP304)&gt;=AU$2)*(ABS($R304:$AP304)&lt;AV$2),$R304:$AP304))</f>
        <v>0</v>
      </c>
      <c r="AW304" s="4">
        <f t="array" ref="AW304">COUNT(IF((ABS($R304:$AP304)&gt;=AV$2)*(ABS($R304:$AP304)&lt;AW$2),$R304:$AP304))</f>
        <v>0</v>
      </c>
      <c r="AX304" s="10">
        <f t="array" ref="AX304">COUNT(IF((ABS($R304:$AP304)&gt;=AW$2)*(ABS($R304:$AP304)&lt;AX$2),$R304:$AP304))</f>
        <v>0</v>
      </c>
      <c r="AY304" s="4">
        <f t="shared" si="317"/>
        <v>0</v>
      </c>
      <c r="AZ304" s="2" t="str">
        <f t="shared" si="318"/>
        <v/>
      </c>
      <c r="BA304" s="2" t="str">
        <f t="shared" si="319"/>
        <v/>
      </c>
      <c r="BB304" s="2" t="str">
        <f t="shared" si="320"/>
        <v/>
      </c>
      <c r="BC304" s="2" t="str">
        <f t="shared" si="321"/>
        <v/>
      </c>
      <c r="BD304" s="2" t="str">
        <f t="shared" si="322"/>
        <v/>
      </c>
      <c r="BE304" s="2" t="str">
        <f t="shared" si="323"/>
        <v/>
      </c>
      <c r="BF304" s="2" t="str">
        <f t="shared" si="324"/>
        <v/>
      </c>
      <c r="BG304" s="2" t="str">
        <f t="shared" si="325"/>
        <v/>
      </c>
      <c r="BH304" s="2" t="str">
        <f t="shared" si="326"/>
        <v/>
      </c>
      <c r="BI304" s="2" t="str">
        <f t="shared" si="327"/>
        <v/>
      </c>
      <c r="BJ304" s="2" t="str">
        <f t="shared" si="328"/>
        <v/>
      </c>
      <c r="BK304" s="2" t="str">
        <f t="shared" si="329"/>
        <v>@</v>
      </c>
      <c r="BL304" s="2" t="str">
        <f t="shared" si="330"/>
        <v/>
      </c>
      <c r="BM304" s="2" t="str">
        <f t="shared" si="331"/>
        <v/>
      </c>
      <c r="BN304" s="2" t="str">
        <f t="shared" si="332"/>
        <v/>
      </c>
      <c r="BO304" s="2" t="str">
        <f t="shared" si="333"/>
        <v/>
      </c>
      <c r="BP304" s="2" t="str">
        <f t="shared" si="334"/>
        <v/>
      </c>
      <c r="BQ304" s="2" t="str">
        <f t="shared" si="335"/>
        <v/>
      </c>
      <c r="BR304" s="2" t="str">
        <f t="shared" si="336"/>
        <v/>
      </c>
      <c r="BS304" s="2" t="str">
        <f t="shared" si="337"/>
        <v/>
      </c>
      <c r="BT304" s="2" t="str">
        <f t="shared" si="338"/>
        <v/>
      </c>
      <c r="BU304" s="2" t="str">
        <f t="shared" si="339"/>
        <v/>
      </c>
      <c r="BV304" s="2" t="str">
        <f t="shared" si="340"/>
        <v/>
      </c>
      <c r="BW304" s="2" t="str">
        <f t="shared" si="341"/>
        <v>@</v>
      </c>
      <c r="BX304" s="2" t="str">
        <f t="shared" si="342"/>
        <v/>
      </c>
      <c r="CA304" s="2">
        <f t="shared" si="303"/>
        <v>100</v>
      </c>
      <c r="CB304" s="4">
        <f t="shared" si="304"/>
        <v>2</v>
      </c>
      <c r="CC304">
        <f t="shared" ca="1" si="297"/>
        <v>11</v>
      </c>
      <c r="CD304">
        <f ca="1">CC304*IF(CG304=0,0,CJ304)/(CJ302+CJ303+IF(CG304=0,0,CJ304))</f>
        <v>0</v>
      </c>
      <c r="CE304" s="39">
        <f t="shared" ca="1" si="290"/>
        <v>19</v>
      </c>
      <c r="CF304" s="39">
        <f t="shared" ca="1" si="298"/>
        <v>67</v>
      </c>
      <c r="CG304">
        <f t="shared" ca="1" si="291"/>
        <v>0</v>
      </c>
      <c r="CH304">
        <f t="shared" ca="1" si="292"/>
        <v>0</v>
      </c>
      <c r="CI304">
        <f t="shared" ca="1" si="299"/>
        <v>0</v>
      </c>
      <c r="CJ304">
        <f t="shared" ca="1" si="300"/>
        <v>12</v>
      </c>
    </row>
    <row r="305" spans="2:88">
      <c r="B305" s="39">
        <v>67</v>
      </c>
      <c r="C305" s="39">
        <v>13</v>
      </c>
      <c r="D305">
        <v>2</v>
      </c>
      <c r="E305">
        <f t="shared" si="306"/>
        <v>28797</v>
      </c>
      <c r="F305" s="3">
        <f t="shared" si="307"/>
        <v>6.8020270040472055E-5</v>
      </c>
      <c r="H305" s="17">
        <f t="shared" si="308"/>
        <v>0.97938985817773694</v>
      </c>
      <c r="I305" s="13" t="str">
        <f t="shared" si="309"/>
        <v>13:67</v>
      </c>
      <c r="J305" s="2"/>
      <c r="K305" s="4">
        <f t="shared" si="310"/>
        <v>54.419373703115781</v>
      </c>
      <c r="L305" s="4">
        <f t="shared" si="115"/>
        <v>-8</v>
      </c>
      <c r="M305" s="4">
        <f t="shared" ca="1" si="311"/>
        <v>30.95936331846616</v>
      </c>
      <c r="N305" s="4">
        <f t="shared" ca="1" si="312"/>
        <v>4</v>
      </c>
      <c r="O305" s="4">
        <f t="shared" si="313"/>
        <v>0</v>
      </c>
      <c r="P305" s="4">
        <f t="shared" ca="1" si="314"/>
        <v>0</v>
      </c>
      <c r="Q305" s="11">
        <f t="shared" si="344"/>
        <v>-35.805621969943502</v>
      </c>
      <c r="R305" s="11">
        <f t="shared" si="351"/>
        <v>0</v>
      </c>
      <c r="S305" s="4">
        <f t="shared" si="351"/>
        <v>0</v>
      </c>
      <c r="T305" s="4">
        <f t="shared" si="351"/>
        <v>0</v>
      </c>
      <c r="U305" s="4">
        <f t="shared" si="351"/>
        <v>0</v>
      </c>
      <c r="V305" s="4">
        <f t="shared" si="351"/>
        <v>54.419373703115781</v>
      </c>
      <c r="W305" s="4">
        <f t="shared" si="351"/>
        <v>0</v>
      </c>
      <c r="X305" s="4">
        <f t="shared" si="351"/>
        <v>0</v>
      </c>
      <c r="Y305" s="4">
        <f t="shared" si="351"/>
        <v>0</v>
      </c>
      <c r="Z305" s="4">
        <f t="shared" si="351"/>
        <v>0</v>
      </c>
      <c r="AA305" s="4">
        <f t="shared" si="351"/>
        <v>0</v>
      </c>
      <c r="AB305" s="4">
        <f t="shared" si="351"/>
        <v>0</v>
      </c>
      <c r="AC305" s="4">
        <f t="shared" si="351"/>
        <v>0</v>
      </c>
      <c r="AD305" s="4">
        <f t="shared" si="351"/>
        <v>0</v>
      </c>
      <c r="AE305" s="4">
        <f t="shared" si="351"/>
        <v>0</v>
      </c>
      <c r="AF305" s="4">
        <f t="shared" si="351"/>
        <v>0</v>
      </c>
      <c r="AG305" s="4">
        <f t="shared" si="350"/>
        <v>0</v>
      </c>
      <c r="AH305" s="4">
        <f t="shared" si="350"/>
        <v>30.95936331846616</v>
      </c>
      <c r="AI305" s="4">
        <f t="shared" si="350"/>
        <v>0</v>
      </c>
      <c r="AJ305" s="4">
        <f t="shared" si="350"/>
        <v>0</v>
      </c>
      <c r="AK305" s="4">
        <f t="shared" si="350"/>
        <v>0</v>
      </c>
      <c r="AL305" s="4">
        <f t="shared" si="350"/>
        <v>0</v>
      </c>
      <c r="AM305" s="4">
        <f t="shared" si="349"/>
        <v>0</v>
      </c>
      <c r="AN305" s="4">
        <f t="shared" si="349"/>
        <v>0</v>
      </c>
      <c r="AO305" s="4">
        <f t="shared" si="349"/>
        <v>0</v>
      </c>
      <c r="AP305" s="10">
        <f t="shared" si="296"/>
        <v>0</v>
      </c>
      <c r="AQ305" s="7">
        <f t="shared" si="316"/>
        <v>2</v>
      </c>
      <c r="AR305" s="4">
        <f t="array" ref="AR305">COUNT(IF((ABS($R305:$AP305)&gt;=AQ$2)*(ABS($R305:$AP305)&lt;AR$2),$R305:$AP305))</f>
        <v>0</v>
      </c>
      <c r="AS305" s="4">
        <f t="array" ref="AS305">COUNT(IF((ABS($R305:$AP305)&gt;=AR$2)*(ABS($R305:$AP305)&lt;AS$2),$R305:$AP305))</f>
        <v>0</v>
      </c>
      <c r="AT305" s="4">
        <f t="array" ref="AT305">COUNT(IF((ABS($R305:$AP305)&gt;=AS$2)*(ABS($R305:$AP305)&lt;AT$2),$R305:$AP305))</f>
        <v>0</v>
      </c>
      <c r="AU305" s="4">
        <f t="array" ref="AU305">COUNT(IF((ABS($R305:$AP305)&gt;=AT$2)*(ABS($R305:$AP305)&lt;AU$2),$R305:$AP305))</f>
        <v>1</v>
      </c>
      <c r="AV305" s="4">
        <f t="array" ref="AV305">COUNT(IF((ABS($R305:$AP305)&gt;=AU$2)*(ABS($R305:$AP305)&lt;AV$2),$R305:$AP305))</f>
        <v>0</v>
      </c>
      <c r="AW305" s="4">
        <f t="array" ref="AW305">COUNT(IF((ABS($R305:$AP305)&gt;=AV$2)*(ABS($R305:$AP305)&lt;AW$2),$R305:$AP305))</f>
        <v>1</v>
      </c>
      <c r="AX305" s="10">
        <f t="array" ref="AX305">COUNT(IF((ABS($R305:$AP305)&gt;=AW$2)*(ABS($R305:$AP305)&lt;AX$2),$R305:$AP305))</f>
        <v>0</v>
      </c>
      <c r="AY305" s="4">
        <f t="shared" si="317"/>
        <v>0</v>
      </c>
      <c r="AZ305" s="2" t="str">
        <f t="shared" si="318"/>
        <v/>
      </c>
      <c r="BA305" s="2" t="str">
        <f t="shared" si="319"/>
        <v/>
      </c>
      <c r="BB305" s="2" t="str">
        <f t="shared" si="320"/>
        <v/>
      </c>
      <c r="BC305" s="2" t="str">
        <f t="shared" si="321"/>
        <v/>
      </c>
      <c r="BD305" s="2" t="str">
        <f t="shared" si="322"/>
        <v>@</v>
      </c>
      <c r="BE305" s="2" t="str">
        <f t="shared" si="323"/>
        <v/>
      </c>
      <c r="BF305" s="2" t="str">
        <f t="shared" si="324"/>
        <v/>
      </c>
      <c r="BG305" s="2" t="str">
        <f t="shared" si="325"/>
        <v/>
      </c>
      <c r="BH305" s="2" t="str">
        <f t="shared" si="326"/>
        <v/>
      </c>
      <c r="BI305" s="2" t="str">
        <f t="shared" si="327"/>
        <v/>
      </c>
      <c r="BJ305" s="2" t="str">
        <f t="shared" si="328"/>
        <v/>
      </c>
      <c r="BK305" s="2" t="str">
        <f t="shared" si="329"/>
        <v/>
      </c>
      <c r="BL305" s="2" t="str">
        <f t="shared" si="330"/>
        <v/>
      </c>
      <c r="BM305" s="2" t="str">
        <f t="shared" si="331"/>
        <v/>
      </c>
      <c r="BN305" s="2" t="str">
        <f t="shared" si="332"/>
        <v/>
      </c>
      <c r="BO305" s="2" t="str">
        <f t="shared" si="333"/>
        <v/>
      </c>
      <c r="BP305" s="2" t="str">
        <f t="shared" si="334"/>
        <v>@</v>
      </c>
      <c r="BQ305" s="2" t="str">
        <f t="shared" si="335"/>
        <v/>
      </c>
      <c r="BR305" s="2" t="str">
        <f t="shared" si="336"/>
        <v/>
      </c>
      <c r="BS305" s="2" t="str">
        <f t="shared" si="337"/>
        <v/>
      </c>
      <c r="BT305" s="2" t="str">
        <f t="shared" si="338"/>
        <v/>
      </c>
      <c r="BU305" s="2" t="str">
        <f t="shared" si="339"/>
        <v/>
      </c>
      <c r="BV305" s="2" t="str">
        <f t="shared" si="340"/>
        <v/>
      </c>
      <c r="BW305" s="2" t="str">
        <f t="shared" si="341"/>
        <v/>
      </c>
      <c r="BX305" s="2" t="str">
        <f t="shared" si="342"/>
        <v/>
      </c>
      <c r="CA305" s="2">
        <f t="shared" si="303"/>
        <v>101</v>
      </c>
      <c r="CB305" s="4">
        <f t="shared" si="304"/>
        <v>0</v>
      </c>
      <c r="CC305">
        <f t="shared" ca="1" si="297"/>
        <v>11</v>
      </c>
      <c r="CD305">
        <f ca="1">CC305*(CJ305)/(CJ305+CJ306+IF(CG307=0,0,CJ307))</f>
        <v>3.7819536116535279</v>
      </c>
      <c r="CE305" s="39">
        <f t="shared" ca="1" si="290"/>
        <v>5</v>
      </c>
      <c r="CF305" s="39">
        <f t="shared" ca="1" si="298"/>
        <v>91</v>
      </c>
      <c r="CG305">
        <f t="shared" ca="1" si="291"/>
        <v>42.589863027474451</v>
      </c>
      <c r="CH305">
        <f t="shared" ca="1" si="292"/>
        <v>-10</v>
      </c>
      <c r="CI305">
        <f t="shared" ca="1" si="299"/>
        <v>7.3775868303441872</v>
      </c>
      <c r="CJ305">
        <f t="shared" ca="1" si="300"/>
        <v>4.6224131696558128</v>
      </c>
    </row>
    <row r="306" spans="2:88">
      <c r="B306" s="39">
        <v>67</v>
      </c>
      <c r="C306" s="39">
        <v>17</v>
      </c>
      <c r="D306">
        <v>2</v>
      </c>
      <c r="E306">
        <f t="shared" si="306"/>
        <v>28799</v>
      </c>
      <c r="F306" s="3">
        <f t="shared" si="307"/>
        <v>6.8020270040472055E-5</v>
      </c>
      <c r="H306" s="17">
        <f t="shared" si="308"/>
        <v>0.97945787844777743</v>
      </c>
      <c r="I306" s="13" t="str">
        <f t="shared" si="309"/>
        <v>17:67</v>
      </c>
      <c r="J306" s="2"/>
      <c r="K306" s="4">
        <f t="shared" si="310"/>
        <v>-2.1883705664308195</v>
      </c>
      <c r="L306" s="4">
        <f t="shared" si="115"/>
        <v>-12</v>
      </c>
      <c r="M306" s="4">
        <f t="shared" ca="1" si="311"/>
        <v>-25.648380951080441</v>
      </c>
      <c r="N306" s="4">
        <f t="shared" ca="1" si="312"/>
        <v>0</v>
      </c>
      <c r="O306" s="4">
        <f t="shared" ca="1" si="313"/>
        <v>-49.108391335730062</v>
      </c>
      <c r="P306" s="4">
        <f t="shared" ca="1" si="314"/>
        <v>12</v>
      </c>
      <c r="Q306" s="11">
        <f t="shared" si="344"/>
        <v>0</v>
      </c>
      <c r="R306" s="11">
        <f t="shared" si="351"/>
        <v>-2.1883705664308195</v>
      </c>
      <c r="S306" s="4">
        <f t="shared" si="351"/>
        <v>0</v>
      </c>
      <c r="T306" s="4">
        <f t="shared" si="351"/>
        <v>0</v>
      </c>
      <c r="U306" s="4">
        <f t="shared" si="351"/>
        <v>0</v>
      </c>
      <c r="V306" s="4">
        <f t="shared" si="351"/>
        <v>0</v>
      </c>
      <c r="W306" s="4">
        <f t="shared" si="351"/>
        <v>0</v>
      </c>
      <c r="X306" s="4">
        <f t="shared" si="351"/>
        <v>0</v>
      </c>
      <c r="Y306" s="4">
        <f t="shared" si="351"/>
        <v>0</v>
      </c>
      <c r="Z306" s="4">
        <f t="shared" si="351"/>
        <v>0</v>
      </c>
      <c r="AA306" s="4">
        <f t="shared" si="351"/>
        <v>0</v>
      </c>
      <c r="AB306" s="4">
        <f t="shared" si="351"/>
        <v>0</v>
      </c>
      <c r="AC306" s="4">
        <f t="shared" si="351"/>
        <v>0</v>
      </c>
      <c r="AD306" s="4">
        <f t="shared" si="351"/>
        <v>-25.648380951080441</v>
      </c>
      <c r="AE306" s="4">
        <f t="shared" si="351"/>
        <v>0</v>
      </c>
      <c r="AF306" s="4">
        <f t="shared" si="351"/>
        <v>0</v>
      </c>
      <c r="AG306" s="4">
        <f t="shared" si="350"/>
        <v>0</v>
      </c>
      <c r="AH306" s="4">
        <f t="shared" si="350"/>
        <v>0</v>
      </c>
      <c r="AI306" s="4">
        <f t="shared" si="350"/>
        <v>0</v>
      </c>
      <c r="AJ306" s="4">
        <f t="shared" si="350"/>
        <v>0</v>
      </c>
      <c r="AK306" s="4">
        <f t="shared" si="350"/>
        <v>0</v>
      </c>
      <c r="AL306" s="4">
        <f t="shared" si="350"/>
        <v>0</v>
      </c>
      <c r="AM306" s="4">
        <f t="shared" si="349"/>
        <v>0</v>
      </c>
      <c r="AN306" s="4">
        <f t="shared" si="349"/>
        <v>0</v>
      </c>
      <c r="AO306" s="4">
        <f t="shared" si="349"/>
        <v>0</v>
      </c>
      <c r="AP306" s="10">
        <f t="shared" si="296"/>
        <v>-49.108391335730062</v>
      </c>
      <c r="AQ306" s="7">
        <f t="shared" si="316"/>
        <v>3</v>
      </c>
      <c r="AR306" s="4">
        <f t="array" ref="AR306">COUNT(IF((ABS($R306:$AP306)&gt;=AQ$2)*(ABS($R306:$AP306)&lt;AR$2),$R306:$AP306))</f>
        <v>0</v>
      </c>
      <c r="AS306" s="4">
        <f t="array" ref="AS306">COUNT(IF((ABS($R306:$AP306)&gt;=AR$2)*(ABS($R306:$AP306)&lt;AS$2),$R306:$AP306))</f>
        <v>1</v>
      </c>
      <c r="AT306" s="4">
        <f t="array" ref="AT306">COUNT(IF((ABS($R306:$AP306)&gt;=AS$2)*(ABS($R306:$AP306)&lt;AT$2),$R306:$AP306))</f>
        <v>0</v>
      </c>
      <c r="AU306" s="4">
        <f t="array" ref="AU306">COUNT(IF((ABS($R306:$AP306)&gt;=AT$2)*(ABS($R306:$AP306)&lt;AU$2),$R306:$AP306))</f>
        <v>1</v>
      </c>
      <c r="AV306" s="4">
        <f t="array" ref="AV306">COUNT(IF((ABS($R306:$AP306)&gt;=AU$2)*(ABS($R306:$AP306)&lt;AV$2),$R306:$AP306))</f>
        <v>0</v>
      </c>
      <c r="AW306" s="4">
        <f t="array" ref="AW306">COUNT(IF((ABS($R306:$AP306)&gt;=AV$2)*(ABS($R306:$AP306)&lt;AW$2),$R306:$AP306))</f>
        <v>1</v>
      </c>
      <c r="AX306" s="10">
        <f t="array" ref="AX306">COUNT(IF((ABS($R306:$AP306)&gt;=AW$2)*(ABS($R306:$AP306)&lt;AX$2),$R306:$AP306))</f>
        <v>0</v>
      </c>
      <c r="AY306" s="4">
        <f t="shared" si="317"/>
        <v>0</v>
      </c>
      <c r="AZ306" s="2" t="str">
        <f t="shared" si="318"/>
        <v>@</v>
      </c>
      <c r="BA306" s="2" t="str">
        <f t="shared" si="319"/>
        <v/>
      </c>
      <c r="BB306" s="2" t="str">
        <f t="shared" si="320"/>
        <v/>
      </c>
      <c r="BC306" s="2" t="str">
        <f t="shared" si="321"/>
        <v/>
      </c>
      <c r="BD306" s="2" t="str">
        <f t="shared" si="322"/>
        <v/>
      </c>
      <c r="BE306" s="2" t="str">
        <f t="shared" si="323"/>
        <v/>
      </c>
      <c r="BF306" s="2" t="str">
        <f t="shared" si="324"/>
        <v/>
      </c>
      <c r="BG306" s="2" t="str">
        <f t="shared" si="325"/>
        <v/>
      </c>
      <c r="BH306" s="2" t="str">
        <f t="shared" si="326"/>
        <v/>
      </c>
      <c r="BI306" s="2" t="str">
        <f t="shared" si="327"/>
        <v/>
      </c>
      <c r="BJ306" s="2" t="str">
        <f t="shared" si="328"/>
        <v/>
      </c>
      <c r="BK306" s="2" t="str">
        <f t="shared" si="329"/>
        <v/>
      </c>
      <c r="BL306" s="2" t="str">
        <f t="shared" si="330"/>
        <v>@</v>
      </c>
      <c r="BM306" s="2" t="str">
        <f t="shared" si="331"/>
        <v/>
      </c>
      <c r="BN306" s="2" t="str">
        <f t="shared" si="332"/>
        <v/>
      </c>
      <c r="BO306" s="2" t="str">
        <f t="shared" si="333"/>
        <v/>
      </c>
      <c r="BP306" s="2" t="str">
        <f t="shared" si="334"/>
        <v/>
      </c>
      <c r="BQ306" s="2" t="str">
        <f t="shared" si="335"/>
        <v/>
      </c>
      <c r="BR306" s="2" t="str">
        <f t="shared" si="336"/>
        <v/>
      </c>
      <c r="BS306" s="2" t="str">
        <f t="shared" si="337"/>
        <v/>
      </c>
      <c r="BT306" s="2" t="str">
        <f t="shared" si="338"/>
        <v/>
      </c>
      <c r="BU306" s="2" t="str">
        <f t="shared" si="339"/>
        <v/>
      </c>
      <c r="BV306" s="2" t="str">
        <f t="shared" si="340"/>
        <v/>
      </c>
      <c r="BW306" s="2" t="str">
        <f t="shared" si="341"/>
        <v/>
      </c>
      <c r="BX306" s="2" t="str">
        <f t="shared" si="342"/>
        <v>@</v>
      </c>
      <c r="CA306" s="2">
        <f t="shared" si="303"/>
        <v>101</v>
      </c>
      <c r="CB306" s="4">
        <f t="shared" si="304"/>
        <v>1</v>
      </c>
      <c r="CC306">
        <f t="shared" ca="1" si="297"/>
        <v>11</v>
      </c>
      <c r="CD306">
        <f ca="1">CC306*(CJ306)/(CJ305+CJ306+IF(CG307=0,0,CJ307))</f>
        <v>7.2180463883464716</v>
      </c>
      <c r="CE306" s="39">
        <f t="shared" ca="1" si="290"/>
        <v>5</v>
      </c>
      <c r="CF306" s="39">
        <f t="shared" ca="1" si="298"/>
        <v>91</v>
      </c>
      <c r="CG306">
        <f t="shared" ca="1" si="291"/>
        <v>19.129852642825895</v>
      </c>
      <c r="CH306">
        <f t="shared" ca="1" si="292"/>
        <v>2</v>
      </c>
      <c r="CI306">
        <f t="shared" ca="1" si="299"/>
        <v>3.1778947838305958</v>
      </c>
      <c r="CJ306">
        <f t="shared" ca="1" si="300"/>
        <v>8.8221052161694047</v>
      </c>
    </row>
    <row r="307" spans="2:88">
      <c r="B307" s="39">
        <v>67</v>
      </c>
      <c r="C307" s="39">
        <v>61</v>
      </c>
      <c r="D307">
        <v>2</v>
      </c>
      <c r="E307">
        <f t="shared" si="306"/>
        <v>28801</v>
      </c>
      <c r="F307" s="3">
        <f t="shared" si="307"/>
        <v>6.8020270040472055E-5</v>
      </c>
      <c r="H307" s="17">
        <f t="shared" si="308"/>
        <v>0.97952589871781792</v>
      </c>
      <c r="I307" s="13" t="str">
        <f t="shared" si="309"/>
        <v>61:67</v>
      </c>
      <c r="J307" s="2"/>
      <c r="K307" s="4">
        <f t="shared" si="310"/>
        <v>-18.02776787226037</v>
      </c>
      <c r="L307" s="4">
        <f t="shared" si="115"/>
        <v>-10</v>
      </c>
      <c r="M307" s="4">
        <f t="shared" ca="1" si="311"/>
        <v>-41.487778256911056</v>
      </c>
      <c r="N307" s="4">
        <f t="shared" ca="1" si="312"/>
        <v>2</v>
      </c>
      <c r="O307" s="4">
        <f t="shared" ca="1" si="313"/>
        <v>48.737217416151424</v>
      </c>
      <c r="P307" s="4">
        <f t="shared" ca="1" si="314"/>
        <v>7</v>
      </c>
      <c r="Q307" s="11">
        <f t="shared" si="344"/>
        <v>0</v>
      </c>
      <c r="R307" s="11">
        <f t="shared" si="351"/>
        <v>0</v>
      </c>
      <c r="S307" s="4">
        <f t="shared" si="351"/>
        <v>0</v>
      </c>
      <c r="T307" s="4">
        <f t="shared" si="351"/>
        <v>-18.02776787226037</v>
      </c>
      <c r="U307" s="4">
        <f t="shared" si="351"/>
        <v>0</v>
      </c>
      <c r="V307" s="4">
        <f t="shared" si="351"/>
        <v>0</v>
      </c>
      <c r="W307" s="4">
        <f t="shared" si="351"/>
        <v>0</v>
      </c>
      <c r="X307" s="4">
        <f t="shared" si="351"/>
        <v>0</v>
      </c>
      <c r="Y307" s="4">
        <f t="shared" si="351"/>
        <v>0</v>
      </c>
      <c r="Z307" s="4">
        <f t="shared" si="351"/>
        <v>0</v>
      </c>
      <c r="AA307" s="4">
        <f t="shared" si="351"/>
        <v>0</v>
      </c>
      <c r="AB307" s="4">
        <f t="shared" si="351"/>
        <v>0</v>
      </c>
      <c r="AC307" s="4">
        <f t="shared" si="351"/>
        <v>0</v>
      </c>
      <c r="AD307" s="4">
        <f t="shared" si="351"/>
        <v>0</v>
      </c>
      <c r="AE307" s="4">
        <f t="shared" si="351"/>
        <v>0</v>
      </c>
      <c r="AF307" s="4">
        <f t="shared" si="351"/>
        <v>-41.487778256911056</v>
      </c>
      <c r="AG307" s="4">
        <f t="shared" si="350"/>
        <v>0</v>
      </c>
      <c r="AH307" s="4">
        <f t="shared" si="350"/>
        <v>0</v>
      </c>
      <c r="AI307" s="4">
        <f t="shared" si="350"/>
        <v>0</v>
      </c>
      <c r="AJ307" s="4">
        <f t="shared" si="350"/>
        <v>0</v>
      </c>
      <c r="AK307" s="4">
        <f t="shared" si="350"/>
        <v>48.737217416151424</v>
      </c>
      <c r="AL307" s="4">
        <f t="shared" si="350"/>
        <v>0</v>
      </c>
      <c r="AM307" s="4">
        <f t="shared" si="349"/>
        <v>0</v>
      </c>
      <c r="AN307" s="4">
        <f t="shared" si="349"/>
        <v>0</v>
      </c>
      <c r="AO307" s="4">
        <f t="shared" si="349"/>
        <v>0</v>
      </c>
      <c r="AP307" s="10">
        <f t="shared" si="296"/>
        <v>0</v>
      </c>
      <c r="AQ307" s="7">
        <f t="shared" si="316"/>
        <v>3</v>
      </c>
      <c r="AR307" s="4">
        <f t="array" ref="AR307">COUNT(IF((ABS($R307:$AP307)&gt;=AQ$2)*(ABS($R307:$AP307)&lt;AR$2),$R307:$AP307))</f>
        <v>0</v>
      </c>
      <c r="AS307" s="4">
        <f t="array" ref="AS307">COUNT(IF((ABS($R307:$AP307)&gt;=AR$2)*(ABS($R307:$AP307)&lt;AS$2),$R307:$AP307))</f>
        <v>0</v>
      </c>
      <c r="AT307" s="4">
        <f t="array" ref="AT307">COUNT(IF((ABS($R307:$AP307)&gt;=AS$2)*(ABS($R307:$AP307)&lt;AT$2),$R307:$AP307))</f>
        <v>0</v>
      </c>
      <c r="AU307" s="4">
        <f t="array" ref="AU307">COUNT(IF((ABS($R307:$AP307)&gt;=AT$2)*(ABS($R307:$AP307)&lt;AU$2),$R307:$AP307))</f>
        <v>1</v>
      </c>
      <c r="AV307" s="4">
        <f t="array" ref="AV307">COUNT(IF((ABS($R307:$AP307)&gt;=AU$2)*(ABS($R307:$AP307)&lt;AV$2),$R307:$AP307))</f>
        <v>1</v>
      </c>
      <c r="AW307" s="4">
        <f t="array" ref="AW307">COUNT(IF((ABS($R307:$AP307)&gt;=AV$2)*(ABS($R307:$AP307)&lt;AW$2),$R307:$AP307))</f>
        <v>1</v>
      </c>
      <c r="AX307" s="10">
        <f t="array" ref="AX307">COUNT(IF((ABS($R307:$AP307)&gt;=AW$2)*(ABS($R307:$AP307)&lt;AX$2),$R307:$AP307))</f>
        <v>0</v>
      </c>
      <c r="AY307" s="4">
        <f t="shared" si="317"/>
        <v>0</v>
      </c>
      <c r="AZ307" s="2" t="str">
        <f t="shared" si="318"/>
        <v/>
      </c>
      <c r="BA307" s="2" t="str">
        <f t="shared" si="319"/>
        <v/>
      </c>
      <c r="BB307" s="2" t="str">
        <f t="shared" si="320"/>
        <v>@</v>
      </c>
      <c r="BC307" s="2" t="str">
        <f t="shared" si="321"/>
        <v/>
      </c>
      <c r="BD307" s="2" t="str">
        <f t="shared" si="322"/>
        <v/>
      </c>
      <c r="BE307" s="2" t="str">
        <f t="shared" si="323"/>
        <v/>
      </c>
      <c r="BF307" s="2" t="str">
        <f t="shared" si="324"/>
        <v/>
      </c>
      <c r="BG307" s="2" t="str">
        <f t="shared" si="325"/>
        <v/>
      </c>
      <c r="BH307" s="2" t="str">
        <f t="shared" si="326"/>
        <v/>
      </c>
      <c r="BI307" s="2" t="str">
        <f t="shared" si="327"/>
        <v/>
      </c>
      <c r="BJ307" s="2" t="str">
        <f t="shared" si="328"/>
        <v/>
      </c>
      <c r="BK307" s="2" t="str">
        <f t="shared" si="329"/>
        <v/>
      </c>
      <c r="BL307" s="2" t="str">
        <f t="shared" si="330"/>
        <v/>
      </c>
      <c r="BM307" s="2" t="str">
        <f t="shared" si="331"/>
        <v/>
      </c>
      <c r="BN307" s="2" t="str">
        <f t="shared" si="332"/>
        <v>@</v>
      </c>
      <c r="BO307" s="2" t="str">
        <f t="shared" si="333"/>
        <v/>
      </c>
      <c r="BP307" s="2" t="str">
        <f t="shared" si="334"/>
        <v/>
      </c>
      <c r="BQ307" s="2" t="str">
        <f t="shared" si="335"/>
        <v/>
      </c>
      <c r="BR307" s="2" t="str">
        <f t="shared" si="336"/>
        <v/>
      </c>
      <c r="BS307" s="2" t="str">
        <f t="shared" si="337"/>
        <v>@</v>
      </c>
      <c r="BT307" s="2" t="str">
        <f t="shared" si="338"/>
        <v/>
      </c>
      <c r="BU307" s="2" t="str">
        <f t="shared" si="339"/>
        <v/>
      </c>
      <c r="BV307" s="2" t="str">
        <f t="shared" si="340"/>
        <v/>
      </c>
      <c r="BW307" s="2" t="str">
        <f t="shared" si="341"/>
        <v/>
      </c>
      <c r="BX307" s="2" t="str">
        <f t="shared" si="342"/>
        <v/>
      </c>
      <c r="CA307" s="2">
        <f t="shared" si="303"/>
        <v>101</v>
      </c>
      <c r="CB307" s="4">
        <f t="shared" si="304"/>
        <v>2</v>
      </c>
      <c r="CC307">
        <f t="shared" ca="1" si="297"/>
        <v>11</v>
      </c>
      <c r="CD307">
        <f ca="1">CC307*IF(CG307=0,0,CJ307)/(CJ305+CJ306+IF(CG307=0,0,CJ307))</f>
        <v>0</v>
      </c>
      <c r="CE307" s="39">
        <f t="shared" ca="1" si="290"/>
        <v>5</v>
      </c>
      <c r="CF307" s="39">
        <f t="shared" ca="1" si="298"/>
        <v>91</v>
      </c>
      <c r="CG307">
        <f t="shared" ca="1" si="291"/>
        <v>0</v>
      </c>
      <c r="CH307">
        <f t="shared" ca="1" si="292"/>
        <v>0</v>
      </c>
      <c r="CI307">
        <f t="shared" ca="1" si="299"/>
        <v>0</v>
      </c>
      <c r="CJ307">
        <f t="shared" ca="1" si="300"/>
        <v>12</v>
      </c>
    </row>
    <row r="308" spans="2:88">
      <c r="B308" s="39">
        <v>71</v>
      </c>
      <c r="C308" s="39">
        <v>41</v>
      </c>
      <c r="D308">
        <v>2</v>
      </c>
      <c r="E308">
        <f t="shared" si="306"/>
        <v>28803</v>
      </c>
      <c r="F308" s="3">
        <f t="shared" si="307"/>
        <v>6.8020270040472055E-5</v>
      </c>
      <c r="H308" s="17">
        <f t="shared" si="308"/>
        <v>0.97959391898785841</v>
      </c>
      <c r="I308" s="13" t="str">
        <f t="shared" si="309"/>
        <v>41:71</v>
      </c>
      <c r="J308" s="2"/>
      <c r="K308" s="4">
        <f t="shared" si="310"/>
        <v>-45.455860405306225</v>
      </c>
      <c r="L308" s="4">
        <f t="shared" si="115"/>
        <v>-2</v>
      </c>
      <c r="M308" s="4">
        <f t="shared" ca="1" si="311"/>
        <v>44.769135267755189</v>
      </c>
      <c r="N308" s="4">
        <f t="shared" ca="1" si="312"/>
        <v>3</v>
      </c>
      <c r="O308" s="4">
        <f t="shared" si="313"/>
        <v>0</v>
      </c>
      <c r="P308" s="4">
        <f t="shared" ca="1" si="314"/>
        <v>0</v>
      </c>
      <c r="Q308" s="11">
        <f t="shared" si="344"/>
        <v>0</v>
      </c>
      <c r="R308" s="11">
        <f t="shared" si="351"/>
        <v>0</v>
      </c>
      <c r="S308" s="4">
        <f t="shared" si="351"/>
        <v>0</v>
      </c>
      <c r="T308" s="4">
        <f t="shared" si="351"/>
        <v>0</v>
      </c>
      <c r="U308" s="4">
        <f t="shared" si="351"/>
        <v>0</v>
      </c>
      <c r="V308" s="4">
        <f t="shared" si="351"/>
        <v>0</v>
      </c>
      <c r="W308" s="4">
        <f t="shared" si="351"/>
        <v>0</v>
      </c>
      <c r="X308" s="4">
        <f t="shared" si="351"/>
        <v>0</v>
      </c>
      <c r="Y308" s="4">
        <f t="shared" si="351"/>
        <v>0</v>
      </c>
      <c r="Z308" s="4">
        <f t="shared" si="351"/>
        <v>0</v>
      </c>
      <c r="AA308" s="4">
        <f t="shared" si="351"/>
        <v>0</v>
      </c>
      <c r="AB308" s="4">
        <f t="shared" si="351"/>
        <v>-45.455860405306225</v>
      </c>
      <c r="AC308" s="4">
        <f t="shared" si="351"/>
        <v>0</v>
      </c>
      <c r="AD308" s="4">
        <f t="shared" si="351"/>
        <v>0</v>
      </c>
      <c r="AE308" s="4">
        <f t="shared" si="351"/>
        <v>0</v>
      </c>
      <c r="AF308" s="4">
        <f t="shared" si="351"/>
        <v>0</v>
      </c>
      <c r="AG308" s="4">
        <f t="shared" si="350"/>
        <v>44.769135267755189</v>
      </c>
      <c r="AH308" s="4">
        <f t="shared" si="350"/>
        <v>0</v>
      </c>
      <c r="AI308" s="4">
        <f t="shared" si="350"/>
        <v>0</v>
      </c>
      <c r="AJ308" s="4">
        <f t="shared" si="350"/>
        <v>0</v>
      </c>
      <c r="AK308" s="4">
        <f t="shared" si="350"/>
        <v>0</v>
      </c>
      <c r="AL308" s="4">
        <f t="shared" si="350"/>
        <v>0</v>
      </c>
      <c r="AM308" s="4">
        <f t="shared" si="349"/>
        <v>0</v>
      </c>
      <c r="AN308" s="4">
        <f t="shared" si="349"/>
        <v>0</v>
      </c>
      <c r="AO308" s="4">
        <f t="shared" si="349"/>
        <v>0</v>
      </c>
      <c r="AP308" s="10">
        <f t="shared" si="296"/>
        <v>0</v>
      </c>
      <c r="AQ308" s="7">
        <f t="shared" si="316"/>
        <v>2</v>
      </c>
      <c r="AR308" s="4">
        <f t="array" ref="AR308">COUNT(IF((ABS($R308:$AP308)&gt;=AQ$2)*(ABS($R308:$AP308)&lt;AR$2),$R308:$AP308))</f>
        <v>0</v>
      </c>
      <c r="AS308" s="4">
        <f t="array" ref="AS308">COUNT(IF((ABS($R308:$AP308)&gt;=AR$2)*(ABS($R308:$AP308)&lt;AS$2),$R308:$AP308))</f>
        <v>0</v>
      </c>
      <c r="AT308" s="4">
        <f t="array" ref="AT308">COUNT(IF((ABS($R308:$AP308)&gt;=AS$2)*(ABS($R308:$AP308)&lt;AT$2),$R308:$AP308))</f>
        <v>0</v>
      </c>
      <c r="AU308" s="4">
        <f t="array" ref="AU308">COUNT(IF((ABS($R308:$AP308)&gt;=AT$2)*(ABS($R308:$AP308)&lt;AU$2),$R308:$AP308))</f>
        <v>0</v>
      </c>
      <c r="AV308" s="4">
        <f t="array" ref="AV308">COUNT(IF((ABS($R308:$AP308)&gt;=AU$2)*(ABS($R308:$AP308)&lt;AV$2),$R308:$AP308))</f>
        <v>1</v>
      </c>
      <c r="AW308" s="4">
        <f t="array" ref="AW308">COUNT(IF((ABS($R308:$AP308)&gt;=AV$2)*(ABS($R308:$AP308)&lt;AW$2),$R308:$AP308))</f>
        <v>1</v>
      </c>
      <c r="AX308" s="10">
        <f t="array" ref="AX308">COUNT(IF((ABS($R308:$AP308)&gt;=AW$2)*(ABS($R308:$AP308)&lt;AX$2),$R308:$AP308))</f>
        <v>0</v>
      </c>
      <c r="AY308" s="4">
        <f t="shared" si="317"/>
        <v>0</v>
      </c>
      <c r="AZ308" s="2" t="str">
        <f t="shared" si="318"/>
        <v/>
      </c>
      <c r="BA308" s="2" t="str">
        <f t="shared" si="319"/>
        <v/>
      </c>
      <c r="BB308" s="2" t="str">
        <f t="shared" si="320"/>
        <v/>
      </c>
      <c r="BC308" s="2" t="str">
        <f t="shared" si="321"/>
        <v/>
      </c>
      <c r="BD308" s="2" t="str">
        <f t="shared" si="322"/>
        <v/>
      </c>
      <c r="BE308" s="2" t="str">
        <f t="shared" si="323"/>
        <v/>
      </c>
      <c r="BF308" s="2" t="str">
        <f t="shared" si="324"/>
        <v/>
      </c>
      <c r="BG308" s="2" t="str">
        <f t="shared" si="325"/>
        <v/>
      </c>
      <c r="BH308" s="2" t="str">
        <f t="shared" si="326"/>
        <v/>
      </c>
      <c r="BI308" s="2" t="str">
        <f t="shared" si="327"/>
        <v/>
      </c>
      <c r="BJ308" s="2" t="str">
        <f t="shared" si="328"/>
        <v>@</v>
      </c>
      <c r="BK308" s="2" t="str">
        <f t="shared" si="329"/>
        <v/>
      </c>
      <c r="BL308" s="2" t="str">
        <f t="shared" si="330"/>
        <v/>
      </c>
      <c r="BM308" s="2" t="str">
        <f t="shared" si="331"/>
        <v/>
      </c>
      <c r="BN308" s="2" t="str">
        <f t="shared" si="332"/>
        <v/>
      </c>
      <c r="BO308" s="2" t="str">
        <f t="shared" si="333"/>
        <v>@</v>
      </c>
      <c r="BP308" s="2" t="str">
        <f t="shared" si="334"/>
        <v/>
      </c>
      <c r="BQ308" s="2" t="str">
        <f t="shared" si="335"/>
        <v/>
      </c>
      <c r="BR308" s="2" t="str">
        <f t="shared" si="336"/>
        <v/>
      </c>
      <c r="BS308" s="2" t="str">
        <f t="shared" si="337"/>
        <v/>
      </c>
      <c r="BT308" s="2" t="str">
        <f t="shared" si="338"/>
        <v/>
      </c>
      <c r="BU308" s="2" t="str">
        <f t="shared" si="339"/>
        <v/>
      </c>
      <c r="BV308" s="2" t="str">
        <f t="shared" si="340"/>
        <v/>
      </c>
      <c r="BW308" s="2" t="str">
        <f t="shared" si="341"/>
        <v/>
      </c>
      <c r="BX308" s="2" t="str">
        <f t="shared" si="342"/>
        <v/>
      </c>
      <c r="CA308" s="2">
        <f t="shared" si="303"/>
        <v>102</v>
      </c>
      <c r="CB308" s="4">
        <f t="shared" si="304"/>
        <v>0</v>
      </c>
      <c r="CC308">
        <f t="shared" ca="1" si="297"/>
        <v>11</v>
      </c>
      <c r="CD308">
        <f ca="1">CC308*(CJ308)/(CJ308+CJ309+IF(CG310=0,0,CJ310))</f>
        <v>5.7337103962611868</v>
      </c>
      <c r="CE308" s="39">
        <f t="shared" ca="1" si="290"/>
        <v>35</v>
      </c>
      <c r="CF308" s="39">
        <f t="shared" ca="1" si="298"/>
        <v>121</v>
      </c>
      <c r="CG308">
        <f t="shared" ca="1" si="291"/>
        <v>-48.593733873671496</v>
      </c>
      <c r="CH308">
        <f t="shared" ca="1" si="292"/>
        <v>-2</v>
      </c>
      <c r="CI308">
        <f t="shared" ca="1" si="299"/>
        <v>4.9920933906469669</v>
      </c>
      <c r="CJ308">
        <f t="shared" ca="1" si="300"/>
        <v>7.0079066093530331</v>
      </c>
    </row>
    <row r="309" spans="2:88">
      <c r="B309" s="39">
        <v>71</v>
      </c>
      <c r="C309" s="39">
        <v>49</v>
      </c>
      <c r="D309">
        <v>2</v>
      </c>
      <c r="E309">
        <f t="shared" si="306"/>
        <v>28805</v>
      </c>
      <c r="F309" s="3">
        <f t="shared" si="307"/>
        <v>6.8020270040472055E-5</v>
      </c>
      <c r="H309" s="17">
        <f t="shared" si="308"/>
        <v>0.97966193925789891</v>
      </c>
      <c r="I309" s="13" t="str">
        <f t="shared" si="309"/>
        <v>49:71</v>
      </c>
      <c r="J309" s="2"/>
      <c r="K309" s="4">
        <f t="shared" si="310"/>
        <v>-36.450260013369018</v>
      </c>
      <c r="L309" s="4">
        <f t="shared" si="115"/>
        <v>-11</v>
      </c>
      <c r="M309" s="4">
        <f t="shared" ca="1" si="311"/>
        <v>53.774735659692396</v>
      </c>
      <c r="N309" s="4">
        <f t="shared" ca="1" si="312"/>
        <v>-6</v>
      </c>
      <c r="O309" s="4">
        <f t="shared" ca="1" si="313"/>
        <v>30.314725275044907</v>
      </c>
      <c r="P309" s="4">
        <f t="shared" ca="1" si="314"/>
        <v>6</v>
      </c>
      <c r="Q309" s="11">
        <f t="shared" si="344"/>
        <v>0</v>
      </c>
      <c r="R309" s="11">
        <f t="shared" si="351"/>
        <v>0</v>
      </c>
      <c r="S309" s="4">
        <f t="shared" si="351"/>
        <v>-36.450260013369018</v>
      </c>
      <c r="T309" s="4">
        <f t="shared" si="351"/>
        <v>0</v>
      </c>
      <c r="U309" s="4">
        <f t="shared" si="351"/>
        <v>0</v>
      </c>
      <c r="V309" s="4">
        <f t="shared" si="351"/>
        <v>0</v>
      </c>
      <c r="W309" s="4">
        <f t="shared" si="351"/>
        <v>0</v>
      </c>
      <c r="X309" s="4">
        <f t="shared" si="351"/>
        <v>53.774735659692396</v>
      </c>
      <c r="Y309" s="4">
        <f t="shared" si="351"/>
        <v>0</v>
      </c>
      <c r="Z309" s="4">
        <f t="shared" si="351"/>
        <v>0</v>
      </c>
      <c r="AA309" s="4">
        <f t="shared" si="351"/>
        <v>0</v>
      </c>
      <c r="AB309" s="4">
        <f t="shared" si="351"/>
        <v>0</v>
      </c>
      <c r="AC309" s="4">
        <f t="shared" si="351"/>
        <v>0</v>
      </c>
      <c r="AD309" s="4">
        <f t="shared" si="351"/>
        <v>0</v>
      </c>
      <c r="AE309" s="4">
        <f t="shared" si="351"/>
        <v>0</v>
      </c>
      <c r="AF309" s="4">
        <f t="shared" si="351"/>
        <v>0</v>
      </c>
      <c r="AG309" s="4">
        <f t="shared" ref="AG309:AL318" si="352">IF(AND(ABS((MOD(LN(($B309/$C309)/3^AG$2)/LN(2)+0.5,1)-0.5)*1200)&lt;$J$2,ABS(AG$2+7*(MOD(LN(($B309/$C309)/3^AG$2)/LN(2)+0.5,1)-0.5)*1200/113.685)&lt;$J$3),(MOD(LN(($B309/$C309)/3^AG$2)/LN(2)+0.5,1)-0.5)*1200,0)</f>
        <v>0</v>
      </c>
      <c r="AH309" s="4">
        <f t="shared" si="352"/>
        <v>0</v>
      </c>
      <c r="AI309" s="4">
        <f t="shared" si="352"/>
        <v>0</v>
      </c>
      <c r="AJ309" s="4">
        <f t="shared" si="352"/>
        <v>30.314725275044907</v>
      </c>
      <c r="AK309" s="4">
        <f t="shared" si="352"/>
        <v>0</v>
      </c>
      <c r="AL309" s="4">
        <f t="shared" si="352"/>
        <v>0</v>
      </c>
      <c r="AM309" s="4">
        <f t="shared" si="349"/>
        <v>0</v>
      </c>
      <c r="AN309" s="4">
        <f t="shared" si="349"/>
        <v>0</v>
      </c>
      <c r="AO309" s="4">
        <f t="shared" si="349"/>
        <v>0</v>
      </c>
      <c r="AP309" s="10">
        <f t="shared" si="296"/>
        <v>0</v>
      </c>
      <c r="AQ309" s="7">
        <f t="shared" si="316"/>
        <v>3</v>
      </c>
      <c r="AR309" s="4">
        <f t="array" ref="AR309">COUNT(IF((ABS($R309:$AP309)&gt;=AQ$2)*(ABS($R309:$AP309)&lt;AR$2),$R309:$AP309))</f>
        <v>0</v>
      </c>
      <c r="AS309" s="4">
        <f t="array" ref="AS309">COUNT(IF((ABS($R309:$AP309)&gt;=AR$2)*(ABS($R309:$AP309)&lt;AS$2),$R309:$AP309))</f>
        <v>0</v>
      </c>
      <c r="AT309" s="4">
        <f t="array" ref="AT309">COUNT(IF((ABS($R309:$AP309)&gt;=AS$2)*(ABS($R309:$AP309)&lt;AT$2),$R309:$AP309))</f>
        <v>0</v>
      </c>
      <c r="AU309" s="4">
        <f t="array" ref="AU309">COUNT(IF((ABS($R309:$AP309)&gt;=AT$2)*(ABS($R309:$AP309)&lt;AU$2),$R309:$AP309))</f>
        <v>1</v>
      </c>
      <c r="AV309" s="4">
        <f t="array" ref="AV309">COUNT(IF((ABS($R309:$AP309)&gt;=AU$2)*(ABS($R309:$AP309)&lt;AV$2),$R309:$AP309))</f>
        <v>1</v>
      </c>
      <c r="AW309" s="4">
        <f t="array" ref="AW309">COUNT(IF((ABS($R309:$AP309)&gt;=AV$2)*(ABS($R309:$AP309)&lt;AW$2),$R309:$AP309))</f>
        <v>1</v>
      </c>
      <c r="AX309" s="10">
        <f t="array" ref="AX309">COUNT(IF((ABS($R309:$AP309)&gt;=AW$2)*(ABS($R309:$AP309)&lt;AX$2),$R309:$AP309))</f>
        <v>0</v>
      </c>
      <c r="AY309" s="4">
        <f t="shared" si="317"/>
        <v>0</v>
      </c>
      <c r="AZ309" s="2" t="str">
        <f t="shared" si="318"/>
        <v/>
      </c>
      <c r="BA309" s="2" t="str">
        <f t="shared" si="319"/>
        <v>@</v>
      </c>
      <c r="BB309" s="2" t="str">
        <f t="shared" si="320"/>
        <v/>
      </c>
      <c r="BC309" s="2" t="str">
        <f t="shared" si="321"/>
        <v/>
      </c>
      <c r="BD309" s="2" t="str">
        <f t="shared" si="322"/>
        <v/>
      </c>
      <c r="BE309" s="2" t="str">
        <f t="shared" si="323"/>
        <v/>
      </c>
      <c r="BF309" s="2" t="str">
        <f t="shared" si="324"/>
        <v>@</v>
      </c>
      <c r="BG309" s="2" t="str">
        <f t="shared" si="325"/>
        <v/>
      </c>
      <c r="BH309" s="2" t="str">
        <f t="shared" si="326"/>
        <v/>
      </c>
      <c r="BI309" s="2" t="str">
        <f t="shared" si="327"/>
        <v/>
      </c>
      <c r="BJ309" s="2" t="str">
        <f t="shared" si="328"/>
        <v/>
      </c>
      <c r="BK309" s="2" t="str">
        <f t="shared" si="329"/>
        <v/>
      </c>
      <c r="BL309" s="2" t="str">
        <f t="shared" si="330"/>
        <v/>
      </c>
      <c r="BM309" s="2" t="str">
        <f t="shared" si="331"/>
        <v/>
      </c>
      <c r="BN309" s="2" t="str">
        <f t="shared" si="332"/>
        <v/>
      </c>
      <c r="BO309" s="2" t="str">
        <f t="shared" si="333"/>
        <v/>
      </c>
      <c r="BP309" s="2" t="str">
        <f t="shared" si="334"/>
        <v/>
      </c>
      <c r="BQ309" s="2" t="str">
        <f t="shared" si="335"/>
        <v/>
      </c>
      <c r="BR309" s="2" t="str">
        <f t="shared" si="336"/>
        <v>@</v>
      </c>
      <c r="BS309" s="2" t="str">
        <f t="shared" si="337"/>
        <v/>
      </c>
      <c r="BT309" s="2" t="str">
        <f t="shared" si="338"/>
        <v/>
      </c>
      <c r="BU309" s="2" t="str">
        <f t="shared" si="339"/>
        <v/>
      </c>
      <c r="BV309" s="2" t="str">
        <f t="shared" si="340"/>
        <v/>
      </c>
      <c r="BW309" s="2" t="str">
        <f t="shared" si="341"/>
        <v/>
      </c>
      <c r="BX309" s="2" t="str">
        <f t="shared" si="342"/>
        <v/>
      </c>
      <c r="CA309" s="2">
        <f t="shared" si="303"/>
        <v>102</v>
      </c>
      <c r="CB309" s="4">
        <f t="shared" si="304"/>
        <v>1</v>
      </c>
      <c r="CC309">
        <f t="shared" ca="1" si="297"/>
        <v>11</v>
      </c>
      <c r="CD309">
        <f ca="1">CC309*(CJ309)/(CJ308+CJ309+IF(CG310=0,0,CJ310))</f>
        <v>5.2662896037388132</v>
      </c>
      <c r="CE309" s="39">
        <f t="shared" ref="CE309:CE372" ca="1" si="353">OFFSET(C$5,$CA309,0)</f>
        <v>35</v>
      </c>
      <c r="CF309" s="39">
        <f t="shared" ca="1" si="298"/>
        <v>121</v>
      </c>
      <c r="CG309">
        <f t="shared" ref="CG309:CG372" ca="1" si="354">OFFSET(K$5,$CA309,2*$CB309)</f>
        <v>41.631261799390984</v>
      </c>
      <c r="CH309">
        <f t="shared" ref="CH309:CH372" ca="1" si="355">OFFSET(L$5,$CA309,2*$CB309)</f>
        <v>3</v>
      </c>
      <c r="CI309">
        <f t="shared" ca="1" si="299"/>
        <v>5.5633885965231729</v>
      </c>
      <c r="CJ309">
        <f t="shared" ca="1" si="300"/>
        <v>6.4366114034768271</v>
      </c>
    </row>
    <row r="310" spans="2:88">
      <c r="B310" s="39">
        <v>71</v>
      </c>
      <c r="C310" s="39">
        <v>65</v>
      </c>
      <c r="D310">
        <v>2</v>
      </c>
      <c r="E310">
        <f t="shared" si="306"/>
        <v>28807</v>
      </c>
      <c r="F310" s="3">
        <f t="shared" si="307"/>
        <v>6.8020270040472055E-5</v>
      </c>
      <c r="H310" s="17">
        <f t="shared" si="308"/>
        <v>0.97972995952793929</v>
      </c>
      <c r="I310" s="13" t="str">
        <f t="shared" si="309"/>
        <v>65:71</v>
      </c>
      <c r="J310" s="2"/>
      <c r="K310" s="4">
        <f t="shared" si="310"/>
        <v>-27.594823574652594</v>
      </c>
      <c r="L310" s="4">
        <f t="shared" si="115"/>
        <v>-10</v>
      </c>
      <c r="M310" s="4">
        <f t="shared" ca="1" si="311"/>
        <v>-51.054833959302215</v>
      </c>
      <c r="N310" s="4">
        <f t="shared" ca="1" si="312"/>
        <v>2</v>
      </c>
      <c r="O310" s="4">
        <f t="shared" ca="1" si="313"/>
        <v>39.170161713761331</v>
      </c>
      <c r="P310" s="4">
        <f t="shared" ca="1" si="314"/>
        <v>7</v>
      </c>
      <c r="Q310" s="11">
        <f t="shared" si="344"/>
        <v>0</v>
      </c>
      <c r="R310" s="11">
        <f t="shared" ref="R310:AF319" si="356">IF(AND(ABS((MOD(LN(($B310/$C310)/3^R$2)/LN(2)+0.5,1)-0.5)*1200)&lt;$J$2,ABS(R$2+7*(MOD(LN(($B310/$C310)/3^R$2)/LN(2)+0.5,1)-0.5)*1200/113.685)&lt;$J$3),(MOD(LN(($B310/$C310)/3^R$2)/LN(2)+0.5,1)-0.5)*1200,0)</f>
        <v>0</v>
      </c>
      <c r="S310" s="4">
        <f t="shared" si="356"/>
        <v>0</v>
      </c>
      <c r="T310" s="4">
        <f t="shared" si="356"/>
        <v>-27.594823574652594</v>
      </c>
      <c r="U310" s="4">
        <f t="shared" si="356"/>
        <v>0</v>
      </c>
      <c r="V310" s="4">
        <f t="shared" si="356"/>
        <v>0</v>
      </c>
      <c r="W310" s="4">
        <f t="shared" si="356"/>
        <v>0</v>
      </c>
      <c r="X310" s="4">
        <f t="shared" si="356"/>
        <v>0</v>
      </c>
      <c r="Y310" s="4">
        <f t="shared" si="356"/>
        <v>0</v>
      </c>
      <c r="Z310" s="4">
        <f t="shared" si="356"/>
        <v>0</v>
      </c>
      <c r="AA310" s="4">
        <f t="shared" si="356"/>
        <v>0</v>
      </c>
      <c r="AB310" s="4">
        <f t="shared" si="356"/>
        <v>0</v>
      </c>
      <c r="AC310" s="4">
        <f t="shared" si="356"/>
        <v>0</v>
      </c>
      <c r="AD310" s="4">
        <f t="shared" si="356"/>
        <v>0</v>
      </c>
      <c r="AE310" s="4">
        <f t="shared" si="356"/>
        <v>0</v>
      </c>
      <c r="AF310" s="4">
        <f t="shared" si="356"/>
        <v>-51.054833959302215</v>
      </c>
      <c r="AG310" s="4">
        <f t="shared" si="352"/>
        <v>0</v>
      </c>
      <c r="AH310" s="4">
        <f t="shared" si="352"/>
        <v>0</v>
      </c>
      <c r="AI310" s="4">
        <f t="shared" si="352"/>
        <v>0</v>
      </c>
      <c r="AJ310" s="4">
        <f t="shared" si="352"/>
        <v>0</v>
      </c>
      <c r="AK310" s="4">
        <f t="shared" si="352"/>
        <v>39.170161713761331</v>
      </c>
      <c r="AL310" s="4">
        <f t="shared" si="352"/>
        <v>0</v>
      </c>
      <c r="AM310" s="4">
        <f t="shared" si="349"/>
        <v>0</v>
      </c>
      <c r="AN310" s="4">
        <f t="shared" si="349"/>
        <v>0</v>
      </c>
      <c r="AO310" s="4">
        <f t="shared" si="349"/>
        <v>0</v>
      </c>
      <c r="AP310" s="10">
        <f t="shared" si="296"/>
        <v>0</v>
      </c>
      <c r="AQ310" s="7">
        <f t="shared" si="316"/>
        <v>3</v>
      </c>
      <c r="AR310" s="4">
        <f t="array" ref="AR310">COUNT(IF((ABS($R310:$AP310)&gt;=AQ$2)*(ABS($R310:$AP310)&lt;AR$2),$R310:$AP310))</f>
        <v>0</v>
      </c>
      <c r="AS310" s="4">
        <f t="array" ref="AS310">COUNT(IF((ABS($R310:$AP310)&gt;=AR$2)*(ABS($R310:$AP310)&lt;AS$2),$R310:$AP310))</f>
        <v>0</v>
      </c>
      <c r="AT310" s="4">
        <f t="array" ref="AT310">COUNT(IF((ABS($R310:$AP310)&gt;=AS$2)*(ABS($R310:$AP310)&lt;AT$2),$R310:$AP310))</f>
        <v>0</v>
      </c>
      <c r="AU310" s="4">
        <f t="array" ref="AU310">COUNT(IF((ABS($R310:$AP310)&gt;=AT$2)*(ABS($R310:$AP310)&lt;AU$2),$R310:$AP310))</f>
        <v>1</v>
      </c>
      <c r="AV310" s="4">
        <f t="array" ref="AV310">COUNT(IF((ABS($R310:$AP310)&gt;=AU$2)*(ABS($R310:$AP310)&lt;AV$2),$R310:$AP310))</f>
        <v>1</v>
      </c>
      <c r="AW310" s="4">
        <f t="array" ref="AW310">COUNT(IF((ABS($R310:$AP310)&gt;=AV$2)*(ABS($R310:$AP310)&lt;AW$2),$R310:$AP310))</f>
        <v>1</v>
      </c>
      <c r="AX310" s="10">
        <f t="array" ref="AX310">COUNT(IF((ABS($R310:$AP310)&gt;=AW$2)*(ABS($R310:$AP310)&lt;AX$2),$R310:$AP310))</f>
        <v>0</v>
      </c>
      <c r="AY310" s="4">
        <f t="shared" si="317"/>
        <v>0</v>
      </c>
      <c r="AZ310" s="2" t="str">
        <f t="shared" si="318"/>
        <v/>
      </c>
      <c r="BA310" s="2" t="str">
        <f t="shared" si="319"/>
        <v/>
      </c>
      <c r="BB310" s="2" t="str">
        <f t="shared" si="320"/>
        <v>@</v>
      </c>
      <c r="BC310" s="2" t="str">
        <f t="shared" si="321"/>
        <v/>
      </c>
      <c r="BD310" s="2" t="str">
        <f t="shared" si="322"/>
        <v/>
      </c>
      <c r="BE310" s="2" t="str">
        <f t="shared" si="323"/>
        <v/>
      </c>
      <c r="BF310" s="2" t="str">
        <f t="shared" si="324"/>
        <v/>
      </c>
      <c r="BG310" s="2" t="str">
        <f t="shared" si="325"/>
        <v/>
      </c>
      <c r="BH310" s="2" t="str">
        <f t="shared" si="326"/>
        <v/>
      </c>
      <c r="BI310" s="2" t="str">
        <f t="shared" si="327"/>
        <v/>
      </c>
      <c r="BJ310" s="2" t="str">
        <f t="shared" si="328"/>
        <v/>
      </c>
      <c r="BK310" s="2" t="str">
        <f t="shared" si="329"/>
        <v/>
      </c>
      <c r="BL310" s="2" t="str">
        <f t="shared" si="330"/>
        <v/>
      </c>
      <c r="BM310" s="2" t="str">
        <f t="shared" si="331"/>
        <v/>
      </c>
      <c r="BN310" s="2" t="str">
        <f t="shared" si="332"/>
        <v>@</v>
      </c>
      <c r="BO310" s="2" t="str">
        <f t="shared" si="333"/>
        <v/>
      </c>
      <c r="BP310" s="2" t="str">
        <f t="shared" si="334"/>
        <v/>
      </c>
      <c r="BQ310" s="2" t="str">
        <f t="shared" si="335"/>
        <v/>
      </c>
      <c r="BR310" s="2" t="str">
        <f t="shared" si="336"/>
        <v/>
      </c>
      <c r="BS310" s="2" t="str">
        <f t="shared" si="337"/>
        <v>@</v>
      </c>
      <c r="BT310" s="2" t="str">
        <f t="shared" si="338"/>
        <v/>
      </c>
      <c r="BU310" s="2" t="str">
        <f t="shared" si="339"/>
        <v/>
      </c>
      <c r="BV310" s="2" t="str">
        <f t="shared" si="340"/>
        <v/>
      </c>
      <c r="BW310" s="2" t="str">
        <f t="shared" si="341"/>
        <v/>
      </c>
      <c r="BX310" s="2" t="str">
        <f t="shared" si="342"/>
        <v/>
      </c>
      <c r="CA310" s="2">
        <f t="shared" si="303"/>
        <v>102</v>
      </c>
      <c r="CB310" s="4">
        <f t="shared" si="304"/>
        <v>2</v>
      </c>
      <c r="CC310">
        <f t="shared" ca="1" si="297"/>
        <v>11</v>
      </c>
      <c r="CD310">
        <f ca="1">CC310*IF(CG310=0,0,CJ310)/(CJ308+CJ309+IF(CG310=0,0,CJ310))</f>
        <v>0</v>
      </c>
      <c r="CE310" s="39">
        <f t="shared" ca="1" si="353"/>
        <v>35</v>
      </c>
      <c r="CF310" s="39">
        <f t="shared" ca="1" si="298"/>
        <v>121</v>
      </c>
      <c r="CG310">
        <f t="shared" ca="1" si="354"/>
        <v>0</v>
      </c>
      <c r="CH310">
        <f t="shared" ca="1" si="355"/>
        <v>0</v>
      </c>
      <c r="CI310">
        <f t="shared" ca="1" si="299"/>
        <v>0</v>
      </c>
      <c r="CJ310">
        <f t="shared" ca="1" si="300"/>
        <v>12</v>
      </c>
    </row>
    <row r="311" spans="2:88">
      <c r="B311" s="39">
        <v>73</v>
      </c>
      <c r="C311" s="39">
        <v>7</v>
      </c>
      <c r="D311">
        <v>2</v>
      </c>
      <c r="E311">
        <f t="shared" si="306"/>
        <v>28809</v>
      </c>
      <c r="F311" s="3">
        <f t="shared" si="307"/>
        <v>6.8020270040472055E-5</v>
      </c>
      <c r="H311" s="17">
        <f t="shared" si="308"/>
        <v>0.97979797979797978</v>
      </c>
      <c r="I311" s="13" t="str">
        <f t="shared" si="309"/>
        <v>7:73</v>
      </c>
      <c r="J311" s="2"/>
      <c r="K311" s="4">
        <f t="shared" si="310"/>
        <v>-39.081434947717142</v>
      </c>
      <c r="L311" s="4">
        <f t="shared" si="115"/>
        <v>-1</v>
      </c>
      <c r="M311" s="4">
        <f t="shared" ca="1" si="311"/>
        <v>51.143560725345338</v>
      </c>
      <c r="N311" s="4">
        <f t="shared" ca="1" si="312"/>
        <v>4</v>
      </c>
      <c r="O311" s="4">
        <f t="shared" si="313"/>
        <v>0</v>
      </c>
      <c r="P311" s="4">
        <f t="shared" ca="1" si="314"/>
        <v>0</v>
      </c>
      <c r="Q311" s="11">
        <f t="shared" si="344"/>
        <v>-15.621424563066455</v>
      </c>
      <c r="R311" s="11">
        <f t="shared" si="356"/>
        <v>0</v>
      </c>
      <c r="S311" s="4">
        <f t="shared" si="356"/>
        <v>0</v>
      </c>
      <c r="T311" s="4">
        <f t="shared" si="356"/>
        <v>0</v>
      </c>
      <c r="U311" s="4">
        <f t="shared" si="356"/>
        <v>0</v>
      </c>
      <c r="V311" s="4">
        <f t="shared" si="356"/>
        <v>0</v>
      </c>
      <c r="W311" s="4">
        <f t="shared" si="356"/>
        <v>0</v>
      </c>
      <c r="X311" s="4">
        <f t="shared" si="356"/>
        <v>0</v>
      </c>
      <c r="Y311" s="4">
        <f t="shared" si="356"/>
        <v>0</v>
      </c>
      <c r="Z311" s="4">
        <f t="shared" si="356"/>
        <v>0</v>
      </c>
      <c r="AA311" s="4">
        <f t="shared" si="356"/>
        <v>0</v>
      </c>
      <c r="AB311" s="4">
        <f t="shared" si="356"/>
        <v>0</v>
      </c>
      <c r="AC311" s="4">
        <f t="shared" si="356"/>
        <v>-39.081434947717142</v>
      </c>
      <c r="AD311" s="4">
        <f t="shared" si="356"/>
        <v>0</v>
      </c>
      <c r="AE311" s="4">
        <f t="shared" si="356"/>
        <v>0</v>
      </c>
      <c r="AF311" s="4">
        <f t="shared" si="356"/>
        <v>0</v>
      </c>
      <c r="AG311" s="4">
        <f t="shared" si="352"/>
        <v>0</v>
      </c>
      <c r="AH311" s="4">
        <f t="shared" si="352"/>
        <v>51.143560725345338</v>
      </c>
      <c r="AI311" s="4">
        <f t="shared" si="352"/>
        <v>0</v>
      </c>
      <c r="AJ311" s="4">
        <f t="shared" si="352"/>
        <v>0</v>
      </c>
      <c r="AK311" s="4">
        <f t="shared" si="352"/>
        <v>0</v>
      </c>
      <c r="AL311" s="4">
        <f t="shared" si="352"/>
        <v>0</v>
      </c>
      <c r="AM311" s="4">
        <f t="shared" si="349"/>
        <v>0</v>
      </c>
      <c r="AN311" s="4">
        <f t="shared" si="349"/>
        <v>0</v>
      </c>
      <c r="AO311" s="4">
        <f t="shared" si="349"/>
        <v>0</v>
      </c>
      <c r="AP311" s="10">
        <f t="shared" si="296"/>
        <v>0</v>
      </c>
      <c r="AQ311" s="7">
        <f t="shared" si="316"/>
        <v>2</v>
      </c>
      <c r="AR311" s="4">
        <f t="array" ref="AR311">COUNT(IF((ABS($R311:$AP311)&gt;=AQ$2)*(ABS($R311:$AP311)&lt;AR$2),$R311:$AP311))</f>
        <v>0</v>
      </c>
      <c r="AS311" s="4">
        <f t="array" ref="AS311">COUNT(IF((ABS($R311:$AP311)&gt;=AR$2)*(ABS($R311:$AP311)&lt;AS$2),$R311:$AP311))</f>
        <v>0</v>
      </c>
      <c r="AT311" s="4">
        <f t="array" ref="AT311">COUNT(IF((ABS($R311:$AP311)&gt;=AS$2)*(ABS($R311:$AP311)&lt;AT$2),$R311:$AP311))</f>
        <v>0</v>
      </c>
      <c r="AU311" s="4">
        <f t="array" ref="AU311">COUNT(IF((ABS($R311:$AP311)&gt;=AT$2)*(ABS($R311:$AP311)&lt;AU$2),$R311:$AP311))</f>
        <v>0</v>
      </c>
      <c r="AV311" s="4">
        <f t="array" ref="AV311">COUNT(IF((ABS($R311:$AP311)&gt;=AU$2)*(ABS($R311:$AP311)&lt;AV$2),$R311:$AP311))</f>
        <v>1</v>
      </c>
      <c r="AW311" s="4">
        <f t="array" ref="AW311">COUNT(IF((ABS($R311:$AP311)&gt;=AV$2)*(ABS($R311:$AP311)&lt;AW$2),$R311:$AP311))</f>
        <v>1</v>
      </c>
      <c r="AX311" s="10">
        <f t="array" ref="AX311">COUNT(IF((ABS($R311:$AP311)&gt;=AW$2)*(ABS($R311:$AP311)&lt;AX$2),$R311:$AP311))</f>
        <v>0</v>
      </c>
      <c r="AY311" s="4">
        <f t="shared" si="317"/>
        <v>0</v>
      </c>
      <c r="AZ311" s="2" t="str">
        <f t="shared" si="318"/>
        <v/>
      </c>
      <c r="BA311" s="2" t="str">
        <f t="shared" si="319"/>
        <v/>
      </c>
      <c r="BB311" s="2" t="str">
        <f t="shared" si="320"/>
        <v/>
      </c>
      <c r="BC311" s="2" t="str">
        <f t="shared" si="321"/>
        <v/>
      </c>
      <c r="BD311" s="2" t="str">
        <f t="shared" si="322"/>
        <v/>
      </c>
      <c r="BE311" s="2" t="str">
        <f t="shared" si="323"/>
        <v/>
      </c>
      <c r="BF311" s="2" t="str">
        <f t="shared" si="324"/>
        <v/>
      </c>
      <c r="BG311" s="2" t="str">
        <f t="shared" si="325"/>
        <v/>
      </c>
      <c r="BH311" s="2" t="str">
        <f t="shared" si="326"/>
        <v/>
      </c>
      <c r="BI311" s="2" t="str">
        <f t="shared" si="327"/>
        <v/>
      </c>
      <c r="BJ311" s="2" t="str">
        <f t="shared" si="328"/>
        <v/>
      </c>
      <c r="BK311" s="2" t="str">
        <f t="shared" si="329"/>
        <v>@</v>
      </c>
      <c r="BL311" s="2" t="str">
        <f t="shared" si="330"/>
        <v/>
      </c>
      <c r="BM311" s="2" t="str">
        <f t="shared" si="331"/>
        <v/>
      </c>
      <c r="BN311" s="2" t="str">
        <f t="shared" si="332"/>
        <v/>
      </c>
      <c r="BO311" s="2" t="str">
        <f t="shared" si="333"/>
        <v/>
      </c>
      <c r="BP311" s="2" t="str">
        <f t="shared" si="334"/>
        <v>@</v>
      </c>
      <c r="BQ311" s="2" t="str">
        <f t="shared" si="335"/>
        <v/>
      </c>
      <c r="BR311" s="2" t="str">
        <f t="shared" si="336"/>
        <v/>
      </c>
      <c r="BS311" s="2" t="str">
        <f t="shared" si="337"/>
        <v/>
      </c>
      <c r="BT311" s="2" t="str">
        <f t="shared" si="338"/>
        <v/>
      </c>
      <c r="BU311" s="2" t="str">
        <f t="shared" si="339"/>
        <v/>
      </c>
      <c r="BV311" s="2" t="str">
        <f t="shared" si="340"/>
        <v/>
      </c>
      <c r="BW311" s="2" t="str">
        <f t="shared" si="341"/>
        <v/>
      </c>
      <c r="BX311" s="2" t="str">
        <f t="shared" si="342"/>
        <v/>
      </c>
      <c r="CA311" s="2">
        <f t="shared" si="303"/>
        <v>103</v>
      </c>
      <c r="CB311" s="4">
        <f t="shared" si="304"/>
        <v>0</v>
      </c>
      <c r="CC311">
        <f t="shared" ca="1" si="297"/>
        <v>11</v>
      </c>
      <c r="CD311">
        <f ca="1">CC311*(CJ311)/(CJ311+CJ312+IF(CG313=0,0,CJ313))</f>
        <v>0.6447652653279391</v>
      </c>
      <c r="CE311" s="39">
        <f t="shared" ca="1" si="353"/>
        <v>11</v>
      </c>
      <c r="CF311" s="39">
        <f t="shared" ca="1" si="298"/>
        <v>175</v>
      </c>
      <c r="CG311">
        <f t="shared" ca="1" si="354"/>
        <v>13.595402218686559</v>
      </c>
      <c r="CH311">
        <f t="shared" ca="1" si="355"/>
        <v>-12</v>
      </c>
      <c r="CI311">
        <f t="shared" ca="1" si="299"/>
        <v>11.16288151004261</v>
      </c>
      <c r="CJ311">
        <f t="shared" ca="1" si="300"/>
        <v>0.83711848995739047</v>
      </c>
    </row>
    <row r="312" spans="2:88">
      <c r="B312" s="39">
        <v>73</v>
      </c>
      <c r="C312" s="39">
        <v>43</v>
      </c>
      <c r="D312">
        <v>2</v>
      </c>
      <c r="E312">
        <f t="shared" si="306"/>
        <v>28811</v>
      </c>
      <c r="F312" s="3">
        <f t="shared" si="307"/>
        <v>6.8020270040472055E-5</v>
      </c>
      <c r="H312" s="17">
        <f t="shared" si="308"/>
        <v>0.97986600006802027</v>
      </c>
      <c r="I312" s="13" t="str">
        <f t="shared" si="309"/>
        <v>43:73</v>
      </c>
      <c r="J312" s="2"/>
      <c r="K312" s="4">
        <f t="shared" si="310"/>
        <v>33.866772801991374</v>
      </c>
      <c r="L312" s="4">
        <f t="shared" si="115"/>
        <v>-9</v>
      </c>
      <c r="M312" s="4">
        <f t="shared" ca="1" si="311"/>
        <v>10.406762417340154</v>
      </c>
      <c r="N312" s="4">
        <f t="shared" ca="1" si="312"/>
        <v>3</v>
      </c>
      <c r="O312" s="4">
        <f t="shared" si="313"/>
        <v>0</v>
      </c>
      <c r="P312" s="4">
        <f t="shared" ca="1" si="314"/>
        <v>0</v>
      </c>
      <c r="Q312" s="11">
        <f t="shared" si="344"/>
        <v>0</v>
      </c>
      <c r="R312" s="11">
        <f t="shared" si="356"/>
        <v>0</v>
      </c>
      <c r="S312" s="4">
        <f t="shared" si="356"/>
        <v>0</v>
      </c>
      <c r="T312" s="4">
        <f t="shared" si="356"/>
        <v>0</v>
      </c>
      <c r="U312" s="4">
        <f t="shared" si="356"/>
        <v>33.866772801991374</v>
      </c>
      <c r="V312" s="4">
        <f t="shared" si="356"/>
        <v>0</v>
      </c>
      <c r="W312" s="4">
        <f t="shared" si="356"/>
        <v>0</v>
      </c>
      <c r="X312" s="4">
        <f t="shared" si="356"/>
        <v>0</v>
      </c>
      <c r="Y312" s="4">
        <f t="shared" si="356"/>
        <v>0</v>
      </c>
      <c r="Z312" s="4">
        <f t="shared" si="356"/>
        <v>0</v>
      </c>
      <c r="AA312" s="4">
        <f t="shared" si="356"/>
        <v>0</v>
      </c>
      <c r="AB312" s="4">
        <f t="shared" si="356"/>
        <v>0</v>
      </c>
      <c r="AC312" s="4">
        <f t="shared" si="356"/>
        <v>0</v>
      </c>
      <c r="AD312" s="4">
        <f t="shared" si="356"/>
        <v>0</v>
      </c>
      <c r="AE312" s="4">
        <f t="shared" si="356"/>
        <v>0</v>
      </c>
      <c r="AF312" s="4">
        <f t="shared" si="356"/>
        <v>0</v>
      </c>
      <c r="AG312" s="4">
        <f t="shared" si="352"/>
        <v>10.406762417340154</v>
      </c>
      <c r="AH312" s="4">
        <f t="shared" si="352"/>
        <v>0</v>
      </c>
      <c r="AI312" s="4">
        <f t="shared" si="352"/>
        <v>0</v>
      </c>
      <c r="AJ312" s="4">
        <f t="shared" si="352"/>
        <v>0</v>
      </c>
      <c r="AK312" s="4">
        <f t="shared" si="352"/>
        <v>0</v>
      </c>
      <c r="AL312" s="4">
        <f t="shared" si="352"/>
        <v>0</v>
      </c>
      <c r="AM312" s="4">
        <f t="shared" si="349"/>
        <v>0</v>
      </c>
      <c r="AN312" s="4">
        <f t="shared" si="349"/>
        <v>0</v>
      </c>
      <c r="AO312" s="4">
        <f t="shared" si="349"/>
        <v>0</v>
      </c>
      <c r="AP312" s="10">
        <f t="shared" si="296"/>
        <v>0</v>
      </c>
      <c r="AQ312" s="7">
        <f t="shared" si="316"/>
        <v>2</v>
      </c>
      <c r="AR312" s="4">
        <f t="array" ref="AR312">COUNT(IF((ABS($R312:$AP312)&gt;=AQ$2)*(ABS($R312:$AP312)&lt;AR$2),$R312:$AP312))</f>
        <v>0</v>
      </c>
      <c r="AS312" s="4">
        <f t="array" ref="AS312">COUNT(IF((ABS($R312:$AP312)&gt;=AR$2)*(ABS($R312:$AP312)&lt;AS$2),$R312:$AP312))</f>
        <v>0</v>
      </c>
      <c r="AT312" s="4">
        <f t="array" ref="AT312">COUNT(IF((ABS($R312:$AP312)&gt;=AS$2)*(ABS($R312:$AP312)&lt;AT$2),$R312:$AP312))</f>
        <v>1</v>
      </c>
      <c r="AU312" s="4">
        <f t="array" ref="AU312">COUNT(IF((ABS($R312:$AP312)&gt;=AT$2)*(ABS($R312:$AP312)&lt;AU$2),$R312:$AP312))</f>
        <v>0</v>
      </c>
      <c r="AV312" s="4">
        <f t="array" ref="AV312">COUNT(IF((ABS($R312:$AP312)&gt;=AU$2)*(ABS($R312:$AP312)&lt;AV$2),$R312:$AP312))</f>
        <v>1</v>
      </c>
      <c r="AW312" s="4">
        <f t="array" ref="AW312">COUNT(IF((ABS($R312:$AP312)&gt;=AV$2)*(ABS($R312:$AP312)&lt;AW$2),$R312:$AP312))</f>
        <v>0</v>
      </c>
      <c r="AX312" s="10">
        <f t="array" ref="AX312">COUNT(IF((ABS($R312:$AP312)&gt;=AW$2)*(ABS($R312:$AP312)&lt;AX$2),$R312:$AP312))</f>
        <v>0</v>
      </c>
      <c r="AY312" s="4">
        <f t="shared" si="317"/>
        <v>0</v>
      </c>
      <c r="AZ312" s="2" t="str">
        <f t="shared" si="318"/>
        <v/>
      </c>
      <c r="BA312" s="2" t="str">
        <f t="shared" si="319"/>
        <v/>
      </c>
      <c r="BB312" s="2" t="str">
        <f t="shared" si="320"/>
        <v/>
      </c>
      <c r="BC312" s="2" t="str">
        <f t="shared" si="321"/>
        <v>@</v>
      </c>
      <c r="BD312" s="2" t="str">
        <f t="shared" si="322"/>
        <v/>
      </c>
      <c r="BE312" s="2" t="str">
        <f t="shared" si="323"/>
        <v/>
      </c>
      <c r="BF312" s="2" t="str">
        <f t="shared" si="324"/>
        <v/>
      </c>
      <c r="BG312" s="2" t="str">
        <f t="shared" si="325"/>
        <v/>
      </c>
      <c r="BH312" s="2" t="str">
        <f t="shared" si="326"/>
        <v/>
      </c>
      <c r="BI312" s="2" t="str">
        <f t="shared" si="327"/>
        <v/>
      </c>
      <c r="BJ312" s="2" t="str">
        <f t="shared" si="328"/>
        <v/>
      </c>
      <c r="BK312" s="2" t="str">
        <f t="shared" si="329"/>
        <v/>
      </c>
      <c r="BL312" s="2" t="str">
        <f t="shared" si="330"/>
        <v/>
      </c>
      <c r="BM312" s="2" t="str">
        <f t="shared" si="331"/>
        <v/>
      </c>
      <c r="BN312" s="2" t="str">
        <f t="shared" si="332"/>
        <v/>
      </c>
      <c r="BO312" s="2" t="str">
        <f t="shared" si="333"/>
        <v>@</v>
      </c>
      <c r="BP312" s="2" t="str">
        <f t="shared" si="334"/>
        <v/>
      </c>
      <c r="BQ312" s="2" t="str">
        <f t="shared" si="335"/>
        <v/>
      </c>
      <c r="BR312" s="2" t="str">
        <f t="shared" si="336"/>
        <v/>
      </c>
      <c r="BS312" s="2" t="str">
        <f t="shared" si="337"/>
        <v/>
      </c>
      <c r="BT312" s="2" t="str">
        <f t="shared" si="338"/>
        <v/>
      </c>
      <c r="BU312" s="2" t="str">
        <f t="shared" si="339"/>
        <v/>
      </c>
      <c r="BV312" s="2" t="str">
        <f t="shared" si="340"/>
        <v/>
      </c>
      <c r="BW312" s="2" t="str">
        <f t="shared" si="341"/>
        <v/>
      </c>
      <c r="BX312" s="2" t="str">
        <f t="shared" si="342"/>
        <v/>
      </c>
      <c r="CA312" s="2">
        <f t="shared" si="303"/>
        <v>103</v>
      </c>
      <c r="CB312" s="4">
        <f t="shared" si="304"/>
        <v>1</v>
      </c>
      <c r="CC312">
        <f t="shared" ca="1" si="297"/>
        <v>11</v>
      </c>
      <c r="CD312">
        <f ca="1">CC312*(CJ312)/(CJ311+CJ312+IF(CG313=0,0,CJ313))</f>
        <v>8.7748065740248258</v>
      </c>
      <c r="CE312" s="39">
        <f t="shared" ca="1" si="353"/>
        <v>11</v>
      </c>
      <c r="CF312" s="39">
        <f t="shared" ca="1" si="298"/>
        <v>175</v>
      </c>
      <c r="CG312">
        <f t="shared" ca="1" si="354"/>
        <v>-9.8646081659630624</v>
      </c>
      <c r="CH312">
        <f t="shared" ca="1" si="355"/>
        <v>0</v>
      </c>
      <c r="CI312">
        <f t="shared" ca="1" si="299"/>
        <v>0.60739989586789322</v>
      </c>
      <c r="CJ312">
        <f t="shared" ca="1" si="300"/>
        <v>11.392600104132107</v>
      </c>
    </row>
    <row r="313" spans="2:88">
      <c r="B313" s="39">
        <v>73</v>
      </c>
      <c r="C313" s="39">
        <v>47</v>
      </c>
      <c r="D313">
        <v>2</v>
      </c>
      <c r="E313">
        <f t="shared" si="306"/>
        <v>28813</v>
      </c>
      <c r="F313" s="3">
        <f t="shared" si="307"/>
        <v>6.8020270040472055E-5</v>
      </c>
      <c r="H313" s="17">
        <f t="shared" si="308"/>
        <v>0.97993402033806076</v>
      </c>
      <c r="I313" s="13" t="str">
        <f t="shared" si="309"/>
        <v>47:73</v>
      </c>
      <c r="J313" s="2"/>
      <c r="K313" s="4">
        <f t="shared" si="310"/>
        <v>-29.89714789559379</v>
      </c>
      <c r="L313" s="4">
        <f t="shared" si="115"/>
        <v>-4</v>
      </c>
      <c r="M313" s="4">
        <f t="shared" ca="1" si="311"/>
        <v>-53.357158280244477</v>
      </c>
      <c r="N313" s="4">
        <f t="shared" ca="1" si="312"/>
        <v>8</v>
      </c>
      <c r="O313" s="4">
        <f t="shared" si="313"/>
        <v>0</v>
      </c>
      <c r="P313" s="4">
        <f t="shared" ca="1" si="314"/>
        <v>0</v>
      </c>
      <c r="Q313" s="11">
        <f t="shared" si="344"/>
        <v>0</v>
      </c>
      <c r="R313" s="11">
        <f t="shared" si="356"/>
        <v>0</v>
      </c>
      <c r="S313" s="4">
        <f t="shared" si="356"/>
        <v>0</v>
      </c>
      <c r="T313" s="4">
        <f t="shared" si="356"/>
        <v>0</v>
      </c>
      <c r="U313" s="4">
        <f t="shared" si="356"/>
        <v>0</v>
      </c>
      <c r="V313" s="4">
        <f t="shared" si="356"/>
        <v>0</v>
      </c>
      <c r="W313" s="4">
        <f t="shared" si="356"/>
        <v>0</v>
      </c>
      <c r="X313" s="4">
        <f t="shared" si="356"/>
        <v>0</v>
      </c>
      <c r="Y313" s="4">
        <f t="shared" si="356"/>
        <v>0</v>
      </c>
      <c r="Z313" s="4">
        <f t="shared" si="356"/>
        <v>-29.89714789559379</v>
      </c>
      <c r="AA313" s="4">
        <f t="shared" si="356"/>
        <v>0</v>
      </c>
      <c r="AB313" s="4">
        <f t="shared" si="356"/>
        <v>0</v>
      </c>
      <c r="AC313" s="4">
        <f t="shared" si="356"/>
        <v>0</v>
      </c>
      <c r="AD313" s="4">
        <f t="shared" si="356"/>
        <v>0</v>
      </c>
      <c r="AE313" s="4">
        <f t="shared" si="356"/>
        <v>0</v>
      </c>
      <c r="AF313" s="4">
        <f t="shared" si="356"/>
        <v>0</v>
      </c>
      <c r="AG313" s="4">
        <f t="shared" si="352"/>
        <v>0</v>
      </c>
      <c r="AH313" s="4">
        <f t="shared" si="352"/>
        <v>0</v>
      </c>
      <c r="AI313" s="4">
        <f t="shared" si="352"/>
        <v>0</v>
      </c>
      <c r="AJ313" s="4">
        <f t="shared" si="352"/>
        <v>0</v>
      </c>
      <c r="AK313" s="4">
        <f t="shared" si="352"/>
        <v>0</v>
      </c>
      <c r="AL313" s="4">
        <f t="shared" si="352"/>
        <v>-53.357158280244477</v>
      </c>
      <c r="AM313" s="4">
        <f t="shared" si="349"/>
        <v>0</v>
      </c>
      <c r="AN313" s="4">
        <f t="shared" si="349"/>
        <v>0</v>
      </c>
      <c r="AO313" s="4">
        <f t="shared" si="349"/>
        <v>0</v>
      </c>
      <c r="AP313" s="10">
        <f t="shared" si="296"/>
        <v>0</v>
      </c>
      <c r="AQ313" s="7">
        <f t="shared" si="316"/>
        <v>2</v>
      </c>
      <c r="AR313" s="4">
        <f t="array" ref="AR313">COUNT(IF((ABS($R313:$AP313)&gt;=AQ$2)*(ABS($R313:$AP313)&lt;AR$2),$R313:$AP313))</f>
        <v>0</v>
      </c>
      <c r="AS313" s="4">
        <f t="array" ref="AS313">COUNT(IF((ABS($R313:$AP313)&gt;=AR$2)*(ABS($R313:$AP313)&lt;AS$2),$R313:$AP313))</f>
        <v>0</v>
      </c>
      <c r="AT313" s="4">
        <f t="array" ref="AT313">COUNT(IF((ABS($R313:$AP313)&gt;=AS$2)*(ABS($R313:$AP313)&lt;AT$2),$R313:$AP313))</f>
        <v>0</v>
      </c>
      <c r="AU313" s="4">
        <f t="array" ref="AU313">COUNT(IF((ABS($R313:$AP313)&gt;=AT$2)*(ABS($R313:$AP313)&lt;AU$2),$R313:$AP313))</f>
        <v>1</v>
      </c>
      <c r="AV313" s="4">
        <f t="array" ref="AV313">COUNT(IF((ABS($R313:$AP313)&gt;=AU$2)*(ABS($R313:$AP313)&lt;AV$2),$R313:$AP313))</f>
        <v>0</v>
      </c>
      <c r="AW313" s="4">
        <f t="array" ref="AW313">COUNT(IF((ABS($R313:$AP313)&gt;=AV$2)*(ABS($R313:$AP313)&lt;AW$2),$R313:$AP313))</f>
        <v>1</v>
      </c>
      <c r="AX313" s="10">
        <f t="array" ref="AX313">COUNT(IF((ABS($R313:$AP313)&gt;=AW$2)*(ABS($R313:$AP313)&lt;AX$2),$R313:$AP313))</f>
        <v>0</v>
      </c>
      <c r="AY313" s="4">
        <f t="shared" si="317"/>
        <v>0</v>
      </c>
      <c r="AZ313" s="2" t="str">
        <f t="shared" si="318"/>
        <v/>
      </c>
      <c r="BA313" s="2" t="str">
        <f t="shared" si="319"/>
        <v/>
      </c>
      <c r="BB313" s="2" t="str">
        <f t="shared" si="320"/>
        <v/>
      </c>
      <c r="BC313" s="2" t="str">
        <f t="shared" si="321"/>
        <v/>
      </c>
      <c r="BD313" s="2" t="str">
        <f t="shared" si="322"/>
        <v/>
      </c>
      <c r="BE313" s="2" t="str">
        <f t="shared" si="323"/>
        <v/>
      </c>
      <c r="BF313" s="2" t="str">
        <f t="shared" si="324"/>
        <v/>
      </c>
      <c r="BG313" s="2" t="str">
        <f t="shared" si="325"/>
        <v/>
      </c>
      <c r="BH313" s="2" t="str">
        <f t="shared" si="326"/>
        <v>@</v>
      </c>
      <c r="BI313" s="2" t="str">
        <f t="shared" si="327"/>
        <v/>
      </c>
      <c r="BJ313" s="2" t="str">
        <f t="shared" si="328"/>
        <v/>
      </c>
      <c r="BK313" s="2" t="str">
        <f t="shared" si="329"/>
        <v/>
      </c>
      <c r="BL313" s="2" t="str">
        <f t="shared" si="330"/>
        <v/>
      </c>
      <c r="BM313" s="2" t="str">
        <f t="shared" si="331"/>
        <v/>
      </c>
      <c r="BN313" s="2" t="str">
        <f t="shared" si="332"/>
        <v/>
      </c>
      <c r="BO313" s="2" t="str">
        <f t="shared" si="333"/>
        <v/>
      </c>
      <c r="BP313" s="2" t="str">
        <f t="shared" si="334"/>
        <v/>
      </c>
      <c r="BQ313" s="2" t="str">
        <f t="shared" si="335"/>
        <v/>
      </c>
      <c r="BR313" s="2" t="str">
        <f t="shared" si="336"/>
        <v/>
      </c>
      <c r="BS313" s="2" t="str">
        <f t="shared" si="337"/>
        <v/>
      </c>
      <c r="BT313" s="2" t="str">
        <f t="shared" si="338"/>
        <v>@</v>
      </c>
      <c r="BU313" s="2" t="str">
        <f t="shared" si="339"/>
        <v/>
      </c>
      <c r="BV313" s="2" t="str">
        <f t="shared" si="340"/>
        <v/>
      </c>
      <c r="BW313" s="2" t="str">
        <f t="shared" si="341"/>
        <v/>
      </c>
      <c r="BX313" s="2" t="str">
        <f t="shared" si="342"/>
        <v/>
      </c>
      <c r="CA313" s="2">
        <f t="shared" si="303"/>
        <v>103</v>
      </c>
      <c r="CB313" s="4">
        <f t="shared" si="304"/>
        <v>2</v>
      </c>
      <c r="CC313">
        <f t="shared" ca="1" si="297"/>
        <v>11</v>
      </c>
      <c r="CD313">
        <f ca="1">CC313*IF(CG313=0,0,CJ313)/(CJ311+CJ312+IF(CG313=0,0,CJ313))</f>
        <v>1.580428160647235</v>
      </c>
      <c r="CE313" s="39">
        <f t="shared" ca="1" si="353"/>
        <v>11</v>
      </c>
      <c r="CF313" s="39">
        <f t="shared" ca="1" si="298"/>
        <v>175</v>
      </c>
      <c r="CG313">
        <f t="shared" ca="1" si="354"/>
        <v>-33.324618550612684</v>
      </c>
      <c r="CH313">
        <f t="shared" ca="1" si="355"/>
        <v>12</v>
      </c>
      <c r="CI313">
        <f t="shared" ca="1" si="299"/>
        <v>9.948081718306824</v>
      </c>
      <c r="CJ313">
        <f t="shared" ca="1" si="300"/>
        <v>2.051918281693176</v>
      </c>
    </row>
    <row r="314" spans="2:88">
      <c r="B314" s="39">
        <v>77</v>
      </c>
      <c r="C314" s="39">
        <v>31</v>
      </c>
      <c r="D314">
        <v>2</v>
      </c>
      <c r="E314">
        <f t="shared" si="306"/>
        <v>28815</v>
      </c>
      <c r="F314" s="3">
        <f t="shared" si="307"/>
        <v>6.8020270040472055E-5</v>
      </c>
      <c r="H314" s="17">
        <f t="shared" si="308"/>
        <v>0.98000204060810125</v>
      </c>
      <c r="I314" s="13" t="str">
        <f t="shared" si="309"/>
        <v>31:77</v>
      </c>
      <c r="J314" s="2"/>
      <c r="K314" s="4">
        <f t="shared" si="310"/>
        <v>-9.251716707269253</v>
      </c>
      <c r="L314" s="4">
        <f t="shared" si="115"/>
        <v>-8</v>
      </c>
      <c r="M314" s="4">
        <f t="shared" ca="1" si="311"/>
        <v>-32.711727091918874</v>
      </c>
      <c r="N314" s="4">
        <f t="shared" ca="1" si="312"/>
        <v>4</v>
      </c>
      <c r="O314" s="4">
        <f t="shared" si="313"/>
        <v>0</v>
      </c>
      <c r="P314" s="4">
        <f t="shared" ca="1" si="314"/>
        <v>0</v>
      </c>
      <c r="Q314" s="11">
        <f t="shared" si="344"/>
        <v>0</v>
      </c>
      <c r="R314" s="11">
        <f t="shared" si="356"/>
        <v>0</v>
      </c>
      <c r="S314" s="4">
        <f t="shared" si="356"/>
        <v>0</v>
      </c>
      <c r="T314" s="4">
        <f t="shared" si="356"/>
        <v>0</v>
      </c>
      <c r="U314" s="4">
        <f t="shared" si="356"/>
        <v>0</v>
      </c>
      <c r="V314" s="4">
        <f t="shared" si="356"/>
        <v>-9.251716707269253</v>
      </c>
      <c r="W314" s="4">
        <f t="shared" si="356"/>
        <v>0</v>
      </c>
      <c r="X314" s="4">
        <f t="shared" si="356"/>
        <v>0</v>
      </c>
      <c r="Y314" s="4">
        <f t="shared" si="356"/>
        <v>0</v>
      </c>
      <c r="Z314" s="4">
        <f t="shared" si="356"/>
        <v>0</v>
      </c>
      <c r="AA314" s="4">
        <f t="shared" si="356"/>
        <v>0</v>
      </c>
      <c r="AB314" s="4">
        <f t="shared" si="356"/>
        <v>0</v>
      </c>
      <c r="AC314" s="4">
        <f t="shared" si="356"/>
        <v>0</v>
      </c>
      <c r="AD314" s="4">
        <f t="shared" si="356"/>
        <v>0</v>
      </c>
      <c r="AE314" s="4">
        <f t="shared" si="356"/>
        <v>0</v>
      </c>
      <c r="AF314" s="4">
        <f t="shared" si="356"/>
        <v>0</v>
      </c>
      <c r="AG314" s="4">
        <f t="shared" si="352"/>
        <v>0</v>
      </c>
      <c r="AH314" s="4">
        <f t="shared" si="352"/>
        <v>-32.711727091918874</v>
      </c>
      <c r="AI314" s="4">
        <f t="shared" si="352"/>
        <v>0</v>
      </c>
      <c r="AJ314" s="4">
        <f t="shared" si="352"/>
        <v>0</v>
      </c>
      <c r="AK314" s="4">
        <f t="shared" si="352"/>
        <v>0</v>
      </c>
      <c r="AL314" s="4">
        <f t="shared" si="352"/>
        <v>0</v>
      </c>
      <c r="AM314" s="4">
        <f t="shared" ref="AM314:AO333" si="357">IF(AND(ABS((MOD(LN(($B314/$C314)/3^AM$2)/LN(2)+0.5,1)-0.5)*1200)&lt;$J$2,ABS(AM$2+7*(MOD(LN(($B314/$C314)/3^AM$2)/LN(2)+0.5,1)-0.5)*1200/113.685)&lt;$J$3),(MOD(LN(($B314/$C314)/3^AM$2)/LN(2)+0.5,1)-0.5)*1200,0)</f>
        <v>0</v>
      </c>
      <c r="AN314" s="4">
        <f t="shared" si="357"/>
        <v>0</v>
      </c>
      <c r="AO314" s="4">
        <f t="shared" si="357"/>
        <v>0</v>
      </c>
      <c r="AP314" s="10">
        <f t="shared" si="296"/>
        <v>0</v>
      </c>
      <c r="AQ314" s="7">
        <f t="shared" si="316"/>
        <v>2</v>
      </c>
      <c r="AR314" s="4">
        <f t="array" ref="AR314">COUNT(IF((ABS($R314:$AP314)&gt;=AQ$2)*(ABS($R314:$AP314)&lt;AR$2),$R314:$AP314))</f>
        <v>0</v>
      </c>
      <c r="AS314" s="4">
        <f t="array" ref="AS314">COUNT(IF((ABS($R314:$AP314)&gt;=AR$2)*(ABS($R314:$AP314)&lt;AS$2),$R314:$AP314))</f>
        <v>0</v>
      </c>
      <c r="AT314" s="4">
        <f t="array" ref="AT314">COUNT(IF((ABS($R314:$AP314)&gt;=AS$2)*(ABS($R314:$AP314)&lt;AT$2),$R314:$AP314))</f>
        <v>1</v>
      </c>
      <c r="AU314" s="4">
        <f t="array" ref="AU314">COUNT(IF((ABS($R314:$AP314)&gt;=AT$2)*(ABS($R314:$AP314)&lt;AU$2),$R314:$AP314))</f>
        <v>1</v>
      </c>
      <c r="AV314" s="4">
        <f t="array" ref="AV314">COUNT(IF((ABS($R314:$AP314)&gt;=AU$2)*(ABS($R314:$AP314)&lt;AV$2),$R314:$AP314))</f>
        <v>0</v>
      </c>
      <c r="AW314" s="4">
        <f t="array" ref="AW314">COUNT(IF((ABS($R314:$AP314)&gt;=AV$2)*(ABS($R314:$AP314)&lt;AW$2),$R314:$AP314))</f>
        <v>0</v>
      </c>
      <c r="AX314" s="10">
        <f t="array" ref="AX314">COUNT(IF((ABS($R314:$AP314)&gt;=AW$2)*(ABS($R314:$AP314)&lt;AX$2),$R314:$AP314))</f>
        <v>0</v>
      </c>
      <c r="AY314" s="4">
        <f t="shared" si="317"/>
        <v>0</v>
      </c>
      <c r="AZ314" s="2" t="str">
        <f t="shared" si="318"/>
        <v/>
      </c>
      <c r="BA314" s="2" t="str">
        <f t="shared" si="319"/>
        <v/>
      </c>
      <c r="BB314" s="2" t="str">
        <f t="shared" si="320"/>
        <v/>
      </c>
      <c r="BC314" s="2" t="str">
        <f t="shared" si="321"/>
        <v/>
      </c>
      <c r="BD314" s="2" t="str">
        <f t="shared" si="322"/>
        <v>@</v>
      </c>
      <c r="BE314" s="2" t="str">
        <f t="shared" si="323"/>
        <v/>
      </c>
      <c r="BF314" s="2" t="str">
        <f t="shared" si="324"/>
        <v/>
      </c>
      <c r="BG314" s="2" t="str">
        <f t="shared" si="325"/>
        <v/>
      </c>
      <c r="BH314" s="2" t="str">
        <f t="shared" si="326"/>
        <v/>
      </c>
      <c r="BI314" s="2" t="str">
        <f t="shared" si="327"/>
        <v/>
      </c>
      <c r="BJ314" s="2" t="str">
        <f t="shared" si="328"/>
        <v/>
      </c>
      <c r="BK314" s="2" t="str">
        <f t="shared" si="329"/>
        <v/>
      </c>
      <c r="BL314" s="2" t="str">
        <f t="shared" si="330"/>
        <v/>
      </c>
      <c r="BM314" s="2" t="str">
        <f t="shared" si="331"/>
        <v/>
      </c>
      <c r="BN314" s="2" t="str">
        <f t="shared" si="332"/>
        <v/>
      </c>
      <c r="BO314" s="2" t="str">
        <f t="shared" si="333"/>
        <v/>
      </c>
      <c r="BP314" s="2" t="str">
        <f t="shared" si="334"/>
        <v>@</v>
      </c>
      <c r="BQ314" s="2" t="str">
        <f t="shared" si="335"/>
        <v/>
      </c>
      <c r="BR314" s="2" t="str">
        <f t="shared" si="336"/>
        <v/>
      </c>
      <c r="BS314" s="2" t="str">
        <f t="shared" si="337"/>
        <v/>
      </c>
      <c r="BT314" s="2" t="str">
        <f t="shared" si="338"/>
        <v/>
      </c>
      <c r="BU314" s="2" t="str">
        <f t="shared" si="339"/>
        <v/>
      </c>
      <c r="BV314" s="2" t="str">
        <f t="shared" si="340"/>
        <v/>
      </c>
      <c r="BW314" s="2" t="str">
        <f t="shared" si="341"/>
        <v/>
      </c>
      <c r="BX314" s="2" t="str">
        <f t="shared" si="342"/>
        <v/>
      </c>
      <c r="CA314" s="2">
        <f t="shared" si="303"/>
        <v>104</v>
      </c>
      <c r="CB314" s="4">
        <f t="shared" si="304"/>
        <v>0</v>
      </c>
      <c r="CC314">
        <f t="shared" ca="1" si="297"/>
        <v>11</v>
      </c>
      <c r="CD314">
        <f ca="1">CC314*(CJ314)/(CJ314+CJ315+IF(CG316=0,0,CJ316))</f>
        <v>4.8094946162231729</v>
      </c>
      <c r="CE314" s="39">
        <f t="shared" ca="1" si="353"/>
        <v>49</v>
      </c>
      <c r="CF314" s="39">
        <f t="shared" ca="1" si="298"/>
        <v>275</v>
      </c>
      <c r="CG314">
        <f t="shared" ca="1" si="354"/>
        <v>-1.9764376514991966</v>
      </c>
      <c r="CH314">
        <f t="shared" ca="1" si="355"/>
        <v>-6</v>
      </c>
      <c r="CI314">
        <f t="shared" ca="1" si="299"/>
        <v>6.1216964732418031</v>
      </c>
      <c r="CJ314">
        <f t="shared" ca="1" si="300"/>
        <v>5.8783035267581969</v>
      </c>
    </row>
    <row r="315" spans="2:88">
      <c r="B315" s="39">
        <v>77</v>
      </c>
      <c r="C315" s="39">
        <v>47</v>
      </c>
      <c r="D315">
        <v>2</v>
      </c>
      <c r="E315">
        <f t="shared" si="306"/>
        <v>28817</v>
      </c>
      <c r="F315" s="3">
        <f t="shared" si="307"/>
        <v>6.8020270040472055E-5</v>
      </c>
      <c r="H315" s="17">
        <f t="shared" si="308"/>
        <v>0.98007006087814164</v>
      </c>
      <c r="I315" s="13" t="str">
        <f t="shared" si="309"/>
        <v>47:77</v>
      </c>
      <c r="J315" s="2"/>
      <c r="K315" s="4">
        <f t="shared" si="310"/>
        <v>-27.767765390797194</v>
      </c>
      <c r="L315" s="4">
        <f t="shared" si="115"/>
        <v>-9</v>
      </c>
      <c r="M315" s="4">
        <f t="shared" ca="1" si="311"/>
        <v>-51.22777577544575</v>
      </c>
      <c r="N315" s="4">
        <f t="shared" ca="1" si="312"/>
        <v>3</v>
      </c>
      <c r="O315" s="4">
        <f t="shared" ca="1" si="313"/>
        <v>38.997219897618862</v>
      </c>
      <c r="P315" s="4">
        <f t="shared" ca="1" si="314"/>
        <v>8</v>
      </c>
      <c r="Q315" s="11">
        <f t="shared" si="344"/>
        <v>0</v>
      </c>
      <c r="R315" s="11">
        <f t="shared" si="356"/>
        <v>0</v>
      </c>
      <c r="S315" s="4">
        <f t="shared" si="356"/>
        <v>0</v>
      </c>
      <c r="T315" s="4">
        <f t="shared" si="356"/>
        <v>0</v>
      </c>
      <c r="U315" s="4">
        <f t="shared" si="356"/>
        <v>-27.767765390797194</v>
      </c>
      <c r="V315" s="4">
        <f t="shared" si="356"/>
        <v>0</v>
      </c>
      <c r="W315" s="4">
        <f t="shared" si="356"/>
        <v>0</v>
      </c>
      <c r="X315" s="4">
        <f t="shared" si="356"/>
        <v>0</v>
      </c>
      <c r="Y315" s="4">
        <f t="shared" si="356"/>
        <v>0</v>
      </c>
      <c r="Z315" s="4">
        <f t="shared" si="356"/>
        <v>0</v>
      </c>
      <c r="AA315" s="4">
        <f t="shared" si="356"/>
        <v>0</v>
      </c>
      <c r="AB315" s="4">
        <f t="shared" si="356"/>
        <v>0</v>
      </c>
      <c r="AC315" s="4">
        <f t="shared" si="356"/>
        <v>0</v>
      </c>
      <c r="AD315" s="4">
        <f t="shared" si="356"/>
        <v>0</v>
      </c>
      <c r="AE315" s="4">
        <f t="shared" si="356"/>
        <v>0</v>
      </c>
      <c r="AF315" s="4">
        <f t="shared" si="356"/>
        <v>0</v>
      </c>
      <c r="AG315" s="4">
        <f t="shared" si="352"/>
        <v>-51.22777577544575</v>
      </c>
      <c r="AH315" s="4">
        <f t="shared" si="352"/>
        <v>0</v>
      </c>
      <c r="AI315" s="4">
        <f t="shared" si="352"/>
        <v>0</v>
      </c>
      <c r="AJ315" s="4">
        <f t="shared" si="352"/>
        <v>0</v>
      </c>
      <c r="AK315" s="4">
        <f t="shared" si="352"/>
        <v>0</v>
      </c>
      <c r="AL315" s="4">
        <f t="shared" si="352"/>
        <v>38.997219897618862</v>
      </c>
      <c r="AM315" s="4">
        <f t="shared" si="357"/>
        <v>0</v>
      </c>
      <c r="AN315" s="4">
        <f t="shared" si="357"/>
        <v>0</v>
      </c>
      <c r="AO315" s="4">
        <f t="shared" si="357"/>
        <v>0</v>
      </c>
      <c r="AP315" s="10">
        <f t="shared" si="296"/>
        <v>0</v>
      </c>
      <c r="AQ315" s="7">
        <f t="shared" si="316"/>
        <v>3</v>
      </c>
      <c r="AR315" s="4">
        <f t="array" ref="AR315">COUNT(IF((ABS($R315:$AP315)&gt;=AQ$2)*(ABS($R315:$AP315)&lt;AR$2),$R315:$AP315))</f>
        <v>0</v>
      </c>
      <c r="AS315" s="4">
        <f t="array" ref="AS315">COUNT(IF((ABS($R315:$AP315)&gt;=AR$2)*(ABS($R315:$AP315)&lt;AS$2),$R315:$AP315))</f>
        <v>0</v>
      </c>
      <c r="AT315" s="4">
        <f t="array" ref="AT315">COUNT(IF((ABS($R315:$AP315)&gt;=AS$2)*(ABS($R315:$AP315)&lt;AT$2),$R315:$AP315))</f>
        <v>0</v>
      </c>
      <c r="AU315" s="4">
        <f t="array" ref="AU315">COUNT(IF((ABS($R315:$AP315)&gt;=AT$2)*(ABS($R315:$AP315)&lt;AU$2),$R315:$AP315))</f>
        <v>1</v>
      </c>
      <c r="AV315" s="4">
        <f t="array" ref="AV315">COUNT(IF((ABS($R315:$AP315)&gt;=AU$2)*(ABS($R315:$AP315)&lt;AV$2),$R315:$AP315))</f>
        <v>1</v>
      </c>
      <c r="AW315" s="4">
        <f t="array" ref="AW315">COUNT(IF((ABS($R315:$AP315)&gt;=AV$2)*(ABS($R315:$AP315)&lt;AW$2),$R315:$AP315))</f>
        <v>1</v>
      </c>
      <c r="AX315" s="10">
        <f t="array" ref="AX315">COUNT(IF((ABS($R315:$AP315)&gt;=AW$2)*(ABS($R315:$AP315)&lt;AX$2),$R315:$AP315))</f>
        <v>0</v>
      </c>
      <c r="AY315" s="4">
        <f t="shared" si="317"/>
        <v>0</v>
      </c>
      <c r="AZ315" s="2" t="str">
        <f t="shared" si="318"/>
        <v/>
      </c>
      <c r="BA315" s="2" t="str">
        <f t="shared" si="319"/>
        <v/>
      </c>
      <c r="BB315" s="2" t="str">
        <f t="shared" si="320"/>
        <v/>
      </c>
      <c r="BC315" s="2" t="str">
        <f t="shared" si="321"/>
        <v>@</v>
      </c>
      <c r="BD315" s="2" t="str">
        <f t="shared" si="322"/>
        <v/>
      </c>
      <c r="BE315" s="2" t="str">
        <f t="shared" si="323"/>
        <v/>
      </c>
      <c r="BF315" s="2" t="str">
        <f t="shared" si="324"/>
        <v/>
      </c>
      <c r="BG315" s="2" t="str">
        <f t="shared" si="325"/>
        <v/>
      </c>
      <c r="BH315" s="2" t="str">
        <f t="shared" si="326"/>
        <v/>
      </c>
      <c r="BI315" s="2" t="str">
        <f t="shared" si="327"/>
        <v/>
      </c>
      <c r="BJ315" s="2" t="str">
        <f t="shared" si="328"/>
        <v/>
      </c>
      <c r="BK315" s="2" t="str">
        <f t="shared" si="329"/>
        <v/>
      </c>
      <c r="BL315" s="2" t="str">
        <f t="shared" si="330"/>
        <v/>
      </c>
      <c r="BM315" s="2" t="str">
        <f t="shared" si="331"/>
        <v/>
      </c>
      <c r="BN315" s="2" t="str">
        <f t="shared" si="332"/>
        <v/>
      </c>
      <c r="BO315" s="2" t="str">
        <f t="shared" si="333"/>
        <v>@</v>
      </c>
      <c r="BP315" s="2" t="str">
        <f t="shared" si="334"/>
        <v/>
      </c>
      <c r="BQ315" s="2" t="str">
        <f t="shared" si="335"/>
        <v/>
      </c>
      <c r="BR315" s="2" t="str">
        <f t="shared" si="336"/>
        <v/>
      </c>
      <c r="BS315" s="2" t="str">
        <f t="shared" si="337"/>
        <v/>
      </c>
      <c r="BT315" s="2" t="str">
        <f t="shared" si="338"/>
        <v>@</v>
      </c>
      <c r="BU315" s="2" t="str">
        <f t="shared" si="339"/>
        <v/>
      </c>
      <c r="BV315" s="2" t="str">
        <f t="shared" si="340"/>
        <v/>
      </c>
      <c r="BW315" s="2" t="str">
        <f t="shared" si="341"/>
        <v/>
      </c>
      <c r="BX315" s="2" t="str">
        <f t="shared" si="342"/>
        <v/>
      </c>
      <c r="CA315" s="2">
        <f t="shared" si="303"/>
        <v>104</v>
      </c>
      <c r="CB315" s="4">
        <f t="shared" si="304"/>
        <v>1</v>
      </c>
      <c r="CC315">
        <f t="shared" ca="1" si="297"/>
        <v>11</v>
      </c>
      <c r="CD315">
        <f ca="1">CC315*(CJ315)/(CJ314+CJ315+IF(CG316=0,0,CJ316))</f>
        <v>6.1905053837768271</v>
      </c>
      <c r="CE315" s="39">
        <f t="shared" ca="1" si="353"/>
        <v>49</v>
      </c>
      <c r="CF315" s="39">
        <f t="shared" ca="1" si="298"/>
        <v>275</v>
      </c>
      <c r="CG315">
        <f t="shared" ca="1" si="354"/>
        <v>-25.436448036148818</v>
      </c>
      <c r="CH315">
        <f t="shared" ca="1" si="355"/>
        <v>6</v>
      </c>
      <c r="CI315">
        <f t="shared" ca="1" si="299"/>
        <v>4.4337851409329136</v>
      </c>
      <c r="CJ315">
        <f t="shared" ca="1" si="300"/>
        <v>7.5662148590670864</v>
      </c>
    </row>
    <row r="316" spans="2:88">
      <c r="B316" s="39">
        <v>79</v>
      </c>
      <c r="C316" s="39">
        <v>1</v>
      </c>
      <c r="D316">
        <v>2</v>
      </c>
      <c r="E316">
        <f t="shared" si="306"/>
        <v>28819</v>
      </c>
      <c r="F316" s="3">
        <f t="shared" si="307"/>
        <v>6.8020270040472055E-5</v>
      </c>
      <c r="H316" s="17">
        <f t="shared" si="308"/>
        <v>0.98013808114818213</v>
      </c>
      <c r="I316" s="13" t="str">
        <f t="shared" si="309"/>
        <v>79</v>
      </c>
      <c r="J316" s="2"/>
      <c r="K316" s="4">
        <f t="shared" si="310"/>
        <v>-19.823095264376889</v>
      </c>
      <c r="L316" s="4">
        <f t="shared" si="115"/>
        <v>-8</v>
      </c>
      <c r="M316" s="4">
        <f t="shared" ca="1" si="311"/>
        <v>-43.283105649026176</v>
      </c>
      <c r="N316" s="4">
        <f t="shared" ca="1" si="312"/>
        <v>4</v>
      </c>
      <c r="O316" s="4">
        <f t="shared" ca="1" si="313"/>
        <v>46.94189002403597</v>
      </c>
      <c r="P316" s="4">
        <f t="shared" ca="1" si="314"/>
        <v>9</v>
      </c>
      <c r="Q316" s="11">
        <f t="shared" si="344"/>
        <v>0</v>
      </c>
      <c r="R316" s="11">
        <f t="shared" si="356"/>
        <v>0</v>
      </c>
      <c r="S316" s="4">
        <f t="shared" si="356"/>
        <v>0</v>
      </c>
      <c r="T316" s="4">
        <f t="shared" si="356"/>
        <v>0</v>
      </c>
      <c r="U316" s="4">
        <f t="shared" si="356"/>
        <v>0</v>
      </c>
      <c r="V316" s="4">
        <f t="shared" si="356"/>
        <v>-19.823095264376889</v>
      </c>
      <c r="W316" s="4">
        <f t="shared" si="356"/>
        <v>0</v>
      </c>
      <c r="X316" s="4">
        <f t="shared" si="356"/>
        <v>0</v>
      </c>
      <c r="Y316" s="4">
        <f t="shared" si="356"/>
        <v>0</v>
      </c>
      <c r="Z316" s="4">
        <f t="shared" si="356"/>
        <v>0</v>
      </c>
      <c r="AA316" s="4">
        <f t="shared" si="356"/>
        <v>0</v>
      </c>
      <c r="AB316" s="4">
        <f t="shared" si="356"/>
        <v>0</v>
      </c>
      <c r="AC316" s="4">
        <f t="shared" si="356"/>
        <v>0</v>
      </c>
      <c r="AD316" s="4">
        <f t="shared" si="356"/>
        <v>0</v>
      </c>
      <c r="AE316" s="4">
        <f t="shared" si="356"/>
        <v>0</v>
      </c>
      <c r="AF316" s="4">
        <f t="shared" si="356"/>
        <v>0</v>
      </c>
      <c r="AG316" s="4">
        <f t="shared" si="352"/>
        <v>0</v>
      </c>
      <c r="AH316" s="4">
        <f t="shared" si="352"/>
        <v>-43.283105649026176</v>
      </c>
      <c r="AI316" s="4">
        <f t="shared" si="352"/>
        <v>0</v>
      </c>
      <c r="AJ316" s="4">
        <f t="shared" si="352"/>
        <v>0</v>
      </c>
      <c r="AK316" s="4">
        <f t="shared" si="352"/>
        <v>0</v>
      </c>
      <c r="AL316" s="4">
        <f t="shared" si="352"/>
        <v>0</v>
      </c>
      <c r="AM316" s="4">
        <f t="shared" si="357"/>
        <v>46.94189002403597</v>
      </c>
      <c r="AN316" s="4">
        <f t="shared" si="357"/>
        <v>0</v>
      </c>
      <c r="AO316" s="4">
        <f t="shared" si="357"/>
        <v>0</v>
      </c>
      <c r="AP316" s="10">
        <f t="shared" si="296"/>
        <v>0</v>
      </c>
      <c r="AQ316" s="7">
        <f t="shared" si="316"/>
        <v>3</v>
      </c>
      <c r="AR316" s="4">
        <f t="array" ref="AR316">COUNT(IF((ABS($R316:$AP316)&gt;=AQ$2)*(ABS($R316:$AP316)&lt;AR$2),$R316:$AP316))</f>
        <v>0</v>
      </c>
      <c r="AS316" s="4">
        <f t="array" ref="AS316">COUNT(IF((ABS($R316:$AP316)&gt;=AR$2)*(ABS($R316:$AP316)&lt;AS$2),$R316:$AP316))</f>
        <v>0</v>
      </c>
      <c r="AT316" s="4">
        <f t="array" ref="AT316">COUNT(IF((ABS($R316:$AP316)&gt;=AS$2)*(ABS($R316:$AP316)&lt;AT$2),$R316:$AP316))</f>
        <v>0</v>
      </c>
      <c r="AU316" s="4">
        <f t="array" ref="AU316">COUNT(IF((ABS($R316:$AP316)&gt;=AT$2)*(ABS($R316:$AP316)&lt;AU$2),$R316:$AP316))</f>
        <v>1</v>
      </c>
      <c r="AV316" s="4">
        <f t="array" ref="AV316">COUNT(IF((ABS($R316:$AP316)&gt;=AU$2)*(ABS($R316:$AP316)&lt;AV$2),$R316:$AP316))</f>
        <v>1</v>
      </c>
      <c r="AW316" s="4">
        <f t="array" ref="AW316">COUNT(IF((ABS($R316:$AP316)&gt;=AV$2)*(ABS($R316:$AP316)&lt;AW$2),$R316:$AP316))</f>
        <v>1</v>
      </c>
      <c r="AX316" s="10">
        <f t="array" ref="AX316">COUNT(IF((ABS($R316:$AP316)&gt;=AW$2)*(ABS($R316:$AP316)&lt;AX$2),$R316:$AP316))</f>
        <v>0</v>
      </c>
      <c r="AY316" s="4">
        <f t="shared" si="317"/>
        <v>0</v>
      </c>
      <c r="AZ316" s="2" t="str">
        <f t="shared" si="318"/>
        <v/>
      </c>
      <c r="BA316" s="2" t="str">
        <f t="shared" si="319"/>
        <v/>
      </c>
      <c r="BB316" s="2" t="str">
        <f t="shared" si="320"/>
        <v/>
      </c>
      <c r="BC316" s="2" t="str">
        <f t="shared" si="321"/>
        <v/>
      </c>
      <c r="BD316" s="2" t="str">
        <f t="shared" si="322"/>
        <v>@</v>
      </c>
      <c r="BE316" s="2" t="str">
        <f t="shared" si="323"/>
        <v/>
      </c>
      <c r="BF316" s="2" t="str">
        <f t="shared" si="324"/>
        <v/>
      </c>
      <c r="BG316" s="2" t="str">
        <f t="shared" si="325"/>
        <v/>
      </c>
      <c r="BH316" s="2" t="str">
        <f t="shared" si="326"/>
        <v/>
      </c>
      <c r="BI316" s="2" t="str">
        <f t="shared" si="327"/>
        <v/>
      </c>
      <c r="BJ316" s="2" t="str">
        <f t="shared" si="328"/>
        <v/>
      </c>
      <c r="BK316" s="2" t="str">
        <f t="shared" si="329"/>
        <v/>
      </c>
      <c r="BL316" s="2" t="str">
        <f t="shared" si="330"/>
        <v/>
      </c>
      <c r="BM316" s="2" t="str">
        <f t="shared" si="331"/>
        <v/>
      </c>
      <c r="BN316" s="2" t="str">
        <f t="shared" si="332"/>
        <v/>
      </c>
      <c r="BO316" s="2" t="str">
        <f t="shared" si="333"/>
        <v/>
      </c>
      <c r="BP316" s="2" t="str">
        <f t="shared" si="334"/>
        <v>@</v>
      </c>
      <c r="BQ316" s="2" t="str">
        <f t="shared" si="335"/>
        <v/>
      </c>
      <c r="BR316" s="2" t="str">
        <f t="shared" si="336"/>
        <v/>
      </c>
      <c r="BS316" s="2" t="str">
        <f t="shared" si="337"/>
        <v/>
      </c>
      <c r="BT316" s="2" t="str">
        <f t="shared" si="338"/>
        <v/>
      </c>
      <c r="BU316" s="2" t="str">
        <f t="shared" si="339"/>
        <v>@</v>
      </c>
      <c r="BV316" s="2" t="str">
        <f t="shared" si="340"/>
        <v/>
      </c>
      <c r="BW316" s="2" t="str">
        <f t="shared" si="341"/>
        <v/>
      </c>
      <c r="BX316" s="2" t="str">
        <f t="shared" si="342"/>
        <v/>
      </c>
      <c r="CA316" s="2">
        <f t="shared" si="303"/>
        <v>104</v>
      </c>
      <c r="CB316" s="4">
        <f t="shared" si="304"/>
        <v>2</v>
      </c>
      <c r="CC316">
        <f t="shared" ca="1" si="297"/>
        <v>11</v>
      </c>
      <c r="CD316">
        <f ca="1">CC316*IF(CG316=0,0,CJ316)/(CJ314+CJ315+IF(CG316=0,0,CJ316))</f>
        <v>0</v>
      </c>
      <c r="CE316" s="39">
        <f t="shared" ca="1" si="353"/>
        <v>49</v>
      </c>
      <c r="CF316" s="39">
        <f t="shared" ca="1" si="298"/>
        <v>275</v>
      </c>
      <c r="CG316">
        <f t="shared" ca="1" si="354"/>
        <v>0</v>
      </c>
      <c r="CH316">
        <f t="shared" ca="1" si="355"/>
        <v>0</v>
      </c>
      <c r="CI316">
        <f t="shared" ca="1" si="299"/>
        <v>0</v>
      </c>
      <c r="CJ316">
        <f t="shared" ca="1" si="300"/>
        <v>12</v>
      </c>
    </row>
    <row r="317" spans="2:88">
      <c r="B317" s="39">
        <v>79</v>
      </c>
      <c r="C317" s="39">
        <v>37</v>
      </c>
      <c r="D317">
        <v>2</v>
      </c>
      <c r="E317">
        <f t="shared" si="306"/>
        <v>28821</v>
      </c>
      <c r="F317" s="3">
        <f t="shared" si="307"/>
        <v>6.8020270040472055E-5</v>
      </c>
      <c r="H317" s="17">
        <f t="shared" si="308"/>
        <v>0.98020610141822262</v>
      </c>
      <c r="I317" s="13" t="str">
        <f t="shared" si="309"/>
        <v>37:79</v>
      </c>
      <c r="J317" s="2"/>
      <c r="K317" s="4">
        <f t="shared" si="310"/>
        <v>22.967863384722165</v>
      </c>
      <c r="L317" s="4">
        <f t="shared" si="115"/>
        <v>-5</v>
      </c>
      <c r="M317" s="4">
        <f t="shared" ca="1" si="311"/>
        <v>-0.49214699992745636</v>
      </c>
      <c r="N317" s="4">
        <f t="shared" ca="1" si="312"/>
        <v>7</v>
      </c>
      <c r="O317" s="4">
        <f t="shared" si="313"/>
        <v>0</v>
      </c>
      <c r="P317" s="4">
        <f t="shared" ca="1" si="314"/>
        <v>0</v>
      </c>
      <c r="Q317" s="11">
        <f t="shared" si="344"/>
        <v>0</v>
      </c>
      <c r="R317" s="11">
        <f t="shared" si="356"/>
        <v>0</v>
      </c>
      <c r="S317" s="4">
        <f t="shared" si="356"/>
        <v>0</v>
      </c>
      <c r="T317" s="4">
        <f t="shared" si="356"/>
        <v>0</v>
      </c>
      <c r="U317" s="4">
        <f t="shared" si="356"/>
        <v>0</v>
      </c>
      <c r="V317" s="4">
        <f t="shared" si="356"/>
        <v>0</v>
      </c>
      <c r="W317" s="4">
        <f t="shared" si="356"/>
        <v>0</v>
      </c>
      <c r="X317" s="4">
        <f t="shared" si="356"/>
        <v>0</v>
      </c>
      <c r="Y317" s="4">
        <f t="shared" si="356"/>
        <v>22.967863384722165</v>
      </c>
      <c r="Z317" s="4">
        <f t="shared" si="356"/>
        <v>0</v>
      </c>
      <c r="AA317" s="4">
        <f t="shared" si="356"/>
        <v>0</v>
      </c>
      <c r="AB317" s="4">
        <f t="shared" si="356"/>
        <v>0</v>
      </c>
      <c r="AC317" s="4">
        <f t="shared" si="356"/>
        <v>0</v>
      </c>
      <c r="AD317" s="4">
        <f t="shared" si="356"/>
        <v>0</v>
      </c>
      <c r="AE317" s="4">
        <f t="shared" si="356"/>
        <v>0</v>
      </c>
      <c r="AF317" s="4">
        <f t="shared" si="356"/>
        <v>0</v>
      </c>
      <c r="AG317" s="4">
        <f t="shared" si="352"/>
        <v>0</v>
      </c>
      <c r="AH317" s="4">
        <f t="shared" si="352"/>
        <v>0</v>
      </c>
      <c r="AI317" s="4">
        <f t="shared" si="352"/>
        <v>0</v>
      </c>
      <c r="AJ317" s="4">
        <f t="shared" si="352"/>
        <v>0</v>
      </c>
      <c r="AK317" s="4">
        <f t="shared" si="352"/>
        <v>-0.49214699992745636</v>
      </c>
      <c r="AL317" s="4">
        <f t="shared" si="352"/>
        <v>0</v>
      </c>
      <c r="AM317" s="4">
        <f t="shared" si="357"/>
        <v>0</v>
      </c>
      <c r="AN317" s="4">
        <f t="shared" si="357"/>
        <v>0</v>
      </c>
      <c r="AO317" s="4">
        <f t="shared" si="357"/>
        <v>0</v>
      </c>
      <c r="AP317" s="10">
        <f t="shared" si="296"/>
        <v>0</v>
      </c>
      <c r="AQ317" s="7">
        <f t="shared" si="316"/>
        <v>2</v>
      </c>
      <c r="AR317" s="4">
        <f t="array" ref="AR317">COUNT(IF((ABS($R317:$AP317)&gt;=AQ$2)*(ABS($R317:$AP317)&lt;AR$2),$R317:$AP317))</f>
        <v>1</v>
      </c>
      <c r="AS317" s="4">
        <f t="array" ref="AS317">COUNT(IF((ABS($R317:$AP317)&gt;=AR$2)*(ABS($R317:$AP317)&lt;AS$2),$R317:$AP317))</f>
        <v>0</v>
      </c>
      <c r="AT317" s="4">
        <f t="array" ref="AT317">COUNT(IF((ABS($R317:$AP317)&gt;=AS$2)*(ABS($R317:$AP317)&lt;AT$2),$R317:$AP317))</f>
        <v>0</v>
      </c>
      <c r="AU317" s="4">
        <f t="array" ref="AU317">COUNT(IF((ABS($R317:$AP317)&gt;=AT$2)*(ABS($R317:$AP317)&lt;AU$2),$R317:$AP317))</f>
        <v>1</v>
      </c>
      <c r="AV317" s="4">
        <f t="array" ref="AV317">COUNT(IF((ABS($R317:$AP317)&gt;=AU$2)*(ABS($R317:$AP317)&lt;AV$2),$R317:$AP317))</f>
        <v>0</v>
      </c>
      <c r="AW317" s="4">
        <f t="array" ref="AW317">COUNT(IF((ABS($R317:$AP317)&gt;=AV$2)*(ABS($R317:$AP317)&lt;AW$2),$R317:$AP317))</f>
        <v>0</v>
      </c>
      <c r="AX317" s="10">
        <f t="array" ref="AX317">COUNT(IF((ABS($R317:$AP317)&gt;=AW$2)*(ABS($R317:$AP317)&lt;AX$2),$R317:$AP317))</f>
        <v>0</v>
      </c>
      <c r="AY317" s="4">
        <f t="shared" si="317"/>
        <v>0</v>
      </c>
      <c r="AZ317" s="2" t="str">
        <f t="shared" si="318"/>
        <v/>
      </c>
      <c r="BA317" s="2" t="str">
        <f t="shared" si="319"/>
        <v/>
      </c>
      <c r="BB317" s="2" t="str">
        <f t="shared" si="320"/>
        <v/>
      </c>
      <c r="BC317" s="2" t="str">
        <f t="shared" si="321"/>
        <v/>
      </c>
      <c r="BD317" s="2" t="str">
        <f t="shared" si="322"/>
        <v/>
      </c>
      <c r="BE317" s="2" t="str">
        <f t="shared" si="323"/>
        <v/>
      </c>
      <c r="BF317" s="2" t="str">
        <f t="shared" si="324"/>
        <v/>
      </c>
      <c r="BG317" s="2" t="str">
        <f t="shared" si="325"/>
        <v>@</v>
      </c>
      <c r="BH317" s="2" t="str">
        <f t="shared" si="326"/>
        <v/>
      </c>
      <c r="BI317" s="2" t="str">
        <f t="shared" si="327"/>
        <v/>
      </c>
      <c r="BJ317" s="2" t="str">
        <f t="shared" si="328"/>
        <v/>
      </c>
      <c r="BK317" s="2" t="str">
        <f t="shared" si="329"/>
        <v/>
      </c>
      <c r="BL317" s="2" t="str">
        <f t="shared" si="330"/>
        <v/>
      </c>
      <c r="BM317" s="2" t="str">
        <f t="shared" si="331"/>
        <v/>
      </c>
      <c r="BN317" s="2" t="str">
        <f t="shared" si="332"/>
        <v/>
      </c>
      <c r="BO317" s="2" t="str">
        <f t="shared" si="333"/>
        <v/>
      </c>
      <c r="BP317" s="2" t="str">
        <f t="shared" si="334"/>
        <v/>
      </c>
      <c r="BQ317" s="2" t="str">
        <f t="shared" si="335"/>
        <v/>
      </c>
      <c r="BR317" s="2" t="str">
        <f t="shared" si="336"/>
        <v/>
      </c>
      <c r="BS317" s="2" t="str">
        <f t="shared" si="337"/>
        <v>@</v>
      </c>
      <c r="BT317" s="2" t="str">
        <f t="shared" si="338"/>
        <v/>
      </c>
      <c r="BU317" s="2" t="str">
        <f t="shared" si="339"/>
        <v/>
      </c>
      <c r="BV317" s="2" t="str">
        <f t="shared" si="340"/>
        <v/>
      </c>
      <c r="BW317" s="2" t="str">
        <f t="shared" si="341"/>
        <v/>
      </c>
      <c r="BX317" s="2" t="str">
        <f t="shared" si="342"/>
        <v/>
      </c>
      <c r="CA317" s="2">
        <f t="shared" si="303"/>
        <v>105</v>
      </c>
      <c r="CB317" s="4">
        <f t="shared" si="304"/>
        <v>0</v>
      </c>
      <c r="CC317">
        <f t="shared" ca="1" si="297"/>
        <v>11</v>
      </c>
      <c r="CD317">
        <f ca="1">CC317*(CJ317)/(CJ317+CJ318+IF(CG319=0,0,CJ319))</f>
        <v>2.8569893518004754</v>
      </c>
      <c r="CE317" s="39">
        <f t="shared" ca="1" si="353"/>
        <v>125</v>
      </c>
      <c r="CF317" s="39">
        <f t="shared" ca="1" si="298"/>
        <v>343</v>
      </c>
      <c r="CG317">
        <f t="shared" ca="1" si="354"/>
        <v>-40.733416994805083</v>
      </c>
      <c r="CH317">
        <f t="shared" ca="1" si="355"/>
        <v>-6</v>
      </c>
      <c r="CI317">
        <f t="shared" ca="1" si="299"/>
        <v>8.5081050179323174</v>
      </c>
      <c r="CJ317">
        <f t="shared" ca="1" si="300"/>
        <v>3.4918949820676826</v>
      </c>
    </row>
    <row r="318" spans="2:88">
      <c r="B318" s="39">
        <v>79</v>
      </c>
      <c r="C318" s="39">
        <v>59</v>
      </c>
      <c r="D318">
        <v>2</v>
      </c>
      <c r="E318">
        <f t="shared" si="306"/>
        <v>28823</v>
      </c>
      <c r="F318" s="3">
        <f t="shared" si="307"/>
        <v>6.8020270040472055E-5</v>
      </c>
      <c r="H318" s="17">
        <f t="shared" si="308"/>
        <v>0.98027412168826311</v>
      </c>
      <c r="I318" s="13" t="str">
        <f t="shared" si="309"/>
        <v>59:79</v>
      </c>
      <c r="J318" s="2"/>
      <c r="K318" s="4">
        <f t="shared" si="310"/>
        <v>7.3202394437016594</v>
      </c>
      <c r="L318" s="4">
        <f t="shared" si="115"/>
        <v>-1</v>
      </c>
      <c r="M318" s="4">
        <f t="shared" ca="1" si="311"/>
        <v>-16.139770940948495</v>
      </c>
      <c r="N318" s="4">
        <f t="shared" ca="1" si="312"/>
        <v>11</v>
      </c>
      <c r="O318" s="4">
        <f t="shared" si="313"/>
        <v>0</v>
      </c>
      <c r="P318" s="4">
        <f t="shared" ca="1" si="314"/>
        <v>0</v>
      </c>
      <c r="Q318" s="11">
        <f t="shared" si="344"/>
        <v>30.780249828350748</v>
      </c>
      <c r="R318" s="11">
        <f t="shared" si="356"/>
        <v>0</v>
      </c>
      <c r="S318" s="4">
        <f t="shared" si="356"/>
        <v>0</v>
      </c>
      <c r="T318" s="4">
        <f t="shared" si="356"/>
        <v>0</v>
      </c>
      <c r="U318" s="4">
        <f t="shared" si="356"/>
        <v>0</v>
      </c>
      <c r="V318" s="4">
        <f t="shared" si="356"/>
        <v>0</v>
      </c>
      <c r="W318" s="4">
        <f t="shared" si="356"/>
        <v>0</v>
      </c>
      <c r="X318" s="4">
        <f t="shared" si="356"/>
        <v>0</v>
      </c>
      <c r="Y318" s="4">
        <f t="shared" si="356"/>
        <v>0</v>
      </c>
      <c r="Z318" s="4">
        <f t="shared" si="356"/>
        <v>0</v>
      </c>
      <c r="AA318" s="4">
        <f t="shared" si="356"/>
        <v>0</v>
      </c>
      <c r="AB318" s="4">
        <f t="shared" si="356"/>
        <v>0</v>
      </c>
      <c r="AC318" s="4">
        <f t="shared" si="356"/>
        <v>7.3202394437016594</v>
      </c>
      <c r="AD318" s="4">
        <f t="shared" si="356"/>
        <v>0</v>
      </c>
      <c r="AE318" s="4">
        <f t="shared" si="356"/>
        <v>0</v>
      </c>
      <c r="AF318" s="4">
        <f t="shared" si="356"/>
        <v>0</v>
      </c>
      <c r="AG318" s="4">
        <f t="shared" si="352"/>
        <v>0</v>
      </c>
      <c r="AH318" s="4">
        <f t="shared" si="352"/>
        <v>0</v>
      </c>
      <c r="AI318" s="4">
        <f t="shared" si="352"/>
        <v>0</v>
      </c>
      <c r="AJ318" s="4">
        <f t="shared" si="352"/>
        <v>0</v>
      </c>
      <c r="AK318" s="4">
        <f t="shared" si="352"/>
        <v>0</v>
      </c>
      <c r="AL318" s="4">
        <f t="shared" si="352"/>
        <v>0</v>
      </c>
      <c r="AM318" s="4">
        <f t="shared" si="357"/>
        <v>0</v>
      </c>
      <c r="AN318" s="4">
        <f t="shared" si="357"/>
        <v>0</v>
      </c>
      <c r="AO318" s="4">
        <f t="shared" si="357"/>
        <v>-16.139770940948495</v>
      </c>
      <c r="AP318" s="10">
        <f t="shared" si="296"/>
        <v>0</v>
      </c>
      <c r="AQ318" s="7">
        <f t="shared" si="316"/>
        <v>2</v>
      </c>
      <c r="AR318" s="4">
        <f t="array" ref="AR318">COUNT(IF((ABS($R318:$AP318)&gt;=AQ$2)*(ABS($R318:$AP318)&lt;AR$2),$R318:$AP318))</f>
        <v>0</v>
      </c>
      <c r="AS318" s="4">
        <f t="array" ref="AS318">COUNT(IF((ABS($R318:$AP318)&gt;=AR$2)*(ABS($R318:$AP318)&lt;AS$2),$R318:$AP318))</f>
        <v>0</v>
      </c>
      <c r="AT318" s="4">
        <f t="array" ref="AT318">COUNT(IF((ABS($R318:$AP318)&gt;=AS$2)*(ABS($R318:$AP318)&lt;AT$2),$R318:$AP318))</f>
        <v>1</v>
      </c>
      <c r="AU318" s="4">
        <f t="array" ref="AU318">COUNT(IF((ABS($R318:$AP318)&gt;=AT$2)*(ABS($R318:$AP318)&lt;AU$2),$R318:$AP318))</f>
        <v>1</v>
      </c>
      <c r="AV318" s="4">
        <f t="array" ref="AV318">COUNT(IF((ABS($R318:$AP318)&gt;=AU$2)*(ABS($R318:$AP318)&lt;AV$2),$R318:$AP318))</f>
        <v>0</v>
      </c>
      <c r="AW318" s="4">
        <f t="array" ref="AW318">COUNT(IF((ABS($R318:$AP318)&gt;=AV$2)*(ABS($R318:$AP318)&lt;AW$2),$R318:$AP318))</f>
        <v>0</v>
      </c>
      <c r="AX318" s="10">
        <f t="array" ref="AX318">COUNT(IF((ABS($R318:$AP318)&gt;=AW$2)*(ABS($R318:$AP318)&lt;AX$2),$R318:$AP318))</f>
        <v>0</v>
      </c>
      <c r="AY318" s="4">
        <f t="shared" si="317"/>
        <v>0</v>
      </c>
      <c r="AZ318" s="2" t="str">
        <f t="shared" si="318"/>
        <v/>
      </c>
      <c r="BA318" s="2" t="str">
        <f t="shared" si="319"/>
        <v/>
      </c>
      <c r="BB318" s="2" t="str">
        <f t="shared" si="320"/>
        <v/>
      </c>
      <c r="BC318" s="2" t="str">
        <f t="shared" si="321"/>
        <v/>
      </c>
      <c r="BD318" s="2" t="str">
        <f t="shared" si="322"/>
        <v/>
      </c>
      <c r="BE318" s="2" t="str">
        <f t="shared" si="323"/>
        <v/>
      </c>
      <c r="BF318" s="2" t="str">
        <f t="shared" si="324"/>
        <v/>
      </c>
      <c r="BG318" s="2" t="str">
        <f t="shared" si="325"/>
        <v/>
      </c>
      <c r="BH318" s="2" t="str">
        <f t="shared" si="326"/>
        <v/>
      </c>
      <c r="BI318" s="2" t="str">
        <f t="shared" si="327"/>
        <v/>
      </c>
      <c r="BJ318" s="2" t="str">
        <f t="shared" si="328"/>
        <v/>
      </c>
      <c r="BK318" s="2" t="str">
        <f t="shared" si="329"/>
        <v>@</v>
      </c>
      <c r="BL318" s="2" t="str">
        <f t="shared" si="330"/>
        <v/>
      </c>
      <c r="BM318" s="2" t="str">
        <f t="shared" si="331"/>
        <v/>
      </c>
      <c r="BN318" s="2" t="str">
        <f t="shared" si="332"/>
        <v/>
      </c>
      <c r="BO318" s="2" t="str">
        <f t="shared" si="333"/>
        <v/>
      </c>
      <c r="BP318" s="2" t="str">
        <f t="shared" si="334"/>
        <v/>
      </c>
      <c r="BQ318" s="2" t="str">
        <f t="shared" si="335"/>
        <v/>
      </c>
      <c r="BR318" s="2" t="str">
        <f t="shared" si="336"/>
        <v/>
      </c>
      <c r="BS318" s="2" t="str">
        <f t="shared" si="337"/>
        <v/>
      </c>
      <c r="BT318" s="2" t="str">
        <f t="shared" si="338"/>
        <v/>
      </c>
      <c r="BU318" s="2" t="str">
        <f t="shared" si="339"/>
        <v/>
      </c>
      <c r="BV318" s="2" t="str">
        <f t="shared" si="340"/>
        <v/>
      </c>
      <c r="BW318" s="2" t="str">
        <f t="shared" si="341"/>
        <v>@</v>
      </c>
      <c r="BX318" s="2" t="str">
        <f t="shared" si="342"/>
        <v/>
      </c>
      <c r="CA318" s="2">
        <f t="shared" si="303"/>
        <v>105</v>
      </c>
      <c r="CB318" s="4">
        <f t="shared" si="304"/>
        <v>1</v>
      </c>
      <c r="CC318">
        <f t="shared" ca="1" si="297"/>
        <v>11</v>
      </c>
      <c r="CD318">
        <f ca="1">CC318*(CJ318)/(CJ317+CJ318+IF(CG319=0,0,CJ319))</f>
        <v>8.1430106481995246</v>
      </c>
      <c r="CE318" s="39">
        <f t="shared" ca="1" si="353"/>
        <v>125</v>
      </c>
      <c r="CF318" s="39">
        <f t="shared" ca="1" si="298"/>
        <v>343</v>
      </c>
      <c r="CG318">
        <f t="shared" ca="1" si="354"/>
        <v>49.49157867825793</v>
      </c>
      <c r="CH318">
        <f t="shared" ca="1" si="355"/>
        <v>-1</v>
      </c>
      <c r="CI318">
        <f t="shared" ca="1" si="299"/>
        <v>2.0473769692378543</v>
      </c>
      <c r="CJ318">
        <f t="shared" ca="1" si="300"/>
        <v>9.9526230307621457</v>
      </c>
    </row>
    <row r="319" spans="2:88">
      <c r="B319" s="39">
        <v>83</v>
      </c>
      <c r="C319" s="39">
        <v>5</v>
      </c>
      <c r="D319">
        <v>2</v>
      </c>
      <c r="E319">
        <f t="shared" si="306"/>
        <v>28825</v>
      </c>
      <c r="F319" s="3">
        <f t="shared" si="307"/>
        <v>6.8020270040472055E-5</v>
      </c>
      <c r="H319" s="17">
        <f t="shared" si="308"/>
        <v>0.9803421419583036</v>
      </c>
      <c r="I319" s="13" t="str">
        <f t="shared" si="309"/>
        <v>5:83</v>
      </c>
      <c r="J319" s="2"/>
      <c r="K319" s="4">
        <f t="shared" si="310"/>
        <v>-26.491391921587137</v>
      </c>
      <c r="L319" s="4">
        <f t="shared" si="115"/>
        <v>-5</v>
      </c>
      <c r="M319" s="4">
        <f t="shared" ca="1" si="311"/>
        <v>-49.951402306237824</v>
      </c>
      <c r="N319" s="4">
        <f t="shared" ca="1" si="312"/>
        <v>7</v>
      </c>
      <c r="O319" s="4">
        <f t="shared" ca="1" si="313"/>
        <v>40.273593366826788</v>
      </c>
      <c r="P319" s="4">
        <f t="shared" ca="1" si="314"/>
        <v>12</v>
      </c>
      <c r="Q319" s="11">
        <f t="shared" si="344"/>
        <v>0</v>
      </c>
      <c r="R319" s="11">
        <f t="shared" si="356"/>
        <v>0</v>
      </c>
      <c r="S319" s="4">
        <f t="shared" si="356"/>
        <v>0</v>
      </c>
      <c r="T319" s="4">
        <f t="shared" si="356"/>
        <v>0</v>
      </c>
      <c r="U319" s="4">
        <f t="shared" si="356"/>
        <v>0</v>
      </c>
      <c r="V319" s="4">
        <f t="shared" si="356"/>
        <v>0</v>
      </c>
      <c r="W319" s="4">
        <f t="shared" si="356"/>
        <v>0</v>
      </c>
      <c r="X319" s="4">
        <f t="shared" si="356"/>
        <v>0</v>
      </c>
      <c r="Y319" s="4">
        <f t="shared" si="356"/>
        <v>-26.491391921587137</v>
      </c>
      <c r="Z319" s="4">
        <f t="shared" si="356"/>
        <v>0</v>
      </c>
      <c r="AA319" s="4">
        <f t="shared" si="356"/>
        <v>0</v>
      </c>
      <c r="AB319" s="4">
        <f t="shared" si="356"/>
        <v>0</v>
      </c>
      <c r="AC319" s="4">
        <f t="shared" si="356"/>
        <v>0</v>
      </c>
      <c r="AD319" s="4">
        <f t="shared" si="356"/>
        <v>0</v>
      </c>
      <c r="AE319" s="4">
        <f t="shared" si="356"/>
        <v>0</v>
      </c>
      <c r="AF319" s="4">
        <f t="shared" si="356"/>
        <v>0</v>
      </c>
      <c r="AG319" s="4">
        <f t="shared" ref="AG319:AL328" si="358">IF(AND(ABS((MOD(LN(($B319/$C319)/3^AG$2)/LN(2)+0.5,1)-0.5)*1200)&lt;$J$2,ABS(AG$2+7*(MOD(LN(($B319/$C319)/3^AG$2)/LN(2)+0.5,1)-0.5)*1200/113.685)&lt;$J$3),(MOD(LN(($B319/$C319)/3^AG$2)/LN(2)+0.5,1)-0.5)*1200,0)</f>
        <v>0</v>
      </c>
      <c r="AH319" s="4">
        <f t="shared" si="358"/>
        <v>0</v>
      </c>
      <c r="AI319" s="4">
        <f t="shared" si="358"/>
        <v>0</v>
      </c>
      <c r="AJ319" s="4">
        <f t="shared" si="358"/>
        <v>0</v>
      </c>
      <c r="AK319" s="4">
        <f t="shared" si="358"/>
        <v>-49.951402306237824</v>
      </c>
      <c r="AL319" s="4">
        <f t="shared" si="358"/>
        <v>0</v>
      </c>
      <c r="AM319" s="4">
        <f t="shared" si="357"/>
        <v>0</v>
      </c>
      <c r="AN319" s="4">
        <f t="shared" si="357"/>
        <v>0</v>
      </c>
      <c r="AO319" s="4">
        <f t="shared" si="357"/>
        <v>0</v>
      </c>
      <c r="AP319" s="10">
        <f t="shared" si="296"/>
        <v>40.273593366826788</v>
      </c>
      <c r="AQ319" s="7">
        <f t="shared" si="316"/>
        <v>3</v>
      </c>
      <c r="AR319" s="4">
        <f t="array" ref="AR319">COUNT(IF((ABS($R319:$AP319)&gt;=AQ$2)*(ABS($R319:$AP319)&lt;AR$2),$R319:$AP319))</f>
        <v>0</v>
      </c>
      <c r="AS319" s="4">
        <f t="array" ref="AS319">COUNT(IF((ABS($R319:$AP319)&gt;=AR$2)*(ABS($R319:$AP319)&lt;AS$2),$R319:$AP319))</f>
        <v>0</v>
      </c>
      <c r="AT319" s="4">
        <f t="array" ref="AT319">COUNT(IF((ABS($R319:$AP319)&gt;=AS$2)*(ABS($R319:$AP319)&lt;AT$2),$R319:$AP319))</f>
        <v>0</v>
      </c>
      <c r="AU319" s="4">
        <f t="array" ref="AU319">COUNT(IF((ABS($R319:$AP319)&gt;=AT$2)*(ABS($R319:$AP319)&lt;AU$2),$R319:$AP319))</f>
        <v>1</v>
      </c>
      <c r="AV319" s="4">
        <f t="array" ref="AV319">COUNT(IF((ABS($R319:$AP319)&gt;=AU$2)*(ABS($R319:$AP319)&lt;AV$2),$R319:$AP319))</f>
        <v>1</v>
      </c>
      <c r="AW319" s="4">
        <f t="array" ref="AW319">COUNT(IF((ABS($R319:$AP319)&gt;=AV$2)*(ABS($R319:$AP319)&lt;AW$2),$R319:$AP319))</f>
        <v>1</v>
      </c>
      <c r="AX319" s="10">
        <f t="array" ref="AX319">COUNT(IF((ABS($R319:$AP319)&gt;=AW$2)*(ABS($R319:$AP319)&lt;AX$2),$R319:$AP319))</f>
        <v>0</v>
      </c>
      <c r="AY319" s="4">
        <f t="shared" si="317"/>
        <v>0</v>
      </c>
      <c r="AZ319" s="2" t="str">
        <f t="shared" si="318"/>
        <v/>
      </c>
      <c r="BA319" s="2" t="str">
        <f t="shared" si="319"/>
        <v/>
      </c>
      <c r="BB319" s="2" t="str">
        <f t="shared" si="320"/>
        <v/>
      </c>
      <c r="BC319" s="2" t="str">
        <f t="shared" si="321"/>
        <v/>
      </c>
      <c r="BD319" s="2" t="str">
        <f t="shared" si="322"/>
        <v/>
      </c>
      <c r="BE319" s="2" t="str">
        <f t="shared" si="323"/>
        <v/>
      </c>
      <c r="BF319" s="2" t="str">
        <f t="shared" si="324"/>
        <v/>
      </c>
      <c r="BG319" s="2" t="str">
        <f t="shared" si="325"/>
        <v>@</v>
      </c>
      <c r="BH319" s="2" t="str">
        <f t="shared" si="326"/>
        <v/>
      </c>
      <c r="BI319" s="2" t="str">
        <f t="shared" si="327"/>
        <v/>
      </c>
      <c r="BJ319" s="2" t="str">
        <f t="shared" si="328"/>
        <v/>
      </c>
      <c r="BK319" s="2" t="str">
        <f t="shared" si="329"/>
        <v/>
      </c>
      <c r="BL319" s="2" t="str">
        <f t="shared" si="330"/>
        <v/>
      </c>
      <c r="BM319" s="2" t="str">
        <f t="shared" si="331"/>
        <v/>
      </c>
      <c r="BN319" s="2" t="str">
        <f t="shared" si="332"/>
        <v/>
      </c>
      <c r="BO319" s="2" t="str">
        <f t="shared" si="333"/>
        <v/>
      </c>
      <c r="BP319" s="2" t="str">
        <f t="shared" si="334"/>
        <v/>
      </c>
      <c r="BQ319" s="2" t="str">
        <f t="shared" si="335"/>
        <v/>
      </c>
      <c r="BR319" s="2" t="str">
        <f t="shared" si="336"/>
        <v/>
      </c>
      <c r="BS319" s="2" t="str">
        <f t="shared" si="337"/>
        <v>@</v>
      </c>
      <c r="BT319" s="2" t="str">
        <f t="shared" si="338"/>
        <v/>
      </c>
      <c r="BU319" s="2" t="str">
        <f t="shared" si="339"/>
        <v/>
      </c>
      <c r="BV319" s="2" t="str">
        <f t="shared" si="340"/>
        <v/>
      </c>
      <c r="BW319" s="2" t="str">
        <f t="shared" si="341"/>
        <v/>
      </c>
      <c r="BX319" s="2" t="str">
        <f t="shared" si="342"/>
        <v>@</v>
      </c>
      <c r="CA319" s="2">
        <f t="shared" si="303"/>
        <v>105</v>
      </c>
      <c r="CB319" s="4">
        <f t="shared" si="304"/>
        <v>2</v>
      </c>
      <c r="CC319">
        <f t="shared" ca="1" si="297"/>
        <v>11</v>
      </c>
      <c r="CD319">
        <f ca="1">CC319*IF(CG319=0,0,CJ319)/(CJ317+CJ318+IF(CG319=0,0,CJ319))</f>
        <v>0</v>
      </c>
      <c r="CE319" s="39">
        <f t="shared" ca="1" si="353"/>
        <v>125</v>
      </c>
      <c r="CF319" s="39">
        <f t="shared" ca="1" si="298"/>
        <v>343</v>
      </c>
      <c r="CG319">
        <f t="shared" ca="1" si="354"/>
        <v>26.031568293608842</v>
      </c>
      <c r="CH319">
        <f t="shared" ca="1" si="355"/>
        <v>11</v>
      </c>
      <c r="CI319">
        <f t="shared" ca="1" si="299"/>
        <v>12.602858583412605</v>
      </c>
      <c r="CJ319">
        <f t="shared" ca="1" si="300"/>
        <v>0</v>
      </c>
    </row>
    <row r="320" spans="2:88">
      <c r="B320" s="39">
        <v>83</v>
      </c>
      <c r="C320" s="39">
        <v>37</v>
      </c>
      <c r="D320">
        <v>2</v>
      </c>
      <c r="E320">
        <f t="shared" si="306"/>
        <v>28827</v>
      </c>
      <c r="F320" s="3">
        <f t="shared" si="307"/>
        <v>6.8020270040472055E-5</v>
      </c>
      <c r="H320" s="17">
        <f t="shared" si="308"/>
        <v>0.9804101622283441</v>
      </c>
      <c r="I320" s="13" t="str">
        <f t="shared" si="309"/>
        <v>37:83</v>
      </c>
      <c r="J320" s="2"/>
      <c r="K320" s="4">
        <f t="shared" si="310"/>
        <v>18.253287515446459</v>
      </c>
      <c r="L320" s="4">
        <f t="shared" si="115"/>
        <v>-10</v>
      </c>
      <c r="M320" s="4">
        <f t="shared" ca="1" si="311"/>
        <v>-5.2067228692047607</v>
      </c>
      <c r="N320" s="4">
        <f t="shared" ca="1" si="312"/>
        <v>2</v>
      </c>
      <c r="O320" s="4">
        <f t="shared" si="313"/>
        <v>0</v>
      </c>
      <c r="P320" s="4">
        <f t="shared" ca="1" si="314"/>
        <v>0</v>
      </c>
      <c r="Q320" s="11">
        <f t="shared" si="344"/>
        <v>0</v>
      </c>
      <c r="R320" s="11">
        <f t="shared" ref="R320:AF329" si="359">IF(AND(ABS((MOD(LN(($B320/$C320)/3^R$2)/LN(2)+0.5,1)-0.5)*1200)&lt;$J$2,ABS(R$2+7*(MOD(LN(($B320/$C320)/3^R$2)/LN(2)+0.5,1)-0.5)*1200/113.685)&lt;$J$3),(MOD(LN(($B320/$C320)/3^R$2)/LN(2)+0.5,1)-0.5)*1200,0)</f>
        <v>0</v>
      </c>
      <c r="S320" s="4">
        <f t="shared" si="359"/>
        <v>0</v>
      </c>
      <c r="T320" s="4">
        <f t="shared" si="359"/>
        <v>18.253287515446459</v>
      </c>
      <c r="U320" s="4">
        <f t="shared" si="359"/>
        <v>0</v>
      </c>
      <c r="V320" s="4">
        <f t="shared" si="359"/>
        <v>0</v>
      </c>
      <c r="W320" s="4">
        <f t="shared" si="359"/>
        <v>0</v>
      </c>
      <c r="X320" s="4">
        <f t="shared" si="359"/>
        <v>0</v>
      </c>
      <c r="Y320" s="4">
        <f t="shared" si="359"/>
        <v>0</v>
      </c>
      <c r="Z320" s="4">
        <f t="shared" si="359"/>
        <v>0</v>
      </c>
      <c r="AA320" s="4">
        <f t="shared" si="359"/>
        <v>0</v>
      </c>
      <c r="AB320" s="4">
        <f t="shared" si="359"/>
        <v>0</v>
      </c>
      <c r="AC320" s="4">
        <f t="shared" si="359"/>
        <v>0</v>
      </c>
      <c r="AD320" s="4">
        <f t="shared" si="359"/>
        <v>0</v>
      </c>
      <c r="AE320" s="4">
        <f t="shared" si="359"/>
        <v>0</v>
      </c>
      <c r="AF320" s="4">
        <f t="shared" si="359"/>
        <v>-5.2067228692047607</v>
      </c>
      <c r="AG320" s="4">
        <f t="shared" si="358"/>
        <v>0</v>
      </c>
      <c r="AH320" s="4">
        <f t="shared" si="358"/>
        <v>0</v>
      </c>
      <c r="AI320" s="4">
        <f t="shared" si="358"/>
        <v>0</v>
      </c>
      <c r="AJ320" s="4">
        <f t="shared" si="358"/>
        <v>0</v>
      </c>
      <c r="AK320" s="4">
        <f t="shared" si="358"/>
        <v>0</v>
      </c>
      <c r="AL320" s="4">
        <f t="shared" si="358"/>
        <v>0</v>
      </c>
      <c r="AM320" s="4">
        <f t="shared" si="357"/>
        <v>0</v>
      </c>
      <c r="AN320" s="4">
        <f t="shared" si="357"/>
        <v>0</v>
      </c>
      <c r="AO320" s="4">
        <f t="shared" si="357"/>
        <v>0</v>
      </c>
      <c r="AP320" s="10">
        <f t="shared" si="296"/>
        <v>0</v>
      </c>
      <c r="AQ320" s="7">
        <f t="shared" si="316"/>
        <v>2</v>
      </c>
      <c r="AR320" s="4">
        <f t="array" ref="AR320">COUNT(IF((ABS($R320:$AP320)&gt;=AQ$2)*(ABS($R320:$AP320)&lt;AR$2),$R320:$AP320))</f>
        <v>0</v>
      </c>
      <c r="AS320" s="4">
        <f t="array" ref="AS320">COUNT(IF((ABS($R320:$AP320)&gt;=AR$2)*(ABS($R320:$AP320)&lt;AS$2),$R320:$AP320))</f>
        <v>0</v>
      </c>
      <c r="AT320" s="4">
        <f t="array" ref="AT320">COUNT(IF((ABS($R320:$AP320)&gt;=AS$2)*(ABS($R320:$AP320)&lt;AT$2),$R320:$AP320))</f>
        <v>1</v>
      </c>
      <c r="AU320" s="4">
        <f t="array" ref="AU320">COUNT(IF((ABS($R320:$AP320)&gt;=AT$2)*(ABS($R320:$AP320)&lt;AU$2),$R320:$AP320))</f>
        <v>1</v>
      </c>
      <c r="AV320" s="4">
        <f t="array" ref="AV320">COUNT(IF((ABS($R320:$AP320)&gt;=AU$2)*(ABS($R320:$AP320)&lt;AV$2),$R320:$AP320))</f>
        <v>0</v>
      </c>
      <c r="AW320" s="4">
        <f t="array" ref="AW320">COUNT(IF((ABS($R320:$AP320)&gt;=AV$2)*(ABS($R320:$AP320)&lt;AW$2),$R320:$AP320))</f>
        <v>0</v>
      </c>
      <c r="AX320" s="10">
        <f t="array" ref="AX320">COUNT(IF((ABS($R320:$AP320)&gt;=AW$2)*(ABS($R320:$AP320)&lt;AX$2),$R320:$AP320))</f>
        <v>0</v>
      </c>
      <c r="AY320" s="4">
        <f t="shared" si="317"/>
        <v>0</v>
      </c>
      <c r="AZ320" s="2" t="str">
        <f t="shared" si="318"/>
        <v/>
      </c>
      <c r="BA320" s="2" t="str">
        <f t="shared" si="319"/>
        <v/>
      </c>
      <c r="BB320" s="2" t="str">
        <f t="shared" si="320"/>
        <v>@</v>
      </c>
      <c r="BC320" s="2" t="str">
        <f t="shared" si="321"/>
        <v/>
      </c>
      <c r="BD320" s="2" t="str">
        <f t="shared" si="322"/>
        <v/>
      </c>
      <c r="BE320" s="2" t="str">
        <f t="shared" si="323"/>
        <v/>
      </c>
      <c r="BF320" s="2" t="str">
        <f t="shared" si="324"/>
        <v/>
      </c>
      <c r="BG320" s="2" t="str">
        <f t="shared" si="325"/>
        <v/>
      </c>
      <c r="BH320" s="2" t="str">
        <f t="shared" si="326"/>
        <v/>
      </c>
      <c r="BI320" s="2" t="str">
        <f t="shared" si="327"/>
        <v/>
      </c>
      <c r="BJ320" s="2" t="str">
        <f t="shared" si="328"/>
        <v/>
      </c>
      <c r="BK320" s="2" t="str">
        <f t="shared" si="329"/>
        <v/>
      </c>
      <c r="BL320" s="2" t="str">
        <f t="shared" si="330"/>
        <v/>
      </c>
      <c r="BM320" s="2" t="str">
        <f t="shared" si="331"/>
        <v/>
      </c>
      <c r="BN320" s="2" t="str">
        <f t="shared" si="332"/>
        <v>@</v>
      </c>
      <c r="BO320" s="2" t="str">
        <f t="shared" si="333"/>
        <v/>
      </c>
      <c r="BP320" s="2" t="str">
        <f t="shared" si="334"/>
        <v/>
      </c>
      <c r="BQ320" s="2" t="str">
        <f t="shared" si="335"/>
        <v/>
      </c>
      <c r="BR320" s="2" t="str">
        <f t="shared" si="336"/>
        <v/>
      </c>
      <c r="BS320" s="2" t="str">
        <f t="shared" si="337"/>
        <v/>
      </c>
      <c r="BT320" s="2" t="str">
        <f t="shared" si="338"/>
        <v/>
      </c>
      <c r="BU320" s="2" t="str">
        <f t="shared" si="339"/>
        <v/>
      </c>
      <c r="BV320" s="2" t="str">
        <f t="shared" si="340"/>
        <v/>
      </c>
      <c r="BW320" s="2" t="str">
        <f t="shared" si="341"/>
        <v/>
      </c>
      <c r="BX320" s="2" t="str">
        <f t="shared" si="342"/>
        <v/>
      </c>
      <c r="CA320" s="2">
        <f t="shared" si="303"/>
        <v>106</v>
      </c>
      <c r="CB320" s="4">
        <f t="shared" si="304"/>
        <v>0</v>
      </c>
      <c r="CC320">
        <f t="shared" ca="1" si="297"/>
        <v>11</v>
      </c>
      <c r="CD320">
        <f ca="1">CC320*(CJ320)/(CJ320+CJ321+IF(CG322=0,0,CJ322))</f>
        <v>5.9065302480580844</v>
      </c>
      <c r="CE320" s="39">
        <f t="shared" ca="1" si="353"/>
        <v>125</v>
      </c>
      <c r="CF320" s="39">
        <f t="shared" ca="1" si="298"/>
        <v>433</v>
      </c>
      <c r="CG320">
        <f t="shared" ca="1" si="354"/>
        <v>-45.163282191659349</v>
      </c>
      <c r="CH320">
        <f t="shared" ca="1" si="355"/>
        <v>-2</v>
      </c>
      <c r="CI320">
        <f t="shared" ca="1" si="299"/>
        <v>4.7808679715144073</v>
      </c>
      <c r="CJ320">
        <f t="shared" ca="1" si="300"/>
        <v>7.2191320284855927</v>
      </c>
    </row>
    <row r="321" spans="2:88">
      <c r="B321" s="39">
        <v>83</v>
      </c>
      <c r="C321" s="39">
        <v>43</v>
      </c>
      <c r="D321">
        <v>2</v>
      </c>
      <c r="E321">
        <f t="shared" si="306"/>
        <v>28829</v>
      </c>
      <c r="F321" s="3">
        <f t="shared" si="307"/>
        <v>6.8020270040472055E-5</v>
      </c>
      <c r="H321" s="17">
        <f t="shared" si="308"/>
        <v>0.98047818249838448</v>
      </c>
      <c r="I321" s="13" t="str">
        <f t="shared" si="309"/>
        <v>43:83</v>
      </c>
      <c r="J321" s="2"/>
      <c r="K321" s="4">
        <f t="shared" si="310"/>
        <v>-38.010377641559501</v>
      </c>
      <c r="L321" s="4">
        <f t="shared" si="115"/>
        <v>-12</v>
      </c>
      <c r="M321" s="4">
        <f t="shared" ca="1" si="311"/>
        <v>52.214618031506177</v>
      </c>
      <c r="N321" s="4">
        <f t="shared" ca="1" si="312"/>
        <v>-7</v>
      </c>
      <c r="O321" s="4">
        <f t="shared" ca="1" si="313"/>
        <v>28.75460764685549</v>
      </c>
      <c r="P321" s="4">
        <f t="shared" ca="1" si="314"/>
        <v>5</v>
      </c>
      <c r="Q321" s="11">
        <f t="shared" si="344"/>
        <v>0</v>
      </c>
      <c r="R321" s="11">
        <f t="shared" si="359"/>
        <v>-38.010377641559501</v>
      </c>
      <c r="S321" s="4">
        <f t="shared" si="359"/>
        <v>0</v>
      </c>
      <c r="T321" s="4">
        <f t="shared" si="359"/>
        <v>0</v>
      </c>
      <c r="U321" s="4">
        <f t="shared" si="359"/>
        <v>0</v>
      </c>
      <c r="V321" s="4">
        <f t="shared" si="359"/>
        <v>0</v>
      </c>
      <c r="W321" s="4">
        <f t="shared" si="359"/>
        <v>52.214618031506177</v>
      </c>
      <c r="X321" s="4">
        <f t="shared" si="359"/>
        <v>0</v>
      </c>
      <c r="Y321" s="4">
        <f t="shared" si="359"/>
        <v>0</v>
      </c>
      <c r="Z321" s="4">
        <f t="shared" si="359"/>
        <v>0</v>
      </c>
      <c r="AA321" s="4">
        <f t="shared" si="359"/>
        <v>0</v>
      </c>
      <c r="AB321" s="4">
        <f t="shared" si="359"/>
        <v>0</v>
      </c>
      <c r="AC321" s="4">
        <f t="shared" si="359"/>
        <v>0</v>
      </c>
      <c r="AD321" s="4">
        <f t="shared" si="359"/>
        <v>0</v>
      </c>
      <c r="AE321" s="4">
        <f t="shared" si="359"/>
        <v>0</v>
      </c>
      <c r="AF321" s="4">
        <f t="shared" si="359"/>
        <v>0</v>
      </c>
      <c r="AG321" s="4">
        <f t="shared" si="358"/>
        <v>0</v>
      </c>
      <c r="AH321" s="4">
        <f t="shared" si="358"/>
        <v>0</v>
      </c>
      <c r="AI321" s="4">
        <f t="shared" si="358"/>
        <v>28.75460764685549</v>
      </c>
      <c r="AJ321" s="4">
        <f t="shared" si="358"/>
        <v>0</v>
      </c>
      <c r="AK321" s="4">
        <f t="shared" si="358"/>
        <v>0</v>
      </c>
      <c r="AL321" s="4">
        <f t="shared" si="358"/>
        <v>0</v>
      </c>
      <c r="AM321" s="4">
        <f t="shared" si="357"/>
        <v>0</v>
      </c>
      <c r="AN321" s="4">
        <f t="shared" si="357"/>
        <v>0</v>
      </c>
      <c r="AO321" s="4">
        <f t="shared" si="357"/>
        <v>0</v>
      </c>
      <c r="AP321" s="10">
        <f t="shared" ref="AP321:AP384" si="360">IF(AND(ABS((MOD(LN(($B321/$C321)/3^AP$2)/LN(2)+0.5,1)-0.5)*1200)&lt;$J$2,ABS(AP$2+7*(MOD(LN(($B321/$C321)/3^AP$2)/LN(2)+0.5,1)-0.5)*1200/113.685)&lt;$J$3),(MOD(LN(($B321/$C321)/3^AP$2)/LN(2)+0.5,1)-0.5)*1200,0)</f>
        <v>0</v>
      </c>
      <c r="AQ321" s="7">
        <f t="shared" si="316"/>
        <v>3</v>
      </c>
      <c r="AR321" s="4">
        <f t="array" ref="AR321">COUNT(IF((ABS($R321:$AP321)&gt;=AQ$2)*(ABS($R321:$AP321)&lt;AR$2),$R321:$AP321))</f>
        <v>0</v>
      </c>
      <c r="AS321" s="4">
        <f t="array" ref="AS321">COUNT(IF((ABS($R321:$AP321)&gt;=AR$2)*(ABS($R321:$AP321)&lt;AS$2),$R321:$AP321))</f>
        <v>0</v>
      </c>
      <c r="AT321" s="4">
        <f t="array" ref="AT321">COUNT(IF((ABS($R321:$AP321)&gt;=AS$2)*(ABS($R321:$AP321)&lt;AT$2),$R321:$AP321))</f>
        <v>0</v>
      </c>
      <c r="AU321" s="4">
        <f t="array" ref="AU321">COUNT(IF((ABS($R321:$AP321)&gt;=AT$2)*(ABS($R321:$AP321)&lt;AU$2),$R321:$AP321))</f>
        <v>1</v>
      </c>
      <c r="AV321" s="4">
        <f t="array" ref="AV321">COUNT(IF((ABS($R321:$AP321)&gt;=AU$2)*(ABS($R321:$AP321)&lt;AV$2),$R321:$AP321))</f>
        <v>1</v>
      </c>
      <c r="AW321" s="4">
        <f t="array" ref="AW321">COUNT(IF((ABS($R321:$AP321)&gt;=AV$2)*(ABS($R321:$AP321)&lt;AW$2),$R321:$AP321))</f>
        <v>1</v>
      </c>
      <c r="AX321" s="10">
        <f t="array" ref="AX321">COUNT(IF((ABS($R321:$AP321)&gt;=AW$2)*(ABS($R321:$AP321)&lt;AX$2),$R321:$AP321))</f>
        <v>0</v>
      </c>
      <c r="AY321" s="4">
        <f t="shared" si="317"/>
        <v>0</v>
      </c>
      <c r="AZ321" s="2" t="str">
        <f t="shared" si="318"/>
        <v>@</v>
      </c>
      <c r="BA321" s="2" t="str">
        <f t="shared" si="319"/>
        <v/>
      </c>
      <c r="BB321" s="2" t="str">
        <f t="shared" si="320"/>
        <v/>
      </c>
      <c r="BC321" s="2" t="str">
        <f t="shared" si="321"/>
        <v/>
      </c>
      <c r="BD321" s="2" t="str">
        <f t="shared" si="322"/>
        <v/>
      </c>
      <c r="BE321" s="2" t="str">
        <f t="shared" si="323"/>
        <v>@</v>
      </c>
      <c r="BF321" s="2" t="str">
        <f t="shared" si="324"/>
        <v/>
      </c>
      <c r="BG321" s="2" t="str">
        <f t="shared" si="325"/>
        <v/>
      </c>
      <c r="BH321" s="2" t="str">
        <f t="shared" si="326"/>
        <v/>
      </c>
      <c r="BI321" s="2" t="str">
        <f t="shared" si="327"/>
        <v/>
      </c>
      <c r="BJ321" s="2" t="str">
        <f t="shared" si="328"/>
        <v/>
      </c>
      <c r="BK321" s="2" t="str">
        <f t="shared" si="329"/>
        <v/>
      </c>
      <c r="BL321" s="2" t="str">
        <f t="shared" si="330"/>
        <v/>
      </c>
      <c r="BM321" s="2" t="str">
        <f t="shared" si="331"/>
        <v/>
      </c>
      <c r="BN321" s="2" t="str">
        <f t="shared" si="332"/>
        <v/>
      </c>
      <c r="BO321" s="2" t="str">
        <f t="shared" si="333"/>
        <v/>
      </c>
      <c r="BP321" s="2" t="str">
        <f t="shared" si="334"/>
        <v/>
      </c>
      <c r="BQ321" s="2" t="str">
        <f t="shared" si="335"/>
        <v>@</v>
      </c>
      <c r="BR321" s="2" t="str">
        <f t="shared" si="336"/>
        <v/>
      </c>
      <c r="BS321" s="2" t="str">
        <f t="shared" si="337"/>
        <v/>
      </c>
      <c r="BT321" s="2" t="str">
        <f t="shared" si="338"/>
        <v/>
      </c>
      <c r="BU321" s="2" t="str">
        <f t="shared" si="339"/>
        <v/>
      </c>
      <c r="BV321" s="2" t="str">
        <f t="shared" si="340"/>
        <v/>
      </c>
      <c r="BW321" s="2" t="str">
        <f t="shared" si="341"/>
        <v/>
      </c>
      <c r="BX321" s="2" t="str">
        <f t="shared" si="342"/>
        <v/>
      </c>
      <c r="CA321" s="2">
        <f t="shared" si="303"/>
        <v>106</v>
      </c>
      <c r="CB321" s="4">
        <f t="shared" si="304"/>
        <v>1</v>
      </c>
      <c r="CC321">
        <f t="shared" ca="1" si="297"/>
        <v>11</v>
      </c>
      <c r="CD321">
        <f ca="1">CC321*(CJ321)/(CJ320+CJ321+IF(CG322=0,0,CJ322))</f>
        <v>5.0934697519419174</v>
      </c>
      <c r="CE321" s="39">
        <f t="shared" ca="1" si="353"/>
        <v>125</v>
      </c>
      <c r="CF321" s="39">
        <f t="shared" ca="1" si="298"/>
        <v>433</v>
      </c>
      <c r="CG321">
        <f t="shared" ca="1" si="354"/>
        <v>45.061713481402599</v>
      </c>
      <c r="CH321">
        <f t="shared" ca="1" si="355"/>
        <v>3</v>
      </c>
      <c r="CI321">
        <f t="shared" ca="1" si="299"/>
        <v>5.7746140156556995</v>
      </c>
      <c r="CJ321">
        <f t="shared" ca="1" si="300"/>
        <v>6.2253859843443005</v>
      </c>
    </row>
    <row r="322" spans="2:88">
      <c r="B322" s="39">
        <v>83</v>
      </c>
      <c r="C322" s="39">
        <v>47</v>
      </c>
      <c r="D322">
        <v>2</v>
      </c>
      <c r="E322">
        <f t="shared" si="306"/>
        <v>28831</v>
      </c>
      <c r="F322" s="3">
        <f t="shared" si="307"/>
        <v>6.8020270040472055E-5</v>
      </c>
      <c r="H322" s="17">
        <f t="shared" si="308"/>
        <v>0.98054620276842497</v>
      </c>
      <c r="I322" s="13" t="str">
        <f t="shared" si="309"/>
        <v>47:83</v>
      </c>
      <c r="J322" s="2"/>
      <c r="K322" s="4">
        <f t="shared" si="310"/>
        <v>-11.549302666080052</v>
      </c>
      <c r="L322" s="4">
        <f t="shared" si="115"/>
        <v>-2</v>
      </c>
      <c r="M322" s="4">
        <f t="shared" ca="1" si="311"/>
        <v>-35.009313050729673</v>
      </c>
      <c r="N322" s="4">
        <f t="shared" ca="1" si="312"/>
        <v>10</v>
      </c>
      <c r="O322" s="4">
        <f t="shared" si="313"/>
        <v>0</v>
      </c>
      <c r="P322" s="4">
        <f t="shared" ca="1" si="314"/>
        <v>0</v>
      </c>
      <c r="Q322" s="11">
        <f t="shared" si="344"/>
        <v>0</v>
      </c>
      <c r="R322" s="11">
        <f t="shared" si="359"/>
        <v>0</v>
      </c>
      <c r="S322" s="4">
        <f t="shared" si="359"/>
        <v>0</v>
      </c>
      <c r="T322" s="4">
        <f t="shared" si="359"/>
        <v>0</v>
      </c>
      <c r="U322" s="4">
        <f t="shared" si="359"/>
        <v>0</v>
      </c>
      <c r="V322" s="4">
        <f t="shared" si="359"/>
        <v>0</v>
      </c>
      <c r="W322" s="4">
        <f t="shared" si="359"/>
        <v>0</v>
      </c>
      <c r="X322" s="4">
        <f t="shared" si="359"/>
        <v>0</v>
      </c>
      <c r="Y322" s="4">
        <f t="shared" si="359"/>
        <v>0</v>
      </c>
      <c r="Z322" s="4">
        <f t="shared" si="359"/>
        <v>0</v>
      </c>
      <c r="AA322" s="4">
        <f t="shared" si="359"/>
        <v>0</v>
      </c>
      <c r="AB322" s="4">
        <f t="shared" si="359"/>
        <v>-11.549302666080052</v>
      </c>
      <c r="AC322" s="4">
        <f t="shared" si="359"/>
        <v>0</v>
      </c>
      <c r="AD322" s="4">
        <f t="shared" si="359"/>
        <v>0</v>
      </c>
      <c r="AE322" s="4">
        <f t="shared" si="359"/>
        <v>0</v>
      </c>
      <c r="AF322" s="4">
        <f t="shared" si="359"/>
        <v>0</v>
      </c>
      <c r="AG322" s="4">
        <f t="shared" si="358"/>
        <v>0</v>
      </c>
      <c r="AH322" s="4">
        <f t="shared" si="358"/>
        <v>0</v>
      </c>
      <c r="AI322" s="4">
        <f t="shared" si="358"/>
        <v>0</v>
      </c>
      <c r="AJ322" s="4">
        <f t="shared" si="358"/>
        <v>0</v>
      </c>
      <c r="AK322" s="4">
        <f t="shared" si="358"/>
        <v>0</v>
      </c>
      <c r="AL322" s="4">
        <f t="shared" si="358"/>
        <v>0</v>
      </c>
      <c r="AM322" s="4">
        <f t="shared" si="357"/>
        <v>0</v>
      </c>
      <c r="AN322" s="4">
        <f t="shared" si="357"/>
        <v>-35.009313050729673</v>
      </c>
      <c r="AO322" s="4">
        <f t="shared" si="357"/>
        <v>0</v>
      </c>
      <c r="AP322" s="10">
        <f t="shared" si="360"/>
        <v>0</v>
      </c>
      <c r="AQ322" s="7">
        <f t="shared" si="316"/>
        <v>2</v>
      </c>
      <c r="AR322" s="4">
        <f t="array" ref="AR322">COUNT(IF((ABS($R322:$AP322)&gt;=AQ$2)*(ABS($R322:$AP322)&lt;AR$2),$R322:$AP322))</f>
        <v>0</v>
      </c>
      <c r="AS322" s="4">
        <f t="array" ref="AS322">COUNT(IF((ABS($R322:$AP322)&gt;=AR$2)*(ABS($R322:$AP322)&lt;AS$2),$R322:$AP322))</f>
        <v>0</v>
      </c>
      <c r="AT322" s="4">
        <f t="array" ref="AT322">COUNT(IF((ABS($R322:$AP322)&gt;=AS$2)*(ABS($R322:$AP322)&lt;AT$2),$R322:$AP322))</f>
        <v>1</v>
      </c>
      <c r="AU322" s="4">
        <f t="array" ref="AU322">COUNT(IF((ABS($R322:$AP322)&gt;=AT$2)*(ABS($R322:$AP322)&lt;AU$2),$R322:$AP322))</f>
        <v>0</v>
      </c>
      <c r="AV322" s="4">
        <f t="array" ref="AV322">COUNT(IF((ABS($R322:$AP322)&gt;=AU$2)*(ABS($R322:$AP322)&lt;AV$2),$R322:$AP322))</f>
        <v>1</v>
      </c>
      <c r="AW322" s="4">
        <f t="array" ref="AW322">COUNT(IF((ABS($R322:$AP322)&gt;=AV$2)*(ABS($R322:$AP322)&lt;AW$2),$R322:$AP322))</f>
        <v>0</v>
      </c>
      <c r="AX322" s="10">
        <f t="array" ref="AX322">COUNT(IF((ABS($R322:$AP322)&gt;=AW$2)*(ABS($R322:$AP322)&lt;AX$2),$R322:$AP322))</f>
        <v>0</v>
      </c>
      <c r="AY322" s="4">
        <f t="shared" si="317"/>
        <v>0</v>
      </c>
      <c r="AZ322" s="2" t="str">
        <f t="shared" si="318"/>
        <v/>
      </c>
      <c r="BA322" s="2" t="str">
        <f t="shared" si="319"/>
        <v/>
      </c>
      <c r="BB322" s="2" t="str">
        <f t="shared" si="320"/>
        <v/>
      </c>
      <c r="BC322" s="2" t="str">
        <f t="shared" si="321"/>
        <v/>
      </c>
      <c r="BD322" s="2" t="str">
        <f t="shared" si="322"/>
        <v/>
      </c>
      <c r="BE322" s="2" t="str">
        <f t="shared" si="323"/>
        <v/>
      </c>
      <c r="BF322" s="2" t="str">
        <f t="shared" si="324"/>
        <v/>
      </c>
      <c r="BG322" s="2" t="str">
        <f t="shared" si="325"/>
        <v/>
      </c>
      <c r="BH322" s="2" t="str">
        <f t="shared" si="326"/>
        <v/>
      </c>
      <c r="BI322" s="2" t="str">
        <f t="shared" si="327"/>
        <v/>
      </c>
      <c r="BJ322" s="2" t="str">
        <f t="shared" si="328"/>
        <v>@</v>
      </c>
      <c r="BK322" s="2" t="str">
        <f t="shared" si="329"/>
        <v/>
      </c>
      <c r="BL322" s="2" t="str">
        <f t="shared" si="330"/>
        <v/>
      </c>
      <c r="BM322" s="2" t="str">
        <f t="shared" si="331"/>
        <v/>
      </c>
      <c r="BN322" s="2" t="str">
        <f t="shared" si="332"/>
        <v/>
      </c>
      <c r="BO322" s="2" t="str">
        <f t="shared" si="333"/>
        <v/>
      </c>
      <c r="BP322" s="2" t="str">
        <f t="shared" si="334"/>
        <v/>
      </c>
      <c r="BQ322" s="2" t="str">
        <f t="shared" si="335"/>
        <v/>
      </c>
      <c r="BR322" s="2" t="str">
        <f t="shared" si="336"/>
        <v/>
      </c>
      <c r="BS322" s="2" t="str">
        <f t="shared" si="337"/>
        <v/>
      </c>
      <c r="BT322" s="2" t="str">
        <f t="shared" si="338"/>
        <v/>
      </c>
      <c r="BU322" s="2" t="str">
        <f t="shared" si="339"/>
        <v/>
      </c>
      <c r="BV322" s="2" t="str">
        <f t="shared" si="340"/>
        <v>@</v>
      </c>
      <c r="BW322" s="2" t="str">
        <f t="shared" si="341"/>
        <v/>
      </c>
      <c r="BX322" s="2" t="str">
        <f t="shared" si="342"/>
        <v/>
      </c>
      <c r="CA322" s="2">
        <f t="shared" si="303"/>
        <v>106</v>
      </c>
      <c r="CB322" s="4">
        <f t="shared" si="304"/>
        <v>2</v>
      </c>
      <c r="CC322">
        <f t="shared" ref="CC322:CC385" ca="1" si="361">OFFSET(D$5,$CA322,0)</f>
        <v>11</v>
      </c>
      <c r="CD322">
        <f ca="1">CC322*IF(CG322=0,0,CJ322)/(CJ320+CJ321+IF(CG322=0,0,CJ322))</f>
        <v>0</v>
      </c>
      <c r="CE322" s="39">
        <f t="shared" ca="1" si="353"/>
        <v>125</v>
      </c>
      <c r="CF322" s="39">
        <f t="shared" ref="CF322:CF385" ca="1" si="362">OFFSET(B$5,$CA322,0)</f>
        <v>433</v>
      </c>
      <c r="CG322">
        <f t="shared" ca="1" si="354"/>
        <v>0</v>
      </c>
      <c r="CH322">
        <f t="shared" ca="1" si="355"/>
        <v>0</v>
      </c>
      <c r="CI322">
        <f t="shared" ref="CI322:CI385" ca="1" si="363">ABS(-CH322-7*CG322/113.685)</f>
        <v>0</v>
      </c>
      <c r="CJ322">
        <f t="shared" ref="CJ322:CJ385" ca="1" si="364">MAX(0,CK$1-CI322)</f>
        <v>12</v>
      </c>
    </row>
    <row r="323" spans="2:88">
      <c r="B323" s="39">
        <v>83</v>
      </c>
      <c r="C323" s="39">
        <v>49</v>
      </c>
      <c r="D323">
        <v>2</v>
      </c>
      <c r="E323">
        <f t="shared" si="306"/>
        <v>28833</v>
      </c>
      <c r="F323" s="3">
        <f t="shared" si="307"/>
        <v>6.8020270040472055E-5</v>
      </c>
      <c r="H323" s="17">
        <f t="shared" si="308"/>
        <v>0.98061422303846546</v>
      </c>
      <c r="I323" s="13" t="str">
        <f t="shared" si="309"/>
        <v>49:83</v>
      </c>
      <c r="J323" s="2"/>
      <c r="K323" s="4">
        <f t="shared" si="310"/>
        <v>29.990512466547159</v>
      </c>
      <c r="L323" s="4">
        <f t="shared" ref="L323:L386" si="365">MATCH("@",$AZ323:$BX323,0)-13</f>
        <v>-9</v>
      </c>
      <c r="M323" s="4">
        <f t="shared" ca="1" si="311"/>
        <v>6.5305020818975379</v>
      </c>
      <c r="N323" s="4">
        <f t="shared" ca="1" si="312"/>
        <v>3</v>
      </c>
      <c r="O323" s="4">
        <f t="shared" si="313"/>
        <v>0</v>
      </c>
      <c r="P323" s="4">
        <f t="shared" ca="1" si="314"/>
        <v>0</v>
      </c>
      <c r="Q323" s="11">
        <f t="shared" si="344"/>
        <v>0</v>
      </c>
      <c r="R323" s="11">
        <f t="shared" si="359"/>
        <v>0</v>
      </c>
      <c r="S323" s="4">
        <f t="shared" si="359"/>
        <v>0</v>
      </c>
      <c r="T323" s="4">
        <f t="shared" si="359"/>
        <v>0</v>
      </c>
      <c r="U323" s="4">
        <f t="shared" si="359"/>
        <v>29.990512466547159</v>
      </c>
      <c r="V323" s="4">
        <f t="shared" si="359"/>
        <v>0</v>
      </c>
      <c r="W323" s="4">
        <f t="shared" si="359"/>
        <v>0</v>
      </c>
      <c r="X323" s="4">
        <f t="shared" si="359"/>
        <v>0</v>
      </c>
      <c r="Y323" s="4">
        <f t="shared" si="359"/>
        <v>0</v>
      </c>
      <c r="Z323" s="4">
        <f t="shared" si="359"/>
        <v>0</v>
      </c>
      <c r="AA323" s="4">
        <f t="shared" si="359"/>
        <v>0</v>
      </c>
      <c r="AB323" s="4">
        <f t="shared" si="359"/>
        <v>0</v>
      </c>
      <c r="AC323" s="4">
        <f t="shared" si="359"/>
        <v>0</v>
      </c>
      <c r="AD323" s="4">
        <f t="shared" si="359"/>
        <v>0</v>
      </c>
      <c r="AE323" s="4">
        <f t="shared" si="359"/>
        <v>0</v>
      </c>
      <c r="AF323" s="4">
        <f t="shared" si="359"/>
        <v>0</v>
      </c>
      <c r="AG323" s="4">
        <f t="shared" si="358"/>
        <v>6.5305020818975379</v>
      </c>
      <c r="AH323" s="4">
        <f t="shared" si="358"/>
        <v>0</v>
      </c>
      <c r="AI323" s="4">
        <f t="shared" si="358"/>
        <v>0</v>
      </c>
      <c r="AJ323" s="4">
        <f t="shared" si="358"/>
        <v>0</v>
      </c>
      <c r="AK323" s="4">
        <f t="shared" si="358"/>
        <v>0</v>
      </c>
      <c r="AL323" s="4">
        <f t="shared" si="358"/>
        <v>0</v>
      </c>
      <c r="AM323" s="4">
        <f t="shared" si="357"/>
        <v>0</v>
      </c>
      <c r="AN323" s="4">
        <f t="shared" si="357"/>
        <v>0</v>
      </c>
      <c r="AO323" s="4">
        <f t="shared" si="357"/>
        <v>0</v>
      </c>
      <c r="AP323" s="10">
        <f t="shared" si="360"/>
        <v>0</v>
      </c>
      <c r="AQ323" s="7">
        <f t="shared" si="316"/>
        <v>2</v>
      </c>
      <c r="AR323" s="4">
        <f t="array" ref="AR323">COUNT(IF((ABS($R323:$AP323)&gt;=AQ$2)*(ABS($R323:$AP323)&lt;AR$2),$R323:$AP323))</f>
        <v>0</v>
      </c>
      <c r="AS323" s="4">
        <f t="array" ref="AS323">COUNT(IF((ABS($R323:$AP323)&gt;=AR$2)*(ABS($R323:$AP323)&lt;AS$2),$R323:$AP323))</f>
        <v>0</v>
      </c>
      <c r="AT323" s="4">
        <f t="array" ref="AT323">COUNT(IF((ABS($R323:$AP323)&gt;=AS$2)*(ABS($R323:$AP323)&lt;AT$2),$R323:$AP323))</f>
        <v>1</v>
      </c>
      <c r="AU323" s="4">
        <f t="array" ref="AU323">COUNT(IF((ABS($R323:$AP323)&gt;=AT$2)*(ABS($R323:$AP323)&lt;AU$2),$R323:$AP323))</f>
        <v>1</v>
      </c>
      <c r="AV323" s="4">
        <f t="array" ref="AV323">COUNT(IF((ABS($R323:$AP323)&gt;=AU$2)*(ABS($R323:$AP323)&lt;AV$2),$R323:$AP323))</f>
        <v>0</v>
      </c>
      <c r="AW323" s="4">
        <f t="array" ref="AW323">COUNT(IF((ABS($R323:$AP323)&gt;=AV$2)*(ABS($R323:$AP323)&lt;AW$2),$R323:$AP323))</f>
        <v>0</v>
      </c>
      <c r="AX323" s="10">
        <f t="array" ref="AX323">COUNT(IF((ABS($R323:$AP323)&gt;=AW$2)*(ABS($R323:$AP323)&lt;AX$2),$R323:$AP323))</f>
        <v>0</v>
      </c>
      <c r="AY323" s="4">
        <f t="shared" si="317"/>
        <v>0</v>
      </c>
      <c r="AZ323" s="2" t="str">
        <f t="shared" si="318"/>
        <v/>
      </c>
      <c r="BA323" s="2" t="str">
        <f t="shared" si="319"/>
        <v/>
      </c>
      <c r="BB323" s="2" t="str">
        <f t="shared" si="320"/>
        <v/>
      </c>
      <c r="BC323" s="2" t="str">
        <f t="shared" si="321"/>
        <v>@</v>
      </c>
      <c r="BD323" s="2" t="str">
        <f t="shared" si="322"/>
        <v/>
      </c>
      <c r="BE323" s="2" t="str">
        <f t="shared" si="323"/>
        <v/>
      </c>
      <c r="BF323" s="2" t="str">
        <f t="shared" si="324"/>
        <v/>
      </c>
      <c r="BG323" s="2" t="str">
        <f t="shared" si="325"/>
        <v/>
      </c>
      <c r="BH323" s="2" t="str">
        <f t="shared" si="326"/>
        <v/>
      </c>
      <c r="BI323" s="2" t="str">
        <f t="shared" si="327"/>
        <v/>
      </c>
      <c r="BJ323" s="2" t="str">
        <f t="shared" si="328"/>
        <v/>
      </c>
      <c r="BK323" s="2" t="str">
        <f t="shared" si="329"/>
        <v/>
      </c>
      <c r="BL323" s="2" t="str">
        <f t="shared" si="330"/>
        <v/>
      </c>
      <c r="BM323" s="2" t="str">
        <f t="shared" si="331"/>
        <v/>
      </c>
      <c r="BN323" s="2" t="str">
        <f t="shared" si="332"/>
        <v/>
      </c>
      <c r="BO323" s="2" t="str">
        <f t="shared" si="333"/>
        <v>@</v>
      </c>
      <c r="BP323" s="2" t="str">
        <f t="shared" si="334"/>
        <v/>
      </c>
      <c r="BQ323" s="2" t="str">
        <f t="shared" si="335"/>
        <v/>
      </c>
      <c r="BR323" s="2" t="str">
        <f t="shared" si="336"/>
        <v/>
      </c>
      <c r="BS323" s="2" t="str">
        <f t="shared" si="337"/>
        <v/>
      </c>
      <c r="BT323" s="2" t="str">
        <f t="shared" si="338"/>
        <v/>
      </c>
      <c r="BU323" s="2" t="str">
        <f t="shared" si="339"/>
        <v/>
      </c>
      <c r="BV323" s="2" t="str">
        <f t="shared" si="340"/>
        <v/>
      </c>
      <c r="BW323" s="2" t="str">
        <f t="shared" si="341"/>
        <v/>
      </c>
      <c r="BX323" s="2" t="str">
        <f t="shared" si="342"/>
        <v/>
      </c>
      <c r="CA323" s="2">
        <f t="shared" si="303"/>
        <v>107</v>
      </c>
      <c r="CB323" s="4">
        <f t="shared" si="304"/>
        <v>0</v>
      </c>
      <c r="CC323">
        <f t="shared" ca="1" si="361"/>
        <v>11</v>
      </c>
      <c r="CD323">
        <f ca="1">CC323*(CJ323)/(CJ323+CJ324+IF(CG325=0,0,CJ325))</f>
        <v>9.0314230623958398</v>
      </c>
      <c r="CE323" s="39">
        <f t="shared" ca="1" si="353"/>
        <v>1</v>
      </c>
      <c r="CF323" s="39">
        <f t="shared" ca="1" si="362"/>
        <v>117649</v>
      </c>
      <c r="CG323">
        <f t="shared" ca="1" si="354"/>
        <v>16.865440545525701</v>
      </c>
      <c r="CH323">
        <f t="shared" ca="1" si="355"/>
        <v>-2</v>
      </c>
      <c r="CI323">
        <f t="shared" ca="1" si="363"/>
        <v>0.96153332613203246</v>
      </c>
      <c r="CJ323">
        <f t="shared" ca="1" si="364"/>
        <v>11.038466673867967</v>
      </c>
    </row>
    <row r="324" spans="2:88">
      <c r="B324" s="39">
        <v>85</v>
      </c>
      <c r="C324" s="39">
        <v>13</v>
      </c>
      <c r="D324">
        <v>2</v>
      </c>
      <c r="E324">
        <f t="shared" si="306"/>
        <v>28835</v>
      </c>
      <c r="F324" s="3">
        <f t="shared" si="307"/>
        <v>6.8020270040472055E-5</v>
      </c>
      <c r="H324" s="17">
        <f t="shared" si="308"/>
        <v>0.98068224330850595</v>
      </c>
      <c r="I324" s="13" t="str">
        <f t="shared" si="309"/>
        <v>13:85</v>
      </c>
      <c r="J324" s="2"/>
      <c r="K324" s="4">
        <f t="shared" si="310"/>
        <v>-31.663530615580271</v>
      </c>
      <c r="L324" s="4">
        <f t="shared" si="365"/>
        <v>-9</v>
      </c>
      <c r="M324" s="4">
        <f t="shared" ca="1" si="311"/>
        <v>-55.123541000230958</v>
      </c>
      <c r="N324" s="4">
        <f t="shared" ca="1" si="312"/>
        <v>3</v>
      </c>
      <c r="O324" s="4">
        <f t="shared" ca="1" si="313"/>
        <v>35.101454672831522</v>
      </c>
      <c r="P324" s="4">
        <f t="shared" ca="1" si="314"/>
        <v>8</v>
      </c>
      <c r="Q324" s="11">
        <f t="shared" si="344"/>
        <v>0</v>
      </c>
      <c r="R324" s="11">
        <f t="shared" si="359"/>
        <v>0</v>
      </c>
      <c r="S324" s="4">
        <f t="shared" si="359"/>
        <v>0</v>
      </c>
      <c r="T324" s="4">
        <f t="shared" si="359"/>
        <v>0</v>
      </c>
      <c r="U324" s="4">
        <f t="shared" si="359"/>
        <v>-31.663530615580271</v>
      </c>
      <c r="V324" s="4">
        <f t="shared" si="359"/>
        <v>0</v>
      </c>
      <c r="W324" s="4">
        <f t="shared" si="359"/>
        <v>0</v>
      </c>
      <c r="X324" s="4">
        <f t="shared" si="359"/>
        <v>0</v>
      </c>
      <c r="Y324" s="4">
        <f t="shared" si="359"/>
        <v>0</v>
      </c>
      <c r="Z324" s="4">
        <f t="shared" si="359"/>
        <v>0</v>
      </c>
      <c r="AA324" s="4">
        <f t="shared" si="359"/>
        <v>0</v>
      </c>
      <c r="AB324" s="4">
        <f t="shared" si="359"/>
        <v>0</v>
      </c>
      <c r="AC324" s="4">
        <f t="shared" si="359"/>
        <v>0</v>
      </c>
      <c r="AD324" s="4">
        <f t="shared" si="359"/>
        <v>0</v>
      </c>
      <c r="AE324" s="4">
        <f t="shared" si="359"/>
        <v>0</v>
      </c>
      <c r="AF324" s="4">
        <f t="shared" si="359"/>
        <v>0</v>
      </c>
      <c r="AG324" s="4">
        <f t="shared" si="358"/>
        <v>-55.123541000230958</v>
      </c>
      <c r="AH324" s="4">
        <f t="shared" si="358"/>
        <v>0</v>
      </c>
      <c r="AI324" s="4">
        <f t="shared" si="358"/>
        <v>0</v>
      </c>
      <c r="AJ324" s="4">
        <f t="shared" si="358"/>
        <v>0</v>
      </c>
      <c r="AK324" s="4">
        <f t="shared" si="358"/>
        <v>0</v>
      </c>
      <c r="AL324" s="4">
        <f t="shared" si="358"/>
        <v>35.101454672831522</v>
      </c>
      <c r="AM324" s="4">
        <f t="shared" si="357"/>
        <v>0</v>
      </c>
      <c r="AN324" s="4">
        <f t="shared" si="357"/>
        <v>0</v>
      </c>
      <c r="AO324" s="4">
        <f t="shared" si="357"/>
        <v>0</v>
      </c>
      <c r="AP324" s="10">
        <f t="shared" si="360"/>
        <v>0</v>
      </c>
      <c r="AQ324" s="7">
        <f t="shared" si="316"/>
        <v>3</v>
      </c>
      <c r="AR324" s="4">
        <f t="array" ref="AR324">COUNT(IF((ABS($R324:$AP324)&gt;=AQ$2)*(ABS($R324:$AP324)&lt;AR$2),$R324:$AP324))</f>
        <v>0</v>
      </c>
      <c r="AS324" s="4">
        <f t="array" ref="AS324">COUNT(IF((ABS($R324:$AP324)&gt;=AR$2)*(ABS($R324:$AP324)&lt;AS$2),$R324:$AP324))</f>
        <v>0</v>
      </c>
      <c r="AT324" s="4">
        <f t="array" ref="AT324">COUNT(IF((ABS($R324:$AP324)&gt;=AS$2)*(ABS($R324:$AP324)&lt;AT$2),$R324:$AP324))</f>
        <v>0</v>
      </c>
      <c r="AU324" s="4">
        <f t="array" ref="AU324">COUNT(IF((ABS($R324:$AP324)&gt;=AT$2)*(ABS($R324:$AP324)&lt;AU$2),$R324:$AP324))</f>
        <v>1</v>
      </c>
      <c r="AV324" s="4">
        <f t="array" ref="AV324">COUNT(IF((ABS($R324:$AP324)&gt;=AU$2)*(ABS($R324:$AP324)&lt;AV$2),$R324:$AP324))</f>
        <v>1</v>
      </c>
      <c r="AW324" s="4">
        <f t="array" ref="AW324">COUNT(IF((ABS($R324:$AP324)&gt;=AV$2)*(ABS($R324:$AP324)&lt;AW$2),$R324:$AP324))</f>
        <v>1</v>
      </c>
      <c r="AX324" s="10">
        <f t="array" ref="AX324">COUNT(IF((ABS($R324:$AP324)&gt;=AW$2)*(ABS($R324:$AP324)&lt;AX$2),$R324:$AP324))</f>
        <v>0</v>
      </c>
      <c r="AY324" s="4">
        <f t="shared" si="317"/>
        <v>0</v>
      </c>
      <c r="AZ324" s="2" t="str">
        <f t="shared" si="318"/>
        <v/>
      </c>
      <c r="BA324" s="2" t="str">
        <f t="shared" si="319"/>
        <v/>
      </c>
      <c r="BB324" s="2" t="str">
        <f t="shared" si="320"/>
        <v/>
      </c>
      <c r="BC324" s="2" t="str">
        <f t="shared" si="321"/>
        <v>@</v>
      </c>
      <c r="BD324" s="2" t="str">
        <f t="shared" si="322"/>
        <v/>
      </c>
      <c r="BE324" s="2" t="str">
        <f t="shared" si="323"/>
        <v/>
      </c>
      <c r="BF324" s="2" t="str">
        <f t="shared" si="324"/>
        <v/>
      </c>
      <c r="BG324" s="2" t="str">
        <f t="shared" si="325"/>
        <v/>
      </c>
      <c r="BH324" s="2" t="str">
        <f t="shared" si="326"/>
        <v/>
      </c>
      <c r="BI324" s="2" t="str">
        <f t="shared" si="327"/>
        <v/>
      </c>
      <c r="BJ324" s="2" t="str">
        <f t="shared" si="328"/>
        <v/>
      </c>
      <c r="BK324" s="2" t="str">
        <f t="shared" si="329"/>
        <v/>
      </c>
      <c r="BL324" s="2" t="str">
        <f t="shared" si="330"/>
        <v/>
      </c>
      <c r="BM324" s="2" t="str">
        <f t="shared" si="331"/>
        <v/>
      </c>
      <c r="BN324" s="2" t="str">
        <f t="shared" si="332"/>
        <v/>
      </c>
      <c r="BO324" s="2" t="str">
        <f t="shared" si="333"/>
        <v>@</v>
      </c>
      <c r="BP324" s="2" t="str">
        <f t="shared" si="334"/>
        <v/>
      </c>
      <c r="BQ324" s="2" t="str">
        <f t="shared" si="335"/>
        <v/>
      </c>
      <c r="BR324" s="2" t="str">
        <f t="shared" si="336"/>
        <v/>
      </c>
      <c r="BS324" s="2" t="str">
        <f t="shared" si="337"/>
        <v/>
      </c>
      <c r="BT324" s="2" t="str">
        <f t="shared" si="338"/>
        <v>@</v>
      </c>
      <c r="BU324" s="2" t="str">
        <f t="shared" si="339"/>
        <v/>
      </c>
      <c r="BV324" s="2" t="str">
        <f t="shared" si="340"/>
        <v/>
      </c>
      <c r="BW324" s="2" t="str">
        <f t="shared" si="341"/>
        <v/>
      </c>
      <c r="BX324" s="2" t="str">
        <f t="shared" si="342"/>
        <v/>
      </c>
      <c r="CA324" s="2">
        <f t="shared" si="303"/>
        <v>107</v>
      </c>
      <c r="CB324" s="4">
        <f t="shared" si="304"/>
        <v>1</v>
      </c>
      <c r="CC324">
        <f t="shared" ca="1" si="361"/>
        <v>11</v>
      </c>
      <c r="CD324">
        <f ca="1">CC324*(CJ324)/(CJ323+CJ324+IF(CG325=0,0,CJ325))</f>
        <v>1.9685769376041604</v>
      </c>
      <c r="CE324" s="39">
        <f t="shared" ca="1" si="353"/>
        <v>1</v>
      </c>
      <c r="CF324" s="39">
        <f t="shared" ca="1" si="362"/>
        <v>117649</v>
      </c>
      <c r="CG324">
        <f t="shared" ca="1" si="354"/>
        <v>-6.5945698391244534</v>
      </c>
      <c r="CH324">
        <f t="shared" ca="1" si="355"/>
        <v>10</v>
      </c>
      <c r="CI324">
        <f t="shared" ca="1" si="363"/>
        <v>9.5939482880426521</v>
      </c>
      <c r="CJ324">
        <f t="shared" ca="1" si="364"/>
        <v>2.4060517119573479</v>
      </c>
    </row>
    <row r="325" spans="2:88">
      <c r="B325" s="39">
        <v>85</v>
      </c>
      <c r="C325" s="39">
        <v>43</v>
      </c>
      <c r="D325">
        <v>2</v>
      </c>
      <c r="E325">
        <f t="shared" si="306"/>
        <v>28837</v>
      </c>
      <c r="F325" s="3">
        <f t="shared" si="307"/>
        <v>6.8020270040472055E-5</v>
      </c>
      <c r="H325" s="17">
        <f t="shared" si="308"/>
        <v>0.98075026357854644</v>
      </c>
      <c r="I325" s="13" t="str">
        <f t="shared" si="309"/>
        <v>43:85</v>
      </c>
      <c r="J325" s="2"/>
      <c r="K325" s="4">
        <f t="shared" si="310"/>
        <v>3.2114281073731377</v>
      </c>
      <c r="L325" s="4">
        <f t="shared" si="365"/>
        <v>-12</v>
      </c>
      <c r="M325" s="4">
        <f t="shared" ca="1" si="311"/>
        <v>-20.248582277275418</v>
      </c>
      <c r="N325" s="4">
        <f t="shared" ca="1" si="312"/>
        <v>0</v>
      </c>
      <c r="O325" s="4">
        <f t="shared" ca="1" si="313"/>
        <v>-43.708592661926104</v>
      </c>
      <c r="P325" s="4">
        <f t="shared" ca="1" si="314"/>
        <v>12</v>
      </c>
      <c r="Q325" s="11">
        <f t="shared" si="344"/>
        <v>0</v>
      </c>
      <c r="R325" s="11">
        <f t="shared" si="359"/>
        <v>3.2114281073731377</v>
      </c>
      <c r="S325" s="4">
        <f t="shared" si="359"/>
        <v>0</v>
      </c>
      <c r="T325" s="4">
        <f t="shared" si="359"/>
        <v>0</v>
      </c>
      <c r="U325" s="4">
        <f t="shared" si="359"/>
        <v>0</v>
      </c>
      <c r="V325" s="4">
        <f t="shared" si="359"/>
        <v>0</v>
      </c>
      <c r="W325" s="4">
        <f t="shared" si="359"/>
        <v>0</v>
      </c>
      <c r="X325" s="4">
        <f t="shared" si="359"/>
        <v>0</v>
      </c>
      <c r="Y325" s="4">
        <f t="shared" si="359"/>
        <v>0</v>
      </c>
      <c r="Z325" s="4">
        <f t="shared" si="359"/>
        <v>0</v>
      </c>
      <c r="AA325" s="4">
        <f t="shared" si="359"/>
        <v>0</v>
      </c>
      <c r="AB325" s="4">
        <f t="shared" si="359"/>
        <v>0</v>
      </c>
      <c r="AC325" s="4">
        <f t="shared" si="359"/>
        <v>0</v>
      </c>
      <c r="AD325" s="4">
        <f t="shared" si="359"/>
        <v>-20.248582277275418</v>
      </c>
      <c r="AE325" s="4">
        <f t="shared" si="359"/>
        <v>0</v>
      </c>
      <c r="AF325" s="4">
        <f t="shared" si="359"/>
        <v>0</v>
      </c>
      <c r="AG325" s="4">
        <f t="shared" si="358"/>
        <v>0</v>
      </c>
      <c r="AH325" s="4">
        <f t="shared" si="358"/>
        <v>0</v>
      </c>
      <c r="AI325" s="4">
        <f t="shared" si="358"/>
        <v>0</v>
      </c>
      <c r="AJ325" s="4">
        <f t="shared" si="358"/>
        <v>0</v>
      </c>
      <c r="AK325" s="4">
        <f t="shared" si="358"/>
        <v>0</v>
      </c>
      <c r="AL325" s="4">
        <f t="shared" si="358"/>
        <v>0</v>
      </c>
      <c r="AM325" s="4">
        <f t="shared" si="357"/>
        <v>0</v>
      </c>
      <c r="AN325" s="4">
        <f t="shared" si="357"/>
        <v>0</v>
      </c>
      <c r="AO325" s="4">
        <f t="shared" si="357"/>
        <v>0</v>
      </c>
      <c r="AP325" s="10">
        <f t="shared" si="360"/>
        <v>-43.708592661926104</v>
      </c>
      <c r="AQ325" s="7">
        <f t="shared" si="316"/>
        <v>3</v>
      </c>
      <c r="AR325" s="4">
        <f t="array" ref="AR325">COUNT(IF((ABS($R325:$AP325)&gt;=AQ$2)*(ABS($R325:$AP325)&lt;AR$2),$R325:$AP325))</f>
        <v>0</v>
      </c>
      <c r="AS325" s="4">
        <f t="array" ref="AS325">COUNT(IF((ABS($R325:$AP325)&gt;=AR$2)*(ABS($R325:$AP325)&lt;AS$2),$R325:$AP325))</f>
        <v>1</v>
      </c>
      <c r="AT325" s="4">
        <f t="array" ref="AT325">COUNT(IF((ABS($R325:$AP325)&gt;=AS$2)*(ABS($R325:$AP325)&lt;AT$2),$R325:$AP325))</f>
        <v>0</v>
      </c>
      <c r="AU325" s="4">
        <f t="array" ref="AU325">COUNT(IF((ABS($R325:$AP325)&gt;=AT$2)*(ABS($R325:$AP325)&lt;AU$2),$R325:$AP325))</f>
        <v>1</v>
      </c>
      <c r="AV325" s="4">
        <f t="array" ref="AV325">COUNT(IF((ABS($R325:$AP325)&gt;=AU$2)*(ABS($R325:$AP325)&lt;AV$2),$R325:$AP325))</f>
        <v>1</v>
      </c>
      <c r="AW325" s="4">
        <f t="array" ref="AW325">COUNT(IF((ABS($R325:$AP325)&gt;=AV$2)*(ABS($R325:$AP325)&lt;AW$2),$R325:$AP325))</f>
        <v>0</v>
      </c>
      <c r="AX325" s="10">
        <f t="array" ref="AX325">COUNT(IF((ABS($R325:$AP325)&gt;=AW$2)*(ABS($R325:$AP325)&lt;AX$2),$R325:$AP325))</f>
        <v>0</v>
      </c>
      <c r="AY325" s="4">
        <f t="shared" si="317"/>
        <v>0</v>
      </c>
      <c r="AZ325" s="2" t="str">
        <f t="shared" si="318"/>
        <v>@</v>
      </c>
      <c r="BA325" s="2" t="str">
        <f t="shared" si="319"/>
        <v/>
      </c>
      <c r="BB325" s="2" t="str">
        <f t="shared" si="320"/>
        <v/>
      </c>
      <c r="BC325" s="2" t="str">
        <f t="shared" si="321"/>
        <v/>
      </c>
      <c r="BD325" s="2" t="str">
        <f t="shared" si="322"/>
        <v/>
      </c>
      <c r="BE325" s="2" t="str">
        <f t="shared" si="323"/>
        <v/>
      </c>
      <c r="BF325" s="2" t="str">
        <f t="shared" si="324"/>
        <v/>
      </c>
      <c r="BG325" s="2" t="str">
        <f t="shared" si="325"/>
        <v/>
      </c>
      <c r="BH325" s="2" t="str">
        <f t="shared" si="326"/>
        <v/>
      </c>
      <c r="BI325" s="2" t="str">
        <f t="shared" si="327"/>
        <v/>
      </c>
      <c r="BJ325" s="2" t="str">
        <f t="shared" si="328"/>
        <v/>
      </c>
      <c r="BK325" s="2" t="str">
        <f t="shared" si="329"/>
        <v/>
      </c>
      <c r="BL325" s="2" t="str">
        <f t="shared" si="330"/>
        <v>@</v>
      </c>
      <c r="BM325" s="2" t="str">
        <f t="shared" si="331"/>
        <v/>
      </c>
      <c r="BN325" s="2" t="str">
        <f t="shared" si="332"/>
        <v/>
      </c>
      <c r="BO325" s="2" t="str">
        <f t="shared" si="333"/>
        <v/>
      </c>
      <c r="BP325" s="2" t="str">
        <f t="shared" si="334"/>
        <v/>
      </c>
      <c r="BQ325" s="2" t="str">
        <f t="shared" si="335"/>
        <v/>
      </c>
      <c r="BR325" s="2" t="str">
        <f t="shared" si="336"/>
        <v/>
      </c>
      <c r="BS325" s="2" t="str">
        <f t="shared" si="337"/>
        <v/>
      </c>
      <c r="BT325" s="2" t="str">
        <f t="shared" si="338"/>
        <v/>
      </c>
      <c r="BU325" s="2" t="str">
        <f t="shared" si="339"/>
        <v/>
      </c>
      <c r="BV325" s="2" t="str">
        <f t="shared" si="340"/>
        <v/>
      </c>
      <c r="BW325" s="2" t="str">
        <f t="shared" si="341"/>
        <v/>
      </c>
      <c r="BX325" s="2" t="str">
        <f t="shared" si="342"/>
        <v>@</v>
      </c>
      <c r="CA325" s="2">
        <f t="shared" si="303"/>
        <v>107</v>
      </c>
      <c r="CB325" s="4">
        <f t="shared" si="304"/>
        <v>2</v>
      </c>
      <c r="CC325">
        <f t="shared" ca="1" si="361"/>
        <v>11</v>
      </c>
      <c r="CD325">
        <f ca="1">CC325*IF(CG325=0,0,CJ325)/(CJ323+CJ324+IF(CG325=0,0,CJ325))</f>
        <v>0</v>
      </c>
      <c r="CE325" s="39">
        <f t="shared" ca="1" si="353"/>
        <v>1</v>
      </c>
      <c r="CF325" s="39">
        <f t="shared" ca="1" si="362"/>
        <v>117649</v>
      </c>
      <c r="CG325">
        <f t="shared" ca="1" si="354"/>
        <v>0</v>
      </c>
      <c r="CH325">
        <f t="shared" ca="1" si="355"/>
        <v>0</v>
      </c>
      <c r="CI325">
        <f t="shared" ca="1" si="363"/>
        <v>0</v>
      </c>
      <c r="CJ325">
        <f t="shared" ca="1" si="364"/>
        <v>12</v>
      </c>
    </row>
    <row r="326" spans="2:88">
      <c r="B326" s="39">
        <v>85</v>
      </c>
      <c r="C326" s="39">
        <v>49</v>
      </c>
      <c r="D326">
        <v>2</v>
      </c>
      <c r="E326">
        <f t="shared" si="306"/>
        <v>28839</v>
      </c>
      <c r="F326" s="3">
        <f t="shared" si="307"/>
        <v>6.8020270040472055E-5</v>
      </c>
      <c r="H326" s="17">
        <f t="shared" si="308"/>
        <v>0.98081828384858682</v>
      </c>
      <c r="I326" s="13" t="str">
        <f t="shared" si="309"/>
        <v>49:85</v>
      </c>
      <c r="J326" s="2"/>
      <c r="K326" s="4">
        <f t="shared" si="310"/>
        <v>-42.47268784223337</v>
      </c>
      <c r="L326" s="4">
        <f t="shared" si="365"/>
        <v>-2</v>
      </c>
      <c r="M326" s="4">
        <f t="shared" ca="1" si="311"/>
        <v>47.752307830829643</v>
      </c>
      <c r="N326" s="4">
        <f t="shared" ca="1" si="312"/>
        <v>3</v>
      </c>
      <c r="O326" s="4">
        <f t="shared" si="313"/>
        <v>0</v>
      </c>
      <c r="P326" s="4">
        <f t="shared" ca="1" si="314"/>
        <v>0</v>
      </c>
      <c r="Q326" s="11">
        <f t="shared" si="344"/>
        <v>0</v>
      </c>
      <c r="R326" s="11">
        <f t="shared" si="359"/>
        <v>0</v>
      </c>
      <c r="S326" s="4">
        <f t="shared" si="359"/>
        <v>0</v>
      </c>
      <c r="T326" s="4">
        <f t="shared" si="359"/>
        <v>0</v>
      </c>
      <c r="U326" s="4">
        <f t="shared" si="359"/>
        <v>0</v>
      </c>
      <c r="V326" s="4">
        <f t="shared" si="359"/>
        <v>0</v>
      </c>
      <c r="W326" s="4">
        <f t="shared" si="359"/>
        <v>0</v>
      </c>
      <c r="X326" s="4">
        <f t="shared" si="359"/>
        <v>0</v>
      </c>
      <c r="Y326" s="4">
        <f t="shared" si="359"/>
        <v>0</v>
      </c>
      <c r="Z326" s="4">
        <f t="shared" si="359"/>
        <v>0</v>
      </c>
      <c r="AA326" s="4">
        <f t="shared" si="359"/>
        <v>0</v>
      </c>
      <c r="AB326" s="4">
        <f t="shared" si="359"/>
        <v>-42.47268784223337</v>
      </c>
      <c r="AC326" s="4">
        <f t="shared" si="359"/>
        <v>0</v>
      </c>
      <c r="AD326" s="4">
        <f t="shared" si="359"/>
        <v>0</v>
      </c>
      <c r="AE326" s="4">
        <f t="shared" si="359"/>
        <v>0</v>
      </c>
      <c r="AF326" s="4">
        <f t="shared" si="359"/>
        <v>0</v>
      </c>
      <c r="AG326" s="4">
        <f t="shared" si="358"/>
        <v>47.752307830829643</v>
      </c>
      <c r="AH326" s="4">
        <f t="shared" si="358"/>
        <v>0</v>
      </c>
      <c r="AI326" s="4">
        <f t="shared" si="358"/>
        <v>0</v>
      </c>
      <c r="AJ326" s="4">
        <f t="shared" si="358"/>
        <v>0</v>
      </c>
      <c r="AK326" s="4">
        <f t="shared" si="358"/>
        <v>0</v>
      </c>
      <c r="AL326" s="4">
        <f t="shared" si="358"/>
        <v>0</v>
      </c>
      <c r="AM326" s="4">
        <f t="shared" si="357"/>
        <v>0</v>
      </c>
      <c r="AN326" s="4">
        <f t="shared" si="357"/>
        <v>0</v>
      </c>
      <c r="AO326" s="4">
        <f t="shared" si="357"/>
        <v>0</v>
      </c>
      <c r="AP326" s="10">
        <f t="shared" si="360"/>
        <v>0</v>
      </c>
      <c r="AQ326" s="7">
        <f t="shared" si="316"/>
        <v>2</v>
      </c>
      <c r="AR326" s="4">
        <f t="array" ref="AR326">COUNT(IF((ABS($R326:$AP326)&gt;=AQ$2)*(ABS($R326:$AP326)&lt;AR$2),$R326:$AP326))</f>
        <v>0</v>
      </c>
      <c r="AS326" s="4">
        <f t="array" ref="AS326">COUNT(IF((ABS($R326:$AP326)&gt;=AR$2)*(ABS($R326:$AP326)&lt;AS$2),$R326:$AP326))</f>
        <v>0</v>
      </c>
      <c r="AT326" s="4">
        <f t="array" ref="AT326">COUNT(IF((ABS($R326:$AP326)&gt;=AS$2)*(ABS($R326:$AP326)&lt;AT$2),$R326:$AP326))</f>
        <v>0</v>
      </c>
      <c r="AU326" s="4">
        <f t="array" ref="AU326">COUNT(IF((ABS($R326:$AP326)&gt;=AT$2)*(ABS($R326:$AP326)&lt;AU$2),$R326:$AP326))</f>
        <v>0</v>
      </c>
      <c r="AV326" s="4">
        <f t="array" ref="AV326">COUNT(IF((ABS($R326:$AP326)&gt;=AU$2)*(ABS($R326:$AP326)&lt;AV$2),$R326:$AP326))</f>
        <v>1</v>
      </c>
      <c r="AW326" s="4">
        <f t="array" ref="AW326">COUNT(IF((ABS($R326:$AP326)&gt;=AV$2)*(ABS($R326:$AP326)&lt;AW$2),$R326:$AP326))</f>
        <v>1</v>
      </c>
      <c r="AX326" s="10">
        <f t="array" ref="AX326">COUNT(IF((ABS($R326:$AP326)&gt;=AW$2)*(ABS($R326:$AP326)&lt;AX$2),$R326:$AP326))</f>
        <v>0</v>
      </c>
      <c r="AY326" s="4">
        <f t="shared" si="317"/>
        <v>0</v>
      </c>
      <c r="AZ326" s="2" t="str">
        <f t="shared" si="318"/>
        <v/>
      </c>
      <c r="BA326" s="2" t="str">
        <f t="shared" si="319"/>
        <v/>
      </c>
      <c r="BB326" s="2" t="str">
        <f t="shared" si="320"/>
        <v/>
      </c>
      <c r="BC326" s="2" t="str">
        <f t="shared" si="321"/>
        <v/>
      </c>
      <c r="BD326" s="2" t="str">
        <f t="shared" si="322"/>
        <v/>
      </c>
      <c r="BE326" s="2" t="str">
        <f t="shared" si="323"/>
        <v/>
      </c>
      <c r="BF326" s="2" t="str">
        <f t="shared" si="324"/>
        <v/>
      </c>
      <c r="BG326" s="2" t="str">
        <f t="shared" si="325"/>
        <v/>
      </c>
      <c r="BH326" s="2" t="str">
        <f t="shared" si="326"/>
        <v/>
      </c>
      <c r="BI326" s="2" t="str">
        <f t="shared" si="327"/>
        <v/>
      </c>
      <c r="BJ326" s="2" t="str">
        <f t="shared" si="328"/>
        <v>@</v>
      </c>
      <c r="BK326" s="2" t="str">
        <f t="shared" si="329"/>
        <v/>
      </c>
      <c r="BL326" s="2" t="str">
        <f t="shared" si="330"/>
        <v/>
      </c>
      <c r="BM326" s="2" t="str">
        <f t="shared" si="331"/>
        <v/>
      </c>
      <c r="BN326" s="2" t="str">
        <f t="shared" si="332"/>
        <v/>
      </c>
      <c r="BO326" s="2" t="str">
        <f t="shared" si="333"/>
        <v>@</v>
      </c>
      <c r="BP326" s="2" t="str">
        <f t="shared" si="334"/>
        <v/>
      </c>
      <c r="BQ326" s="2" t="str">
        <f t="shared" si="335"/>
        <v/>
      </c>
      <c r="BR326" s="2" t="str">
        <f t="shared" si="336"/>
        <v/>
      </c>
      <c r="BS326" s="2" t="str">
        <f t="shared" si="337"/>
        <v/>
      </c>
      <c r="BT326" s="2" t="str">
        <f t="shared" si="338"/>
        <v/>
      </c>
      <c r="BU326" s="2" t="str">
        <f t="shared" si="339"/>
        <v/>
      </c>
      <c r="BV326" s="2" t="str">
        <f t="shared" si="340"/>
        <v/>
      </c>
      <c r="BW326" s="2" t="str">
        <f t="shared" si="341"/>
        <v/>
      </c>
      <c r="BX326" s="2" t="str">
        <f t="shared" si="342"/>
        <v/>
      </c>
      <c r="CA326" s="2">
        <f t="shared" ref="CA326:CA389" si="366">CA323+1</f>
        <v>108</v>
      </c>
      <c r="CB326" s="4">
        <f t="shared" ref="CB326:CB389" si="367">CB323</f>
        <v>0</v>
      </c>
      <c r="CC326">
        <f t="shared" ca="1" si="361"/>
        <v>10</v>
      </c>
      <c r="CD326">
        <f ca="1">CC326*(CJ326)/(CJ326+CJ327+IF(CG328=0,0,CJ328))</f>
        <v>4.9911567874405236</v>
      </c>
      <c r="CE326" s="39">
        <f t="shared" ca="1" si="353"/>
        <v>25</v>
      </c>
      <c r="CF326" s="39">
        <f t="shared" ca="1" si="362"/>
        <v>29</v>
      </c>
      <c r="CG326">
        <f t="shared" ca="1" si="354"/>
        <v>-37.185230980421125</v>
      </c>
      <c r="CH326">
        <f t="shared" ca="1" si="355"/>
        <v>-3</v>
      </c>
      <c r="CI326">
        <f t="shared" ca="1" si="363"/>
        <v>5.2896302666398194</v>
      </c>
      <c r="CJ326">
        <f t="shared" ca="1" si="364"/>
        <v>6.7103697333601806</v>
      </c>
    </row>
    <row r="327" spans="2:88">
      <c r="B327" s="39">
        <v>85</v>
      </c>
      <c r="C327" s="39">
        <v>59</v>
      </c>
      <c r="D327">
        <v>2</v>
      </c>
      <c r="E327">
        <f t="shared" si="306"/>
        <v>28841</v>
      </c>
      <c r="F327" s="3">
        <f t="shared" si="307"/>
        <v>6.8020270040472055E-5</v>
      </c>
      <c r="H327" s="17">
        <f t="shared" si="308"/>
        <v>0.98088630411862732</v>
      </c>
      <c r="I327" s="13" t="str">
        <f t="shared" si="309"/>
        <v>59:85</v>
      </c>
      <c r="J327" s="2"/>
      <c r="K327" s="4">
        <f t="shared" si="310"/>
        <v>-46.397526349703355</v>
      </c>
      <c r="L327" s="4">
        <f t="shared" si="365"/>
        <v>-11</v>
      </c>
      <c r="M327" s="4">
        <f t="shared" ca="1" si="311"/>
        <v>43.827469323358059</v>
      </c>
      <c r="N327" s="4">
        <f t="shared" ca="1" si="312"/>
        <v>-6</v>
      </c>
      <c r="O327" s="4">
        <f t="shared" ca="1" si="313"/>
        <v>20.367458938708438</v>
      </c>
      <c r="P327" s="4">
        <f t="shared" ca="1" si="314"/>
        <v>6</v>
      </c>
      <c r="Q327" s="11">
        <f t="shared" si="344"/>
        <v>0</v>
      </c>
      <c r="R327" s="11">
        <f t="shared" si="359"/>
        <v>0</v>
      </c>
      <c r="S327" s="4">
        <f t="shared" si="359"/>
        <v>-46.397526349703355</v>
      </c>
      <c r="T327" s="4">
        <f t="shared" si="359"/>
        <v>0</v>
      </c>
      <c r="U327" s="4">
        <f t="shared" si="359"/>
        <v>0</v>
      </c>
      <c r="V327" s="4">
        <f t="shared" si="359"/>
        <v>0</v>
      </c>
      <c r="W327" s="4">
        <f t="shared" si="359"/>
        <v>0</v>
      </c>
      <c r="X327" s="4">
        <f t="shared" si="359"/>
        <v>43.827469323358059</v>
      </c>
      <c r="Y327" s="4">
        <f t="shared" si="359"/>
        <v>0</v>
      </c>
      <c r="Z327" s="4">
        <f t="shared" si="359"/>
        <v>0</v>
      </c>
      <c r="AA327" s="4">
        <f t="shared" si="359"/>
        <v>0</v>
      </c>
      <c r="AB327" s="4">
        <f t="shared" si="359"/>
        <v>0</v>
      </c>
      <c r="AC327" s="4">
        <f t="shared" si="359"/>
        <v>0</v>
      </c>
      <c r="AD327" s="4">
        <f t="shared" si="359"/>
        <v>0</v>
      </c>
      <c r="AE327" s="4">
        <f t="shared" si="359"/>
        <v>0</v>
      </c>
      <c r="AF327" s="4">
        <f t="shared" si="359"/>
        <v>0</v>
      </c>
      <c r="AG327" s="4">
        <f t="shared" si="358"/>
        <v>0</v>
      </c>
      <c r="AH327" s="4">
        <f t="shared" si="358"/>
        <v>0</v>
      </c>
      <c r="AI327" s="4">
        <f t="shared" si="358"/>
        <v>0</v>
      </c>
      <c r="AJ327" s="4">
        <f t="shared" si="358"/>
        <v>20.367458938708438</v>
      </c>
      <c r="AK327" s="4">
        <f t="shared" si="358"/>
        <v>0</v>
      </c>
      <c r="AL327" s="4">
        <f t="shared" si="358"/>
        <v>0</v>
      </c>
      <c r="AM327" s="4">
        <f t="shared" si="357"/>
        <v>0</v>
      </c>
      <c r="AN327" s="4">
        <f t="shared" si="357"/>
        <v>0</v>
      </c>
      <c r="AO327" s="4">
        <f t="shared" si="357"/>
        <v>0</v>
      </c>
      <c r="AP327" s="10">
        <f t="shared" si="360"/>
        <v>0</v>
      </c>
      <c r="AQ327" s="7">
        <f t="shared" si="316"/>
        <v>3</v>
      </c>
      <c r="AR327" s="4">
        <f t="array" ref="AR327">COUNT(IF((ABS($R327:$AP327)&gt;=AQ$2)*(ABS($R327:$AP327)&lt;AR$2),$R327:$AP327))</f>
        <v>0</v>
      </c>
      <c r="AS327" s="4">
        <f t="array" ref="AS327">COUNT(IF((ABS($R327:$AP327)&gt;=AR$2)*(ABS($R327:$AP327)&lt;AS$2),$R327:$AP327))</f>
        <v>0</v>
      </c>
      <c r="AT327" s="4">
        <f t="array" ref="AT327">COUNT(IF((ABS($R327:$AP327)&gt;=AS$2)*(ABS($R327:$AP327)&lt;AT$2),$R327:$AP327))</f>
        <v>0</v>
      </c>
      <c r="AU327" s="4">
        <f t="array" ref="AU327">COUNT(IF((ABS($R327:$AP327)&gt;=AT$2)*(ABS($R327:$AP327)&lt;AU$2),$R327:$AP327))</f>
        <v>1</v>
      </c>
      <c r="AV327" s="4">
        <f t="array" ref="AV327">COUNT(IF((ABS($R327:$AP327)&gt;=AU$2)*(ABS($R327:$AP327)&lt;AV$2),$R327:$AP327))</f>
        <v>1</v>
      </c>
      <c r="AW327" s="4">
        <f t="array" ref="AW327">COUNT(IF((ABS($R327:$AP327)&gt;=AV$2)*(ABS($R327:$AP327)&lt;AW$2),$R327:$AP327))</f>
        <v>1</v>
      </c>
      <c r="AX327" s="10">
        <f t="array" ref="AX327">COUNT(IF((ABS($R327:$AP327)&gt;=AW$2)*(ABS($R327:$AP327)&lt;AX$2),$R327:$AP327))</f>
        <v>0</v>
      </c>
      <c r="AY327" s="4">
        <f t="shared" si="317"/>
        <v>0</v>
      </c>
      <c r="AZ327" s="2" t="str">
        <f t="shared" si="318"/>
        <v/>
      </c>
      <c r="BA327" s="2" t="str">
        <f t="shared" si="319"/>
        <v>@</v>
      </c>
      <c r="BB327" s="2" t="str">
        <f t="shared" si="320"/>
        <v/>
      </c>
      <c r="BC327" s="2" t="str">
        <f t="shared" si="321"/>
        <v/>
      </c>
      <c r="BD327" s="2" t="str">
        <f t="shared" si="322"/>
        <v/>
      </c>
      <c r="BE327" s="2" t="str">
        <f t="shared" si="323"/>
        <v/>
      </c>
      <c r="BF327" s="2" t="str">
        <f t="shared" si="324"/>
        <v>@</v>
      </c>
      <c r="BG327" s="2" t="str">
        <f t="shared" si="325"/>
        <v/>
      </c>
      <c r="BH327" s="2" t="str">
        <f t="shared" si="326"/>
        <v/>
      </c>
      <c r="BI327" s="2" t="str">
        <f t="shared" si="327"/>
        <v/>
      </c>
      <c r="BJ327" s="2" t="str">
        <f t="shared" si="328"/>
        <v/>
      </c>
      <c r="BK327" s="2" t="str">
        <f t="shared" si="329"/>
        <v/>
      </c>
      <c r="BL327" s="2" t="str">
        <f t="shared" si="330"/>
        <v/>
      </c>
      <c r="BM327" s="2" t="str">
        <f t="shared" si="331"/>
        <v/>
      </c>
      <c r="BN327" s="2" t="str">
        <f t="shared" si="332"/>
        <v/>
      </c>
      <c r="BO327" s="2" t="str">
        <f t="shared" si="333"/>
        <v/>
      </c>
      <c r="BP327" s="2" t="str">
        <f t="shared" si="334"/>
        <v/>
      </c>
      <c r="BQ327" s="2" t="str">
        <f t="shared" si="335"/>
        <v/>
      </c>
      <c r="BR327" s="2" t="str">
        <f t="shared" si="336"/>
        <v>@</v>
      </c>
      <c r="BS327" s="2" t="str">
        <f t="shared" si="337"/>
        <v/>
      </c>
      <c r="BT327" s="2" t="str">
        <f t="shared" si="338"/>
        <v/>
      </c>
      <c r="BU327" s="2" t="str">
        <f t="shared" si="339"/>
        <v/>
      </c>
      <c r="BV327" s="2" t="str">
        <f t="shared" si="340"/>
        <v/>
      </c>
      <c r="BW327" s="2" t="str">
        <f t="shared" si="341"/>
        <v/>
      </c>
      <c r="BX327" s="2" t="str">
        <f t="shared" si="342"/>
        <v/>
      </c>
      <c r="CA327" s="2">
        <f t="shared" si="366"/>
        <v>108</v>
      </c>
      <c r="CB327" s="4">
        <f t="shared" si="367"/>
        <v>1</v>
      </c>
      <c r="CC327">
        <f t="shared" ca="1" si="361"/>
        <v>10</v>
      </c>
      <c r="CD327">
        <f ca="1">CC327*(CJ327)/(CJ326+CJ327+IF(CG328=0,0,CJ328))</f>
        <v>5.0088432125594773</v>
      </c>
      <c r="CE327" s="39">
        <f t="shared" ca="1" si="353"/>
        <v>25</v>
      </c>
      <c r="CF327" s="39">
        <f t="shared" ca="1" si="362"/>
        <v>29</v>
      </c>
      <c r="CG327">
        <f t="shared" ca="1" si="354"/>
        <v>53.039764692642422</v>
      </c>
      <c r="CH327">
        <f t="shared" ca="1" si="355"/>
        <v>2</v>
      </c>
      <c r="CI327">
        <f t="shared" ca="1" si="363"/>
        <v>5.265851720530387</v>
      </c>
      <c r="CJ327">
        <f t="shared" ca="1" si="364"/>
        <v>6.734148279469613</v>
      </c>
    </row>
    <row r="328" spans="2:88">
      <c r="B328" s="39">
        <v>89</v>
      </c>
      <c r="C328" s="39">
        <v>55</v>
      </c>
      <c r="D328">
        <v>2</v>
      </c>
      <c r="E328">
        <f t="shared" si="306"/>
        <v>28843</v>
      </c>
      <c r="F328" s="3">
        <f t="shared" si="307"/>
        <v>6.8020270040472055E-5</v>
      </c>
      <c r="H328" s="17">
        <f t="shared" si="308"/>
        <v>0.98095432438866781</v>
      </c>
      <c r="I328" s="13" t="str">
        <f t="shared" si="309"/>
        <v>55:89</v>
      </c>
      <c r="J328" s="2"/>
      <c r="K328" s="4">
        <f t="shared" si="310"/>
        <v>-49.156531281425941</v>
      </c>
      <c r="L328" s="4">
        <f t="shared" si="365"/>
        <v>-9</v>
      </c>
      <c r="M328" s="4">
        <f t="shared" ca="1" si="311"/>
        <v>41.068464391635473</v>
      </c>
      <c r="N328" s="4">
        <f t="shared" ca="1" si="312"/>
        <v>-4</v>
      </c>
      <c r="O328" s="4">
        <f t="shared" ca="1" si="313"/>
        <v>17.608454006985852</v>
      </c>
      <c r="P328" s="4">
        <f t="shared" ca="1" si="314"/>
        <v>8</v>
      </c>
      <c r="Q328" s="11">
        <f t="shared" si="344"/>
        <v>0</v>
      </c>
      <c r="R328" s="11">
        <f t="shared" si="359"/>
        <v>0</v>
      </c>
      <c r="S328" s="4">
        <f t="shared" si="359"/>
        <v>0</v>
      </c>
      <c r="T328" s="4">
        <f t="shared" si="359"/>
        <v>0</v>
      </c>
      <c r="U328" s="4">
        <f t="shared" si="359"/>
        <v>-49.156531281425941</v>
      </c>
      <c r="V328" s="4">
        <f t="shared" si="359"/>
        <v>0</v>
      </c>
      <c r="W328" s="4">
        <f t="shared" si="359"/>
        <v>0</v>
      </c>
      <c r="X328" s="4">
        <f t="shared" si="359"/>
        <v>0</v>
      </c>
      <c r="Y328" s="4">
        <f t="shared" si="359"/>
        <v>0</v>
      </c>
      <c r="Z328" s="4">
        <f t="shared" si="359"/>
        <v>41.068464391635473</v>
      </c>
      <c r="AA328" s="4">
        <f t="shared" si="359"/>
        <v>0</v>
      </c>
      <c r="AB328" s="4">
        <f t="shared" si="359"/>
        <v>0</v>
      </c>
      <c r="AC328" s="4">
        <f t="shared" si="359"/>
        <v>0</v>
      </c>
      <c r="AD328" s="4">
        <f t="shared" si="359"/>
        <v>0</v>
      </c>
      <c r="AE328" s="4">
        <f t="shared" si="359"/>
        <v>0</v>
      </c>
      <c r="AF328" s="4">
        <f t="shared" si="359"/>
        <v>0</v>
      </c>
      <c r="AG328" s="4">
        <f t="shared" si="358"/>
        <v>0</v>
      </c>
      <c r="AH328" s="4">
        <f t="shared" si="358"/>
        <v>0</v>
      </c>
      <c r="AI328" s="4">
        <f t="shared" si="358"/>
        <v>0</v>
      </c>
      <c r="AJ328" s="4">
        <f t="shared" si="358"/>
        <v>0</v>
      </c>
      <c r="AK328" s="4">
        <f t="shared" si="358"/>
        <v>0</v>
      </c>
      <c r="AL328" s="4">
        <f t="shared" si="358"/>
        <v>17.608454006985852</v>
      </c>
      <c r="AM328" s="4">
        <f t="shared" si="357"/>
        <v>0</v>
      </c>
      <c r="AN328" s="4">
        <f t="shared" si="357"/>
        <v>0</v>
      </c>
      <c r="AO328" s="4">
        <f t="shared" si="357"/>
        <v>0</v>
      </c>
      <c r="AP328" s="10">
        <f t="shared" si="360"/>
        <v>0</v>
      </c>
      <c r="AQ328" s="7">
        <f t="shared" si="316"/>
        <v>3</v>
      </c>
      <c r="AR328" s="4">
        <f t="array" ref="AR328">COUNT(IF((ABS($R328:$AP328)&gt;=AQ$2)*(ABS($R328:$AP328)&lt;AR$2),$R328:$AP328))</f>
        <v>0</v>
      </c>
      <c r="AS328" s="4">
        <f t="array" ref="AS328">COUNT(IF((ABS($R328:$AP328)&gt;=AR$2)*(ABS($R328:$AP328)&lt;AS$2),$R328:$AP328))</f>
        <v>0</v>
      </c>
      <c r="AT328" s="4">
        <f t="array" ref="AT328">COUNT(IF((ABS($R328:$AP328)&gt;=AS$2)*(ABS($R328:$AP328)&lt;AT$2),$R328:$AP328))</f>
        <v>0</v>
      </c>
      <c r="AU328" s="4">
        <f t="array" ref="AU328">COUNT(IF((ABS($R328:$AP328)&gt;=AT$2)*(ABS($R328:$AP328)&lt;AU$2),$R328:$AP328))</f>
        <v>1</v>
      </c>
      <c r="AV328" s="4">
        <f t="array" ref="AV328">COUNT(IF((ABS($R328:$AP328)&gt;=AU$2)*(ABS($R328:$AP328)&lt;AV$2),$R328:$AP328))</f>
        <v>1</v>
      </c>
      <c r="AW328" s="4">
        <f t="array" ref="AW328">COUNT(IF((ABS($R328:$AP328)&gt;=AV$2)*(ABS($R328:$AP328)&lt;AW$2),$R328:$AP328))</f>
        <v>1</v>
      </c>
      <c r="AX328" s="10">
        <f t="array" ref="AX328">COUNT(IF((ABS($R328:$AP328)&gt;=AW$2)*(ABS($R328:$AP328)&lt;AX$2),$R328:$AP328))</f>
        <v>0</v>
      </c>
      <c r="AY328" s="4">
        <f t="shared" si="317"/>
        <v>0</v>
      </c>
      <c r="AZ328" s="2" t="str">
        <f t="shared" si="318"/>
        <v/>
      </c>
      <c r="BA328" s="2" t="str">
        <f t="shared" si="319"/>
        <v/>
      </c>
      <c r="BB328" s="2" t="str">
        <f t="shared" si="320"/>
        <v/>
      </c>
      <c r="BC328" s="2" t="str">
        <f t="shared" si="321"/>
        <v>@</v>
      </c>
      <c r="BD328" s="2" t="str">
        <f t="shared" si="322"/>
        <v/>
      </c>
      <c r="BE328" s="2" t="str">
        <f t="shared" si="323"/>
        <v/>
      </c>
      <c r="BF328" s="2" t="str">
        <f t="shared" si="324"/>
        <v/>
      </c>
      <c r="BG328" s="2" t="str">
        <f t="shared" si="325"/>
        <v/>
      </c>
      <c r="BH328" s="2" t="str">
        <f t="shared" si="326"/>
        <v>@</v>
      </c>
      <c r="BI328" s="2" t="str">
        <f t="shared" si="327"/>
        <v/>
      </c>
      <c r="BJ328" s="2" t="str">
        <f t="shared" si="328"/>
        <v/>
      </c>
      <c r="BK328" s="2" t="str">
        <f t="shared" si="329"/>
        <v/>
      </c>
      <c r="BL328" s="2" t="str">
        <f t="shared" si="330"/>
        <v/>
      </c>
      <c r="BM328" s="2" t="str">
        <f t="shared" si="331"/>
        <v/>
      </c>
      <c r="BN328" s="2" t="str">
        <f t="shared" si="332"/>
        <v/>
      </c>
      <c r="BO328" s="2" t="str">
        <f t="shared" si="333"/>
        <v/>
      </c>
      <c r="BP328" s="2" t="str">
        <f t="shared" si="334"/>
        <v/>
      </c>
      <c r="BQ328" s="2" t="str">
        <f t="shared" si="335"/>
        <v/>
      </c>
      <c r="BR328" s="2" t="str">
        <f t="shared" si="336"/>
        <v/>
      </c>
      <c r="BS328" s="2" t="str">
        <f t="shared" si="337"/>
        <v/>
      </c>
      <c r="BT328" s="2" t="str">
        <f t="shared" si="338"/>
        <v>@</v>
      </c>
      <c r="BU328" s="2" t="str">
        <f t="shared" si="339"/>
        <v/>
      </c>
      <c r="BV328" s="2" t="str">
        <f t="shared" si="340"/>
        <v/>
      </c>
      <c r="BW328" s="2" t="str">
        <f t="shared" si="341"/>
        <v/>
      </c>
      <c r="BX328" s="2" t="str">
        <f t="shared" si="342"/>
        <v/>
      </c>
      <c r="CA328" s="2">
        <f t="shared" si="366"/>
        <v>108</v>
      </c>
      <c r="CB328" s="4">
        <f t="shared" si="367"/>
        <v>2</v>
      </c>
      <c r="CC328">
        <f t="shared" ca="1" si="361"/>
        <v>10</v>
      </c>
      <c r="CD328">
        <f ca="1">CC328*IF(CG328=0,0,CJ328)/(CJ326+CJ327+IF(CG328=0,0,CJ328))</f>
        <v>0</v>
      </c>
      <c r="CE328" s="39">
        <f t="shared" ca="1" si="353"/>
        <v>25</v>
      </c>
      <c r="CF328" s="39">
        <f t="shared" ca="1" si="362"/>
        <v>29</v>
      </c>
      <c r="CG328">
        <f t="shared" ca="1" si="354"/>
        <v>0</v>
      </c>
      <c r="CH328">
        <f t="shared" ca="1" si="355"/>
        <v>0</v>
      </c>
      <c r="CI328">
        <f t="shared" ca="1" si="363"/>
        <v>0</v>
      </c>
      <c r="CJ328">
        <f t="shared" ca="1" si="364"/>
        <v>12</v>
      </c>
    </row>
    <row r="329" spans="2:88">
      <c r="B329" s="39">
        <v>91</v>
      </c>
      <c r="C329" s="39">
        <v>23</v>
      </c>
      <c r="D329">
        <v>2</v>
      </c>
      <c r="E329">
        <f t="shared" si="306"/>
        <v>28845</v>
      </c>
      <c r="F329" s="3">
        <f t="shared" si="307"/>
        <v>6.8020270040472055E-5</v>
      </c>
      <c r="H329" s="17">
        <f t="shared" si="308"/>
        <v>0.9810223446587083</v>
      </c>
      <c r="I329" s="13" t="str">
        <f t="shared" si="309"/>
        <v>23:91</v>
      </c>
      <c r="J329" s="2"/>
      <c r="K329" s="4">
        <f t="shared" si="310"/>
        <v>4.5392313546685159</v>
      </c>
      <c r="L329" s="4">
        <f t="shared" si="365"/>
        <v>-12</v>
      </c>
      <c r="M329" s="4">
        <f t="shared" ca="1" si="311"/>
        <v>-18.920779029980039</v>
      </c>
      <c r="N329" s="4">
        <f t="shared" ca="1" si="312"/>
        <v>0</v>
      </c>
      <c r="O329" s="4">
        <f t="shared" ca="1" si="313"/>
        <v>-42.380789414630726</v>
      </c>
      <c r="P329" s="4">
        <f t="shared" ca="1" si="314"/>
        <v>12</v>
      </c>
      <c r="Q329" s="11">
        <f t="shared" si="344"/>
        <v>0</v>
      </c>
      <c r="R329" s="11">
        <f t="shared" si="359"/>
        <v>4.5392313546685159</v>
      </c>
      <c r="S329" s="4">
        <f t="shared" si="359"/>
        <v>0</v>
      </c>
      <c r="T329" s="4">
        <f t="shared" si="359"/>
        <v>0</v>
      </c>
      <c r="U329" s="4">
        <f t="shared" si="359"/>
        <v>0</v>
      </c>
      <c r="V329" s="4">
        <f t="shared" si="359"/>
        <v>0</v>
      </c>
      <c r="W329" s="4">
        <f t="shared" si="359"/>
        <v>0</v>
      </c>
      <c r="X329" s="4">
        <f t="shared" si="359"/>
        <v>0</v>
      </c>
      <c r="Y329" s="4">
        <f t="shared" si="359"/>
        <v>0</v>
      </c>
      <c r="Z329" s="4">
        <f t="shared" si="359"/>
        <v>0</v>
      </c>
      <c r="AA329" s="4">
        <f t="shared" si="359"/>
        <v>0</v>
      </c>
      <c r="AB329" s="4">
        <f t="shared" si="359"/>
        <v>0</v>
      </c>
      <c r="AC329" s="4">
        <f t="shared" si="359"/>
        <v>0</v>
      </c>
      <c r="AD329" s="4">
        <f t="shared" si="359"/>
        <v>-18.920779029980039</v>
      </c>
      <c r="AE329" s="4">
        <f t="shared" si="359"/>
        <v>0</v>
      </c>
      <c r="AF329" s="4">
        <f t="shared" si="359"/>
        <v>0</v>
      </c>
      <c r="AG329" s="4">
        <f t="shared" ref="AG329:AL338" si="368">IF(AND(ABS((MOD(LN(($B329/$C329)/3^AG$2)/LN(2)+0.5,1)-0.5)*1200)&lt;$J$2,ABS(AG$2+7*(MOD(LN(($B329/$C329)/3^AG$2)/LN(2)+0.5,1)-0.5)*1200/113.685)&lt;$J$3),(MOD(LN(($B329/$C329)/3^AG$2)/LN(2)+0.5,1)-0.5)*1200,0)</f>
        <v>0</v>
      </c>
      <c r="AH329" s="4">
        <f t="shared" si="368"/>
        <v>0</v>
      </c>
      <c r="AI329" s="4">
        <f t="shared" si="368"/>
        <v>0</v>
      </c>
      <c r="AJ329" s="4">
        <f t="shared" si="368"/>
        <v>0</v>
      </c>
      <c r="AK329" s="4">
        <f t="shared" si="368"/>
        <v>0</v>
      </c>
      <c r="AL329" s="4">
        <f t="shared" si="368"/>
        <v>0</v>
      </c>
      <c r="AM329" s="4">
        <f t="shared" si="357"/>
        <v>0</v>
      </c>
      <c r="AN329" s="4">
        <f t="shared" si="357"/>
        <v>0</v>
      </c>
      <c r="AO329" s="4">
        <f t="shared" si="357"/>
        <v>0</v>
      </c>
      <c r="AP329" s="10">
        <f t="shared" si="360"/>
        <v>-42.380789414630726</v>
      </c>
      <c r="AQ329" s="7">
        <f t="shared" si="316"/>
        <v>3</v>
      </c>
      <c r="AR329" s="4">
        <f t="array" ref="AR329">COUNT(IF((ABS($R329:$AP329)&gt;=AQ$2)*(ABS($R329:$AP329)&lt;AR$2),$R329:$AP329))</f>
        <v>0</v>
      </c>
      <c r="AS329" s="4">
        <f t="array" ref="AS329">COUNT(IF((ABS($R329:$AP329)&gt;=AR$2)*(ABS($R329:$AP329)&lt;AS$2),$R329:$AP329))</f>
        <v>0</v>
      </c>
      <c r="AT329" s="4">
        <f t="array" ref="AT329">COUNT(IF((ABS($R329:$AP329)&gt;=AS$2)*(ABS($R329:$AP329)&lt;AT$2),$R329:$AP329))</f>
        <v>1</v>
      </c>
      <c r="AU329" s="4">
        <f t="array" ref="AU329">COUNT(IF((ABS($R329:$AP329)&gt;=AT$2)*(ABS($R329:$AP329)&lt;AU$2),$R329:$AP329))</f>
        <v>1</v>
      </c>
      <c r="AV329" s="4">
        <f t="array" ref="AV329">COUNT(IF((ABS($R329:$AP329)&gt;=AU$2)*(ABS($R329:$AP329)&lt;AV$2),$R329:$AP329))</f>
        <v>1</v>
      </c>
      <c r="AW329" s="4">
        <f t="array" ref="AW329">COUNT(IF((ABS($R329:$AP329)&gt;=AV$2)*(ABS($R329:$AP329)&lt;AW$2),$R329:$AP329))</f>
        <v>0</v>
      </c>
      <c r="AX329" s="10">
        <f t="array" ref="AX329">COUNT(IF((ABS($R329:$AP329)&gt;=AW$2)*(ABS($R329:$AP329)&lt;AX$2),$R329:$AP329))</f>
        <v>0</v>
      </c>
      <c r="AY329" s="4">
        <f t="shared" si="317"/>
        <v>0</v>
      </c>
      <c r="AZ329" s="2" t="str">
        <f t="shared" si="318"/>
        <v>@</v>
      </c>
      <c r="BA329" s="2" t="str">
        <f t="shared" si="319"/>
        <v/>
      </c>
      <c r="BB329" s="2" t="str">
        <f t="shared" si="320"/>
        <v/>
      </c>
      <c r="BC329" s="2" t="str">
        <f t="shared" si="321"/>
        <v/>
      </c>
      <c r="BD329" s="2" t="str">
        <f t="shared" si="322"/>
        <v/>
      </c>
      <c r="BE329" s="2" t="str">
        <f t="shared" si="323"/>
        <v/>
      </c>
      <c r="BF329" s="2" t="str">
        <f t="shared" si="324"/>
        <v/>
      </c>
      <c r="BG329" s="2" t="str">
        <f t="shared" si="325"/>
        <v/>
      </c>
      <c r="BH329" s="2" t="str">
        <f t="shared" si="326"/>
        <v/>
      </c>
      <c r="BI329" s="2" t="str">
        <f t="shared" si="327"/>
        <v/>
      </c>
      <c r="BJ329" s="2" t="str">
        <f t="shared" si="328"/>
        <v/>
      </c>
      <c r="BK329" s="2" t="str">
        <f t="shared" si="329"/>
        <v/>
      </c>
      <c r="BL329" s="2" t="str">
        <f t="shared" si="330"/>
        <v>@</v>
      </c>
      <c r="BM329" s="2" t="str">
        <f t="shared" si="331"/>
        <v/>
      </c>
      <c r="BN329" s="2" t="str">
        <f t="shared" si="332"/>
        <v/>
      </c>
      <c r="BO329" s="2" t="str">
        <f t="shared" si="333"/>
        <v/>
      </c>
      <c r="BP329" s="2" t="str">
        <f t="shared" si="334"/>
        <v/>
      </c>
      <c r="BQ329" s="2" t="str">
        <f t="shared" si="335"/>
        <v/>
      </c>
      <c r="BR329" s="2" t="str">
        <f t="shared" si="336"/>
        <v/>
      </c>
      <c r="BS329" s="2" t="str">
        <f t="shared" si="337"/>
        <v/>
      </c>
      <c r="BT329" s="2" t="str">
        <f t="shared" si="338"/>
        <v/>
      </c>
      <c r="BU329" s="2" t="str">
        <f t="shared" si="339"/>
        <v/>
      </c>
      <c r="BV329" s="2" t="str">
        <f t="shared" si="340"/>
        <v/>
      </c>
      <c r="BW329" s="2" t="str">
        <f t="shared" si="341"/>
        <v/>
      </c>
      <c r="BX329" s="2" t="str">
        <f t="shared" si="342"/>
        <v>@</v>
      </c>
      <c r="CA329" s="2">
        <f t="shared" si="366"/>
        <v>109</v>
      </c>
      <c r="CB329" s="4">
        <f t="shared" si="367"/>
        <v>0</v>
      </c>
      <c r="CC329">
        <f t="shared" ca="1" si="361"/>
        <v>10</v>
      </c>
      <c r="CD329">
        <f ca="1">CC329*(CJ329)/(CJ329+CJ330+IF(CG331=0,0,CJ331))</f>
        <v>1.2933953124819817</v>
      </c>
      <c r="CE329" s="39">
        <f t="shared" ca="1" si="353"/>
        <v>7</v>
      </c>
      <c r="CF329" s="39">
        <f t="shared" ca="1" si="362"/>
        <v>31</v>
      </c>
      <c r="CG329">
        <f t="shared" ca="1" si="354"/>
        <v>-4.2403253509974093</v>
      </c>
      <c r="CH329">
        <f t="shared" ca="1" si="355"/>
        <v>-10</v>
      </c>
      <c r="CI329">
        <f t="shared" ca="1" si="363"/>
        <v>10.261092294119557</v>
      </c>
      <c r="CJ329">
        <f t="shared" ca="1" si="364"/>
        <v>1.7389077058804432</v>
      </c>
    </row>
    <row r="330" spans="2:88">
      <c r="B330" s="39">
        <v>91</v>
      </c>
      <c r="C330" s="39">
        <v>25</v>
      </c>
      <c r="D330">
        <v>2</v>
      </c>
      <c r="E330">
        <f t="shared" si="306"/>
        <v>28847</v>
      </c>
      <c r="F330" s="3">
        <f t="shared" si="307"/>
        <v>6.8020270040472055E-5</v>
      </c>
      <c r="H330" s="17">
        <f t="shared" si="308"/>
        <v>0.98109036492874879</v>
      </c>
      <c r="I330" s="13" t="str">
        <f t="shared" si="309"/>
        <v>25:91</v>
      </c>
      <c r="J330" s="2"/>
      <c r="K330" s="4">
        <f t="shared" si="310"/>
        <v>-49.588853433519375</v>
      </c>
      <c r="L330" s="4">
        <f t="shared" si="365"/>
        <v>-7</v>
      </c>
      <c r="M330" s="4">
        <f t="shared" ca="1" si="311"/>
        <v>40.636142239540973</v>
      </c>
      <c r="N330" s="4">
        <f t="shared" ca="1" si="312"/>
        <v>-2</v>
      </c>
      <c r="O330" s="4">
        <f t="shared" ca="1" si="313"/>
        <v>17.176131854890286</v>
      </c>
      <c r="P330" s="4">
        <f t="shared" ca="1" si="314"/>
        <v>10</v>
      </c>
      <c r="Q330" s="11">
        <f t="shared" si="344"/>
        <v>0</v>
      </c>
      <c r="R330" s="11">
        <f t="shared" ref="R330:AF339" si="369">IF(AND(ABS((MOD(LN(($B330/$C330)/3^R$2)/LN(2)+0.5,1)-0.5)*1200)&lt;$J$2,ABS(R$2+7*(MOD(LN(($B330/$C330)/3^R$2)/LN(2)+0.5,1)-0.5)*1200/113.685)&lt;$J$3),(MOD(LN(($B330/$C330)/3^R$2)/LN(2)+0.5,1)-0.5)*1200,0)</f>
        <v>0</v>
      </c>
      <c r="S330" s="4">
        <f t="shared" si="369"/>
        <v>0</v>
      </c>
      <c r="T330" s="4">
        <f t="shared" si="369"/>
        <v>0</v>
      </c>
      <c r="U330" s="4">
        <f t="shared" si="369"/>
        <v>0</v>
      </c>
      <c r="V330" s="4">
        <f t="shared" si="369"/>
        <v>0</v>
      </c>
      <c r="W330" s="4">
        <f t="shared" si="369"/>
        <v>-49.588853433519375</v>
      </c>
      <c r="X330" s="4">
        <f t="shared" si="369"/>
        <v>0</v>
      </c>
      <c r="Y330" s="4">
        <f t="shared" si="369"/>
        <v>0</v>
      </c>
      <c r="Z330" s="4">
        <f t="shared" si="369"/>
        <v>0</v>
      </c>
      <c r="AA330" s="4">
        <f t="shared" si="369"/>
        <v>0</v>
      </c>
      <c r="AB330" s="4">
        <f t="shared" si="369"/>
        <v>40.636142239540973</v>
      </c>
      <c r="AC330" s="4">
        <f t="shared" si="369"/>
        <v>0</v>
      </c>
      <c r="AD330" s="4">
        <f t="shared" si="369"/>
        <v>0</v>
      </c>
      <c r="AE330" s="4">
        <f t="shared" si="369"/>
        <v>0</v>
      </c>
      <c r="AF330" s="4">
        <f t="shared" si="369"/>
        <v>0</v>
      </c>
      <c r="AG330" s="4">
        <f t="shared" si="368"/>
        <v>0</v>
      </c>
      <c r="AH330" s="4">
        <f t="shared" si="368"/>
        <v>0</v>
      </c>
      <c r="AI330" s="4">
        <f t="shared" si="368"/>
        <v>0</v>
      </c>
      <c r="AJ330" s="4">
        <f t="shared" si="368"/>
        <v>0</v>
      </c>
      <c r="AK330" s="4">
        <f t="shared" si="368"/>
        <v>0</v>
      </c>
      <c r="AL330" s="4">
        <f t="shared" si="368"/>
        <v>0</v>
      </c>
      <c r="AM330" s="4">
        <f t="shared" si="357"/>
        <v>0</v>
      </c>
      <c r="AN330" s="4">
        <f t="shared" si="357"/>
        <v>17.176131854890286</v>
      </c>
      <c r="AO330" s="4">
        <f t="shared" si="357"/>
        <v>0</v>
      </c>
      <c r="AP330" s="10">
        <f t="shared" si="360"/>
        <v>0</v>
      </c>
      <c r="AQ330" s="7">
        <f t="shared" si="316"/>
        <v>3</v>
      </c>
      <c r="AR330" s="4">
        <f t="array" ref="AR330">COUNT(IF((ABS($R330:$AP330)&gt;=AQ$2)*(ABS($R330:$AP330)&lt;AR$2),$R330:$AP330))</f>
        <v>0</v>
      </c>
      <c r="AS330" s="4">
        <f t="array" ref="AS330">COUNT(IF((ABS($R330:$AP330)&gt;=AR$2)*(ABS($R330:$AP330)&lt;AS$2),$R330:$AP330))</f>
        <v>0</v>
      </c>
      <c r="AT330" s="4">
        <f t="array" ref="AT330">COUNT(IF((ABS($R330:$AP330)&gt;=AS$2)*(ABS($R330:$AP330)&lt;AT$2),$R330:$AP330))</f>
        <v>0</v>
      </c>
      <c r="AU330" s="4">
        <f t="array" ref="AU330">COUNT(IF((ABS($R330:$AP330)&gt;=AT$2)*(ABS($R330:$AP330)&lt;AU$2),$R330:$AP330))</f>
        <v>1</v>
      </c>
      <c r="AV330" s="4">
        <f t="array" ref="AV330">COUNT(IF((ABS($R330:$AP330)&gt;=AU$2)*(ABS($R330:$AP330)&lt;AV$2),$R330:$AP330))</f>
        <v>1</v>
      </c>
      <c r="AW330" s="4">
        <f t="array" ref="AW330">COUNT(IF((ABS($R330:$AP330)&gt;=AV$2)*(ABS($R330:$AP330)&lt;AW$2),$R330:$AP330))</f>
        <v>1</v>
      </c>
      <c r="AX330" s="10">
        <f t="array" ref="AX330">COUNT(IF((ABS($R330:$AP330)&gt;=AW$2)*(ABS($R330:$AP330)&lt;AX$2),$R330:$AP330))</f>
        <v>0</v>
      </c>
      <c r="AY330" s="4">
        <f t="shared" si="317"/>
        <v>0</v>
      </c>
      <c r="AZ330" s="2" t="str">
        <f t="shared" si="318"/>
        <v/>
      </c>
      <c r="BA330" s="2" t="str">
        <f t="shared" si="319"/>
        <v/>
      </c>
      <c r="BB330" s="2" t="str">
        <f t="shared" si="320"/>
        <v/>
      </c>
      <c r="BC330" s="2" t="str">
        <f t="shared" si="321"/>
        <v/>
      </c>
      <c r="BD330" s="2" t="str">
        <f t="shared" si="322"/>
        <v/>
      </c>
      <c r="BE330" s="2" t="str">
        <f t="shared" si="323"/>
        <v>@</v>
      </c>
      <c r="BF330" s="2" t="str">
        <f t="shared" si="324"/>
        <v/>
      </c>
      <c r="BG330" s="2" t="str">
        <f t="shared" si="325"/>
        <v/>
      </c>
      <c r="BH330" s="2" t="str">
        <f t="shared" si="326"/>
        <v/>
      </c>
      <c r="BI330" s="2" t="str">
        <f t="shared" si="327"/>
        <v/>
      </c>
      <c r="BJ330" s="2" t="str">
        <f t="shared" si="328"/>
        <v>@</v>
      </c>
      <c r="BK330" s="2" t="str">
        <f t="shared" si="329"/>
        <v/>
      </c>
      <c r="BL330" s="2" t="str">
        <f t="shared" si="330"/>
        <v/>
      </c>
      <c r="BM330" s="2" t="str">
        <f t="shared" si="331"/>
        <v/>
      </c>
      <c r="BN330" s="2" t="str">
        <f t="shared" si="332"/>
        <v/>
      </c>
      <c r="BO330" s="2" t="str">
        <f t="shared" si="333"/>
        <v/>
      </c>
      <c r="BP330" s="2" t="str">
        <f t="shared" si="334"/>
        <v/>
      </c>
      <c r="BQ330" s="2" t="str">
        <f t="shared" si="335"/>
        <v/>
      </c>
      <c r="BR330" s="2" t="str">
        <f t="shared" si="336"/>
        <v/>
      </c>
      <c r="BS330" s="2" t="str">
        <f t="shared" si="337"/>
        <v/>
      </c>
      <c r="BT330" s="2" t="str">
        <f t="shared" si="338"/>
        <v/>
      </c>
      <c r="BU330" s="2" t="str">
        <f t="shared" si="339"/>
        <v/>
      </c>
      <c r="BV330" s="2" t="str">
        <f t="shared" si="340"/>
        <v>@</v>
      </c>
      <c r="BW330" s="2" t="str">
        <f t="shared" si="341"/>
        <v/>
      </c>
      <c r="BX330" s="2" t="str">
        <f t="shared" si="342"/>
        <v/>
      </c>
      <c r="CA330" s="2">
        <f t="shared" si="366"/>
        <v>109</v>
      </c>
      <c r="CB330" s="4">
        <f t="shared" si="367"/>
        <v>1</v>
      </c>
      <c r="CC330">
        <f t="shared" ca="1" si="361"/>
        <v>10</v>
      </c>
      <c r="CD330">
        <f ca="1">CC330*(CJ330)/(CJ329+CJ330+IF(CG331=0,0,CJ331))</f>
        <v>8.7066046875180181</v>
      </c>
      <c r="CE330" s="39">
        <f t="shared" ca="1" si="353"/>
        <v>7</v>
      </c>
      <c r="CF330" s="39">
        <f t="shared" ca="1" si="362"/>
        <v>31</v>
      </c>
      <c r="CG330">
        <f t="shared" ca="1" si="354"/>
        <v>-27.700335735649428</v>
      </c>
      <c r="CH330">
        <f t="shared" ca="1" si="355"/>
        <v>2</v>
      </c>
      <c r="CI330">
        <f t="shared" ca="1" si="363"/>
        <v>0.29438932005501162</v>
      </c>
      <c r="CJ330">
        <f t="shared" ca="1" si="364"/>
        <v>11.705610679944989</v>
      </c>
    </row>
    <row r="331" spans="2:88">
      <c r="B331" s="39">
        <v>91</v>
      </c>
      <c r="C331" s="39">
        <v>29</v>
      </c>
      <c r="D331">
        <v>2</v>
      </c>
      <c r="E331">
        <f t="shared" si="306"/>
        <v>28849</v>
      </c>
      <c r="F331" s="3">
        <f t="shared" si="307"/>
        <v>6.8020270040472055E-5</v>
      </c>
      <c r="H331" s="17">
        <f t="shared" si="308"/>
        <v>0.98115838519878928</v>
      </c>
      <c r="I331" s="13" t="str">
        <f t="shared" si="309"/>
        <v>29:91</v>
      </c>
      <c r="J331" s="2"/>
      <c r="K331" s="4">
        <f t="shared" si="310"/>
        <v>-12.403622453100382</v>
      </c>
      <c r="L331" s="4">
        <f t="shared" si="365"/>
        <v>-4</v>
      </c>
      <c r="M331" s="4">
        <f t="shared" ca="1" si="311"/>
        <v>-35.863632837750004</v>
      </c>
      <c r="N331" s="4">
        <f t="shared" ca="1" si="312"/>
        <v>8</v>
      </c>
      <c r="O331" s="4">
        <f t="shared" si="313"/>
        <v>0</v>
      </c>
      <c r="P331" s="4">
        <f t="shared" ca="1" si="314"/>
        <v>0</v>
      </c>
      <c r="Q331" s="11">
        <f t="shared" si="344"/>
        <v>0</v>
      </c>
      <c r="R331" s="11">
        <f t="shared" si="369"/>
        <v>0</v>
      </c>
      <c r="S331" s="4">
        <f t="shared" si="369"/>
        <v>0</v>
      </c>
      <c r="T331" s="4">
        <f t="shared" si="369"/>
        <v>0</v>
      </c>
      <c r="U331" s="4">
        <f t="shared" si="369"/>
        <v>0</v>
      </c>
      <c r="V331" s="4">
        <f t="shared" si="369"/>
        <v>0</v>
      </c>
      <c r="W331" s="4">
        <f t="shared" si="369"/>
        <v>0</v>
      </c>
      <c r="X331" s="4">
        <f t="shared" si="369"/>
        <v>0</v>
      </c>
      <c r="Y331" s="4">
        <f t="shared" si="369"/>
        <v>0</v>
      </c>
      <c r="Z331" s="4">
        <f t="shared" si="369"/>
        <v>-12.403622453100382</v>
      </c>
      <c r="AA331" s="4">
        <f t="shared" si="369"/>
        <v>0</v>
      </c>
      <c r="AB331" s="4">
        <f t="shared" si="369"/>
        <v>0</v>
      </c>
      <c r="AC331" s="4">
        <f t="shared" si="369"/>
        <v>0</v>
      </c>
      <c r="AD331" s="4">
        <f t="shared" si="369"/>
        <v>0</v>
      </c>
      <c r="AE331" s="4">
        <f t="shared" si="369"/>
        <v>0</v>
      </c>
      <c r="AF331" s="4">
        <f t="shared" si="369"/>
        <v>0</v>
      </c>
      <c r="AG331" s="4">
        <f t="shared" si="368"/>
        <v>0</v>
      </c>
      <c r="AH331" s="4">
        <f t="shared" si="368"/>
        <v>0</v>
      </c>
      <c r="AI331" s="4">
        <f t="shared" si="368"/>
        <v>0</v>
      </c>
      <c r="AJ331" s="4">
        <f t="shared" si="368"/>
        <v>0</v>
      </c>
      <c r="AK331" s="4">
        <f t="shared" si="368"/>
        <v>0</v>
      </c>
      <c r="AL331" s="4">
        <f t="shared" si="368"/>
        <v>-35.863632837750004</v>
      </c>
      <c r="AM331" s="4">
        <f t="shared" si="357"/>
        <v>0</v>
      </c>
      <c r="AN331" s="4">
        <f t="shared" si="357"/>
        <v>0</v>
      </c>
      <c r="AO331" s="4">
        <f t="shared" si="357"/>
        <v>0</v>
      </c>
      <c r="AP331" s="10">
        <f t="shared" si="360"/>
        <v>0</v>
      </c>
      <c r="AQ331" s="7">
        <f t="shared" si="316"/>
        <v>2</v>
      </c>
      <c r="AR331" s="4">
        <f t="array" ref="AR331">COUNT(IF((ABS($R331:$AP331)&gt;=AQ$2)*(ABS($R331:$AP331)&lt;AR$2),$R331:$AP331))</f>
        <v>0</v>
      </c>
      <c r="AS331" s="4">
        <f t="array" ref="AS331">COUNT(IF((ABS($R331:$AP331)&gt;=AR$2)*(ABS($R331:$AP331)&lt;AS$2),$R331:$AP331))</f>
        <v>0</v>
      </c>
      <c r="AT331" s="4">
        <f t="array" ref="AT331">COUNT(IF((ABS($R331:$AP331)&gt;=AS$2)*(ABS($R331:$AP331)&lt;AT$2),$R331:$AP331))</f>
        <v>0</v>
      </c>
      <c r="AU331" s="4">
        <f t="array" ref="AU331">COUNT(IF((ABS($R331:$AP331)&gt;=AT$2)*(ABS($R331:$AP331)&lt;AU$2),$R331:$AP331))</f>
        <v>1</v>
      </c>
      <c r="AV331" s="4">
        <f t="array" ref="AV331">COUNT(IF((ABS($R331:$AP331)&gt;=AU$2)*(ABS($R331:$AP331)&lt;AV$2),$R331:$AP331))</f>
        <v>1</v>
      </c>
      <c r="AW331" s="4">
        <f t="array" ref="AW331">COUNT(IF((ABS($R331:$AP331)&gt;=AV$2)*(ABS($R331:$AP331)&lt;AW$2),$R331:$AP331))</f>
        <v>0</v>
      </c>
      <c r="AX331" s="10">
        <f t="array" ref="AX331">COUNT(IF((ABS($R331:$AP331)&gt;=AW$2)*(ABS($R331:$AP331)&lt;AX$2),$R331:$AP331))</f>
        <v>0</v>
      </c>
      <c r="AY331" s="4">
        <f t="shared" si="317"/>
        <v>0</v>
      </c>
      <c r="AZ331" s="2" t="str">
        <f t="shared" si="318"/>
        <v/>
      </c>
      <c r="BA331" s="2" t="str">
        <f t="shared" si="319"/>
        <v/>
      </c>
      <c r="BB331" s="2" t="str">
        <f t="shared" si="320"/>
        <v/>
      </c>
      <c r="BC331" s="2" t="str">
        <f t="shared" si="321"/>
        <v/>
      </c>
      <c r="BD331" s="2" t="str">
        <f t="shared" si="322"/>
        <v/>
      </c>
      <c r="BE331" s="2" t="str">
        <f t="shared" si="323"/>
        <v/>
      </c>
      <c r="BF331" s="2" t="str">
        <f t="shared" si="324"/>
        <v/>
      </c>
      <c r="BG331" s="2" t="str">
        <f t="shared" si="325"/>
        <v/>
      </c>
      <c r="BH331" s="2" t="str">
        <f t="shared" si="326"/>
        <v>@</v>
      </c>
      <c r="BI331" s="2" t="str">
        <f t="shared" si="327"/>
        <v/>
      </c>
      <c r="BJ331" s="2" t="str">
        <f t="shared" si="328"/>
        <v/>
      </c>
      <c r="BK331" s="2" t="str">
        <f t="shared" si="329"/>
        <v/>
      </c>
      <c r="BL331" s="2" t="str">
        <f t="shared" si="330"/>
        <v/>
      </c>
      <c r="BM331" s="2" t="str">
        <f t="shared" si="331"/>
        <v/>
      </c>
      <c r="BN331" s="2" t="str">
        <f t="shared" si="332"/>
        <v/>
      </c>
      <c r="BO331" s="2" t="str">
        <f t="shared" si="333"/>
        <v/>
      </c>
      <c r="BP331" s="2" t="str">
        <f t="shared" si="334"/>
        <v/>
      </c>
      <c r="BQ331" s="2" t="str">
        <f t="shared" si="335"/>
        <v/>
      </c>
      <c r="BR331" s="2" t="str">
        <f t="shared" si="336"/>
        <v/>
      </c>
      <c r="BS331" s="2" t="str">
        <f t="shared" si="337"/>
        <v/>
      </c>
      <c r="BT331" s="2" t="str">
        <f t="shared" si="338"/>
        <v>@</v>
      </c>
      <c r="BU331" s="2" t="str">
        <f t="shared" si="339"/>
        <v/>
      </c>
      <c r="BV331" s="2" t="str">
        <f t="shared" si="340"/>
        <v/>
      </c>
      <c r="BW331" s="2" t="str">
        <f t="shared" si="341"/>
        <v/>
      </c>
      <c r="BX331" s="2" t="str">
        <f t="shared" si="342"/>
        <v/>
      </c>
      <c r="CA331" s="2">
        <f t="shared" si="366"/>
        <v>109</v>
      </c>
      <c r="CB331" s="4">
        <f t="shared" si="367"/>
        <v>2</v>
      </c>
      <c r="CC331">
        <f t="shared" ca="1" si="361"/>
        <v>10</v>
      </c>
      <c r="CD331">
        <f ca="1">CC331*IF(CG331=0,0,CJ331)/(CJ329+CJ330+IF(CG331=0,0,CJ331))</f>
        <v>0</v>
      </c>
      <c r="CE331" s="39">
        <f t="shared" ca="1" si="353"/>
        <v>7</v>
      </c>
      <c r="CF331" s="39">
        <f t="shared" ca="1" si="362"/>
        <v>31</v>
      </c>
      <c r="CG331">
        <f t="shared" ca="1" si="354"/>
        <v>0</v>
      </c>
      <c r="CH331">
        <f t="shared" ca="1" si="355"/>
        <v>0</v>
      </c>
      <c r="CI331">
        <f t="shared" ca="1" si="363"/>
        <v>0</v>
      </c>
      <c r="CJ331">
        <f t="shared" ca="1" si="364"/>
        <v>12</v>
      </c>
    </row>
    <row r="332" spans="2:88">
      <c r="B332" s="39">
        <v>91</v>
      </c>
      <c r="C332" s="39">
        <v>73</v>
      </c>
      <c r="D332">
        <v>2</v>
      </c>
      <c r="E332">
        <f t="shared" si="306"/>
        <v>28851</v>
      </c>
      <c r="F332" s="3">
        <f t="shared" si="307"/>
        <v>6.8020270040472055E-5</v>
      </c>
      <c r="H332" s="17">
        <f t="shared" si="308"/>
        <v>0.98122640546882967</v>
      </c>
      <c r="I332" s="13" t="str">
        <f t="shared" si="309"/>
        <v>73:91</v>
      </c>
      <c r="J332" s="2"/>
      <c r="K332" s="4">
        <f t="shared" si="310"/>
        <v>-2.7958954944850234</v>
      </c>
      <c r="L332" s="4">
        <f t="shared" si="365"/>
        <v>-8</v>
      </c>
      <c r="M332" s="4">
        <f t="shared" ca="1" si="311"/>
        <v>-26.255905879134644</v>
      </c>
      <c r="N332" s="4">
        <f t="shared" ca="1" si="312"/>
        <v>4</v>
      </c>
      <c r="O332" s="4">
        <f t="shared" si="313"/>
        <v>0</v>
      </c>
      <c r="P332" s="4">
        <f t="shared" ca="1" si="314"/>
        <v>0</v>
      </c>
      <c r="Q332" s="11">
        <f t="shared" si="344"/>
        <v>0</v>
      </c>
      <c r="R332" s="11">
        <f t="shared" si="369"/>
        <v>0</v>
      </c>
      <c r="S332" s="4">
        <f t="shared" si="369"/>
        <v>0</v>
      </c>
      <c r="T332" s="4">
        <f t="shared" si="369"/>
        <v>0</v>
      </c>
      <c r="U332" s="4">
        <f t="shared" si="369"/>
        <v>0</v>
      </c>
      <c r="V332" s="4">
        <f t="shared" si="369"/>
        <v>-2.7958954944850234</v>
      </c>
      <c r="W332" s="4">
        <f t="shared" si="369"/>
        <v>0</v>
      </c>
      <c r="X332" s="4">
        <f t="shared" si="369"/>
        <v>0</v>
      </c>
      <c r="Y332" s="4">
        <f t="shared" si="369"/>
        <v>0</v>
      </c>
      <c r="Z332" s="4">
        <f t="shared" si="369"/>
        <v>0</v>
      </c>
      <c r="AA332" s="4">
        <f t="shared" si="369"/>
        <v>0</v>
      </c>
      <c r="AB332" s="4">
        <f t="shared" si="369"/>
        <v>0</v>
      </c>
      <c r="AC332" s="4">
        <f t="shared" si="369"/>
        <v>0</v>
      </c>
      <c r="AD332" s="4">
        <f t="shared" si="369"/>
        <v>0</v>
      </c>
      <c r="AE332" s="4">
        <f t="shared" si="369"/>
        <v>0</v>
      </c>
      <c r="AF332" s="4">
        <f t="shared" si="369"/>
        <v>0</v>
      </c>
      <c r="AG332" s="4">
        <f t="shared" si="368"/>
        <v>0</v>
      </c>
      <c r="AH332" s="4">
        <f t="shared" si="368"/>
        <v>-26.255905879134644</v>
      </c>
      <c r="AI332" s="4">
        <f t="shared" si="368"/>
        <v>0</v>
      </c>
      <c r="AJ332" s="4">
        <f t="shared" si="368"/>
        <v>0</v>
      </c>
      <c r="AK332" s="4">
        <f t="shared" si="368"/>
        <v>0</v>
      </c>
      <c r="AL332" s="4">
        <f t="shared" si="368"/>
        <v>0</v>
      </c>
      <c r="AM332" s="4">
        <f t="shared" si="357"/>
        <v>0</v>
      </c>
      <c r="AN332" s="4">
        <f t="shared" si="357"/>
        <v>0</v>
      </c>
      <c r="AO332" s="4">
        <f t="shared" si="357"/>
        <v>0</v>
      </c>
      <c r="AP332" s="10">
        <f t="shared" si="360"/>
        <v>0</v>
      </c>
      <c r="AQ332" s="7">
        <f t="shared" si="316"/>
        <v>2</v>
      </c>
      <c r="AR332" s="4">
        <f t="array" ref="AR332">COUNT(IF((ABS($R332:$AP332)&gt;=AQ$2)*(ABS($R332:$AP332)&lt;AR$2),$R332:$AP332))</f>
        <v>0</v>
      </c>
      <c r="AS332" s="4">
        <f t="array" ref="AS332">COUNT(IF((ABS($R332:$AP332)&gt;=AR$2)*(ABS($R332:$AP332)&lt;AS$2),$R332:$AP332))</f>
        <v>1</v>
      </c>
      <c r="AT332" s="4">
        <f t="array" ref="AT332">COUNT(IF((ABS($R332:$AP332)&gt;=AS$2)*(ABS($R332:$AP332)&lt;AT$2),$R332:$AP332))</f>
        <v>0</v>
      </c>
      <c r="AU332" s="4">
        <f t="array" ref="AU332">COUNT(IF((ABS($R332:$AP332)&gt;=AT$2)*(ABS($R332:$AP332)&lt;AU$2),$R332:$AP332))</f>
        <v>1</v>
      </c>
      <c r="AV332" s="4">
        <f t="array" ref="AV332">COUNT(IF((ABS($R332:$AP332)&gt;=AU$2)*(ABS($R332:$AP332)&lt;AV$2),$R332:$AP332))</f>
        <v>0</v>
      </c>
      <c r="AW332" s="4">
        <f t="array" ref="AW332">COUNT(IF((ABS($R332:$AP332)&gt;=AV$2)*(ABS($R332:$AP332)&lt;AW$2),$R332:$AP332))</f>
        <v>0</v>
      </c>
      <c r="AX332" s="10">
        <f t="array" ref="AX332">COUNT(IF((ABS($R332:$AP332)&gt;=AW$2)*(ABS($R332:$AP332)&lt;AX$2),$R332:$AP332))</f>
        <v>0</v>
      </c>
      <c r="AY332" s="4">
        <f t="shared" si="317"/>
        <v>0</v>
      </c>
      <c r="AZ332" s="2" t="str">
        <f t="shared" si="318"/>
        <v/>
      </c>
      <c r="BA332" s="2" t="str">
        <f t="shared" si="319"/>
        <v/>
      </c>
      <c r="BB332" s="2" t="str">
        <f t="shared" si="320"/>
        <v/>
      </c>
      <c r="BC332" s="2" t="str">
        <f t="shared" si="321"/>
        <v/>
      </c>
      <c r="BD332" s="2" t="str">
        <f t="shared" si="322"/>
        <v>@</v>
      </c>
      <c r="BE332" s="2" t="str">
        <f t="shared" si="323"/>
        <v/>
      </c>
      <c r="BF332" s="2" t="str">
        <f t="shared" si="324"/>
        <v/>
      </c>
      <c r="BG332" s="2" t="str">
        <f t="shared" si="325"/>
        <v/>
      </c>
      <c r="BH332" s="2" t="str">
        <f t="shared" si="326"/>
        <v/>
      </c>
      <c r="BI332" s="2" t="str">
        <f t="shared" si="327"/>
        <v/>
      </c>
      <c r="BJ332" s="2" t="str">
        <f t="shared" si="328"/>
        <v/>
      </c>
      <c r="BK332" s="2" t="str">
        <f t="shared" si="329"/>
        <v/>
      </c>
      <c r="BL332" s="2" t="str">
        <f t="shared" si="330"/>
        <v/>
      </c>
      <c r="BM332" s="2" t="str">
        <f t="shared" si="331"/>
        <v/>
      </c>
      <c r="BN332" s="2" t="str">
        <f t="shared" si="332"/>
        <v/>
      </c>
      <c r="BO332" s="2" t="str">
        <f t="shared" si="333"/>
        <v/>
      </c>
      <c r="BP332" s="2" t="str">
        <f t="shared" si="334"/>
        <v>@</v>
      </c>
      <c r="BQ332" s="2" t="str">
        <f t="shared" si="335"/>
        <v/>
      </c>
      <c r="BR332" s="2" t="str">
        <f t="shared" si="336"/>
        <v/>
      </c>
      <c r="BS332" s="2" t="str">
        <f t="shared" si="337"/>
        <v/>
      </c>
      <c r="BT332" s="2" t="str">
        <f t="shared" si="338"/>
        <v/>
      </c>
      <c r="BU332" s="2" t="str">
        <f t="shared" si="339"/>
        <v/>
      </c>
      <c r="BV332" s="2" t="str">
        <f t="shared" si="340"/>
        <v/>
      </c>
      <c r="BW332" s="2" t="str">
        <f t="shared" si="341"/>
        <v/>
      </c>
      <c r="BX332" s="2" t="str">
        <f t="shared" si="342"/>
        <v/>
      </c>
      <c r="CA332" s="2">
        <f t="shared" si="366"/>
        <v>110</v>
      </c>
      <c r="CB332" s="4">
        <f t="shared" si="367"/>
        <v>0</v>
      </c>
      <c r="CC332">
        <f t="shared" ca="1" si="361"/>
        <v>10</v>
      </c>
      <c r="CD332">
        <f ca="1">CC332*(CJ332)/(CJ332+CJ333+IF(CG334=0,0,CJ334))</f>
        <v>4.0196172121171356</v>
      </c>
      <c r="CE332" s="39">
        <f t="shared" ca="1" si="353"/>
        <v>25</v>
      </c>
      <c r="CF332" s="39">
        <f t="shared" ca="1" si="362"/>
        <v>47</v>
      </c>
      <c r="CG332">
        <f t="shared" ca="1" si="354"/>
        <v>6.564200341207993</v>
      </c>
      <c r="CH332">
        <f t="shared" ca="1" si="355"/>
        <v>-7</v>
      </c>
      <c r="CI332">
        <f t="shared" ca="1" si="363"/>
        <v>6.5958182487711134</v>
      </c>
      <c r="CJ332">
        <f t="shared" ca="1" si="364"/>
        <v>5.4041817512288866</v>
      </c>
    </row>
    <row r="333" spans="2:88">
      <c r="B333" s="39">
        <v>97</v>
      </c>
      <c r="C333" s="39">
        <v>25</v>
      </c>
      <c r="D333">
        <v>2</v>
      </c>
      <c r="E333">
        <f t="shared" si="306"/>
        <v>28853</v>
      </c>
      <c r="F333" s="3">
        <f t="shared" si="307"/>
        <v>6.8020270040472055E-5</v>
      </c>
      <c r="H333" s="17">
        <f t="shared" si="308"/>
        <v>0.98129442573887016</v>
      </c>
      <c r="I333" s="13" t="str">
        <f t="shared" si="309"/>
        <v>25:97</v>
      </c>
      <c r="J333" s="2"/>
      <c r="K333" s="4">
        <f t="shared" si="310"/>
        <v>-29.272006720468369</v>
      </c>
      <c r="L333" s="4">
        <f t="shared" si="365"/>
        <v>-12</v>
      </c>
      <c r="M333" s="4">
        <f t="shared" ca="1" si="311"/>
        <v>-52.732017105116391</v>
      </c>
      <c r="N333" s="4">
        <f t="shared" ca="1" si="312"/>
        <v>0</v>
      </c>
      <c r="O333" s="4">
        <f t="shared" ca="1" si="313"/>
        <v>37.492978567946622</v>
      </c>
      <c r="P333" s="4">
        <f t="shared" ca="1" si="314"/>
        <v>5</v>
      </c>
      <c r="Q333" s="11">
        <f t="shared" si="344"/>
        <v>0</v>
      </c>
      <c r="R333" s="11">
        <f t="shared" si="369"/>
        <v>-29.272006720468369</v>
      </c>
      <c r="S333" s="4">
        <f t="shared" si="369"/>
        <v>0</v>
      </c>
      <c r="T333" s="4">
        <f t="shared" si="369"/>
        <v>0</v>
      </c>
      <c r="U333" s="4">
        <f t="shared" si="369"/>
        <v>0</v>
      </c>
      <c r="V333" s="4">
        <f t="shared" si="369"/>
        <v>0</v>
      </c>
      <c r="W333" s="4">
        <f t="shared" si="369"/>
        <v>0</v>
      </c>
      <c r="X333" s="4">
        <f t="shared" si="369"/>
        <v>0</v>
      </c>
      <c r="Y333" s="4">
        <f t="shared" si="369"/>
        <v>0</v>
      </c>
      <c r="Z333" s="4">
        <f t="shared" si="369"/>
        <v>0</v>
      </c>
      <c r="AA333" s="4">
        <f t="shared" si="369"/>
        <v>0</v>
      </c>
      <c r="AB333" s="4">
        <f t="shared" si="369"/>
        <v>0</v>
      </c>
      <c r="AC333" s="4">
        <f t="shared" si="369"/>
        <v>0</v>
      </c>
      <c r="AD333" s="4">
        <f t="shared" si="369"/>
        <v>-52.732017105116391</v>
      </c>
      <c r="AE333" s="4">
        <f t="shared" si="369"/>
        <v>0</v>
      </c>
      <c r="AF333" s="4">
        <f t="shared" si="369"/>
        <v>0</v>
      </c>
      <c r="AG333" s="4">
        <f t="shared" si="368"/>
        <v>0</v>
      </c>
      <c r="AH333" s="4">
        <f t="shared" si="368"/>
        <v>0</v>
      </c>
      <c r="AI333" s="4">
        <f t="shared" si="368"/>
        <v>37.492978567946622</v>
      </c>
      <c r="AJ333" s="4">
        <f t="shared" si="368"/>
        <v>0</v>
      </c>
      <c r="AK333" s="4">
        <f t="shared" si="368"/>
        <v>0</v>
      </c>
      <c r="AL333" s="4">
        <f t="shared" si="368"/>
        <v>0</v>
      </c>
      <c r="AM333" s="4">
        <f t="shared" si="357"/>
        <v>0</v>
      </c>
      <c r="AN333" s="4">
        <f t="shared" si="357"/>
        <v>0</v>
      </c>
      <c r="AO333" s="4">
        <f t="shared" si="357"/>
        <v>0</v>
      </c>
      <c r="AP333" s="10">
        <f t="shared" si="360"/>
        <v>0</v>
      </c>
      <c r="AQ333" s="7">
        <f t="shared" si="316"/>
        <v>3</v>
      </c>
      <c r="AR333" s="4">
        <f t="array" ref="AR333">COUNT(IF((ABS($R333:$AP333)&gt;=AQ$2)*(ABS($R333:$AP333)&lt;AR$2),$R333:$AP333))</f>
        <v>0</v>
      </c>
      <c r="AS333" s="4">
        <f t="array" ref="AS333">COUNT(IF((ABS($R333:$AP333)&gt;=AR$2)*(ABS($R333:$AP333)&lt;AS$2),$R333:$AP333))</f>
        <v>0</v>
      </c>
      <c r="AT333" s="4">
        <f t="array" ref="AT333">COUNT(IF((ABS($R333:$AP333)&gt;=AS$2)*(ABS($R333:$AP333)&lt;AT$2),$R333:$AP333))</f>
        <v>0</v>
      </c>
      <c r="AU333" s="4">
        <f t="array" ref="AU333">COUNT(IF((ABS($R333:$AP333)&gt;=AT$2)*(ABS($R333:$AP333)&lt;AU$2),$R333:$AP333))</f>
        <v>1</v>
      </c>
      <c r="AV333" s="4">
        <f t="array" ref="AV333">COUNT(IF((ABS($R333:$AP333)&gt;=AU$2)*(ABS($R333:$AP333)&lt;AV$2),$R333:$AP333))</f>
        <v>1</v>
      </c>
      <c r="AW333" s="4">
        <f t="array" ref="AW333">COUNT(IF((ABS($R333:$AP333)&gt;=AV$2)*(ABS($R333:$AP333)&lt;AW$2),$R333:$AP333))</f>
        <v>1</v>
      </c>
      <c r="AX333" s="10">
        <f t="array" ref="AX333">COUNT(IF((ABS($R333:$AP333)&gt;=AW$2)*(ABS($R333:$AP333)&lt;AX$2),$R333:$AP333))</f>
        <v>0</v>
      </c>
      <c r="AY333" s="4">
        <f t="shared" si="317"/>
        <v>0</v>
      </c>
      <c r="AZ333" s="2" t="str">
        <f t="shared" si="318"/>
        <v>@</v>
      </c>
      <c r="BA333" s="2" t="str">
        <f t="shared" si="319"/>
        <v/>
      </c>
      <c r="BB333" s="2" t="str">
        <f t="shared" si="320"/>
        <v/>
      </c>
      <c r="BC333" s="2" t="str">
        <f t="shared" si="321"/>
        <v/>
      </c>
      <c r="BD333" s="2" t="str">
        <f t="shared" si="322"/>
        <v/>
      </c>
      <c r="BE333" s="2" t="str">
        <f t="shared" si="323"/>
        <v/>
      </c>
      <c r="BF333" s="2" t="str">
        <f t="shared" si="324"/>
        <v/>
      </c>
      <c r="BG333" s="2" t="str">
        <f t="shared" si="325"/>
        <v/>
      </c>
      <c r="BH333" s="2" t="str">
        <f t="shared" si="326"/>
        <v/>
      </c>
      <c r="BI333" s="2" t="str">
        <f t="shared" si="327"/>
        <v/>
      </c>
      <c r="BJ333" s="2" t="str">
        <f t="shared" si="328"/>
        <v/>
      </c>
      <c r="BK333" s="2" t="str">
        <f t="shared" si="329"/>
        <v/>
      </c>
      <c r="BL333" s="2" t="str">
        <f t="shared" si="330"/>
        <v>@</v>
      </c>
      <c r="BM333" s="2" t="str">
        <f t="shared" si="331"/>
        <v/>
      </c>
      <c r="BN333" s="2" t="str">
        <f t="shared" si="332"/>
        <v/>
      </c>
      <c r="BO333" s="2" t="str">
        <f t="shared" si="333"/>
        <v/>
      </c>
      <c r="BP333" s="2" t="str">
        <f t="shared" si="334"/>
        <v/>
      </c>
      <c r="BQ333" s="2" t="str">
        <f t="shared" si="335"/>
        <v>@</v>
      </c>
      <c r="BR333" s="2" t="str">
        <f t="shared" si="336"/>
        <v/>
      </c>
      <c r="BS333" s="2" t="str">
        <f t="shared" si="337"/>
        <v/>
      </c>
      <c r="BT333" s="2" t="str">
        <f t="shared" si="338"/>
        <v/>
      </c>
      <c r="BU333" s="2" t="str">
        <f t="shared" si="339"/>
        <v/>
      </c>
      <c r="BV333" s="2" t="str">
        <f t="shared" si="340"/>
        <v/>
      </c>
      <c r="BW333" s="2" t="str">
        <f t="shared" si="341"/>
        <v/>
      </c>
      <c r="BX333" s="2" t="str">
        <f t="shared" si="342"/>
        <v/>
      </c>
      <c r="CA333" s="2">
        <f t="shared" si="366"/>
        <v>110</v>
      </c>
      <c r="CB333" s="4">
        <f t="shared" si="367"/>
        <v>1</v>
      </c>
      <c r="CC333">
        <f t="shared" ca="1" si="361"/>
        <v>10</v>
      </c>
      <c r="CD333">
        <f ca="1">CC333*(CJ333)/(CJ332+CJ333+IF(CG334=0,0,CJ334))</f>
        <v>5.9803827878828644</v>
      </c>
      <c r="CE333" s="39">
        <f t="shared" ca="1" si="353"/>
        <v>25</v>
      </c>
      <c r="CF333" s="39">
        <f t="shared" ca="1" si="362"/>
        <v>47</v>
      </c>
      <c r="CG333">
        <f t="shared" ca="1" si="354"/>
        <v>-16.895810043442694</v>
      </c>
      <c r="CH333">
        <f t="shared" ca="1" si="355"/>
        <v>5</v>
      </c>
      <c r="CI333">
        <f t="shared" ca="1" si="363"/>
        <v>3.9596633654035376</v>
      </c>
      <c r="CJ333">
        <f t="shared" ca="1" si="364"/>
        <v>8.0403366345964624</v>
      </c>
    </row>
    <row r="334" spans="2:88">
      <c r="B334" s="39">
        <v>101</v>
      </c>
      <c r="C334" s="39">
        <v>13</v>
      </c>
      <c r="D334">
        <v>2</v>
      </c>
      <c r="E334">
        <f t="shared" ref="E334:E397" si="370">E333+D334</f>
        <v>28855</v>
      </c>
      <c r="F334" s="3">
        <f t="shared" ref="F334:F397" si="371">D334/D$3</f>
        <v>6.8020270040472055E-5</v>
      </c>
      <c r="H334" s="17">
        <f t="shared" ref="H334:H397" si="372">E334/D$3</f>
        <v>0.98136244600891065</v>
      </c>
      <c r="I334" s="13" t="str">
        <f t="shared" ref="I334:I397" si="373">IF(C334=1,"",C334&amp;":")&amp;B334</f>
        <v>13:101</v>
      </c>
      <c r="J334" s="2"/>
      <c r="K334" s="4">
        <f t="shared" ref="K334:K397" si="374">INDEX($R334:$AP334,L334+13)</f>
        <v>-27.213872082506896</v>
      </c>
      <c r="L334" s="4">
        <f t="shared" si="365"/>
        <v>-12</v>
      </c>
      <c r="M334" s="4">
        <f t="shared" ref="M334:M397" ca="1" si="375">IF($AQ334&gt;1,INDEX($R334:$AP334,N334+13),0)</f>
        <v>-50.67388246715705</v>
      </c>
      <c r="N334" s="4">
        <f t="shared" ref="N334:N397" ca="1" si="376">IF($AQ334&gt;1,MATCH("@",OFFSET($AZ334,0,L334+13,1,12-L334),0)+L334,0)</f>
        <v>0</v>
      </c>
      <c r="O334" s="4">
        <f t="shared" ref="O334:O397" ca="1" si="377">IF($AQ334&gt;2,INDEX($R334:$AP334,P334+13),0)</f>
        <v>39.551113205905963</v>
      </c>
      <c r="P334" s="4">
        <f t="shared" ref="P334:P397" ca="1" si="378">IF($AQ334&gt;2,MATCH("@",OFFSET($AZ334,0,N334+13,1,12-N334),0)+N334,0)</f>
        <v>5</v>
      </c>
      <c r="Q334" s="11">
        <f t="shared" si="344"/>
        <v>0</v>
      </c>
      <c r="R334" s="11">
        <f t="shared" si="369"/>
        <v>-27.213872082506896</v>
      </c>
      <c r="S334" s="4">
        <f t="shared" si="369"/>
        <v>0</v>
      </c>
      <c r="T334" s="4">
        <f t="shared" si="369"/>
        <v>0</v>
      </c>
      <c r="U334" s="4">
        <f t="shared" si="369"/>
        <v>0</v>
      </c>
      <c r="V334" s="4">
        <f t="shared" si="369"/>
        <v>0</v>
      </c>
      <c r="W334" s="4">
        <f t="shared" si="369"/>
        <v>0</v>
      </c>
      <c r="X334" s="4">
        <f t="shared" si="369"/>
        <v>0</v>
      </c>
      <c r="Y334" s="4">
        <f t="shared" si="369"/>
        <v>0</v>
      </c>
      <c r="Z334" s="4">
        <f t="shared" si="369"/>
        <v>0</v>
      </c>
      <c r="AA334" s="4">
        <f t="shared" si="369"/>
        <v>0</v>
      </c>
      <c r="AB334" s="4">
        <f t="shared" si="369"/>
        <v>0</v>
      </c>
      <c r="AC334" s="4">
        <f t="shared" si="369"/>
        <v>0</v>
      </c>
      <c r="AD334" s="4">
        <f t="shared" si="369"/>
        <v>-50.67388246715705</v>
      </c>
      <c r="AE334" s="4">
        <f t="shared" si="369"/>
        <v>0</v>
      </c>
      <c r="AF334" s="4">
        <f t="shared" si="369"/>
        <v>0</v>
      </c>
      <c r="AG334" s="4">
        <f t="shared" si="368"/>
        <v>0</v>
      </c>
      <c r="AH334" s="4">
        <f t="shared" si="368"/>
        <v>0</v>
      </c>
      <c r="AI334" s="4">
        <f t="shared" si="368"/>
        <v>39.551113205905963</v>
      </c>
      <c r="AJ334" s="4">
        <f t="shared" si="368"/>
        <v>0</v>
      </c>
      <c r="AK334" s="4">
        <f t="shared" si="368"/>
        <v>0</v>
      </c>
      <c r="AL334" s="4">
        <f t="shared" si="368"/>
        <v>0</v>
      </c>
      <c r="AM334" s="4">
        <f t="shared" ref="AM334:AO353" si="379">IF(AND(ABS((MOD(LN(($B334/$C334)/3^AM$2)/LN(2)+0.5,1)-0.5)*1200)&lt;$J$2,ABS(AM$2+7*(MOD(LN(($B334/$C334)/3^AM$2)/LN(2)+0.5,1)-0.5)*1200/113.685)&lt;$J$3),(MOD(LN(($B334/$C334)/3^AM$2)/LN(2)+0.5,1)-0.5)*1200,0)</f>
        <v>0</v>
      </c>
      <c r="AN334" s="4">
        <f t="shared" si="379"/>
        <v>0</v>
      </c>
      <c r="AO334" s="4">
        <f t="shared" si="379"/>
        <v>0</v>
      </c>
      <c r="AP334" s="10">
        <f t="shared" si="360"/>
        <v>0</v>
      </c>
      <c r="AQ334" s="7">
        <f t="shared" ref="AQ334:AQ397" si="380">(0&lt;&gt;R334)+(0&lt;&gt;S334)+(0&lt;&gt;T334)+(0&lt;&gt;U334)+(0&lt;&gt;V334)+(0&lt;&gt;W334)+(0&lt;&gt;X334)+(0&lt;&gt;Y334)+(0&lt;&gt;Z334)+(0&lt;&gt;AA334)+(0&lt;&gt;AB334)+(0&lt;&gt;AC334)+(0&lt;&gt;AD334)+(0&lt;&gt;AE334)+(0&lt;&gt;AF334)+(0&lt;&gt;AG334)+(0&lt;&gt;AH334)+(0&lt;&gt;AI334)+(0&lt;&gt;AJ334)+(0&lt;&gt;AK334)+(0&lt;&gt;AL334)+(0&lt;&gt;AM334)+(0&lt;&gt;AN334)+(0&lt;&gt;AO334)+(0&lt;&gt;AP334)</f>
        <v>3</v>
      </c>
      <c r="AR334" s="4">
        <f t="array" ref="AR334">COUNT(IF((ABS($R334:$AP334)&gt;=AQ$2)*(ABS($R334:$AP334)&lt;AR$2),$R334:$AP334))</f>
        <v>0</v>
      </c>
      <c r="AS334" s="4">
        <f t="array" ref="AS334">COUNT(IF((ABS($R334:$AP334)&gt;=AR$2)*(ABS($R334:$AP334)&lt;AS$2),$R334:$AP334))</f>
        <v>0</v>
      </c>
      <c r="AT334" s="4">
        <f t="array" ref="AT334">COUNT(IF((ABS($R334:$AP334)&gt;=AS$2)*(ABS($R334:$AP334)&lt;AT$2),$R334:$AP334))</f>
        <v>0</v>
      </c>
      <c r="AU334" s="4">
        <f t="array" ref="AU334">COUNT(IF((ABS($R334:$AP334)&gt;=AT$2)*(ABS($R334:$AP334)&lt;AU$2),$R334:$AP334))</f>
        <v>1</v>
      </c>
      <c r="AV334" s="4">
        <f t="array" ref="AV334">COUNT(IF((ABS($R334:$AP334)&gt;=AU$2)*(ABS($R334:$AP334)&lt;AV$2),$R334:$AP334))</f>
        <v>1</v>
      </c>
      <c r="AW334" s="4">
        <f t="array" ref="AW334">COUNT(IF((ABS($R334:$AP334)&gt;=AV$2)*(ABS($R334:$AP334)&lt;AW$2),$R334:$AP334))</f>
        <v>1</v>
      </c>
      <c r="AX334" s="10">
        <f t="array" ref="AX334">COUNT(IF((ABS($R334:$AP334)&gt;=AW$2)*(ABS($R334:$AP334)&lt;AX$2),$R334:$AP334))</f>
        <v>0</v>
      </c>
      <c r="AY334" s="4">
        <f t="shared" si="317"/>
        <v>0</v>
      </c>
      <c r="AZ334" s="2" t="str">
        <f t="shared" si="318"/>
        <v>@</v>
      </c>
      <c r="BA334" s="2" t="str">
        <f t="shared" si="319"/>
        <v/>
      </c>
      <c r="BB334" s="2" t="str">
        <f t="shared" si="320"/>
        <v/>
      </c>
      <c r="BC334" s="2" t="str">
        <f t="shared" si="321"/>
        <v/>
      </c>
      <c r="BD334" s="2" t="str">
        <f t="shared" si="322"/>
        <v/>
      </c>
      <c r="BE334" s="2" t="str">
        <f t="shared" si="323"/>
        <v/>
      </c>
      <c r="BF334" s="2" t="str">
        <f t="shared" si="324"/>
        <v/>
      </c>
      <c r="BG334" s="2" t="str">
        <f t="shared" si="325"/>
        <v/>
      </c>
      <c r="BH334" s="2" t="str">
        <f t="shared" si="326"/>
        <v/>
      </c>
      <c r="BI334" s="2" t="str">
        <f t="shared" si="327"/>
        <v/>
      </c>
      <c r="BJ334" s="2" t="str">
        <f t="shared" si="328"/>
        <v/>
      </c>
      <c r="BK334" s="2" t="str">
        <f t="shared" si="329"/>
        <v/>
      </c>
      <c r="BL334" s="2" t="str">
        <f t="shared" si="330"/>
        <v>@</v>
      </c>
      <c r="BM334" s="2" t="str">
        <f t="shared" si="331"/>
        <v/>
      </c>
      <c r="BN334" s="2" t="str">
        <f t="shared" si="332"/>
        <v/>
      </c>
      <c r="BO334" s="2" t="str">
        <f t="shared" si="333"/>
        <v/>
      </c>
      <c r="BP334" s="2" t="str">
        <f t="shared" si="334"/>
        <v/>
      </c>
      <c r="BQ334" s="2" t="str">
        <f t="shared" si="335"/>
        <v>@</v>
      </c>
      <c r="BR334" s="2" t="str">
        <f t="shared" si="336"/>
        <v/>
      </c>
      <c r="BS334" s="2" t="str">
        <f t="shared" si="337"/>
        <v/>
      </c>
      <c r="BT334" s="2" t="str">
        <f t="shared" si="338"/>
        <v/>
      </c>
      <c r="BU334" s="2" t="str">
        <f t="shared" si="339"/>
        <v/>
      </c>
      <c r="BV334" s="2" t="str">
        <f t="shared" si="340"/>
        <v/>
      </c>
      <c r="BW334" s="2" t="str">
        <f t="shared" si="341"/>
        <v/>
      </c>
      <c r="BX334" s="2" t="str">
        <f t="shared" si="342"/>
        <v/>
      </c>
      <c r="CA334" s="2">
        <f t="shared" si="366"/>
        <v>110</v>
      </c>
      <c r="CB334" s="4">
        <f t="shared" si="367"/>
        <v>2</v>
      </c>
      <c r="CC334">
        <f t="shared" ca="1" si="361"/>
        <v>10</v>
      </c>
      <c r="CD334">
        <f ca="1">CC334*IF(CG334=0,0,CJ334)/(CJ332+CJ333+IF(CG334=0,0,CJ334))</f>
        <v>0</v>
      </c>
      <c r="CE334" s="39">
        <f t="shared" ca="1" si="353"/>
        <v>25</v>
      </c>
      <c r="CF334" s="39">
        <f t="shared" ca="1" si="362"/>
        <v>47</v>
      </c>
      <c r="CG334">
        <f t="shared" ca="1" si="354"/>
        <v>0</v>
      </c>
      <c r="CH334">
        <f t="shared" ca="1" si="355"/>
        <v>0</v>
      </c>
      <c r="CI334">
        <f t="shared" ca="1" si="363"/>
        <v>0</v>
      </c>
      <c r="CJ334">
        <f t="shared" ca="1" si="364"/>
        <v>12</v>
      </c>
    </row>
    <row r="335" spans="2:88">
      <c r="B335" s="39">
        <v>101</v>
      </c>
      <c r="C335" s="39">
        <v>19</v>
      </c>
      <c r="D335">
        <v>2</v>
      </c>
      <c r="E335">
        <f t="shared" si="370"/>
        <v>28857</v>
      </c>
      <c r="F335" s="3">
        <f t="shared" si="371"/>
        <v>6.8020270040472055E-5</v>
      </c>
      <c r="H335" s="17">
        <f t="shared" si="372"/>
        <v>0.98143046627895114</v>
      </c>
      <c r="I335" s="13" t="str">
        <f t="shared" si="373"/>
        <v>19:101</v>
      </c>
      <c r="J335" s="2"/>
      <c r="K335" s="4">
        <f t="shared" si="374"/>
        <v>-5.7042359647613949</v>
      </c>
      <c r="L335" s="4">
        <f t="shared" si="365"/>
        <v>-1</v>
      </c>
      <c r="M335" s="4">
        <f t="shared" ca="1" si="375"/>
        <v>-29.16424634940995</v>
      </c>
      <c r="N335" s="4">
        <f t="shared" ca="1" si="376"/>
        <v>11</v>
      </c>
      <c r="O335" s="4">
        <f t="shared" si="377"/>
        <v>0</v>
      </c>
      <c r="P335" s="4">
        <f t="shared" ca="1" si="378"/>
        <v>0</v>
      </c>
      <c r="Q335" s="11">
        <f t="shared" si="344"/>
        <v>17.755774419885029</v>
      </c>
      <c r="R335" s="11">
        <f t="shared" si="369"/>
        <v>0</v>
      </c>
      <c r="S335" s="4">
        <f t="shared" si="369"/>
        <v>0</v>
      </c>
      <c r="T335" s="4">
        <f t="shared" si="369"/>
        <v>0</v>
      </c>
      <c r="U335" s="4">
        <f t="shared" si="369"/>
        <v>0</v>
      </c>
      <c r="V335" s="4">
        <f t="shared" si="369"/>
        <v>0</v>
      </c>
      <c r="W335" s="4">
        <f t="shared" si="369"/>
        <v>0</v>
      </c>
      <c r="X335" s="4">
        <f t="shared" si="369"/>
        <v>0</v>
      </c>
      <c r="Y335" s="4">
        <f t="shared" si="369"/>
        <v>0</v>
      </c>
      <c r="Z335" s="4">
        <f t="shared" si="369"/>
        <v>0</v>
      </c>
      <c r="AA335" s="4">
        <f t="shared" si="369"/>
        <v>0</v>
      </c>
      <c r="AB335" s="4">
        <f t="shared" si="369"/>
        <v>0</v>
      </c>
      <c r="AC335" s="4">
        <f t="shared" si="369"/>
        <v>-5.7042359647613949</v>
      </c>
      <c r="AD335" s="4">
        <f t="shared" si="369"/>
        <v>0</v>
      </c>
      <c r="AE335" s="4">
        <f t="shared" si="369"/>
        <v>0</v>
      </c>
      <c r="AF335" s="4">
        <f t="shared" si="369"/>
        <v>0</v>
      </c>
      <c r="AG335" s="4">
        <f t="shared" si="368"/>
        <v>0</v>
      </c>
      <c r="AH335" s="4">
        <f t="shared" si="368"/>
        <v>0</v>
      </c>
      <c r="AI335" s="4">
        <f t="shared" si="368"/>
        <v>0</v>
      </c>
      <c r="AJ335" s="4">
        <f t="shared" si="368"/>
        <v>0</v>
      </c>
      <c r="AK335" s="4">
        <f t="shared" si="368"/>
        <v>0</v>
      </c>
      <c r="AL335" s="4">
        <f t="shared" si="368"/>
        <v>0</v>
      </c>
      <c r="AM335" s="4">
        <f t="shared" si="379"/>
        <v>0</v>
      </c>
      <c r="AN335" s="4">
        <f t="shared" si="379"/>
        <v>0</v>
      </c>
      <c r="AO335" s="4">
        <f t="shared" si="379"/>
        <v>-29.16424634940995</v>
      </c>
      <c r="AP335" s="10">
        <f t="shared" si="360"/>
        <v>0</v>
      </c>
      <c r="AQ335" s="7">
        <f t="shared" si="380"/>
        <v>2</v>
      </c>
      <c r="AR335" s="4">
        <f t="array" ref="AR335">COUNT(IF((ABS($R335:$AP335)&gt;=AQ$2)*(ABS($R335:$AP335)&lt;AR$2),$R335:$AP335))</f>
        <v>0</v>
      </c>
      <c r="AS335" s="4">
        <f t="array" ref="AS335">COUNT(IF((ABS($R335:$AP335)&gt;=AR$2)*(ABS($R335:$AP335)&lt;AS$2),$R335:$AP335))</f>
        <v>0</v>
      </c>
      <c r="AT335" s="4">
        <f t="array" ref="AT335">COUNT(IF((ABS($R335:$AP335)&gt;=AS$2)*(ABS($R335:$AP335)&lt;AT$2),$R335:$AP335))</f>
        <v>1</v>
      </c>
      <c r="AU335" s="4">
        <f t="array" ref="AU335">COUNT(IF((ABS($R335:$AP335)&gt;=AT$2)*(ABS($R335:$AP335)&lt;AU$2),$R335:$AP335))</f>
        <v>1</v>
      </c>
      <c r="AV335" s="4">
        <f t="array" ref="AV335">COUNT(IF((ABS($R335:$AP335)&gt;=AU$2)*(ABS($R335:$AP335)&lt;AV$2),$R335:$AP335))</f>
        <v>0</v>
      </c>
      <c r="AW335" s="4">
        <f t="array" ref="AW335">COUNT(IF((ABS($R335:$AP335)&gt;=AV$2)*(ABS($R335:$AP335)&lt;AW$2),$R335:$AP335))</f>
        <v>0</v>
      </c>
      <c r="AX335" s="10">
        <f t="array" ref="AX335">COUNT(IF((ABS($R335:$AP335)&gt;=AW$2)*(ABS($R335:$AP335)&lt;AX$2),$R335:$AP335))</f>
        <v>0</v>
      </c>
      <c r="AY335" s="4">
        <f t="shared" si="317"/>
        <v>0</v>
      </c>
      <c r="AZ335" s="2" t="str">
        <f t="shared" si="318"/>
        <v/>
      </c>
      <c r="BA335" s="2" t="str">
        <f t="shared" si="319"/>
        <v/>
      </c>
      <c r="BB335" s="2" t="str">
        <f t="shared" si="320"/>
        <v/>
      </c>
      <c r="BC335" s="2" t="str">
        <f t="shared" si="321"/>
        <v/>
      </c>
      <c r="BD335" s="2" t="str">
        <f t="shared" si="322"/>
        <v/>
      </c>
      <c r="BE335" s="2" t="str">
        <f t="shared" si="323"/>
        <v/>
      </c>
      <c r="BF335" s="2" t="str">
        <f t="shared" si="324"/>
        <v/>
      </c>
      <c r="BG335" s="2" t="str">
        <f t="shared" si="325"/>
        <v/>
      </c>
      <c r="BH335" s="2" t="str">
        <f t="shared" si="326"/>
        <v/>
      </c>
      <c r="BI335" s="2" t="str">
        <f t="shared" si="327"/>
        <v/>
      </c>
      <c r="BJ335" s="2" t="str">
        <f t="shared" si="328"/>
        <v/>
      </c>
      <c r="BK335" s="2" t="str">
        <f t="shared" si="329"/>
        <v>@</v>
      </c>
      <c r="BL335" s="2" t="str">
        <f t="shared" si="330"/>
        <v/>
      </c>
      <c r="BM335" s="2" t="str">
        <f t="shared" si="331"/>
        <v/>
      </c>
      <c r="BN335" s="2" t="str">
        <f t="shared" si="332"/>
        <v/>
      </c>
      <c r="BO335" s="2" t="str">
        <f t="shared" si="333"/>
        <v/>
      </c>
      <c r="BP335" s="2" t="str">
        <f t="shared" si="334"/>
        <v/>
      </c>
      <c r="BQ335" s="2" t="str">
        <f t="shared" si="335"/>
        <v/>
      </c>
      <c r="BR335" s="2" t="str">
        <f t="shared" si="336"/>
        <v/>
      </c>
      <c r="BS335" s="2" t="str">
        <f t="shared" si="337"/>
        <v/>
      </c>
      <c r="BT335" s="2" t="str">
        <f t="shared" si="338"/>
        <v/>
      </c>
      <c r="BU335" s="2" t="str">
        <f t="shared" si="339"/>
        <v/>
      </c>
      <c r="BV335" s="2" t="str">
        <f t="shared" si="340"/>
        <v/>
      </c>
      <c r="BW335" s="2" t="str">
        <f t="shared" si="341"/>
        <v>@</v>
      </c>
      <c r="BX335" s="2" t="str">
        <f t="shared" si="342"/>
        <v/>
      </c>
      <c r="CA335" s="2">
        <f t="shared" si="366"/>
        <v>111</v>
      </c>
      <c r="CB335" s="4">
        <f t="shared" si="367"/>
        <v>0</v>
      </c>
      <c r="CC335">
        <f t="shared" ca="1" si="361"/>
        <v>10</v>
      </c>
      <c r="CD335">
        <f ca="1">CC335*(CJ335)/(CJ335+CJ336+IF(CG337=0,0,CJ337))</f>
        <v>5.1190340525023332</v>
      </c>
      <c r="CE335" s="39">
        <f t="shared" ca="1" si="353"/>
        <v>1</v>
      </c>
      <c r="CF335" s="39">
        <f t="shared" ca="1" si="362"/>
        <v>61</v>
      </c>
      <c r="CG335">
        <f t="shared" ca="1" si="354"/>
        <v>30.569811133175051</v>
      </c>
      <c r="CH335">
        <f t="shared" ca="1" si="355"/>
        <v>-7</v>
      </c>
      <c r="CI335">
        <f t="shared" ca="1" si="363"/>
        <v>5.1177052563467003</v>
      </c>
      <c r="CJ335">
        <f t="shared" ca="1" si="364"/>
        <v>6.8822947436532997</v>
      </c>
    </row>
    <row r="336" spans="2:88">
      <c r="B336" s="39">
        <v>101</v>
      </c>
      <c r="C336" s="39">
        <v>47</v>
      </c>
      <c r="D336">
        <v>2</v>
      </c>
      <c r="E336">
        <f t="shared" si="370"/>
        <v>28859</v>
      </c>
      <c r="F336" s="3">
        <f t="shared" si="371"/>
        <v>6.8020270040472055E-5</v>
      </c>
      <c r="H336" s="17">
        <f t="shared" si="372"/>
        <v>0.98149848654899163</v>
      </c>
      <c r="I336" s="13" t="str">
        <f t="shared" si="373"/>
        <v>47:101</v>
      </c>
      <c r="J336" s="2"/>
      <c r="K336" s="4">
        <f t="shared" si="374"/>
        <v>-56.102834057135453</v>
      </c>
      <c r="L336" s="4">
        <f t="shared" si="365"/>
        <v>-10</v>
      </c>
      <c r="M336" s="4">
        <f t="shared" ca="1" si="375"/>
        <v>34.122161615925961</v>
      </c>
      <c r="N336" s="4">
        <f t="shared" ca="1" si="376"/>
        <v>-5</v>
      </c>
      <c r="O336" s="4">
        <f t="shared" ca="1" si="377"/>
        <v>10.66215123127634</v>
      </c>
      <c r="P336" s="4">
        <f t="shared" ca="1" si="378"/>
        <v>7</v>
      </c>
      <c r="Q336" s="11">
        <f t="shared" si="344"/>
        <v>0</v>
      </c>
      <c r="R336" s="11">
        <f t="shared" si="369"/>
        <v>0</v>
      </c>
      <c r="S336" s="4">
        <f t="shared" si="369"/>
        <v>0</v>
      </c>
      <c r="T336" s="4">
        <f t="shared" si="369"/>
        <v>-56.102834057135453</v>
      </c>
      <c r="U336" s="4">
        <f t="shared" si="369"/>
        <v>0</v>
      </c>
      <c r="V336" s="4">
        <f t="shared" si="369"/>
        <v>0</v>
      </c>
      <c r="W336" s="4">
        <f t="shared" si="369"/>
        <v>0</v>
      </c>
      <c r="X336" s="4">
        <f t="shared" si="369"/>
        <v>0</v>
      </c>
      <c r="Y336" s="4">
        <f t="shared" si="369"/>
        <v>34.122161615925961</v>
      </c>
      <c r="Z336" s="4">
        <f t="shared" si="369"/>
        <v>0</v>
      </c>
      <c r="AA336" s="4">
        <f t="shared" si="369"/>
        <v>0</v>
      </c>
      <c r="AB336" s="4">
        <f t="shared" si="369"/>
        <v>0</v>
      </c>
      <c r="AC336" s="4">
        <f t="shared" si="369"/>
        <v>0</v>
      </c>
      <c r="AD336" s="4">
        <f t="shared" si="369"/>
        <v>0</v>
      </c>
      <c r="AE336" s="4">
        <f t="shared" si="369"/>
        <v>0</v>
      </c>
      <c r="AF336" s="4">
        <f t="shared" si="369"/>
        <v>0</v>
      </c>
      <c r="AG336" s="4">
        <f t="shared" si="368"/>
        <v>0</v>
      </c>
      <c r="AH336" s="4">
        <f t="shared" si="368"/>
        <v>0</v>
      </c>
      <c r="AI336" s="4">
        <f t="shared" si="368"/>
        <v>0</v>
      </c>
      <c r="AJ336" s="4">
        <f t="shared" si="368"/>
        <v>0</v>
      </c>
      <c r="AK336" s="4">
        <f t="shared" si="368"/>
        <v>10.66215123127634</v>
      </c>
      <c r="AL336" s="4">
        <f t="shared" si="368"/>
        <v>0</v>
      </c>
      <c r="AM336" s="4">
        <f t="shared" si="379"/>
        <v>0</v>
      </c>
      <c r="AN336" s="4">
        <f t="shared" si="379"/>
        <v>0</v>
      </c>
      <c r="AO336" s="4">
        <f t="shared" si="379"/>
        <v>0</v>
      </c>
      <c r="AP336" s="10">
        <f t="shared" si="360"/>
        <v>0</v>
      </c>
      <c r="AQ336" s="7">
        <f t="shared" si="380"/>
        <v>3</v>
      </c>
      <c r="AR336" s="4">
        <f t="array" ref="AR336">COUNT(IF((ABS($R336:$AP336)&gt;=AQ$2)*(ABS($R336:$AP336)&lt;AR$2),$R336:$AP336))</f>
        <v>0</v>
      </c>
      <c r="AS336" s="4">
        <f t="array" ref="AS336">COUNT(IF((ABS($R336:$AP336)&gt;=AR$2)*(ABS($R336:$AP336)&lt;AS$2),$R336:$AP336))</f>
        <v>0</v>
      </c>
      <c r="AT336" s="4">
        <f t="array" ref="AT336">COUNT(IF((ABS($R336:$AP336)&gt;=AS$2)*(ABS($R336:$AP336)&lt;AT$2),$R336:$AP336))</f>
        <v>1</v>
      </c>
      <c r="AU336" s="4">
        <f t="array" ref="AU336">COUNT(IF((ABS($R336:$AP336)&gt;=AT$2)*(ABS($R336:$AP336)&lt;AU$2),$R336:$AP336))</f>
        <v>0</v>
      </c>
      <c r="AV336" s="4">
        <f t="array" ref="AV336">COUNT(IF((ABS($R336:$AP336)&gt;=AU$2)*(ABS($R336:$AP336)&lt;AV$2),$R336:$AP336))</f>
        <v>1</v>
      </c>
      <c r="AW336" s="4">
        <f t="array" ref="AW336">COUNT(IF((ABS($R336:$AP336)&gt;=AV$2)*(ABS($R336:$AP336)&lt;AW$2),$R336:$AP336))</f>
        <v>1</v>
      </c>
      <c r="AX336" s="10">
        <f t="array" ref="AX336">COUNT(IF((ABS($R336:$AP336)&gt;=AW$2)*(ABS($R336:$AP336)&lt;AX$2),$R336:$AP336))</f>
        <v>0</v>
      </c>
      <c r="AY336" s="4">
        <f t="shared" ref="AY336:AY399" si="381">AQ336-SUM(AR336:AX336)</f>
        <v>0</v>
      </c>
      <c r="AZ336" s="2" t="str">
        <f t="shared" ref="AZ336:AZ399" si="382">IF(R336&lt;&gt;0,"@","")</f>
        <v/>
      </c>
      <c r="BA336" s="2" t="str">
        <f t="shared" ref="BA336:BA399" si="383">IF(S336&lt;&gt;0,"@","")</f>
        <v/>
      </c>
      <c r="BB336" s="2" t="str">
        <f t="shared" ref="BB336:BB399" si="384">IF(T336&lt;&gt;0,"@","")</f>
        <v>@</v>
      </c>
      <c r="BC336" s="2" t="str">
        <f t="shared" ref="BC336:BC399" si="385">IF(U336&lt;&gt;0,"@","")</f>
        <v/>
      </c>
      <c r="BD336" s="2" t="str">
        <f t="shared" ref="BD336:BD399" si="386">IF(V336&lt;&gt;0,"@","")</f>
        <v/>
      </c>
      <c r="BE336" s="2" t="str">
        <f t="shared" ref="BE336:BE399" si="387">IF(W336&lt;&gt;0,"@","")</f>
        <v/>
      </c>
      <c r="BF336" s="2" t="str">
        <f t="shared" ref="BF336:BF399" si="388">IF(X336&lt;&gt;0,"@","")</f>
        <v/>
      </c>
      <c r="BG336" s="2" t="str">
        <f t="shared" ref="BG336:BG399" si="389">IF(Y336&lt;&gt;0,"@","")</f>
        <v>@</v>
      </c>
      <c r="BH336" s="2" t="str">
        <f t="shared" ref="BH336:BH399" si="390">IF(Z336&lt;&gt;0,"@","")</f>
        <v/>
      </c>
      <c r="BI336" s="2" t="str">
        <f t="shared" ref="BI336:BI399" si="391">IF(AA336&lt;&gt;0,"@","")</f>
        <v/>
      </c>
      <c r="BJ336" s="2" t="str">
        <f t="shared" ref="BJ336:BJ399" si="392">IF(AB336&lt;&gt;0,"@","")</f>
        <v/>
      </c>
      <c r="BK336" s="2" t="str">
        <f t="shared" ref="BK336:BK399" si="393">IF(AC336&lt;&gt;0,"@","")</f>
        <v/>
      </c>
      <c r="BL336" s="2" t="str">
        <f t="shared" ref="BL336:BL399" si="394">IF(AD336&lt;&gt;0,"@","")</f>
        <v/>
      </c>
      <c r="BM336" s="2" t="str">
        <f t="shared" ref="BM336:BM399" si="395">IF(AE336&lt;&gt;0,"@","")</f>
        <v/>
      </c>
      <c r="BN336" s="2" t="str">
        <f t="shared" ref="BN336:BN399" si="396">IF(AF336&lt;&gt;0,"@","")</f>
        <v/>
      </c>
      <c r="BO336" s="2" t="str">
        <f t="shared" ref="BO336:BO399" si="397">IF(AG336&lt;&gt;0,"@","")</f>
        <v/>
      </c>
      <c r="BP336" s="2" t="str">
        <f t="shared" ref="BP336:BP399" si="398">IF(AH336&lt;&gt;0,"@","")</f>
        <v/>
      </c>
      <c r="BQ336" s="2" t="str">
        <f t="shared" ref="BQ336:BQ399" si="399">IF(AI336&lt;&gt;0,"@","")</f>
        <v/>
      </c>
      <c r="BR336" s="2" t="str">
        <f t="shared" ref="BR336:BR399" si="400">IF(AJ336&lt;&gt;0,"@","")</f>
        <v/>
      </c>
      <c r="BS336" s="2" t="str">
        <f t="shared" ref="BS336:BS399" si="401">IF(AK336&lt;&gt;0,"@","")</f>
        <v>@</v>
      </c>
      <c r="BT336" s="2" t="str">
        <f t="shared" ref="BT336:BT399" si="402">IF(AL336&lt;&gt;0,"@","")</f>
        <v/>
      </c>
      <c r="BU336" s="2" t="str">
        <f t="shared" ref="BU336:BU399" si="403">IF(AM336&lt;&gt;0,"@","")</f>
        <v/>
      </c>
      <c r="BV336" s="2" t="str">
        <f t="shared" ref="BV336:BV399" si="404">IF(AN336&lt;&gt;0,"@","")</f>
        <v/>
      </c>
      <c r="BW336" s="2" t="str">
        <f t="shared" ref="BW336:BW399" si="405">IF(AO336&lt;&gt;0,"@","")</f>
        <v/>
      </c>
      <c r="BX336" s="2" t="str">
        <f t="shared" ref="BX336:BX399" si="406">IF(AP336&lt;&gt;0,"@","")</f>
        <v/>
      </c>
      <c r="CA336" s="2">
        <f t="shared" si="366"/>
        <v>111</v>
      </c>
      <c r="CB336" s="4">
        <f t="shared" si="367"/>
        <v>1</v>
      </c>
      <c r="CC336">
        <f t="shared" ca="1" si="361"/>
        <v>10</v>
      </c>
      <c r="CD336">
        <f ca="1">CC336*(CJ336)/(CJ335+CJ336+IF(CG337=0,0,CJ337))</f>
        <v>4.8809659474976659</v>
      </c>
      <c r="CE336" s="39">
        <f t="shared" ca="1" si="353"/>
        <v>1</v>
      </c>
      <c r="CF336" s="39">
        <f t="shared" ca="1" si="362"/>
        <v>61</v>
      </c>
      <c r="CG336">
        <f t="shared" ca="1" si="354"/>
        <v>7.1098007485264958</v>
      </c>
      <c r="CH336">
        <f t="shared" ca="1" si="355"/>
        <v>5</v>
      </c>
      <c r="CI336">
        <f t="shared" ca="1" si="363"/>
        <v>5.4377763578280813</v>
      </c>
      <c r="CJ336">
        <f t="shared" ca="1" si="364"/>
        <v>6.5622236421719187</v>
      </c>
    </row>
    <row r="337" spans="2:88">
      <c r="B337" s="39">
        <v>101</v>
      </c>
      <c r="C337" s="39">
        <v>65</v>
      </c>
      <c r="D337">
        <v>2</v>
      </c>
      <c r="E337">
        <f t="shared" si="370"/>
        <v>28861</v>
      </c>
      <c r="F337" s="3">
        <f t="shared" si="371"/>
        <v>6.8020270040472055E-5</v>
      </c>
      <c r="H337" s="17">
        <f t="shared" si="372"/>
        <v>0.98156650681903213</v>
      </c>
      <c r="I337" s="13" t="str">
        <f t="shared" si="373"/>
        <v>65:101</v>
      </c>
      <c r="J337" s="2"/>
      <c r="K337" s="4">
        <f t="shared" si="374"/>
        <v>-29.167592870441439</v>
      </c>
      <c r="L337" s="4">
        <f t="shared" si="365"/>
        <v>-4</v>
      </c>
      <c r="M337" s="4">
        <f t="shared" ca="1" si="375"/>
        <v>-52.62760325509106</v>
      </c>
      <c r="N337" s="4">
        <f t="shared" ca="1" si="376"/>
        <v>8</v>
      </c>
      <c r="O337" s="4">
        <f t="shared" si="377"/>
        <v>0</v>
      </c>
      <c r="P337" s="4">
        <f t="shared" ca="1" si="378"/>
        <v>0</v>
      </c>
      <c r="Q337" s="11">
        <f t="shared" si="344"/>
        <v>0</v>
      </c>
      <c r="R337" s="11">
        <f t="shared" si="369"/>
        <v>0</v>
      </c>
      <c r="S337" s="4">
        <f t="shared" si="369"/>
        <v>0</v>
      </c>
      <c r="T337" s="4">
        <f t="shared" si="369"/>
        <v>0</v>
      </c>
      <c r="U337" s="4">
        <f t="shared" si="369"/>
        <v>0</v>
      </c>
      <c r="V337" s="4">
        <f t="shared" si="369"/>
        <v>0</v>
      </c>
      <c r="W337" s="4">
        <f t="shared" si="369"/>
        <v>0</v>
      </c>
      <c r="X337" s="4">
        <f t="shared" si="369"/>
        <v>0</v>
      </c>
      <c r="Y337" s="4">
        <f t="shared" si="369"/>
        <v>0</v>
      </c>
      <c r="Z337" s="4">
        <f t="shared" si="369"/>
        <v>-29.167592870441439</v>
      </c>
      <c r="AA337" s="4">
        <f t="shared" si="369"/>
        <v>0</v>
      </c>
      <c r="AB337" s="4">
        <f t="shared" si="369"/>
        <v>0</v>
      </c>
      <c r="AC337" s="4">
        <f t="shared" si="369"/>
        <v>0</v>
      </c>
      <c r="AD337" s="4">
        <f t="shared" si="369"/>
        <v>0</v>
      </c>
      <c r="AE337" s="4">
        <f t="shared" si="369"/>
        <v>0</v>
      </c>
      <c r="AF337" s="4">
        <f t="shared" si="369"/>
        <v>0</v>
      </c>
      <c r="AG337" s="4">
        <f t="shared" si="368"/>
        <v>0</v>
      </c>
      <c r="AH337" s="4">
        <f t="shared" si="368"/>
        <v>0</v>
      </c>
      <c r="AI337" s="4">
        <f t="shared" si="368"/>
        <v>0</v>
      </c>
      <c r="AJ337" s="4">
        <f t="shared" si="368"/>
        <v>0</v>
      </c>
      <c r="AK337" s="4">
        <f t="shared" si="368"/>
        <v>0</v>
      </c>
      <c r="AL337" s="4">
        <f t="shared" si="368"/>
        <v>-52.62760325509106</v>
      </c>
      <c r="AM337" s="4">
        <f t="shared" si="379"/>
        <v>0</v>
      </c>
      <c r="AN337" s="4">
        <f t="shared" si="379"/>
        <v>0</v>
      </c>
      <c r="AO337" s="4">
        <f t="shared" si="379"/>
        <v>0</v>
      </c>
      <c r="AP337" s="10">
        <f t="shared" si="360"/>
        <v>0</v>
      </c>
      <c r="AQ337" s="7">
        <f t="shared" si="380"/>
        <v>2</v>
      </c>
      <c r="AR337" s="4">
        <f t="array" ref="AR337">COUNT(IF((ABS($R337:$AP337)&gt;=AQ$2)*(ABS($R337:$AP337)&lt;AR$2),$R337:$AP337))</f>
        <v>0</v>
      </c>
      <c r="AS337" s="4">
        <f t="array" ref="AS337">COUNT(IF((ABS($R337:$AP337)&gt;=AR$2)*(ABS($R337:$AP337)&lt;AS$2),$R337:$AP337))</f>
        <v>0</v>
      </c>
      <c r="AT337" s="4">
        <f t="array" ref="AT337">COUNT(IF((ABS($R337:$AP337)&gt;=AS$2)*(ABS($R337:$AP337)&lt;AT$2),$R337:$AP337))</f>
        <v>0</v>
      </c>
      <c r="AU337" s="4">
        <f t="array" ref="AU337">COUNT(IF((ABS($R337:$AP337)&gt;=AT$2)*(ABS($R337:$AP337)&lt;AU$2),$R337:$AP337))</f>
        <v>1</v>
      </c>
      <c r="AV337" s="4">
        <f t="array" ref="AV337">COUNT(IF((ABS($R337:$AP337)&gt;=AU$2)*(ABS($R337:$AP337)&lt;AV$2),$R337:$AP337))</f>
        <v>0</v>
      </c>
      <c r="AW337" s="4">
        <f t="array" ref="AW337">COUNT(IF((ABS($R337:$AP337)&gt;=AV$2)*(ABS($R337:$AP337)&lt;AW$2),$R337:$AP337))</f>
        <v>1</v>
      </c>
      <c r="AX337" s="10">
        <f t="array" ref="AX337">COUNT(IF((ABS($R337:$AP337)&gt;=AW$2)*(ABS($R337:$AP337)&lt;AX$2),$R337:$AP337))</f>
        <v>0</v>
      </c>
      <c r="AY337" s="4">
        <f t="shared" si="381"/>
        <v>0</v>
      </c>
      <c r="AZ337" s="2" t="str">
        <f t="shared" si="382"/>
        <v/>
      </c>
      <c r="BA337" s="2" t="str">
        <f t="shared" si="383"/>
        <v/>
      </c>
      <c r="BB337" s="2" t="str">
        <f t="shared" si="384"/>
        <v/>
      </c>
      <c r="BC337" s="2" t="str">
        <f t="shared" si="385"/>
        <v/>
      </c>
      <c r="BD337" s="2" t="str">
        <f t="shared" si="386"/>
        <v/>
      </c>
      <c r="BE337" s="2" t="str">
        <f t="shared" si="387"/>
        <v/>
      </c>
      <c r="BF337" s="2" t="str">
        <f t="shared" si="388"/>
        <v/>
      </c>
      <c r="BG337" s="2" t="str">
        <f t="shared" si="389"/>
        <v/>
      </c>
      <c r="BH337" s="2" t="str">
        <f t="shared" si="390"/>
        <v>@</v>
      </c>
      <c r="BI337" s="2" t="str">
        <f t="shared" si="391"/>
        <v/>
      </c>
      <c r="BJ337" s="2" t="str">
        <f t="shared" si="392"/>
        <v/>
      </c>
      <c r="BK337" s="2" t="str">
        <f t="shared" si="393"/>
        <v/>
      </c>
      <c r="BL337" s="2" t="str">
        <f t="shared" si="394"/>
        <v/>
      </c>
      <c r="BM337" s="2" t="str">
        <f t="shared" si="395"/>
        <v/>
      </c>
      <c r="BN337" s="2" t="str">
        <f t="shared" si="396"/>
        <v/>
      </c>
      <c r="BO337" s="2" t="str">
        <f t="shared" si="397"/>
        <v/>
      </c>
      <c r="BP337" s="2" t="str">
        <f t="shared" si="398"/>
        <v/>
      </c>
      <c r="BQ337" s="2" t="str">
        <f t="shared" si="399"/>
        <v/>
      </c>
      <c r="BR337" s="2" t="str">
        <f t="shared" si="400"/>
        <v/>
      </c>
      <c r="BS337" s="2" t="str">
        <f t="shared" si="401"/>
        <v/>
      </c>
      <c r="BT337" s="2" t="str">
        <f t="shared" si="402"/>
        <v>@</v>
      </c>
      <c r="BU337" s="2" t="str">
        <f t="shared" si="403"/>
        <v/>
      </c>
      <c r="BV337" s="2" t="str">
        <f t="shared" si="404"/>
        <v/>
      </c>
      <c r="BW337" s="2" t="str">
        <f t="shared" si="405"/>
        <v/>
      </c>
      <c r="BX337" s="2" t="str">
        <f t="shared" si="406"/>
        <v/>
      </c>
      <c r="CA337" s="2">
        <f t="shared" si="366"/>
        <v>111</v>
      </c>
      <c r="CB337" s="4">
        <f t="shared" si="367"/>
        <v>2</v>
      </c>
      <c r="CC337">
        <f t="shared" ca="1" si="361"/>
        <v>10</v>
      </c>
      <c r="CD337">
        <f ca="1">CC337*IF(CG337=0,0,CJ337)/(CJ335+CJ336+IF(CG337=0,0,CJ337))</f>
        <v>0</v>
      </c>
      <c r="CE337" s="39">
        <f t="shared" ca="1" si="353"/>
        <v>1</v>
      </c>
      <c r="CF337" s="39">
        <f t="shared" ca="1" si="362"/>
        <v>61</v>
      </c>
      <c r="CG337">
        <f t="shared" ca="1" si="354"/>
        <v>0</v>
      </c>
      <c r="CH337">
        <f t="shared" ca="1" si="355"/>
        <v>0</v>
      </c>
      <c r="CI337">
        <f t="shared" ca="1" si="363"/>
        <v>0</v>
      </c>
      <c r="CJ337">
        <f t="shared" ca="1" si="364"/>
        <v>12</v>
      </c>
    </row>
    <row r="338" spans="2:88">
      <c r="B338" s="39">
        <v>103</v>
      </c>
      <c r="C338" s="39">
        <v>19</v>
      </c>
      <c r="D338">
        <v>2</v>
      </c>
      <c r="E338">
        <f t="shared" si="370"/>
        <v>28863</v>
      </c>
      <c r="F338" s="3">
        <f t="shared" si="371"/>
        <v>6.8020270040472055E-5</v>
      </c>
      <c r="H338" s="17">
        <f t="shared" si="372"/>
        <v>0.98163452708907251</v>
      </c>
      <c r="I338" s="13" t="str">
        <f t="shared" si="373"/>
        <v>19:103</v>
      </c>
      <c r="J338" s="2"/>
      <c r="K338" s="4">
        <f t="shared" si="374"/>
        <v>28.242617352947263</v>
      </c>
      <c r="L338" s="4">
        <f t="shared" si="365"/>
        <v>-1</v>
      </c>
      <c r="M338" s="4">
        <f t="shared" ca="1" si="375"/>
        <v>4.7826069682955108</v>
      </c>
      <c r="N338" s="4">
        <f t="shared" ca="1" si="376"/>
        <v>11</v>
      </c>
      <c r="O338" s="4">
        <f t="shared" si="377"/>
        <v>0</v>
      </c>
      <c r="P338" s="4">
        <f t="shared" ca="1" si="378"/>
        <v>0</v>
      </c>
      <c r="Q338" s="11">
        <f t="shared" si="344"/>
        <v>51.702627737594753</v>
      </c>
      <c r="R338" s="11">
        <f t="shared" si="369"/>
        <v>0</v>
      </c>
      <c r="S338" s="4">
        <f t="shared" si="369"/>
        <v>0</v>
      </c>
      <c r="T338" s="4">
        <f t="shared" si="369"/>
        <v>0</v>
      </c>
      <c r="U338" s="4">
        <f t="shared" si="369"/>
        <v>0</v>
      </c>
      <c r="V338" s="4">
        <f t="shared" si="369"/>
        <v>0</v>
      </c>
      <c r="W338" s="4">
        <f t="shared" si="369"/>
        <v>0</v>
      </c>
      <c r="X338" s="4">
        <f t="shared" si="369"/>
        <v>0</v>
      </c>
      <c r="Y338" s="4">
        <f t="shared" si="369"/>
        <v>0</v>
      </c>
      <c r="Z338" s="4">
        <f t="shared" si="369"/>
        <v>0</v>
      </c>
      <c r="AA338" s="4">
        <f t="shared" si="369"/>
        <v>0</v>
      </c>
      <c r="AB338" s="4">
        <f t="shared" si="369"/>
        <v>0</v>
      </c>
      <c r="AC338" s="4">
        <f t="shared" si="369"/>
        <v>28.242617352947263</v>
      </c>
      <c r="AD338" s="4">
        <f t="shared" si="369"/>
        <v>0</v>
      </c>
      <c r="AE338" s="4">
        <f t="shared" si="369"/>
        <v>0</v>
      </c>
      <c r="AF338" s="4">
        <f t="shared" si="369"/>
        <v>0</v>
      </c>
      <c r="AG338" s="4">
        <f t="shared" si="368"/>
        <v>0</v>
      </c>
      <c r="AH338" s="4">
        <f t="shared" si="368"/>
        <v>0</v>
      </c>
      <c r="AI338" s="4">
        <f t="shared" si="368"/>
        <v>0</v>
      </c>
      <c r="AJ338" s="4">
        <f t="shared" si="368"/>
        <v>0</v>
      </c>
      <c r="AK338" s="4">
        <f t="shared" si="368"/>
        <v>0</v>
      </c>
      <c r="AL338" s="4">
        <f t="shared" si="368"/>
        <v>0</v>
      </c>
      <c r="AM338" s="4">
        <f t="shared" si="379"/>
        <v>0</v>
      </c>
      <c r="AN338" s="4">
        <f t="shared" si="379"/>
        <v>0</v>
      </c>
      <c r="AO338" s="4">
        <f t="shared" si="379"/>
        <v>4.7826069682955108</v>
      </c>
      <c r="AP338" s="10">
        <f t="shared" si="360"/>
        <v>0</v>
      </c>
      <c r="AQ338" s="7">
        <f t="shared" si="380"/>
        <v>2</v>
      </c>
      <c r="AR338" s="4">
        <f t="array" ref="AR338">COUNT(IF((ABS($R338:$AP338)&gt;=AQ$2)*(ABS($R338:$AP338)&lt;AR$2),$R338:$AP338))</f>
        <v>0</v>
      </c>
      <c r="AS338" s="4">
        <f t="array" ref="AS338">COUNT(IF((ABS($R338:$AP338)&gt;=AR$2)*(ABS($R338:$AP338)&lt;AS$2),$R338:$AP338))</f>
        <v>0</v>
      </c>
      <c r="AT338" s="4">
        <f t="array" ref="AT338">COUNT(IF((ABS($R338:$AP338)&gt;=AS$2)*(ABS($R338:$AP338)&lt;AT$2),$R338:$AP338))</f>
        <v>1</v>
      </c>
      <c r="AU338" s="4">
        <f t="array" ref="AU338">COUNT(IF((ABS($R338:$AP338)&gt;=AT$2)*(ABS($R338:$AP338)&lt;AU$2),$R338:$AP338))</f>
        <v>1</v>
      </c>
      <c r="AV338" s="4">
        <f t="array" ref="AV338">COUNT(IF((ABS($R338:$AP338)&gt;=AU$2)*(ABS($R338:$AP338)&lt;AV$2),$R338:$AP338))</f>
        <v>0</v>
      </c>
      <c r="AW338" s="4">
        <f t="array" ref="AW338">COUNT(IF((ABS($R338:$AP338)&gt;=AV$2)*(ABS($R338:$AP338)&lt;AW$2),$R338:$AP338))</f>
        <v>0</v>
      </c>
      <c r="AX338" s="10">
        <f t="array" ref="AX338">COUNT(IF((ABS($R338:$AP338)&gt;=AW$2)*(ABS($R338:$AP338)&lt;AX$2),$R338:$AP338))</f>
        <v>0</v>
      </c>
      <c r="AY338" s="4">
        <f t="shared" si="381"/>
        <v>0</v>
      </c>
      <c r="AZ338" s="2" t="str">
        <f t="shared" si="382"/>
        <v/>
      </c>
      <c r="BA338" s="2" t="str">
        <f t="shared" si="383"/>
        <v/>
      </c>
      <c r="BB338" s="2" t="str">
        <f t="shared" si="384"/>
        <v/>
      </c>
      <c r="BC338" s="2" t="str">
        <f t="shared" si="385"/>
        <v/>
      </c>
      <c r="BD338" s="2" t="str">
        <f t="shared" si="386"/>
        <v/>
      </c>
      <c r="BE338" s="2" t="str">
        <f t="shared" si="387"/>
        <v/>
      </c>
      <c r="BF338" s="2" t="str">
        <f t="shared" si="388"/>
        <v/>
      </c>
      <c r="BG338" s="2" t="str">
        <f t="shared" si="389"/>
        <v/>
      </c>
      <c r="BH338" s="2" t="str">
        <f t="shared" si="390"/>
        <v/>
      </c>
      <c r="BI338" s="2" t="str">
        <f t="shared" si="391"/>
        <v/>
      </c>
      <c r="BJ338" s="2" t="str">
        <f t="shared" si="392"/>
        <v/>
      </c>
      <c r="BK338" s="2" t="str">
        <f t="shared" si="393"/>
        <v>@</v>
      </c>
      <c r="BL338" s="2" t="str">
        <f t="shared" si="394"/>
        <v/>
      </c>
      <c r="BM338" s="2" t="str">
        <f t="shared" si="395"/>
        <v/>
      </c>
      <c r="BN338" s="2" t="str">
        <f t="shared" si="396"/>
        <v/>
      </c>
      <c r="BO338" s="2" t="str">
        <f t="shared" si="397"/>
        <v/>
      </c>
      <c r="BP338" s="2" t="str">
        <f t="shared" si="398"/>
        <v/>
      </c>
      <c r="BQ338" s="2" t="str">
        <f t="shared" si="399"/>
        <v/>
      </c>
      <c r="BR338" s="2" t="str">
        <f t="shared" si="400"/>
        <v/>
      </c>
      <c r="BS338" s="2" t="str">
        <f t="shared" si="401"/>
        <v/>
      </c>
      <c r="BT338" s="2" t="str">
        <f t="shared" si="402"/>
        <v/>
      </c>
      <c r="BU338" s="2" t="str">
        <f t="shared" si="403"/>
        <v/>
      </c>
      <c r="BV338" s="2" t="str">
        <f t="shared" si="404"/>
        <v/>
      </c>
      <c r="BW338" s="2" t="str">
        <f t="shared" si="405"/>
        <v>@</v>
      </c>
      <c r="BX338" s="2" t="str">
        <f t="shared" si="406"/>
        <v/>
      </c>
      <c r="CA338" s="2">
        <f t="shared" si="366"/>
        <v>112</v>
      </c>
      <c r="CB338" s="4">
        <f t="shared" si="367"/>
        <v>0</v>
      </c>
      <c r="CC338">
        <f t="shared" ca="1" si="361"/>
        <v>10</v>
      </c>
      <c r="CD338">
        <f ca="1">CC338*(CJ338)/(CJ338+CJ339+IF(CG340=0,0,CJ340))</f>
        <v>0.22887202038142873</v>
      </c>
      <c r="CE338" s="39">
        <f t="shared" ca="1" si="353"/>
        <v>77</v>
      </c>
      <c r="CF338" s="39">
        <f t="shared" ca="1" si="362"/>
        <v>125</v>
      </c>
      <c r="CG338">
        <f t="shared" ca="1" si="354"/>
        <v>-43.607699450890181</v>
      </c>
      <c r="CH338">
        <f t="shared" ca="1" si="355"/>
        <v>-9</v>
      </c>
      <c r="CI338">
        <f t="shared" ca="1" si="363"/>
        <v>11.685085069764975</v>
      </c>
      <c r="CJ338">
        <f t="shared" ca="1" si="364"/>
        <v>0.31491493023502493</v>
      </c>
    </row>
    <row r="339" spans="2:88">
      <c r="B339" s="39">
        <v>109</v>
      </c>
      <c r="C339" s="39">
        <v>11</v>
      </c>
      <c r="D339">
        <v>2</v>
      </c>
      <c r="E339">
        <f t="shared" si="370"/>
        <v>28865</v>
      </c>
      <c r="F339" s="3">
        <f t="shared" si="371"/>
        <v>6.8020270040472055E-5</v>
      </c>
      <c r="H339" s="17">
        <f t="shared" si="372"/>
        <v>0.981702547359113</v>
      </c>
      <c r="I339" s="13" t="str">
        <f t="shared" si="373"/>
        <v>11:109</v>
      </c>
      <c r="J339" s="2"/>
      <c r="K339" s="4">
        <f t="shared" si="374"/>
        <v>-13.856745709347251</v>
      </c>
      <c r="L339" s="4">
        <f t="shared" si="365"/>
        <v>-8</v>
      </c>
      <c r="M339" s="4">
        <f t="shared" ca="1" si="375"/>
        <v>-37.316756093995274</v>
      </c>
      <c r="N339" s="4">
        <f t="shared" ca="1" si="376"/>
        <v>4</v>
      </c>
      <c r="O339" s="4">
        <f t="shared" ca="1" si="377"/>
        <v>52.908239579066674</v>
      </c>
      <c r="P339" s="4">
        <f t="shared" ca="1" si="378"/>
        <v>9</v>
      </c>
      <c r="Q339" s="11">
        <f t="shared" si="344"/>
        <v>0</v>
      </c>
      <c r="R339" s="11">
        <f t="shared" si="369"/>
        <v>0</v>
      </c>
      <c r="S339" s="4">
        <f t="shared" si="369"/>
        <v>0</v>
      </c>
      <c r="T339" s="4">
        <f t="shared" si="369"/>
        <v>0</v>
      </c>
      <c r="U339" s="4">
        <f t="shared" si="369"/>
        <v>0</v>
      </c>
      <c r="V339" s="4">
        <f t="shared" si="369"/>
        <v>-13.856745709347251</v>
      </c>
      <c r="W339" s="4">
        <f t="shared" si="369"/>
        <v>0</v>
      </c>
      <c r="X339" s="4">
        <f t="shared" si="369"/>
        <v>0</v>
      </c>
      <c r="Y339" s="4">
        <f t="shared" si="369"/>
        <v>0</v>
      </c>
      <c r="Z339" s="4">
        <f t="shared" si="369"/>
        <v>0</v>
      </c>
      <c r="AA339" s="4">
        <f t="shared" si="369"/>
        <v>0</v>
      </c>
      <c r="AB339" s="4">
        <f t="shared" si="369"/>
        <v>0</v>
      </c>
      <c r="AC339" s="4">
        <f t="shared" si="369"/>
        <v>0</v>
      </c>
      <c r="AD339" s="4">
        <f t="shared" si="369"/>
        <v>0</v>
      </c>
      <c r="AE339" s="4">
        <f t="shared" si="369"/>
        <v>0</v>
      </c>
      <c r="AF339" s="4">
        <f t="shared" si="369"/>
        <v>0</v>
      </c>
      <c r="AG339" s="4">
        <f t="shared" ref="AG339:AL348" si="407">IF(AND(ABS((MOD(LN(($B339/$C339)/3^AG$2)/LN(2)+0.5,1)-0.5)*1200)&lt;$J$2,ABS(AG$2+7*(MOD(LN(($B339/$C339)/3^AG$2)/LN(2)+0.5,1)-0.5)*1200/113.685)&lt;$J$3),(MOD(LN(($B339/$C339)/3^AG$2)/LN(2)+0.5,1)-0.5)*1200,0)</f>
        <v>0</v>
      </c>
      <c r="AH339" s="4">
        <f t="shared" si="407"/>
        <v>-37.316756093995274</v>
      </c>
      <c r="AI339" s="4">
        <f t="shared" si="407"/>
        <v>0</v>
      </c>
      <c r="AJ339" s="4">
        <f t="shared" si="407"/>
        <v>0</v>
      </c>
      <c r="AK339" s="4">
        <f t="shared" si="407"/>
        <v>0</v>
      </c>
      <c r="AL339" s="4">
        <f t="shared" si="407"/>
        <v>0</v>
      </c>
      <c r="AM339" s="4">
        <f t="shared" si="379"/>
        <v>52.908239579066674</v>
      </c>
      <c r="AN339" s="4">
        <f t="shared" si="379"/>
        <v>0</v>
      </c>
      <c r="AO339" s="4">
        <f t="shared" si="379"/>
        <v>0</v>
      </c>
      <c r="AP339" s="10">
        <f t="shared" si="360"/>
        <v>0</v>
      </c>
      <c r="AQ339" s="7">
        <f t="shared" si="380"/>
        <v>3</v>
      </c>
      <c r="AR339" s="4">
        <f t="array" ref="AR339">COUNT(IF((ABS($R339:$AP339)&gt;=AQ$2)*(ABS($R339:$AP339)&lt;AR$2),$R339:$AP339))</f>
        <v>0</v>
      </c>
      <c r="AS339" s="4">
        <f t="array" ref="AS339">COUNT(IF((ABS($R339:$AP339)&gt;=AR$2)*(ABS($R339:$AP339)&lt;AS$2),$R339:$AP339))</f>
        <v>0</v>
      </c>
      <c r="AT339" s="4">
        <f t="array" ref="AT339">COUNT(IF((ABS($R339:$AP339)&gt;=AS$2)*(ABS($R339:$AP339)&lt;AT$2),$R339:$AP339))</f>
        <v>0</v>
      </c>
      <c r="AU339" s="4">
        <f t="array" ref="AU339">COUNT(IF((ABS($R339:$AP339)&gt;=AT$2)*(ABS($R339:$AP339)&lt;AU$2),$R339:$AP339))</f>
        <v>1</v>
      </c>
      <c r="AV339" s="4">
        <f t="array" ref="AV339">COUNT(IF((ABS($R339:$AP339)&gt;=AU$2)*(ABS($R339:$AP339)&lt;AV$2),$R339:$AP339))</f>
        <v>1</v>
      </c>
      <c r="AW339" s="4">
        <f t="array" ref="AW339">COUNT(IF((ABS($R339:$AP339)&gt;=AV$2)*(ABS($R339:$AP339)&lt;AW$2),$R339:$AP339))</f>
        <v>1</v>
      </c>
      <c r="AX339" s="10">
        <f t="array" ref="AX339">COUNT(IF((ABS($R339:$AP339)&gt;=AW$2)*(ABS($R339:$AP339)&lt;AX$2),$R339:$AP339))</f>
        <v>0</v>
      </c>
      <c r="AY339" s="4">
        <f t="shared" si="381"/>
        <v>0</v>
      </c>
      <c r="AZ339" s="2" t="str">
        <f t="shared" si="382"/>
        <v/>
      </c>
      <c r="BA339" s="2" t="str">
        <f t="shared" si="383"/>
        <v/>
      </c>
      <c r="BB339" s="2" t="str">
        <f t="shared" si="384"/>
        <v/>
      </c>
      <c r="BC339" s="2" t="str">
        <f t="shared" si="385"/>
        <v/>
      </c>
      <c r="BD339" s="2" t="str">
        <f t="shared" si="386"/>
        <v>@</v>
      </c>
      <c r="BE339" s="2" t="str">
        <f t="shared" si="387"/>
        <v/>
      </c>
      <c r="BF339" s="2" t="str">
        <f t="shared" si="388"/>
        <v/>
      </c>
      <c r="BG339" s="2" t="str">
        <f t="shared" si="389"/>
        <v/>
      </c>
      <c r="BH339" s="2" t="str">
        <f t="shared" si="390"/>
        <v/>
      </c>
      <c r="BI339" s="2" t="str">
        <f t="shared" si="391"/>
        <v/>
      </c>
      <c r="BJ339" s="2" t="str">
        <f t="shared" si="392"/>
        <v/>
      </c>
      <c r="BK339" s="2" t="str">
        <f t="shared" si="393"/>
        <v/>
      </c>
      <c r="BL339" s="2" t="str">
        <f t="shared" si="394"/>
        <v/>
      </c>
      <c r="BM339" s="2" t="str">
        <f t="shared" si="395"/>
        <v/>
      </c>
      <c r="BN339" s="2" t="str">
        <f t="shared" si="396"/>
        <v/>
      </c>
      <c r="BO339" s="2" t="str">
        <f t="shared" si="397"/>
        <v/>
      </c>
      <c r="BP339" s="2" t="str">
        <f t="shared" si="398"/>
        <v>@</v>
      </c>
      <c r="BQ339" s="2" t="str">
        <f t="shared" si="399"/>
        <v/>
      </c>
      <c r="BR339" s="2" t="str">
        <f t="shared" si="400"/>
        <v/>
      </c>
      <c r="BS339" s="2" t="str">
        <f t="shared" si="401"/>
        <v/>
      </c>
      <c r="BT339" s="2" t="str">
        <f t="shared" si="402"/>
        <v/>
      </c>
      <c r="BU339" s="2" t="str">
        <f t="shared" si="403"/>
        <v>@</v>
      </c>
      <c r="BV339" s="2" t="str">
        <f t="shared" si="404"/>
        <v/>
      </c>
      <c r="BW339" s="2" t="str">
        <f t="shared" si="405"/>
        <v/>
      </c>
      <c r="BX339" s="2" t="str">
        <f t="shared" si="406"/>
        <v/>
      </c>
      <c r="CA339" s="2">
        <f t="shared" si="366"/>
        <v>112</v>
      </c>
      <c r="CB339" s="4">
        <f t="shared" si="367"/>
        <v>1</v>
      </c>
      <c r="CC339">
        <f t="shared" ca="1" si="361"/>
        <v>10</v>
      </c>
      <c r="CD339">
        <f ca="1">CC339*(CJ339)/(CJ338+CJ339+IF(CG340=0,0,CJ340))</f>
        <v>7.9003231221136518</v>
      </c>
      <c r="CE339" s="39">
        <f t="shared" ca="1" si="353"/>
        <v>77</v>
      </c>
      <c r="CF339" s="39">
        <f t="shared" ca="1" si="362"/>
        <v>125</v>
      </c>
      <c r="CG339">
        <f t="shared" ca="1" si="354"/>
        <v>46.6172962221723</v>
      </c>
      <c r="CH339">
        <f t="shared" ca="1" si="355"/>
        <v>-4</v>
      </c>
      <c r="CI339">
        <f t="shared" ca="1" si="363"/>
        <v>1.1296030825948358</v>
      </c>
      <c r="CJ339">
        <f t="shared" ca="1" si="364"/>
        <v>10.870396917405165</v>
      </c>
    </row>
    <row r="340" spans="2:88">
      <c r="B340" s="39">
        <v>109</v>
      </c>
      <c r="C340" s="39">
        <v>25</v>
      </c>
      <c r="D340">
        <v>2</v>
      </c>
      <c r="E340">
        <f t="shared" si="370"/>
        <v>28867</v>
      </c>
      <c r="F340" s="3">
        <f t="shared" si="371"/>
        <v>6.8020270040472055E-5</v>
      </c>
      <c r="H340" s="17">
        <f t="shared" si="372"/>
        <v>0.98177056762915349</v>
      </c>
      <c r="I340" s="13" t="str">
        <f t="shared" si="373"/>
        <v>25:109</v>
      </c>
      <c r="J340" s="2"/>
      <c r="K340" s="4">
        <f t="shared" si="374"/>
        <v>-31.256229343480868</v>
      </c>
      <c r="L340" s="4">
        <f t="shared" si="365"/>
        <v>-10</v>
      </c>
      <c r="M340" s="4">
        <f t="shared" ca="1" si="375"/>
        <v>-54.716239728132891</v>
      </c>
      <c r="N340" s="4">
        <f t="shared" ca="1" si="376"/>
        <v>2</v>
      </c>
      <c r="O340" s="4">
        <f t="shared" ca="1" si="377"/>
        <v>35.508755944928794</v>
      </c>
      <c r="P340" s="4">
        <f t="shared" ca="1" si="378"/>
        <v>7</v>
      </c>
      <c r="Q340" s="11">
        <f t="shared" si="344"/>
        <v>0</v>
      </c>
      <c r="R340" s="11">
        <f t="shared" ref="R340:AF349" si="408">IF(AND(ABS((MOD(LN(($B340/$C340)/3^R$2)/LN(2)+0.5,1)-0.5)*1200)&lt;$J$2,ABS(R$2+7*(MOD(LN(($B340/$C340)/3^R$2)/LN(2)+0.5,1)-0.5)*1200/113.685)&lt;$J$3),(MOD(LN(($B340/$C340)/3^R$2)/LN(2)+0.5,1)-0.5)*1200,0)</f>
        <v>0</v>
      </c>
      <c r="S340" s="4">
        <f t="shared" si="408"/>
        <v>0</v>
      </c>
      <c r="T340" s="4">
        <f t="shared" si="408"/>
        <v>-31.256229343480868</v>
      </c>
      <c r="U340" s="4">
        <f t="shared" si="408"/>
        <v>0</v>
      </c>
      <c r="V340" s="4">
        <f t="shared" si="408"/>
        <v>0</v>
      </c>
      <c r="W340" s="4">
        <f t="shared" si="408"/>
        <v>0</v>
      </c>
      <c r="X340" s="4">
        <f t="shared" si="408"/>
        <v>0</v>
      </c>
      <c r="Y340" s="4">
        <f t="shared" si="408"/>
        <v>0</v>
      </c>
      <c r="Z340" s="4">
        <f t="shared" si="408"/>
        <v>0</v>
      </c>
      <c r="AA340" s="4">
        <f t="shared" si="408"/>
        <v>0</v>
      </c>
      <c r="AB340" s="4">
        <f t="shared" si="408"/>
        <v>0</v>
      </c>
      <c r="AC340" s="4">
        <f t="shared" si="408"/>
        <v>0</v>
      </c>
      <c r="AD340" s="4">
        <f t="shared" si="408"/>
        <v>0</v>
      </c>
      <c r="AE340" s="4">
        <f t="shared" si="408"/>
        <v>0</v>
      </c>
      <c r="AF340" s="4">
        <f t="shared" si="408"/>
        <v>-54.716239728132891</v>
      </c>
      <c r="AG340" s="4">
        <f t="shared" si="407"/>
        <v>0</v>
      </c>
      <c r="AH340" s="4">
        <f t="shared" si="407"/>
        <v>0</v>
      </c>
      <c r="AI340" s="4">
        <f t="shared" si="407"/>
        <v>0</v>
      </c>
      <c r="AJ340" s="4">
        <f t="shared" si="407"/>
        <v>0</v>
      </c>
      <c r="AK340" s="4">
        <f t="shared" si="407"/>
        <v>35.508755944928794</v>
      </c>
      <c r="AL340" s="4">
        <f t="shared" si="407"/>
        <v>0</v>
      </c>
      <c r="AM340" s="4">
        <f t="shared" si="379"/>
        <v>0</v>
      </c>
      <c r="AN340" s="4">
        <f t="shared" si="379"/>
        <v>0</v>
      </c>
      <c r="AO340" s="4">
        <f t="shared" si="379"/>
        <v>0</v>
      </c>
      <c r="AP340" s="10">
        <f t="shared" si="360"/>
        <v>0</v>
      </c>
      <c r="AQ340" s="7">
        <f t="shared" si="380"/>
        <v>3</v>
      </c>
      <c r="AR340" s="4">
        <f t="array" ref="AR340">COUNT(IF((ABS($R340:$AP340)&gt;=AQ$2)*(ABS($R340:$AP340)&lt;AR$2),$R340:$AP340))</f>
        <v>0</v>
      </c>
      <c r="AS340" s="4">
        <f t="array" ref="AS340">COUNT(IF((ABS($R340:$AP340)&gt;=AR$2)*(ABS($R340:$AP340)&lt;AS$2),$R340:$AP340))</f>
        <v>0</v>
      </c>
      <c r="AT340" s="4">
        <f t="array" ref="AT340">COUNT(IF((ABS($R340:$AP340)&gt;=AS$2)*(ABS($R340:$AP340)&lt;AT$2),$R340:$AP340))</f>
        <v>0</v>
      </c>
      <c r="AU340" s="4">
        <f t="array" ref="AU340">COUNT(IF((ABS($R340:$AP340)&gt;=AT$2)*(ABS($R340:$AP340)&lt;AU$2),$R340:$AP340))</f>
        <v>1</v>
      </c>
      <c r="AV340" s="4">
        <f t="array" ref="AV340">COUNT(IF((ABS($R340:$AP340)&gt;=AU$2)*(ABS($R340:$AP340)&lt;AV$2),$R340:$AP340))</f>
        <v>1</v>
      </c>
      <c r="AW340" s="4">
        <f t="array" ref="AW340">COUNT(IF((ABS($R340:$AP340)&gt;=AV$2)*(ABS($R340:$AP340)&lt;AW$2),$R340:$AP340))</f>
        <v>1</v>
      </c>
      <c r="AX340" s="10">
        <f t="array" ref="AX340">COUNT(IF((ABS($R340:$AP340)&gt;=AW$2)*(ABS($R340:$AP340)&lt;AX$2),$R340:$AP340))</f>
        <v>0</v>
      </c>
      <c r="AY340" s="4">
        <f t="shared" si="381"/>
        <v>0</v>
      </c>
      <c r="AZ340" s="2" t="str">
        <f t="shared" si="382"/>
        <v/>
      </c>
      <c r="BA340" s="2" t="str">
        <f t="shared" si="383"/>
        <v/>
      </c>
      <c r="BB340" s="2" t="str">
        <f t="shared" si="384"/>
        <v>@</v>
      </c>
      <c r="BC340" s="2" t="str">
        <f t="shared" si="385"/>
        <v/>
      </c>
      <c r="BD340" s="2" t="str">
        <f t="shared" si="386"/>
        <v/>
      </c>
      <c r="BE340" s="2" t="str">
        <f t="shared" si="387"/>
        <v/>
      </c>
      <c r="BF340" s="2" t="str">
        <f t="shared" si="388"/>
        <v/>
      </c>
      <c r="BG340" s="2" t="str">
        <f t="shared" si="389"/>
        <v/>
      </c>
      <c r="BH340" s="2" t="str">
        <f t="shared" si="390"/>
        <v/>
      </c>
      <c r="BI340" s="2" t="str">
        <f t="shared" si="391"/>
        <v/>
      </c>
      <c r="BJ340" s="2" t="str">
        <f t="shared" si="392"/>
        <v/>
      </c>
      <c r="BK340" s="2" t="str">
        <f t="shared" si="393"/>
        <v/>
      </c>
      <c r="BL340" s="2" t="str">
        <f t="shared" si="394"/>
        <v/>
      </c>
      <c r="BM340" s="2" t="str">
        <f t="shared" si="395"/>
        <v/>
      </c>
      <c r="BN340" s="2" t="str">
        <f t="shared" si="396"/>
        <v>@</v>
      </c>
      <c r="BO340" s="2" t="str">
        <f t="shared" si="397"/>
        <v/>
      </c>
      <c r="BP340" s="2" t="str">
        <f t="shared" si="398"/>
        <v/>
      </c>
      <c r="BQ340" s="2" t="str">
        <f t="shared" si="399"/>
        <v/>
      </c>
      <c r="BR340" s="2" t="str">
        <f t="shared" si="400"/>
        <v/>
      </c>
      <c r="BS340" s="2" t="str">
        <f t="shared" si="401"/>
        <v>@</v>
      </c>
      <c r="BT340" s="2" t="str">
        <f t="shared" si="402"/>
        <v/>
      </c>
      <c r="BU340" s="2" t="str">
        <f t="shared" si="403"/>
        <v/>
      </c>
      <c r="BV340" s="2" t="str">
        <f t="shared" si="404"/>
        <v/>
      </c>
      <c r="BW340" s="2" t="str">
        <f t="shared" si="405"/>
        <v/>
      </c>
      <c r="BX340" s="2" t="str">
        <f t="shared" si="406"/>
        <v/>
      </c>
      <c r="CA340" s="2">
        <f t="shared" si="366"/>
        <v>112</v>
      </c>
      <c r="CB340" s="4">
        <f t="shared" si="367"/>
        <v>2</v>
      </c>
      <c r="CC340">
        <f t="shared" ca="1" si="361"/>
        <v>10</v>
      </c>
      <c r="CD340">
        <f ca="1">CC340*IF(CG340=0,0,CJ340)/(CJ338+CJ339+IF(CG340=0,0,CJ340))</f>
        <v>1.8708048575049199</v>
      </c>
      <c r="CE340" s="39">
        <f t="shared" ca="1" si="353"/>
        <v>77</v>
      </c>
      <c r="CF340" s="39">
        <f t="shared" ca="1" si="362"/>
        <v>125</v>
      </c>
      <c r="CG340">
        <f t="shared" ca="1" si="354"/>
        <v>23.157285837523744</v>
      </c>
      <c r="CH340">
        <f t="shared" ca="1" si="355"/>
        <v>8</v>
      </c>
      <c r="CI340">
        <f t="shared" ca="1" si="363"/>
        <v>9.4258785315799472</v>
      </c>
      <c r="CJ340">
        <f t="shared" ca="1" si="364"/>
        <v>2.5741214684200528</v>
      </c>
    </row>
    <row r="341" spans="2:88">
      <c r="B341" s="39">
        <v>113</v>
      </c>
      <c r="C341" s="39">
        <v>7</v>
      </c>
      <c r="D341">
        <v>2</v>
      </c>
      <c r="E341">
        <f t="shared" si="370"/>
        <v>28869</v>
      </c>
      <c r="F341" s="3">
        <f t="shared" si="371"/>
        <v>6.8020270040472055E-5</v>
      </c>
      <c r="H341" s="17">
        <f t="shared" si="372"/>
        <v>0.98183858789919398</v>
      </c>
      <c r="I341" s="13" t="str">
        <f t="shared" si="373"/>
        <v>7:113</v>
      </c>
      <c r="J341" s="2"/>
      <c r="K341" s="4">
        <f t="shared" si="374"/>
        <v>38.848858813750553</v>
      </c>
      <c r="L341" s="4">
        <f t="shared" si="365"/>
        <v>-12</v>
      </c>
      <c r="M341" s="4">
        <f t="shared" ca="1" si="375"/>
        <v>15.388848429100932</v>
      </c>
      <c r="N341" s="4">
        <f t="shared" ca="1" si="376"/>
        <v>0</v>
      </c>
      <c r="O341" s="4">
        <f t="shared" ca="1" si="377"/>
        <v>-8.0711619555486891</v>
      </c>
      <c r="P341" s="4">
        <f t="shared" ca="1" si="378"/>
        <v>12</v>
      </c>
      <c r="Q341" s="11">
        <f t="shared" ref="Q341:Q404" si="409">IF(AND(ABS((MOD(LN(($B341/$C341)/3^Q$2)/LN(2)+0.5,1)-0.5)*1200)&lt;$J$2,ABS(Q$2+7*(MOD(LN(($B341/$C341)/3^Q$2)/LN(2)+0.5,1)-0.5)*1200/113.685)&lt;$J$3),(MOD(LN(($B341/$C341)/3^Q$2)/LN(2)+0.5,1)-0.5)*1200,0)</f>
        <v>0</v>
      </c>
      <c r="R341" s="11">
        <f t="shared" si="408"/>
        <v>38.848858813750553</v>
      </c>
      <c r="S341" s="4">
        <f t="shared" si="408"/>
        <v>0</v>
      </c>
      <c r="T341" s="4">
        <f t="shared" si="408"/>
        <v>0</v>
      </c>
      <c r="U341" s="4">
        <f t="shared" si="408"/>
        <v>0</v>
      </c>
      <c r="V341" s="4">
        <f t="shared" si="408"/>
        <v>0</v>
      </c>
      <c r="W341" s="4">
        <f t="shared" si="408"/>
        <v>0</v>
      </c>
      <c r="X341" s="4">
        <f t="shared" si="408"/>
        <v>0</v>
      </c>
      <c r="Y341" s="4">
        <f t="shared" si="408"/>
        <v>0</v>
      </c>
      <c r="Z341" s="4">
        <f t="shared" si="408"/>
        <v>0</v>
      </c>
      <c r="AA341" s="4">
        <f t="shared" si="408"/>
        <v>0</v>
      </c>
      <c r="AB341" s="4">
        <f t="shared" si="408"/>
        <v>0</v>
      </c>
      <c r="AC341" s="4">
        <f t="shared" si="408"/>
        <v>0</v>
      </c>
      <c r="AD341" s="4">
        <f t="shared" si="408"/>
        <v>15.388848429100932</v>
      </c>
      <c r="AE341" s="4">
        <f t="shared" si="408"/>
        <v>0</v>
      </c>
      <c r="AF341" s="4">
        <f t="shared" si="408"/>
        <v>0</v>
      </c>
      <c r="AG341" s="4">
        <f t="shared" si="407"/>
        <v>0</v>
      </c>
      <c r="AH341" s="4">
        <f t="shared" si="407"/>
        <v>0</v>
      </c>
      <c r="AI341" s="4">
        <f t="shared" si="407"/>
        <v>0</v>
      </c>
      <c r="AJ341" s="4">
        <f t="shared" si="407"/>
        <v>0</v>
      </c>
      <c r="AK341" s="4">
        <f t="shared" si="407"/>
        <v>0</v>
      </c>
      <c r="AL341" s="4">
        <f t="shared" si="407"/>
        <v>0</v>
      </c>
      <c r="AM341" s="4">
        <f t="shared" si="379"/>
        <v>0</v>
      </c>
      <c r="AN341" s="4">
        <f t="shared" si="379"/>
        <v>0</v>
      </c>
      <c r="AO341" s="4">
        <f t="shared" si="379"/>
        <v>0</v>
      </c>
      <c r="AP341" s="10">
        <f t="shared" si="360"/>
        <v>-8.0711619555486891</v>
      </c>
      <c r="AQ341" s="7">
        <f t="shared" si="380"/>
        <v>3</v>
      </c>
      <c r="AR341" s="4">
        <f t="array" ref="AR341">COUNT(IF((ABS($R341:$AP341)&gt;=AQ$2)*(ABS($R341:$AP341)&lt;AR$2),$R341:$AP341))</f>
        <v>0</v>
      </c>
      <c r="AS341" s="4">
        <f t="array" ref="AS341">COUNT(IF((ABS($R341:$AP341)&gt;=AR$2)*(ABS($R341:$AP341)&lt;AS$2),$R341:$AP341))</f>
        <v>0</v>
      </c>
      <c r="AT341" s="4">
        <f t="array" ref="AT341">COUNT(IF((ABS($R341:$AP341)&gt;=AS$2)*(ABS($R341:$AP341)&lt;AT$2),$R341:$AP341))</f>
        <v>1</v>
      </c>
      <c r="AU341" s="4">
        <f t="array" ref="AU341">COUNT(IF((ABS($R341:$AP341)&gt;=AT$2)*(ABS($R341:$AP341)&lt;AU$2),$R341:$AP341))</f>
        <v>1</v>
      </c>
      <c r="AV341" s="4">
        <f t="array" ref="AV341">COUNT(IF((ABS($R341:$AP341)&gt;=AU$2)*(ABS($R341:$AP341)&lt;AV$2),$R341:$AP341))</f>
        <v>1</v>
      </c>
      <c r="AW341" s="4">
        <f t="array" ref="AW341">COUNT(IF((ABS($R341:$AP341)&gt;=AV$2)*(ABS($R341:$AP341)&lt;AW$2),$R341:$AP341))</f>
        <v>0</v>
      </c>
      <c r="AX341" s="10">
        <f t="array" ref="AX341">COUNT(IF((ABS($R341:$AP341)&gt;=AW$2)*(ABS($R341:$AP341)&lt;AX$2),$R341:$AP341))</f>
        <v>0</v>
      </c>
      <c r="AY341" s="4">
        <f t="shared" si="381"/>
        <v>0</v>
      </c>
      <c r="AZ341" s="2" t="str">
        <f t="shared" si="382"/>
        <v>@</v>
      </c>
      <c r="BA341" s="2" t="str">
        <f t="shared" si="383"/>
        <v/>
      </c>
      <c r="BB341" s="2" t="str">
        <f t="shared" si="384"/>
        <v/>
      </c>
      <c r="BC341" s="2" t="str">
        <f t="shared" si="385"/>
        <v/>
      </c>
      <c r="BD341" s="2" t="str">
        <f t="shared" si="386"/>
        <v/>
      </c>
      <c r="BE341" s="2" t="str">
        <f t="shared" si="387"/>
        <v/>
      </c>
      <c r="BF341" s="2" t="str">
        <f t="shared" si="388"/>
        <v/>
      </c>
      <c r="BG341" s="2" t="str">
        <f t="shared" si="389"/>
        <v/>
      </c>
      <c r="BH341" s="2" t="str">
        <f t="shared" si="390"/>
        <v/>
      </c>
      <c r="BI341" s="2" t="str">
        <f t="shared" si="391"/>
        <v/>
      </c>
      <c r="BJ341" s="2" t="str">
        <f t="shared" si="392"/>
        <v/>
      </c>
      <c r="BK341" s="2" t="str">
        <f t="shared" si="393"/>
        <v/>
      </c>
      <c r="BL341" s="2" t="str">
        <f t="shared" si="394"/>
        <v>@</v>
      </c>
      <c r="BM341" s="2" t="str">
        <f t="shared" si="395"/>
        <v/>
      </c>
      <c r="BN341" s="2" t="str">
        <f t="shared" si="396"/>
        <v/>
      </c>
      <c r="BO341" s="2" t="str">
        <f t="shared" si="397"/>
        <v/>
      </c>
      <c r="BP341" s="2" t="str">
        <f t="shared" si="398"/>
        <v/>
      </c>
      <c r="BQ341" s="2" t="str">
        <f t="shared" si="399"/>
        <v/>
      </c>
      <c r="BR341" s="2" t="str">
        <f t="shared" si="400"/>
        <v/>
      </c>
      <c r="BS341" s="2" t="str">
        <f t="shared" si="401"/>
        <v/>
      </c>
      <c r="BT341" s="2" t="str">
        <f t="shared" si="402"/>
        <v/>
      </c>
      <c r="BU341" s="2" t="str">
        <f t="shared" si="403"/>
        <v/>
      </c>
      <c r="BV341" s="2" t="str">
        <f t="shared" si="404"/>
        <v/>
      </c>
      <c r="BW341" s="2" t="str">
        <f t="shared" si="405"/>
        <v/>
      </c>
      <c r="BX341" s="2" t="str">
        <f t="shared" si="406"/>
        <v>@</v>
      </c>
      <c r="CA341" s="2">
        <f t="shared" si="366"/>
        <v>113</v>
      </c>
      <c r="CB341" s="4">
        <f t="shared" si="367"/>
        <v>0</v>
      </c>
      <c r="CC341">
        <f t="shared" ca="1" si="361"/>
        <v>10</v>
      </c>
      <c r="CD341">
        <f ca="1">CC341*(CJ341)/(CJ341+CJ342+IF(CG343=0,0,CJ343))</f>
        <v>3.7473050965327861</v>
      </c>
      <c r="CE341" s="39">
        <f t="shared" ca="1" si="353"/>
        <v>11</v>
      </c>
      <c r="CF341" s="39">
        <f t="shared" ca="1" si="362"/>
        <v>245</v>
      </c>
      <c r="CG341">
        <f t="shared" ca="1" si="354"/>
        <v>-15.622410369346795</v>
      </c>
      <c r="CH341">
        <f t="shared" ca="1" si="355"/>
        <v>-6</v>
      </c>
      <c r="CI341">
        <f t="shared" ca="1" si="363"/>
        <v>6.9619287732368171</v>
      </c>
      <c r="CJ341">
        <f t="shared" ca="1" si="364"/>
        <v>5.0380712267631829</v>
      </c>
    </row>
    <row r="342" spans="2:88">
      <c r="B342" s="39">
        <v>115</v>
      </c>
      <c r="C342" s="39">
        <v>79</v>
      </c>
      <c r="D342">
        <v>2</v>
      </c>
      <c r="E342">
        <f t="shared" si="370"/>
        <v>28871</v>
      </c>
      <c r="F342" s="3">
        <f t="shared" si="371"/>
        <v>6.8020270040472055E-5</v>
      </c>
      <c r="H342" s="17">
        <f t="shared" si="372"/>
        <v>0.98190660816923447</v>
      </c>
      <c r="I342" s="13" t="str">
        <f t="shared" si="373"/>
        <v>79:115</v>
      </c>
      <c r="J342" s="2"/>
      <c r="K342" s="4">
        <f t="shared" si="374"/>
        <v>-28.443827160013768</v>
      </c>
      <c r="L342" s="4">
        <f t="shared" si="365"/>
        <v>-11</v>
      </c>
      <c r="M342" s="4">
        <f t="shared" ca="1" si="375"/>
        <v>-51.903837544660725</v>
      </c>
      <c r="N342" s="4">
        <f t="shared" ca="1" si="376"/>
        <v>1</v>
      </c>
      <c r="O342" s="4">
        <f t="shared" ca="1" si="377"/>
        <v>38.321158128402288</v>
      </c>
      <c r="P342" s="4">
        <f t="shared" ca="1" si="378"/>
        <v>6</v>
      </c>
      <c r="Q342" s="11">
        <f t="shared" si="409"/>
        <v>0</v>
      </c>
      <c r="R342" s="11">
        <f t="shared" si="408"/>
        <v>0</v>
      </c>
      <c r="S342" s="4">
        <f t="shared" si="408"/>
        <v>-28.443827160013768</v>
      </c>
      <c r="T342" s="4">
        <f t="shared" si="408"/>
        <v>0</v>
      </c>
      <c r="U342" s="4">
        <f t="shared" si="408"/>
        <v>0</v>
      </c>
      <c r="V342" s="4">
        <f t="shared" si="408"/>
        <v>0</v>
      </c>
      <c r="W342" s="4">
        <f t="shared" si="408"/>
        <v>0</v>
      </c>
      <c r="X342" s="4">
        <f t="shared" si="408"/>
        <v>0</v>
      </c>
      <c r="Y342" s="4">
        <f t="shared" si="408"/>
        <v>0</v>
      </c>
      <c r="Z342" s="4">
        <f t="shared" si="408"/>
        <v>0</v>
      </c>
      <c r="AA342" s="4">
        <f t="shared" si="408"/>
        <v>0</v>
      </c>
      <c r="AB342" s="4">
        <f t="shared" si="408"/>
        <v>0</v>
      </c>
      <c r="AC342" s="4">
        <f t="shared" si="408"/>
        <v>0</v>
      </c>
      <c r="AD342" s="4">
        <f t="shared" si="408"/>
        <v>0</v>
      </c>
      <c r="AE342" s="4">
        <f t="shared" si="408"/>
        <v>-51.903837544660725</v>
      </c>
      <c r="AF342" s="4">
        <f t="shared" si="408"/>
        <v>0</v>
      </c>
      <c r="AG342" s="4">
        <f t="shared" si="407"/>
        <v>0</v>
      </c>
      <c r="AH342" s="4">
        <f t="shared" si="407"/>
        <v>0</v>
      </c>
      <c r="AI342" s="4">
        <f t="shared" si="407"/>
        <v>0</v>
      </c>
      <c r="AJ342" s="4">
        <f t="shared" si="407"/>
        <v>38.321158128402288</v>
      </c>
      <c r="AK342" s="4">
        <f t="shared" si="407"/>
        <v>0</v>
      </c>
      <c r="AL342" s="4">
        <f t="shared" si="407"/>
        <v>0</v>
      </c>
      <c r="AM342" s="4">
        <f t="shared" si="379"/>
        <v>0</v>
      </c>
      <c r="AN342" s="4">
        <f t="shared" si="379"/>
        <v>0</v>
      </c>
      <c r="AO342" s="4">
        <f t="shared" si="379"/>
        <v>0</v>
      </c>
      <c r="AP342" s="10">
        <f t="shared" si="360"/>
        <v>0</v>
      </c>
      <c r="AQ342" s="7">
        <f t="shared" si="380"/>
        <v>3</v>
      </c>
      <c r="AR342" s="4">
        <f t="array" ref="AR342">COUNT(IF((ABS($R342:$AP342)&gt;=AQ$2)*(ABS($R342:$AP342)&lt;AR$2),$R342:$AP342))</f>
        <v>0</v>
      </c>
      <c r="AS342" s="4">
        <f t="array" ref="AS342">COUNT(IF((ABS($R342:$AP342)&gt;=AR$2)*(ABS($R342:$AP342)&lt;AS$2),$R342:$AP342))</f>
        <v>0</v>
      </c>
      <c r="AT342" s="4">
        <f t="array" ref="AT342">COUNT(IF((ABS($R342:$AP342)&gt;=AS$2)*(ABS($R342:$AP342)&lt;AT$2),$R342:$AP342))</f>
        <v>0</v>
      </c>
      <c r="AU342" s="4">
        <f t="array" ref="AU342">COUNT(IF((ABS($R342:$AP342)&gt;=AT$2)*(ABS($R342:$AP342)&lt;AU$2),$R342:$AP342))</f>
        <v>1</v>
      </c>
      <c r="AV342" s="4">
        <f t="array" ref="AV342">COUNT(IF((ABS($R342:$AP342)&gt;=AU$2)*(ABS($R342:$AP342)&lt;AV$2),$R342:$AP342))</f>
        <v>1</v>
      </c>
      <c r="AW342" s="4">
        <f t="array" ref="AW342">COUNT(IF((ABS($R342:$AP342)&gt;=AV$2)*(ABS($R342:$AP342)&lt;AW$2),$R342:$AP342))</f>
        <v>1</v>
      </c>
      <c r="AX342" s="10">
        <f t="array" ref="AX342">COUNT(IF((ABS($R342:$AP342)&gt;=AW$2)*(ABS($R342:$AP342)&lt;AX$2),$R342:$AP342))</f>
        <v>0</v>
      </c>
      <c r="AY342" s="4">
        <f t="shared" si="381"/>
        <v>0</v>
      </c>
      <c r="AZ342" s="2" t="str">
        <f t="shared" si="382"/>
        <v/>
      </c>
      <c r="BA342" s="2" t="str">
        <f t="shared" si="383"/>
        <v>@</v>
      </c>
      <c r="BB342" s="2" t="str">
        <f t="shared" si="384"/>
        <v/>
      </c>
      <c r="BC342" s="2" t="str">
        <f t="shared" si="385"/>
        <v/>
      </c>
      <c r="BD342" s="2" t="str">
        <f t="shared" si="386"/>
        <v/>
      </c>
      <c r="BE342" s="2" t="str">
        <f t="shared" si="387"/>
        <v/>
      </c>
      <c r="BF342" s="2" t="str">
        <f t="shared" si="388"/>
        <v/>
      </c>
      <c r="BG342" s="2" t="str">
        <f t="shared" si="389"/>
        <v/>
      </c>
      <c r="BH342" s="2" t="str">
        <f t="shared" si="390"/>
        <v/>
      </c>
      <c r="BI342" s="2" t="str">
        <f t="shared" si="391"/>
        <v/>
      </c>
      <c r="BJ342" s="2" t="str">
        <f t="shared" si="392"/>
        <v/>
      </c>
      <c r="BK342" s="2" t="str">
        <f t="shared" si="393"/>
        <v/>
      </c>
      <c r="BL342" s="2" t="str">
        <f t="shared" si="394"/>
        <v/>
      </c>
      <c r="BM342" s="2" t="str">
        <f t="shared" si="395"/>
        <v>@</v>
      </c>
      <c r="BN342" s="2" t="str">
        <f t="shared" si="396"/>
        <v/>
      </c>
      <c r="BO342" s="2" t="str">
        <f t="shared" si="397"/>
        <v/>
      </c>
      <c r="BP342" s="2" t="str">
        <f t="shared" si="398"/>
        <v/>
      </c>
      <c r="BQ342" s="2" t="str">
        <f t="shared" si="399"/>
        <v/>
      </c>
      <c r="BR342" s="2" t="str">
        <f t="shared" si="400"/>
        <v>@</v>
      </c>
      <c r="BS342" s="2" t="str">
        <f t="shared" si="401"/>
        <v/>
      </c>
      <c r="BT342" s="2" t="str">
        <f t="shared" si="402"/>
        <v/>
      </c>
      <c r="BU342" s="2" t="str">
        <f t="shared" si="403"/>
        <v/>
      </c>
      <c r="BV342" s="2" t="str">
        <f t="shared" si="404"/>
        <v/>
      </c>
      <c r="BW342" s="2" t="str">
        <f t="shared" si="405"/>
        <v/>
      </c>
      <c r="BX342" s="2" t="str">
        <f t="shared" si="406"/>
        <v/>
      </c>
      <c r="CA342" s="2">
        <f t="shared" si="366"/>
        <v>113</v>
      </c>
      <c r="CB342" s="4">
        <f t="shared" si="367"/>
        <v>1</v>
      </c>
      <c r="CC342">
        <f t="shared" ca="1" si="361"/>
        <v>10</v>
      </c>
      <c r="CD342">
        <f ca="1">CC342*(CJ342)/(CJ341+CJ342+IF(CG343=0,0,CJ343))</f>
        <v>6.2526949034672139</v>
      </c>
      <c r="CE342" s="39">
        <f t="shared" ca="1" si="353"/>
        <v>11</v>
      </c>
      <c r="CF342" s="39">
        <f t="shared" ca="1" si="362"/>
        <v>245</v>
      </c>
      <c r="CG342">
        <f t="shared" ca="1" si="354"/>
        <v>-39.082420753996416</v>
      </c>
      <c r="CH342">
        <f t="shared" ca="1" si="355"/>
        <v>6</v>
      </c>
      <c r="CI342">
        <f t="shared" ca="1" si="363"/>
        <v>3.5935528409378992</v>
      </c>
      <c r="CJ342">
        <f t="shared" ca="1" si="364"/>
        <v>8.4064471590621004</v>
      </c>
    </row>
    <row r="343" spans="2:88">
      <c r="B343" s="39">
        <v>127</v>
      </c>
      <c r="C343" s="39">
        <v>5</v>
      </c>
      <c r="D343">
        <v>2</v>
      </c>
      <c r="E343">
        <f t="shared" si="370"/>
        <v>28873</v>
      </c>
      <c r="F343" s="3">
        <f t="shared" si="371"/>
        <v>6.8020270040472055E-5</v>
      </c>
      <c r="H343" s="17">
        <f t="shared" si="372"/>
        <v>0.98197462843927485</v>
      </c>
      <c r="I343" s="13" t="str">
        <f t="shared" si="373"/>
        <v>5:127</v>
      </c>
      <c r="J343" s="2"/>
      <c r="K343" s="4">
        <f t="shared" si="374"/>
        <v>7.927913723313651</v>
      </c>
      <c r="L343" s="4">
        <f t="shared" si="365"/>
        <v>-4</v>
      </c>
      <c r="M343" s="4">
        <f t="shared" ca="1" si="375"/>
        <v>-15.53209666133597</v>
      </c>
      <c r="N343" s="4">
        <f t="shared" ca="1" si="376"/>
        <v>8</v>
      </c>
      <c r="O343" s="4">
        <f t="shared" si="377"/>
        <v>0</v>
      </c>
      <c r="P343" s="4">
        <f t="shared" ca="1" si="378"/>
        <v>0</v>
      </c>
      <c r="Q343" s="11">
        <f t="shared" si="409"/>
        <v>0</v>
      </c>
      <c r="R343" s="11">
        <f t="shared" si="408"/>
        <v>0</v>
      </c>
      <c r="S343" s="4">
        <f t="shared" si="408"/>
        <v>0</v>
      </c>
      <c r="T343" s="4">
        <f t="shared" si="408"/>
        <v>0</v>
      </c>
      <c r="U343" s="4">
        <f t="shared" si="408"/>
        <v>0</v>
      </c>
      <c r="V343" s="4">
        <f t="shared" si="408"/>
        <v>0</v>
      </c>
      <c r="W343" s="4">
        <f t="shared" si="408"/>
        <v>0</v>
      </c>
      <c r="X343" s="4">
        <f t="shared" si="408"/>
        <v>0</v>
      </c>
      <c r="Y343" s="4">
        <f t="shared" si="408"/>
        <v>0</v>
      </c>
      <c r="Z343" s="4">
        <f t="shared" si="408"/>
        <v>7.927913723313651</v>
      </c>
      <c r="AA343" s="4">
        <f t="shared" si="408"/>
        <v>0</v>
      </c>
      <c r="AB343" s="4">
        <f t="shared" si="408"/>
        <v>0</v>
      </c>
      <c r="AC343" s="4">
        <f t="shared" si="408"/>
        <v>0</v>
      </c>
      <c r="AD343" s="4">
        <f t="shared" si="408"/>
        <v>0</v>
      </c>
      <c r="AE343" s="4">
        <f t="shared" si="408"/>
        <v>0</v>
      </c>
      <c r="AF343" s="4">
        <f t="shared" si="408"/>
        <v>0</v>
      </c>
      <c r="AG343" s="4">
        <f t="shared" si="407"/>
        <v>0</v>
      </c>
      <c r="AH343" s="4">
        <f t="shared" si="407"/>
        <v>0</v>
      </c>
      <c r="AI343" s="4">
        <f t="shared" si="407"/>
        <v>0</v>
      </c>
      <c r="AJ343" s="4">
        <f t="shared" si="407"/>
        <v>0</v>
      </c>
      <c r="AK343" s="4">
        <f t="shared" si="407"/>
        <v>0</v>
      </c>
      <c r="AL343" s="4">
        <f t="shared" si="407"/>
        <v>-15.53209666133597</v>
      </c>
      <c r="AM343" s="4">
        <f t="shared" si="379"/>
        <v>0</v>
      </c>
      <c r="AN343" s="4">
        <f t="shared" si="379"/>
        <v>0</v>
      </c>
      <c r="AO343" s="4">
        <f t="shared" si="379"/>
        <v>0</v>
      </c>
      <c r="AP343" s="10">
        <f t="shared" si="360"/>
        <v>0</v>
      </c>
      <c r="AQ343" s="7">
        <f t="shared" si="380"/>
        <v>2</v>
      </c>
      <c r="AR343" s="4">
        <f t="array" ref="AR343">COUNT(IF((ABS($R343:$AP343)&gt;=AQ$2)*(ABS($R343:$AP343)&lt;AR$2),$R343:$AP343))</f>
        <v>0</v>
      </c>
      <c r="AS343" s="4">
        <f t="array" ref="AS343">COUNT(IF((ABS($R343:$AP343)&gt;=AR$2)*(ABS($R343:$AP343)&lt;AS$2),$R343:$AP343))</f>
        <v>0</v>
      </c>
      <c r="AT343" s="4">
        <f t="array" ref="AT343">COUNT(IF((ABS($R343:$AP343)&gt;=AS$2)*(ABS($R343:$AP343)&lt;AT$2),$R343:$AP343))</f>
        <v>1</v>
      </c>
      <c r="AU343" s="4">
        <f t="array" ref="AU343">COUNT(IF((ABS($R343:$AP343)&gt;=AT$2)*(ABS($R343:$AP343)&lt;AU$2),$R343:$AP343))</f>
        <v>1</v>
      </c>
      <c r="AV343" s="4">
        <f t="array" ref="AV343">COUNT(IF((ABS($R343:$AP343)&gt;=AU$2)*(ABS($R343:$AP343)&lt;AV$2),$R343:$AP343))</f>
        <v>0</v>
      </c>
      <c r="AW343" s="4">
        <f t="array" ref="AW343">COUNT(IF((ABS($R343:$AP343)&gt;=AV$2)*(ABS($R343:$AP343)&lt;AW$2),$R343:$AP343))</f>
        <v>0</v>
      </c>
      <c r="AX343" s="10">
        <f t="array" ref="AX343">COUNT(IF((ABS($R343:$AP343)&gt;=AW$2)*(ABS($R343:$AP343)&lt;AX$2),$R343:$AP343))</f>
        <v>0</v>
      </c>
      <c r="AY343" s="4">
        <f t="shared" si="381"/>
        <v>0</v>
      </c>
      <c r="AZ343" s="2" t="str">
        <f t="shared" si="382"/>
        <v/>
      </c>
      <c r="BA343" s="2" t="str">
        <f t="shared" si="383"/>
        <v/>
      </c>
      <c r="BB343" s="2" t="str">
        <f t="shared" si="384"/>
        <v/>
      </c>
      <c r="BC343" s="2" t="str">
        <f t="shared" si="385"/>
        <v/>
      </c>
      <c r="BD343" s="2" t="str">
        <f t="shared" si="386"/>
        <v/>
      </c>
      <c r="BE343" s="2" t="str">
        <f t="shared" si="387"/>
        <v/>
      </c>
      <c r="BF343" s="2" t="str">
        <f t="shared" si="388"/>
        <v/>
      </c>
      <c r="BG343" s="2" t="str">
        <f t="shared" si="389"/>
        <v/>
      </c>
      <c r="BH343" s="2" t="str">
        <f t="shared" si="390"/>
        <v>@</v>
      </c>
      <c r="BI343" s="2" t="str">
        <f t="shared" si="391"/>
        <v/>
      </c>
      <c r="BJ343" s="2" t="str">
        <f t="shared" si="392"/>
        <v/>
      </c>
      <c r="BK343" s="2" t="str">
        <f t="shared" si="393"/>
        <v/>
      </c>
      <c r="BL343" s="2" t="str">
        <f t="shared" si="394"/>
        <v/>
      </c>
      <c r="BM343" s="2" t="str">
        <f t="shared" si="395"/>
        <v/>
      </c>
      <c r="BN343" s="2" t="str">
        <f t="shared" si="396"/>
        <v/>
      </c>
      <c r="BO343" s="2" t="str">
        <f t="shared" si="397"/>
        <v/>
      </c>
      <c r="BP343" s="2" t="str">
        <f t="shared" si="398"/>
        <v/>
      </c>
      <c r="BQ343" s="2" t="str">
        <f t="shared" si="399"/>
        <v/>
      </c>
      <c r="BR343" s="2" t="str">
        <f t="shared" si="400"/>
        <v/>
      </c>
      <c r="BS343" s="2" t="str">
        <f t="shared" si="401"/>
        <v/>
      </c>
      <c r="BT343" s="2" t="str">
        <f t="shared" si="402"/>
        <v>@</v>
      </c>
      <c r="BU343" s="2" t="str">
        <f t="shared" si="403"/>
        <v/>
      </c>
      <c r="BV343" s="2" t="str">
        <f t="shared" si="404"/>
        <v/>
      </c>
      <c r="BW343" s="2" t="str">
        <f t="shared" si="405"/>
        <v/>
      </c>
      <c r="BX343" s="2" t="str">
        <f t="shared" si="406"/>
        <v/>
      </c>
      <c r="CA343" s="2">
        <f t="shared" si="366"/>
        <v>113</v>
      </c>
      <c r="CB343" s="4">
        <f t="shared" si="367"/>
        <v>2</v>
      </c>
      <c r="CC343">
        <f t="shared" ca="1" si="361"/>
        <v>10</v>
      </c>
      <c r="CD343">
        <f ca="1">CC343*IF(CG343=0,0,CJ343)/(CJ341+CJ342+IF(CG343=0,0,CJ343))</f>
        <v>0</v>
      </c>
      <c r="CE343" s="39">
        <f t="shared" ca="1" si="353"/>
        <v>11</v>
      </c>
      <c r="CF343" s="39">
        <f t="shared" ca="1" si="362"/>
        <v>245</v>
      </c>
      <c r="CG343">
        <f t="shared" ca="1" si="354"/>
        <v>51.14257491906713</v>
      </c>
      <c r="CH343">
        <f t="shared" ca="1" si="355"/>
        <v>11</v>
      </c>
      <c r="CI343">
        <f t="shared" ca="1" si="363"/>
        <v>14.149034828108105</v>
      </c>
      <c r="CJ343">
        <f t="shared" ca="1" si="364"/>
        <v>0</v>
      </c>
    </row>
    <row r="344" spans="2:88">
      <c r="B344" s="39">
        <v>133</v>
      </c>
      <c r="C344" s="39">
        <v>1</v>
      </c>
      <c r="D344">
        <v>2</v>
      </c>
      <c r="E344">
        <f t="shared" si="370"/>
        <v>28875</v>
      </c>
      <c r="F344" s="3">
        <f t="shared" si="371"/>
        <v>6.8020270040472055E-5</v>
      </c>
      <c r="H344" s="17">
        <f t="shared" si="372"/>
        <v>0.98204264870931535</v>
      </c>
      <c r="I344" s="13" t="str">
        <f t="shared" si="373"/>
        <v>133</v>
      </c>
      <c r="J344" s="2"/>
      <c r="K344" s="4">
        <f t="shared" si="374"/>
        <v>-23.886073071634684</v>
      </c>
      <c r="L344" s="4">
        <f t="shared" si="365"/>
        <v>-5</v>
      </c>
      <c r="M344" s="4">
        <f t="shared" ca="1" si="375"/>
        <v>-47.346083456284305</v>
      </c>
      <c r="N344" s="4">
        <f t="shared" ca="1" si="376"/>
        <v>7</v>
      </c>
      <c r="O344" s="4">
        <f t="shared" ca="1" si="377"/>
        <v>42.87891221677711</v>
      </c>
      <c r="P344" s="4">
        <f t="shared" ca="1" si="378"/>
        <v>12</v>
      </c>
      <c r="Q344" s="11">
        <f t="shared" si="409"/>
        <v>0</v>
      </c>
      <c r="R344" s="11">
        <f t="shared" si="408"/>
        <v>0</v>
      </c>
      <c r="S344" s="4">
        <f t="shared" si="408"/>
        <v>0</v>
      </c>
      <c r="T344" s="4">
        <f t="shared" si="408"/>
        <v>0</v>
      </c>
      <c r="U344" s="4">
        <f t="shared" si="408"/>
        <v>0</v>
      </c>
      <c r="V344" s="4">
        <f t="shared" si="408"/>
        <v>0</v>
      </c>
      <c r="W344" s="4">
        <f t="shared" si="408"/>
        <v>0</v>
      </c>
      <c r="X344" s="4">
        <f t="shared" si="408"/>
        <v>0</v>
      </c>
      <c r="Y344" s="4">
        <f t="shared" si="408"/>
        <v>-23.886073071634684</v>
      </c>
      <c r="Z344" s="4">
        <f t="shared" si="408"/>
        <v>0</v>
      </c>
      <c r="AA344" s="4">
        <f t="shared" si="408"/>
        <v>0</v>
      </c>
      <c r="AB344" s="4">
        <f t="shared" si="408"/>
        <v>0</v>
      </c>
      <c r="AC344" s="4">
        <f t="shared" si="408"/>
        <v>0</v>
      </c>
      <c r="AD344" s="4">
        <f t="shared" si="408"/>
        <v>0</v>
      </c>
      <c r="AE344" s="4">
        <f t="shared" si="408"/>
        <v>0</v>
      </c>
      <c r="AF344" s="4">
        <f t="shared" si="408"/>
        <v>0</v>
      </c>
      <c r="AG344" s="4">
        <f t="shared" si="407"/>
        <v>0</v>
      </c>
      <c r="AH344" s="4">
        <f t="shared" si="407"/>
        <v>0</v>
      </c>
      <c r="AI344" s="4">
        <f t="shared" si="407"/>
        <v>0</v>
      </c>
      <c r="AJ344" s="4">
        <f t="shared" si="407"/>
        <v>0</v>
      </c>
      <c r="AK344" s="4">
        <f t="shared" si="407"/>
        <v>-47.346083456284305</v>
      </c>
      <c r="AL344" s="4">
        <f t="shared" si="407"/>
        <v>0</v>
      </c>
      <c r="AM344" s="4">
        <f t="shared" si="379"/>
        <v>0</v>
      </c>
      <c r="AN344" s="4">
        <f t="shared" si="379"/>
        <v>0</v>
      </c>
      <c r="AO344" s="4">
        <f t="shared" si="379"/>
        <v>0</v>
      </c>
      <c r="AP344" s="10">
        <f t="shared" si="360"/>
        <v>42.87891221677711</v>
      </c>
      <c r="AQ344" s="7">
        <f t="shared" si="380"/>
        <v>3</v>
      </c>
      <c r="AR344" s="4">
        <f t="array" ref="AR344">COUNT(IF((ABS($R344:$AP344)&gt;=AQ$2)*(ABS($R344:$AP344)&lt;AR$2),$R344:$AP344))</f>
        <v>0</v>
      </c>
      <c r="AS344" s="4">
        <f t="array" ref="AS344">COUNT(IF((ABS($R344:$AP344)&gt;=AR$2)*(ABS($R344:$AP344)&lt;AS$2),$R344:$AP344))</f>
        <v>0</v>
      </c>
      <c r="AT344" s="4">
        <f t="array" ref="AT344">COUNT(IF((ABS($R344:$AP344)&gt;=AS$2)*(ABS($R344:$AP344)&lt;AT$2),$R344:$AP344))</f>
        <v>0</v>
      </c>
      <c r="AU344" s="4">
        <f t="array" ref="AU344">COUNT(IF((ABS($R344:$AP344)&gt;=AT$2)*(ABS($R344:$AP344)&lt;AU$2),$R344:$AP344))</f>
        <v>1</v>
      </c>
      <c r="AV344" s="4">
        <f t="array" ref="AV344">COUNT(IF((ABS($R344:$AP344)&gt;=AU$2)*(ABS($R344:$AP344)&lt;AV$2),$R344:$AP344))</f>
        <v>1</v>
      </c>
      <c r="AW344" s="4">
        <f t="array" ref="AW344">COUNT(IF((ABS($R344:$AP344)&gt;=AV$2)*(ABS($R344:$AP344)&lt;AW$2),$R344:$AP344))</f>
        <v>1</v>
      </c>
      <c r="AX344" s="10">
        <f t="array" ref="AX344">COUNT(IF((ABS($R344:$AP344)&gt;=AW$2)*(ABS($R344:$AP344)&lt;AX$2),$R344:$AP344))</f>
        <v>0</v>
      </c>
      <c r="AY344" s="4">
        <f t="shared" si="381"/>
        <v>0</v>
      </c>
      <c r="AZ344" s="2" t="str">
        <f t="shared" si="382"/>
        <v/>
      </c>
      <c r="BA344" s="2" t="str">
        <f t="shared" si="383"/>
        <v/>
      </c>
      <c r="BB344" s="2" t="str">
        <f t="shared" si="384"/>
        <v/>
      </c>
      <c r="BC344" s="2" t="str">
        <f t="shared" si="385"/>
        <v/>
      </c>
      <c r="BD344" s="2" t="str">
        <f t="shared" si="386"/>
        <v/>
      </c>
      <c r="BE344" s="2" t="str">
        <f t="shared" si="387"/>
        <v/>
      </c>
      <c r="BF344" s="2" t="str">
        <f t="shared" si="388"/>
        <v/>
      </c>
      <c r="BG344" s="2" t="str">
        <f t="shared" si="389"/>
        <v>@</v>
      </c>
      <c r="BH344" s="2" t="str">
        <f t="shared" si="390"/>
        <v/>
      </c>
      <c r="BI344" s="2" t="str">
        <f t="shared" si="391"/>
        <v/>
      </c>
      <c r="BJ344" s="2" t="str">
        <f t="shared" si="392"/>
        <v/>
      </c>
      <c r="BK344" s="2" t="str">
        <f t="shared" si="393"/>
        <v/>
      </c>
      <c r="BL344" s="2" t="str">
        <f t="shared" si="394"/>
        <v/>
      </c>
      <c r="BM344" s="2" t="str">
        <f t="shared" si="395"/>
        <v/>
      </c>
      <c r="BN344" s="2" t="str">
        <f t="shared" si="396"/>
        <v/>
      </c>
      <c r="BO344" s="2" t="str">
        <f t="shared" si="397"/>
        <v/>
      </c>
      <c r="BP344" s="2" t="str">
        <f t="shared" si="398"/>
        <v/>
      </c>
      <c r="BQ344" s="2" t="str">
        <f t="shared" si="399"/>
        <v/>
      </c>
      <c r="BR344" s="2" t="str">
        <f t="shared" si="400"/>
        <v/>
      </c>
      <c r="BS344" s="2" t="str">
        <f t="shared" si="401"/>
        <v>@</v>
      </c>
      <c r="BT344" s="2" t="str">
        <f t="shared" si="402"/>
        <v/>
      </c>
      <c r="BU344" s="2" t="str">
        <f t="shared" si="403"/>
        <v/>
      </c>
      <c r="BV344" s="2" t="str">
        <f t="shared" si="404"/>
        <v/>
      </c>
      <c r="BW344" s="2" t="str">
        <f t="shared" si="405"/>
        <v/>
      </c>
      <c r="BX344" s="2" t="str">
        <f t="shared" si="406"/>
        <v>@</v>
      </c>
      <c r="CA344" s="2">
        <f t="shared" si="366"/>
        <v>114</v>
      </c>
      <c r="CB344" s="4">
        <f t="shared" si="367"/>
        <v>0</v>
      </c>
      <c r="CC344">
        <f t="shared" ca="1" si="361"/>
        <v>10</v>
      </c>
      <c r="CD344">
        <f ca="1">CC344*(CJ344)/(CJ344+CJ345+IF(CG346=0,0,CJ346))</f>
        <v>3.9204852711180278</v>
      </c>
      <c r="CE344" s="39">
        <f t="shared" ca="1" si="353"/>
        <v>7</v>
      </c>
      <c r="CF344" s="39">
        <f t="shared" ca="1" si="362"/>
        <v>625</v>
      </c>
      <c r="CG344">
        <f t="shared" ca="1" si="354"/>
        <v>-11.841045817462259</v>
      </c>
      <c r="CH344">
        <f t="shared" ca="1" si="355"/>
        <v>-6</v>
      </c>
      <c r="CI344">
        <f t="shared" ca="1" si="363"/>
        <v>6.7290963691096959</v>
      </c>
      <c r="CJ344">
        <f t="shared" ca="1" si="364"/>
        <v>5.2709036308903041</v>
      </c>
    </row>
    <row r="345" spans="2:88">
      <c r="B345" s="39">
        <v>137</v>
      </c>
      <c r="C345" s="39">
        <v>23</v>
      </c>
      <c r="D345">
        <v>2</v>
      </c>
      <c r="E345">
        <f t="shared" si="370"/>
        <v>28877</v>
      </c>
      <c r="F345" s="3">
        <f t="shared" si="371"/>
        <v>6.8020270040472055E-5</v>
      </c>
      <c r="H345" s="17">
        <f t="shared" si="372"/>
        <v>0.98211066897935584</v>
      </c>
      <c r="I345" s="13" t="str">
        <f t="shared" si="373"/>
        <v>23:137</v>
      </c>
      <c r="J345" s="2"/>
      <c r="K345" s="4">
        <f t="shared" si="374"/>
        <v>10.869161803478278</v>
      </c>
      <c r="L345" s="4">
        <f t="shared" si="365"/>
        <v>-11</v>
      </c>
      <c r="M345" s="4">
        <f t="shared" ca="1" si="375"/>
        <v>-12.59084858117081</v>
      </c>
      <c r="N345" s="4">
        <f t="shared" ca="1" si="376"/>
        <v>1</v>
      </c>
      <c r="O345" s="4">
        <f t="shared" si="377"/>
        <v>0</v>
      </c>
      <c r="P345" s="4">
        <f t="shared" ca="1" si="378"/>
        <v>0</v>
      </c>
      <c r="Q345" s="11">
        <f t="shared" si="409"/>
        <v>0</v>
      </c>
      <c r="R345" s="11">
        <f t="shared" si="408"/>
        <v>0</v>
      </c>
      <c r="S345" s="4">
        <f t="shared" si="408"/>
        <v>10.869161803478278</v>
      </c>
      <c r="T345" s="4">
        <f t="shared" si="408"/>
        <v>0</v>
      </c>
      <c r="U345" s="4">
        <f t="shared" si="408"/>
        <v>0</v>
      </c>
      <c r="V345" s="4">
        <f t="shared" si="408"/>
        <v>0</v>
      </c>
      <c r="W345" s="4">
        <f t="shared" si="408"/>
        <v>0</v>
      </c>
      <c r="X345" s="4">
        <f t="shared" si="408"/>
        <v>0</v>
      </c>
      <c r="Y345" s="4">
        <f t="shared" si="408"/>
        <v>0</v>
      </c>
      <c r="Z345" s="4">
        <f t="shared" si="408"/>
        <v>0</v>
      </c>
      <c r="AA345" s="4">
        <f t="shared" si="408"/>
        <v>0</v>
      </c>
      <c r="AB345" s="4">
        <f t="shared" si="408"/>
        <v>0</v>
      </c>
      <c r="AC345" s="4">
        <f t="shared" si="408"/>
        <v>0</v>
      </c>
      <c r="AD345" s="4">
        <f t="shared" si="408"/>
        <v>0</v>
      </c>
      <c r="AE345" s="4">
        <f t="shared" si="408"/>
        <v>-12.59084858117081</v>
      </c>
      <c r="AF345" s="4">
        <f t="shared" si="408"/>
        <v>0</v>
      </c>
      <c r="AG345" s="4">
        <f t="shared" si="407"/>
        <v>0</v>
      </c>
      <c r="AH345" s="4">
        <f t="shared" si="407"/>
        <v>0</v>
      </c>
      <c r="AI345" s="4">
        <f t="shared" si="407"/>
        <v>0</v>
      </c>
      <c r="AJ345" s="4">
        <f t="shared" si="407"/>
        <v>0</v>
      </c>
      <c r="AK345" s="4">
        <f t="shared" si="407"/>
        <v>0</v>
      </c>
      <c r="AL345" s="4">
        <f t="shared" si="407"/>
        <v>0</v>
      </c>
      <c r="AM345" s="4">
        <f t="shared" si="379"/>
        <v>0</v>
      </c>
      <c r="AN345" s="4">
        <f t="shared" si="379"/>
        <v>0</v>
      </c>
      <c r="AO345" s="4">
        <f t="shared" si="379"/>
        <v>0</v>
      </c>
      <c r="AP345" s="10">
        <f t="shared" si="360"/>
        <v>0</v>
      </c>
      <c r="AQ345" s="7">
        <f t="shared" si="380"/>
        <v>2</v>
      </c>
      <c r="AR345" s="4">
        <f t="array" ref="AR345">COUNT(IF((ABS($R345:$AP345)&gt;=AQ$2)*(ABS($R345:$AP345)&lt;AR$2),$R345:$AP345))</f>
        <v>0</v>
      </c>
      <c r="AS345" s="4">
        <f t="array" ref="AS345">COUNT(IF((ABS($R345:$AP345)&gt;=AR$2)*(ABS($R345:$AP345)&lt;AS$2),$R345:$AP345))</f>
        <v>0</v>
      </c>
      <c r="AT345" s="4">
        <f t="array" ref="AT345">COUNT(IF((ABS($R345:$AP345)&gt;=AS$2)*(ABS($R345:$AP345)&lt;AT$2),$R345:$AP345))</f>
        <v>1</v>
      </c>
      <c r="AU345" s="4">
        <f t="array" ref="AU345">COUNT(IF((ABS($R345:$AP345)&gt;=AT$2)*(ABS($R345:$AP345)&lt;AU$2),$R345:$AP345))</f>
        <v>1</v>
      </c>
      <c r="AV345" s="4">
        <f t="array" ref="AV345">COUNT(IF((ABS($R345:$AP345)&gt;=AU$2)*(ABS($R345:$AP345)&lt;AV$2),$R345:$AP345))</f>
        <v>0</v>
      </c>
      <c r="AW345" s="4">
        <f t="array" ref="AW345">COUNT(IF((ABS($R345:$AP345)&gt;=AV$2)*(ABS($R345:$AP345)&lt;AW$2),$R345:$AP345))</f>
        <v>0</v>
      </c>
      <c r="AX345" s="10">
        <f t="array" ref="AX345">COUNT(IF((ABS($R345:$AP345)&gt;=AW$2)*(ABS($R345:$AP345)&lt;AX$2),$R345:$AP345))</f>
        <v>0</v>
      </c>
      <c r="AY345" s="4">
        <f t="shared" si="381"/>
        <v>0</v>
      </c>
      <c r="AZ345" s="2" t="str">
        <f t="shared" si="382"/>
        <v/>
      </c>
      <c r="BA345" s="2" t="str">
        <f t="shared" si="383"/>
        <v>@</v>
      </c>
      <c r="BB345" s="2" t="str">
        <f t="shared" si="384"/>
        <v/>
      </c>
      <c r="BC345" s="2" t="str">
        <f t="shared" si="385"/>
        <v/>
      </c>
      <c r="BD345" s="2" t="str">
        <f t="shared" si="386"/>
        <v/>
      </c>
      <c r="BE345" s="2" t="str">
        <f t="shared" si="387"/>
        <v/>
      </c>
      <c r="BF345" s="2" t="str">
        <f t="shared" si="388"/>
        <v/>
      </c>
      <c r="BG345" s="2" t="str">
        <f t="shared" si="389"/>
        <v/>
      </c>
      <c r="BH345" s="2" t="str">
        <f t="shared" si="390"/>
        <v/>
      </c>
      <c r="BI345" s="2" t="str">
        <f t="shared" si="391"/>
        <v/>
      </c>
      <c r="BJ345" s="2" t="str">
        <f t="shared" si="392"/>
        <v/>
      </c>
      <c r="BK345" s="2" t="str">
        <f t="shared" si="393"/>
        <v/>
      </c>
      <c r="BL345" s="2" t="str">
        <f t="shared" si="394"/>
        <v/>
      </c>
      <c r="BM345" s="2" t="str">
        <f t="shared" si="395"/>
        <v>@</v>
      </c>
      <c r="BN345" s="2" t="str">
        <f t="shared" si="396"/>
        <v/>
      </c>
      <c r="BO345" s="2" t="str">
        <f t="shared" si="397"/>
        <v/>
      </c>
      <c r="BP345" s="2" t="str">
        <f t="shared" si="398"/>
        <v/>
      </c>
      <c r="BQ345" s="2" t="str">
        <f t="shared" si="399"/>
        <v/>
      </c>
      <c r="BR345" s="2" t="str">
        <f t="shared" si="400"/>
        <v/>
      </c>
      <c r="BS345" s="2" t="str">
        <f t="shared" si="401"/>
        <v/>
      </c>
      <c r="BT345" s="2" t="str">
        <f t="shared" si="402"/>
        <v/>
      </c>
      <c r="BU345" s="2" t="str">
        <f t="shared" si="403"/>
        <v/>
      </c>
      <c r="BV345" s="2" t="str">
        <f t="shared" si="404"/>
        <v/>
      </c>
      <c r="BW345" s="2" t="str">
        <f t="shared" si="405"/>
        <v/>
      </c>
      <c r="BX345" s="2" t="str">
        <f t="shared" si="406"/>
        <v/>
      </c>
      <c r="CA345" s="2">
        <f t="shared" si="366"/>
        <v>114</v>
      </c>
      <c r="CB345" s="4">
        <f t="shared" si="367"/>
        <v>1</v>
      </c>
      <c r="CC345">
        <f t="shared" ca="1" si="361"/>
        <v>10</v>
      </c>
      <c r="CD345">
        <f ca="1">CC345*(CJ345)/(CJ344+CJ345+IF(CG346=0,0,CJ346))</f>
        <v>6.0795147288819713</v>
      </c>
      <c r="CE345" s="39">
        <f t="shared" ca="1" si="353"/>
        <v>7</v>
      </c>
      <c r="CF345" s="39">
        <f t="shared" ca="1" si="362"/>
        <v>625</v>
      </c>
      <c r="CG345">
        <f t="shared" ca="1" si="354"/>
        <v>-35.301056202109748</v>
      </c>
      <c r="CH345">
        <f t="shared" ca="1" si="355"/>
        <v>6</v>
      </c>
      <c r="CI345">
        <f t="shared" ca="1" si="363"/>
        <v>3.8263852450651514</v>
      </c>
      <c r="CJ345">
        <f t="shared" ca="1" si="364"/>
        <v>8.1736147549348495</v>
      </c>
    </row>
    <row r="346" spans="2:88">
      <c r="B346" s="39">
        <v>143</v>
      </c>
      <c r="C346" s="39">
        <v>23</v>
      </c>
      <c r="D346">
        <v>2</v>
      </c>
      <c r="E346">
        <f t="shared" si="370"/>
        <v>28879</v>
      </c>
      <c r="F346" s="3">
        <f t="shared" si="371"/>
        <v>6.8020270040472055E-5</v>
      </c>
      <c r="H346" s="17">
        <f t="shared" si="372"/>
        <v>0.98217868924939633</v>
      </c>
      <c r="I346" s="13" t="str">
        <f t="shared" si="373"/>
        <v>23:143</v>
      </c>
      <c r="J346" s="2"/>
      <c r="K346" s="4">
        <f t="shared" si="374"/>
        <v>-28.608739672798578</v>
      </c>
      <c r="L346" s="4">
        <f t="shared" si="365"/>
        <v>-4</v>
      </c>
      <c r="M346" s="4">
        <f t="shared" ca="1" si="375"/>
        <v>-52.068750057448199</v>
      </c>
      <c r="N346" s="4">
        <f t="shared" ca="1" si="376"/>
        <v>8</v>
      </c>
      <c r="O346" s="4">
        <f t="shared" si="377"/>
        <v>0</v>
      </c>
      <c r="P346" s="4">
        <f t="shared" ca="1" si="378"/>
        <v>0</v>
      </c>
      <c r="Q346" s="11">
        <f t="shared" si="409"/>
        <v>0</v>
      </c>
      <c r="R346" s="11">
        <f t="shared" si="408"/>
        <v>0</v>
      </c>
      <c r="S346" s="4">
        <f t="shared" si="408"/>
        <v>0</v>
      </c>
      <c r="T346" s="4">
        <f t="shared" si="408"/>
        <v>0</v>
      </c>
      <c r="U346" s="4">
        <f t="shared" si="408"/>
        <v>0</v>
      </c>
      <c r="V346" s="4">
        <f t="shared" si="408"/>
        <v>0</v>
      </c>
      <c r="W346" s="4">
        <f t="shared" si="408"/>
        <v>0</v>
      </c>
      <c r="X346" s="4">
        <f t="shared" si="408"/>
        <v>0</v>
      </c>
      <c r="Y346" s="4">
        <f t="shared" si="408"/>
        <v>0</v>
      </c>
      <c r="Z346" s="4">
        <f t="shared" si="408"/>
        <v>-28.608739672798578</v>
      </c>
      <c r="AA346" s="4">
        <f t="shared" si="408"/>
        <v>0</v>
      </c>
      <c r="AB346" s="4">
        <f t="shared" si="408"/>
        <v>0</v>
      </c>
      <c r="AC346" s="4">
        <f t="shared" si="408"/>
        <v>0</v>
      </c>
      <c r="AD346" s="4">
        <f t="shared" si="408"/>
        <v>0</v>
      </c>
      <c r="AE346" s="4">
        <f t="shared" si="408"/>
        <v>0</v>
      </c>
      <c r="AF346" s="4">
        <f t="shared" si="408"/>
        <v>0</v>
      </c>
      <c r="AG346" s="4">
        <f t="shared" si="407"/>
        <v>0</v>
      </c>
      <c r="AH346" s="4">
        <f t="shared" si="407"/>
        <v>0</v>
      </c>
      <c r="AI346" s="4">
        <f t="shared" si="407"/>
        <v>0</v>
      </c>
      <c r="AJ346" s="4">
        <f t="shared" si="407"/>
        <v>0</v>
      </c>
      <c r="AK346" s="4">
        <f t="shared" si="407"/>
        <v>0</v>
      </c>
      <c r="AL346" s="4">
        <f t="shared" si="407"/>
        <v>-52.068750057448199</v>
      </c>
      <c r="AM346" s="4">
        <f t="shared" si="379"/>
        <v>0</v>
      </c>
      <c r="AN346" s="4">
        <f t="shared" si="379"/>
        <v>0</v>
      </c>
      <c r="AO346" s="4">
        <f t="shared" si="379"/>
        <v>0</v>
      </c>
      <c r="AP346" s="10">
        <f t="shared" si="360"/>
        <v>0</v>
      </c>
      <c r="AQ346" s="7">
        <f t="shared" si="380"/>
        <v>2</v>
      </c>
      <c r="AR346" s="4">
        <f t="array" ref="AR346">COUNT(IF((ABS($R346:$AP346)&gt;=AQ$2)*(ABS($R346:$AP346)&lt;AR$2),$R346:$AP346))</f>
        <v>0</v>
      </c>
      <c r="AS346" s="4">
        <f t="array" ref="AS346">COUNT(IF((ABS($R346:$AP346)&gt;=AR$2)*(ABS($R346:$AP346)&lt;AS$2),$R346:$AP346))</f>
        <v>0</v>
      </c>
      <c r="AT346" s="4">
        <f t="array" ref="AT346">COUNT(IF((ABS($R346:$AP346)&gt;=AS$2)*(ABS($R346:$AP346)&lt;AT$2),$R346:$AP346))</f>
        <v>0</v>
      </c>
      <c r="AU346" s="4">
        <f t="array" ref="AU346">COUNT(IF((ABS($R346:$AP346)&gt;=AT$2)*(ABS($R346:$AP346)&lt;AU$2),$R346:$AP346))</f>
        <v>1</v>
      </c>
      <c r="AV346" s="4">
        <f t="array" ref="AV346">COUNT(IF((ABS($R346:$AP346)&gt;=AU$2)*(ABS($R346:$AP346)&lt;AV$2),$R346:$AP346))</f>
        <v>0</v>
      </c>
      <c r="AW346" s="4">
        <f t="array" ref="AW346">COUNT(IF((ABS($R346:$AP346)&gt;=AV$2)*(ABS($R346:$AP346)&lt;AW$2),$R346:$AP346))</f>
        <v>1</v>
      </c>
      <c r="AX346" s="10">
        <f t="array" ref="AX346">COUNT(IF((ABS($R346:$AP346)&gt;=AW$2)*(ABS($R346:$AP346)&lt;AX$2),$R346:$AP346))</f>
        <v>0</v>
      </c>
      <c r="AY346" s="4">
        <f t="shared" si="381"/>
        <v>0</v>
      </c>
      <c r="AZ346" s="2" t="str">
        <f t="shared" si="382"/>
        <v/>
      </c>
      <c r="BA346" s="2" t="str">
        <f t="shared" si="383"/>
        <v/>
      </c>
      <c r="BB346" s="2" t="str">
        <f t="shared" si="384"/>
        <v/>
      </c>
      <c r="BC346" s="2" t="str">
        <f t="shared" si="385"/>
        <v/>
      </c>
      <c r="BD346" s="2" t="str">
        <f t="shared" si="386"/>
        <v/>
      </c>
      <c r="BE346" s="2" t="str">
        <f t="shared" si="387"/>
        <v/>
      </c>
      <c r="BF346" s="2" t="str">
        <f t="shared" si="388"/>
        <v/>
      </c>
      <c r="BG346" s="2" t="str">
        <f t="shared" si="389"/>
        <v/>
      </c>
      <c r="BH346" s="2" t="str">
        <f t="shared" si="390"/>
        <v>@</v>
      </c>
      <c r="BI346" s="2" t="str">
        <f t="shared" si="391"/>
        <v/>
      </c>
      <c r="BJ346" s="2" t="str">
        <f t="shared" si="392"/>
        <v/>
      </c>
      <c r="BK346" s="2" t="str">
        <f t="shared" si="393"/>
        <v/>
      </c>
      <c r="BL346" s="2" t="str">
        <f t="shared" si="394"/>
        <v/>
      </c>
      <c r="BM346" s="2" t="str">
        <f t="shared" si="395"/>
        <v/>
      </c>
      <c r="BN346" s="2" t="str">
        <f t="shared" si="396"/>
        <v/>
      </c>
      <c r="BO346" s="2" t="str">
        <f t="shared" si="397"/>
        <v/>
      </c>
      <c r="BP346" s="2" t="str">
        <f t="shared" si="398"/>
        <v/>
      </c>
      <c r="BQ346" s="2" t="str">
        <f t="shared" si="399"/>
        <v/>
      </c>
      <c r="BR346" s="2" t="str">
        <f t="shared" si="400"/>
        <v/>
      </c>
      <c r="BS346" s="2" t="str">
        <f t="shared" si="401"/>
        <v/>
      </c>
      <c r="BT346" s="2" t="str">
        <f t="shared" si="402"/>
        <v>@</v>
      </c>
      <c r="BU346" s="2" t="str">
        <f t="shared" si="403"/>
        <v/>
      </c>
      <c r="BV346" s="2" t="str">
        <f t="shared" si="404"/>
        <v/>
      </c>
      <c r="BW346" s="2" t="str">
        <f t="shared" si="405"/>
        <v/>
      </c>
      <c r="BX346" s="2" t="str">
        <f t="shared" si="406"/>
        <v/>
      </c>
      <c r="CA346" s="2">
        <f t="shared" si="366"/>
        <v>114</v>
      </c>
      <c r="CB346" s="4">
        <f t="shared" si="367"/>
        <v>2</v>
      </c>
      <c r="CC346">
        <f t="shared" ca="1" si="361"/>
        <v>10</v>
      </c>
      <c r="CD346">
        <f ca="1">CC346*IF(CG346=0,0,CJ346)/(CJ344+CJ345+IF(CG346=0,0,CJ346))</f>
        <v>0</v>
      </c>
      <c r="CE346" s="39">
        <f t="shared" ca="1" si="353"/>
        <v>7</v>
      </c>
      <c r="CF346" s="39">
        <f t="shared" ca="1" si="362"/>
        <v>625</v>
      </c>
      <c r="CG346">
        <f t="shared" ca="1" si="354"/>
        <v>54.923939470953798</v>
      </c>
      <c r="CH346">
        <f t="shared" ca="1" si="355"/>
        <v>11</v>
      </c>
      <c r="CI346">
        <f t="shared" ca="1" si="363"/>
        <v>14.381867232235358</v>
      </c>
      <c r="CJ346">
        <f t="shared" ca="1" si="364"/>
        <v>0</v>
      </c>
    </row>
    <row r="347" spans="2:88">
      <c r="B347" s="39">
        <v>143</v>
      </c>
      <c r="C347" s="39">
        <v>25</v>
      </c>
      <c r="D347">
        <v>2</v>
      </c>
      <c r="E347">
        <f t="shared" si="370"/>
        <v>28881</v>
      </c>
      <c r="F347" s="3">
        <f t="shared" si="371"/>
        <v>6.8020270040472055E-5</v>
      </c>
      <c r="H347" s="17">
        <f t="shared" si="372"/>
        <v>0.98224670951943682</v>
      </c>
      <c r="I347" s="13" t="str">
        <f t="shared" si="373"/>
        <v>25:143</v>
      </c>
      <c r="J347" s="2"/>
      <c r="K347" s="4">
        <f t="shared" si="374"/>
        <v>30.948181596722435</v>
      </c>
      <c r="L347" s="4">
        <f t="shared" si="365"/>
        <v>-6</v>
      </c>
      <c r="M347" s="4">
        <f t="shared" ca="1" si="375"/>
        <v>7.4881712120728139</v>
      </c>
      <c r="N347" s="4">
        <f t="shared" ca="1" si="376"/>
        <v>6</v>
      </c>
      <c r="O347" s="4">
        <f t="shared" si="377"/>
        <v>0</v>
      </c>
      <c r="P347" s="4">
        <f t="shared" ca="1" si="378"/>
        <v>0</v>
      </c>
      <c r="Q347" s="11">
        <f t="shared" si="409"/>
        <v>0</v>
      </c>
      <c r="R347" s="11">
        <f t="shared" si="408"/>
        <v>0</v>
      </c>
      <c r="S347" s="4">
        <f t="shared" si="408"/>
        <v>0</v>
      </c>
      <c r="T347" s="4">
        <f t="shared" si="408"/>
        <v>0</v>
      </c>
      <c r="U347" s="4">
        <f t="shared" si="408"/>
        <v>0</v>
      </c>
      <c r="V347" s="4">
        <f t="shared" si="408"/>
        <v>0</v>
      </c>
      <c r="W347" s="4">
        <f t="shared" si="408"/>
        <v>0</v>
      </c>
      <c r="X347" s="4">
        <f t="shared" si="408"/>
        <v>30.948181596722435</v>
      </c>
      <c r="Y347" s="4">
        <f t="shared" si="408"/>
        <v>0</v>
      </c>
      <c r="Z347" s="4">
        <f t="shared" si="408"/>
        <v>0</v>
      </c>
      <c r="AA347" s="4">
        <f t="shared" si="408"/>
        <v>0</v>
      </c>
      <c r="AB347" s="4">
        <f t="shared" si="408"/>
        <v>0</v>
      </c>
      <c r="AC347" s="4">
        <f t="shared" si="408"/>
        <v>0</v>
      </c>
      <c r="AD347" s="4">
        <f t="shared" si="408"/>
        <v>0</v>
      </c>
      <c r="AE347" s="4">
        <f t="shared" si="408"/>
        <v>0</v>
      </c>
      <c r="AF347" s="4">
        <f t="shared" si="408"/>
        <v>0</v>
      </c>
      <c r="AG347" s="4">
        <f t="shared" si="407"/>
        <v>0</v>
      </c>
      <c r="AH347" s="4">
        <f t="shared" si="407"/>
        <v>0</v>
      </c>
      <c r="AI347" s="4">
        <f t="shared" si="407"/>
        <v>0</v>
      </c>
      <c r="AJ347" s="4">
        <f t="shared" si="407"/>
        <v>7.4881712120728139</v>
      </c>
      <c r="AK347" s="4">
        <f t="shared" si="407"/>
        <v>0</v>
      </c>
      <c r="AL347" s="4">
        <f t="shared" si="407"/>
        <v>0</v>
      </c>
      <c r="AM347" s="4">
        <f t="shared" si="379"/>
        <v>0</v>
      </c>
      <c r="AN347" s="4">
        <f t="shared" si="379"/>
        <v>0</v>
      </c>
      <c r="AO347" s="4">
        <f t="shared" si="379"/>
        <v>0</v>
      </c>
      <c r="AP347" s="10">
        <f t="shared" si="360"/>
        <v>0</v>
      </c>
      <c r="AQ347" s="7">
        <f t="shared" si="380"/>
        <v>2</v>
      </c>
      <c r="AR347" s="4">
        <f t="array" ref="AR347">COUNT(IF((ABS($R347:$AP347)&gt;=AQ$2)*(ABS($R347:$AP347)&lt;AR$2),$R347:$AP347))</f>
        <v>0</v>
      </c>
      <c r="AS347" s="4">
        <f t="array" ref="AS347">COUNT(IF((ABS($R347:$AP347)&gt;=AR$2)*(ABS($R347:$AP347)&lt;AS$2),$R347:$AP347))</f>
        <v>0</v>
      </c>
      <c r="AT347" s="4">
        <f t="array" ref="AT347">COUNT(IF((ABS($R347:$AP347)&gt;=AS$2)*(ABS($R347:$AP347)&lt;AT$2),$R347:$AP347))</f>
        <v>1</v>
      </c>
      <c r="AU347" s="4">
        <f t="array" ref="AU347">COUNT(IF((ABS($R347:$AP347)&gt;=AT$2)*(ABS($R347:$AP347)&lt;AU$2),$R347:$AP347))</f>
        <v>1</v>
      </c>
      <c r="AV347" s="4">
        <f t="array" ref="AV347">COUNT(IF((ABS($R347:$AP347)&gt;=AU$2)*(ABS($R347:$AP347)&lt;AV$2),$R347:$AP347))</f>
        <v>0</v>
      </c>
      <c r="AW347" s="4">
        <f t="array" ref="AW347">COUNT(IF((ABS($R347:$AP347)&gt;=AV$2)*(ABS($R347:$AP347)&lt;AW$2),$R347:$AP347))</f>
        <v>0</v>
      </c>
      <c r="AX347" s="10">
        <f t="array" ref="AX347">COUNT(IF((ABS($R347:$AP347)&gt;=AW$2)*(ABS($R347:$AP347)&lt;AX$2),$R347:$AP347))</f>
        <v>0</v>
      </c>
      <c r="AY347" s="4">
        <f t="shared" si="381"/>
        <v>0</v>
      </c>
      <c r="AZ347" s="2" t="str">
        <f t="shared" si="382"/>
        <v/>
      </c>
      <c r="BA347" s="2" t="str">
        <f t="shared" si="383"/>
        <v/>
      </c>
      <c r="BB347" s="2" t="str">
        <f t="shared" si="384"/>
        <v/>
      </c>
      <c r="BC347" s="2" t="str">
        <f t="shared" si="385"/>
        <v/>
      </c>
      <c r="BD347" s="2" t="str">
        <f t="shared" si="386"/>
        <v/>
      </c>
      <c r="BE347" s="2" t="str">
        <f t="shared" si="387"/>
        <v/>
      </c>
      <c r="BF347" s="2" t="str">
        <f t="shared" si="388"/>
        <v>@</v>
      </c>
      <c r="BG347" s="2" t="str">
        <f t="shared" si="389"/>
        <v/>
      </c>
      <c r="BH347" s="2" t="str">
        <f t="shared" si="390"/>
        <v/>
      </c>
      <c r="BI347" s="2" t="str">
        <f t="shared" si="391"/>
        <v/>
      </c>
      <c r="BJ347" s="2" t="str">
        <f t="shared" si="392"/>
        <v/>
      </c>
      <c r="BK347" s="2" t="str">
        <f t="shared" si="393"/>
        <v/>
      </c>
      <c r="BL347" s="2" t="str">
        <f t="shared" si="394"/>
        <v/>
      </c>
      <c r="BM347" s="2" t="str">
        <f t="shared" si="395"/>
        <v/>
      </c>
      <c r="BN347" s="2" t="str">
        <f t="shared" si="396"/>
        <v/>
      </c>
      <c r="BO347" s="2" t="str">
        <f t="shared" si="397"/>
        <v/>
      </c>
      <c r="BP347" s="2" t="str">
        <f t="shared" si="398"/>
        <v/>
      </c>
      <c r="BQ347" s="2" t="str">
        <f t="shared" si="399"/>
        <v/>
      </c>
      <c r="BR347" s="2" t="str">
        <f t="shared" si="400"/>
        <v>@</v>
      </c>
      <c r="BS347" s="2" t="str">
        <f t="shared" si="401"/>
        <v/>
      </c>
      <c r="BT347" s="2" t="str">
        <f t="shared" si="402"/>
        <v/>
      </c>
      <c r="BU347" s="2" t="str">
        <f t="shared" si="403"/>
        <v/>
      </c>
      <c r="BV347" s="2" t="str">
        <f t="shared" si="404"/>
        <v/>
      </c>
      <c r="BW347" s="2" t="str">
        <f t="shared" si="405"/>
        <v/>
      </c>
      <c r="BX347" s="2" t="str">
        <f t="shared" si="406"/>
        <v/>
      </c>
      <c r="CA347" s="2">
        <f t="shared" si="366"/>
        <v>115</v>
      </c>
      <c r="CB347" s="4">
        <f t="shared" si="367"/>
        <v>0</v>
      </c>
      <c r="CC347">
        <f t="shared" ca="1" si="361"/>
        <v>10</v>
      </c>
      <c r="CD347">
        <f ca="1">CC347*(CJ347)/(CJ347+CJ348+IF(CG349=0,0,CJ349))</f>
        <v>1.6606883463479316</v>
      </c>
      <c r="CE347" s="39">
        <f t="shared" ca="1" si="353"/>
        <v>1</v>
      </c>
      <c r="CF347" s="39">
        <f t="shared" ca="1" si="362"/>
        <v>847</v>
      </c>
      <c r="CG347">
        <f t="shared" ca="1" si="354"/>
        <v>-10.943201012874226</v>
      </c>
      <c r="CH347">
        <f t="shared" ca="1" si="355"/>
        <v>-9</v>
      </c>
      <c r="CI347">
        <f t="shared" ca="1" si="363"/>
        <v>9.6738127905187099</v>
      </c>
      <c r="CJ347">
        <f t="shared" ca="1" si="364"/>
        <v>2.3261872094812901</v>
      </c>
    </row>
    <row r="348" spans="2:88">
      <c r="B348" s="39">
        <v>143</v>
      </c>
      <c r="C348" s="39">
        <v>29</v>
      </c>
      <c r="D348">
        <v>2</v>
      </c>
      <c r="E348">
        <f t="shared" si="370"/>
        <v>28883</v>
      </c>
      <c r="F348" s="3">
        <f t="shared" si="371"/>
        <v>6.8020270040472055E-5</v>
      </c>
      <c r="H348" s="17">
        <f t="shared" si="372"/>
        <v>0.98231472978947731</v>
      </c>
      <c r="I348" s="13" t="str">
        <f t="shared" si="373"/>
        <v>29:143</v>
      </c>
      <c r="J348" s="2"/>
      <c r="K348" s="4">
        <f t="shared" si="374"/>
        <v>-22.091583095919987</v>
      </c>
      <c r="L348" s="4">
        <f t="shared" si="365"/>
        <v>-8</v>
      </c>
      <c r="M348" s="4">
        <f t="shared" ca="1" si="375"/>
        <v>-45.551593480568542</v>
      </c>
      <c r="N348" s="4">
        <f t="shared" ca="1" si="376"/>
        <v>4</v>
      </c>
      <c r="O348" s="4">
        <f t="shared" ca="1" si="377"/>
        <v>44.673402192493938</v>
      </c>
      <c r="P348" s="4">
        <f t="shared" ca="1" si="378"/>
        <v>9</v>
      </c>
      <c r="Q348" s="11">
        <f t="shared" si="409"/>
        <v>0</v>
      </c>
      <c r="R348" s="11">
        <f t="shared" si="408"/>
        <v>0</v>
      </c>
      <c r="S348" s="4">
        <f t="shared" si="408"/>
        <v>0</v>
      </c>
      <c r="T348" s="4">
        <f t="shared" si="408"/>
        <v>0</v>
      </c>
      <c r="U348" s="4">
        <f t="shared" si="408"/>
        <v>0</v>
      </c>
      <c r="V348" s="4">
        <f t="shared" si="408"/>
        <v>-22.091583095919987</v>
      </c>
      <c r="W348" s="4">
        <f t="shared" si="408"/>
        <v>0</v>
      </c>
      <c r="X348" s="4">
        <f t="shared" si="408"/>
        <v>0</v>
      </c>
      <c r="Y348" s="4">
        <f t="shared" si="408"/>
        <v>0</v>
      </c>
      <c r="Z348" s="4">
        <f t="shared" si="408"/>
        <v>0</v>
      </c>
      <c r="AA348" s="4">
        <f t="shared" si="408"/>
        <v>0</v>
      </c>
      <c r="AB348" s="4">
        <f t="shared" si="408"/>
        <v>0</v>
      </c>
      <c r="AC348" s="4">
        <f t="shared" si="408"/>
        <v>0</v>
      </c>
      <c r="AD348" s="4">
        <f t="shared" si="408"/>
        <v>0</v>
      </c>
      <c r="AE348" s="4">
        <f t="shared" si="408"/>
        <v>0</v>
      </c>
      <c r="AF348" s="4">
        <f t="shared" si="408"/>
        <v>0</v>
      </c>
      <c r="AG348" s="4">
        <f t="shared" si="407"/>
        <v>0</v>
      </c>
      <c r="AH348" s="4">
        <f t="shared" si="407"/>
        <v>-45.551593480568542</v>
      </c>
      <c r="AI348" s="4">
        <f t="shared" si="407"/>
        <v>0</v>
      </c>
      <c r="AJ348" s="4">
        <f t="shared" si="407"/>
        <v>0</v>
      </c>
      <c r="AK348" s="4">
        <f t="shared" si="407"/>
        <v>0</v>
      </c>
      <c r="AL348" s="4">
        <f t="shared" si="407"/>
        <v>0</v>
      </c>
      <c r="AM348" s="4">
        <f t="shared" si="379"/>
        <v>44.673402192493938</v>
      </c>
      <c r="AN348" s="4">
        <f t="shared" si="379"/>
        <v>0</v>
      </c>
      <c r="AO348" s="4">
        <f t="shared" si="379"/>
        <v>0</v>
      </c>
      <c r="AP348" s="10">
        <f t="shared" si="360"/>
        <v>0</v>
      </c>
      <c r="AQ348" s="7">
        <f t="shared" si="380"/>
        <v>3</v>
      </c>
      <c r="AR348" s="4">
        <f t="array" ref="AR348">COUNT(IF((ABS($R348:$AP348)&gt;=AQ$2)*(ABS($R348:$AP348)&lt;AR$2),$R348:$AP348))</f>
        <v>0</v>
      </c>
      <c r="AS348" s="4">
        <f t="array" ref="AS348">COUNT(IF((ABS($R348:$AP348)&gt;=AR$2)*(ABS($R348:$AP348)&lt;AS$2),$R348:$AP348))</f>
        <v>0</v>
      </c>
      <c r="AT348" s="4">
        <f t="array" ref="AT348">COUNT(IF((ABS($R348:$AP348)&gt;=AS$2)*(ABS($R348:$AP348)&lt;AT$2),$R348:$AP348))</f>
        <v>0</v>
      </c>
      <c r="AU348" s="4">
        <f t="array" ref="AU348">COUNT(IF((ABS($R348:$AP348)&gt;=AT$2)*(ABS($R348:$AP348)&lt;AU$2),$R348:$AP348))</f>
        <v>1</v>
      </c>
      <c r="AV348" s="4">
        <f t="array" ref="AV348">COUNT(IF((ABS($R348:$AP348)&gt;=AU$2)*(ABS($R348:$AP348)&lt;AV$2),$R348:$AP348))</f>
        <v>1</v>
      </c>
      <c r="AW348" s="4">
        <f t="array" ref="AW348">COUNT(IF((ABS($R348:$AP348)&gt;=AV$2)*(ABS($R348:$AP348)&lt;AW$2),$R348:$AP348))</f>
        <v>1</v>
      </c>
      <c r="AX348" s="10">
        <f t="array" ref="AX348">COUNT(IF((ABS($R348:$AP348)&gt;=AW$2)*(ABS($R348:$AP348)&lt;AX$2),$R348:$AP348))</f>
        <v>0</v>
      </c>
      <c r="AY348" s="4">
        <f t="shared" si="381"/>
        <v>0</v>
      </c>
      <c r="AZ348" s="2" t="str">
        <f t="shared" si="382"/>
        <v/>
      </c>
      <c r="BA348" s="2" t="str">
        <f t="shared" si="383"/>
        <v/>
      </c>
      <c r="BB348" s="2" t="str">
        <f t="shared" si="384"/>
        <v/>
      </c>
      <c r="BC348" s="2" t="str">
        <f t="shared" si="385"/>
        <v/>
      </c>
      <c r="BD348" s="2" t="str">
        <f t="shared" si="386"/>
        <v>@</v>
      </c>
      <c r="BE348" s="2" t="str">
        <f t="shared" si="387"/>
        <v/>
      </c>
      <c r="BF348" s="2" t="str">
        <f t="shared" si="388"/>
        <v/>
      </c>
      <c r="BG348" s="2" t="str">
        <f t="shared" si="389"/>
        <v/>
      </c>
      <c r="BH348" s="2" t="str">
        <f t="shared" si="390"/>
        <v/>
      </c>
      <c r="BI348" s="2" t="str">
        <f t="shared" si="391"/>
        <v/>
      </c>
      <c r="BJ348" s="2" t="str">
        <f t="shared" si="392"/>
        <v/>
      </c>
      <c r="BK348" s="2" t="str">
        <f t="shared" si="393"/>
        <v/>
      </c>
      <c r="BL348" s="2" t="str">
        <f t="shared" si="394"/>
        <v/>
      </c>
      <c r="BM348" s="2" t="str">
        <f t="shared" si="395"/>
        <v/>
      </c>
      <c r="BN348" s="2" t="str">
        <f t="shared" si="396"/>
        <v/>
      </c>
      <c r="BO348" s="2" t="str">
        <f t="shared" si="397"/>
        <v/>
      </c>
      <c r="BP348" s="2" t="str">
        <f t="shared" si="398"/>
        <v>@</v>
      </c>
      <c r="BQ348" s="2" t="str">
        <f t="shared" si="399"/>
        <v/>
      </c>
      <c r="BR348" s="2" t="str">
        <f t="shared" si="400"/>
        <v/>
      </c>
      <c r="BS348" s="2" t="str">
        <f t="shared" si="401"/>
        <v/>
      </c>
      <c r="BT348" s="2" t="str">
        <f t="shared" si="402"/>
        <v/>
      </c>
      <c r="BU348" s="2" t="str">
        <f t="shared" si="403"/>
        <v>@</v>
      </c>
      <c r="BV348" s="2" t="str">
        <f t="shared" si="404"/>
        <v/>
      </c>
      <c r="BW348" s="2" t="str">
        <f t="shared" si="405"/>
        <v/>
      </c>
      <c r="BX348" s="2" t="str">
        <f t="shared" si="406"/>
        <v/>
      </c>
      <c r="CA348" s="2">
        <f t="shared" si="366"/>
        <v>115</v>
      </c>
      <c r="CB348" s="4">
        <f t="shared" si="367"/>
        <v>1</v>
      </c>
      <c r="CC348">
        <f t="shared" ca="1" si="361"/>
        <v>10</v>
      </c>
      <c r="CD348">
        <f ca="1">CC348*(CJ348)/(CJ347+CJ348+IF(CG349=0,0,CJ349))</f>
        <v>7.9374879803885658</v>
      </c>
      <c r="CE348" s="39">
        <f t="shared" ca="1" si="353"/>
        <v>1</v>
      </c>
      <c r="CF348" s="39">
        <f t="shared" ca="1" si="362"/>
        <v>847</v>
      </c>
      <c r="CG348">
        <f t="shared" ca="1" si="354"/>
        <v>-34.403211397523847</v>
      </c>
      <c r="CH348">
        <f t="shared" ca="1" si="355"/>
        <v>3</v>
      </c>
      <c r="CI348">
        <f t="shared" ca="1" si="363"/>
        <v>0.88166882365600641</v>
      </c>
      <c r="CJ348">
        <f t="shared" ca="1" si="364"/>
        <v>11.118331176343993</v>
      </c>
    </row>
    <row r="349" spans="2:88">
      <c r="B349" s="39">
        <v>161</v>
      </c>
      <c r="C349" s="39">
        <v>25</v>
      </c>
      <c r="D349">
        <v>2</v>
      </c>
      <c r="E349">
        <f t="shared" si="370"/>
        <v>28885</v>
      </c>
      <c r="F349" s="3">
        <f t="shared" si="371"/>
        <v>6.8020270040472055E-5</v>
      </c>
      <c r="H349" s="17">
        <f t="shared" si="372"/>
        <v>0.9823827500595177</v>
      </c>
      <c r="I349" s="13" t="str">
        <f t="shared" si="373"/>
        <v>25:161</v>
      </c>
      <c r="J349" s="2"/>
      <c r="K349" s="4">
        <f t="shared" si="374"/>
        <v>32.292829469422202</v>
      </c>
      <c r="L349" s="4">
        <f t="shared" si="365"/>
        <v>-4</v>
      </c>
      <c r="M349" s="4">
        <f t="shared" ca="1" si="375"/>
        <v>8.8328190847704491</v>
      </c>
      <c r="N349" s="4">
        <f t="shared" ca="1" si="376"/>
        <v>8</v>
      </c>
      <c r="O349" s="4">
        <f t="shared" si="377"/>
        <v>0</v>
      </c>
      <c r="P349" s="4">
        <f t="shared" ca="1" si="378"/>
        <v>0</v>
      </c>
      <c r="Q349" s="11">
        <f t="shared" si="409"/>
        <v>0</v>
      </c>
      <c r="R349" s="11">
        <f t="shared" si="408"/>
        <v>0</v>
      </c>
      <c r="S349" s="4">
        <f t="shared" si="408"/>
        <v>0</v>
      </c>
      <c r="T349" s="4">
        <f t="shared" si="408"/>
        <v>0</v>
      </c>
      <c r="U349" s="4">
        <f t="shared" si="408"/>
        <v>0</v>
      </c>
      <c r="V349" s="4">
        <f t="shared" si="408"/>
        <v>0</v>
      </c>
      <c r="W349" s="4">
        <f t="shared" si="408"/>
        <v>0</v>
      </c>
      <c r="X349" s="4">
        <f t="shared" si="408"/>
        <v>0</v>
      </c>
      <c r="Y349" s="4">
        <f t="shared" si="408"/>
        <v>0</v>
      </c>
      <c r="Z349" s="4">
        <f t="shared" si="408"/>
        <v>32.292829469422202</v>
      </c>
      <c r="AA349" s="4">
        <f t="shared" si="408"/>
        <v>0</v>
      </c>
      <c r="AB349" s="4">
        <f t="shared" si="408"/>
        <v>0</v>
      </c>
      <c r="AC349" s="4">
        <f t="shared" si="408"/>
        <v>0</v>
      </c>
      <c r="AD349" s="4">
        <f t="shared" si="408"/>
        <v>0</v>
      </c>
      <c r="AE349" s="4">
        <f t="shared" si="408"/>
        <v>0</v>
      </c>
      <c r="AF349" s="4">
        <f t="shared" si="408"/>
        <v>0</v>
      </c>
      <c r="AG349" s="4">
        <f t="shared" ref="AG349:AL358" si="410">IF(AND(ABS((MOD(LN(($B349/$C349)/3^AG$2)/LN(2)+0.5,1)-0.5)*1200)&lt;$J$2,ABS(AG$2+7*(MOD(LN(($B349/$C349)/3^AG$2)/LN(2)+0.5,1)-0.5)*1200/113.685)&lt;$J$3),(MOD(LN(($B349/$C349)/3^AG$2)/LN(2)+0.5,1)-0.5)*1200,0)</f>
        <v>0</v>
      </c>
      <c r="AH349" s="4">
        <f t="shared" si="410"/>
        <v>0</v>
      </c>
      <c r="AI349" s="4">
        <f t="shared" si="410"/>
        <v>0</v>
      </c>
      <c r="AJ349" s="4">
        <f t="shared" si="410"/>
        <v>0</v>
      </c>
      <c r="AK349" s="4">
        <f t="shared" si="410"/>
        <v>0</v>
      </c>
      <c r="AL349" s="4">
        <f t="shared" si="410"/>
        <v>8.8328190847704491</v>
      </c>
      <c r="AM349" s="4">
        <f t="shared" si="379"/>
        <v>0</v>
      </c>
      <c r="AN349" s="4">
        <f t="shared" si="379"/>
        <v>0</v>
      </c>
      <c r="AO349" s="4">
        <f t="shared" si="379"/>
        <v>0</v>
      </c>
      <c r="AP349" s="10">
        <f t="shared" si="360"/>
        <v>0</v>
      </c>
      <c r="AQ349" s="7">
        <f t="shared" si="380"/>
        <v>2</v>
      </c>
      <c r="AR349" s="4">
        <f t="array" ref="AR349">COUNT(IF((ABS($R349:$AP349)&gt;=AQ$2)*(ABS($R349:$AP349)&lt;AR$2),$R349:$AP349))</f>
        <v>0</v>
      </c>
      <c r="AS349" s="4">
        <f t="array" ref="AS349">COUNT(IF((ABS($R349:$AP349)&gt;=AR$2)*(ABS($R349:$AP349)&lt;AS$2),$R349:$AP349))</f>
        <v>0</v>
      </c>
      <c r="AT349" s="4">
        <f t="array" ref="AT349">COUNT(IF((ABS($R349:$AP349)&gt;=AS$2)*(ABS($R349:$AP349)&lt;AT$2),$R349:$AP349))</f>
        <v>1</v>
      </c>
      <c r="AU349" s="4">
        <f t="array" ref="AU349">COUNT(IF((ABS($R349:$AP349)&gt;=AT$2)*(ABS($R349:$AP349)&lt;AU$2),$R349:$AP349))</f>
        <v>1</v>
      </c>
      <c r="AV349" s="4">
        <f t="array" ref="AV349">COUNT(IF((ABS($R349:$AP349)&gt;=AU$2)*(ABS($R349:$AP349)&lt;AV$2),$R349:$AP349))</f>
        <v>0</v>
      </c>
      <c r="AW349" s="4">
        <f t="array" ref="AW349">COUNT(IF((ABS($R349:$AP349)&gt;=AV$2)*(ABS($R349:$AP349)&lt;AW$2),$R349:$AP349))</f>
        <v>0</v>
      </c>
      <c r="AX349" s="10">
        <f t="array" ref="AX349">COUNT(IF((ABS($R349:$AP349)&gt;=AW$2)*(ABS($R349:$AP349)&lt;AX$2),$R349:$AP349))</f>
        <v>0</v>
      </c>
      <c r="AY349" s="4">
        <f t="shared" si="381"/>
        <v>0</v>
      </c>
      <c r="AZ349" s="2" t="str">
        <f t="shared" si="382"/>
        <v/>
      </c>
      <c r="BA349" s="2" t="str">
        <f t="shared" si="383"/>
        <v/>
      </c>
      <c r="BB349" s="2" t="str">
        <f t="shared" si="384"/>
        <v/>
      </c>
      <c r="BC349" s="2" t="str">
        <f t="shared" si="385"/>
        <v/>
      </c>
      <c r="BD349" s="2" t="str">
        <f t="shared" si="386"/>
        <v/>
      </c>
      <c r="BE349" s="2" t="str">
        <f t="shared" si="387"/>
        <v/>
      </c>
      <c r="BF349" s="2" t="str">
        <f t="shared" si="388"/>
        <v/>
      </c>
      <c r="BG349" s="2" t="str">
        <f t="shared" si="389"/>
        <v/>
      </c>
      <c r="BH349" s="2" t="str">
        <f t="shared" si="390"/>
        <v>@</v>
      </c>
      <c r="BI349" s="2" t="str">
        <f t="shared" si="391"/>
        <v/>
      </c>
      <c r="BJ349" s="2" t="str">
        <f t="shared" si="392"/>
        <v/>
      </c>
      <c r="BK349" s="2" t="str">
        <f t="shared" si="393"/>
        <v/>
      </c>
      <c r="BL349" s="2" t="str">
        <f t="shared" si="394"/>
        <v/>
      </c>
      <c r="BM349" s="2" t="str">
        <f t="shared" si="395"/>
        <v/>
      </c>
      <c r="BN349" s="2" t="str">
        <f t="shared" si="396"/>
        <v/>
      </c>
      <c r="BO349" s="2" t="str">
        <f t="shared" si="397"/>
        <v/>
      </c>
      <c r="BP349" s="2" t="str">
        <f t="shared" si="398"/>
        <v/>
      </c>
      <c r="BQ349" s="2" t="str">
        <f t="shared" si="399"/>
        <v/>
      </c>
      <c r="BR349" s="2" t="str">
        <f t="shared" si="400"/>
        <v/>
      </c>
      <c r="BS349" s="2" t="str">
        <f t="shared" si="401"/>
        <v/>
      </c>
      <c r="BT349" s="2" t="str">
        <f t="shared" si="402"/>
        <v>@</v>
      </c>
      <c r="BU349" s="2" t="str">
        <f t="shared" si="403"/>
        <v/>
      </c>
      <c r="BV349" s="2" t="str">
        <f t="shared" si="404"/>
        <v/>
      </c>
      <c r="BW349" s="2" t="str">
        <f t="shared" si="405"/>
        <v/>
      </c>
      <c r="BX349" s="2" t="str">
        <f t="shared" si="406"/>
        <v/>
      </c>
      <c r="CA349" s="2">
        <f t="shared" si="366"/>
        <v>115</v>
      </c>
      <c r="CB349" s="4">
        <f t="shared" si="367"/>
        <v>2</v>
      </c>
      <c r="CC349">
        <f t="shared" ca="1" si="361"/>
        <v>10</v>
      </c>
      <c r="CD349">
        <f ca="1">CC349*IF(CG349=0,0,CJ349)/(CJ347+CJ348+IF(CG349=0,0,CJ349))</f>
        <v>0.4018236732635021</v>
      </c>
      <c r="CE349" s="39">
        <f t="shared" ca="1" si="353"/>
        <v>1</v>
      </c>
      <c r="CF349" s="39">
        <f t="shared" ca="1" si="362"/>
        <v>847</v>
      </c>
      <c r="CG349">
        <f t="shared" ca="1" si="354"/>
        <v>55.821784275539166</v>
      </c>
      <c r="CH349">
        <f t="shared" ca="1" si="355"/>
        <v>8</v>
      </c>
      <c r="CI349">
        <f t="shared" ca="1" si="363"/>
        <v>11.437150810826179</v>
      </c>
      <c r="CJ349">
        <f t="shared" ca="1" si="364"/>
        <v>0.56284918917382143</v>
      </c>
    </row>
    <row r="350" spans="2:88">
      <c r="B350" s="39">
        <v>169</v>
      </c>
      <c r="C350" s="39">
        <v>5</v>
      </c>
      <c r="D350">
        <v>2</v>
      </c>
      <c r="E350">
        <f t="shared" si="370"/>
        <v>28887</v>
      </c>
      <c r="F350" s="3">
        <f t="shared" si="371"/>
        <v>6.8020270040472055E-5</v>
      </c>
      <c r="H350" s="17">
        <f t="shared" si="372"/>
        <v>0.98245077032955819</v>
      </c>
      <c r="I350" s="13" t="str">
        <f t="shared" si="373"/>
        <v>5:169</v>
      </c>
      <c r="J350" s="2"/>
      <c r="K350" s="4">
        <f t="shared" si="374"/>
        <v>4.5166140007246725</v>
      </c>
      <c r="L350" s="4">
        <f t="shared" si="365"/>
        <v>-5</v>
      </c>
      <c r="M350" s="4">
        <f t="shared" ca="1" si="375"/>
        <v>-18.94339638392708</v>
      </c>
      <c r="N350" s="4">
        <f t="shared" ca="1" si="376"/>
        <v>7</v>
      </c>
      <c r="O350" s="4">
        <f t="shared" si="377"/>
        <v>0</v>
      </c>
      <c r="P350" s="4">
        <f t="shared" ca="1" si="378"/>
        <v>0</v>
      </c>
      <c r="Q350" s="11">
        <f t="shared" si="409"/>
        <v>0</v>
      </c>
      <c r="R350" s="11">
        <f t="shared" ref="R350:AF359" si="411">IF(AND(ABS((MOD(LN(($B350/$C350)/3^R$2)/LN(2)+0.5,1)-0.5)*1200)&lt;$J$2,ABS(R$2+7*(MOD(LN(($B350/$C350)/3^R$2)/LN(2)+0.5,1)-0.5)*1200/113.685)&lt;$J$3),(MOD(LN(($B350/$C350)/3^R$2)/LN(2)+0.5,1)-0.5)*1200,0)</f>
        <v>0</v>
      </c>
      <c r="S350" s="4">
        <f t="shared" si="411"/>
        <v>0</v>
      </c>
      <c r="T350" s="4">
        <f t="shared" si="411"/>
        <v>0</v>
      </c>
      <c r="U350" s="4">
        <f t="shared" si="411"/>
        <v>0</v>
      </c>
      <c r="V350" s="4">
        <f t="shared" si="411"/>
        <v>0</v>
      </c>
      <c r="W350" s="4">
        <f t="shared" si="411"/>
        <v>0</v>
      </c>
      <c r="X350" s="4">
        <f t="shared" si="411"/>
        <v>0</v>
      </c>
      <c r="Y350" s="4">
        <f t="shared" si="411"/>
        <v>4.5166140007246725</v>
      </c>
      <c r="Z350" s="4">
        <f t="shared" si="411"/>
        <v>0</v>
      </c>
      <c r="AA350" s="4">
        <f t="shared" si="411"/>
        <v>0</v>
      </c>
      <c r="AB350" s="4">
        <f t="shared" si="411"/>
        <v>0</v>
      </c>
      <c r="AC350" s="4">
        <f t="shared" si="411"/>
        <v>0</v>
      </c>
      <c r="AD350" s="4">
        <f t="shared" si="411"/>
        <v>0</v>
      </c>
      <c r="AE350" s="4">
        <f t="shared" si="411"/>
        <v>0</v>
      </c>
      <c r="AF350" s="4">
        <f t="shared" si="411"/>
        <v>0</v>
      </c>
      <c r="AG350" s="4">
        <f t="shared" si="410"/>
        <v>0</v>
      </c>
      <c r="AH350" s="4">
        <f t="shared" si="410"/>
        <v>0</v>
      </c>
      <c r="AI350" s="4">
        <f t="shared" si="410"/>
        <v>0</v>
      </c>
      <c r="AJ350" s="4">
        <f t="shared" si="410"/>
        <v>0</v>
      </c>
      <c r="AK350" s="4">
        <f t="shared" si="410"/>
        <v>-18.94339638392708</v>
      </c>
      <c r="AL350" s="4">
        <f t="shared" si="410"/>
        <v>0</v>
      </c>
      <c r="AM350" s="4">
        <f t="shared" si="379"/>
        <v>0</v>
      </c>
      <c r="AN350" s="4">
        <f t="shared" si="379"/>
        <v>0</v>
      </c>
      <c r="AO350" s="4">
        <f t="shared" si="379"/>
        <v>0</v>
      </c>
      <c r="AP350" s="10">
        <f t="shared" si="360"/>
        <v>0</v>
      </c>
      <c r="AQ350" s="7">
        <f t="shared" si="380"/>
        <v>2</v>
      </c>
      <c r="AR350" s="4">
        <f t="array" ref="AR350">COUNT(IF((ABS($R350:$AP350)&gt;=AQ$2)*(ABS($R350:$AP350)&lt;AR$2),$R350:$AP350))</f>
        <v>0</v>
      </c>
      <c r="AS350" s="4">
        <f t="array" ref="AS350">COUNT(IF((ABS($R350:$AP350)&gt;=AR$2)*(ABS($R350:$AP350)&lt;AS$2),$R350:$AP350))</f>
        <v>0</v>
      </c>
      <c r="AT350" s="4">
        <f t="array" ref="AT350">COUNT(IF((ABS($R350:$AP350)&gt;=AS$2)*(ABS($R350:$AP350)&lt;AT$2),$R350:$AP350))</f>
        <v>1</v>
      </c>
      <c r="AU350" s="4">
        <f t="array" ref="AU350">COUNT(IF((ABS($R350:$AP350)&gt;=AT$2)*(ABS($R350:$AP350)&lt;AU$2),$R350:$AP350))</f>
        <v>1</v>
      </c>
      <c r="AV350" s="4">
        <f t="array" ref="AV350">COUNT(IF((ABS($R350:$AP350)&gt;=AU$2)*(ABS($R350:$AP350)&lt;AV$2),$R350:$AP350))</f>
        <v>0</v>
      </c>
      <c r="AW350" s="4">
        <f t="array" ref="AW350">COUNT(IF((ABS($R350:$AP350)&gt;=AV$2)*(ABS($R350:$AP350)&lt;AW$2),$R350:$AP350))</f>
        <v>0</v>
      </c>
      <c r="AX350" s="10">
        <f t="array" ref="AX350">COUNT(IF((ABS($R350:$AP350)&gt;=AW$2)*(ABS($R350:$AP350)&lt;AX$2),$R350:$AP350))</f>
        <v>0</v>
      </c>
      <c r="AY350" s="4">
        <f t="shared" si="381"/>
        <v>0</v>
      </c>
      <c r="AZ350" s="2" t="str">
        <f t="shared" si="382"/>
        <v/>
      </c>
      <c r="BA350" s="2" t="str">
        <f t="shared" si="383"/>
        <v/>
      </c>
      <c r="BB350" s="2" t="str">
        <f t="shared" si="384"/>
        <v/>
      </c>
      <c r="BC350" s="2" t="str">
        <f t="shared" si="385"/>
        <v/>
      </c>
      <c r="BD350" s="2" t="str">
        <f t="shared" si="386"/>
        <v/>
      </c>
      <c r="BE350" s="2" t="str">
        <f t="shared" si="387"/>
        <v/>
      </c>
      <c r="BF350" s="2" t="str">
        <f t="shared" si="388"/>
        <v/>
      </c>
      <c r="BG350" s="2" t="str">
        <f t="shared" si="389"/>
        <v>@</v>
      </c>
      <c r="BH350" s="2" t="str">
        <f t="shared" si="390"/>
        <v/>
      </c>
      <c r="BI350" s="2" t="str">
        <f t="shared" si="391"/>
        <v/>
      </c>
      <c r="BJ350" s="2" t="str">
        <f t="shared" si="392"/>
        <v/>
      </c>
      <c r="BK350" s="2" t="str">
        <f t="shared" si="393"/>
        <v/>
      </c>
      <c r="BL350" s="2" t="str">
        <f t="shared" si="394"/>
        <v/>
      </c>
      <c r="BM350" s="2" t="str">
        <f t="shared" si="395"/>
        <v/>
      </c>
      <c r="BN350" s="2" t="str">
        <f t="shared" si="396"/>
        <v/>
      </c>
      <c r="BO350" s="2" t="str">
        <f t="shared" si="397"/>
        <v/>
      </c>
      <c r="BP350" s="2" t="str">
        <f t="shared" si="398"/>
        <v/>
      </c>
      <c r="BQ350" s="2" t="str">
        <f t="shared" si="399"/>
        <v/>
      </c>
      <c r="BR350" s="2" t="str">
        <f t="shared" si="400"/>
        <v/>
      </c>
      <c r="BS350" s="2" t="str">
        <f t="shared" si="401"/>
        <v>@</v>
      </c>
      <c r="BT350" s="2" t="str">
        <f t="shared" si="402"/>
        <v/>
      </c>
      <c r="BU350" s="2" t="str">
        <f t="shared" si="403"/>
        <v/>
      </c>
      <c r="BV350" s="2" t="str">
        <f t="shared" si="404"/>
        <v/>
      </c>
      <c r="BW350" s="2" t="str">
        <f t="shared" si="405"/>
        <v/>
      </c>
      <c r="BX350" s="2" t="str">
        <f t="shared" si="406"/>
        <v/>
      </c>
      <c r="CA350" s="2">
        <f t="shared" si="366"/>
        <v>116</v>
      </c>
      <c r="CB350" s="4">
        <f t="shared" si="367"/>
        <v>0</v>
      </c>
      <c r="CC350">
        <f t="shared" ca="1" si="361"/>
        <v>10</v>
      </c>
      <c r="CD350">
        <f ca="1">CC350*(CJ350)/(CJ350+CJ351+IF(CG352=0,0,CJ352))</f>
        <v>3.095487865615635</v>
      </c>
      <c r="CE350" s="39">
        <f t="shared" ca="1" si="353"/>
        <v>1</v>
      </c>
      <c r="CF350" s="39">
        <f t="shared" ca="1" si="362"/>
        <v>16807</v>
      </c>
      <c r="CG350">
        <f t="shared" ca="1" si="354"/>
        <v>-46.095463327436903</v>
      </c>
      <c r="CH350">
        <f t="shared" ca="1" si="355"/>
        <v>-5</v>
      </c>
      <c r="CI350">
        <f t="shared" ca="1" si="363"/>
        <v>7.838265763223454</v>
      </c>
      <c r="CJ350">
        <f t="shared" ca="1" si="364"/>
        <v>4.161734236776546</v>
      </c>
    </row>
    <row r="351" spans="2:88">
      <c r="B351" s="39">
        <v>169</v>
      </c>
      <c r="C351" s="39">
        <v>19</v>
      </c>
      <c r="D351">
        <v>2</v>
      </c>
      <c r="E351">
        <f t="shared" si="370"/>
        <v>28889</v>
      </c>
      <c r="F351" s="3">
        <f t="shared" si="371"/>
        <v>6.8020270040472055E-5</v>
      </c>
      <c r="H351" s="17">
        <f t="shared" si="372"/>
        <v>0.98251879059959868</v>
      </c>
      <c r="I351" s="13" t="str">
        <f t="shared" si="373"/>
        <v>19:169</v>
      </c>
      <c r="J351" s="2"/>
      <c r="K351" s="4">
        <f t="shared" si="374"/>
        <v>3.0923160601929567</v>
      </c>
      <c r="L351" s="4">
        <f t="shared" si="365"/>
        <v>-10</v>
      </c>
      <c r="M351" s="4">
        <f t="shared" ca="1" si="375"/>
        <v>-20.367694324456064</v>
      </c>
      <c r="N351" s="4">
        <f t="shared" ca="1" si="376"/>
        <v>2</v>
      </c>
      <c r="O351" s="4">
        <f t="shared" si="377"/>
        <v>0</v>
      </c>
      <c r="P351" s="4">
        <f t="shared" ca="1" si="378"/>
        <v>0</v>
      </c>
      <c r="Q351" s="11">
        <f t="shared" si="409"/>
        <v>0</v>
      </c>
      <c r="R351" s="11">
        <f t="shared" si="411"/>
        <v>0</v>
      </c>
      <c r="S351" s="4">
        <f t="shared" si="411"/>
        <v>0</v>
      </c>
      <c r="T351" s="4">
        <f t="shared" si="411"/>
        <v>3.0923160601929567</v>
      </c>
      <c r="U351" s="4">
        <f t="shared" si="411"/>
        <v>0</v>
      </c>
      <c r="V351" s="4">
        <f t="shared" si="411"/>
        <v>0</v>
      </c>
      <c r="W351" s="4">
        <f t="shared" si="411"/>
        <v>0</v>
      </c>
      <c r="X351" s="4">
        <f t="shared" si="411"/>
        <v>0</v>
      </c>
      <c r="Y351" s="4">
        <f t="shared" si="411"/>
        <v>0</v>
      </c>
      <c r="Z351" s="4">
        <f t="shared" si="411"/>
        <v>0</v>
      </c>
      <c r="AA351" s="4">
        <f t="shared" si="411"/>
        <v>0</v>
      </c>
      <c r="AB351" s="4">
        <f t="shared" si="411"/>
        <v>0</v>
      </c>
      <c r="AC351" s="4">
        <f t="shared" si="411"/>
        <v>0</v>
      </c>
      <c r="AD351" s="4">
        <f t="shared" si="411"/>
        <v>0</v>
      </c>
      <c r="AE351" s="4">
        <f t="shared" si="411"/>
        <v>0</v>
      </c>
      <c r="AF351" s="4">
        <f t="shared" si="411"/>
        <v>-20.367694324456064</v>
      </c>
      <c r="AG351" s="4">
        <f t="shared" si="410"/>
        <v>0</v>
      </c>
      <c r="AH351" s="4">
        <f t="shared" si="410"/>
        <v>0</v>
      </c>
      <c r="AI351" s="4">
        <f t="shared" si="410"/>
        <v>0</v>
      </c>
      <c r="AJ351" s="4">
        <f t="shared" si="410"/>
        <v>0</v>
      </c>
      <c r="AK351" s="4">
        <f t="shared" si="410"/>
        <v>0</v>
      </c>
      <c r="AL351" s="4">
        <f t="shared" si="410"/>
        <v>0</v>
      </c>
      <c r="AM351" s="4">
        <f t="shared" si="379"/>
        <v>0</v>
      </c>
      <c r="AN351" s="4">
        <f t="shared" si="379"/>
        <v>0</v>
      </c>
      <c r="AO351" s="4">
        <f t="shared" si="379"/>
        <v>0</v>
      </c>
      <c r="AP351" s="10">
        <f t="shared" si="360"/>
        <v>0</v>
      </c>
      <c r="AQ351" s="7">
        <f t="shared" si="380"/>
        <v>2</v>
      </c>
      <c r="AR351" s="4">
        <f t="array" ref="AR351">COUNT(IF((ABS($R351:$AP351)&gt;=AQ$2)*(ABS($R351:$AP351)&lt;AR$2),$R351:$AP351))</f>
        <v>0</v>
      </c>
      <c r="AS351" s="4">
        <f t="array" ref="AS351">COUNT(IF((ABS($R351:$AP351)&gt;=AR$2)*(ABS($R351:$AP351)&lt;AS$2),$R351:$AP351))</f>
        <v>1</v>
      </c>
      <c r="AT351" s="4">
        <f t="array" ref="AT351">COUNT(IF((ABS($R351:$AP351)&gt;=AS$2)*(ABS($R351:$AP351)&lt;AT$2),$R351:$AP351))</f>
        <v>0</v>
      </c>
      <c r="AU351" s="4">
        <f t="array" ref="AU351">COUNT(IF((ABS($R351:$AP351)&gt;=AT$2)*(ABS($R351:$AP351)&lt;AU$2),$R351:$AP351))</f>
        <v>1</v>
      </c>
      <c r="AV351" s="4">
        <f t="array" ref="AV351">COUNT(IF((ABS($R351:$AP351)&gt;=AU$2)*(ABS($R351:$AP351)&lt;AV$2),$R351:$AP351))</f>
        <v>0</v>
      </c>
      <c r="AW351" s="4">
        <f t="array" ref="AW351">COUNT(IF((ABS($R351:$AP351)&gt;=AV$2)*(ABS($R351:$AP351)&lt;AW$2),$R351:$AP351))</f>
        <v>0</v>
      </c>
      <c r="AX351" s="10">
        <f t="array" ref="AX351">COUNT(IF((ABS($R351:$AP351)&gt;=AW$2)*(ABS($R351:$AP351)&lt;AX$2),$R351:$AP351))</f>
        <v>0</v>
      </c>
      <c r="AY351" s="4">
        <f t="shared" si="381"/>
        <v>0</v>
      </c>
      <c r="AZ351" s="2" t="str">
        <f t="shared" si="382"/>
        <v/>
      </c>
      <c r="BA351" s="2" t="str">
        <f t="shared" si="383"/>
        <v/>
      </c>
      <c r="BB351" s="2" t="str">
        <f t="shared" si="384"/>
        <v>@</v>
      </c>
      <c r="BC351" s="2" t="str">
        <f t="shared" si="385"/>
        <v/>
      </c>
      <c r="BD351" s="2" t="str">
        <f t="shared" si="386"/>
        <v/>
      </c>
      <c r="BE351" s="2" t="str">
        <f t="shared" si="387"/>
        <v/>
      </c>
      <c r="BF351" s="2" t="str">
        <f t="shared" si="388"/>
        <v/>
      </c>
      <c r="BG351" s="2" t="str">
        <f t="shared" si="389"/>
        <v/>
      </c>
      <c r="BH351" s="2" t="str">
        <f t="shared" si="390"/>
        <v/>
      </c>
      <c r="BI351" s="2" t="str">
        <f t="shared" si="391"/>
        <v/>
      </c>
      <c r="BJ351" s="2" t="str">
        <f t="shared" si="392"/>
        <v/>
      </c>
      <c r="BK351" s="2" t="str">
        <f t="shared" si="393"/>
        <v/>
      </c>
      <c r="BL351" s="2" t="str">
        <f t="shared" si="394"/>
        <v/>
      </c>
      <c r="BM351" s="2" t="str">
        <f t="shared" si="395"/>
        <v/>
      </c>
      <c r="BN351" s="2" t="str">
        <f t="shared" si="396"/>
        <v>@</v>
      </c>
      <c r="BO351" s="2" t="str">
        <f t="shared" si="397"/>
        <v/>
      </c>
      <c r="BP351" s="2" t="str">
        <f t="shared" si="398"/>
        <v/>
      </c>
      <c r="BQ351" s="2" t="str">
        <f t="shared" si="399"/>
        <v/>
      </c>
      <c r="BR351" s="2" t="str">
        <f t="shared" si="400"/>
        <v/>
      </c>
      <c r="BS351" s="2" t="str">
        <f t="shared" si="401"/>
        <v/>
      </c>
      <c r="BT351" s="2" t="str">
        <f t="shared" si="402"/>
        <v/>
      </c>
      <c r="BU351" s="2" t="str">
        <f t="shared" si="403"/>
        <v/>
      </c>
      <c r="BV351" s="2" t="str">
        <f t="shared" si="404"/>
        <v/>
      </c>
      <c r="BW351" s="2" t="str">
        <f t="shared" si="405"/>
        <v/>
      </c>
      <c r="BX351" s="2" t="str">
        <f t="shared" si="406"/>
        <v/>
      </c>
      <c r="CA351" s="2">
        <f t="shared" si="366"/>
        <v>116</v>
      </c>
      <c r="CB351" s="4">
        <f t="shared" si="367"/>
        <v>1</v>
      </c>
      <c r="CC351">
        <f t="shared" ca="1" si="361"/>
        <v>10</v>
      </c>
      <c r="CD351">
        <f ca="1">CC351*(CJ351)/(CJ350+CJ351+IF(CG352=0,0,CJ352))</f>
        <v>6.9045121343843654</v>
      </c>
      <c r="CE351" s="39">
        <f t="shared" ca="1" si="353"/>
        <v>1</v>
      </c>
      <c r="CF351" s="39">
        <f t="shared" ca="1" si="362"/>
        <v>16807</v>
      </c>
      <c r="CG351">
        <f t="shared" ca="1" si="354"/>
        <v>44.129532345626643</v>
      </c>
      <c r="CH351">
        <f t="shared" ca="1" si="355"/>
        <v>0</v>
      </c>
      <c r="CI351">
        <f t="shared" ca="1" si="363"/>
        <v>2.7172162239467519</v>
      </c>
      <c r="CJ351">
        <f t="shared" ca="1" si="364"/>
        <v>9.2827837760532486</v>
      </c>
    </row>
    <row r="352" spans="2:88">
      <c r="B352" s="39">
        <v>169</v>
      </c>
      <c r="C352" s="39">
        <v>35</v>
      </c>
      <c r="D352">
        <v>2</v>
      </c>
      <c r="E352">
        <f t="shared" si="370"/>
        <v>28891</v>
      </c>
      <c r="F352" s="3">
        <f t="shared" si="371"/>
        <v>6.8020270040472055E-5</v>
      </c>
      <c r="H352" s="17">
        <f t="shared" si="372"/>
        <v>0.98258681086963917</v>
      </c>
      <c r="I352" s="13" t="str">
        <f t="shared" si="373"/>
        <v>35:169</v>
      </c>
      <c r="J352" s="2"/>
      <c r="K352" s="4">
        <f t="shared" si="374"/>
        <v>31.780705800823483</v>
      </c>
      <c r="L352" s="4">
        <f t="shared" si="365"/>
        <v>-3</v>
      </c>
      <c r="M352" s="4">
        <f t="shared" ca="1" si="375"/>
        <v>8.3206954161738622</v>
      </c>
      <c r="N352" s="4">
        <f t="shared" ca="1" si="376"/>
        <v>9</v>
      </c>
      <c r="O352" s="4">
        <f t="shared" si="377"/>
        <v>0</v>
      </c>
      <c r="P352" s="4">
        <f t="shared" ca="1" si="378"/>
        <v>0</v>
      </c>
      <c r="Q352" s="11">
        <f t="shared" si="409"/>
        <v>0</v>
      </c>
      <c r="R352" s="11">
        <f t="shared" si="411"/>
        <v>0</v>
      </c>
      <c r="S352" s="4">
        <f t="shared" si="411"/>
        <v>0</v>
      </c>
      <c r="T352" s="4">
        <f t="shared" si="411"/>
        <v>0</v>
      </c>
      <c r="U352" s="4">
        <f t="shared" si="411"/>
        <v>0</v>
      </c>
      <c r="V352" s="4">
        <f t="shared" si="411"/>
        <v>0</v>
      </c>
      <c r="W352" s="4">
        <f t="shared" si="411"/>
        <v>0</v>
      </c>
      <c r="X352" s="4">
        <f t="shared" si="411"/>
        <v>0</v>
      </c>
      <c r="Y352" s="4">
        <f t="shared" si="411"/>
        <v>0</v>
      </c>
      <c r="Z352" s="4">
        <f t="shared" si="411"/>
        <v>0</v>
      </c>
      <c r="AA352" s="4">
        <f t="shared" si="411"/>
        <v>31.780705800823483</v>
      </c>
      <c r="AB352" s="4">
        <f t="shared" si="411"/>
        <v>0</v>
      </c>
      <c r="AC352" s="4">
        <f t="shared" si="411"/>
        <v>0</v>
      </c>
      <c r="AD352" s="4">
        <f t="shared" si="411"/>
        <v>0</v>
      </c>
      <c r="AE352" s="4">
        <f t="shared" si="411"/>
        <v>0</v>
      </c>
      <c r="AF352" s="4">
        <f t="shared" si="411"/>
        <v>0</v>
      </c>
      <c r="AG352" s="4">
        <f t="shared" si="410"/>
        <v>0</v>
      </c>
      <c r="AH352" s="4">
        <f t="shared" si="410"/>
        <v>0</v>
      </c>
      <c r="AI352" s="4">
        <f t="shared" si="410"/>
        <v>0</v>
      </c>
      <c r="AJ352" s="4">
        <f t="shared" si="410"/>
        <v>0</v>
      </c>
      <c r="AK352" s="4">
        <f t="shared" si="410"/>
        <v>0</v>
      </c>
      <c r="AL352" s="4">
        <f t="shared" si="410"/>
        <v>0</v>
      </c>
      <c r="AM352" s="4">
        <f t="shared" si="379"/>
        <v>8.3206954161738622</v>
      </c>
      <c r="AN352" s="4">
        <f t="shared" si="379"/>
        <v>0</v>
      </c>
      <c r="AO352" s="4">
        <f t="shared" si="379"/>
        <v>0</v>
      </c>
      <c r="AP352" s="10">
        <f t="shared" si="360"/>
        <v>0</v>
      </c>
      <c r="AQ352" s="7">
        <f t="shared" si="380"/>
        <v>2</v>
      </c>
      <c r="AR352" s="4">
        <f t="array" ref="AR352">COUNT(IF((ABS($R352:$AP352)&gt;=AQ$2)*(ABS($R352:$AP352)&lt;AR$2),$R352:$AP352))</f>
        <v>0</v>
      </c>
      <c r="AS352" s="4">
        <f t="array" ref="AS352">COUNT(IF((ABS($R352:$AP352)&gt;=AR$2)*(ABS($R352:$AP352)&lt;AS$2),$R352:$AP352))</f>
        <v>0</v>
      </c>
      <c r="AT352" s="4">
        <f t="array" ref="AT352">COUNT(IF((ABS($R352:$AP352)&gt;=AS$2)*(ABS($R352:$AP352)&lt;AT$2),$R352:$AP352))</f>
        <v>1</v>
      </c>
      <c r="AU352" s="4">
        <f t="array" ref="AU352">COUNT(IF((ABS($R352:$AP352)&gt;=AT$2)*(ABS($R352:$AP352)&lt;AU$2),$R352:$AP352))</f>
        <v>1</v>
      </c>
      <c r="AV352" s="4">
        <f t="array" ref="AV352">COUNT(IF((ABS($R352:$AP352)&gt;=AU$2)*(ABS($R352:$AP352)&lt;AV$2),$R352:$AP352))</f>
        <v>0</v>
      </c>
      <c r="AW352" s="4">
        <f t="array" ref="AW352">COUNT(IF((ABS($R352:$AP352)&gt;=AV$2)*(ABS($R352:$AP352)&lt;AW$2),$R352:$AP352))</f>
        <v>0</v>
      </c>
      <c r="AX352" s="10">
        <f t="array" ref="AX352">COUNT(IF((ABS($R352:$AP352)&gt;=AW$2)*(ABS($R352:$AP352)&lt;AX$2),$R352:$AP352))</f>
        <v>0</v>
      </c>
      <c r="AY352" s="4">
        <f t="shared" si="381"/>
        <v>0</v>
      </c>
      <c r="AZ352" s="2" t="str">
        <f t="shared" si="382"/>
        <v/>
      </c>
      <c r="BA352" s="2" t="str">
        <f t="shared" si="383"/>
        <v/>
      </c>
      <c r="BB352" s="2" t="str">
        <f t="shared" si="384"/>
        <v/>
      </c>
      <c r="BC352" s="2" t="str">
        <f t="shared" si="385"/>
        <v/>
      </c>
      <c r="BD352" s="2" t="str">
        <f t="shared" si="386"/>
        <v/>
      </c>
      <c r="BE352" s="2" t="str">
        <f t="shared" si="387"/>
        <v/>
      </c>
      <c r="BF352" s="2" t="str">
        <f t="shared" si="388"/>
        <v/>
      </c>
      <c r="BG352" s="2" t="str">
        <f t="shared" si="389"/>
        <v/>
      </c>
      <c r="BH352" s="2" t="str">
        <f t="shared" si="390"/>
        <v/>
      </c>
      <c r="BI352" s="2" t="str">
        <f t="shared" si="391"/>
        <v>@</v>
      </c>
      <c r="BJ352" s="2" t="str">
        <f t="shared" si="392"/>
        <v/>
      </c>
      <c r="BK352" s="2" t="str">
        <f t="shared" si="393"/>
        <v/>
      </c>
      <c r="BL352" s="2" t="str">
        <f t="shared" si="394"/>
        <v/>
      </c>
      <c r="BM352" s="2" t="str">
        <f t="shared" si="395"/>
        <v/>
      </c>
      <c r="BN352" s="2" t="str">
        <f t="shared" si="396"/>
        <v/>
      </c>
      <c r="BO352" s="2" t="str">
        <f t="shared" si="397"/>
        <v/>
      </c>
      <c r="BP352" s="2" t="str">
        <f t="shared" si="398"/>
        <v/>
      </c>
      <c r="BQ352" s="2" t="str">
        <f t="shared" si="399"/>
        <v/>
      </c>
      <c r="BR352" s="2" t="str">
        <f t="shared" si="400"/>
        <v/>
      </c>
      <c r="BS352" s="2" t="str">
        <f t="shared" si="401"/>
        <v/>
      </c>
      <c r="BT352" s="2" t="str">
        <f t="shared" si="402"/>
        <v/>
      </c>
      <c r="BU352" s="2" t="str">
        <f t="shared" si="403"/>
        <v>@</v>
      </c>
      <c r="BV352" s="2" t="str">
        <f t="shared" si="404"/>
        <v/>
      </c>
      <c r="BW352" s="2" t="str">
        <f t="shared" si="405"/>
        <v/>
      </c>
      <c r="BX352" s="2" t="str">
        <f t="shared" si="406"/>
        <v/>
      </c>
      <c r="CA352" s="2">
        <f t="shared" si="366"/>
        <v>116</v>
      </c>
      <c r="CB352" s="4">
        <f t="shared" si="367"/>
        <v>2</v>
      </c>
      <c r="CC352">
        <f t="shared" ca="1" si="361"/>
        <v>10</v>
      </c>
      <c r="CD352">
        <f ca="1">CC352*IF(CG352=0,0,CJ352)/(CJ350+CJ351+IF(CG352=0,0,CJ352))</f>
        <v>0</v>
      </c>
      <c r="CE352" s="39">
        <f t="shared" ca="1" si="353"/>
        <v>1</v>
      </c>
      <c r="CF352" s="39">
        <f t="shared" ca="1" si="362"/>
        <v>16807</v>
      </c>
      <c r="CG352">
        <f t="shared" ca="1" si="354"/>
        <v>20.669521960975956</v>
      </c>
      <c r="CH352">
        <f t="shared" ca="1" si="355"/>
        <v>12</v>
      </c>
      <c r="CI352">
        <f t="shared" ca="1" si="363"/>
        <v>13.272697838121402</v>
      </c>
      <c r="CJ352">
        <f t="shared" ca="1" si="364"/>
        <v>0</v>
      </c>
    </row>
    <row r="353" spans="2:88">
      <c r="B353" s="39">
        <v>179</v>
      </c>
      <c r="C353" s="39">
        <v>19</v>
      </c>
      <c r="D353">
        <v>2</v>
      </c>
      <c r="E353">
        <f t="shared" si="370"/>
        <v>28893</v>
      </c>
      <c r="F353" s="3">
        <f t="shared" si="371"/>
        <v>6.8020270040472055E-5</v>
      </c>
      <c r="H353" s="17">
        <f t="shared" si="372"/>
        <v>0.98265483113967966</v>
      </c>
      <c r="I353" s="13" t="str">
        <f t="shared" si="373"/>
        <v>19:179</v>
      </c>
      <c r="J353" s="2"/>
      <c r="K353" s="4">
        <f t="shared" si="374"/>
        <v>-11.069080819032706</v>
      </c>
      <c r="L353" s="4">
        <f t="shared" si="365"/>
        <v>-3</v>
      </c>
      <c r="M353" s="4">
        <f t="shared" ca="1" si="375"/>
        <v>-34.529091203682327</v>
      </c>
      <c r="N353" s="4">
        <f t="shared" ca="1" si="376"/>
        <v>9</v>
      </c>
      <c r="O353" s="4">
        <f t="shared" si="377"/>
        <v>0</v>
      </c>
      <c r="P353" s="4">
        <f t="shared" ca="1" si="378"/>
        <v>0</v>
      </c>
      <c r="Q353" s="11">
        <f t="shared" si="409"/>
        <v>0</v>
      </c>
      <c r="R353" s="11">
        <f t="shared" si="411"/>
        <v>0</v>
      </c>
      <c r="S353" s="4">
        <f t="shared" si="411"/>
        <v>0</v>
      </c>
      <c r="T353" s="4">
        <f t="shared" si="411"/>
        <v>0</v>
      </c>
      <c r="U353" s="4">
        <f t="shared" si="411"/>
        <v>0</v>
      </c>
      <c r="V353" s="4">
        <f t="shared" si="411"/>
        <v>0</v>
      </c>
      <c r="W353" s="4">
        <f t="shared" si="411"/>
        <v>0</v>
      </c>
      <c r="X353" s="4">
        <f t="shared" si="411"/>
        <v>0</v>
      </c>
      <c r="Y353" s="4">
        <f t="shared" si="411"/>
        <v>0</v>
      </c>
      <c r="Z353" s="4">
        <f t="shared" si="411"/>
        <v>0</v>
      </c>
      <c r="AA353" s="4">
        <f t="shared" si="411"/>
        <v>-11.069080819032706</v>
      </c>
      <c r="AB353" s="4">
        <f t="shared" si="411"/>
        <v>0</v>
      </c>
      <c r="AC353" s="4">
        <f t="shared" si="411"/>
        <v>0</v>
      </c>
      <c r="AD353" s="4">
        <f t="shared" si="411"/>
        <v>0</v>
      </c>
      <c r="AE353" s="4">
        <f t="shared" si="411"/>
        <v>0</v>
      </c>
      <c r="AF353" s="4">
        <f t="shared" si="411"/>
        <v>0</v>
      </c>
      <c r="AG353" s="4">
        <f t="shared" si="410"/>
        <v>0</v>
      </c>
      <c r="AH353" s="4">
        <f t="shared" si="410"/>
        <v>0</v>
      </c>
      <c r="AI353" s="4">
        <f t="shared" si="410"/>
        <v>0</v>
      </c>
      <c r="AJ353" s="4">
        <f t="shared" si="410"/>
        <v>0</v>
      </c>
      <c r="AK353" s="4">
        <f t="shared" si="410"/>
        <v>0</v>
      </c>
      <c r="AL353" s="4">
        <f t="shared" si="410"/>
        <v>0</v>
      </c>
      <c r="AM353" s="4">
        <f t="shared" si="379"/>
        <v>-34.529091203682327</v>
      </c>
      <c r="AN353" s="4">
        <f t="shared" si="379"/>
        <v>0</v>
      </c>
      <c r="AO353" s="4">
        <f t="shared" si="379"/>
        <v>0</v>
      </c>
      <c r="AP353" s="10">
        <f t="shared" si="360"/>
        <v>0</v>
      </c>
      <c r="AQ353" s="7">
        <f t="shared" si="380"/>
        <v>2</v>
      </c>
      <c r="AR353" s="4">
        <f t="array" ref="AR353">COUNT(IF((ABS($R353:$AP353)&gt;=AQ$2)*(ABS($R353:$AP353)&lt;AR$2),$R353:$AP353))</f>
        <v>0</v>
      </c>
      <c r="AS353" s="4">
        <f t="array" ref="AS353">COUNT(IF((ABS($R353:$AP353)&gt;=AR$2)*(ABS($R353:$AP353)&lt;AS$2),$R353:$AP353))</f>
        <v>0</v>
      </c>
      <c r="AT353" s="4">
        <f t="array" ref="AT353">COUNT(IF((ABS($R353:$AP353)&gt;=AS$2)*(ABS($R353:$AP353)&lt;AT$2),$R353:$AP353))</f>
        <v>1</v>
      </c>
      <c r="AU353" s="4">
        <f t="array" ref="AU353">COUNT(IF((ABS($R353:$AP353)&gt;=AT$2)*(ABS($R353:$AP353)&lt;AU$2),$R353:$AP353))</f>
        <v>0</v>
      </c>
      <c r="AV353" s="4">
        <f t="array" ref="AV353">COUNT(IF((ABS($R353:$AP353)&gt;=AU$2)*(ABS($R353:$AP353)&lt;AV$2),$R353:$AP353))</f>
        <v>1</v>
      </c>
      <c r="AW353" s="4">
        <f t="array" ref="AW353">COUNT(IF((ABS($R353:$AP353)&gt;=AV$2)*(ABS($R353:$AP353)&lt;AW$2),$R353:$AP353))</f>
        <v>0</v>
      </c>
      <c r="AX353" s="10">
        <f t="array" ref="AX353">COUNT(IF((ABS($R353:$AP353)&gt;=AW$2)*(ABS($R353:$AP353)&lt;AX$2),$R353:$AP353))</f>
        <v>0</v>
      </c>
      <c r="AY353" s="4">
        <f t="shared" si="381"/>
        <v>0</v>
      </c>
      <c r="AZ353" s="2" t="str">
        <f t="shared" si="382"/>
        <v/>
      </c>
      <c r="BA353" s="2" t="str">
        <f t="shared" si="383"/>
        <v/>
      </c>
      <c r="BB353" s="2" t="str">
        <f t="shared" si="384"/>
        <v/>
      </c>
      <c r="BC353" s="2" t="str">
        <f t="shared" si="385"/>
        <v/>
      </c>
      <c r="BD353" s="2" t="str">
        <f t="shared" si="386"/>
        <v/>
      </c>
      <c r="BE353" s="2" t="str">
        <f t="shared" si="387"/>
        <v/>
      </c>
      <c r="BF353" s="2" t="str">
        <f t="shared" si="388"/>
        <v/>
      </c>
      <c r="BG353" s="2" t="str">
        <f t="shared" si="389"/>
        <v/>
      </c>
      <c r="BH353" s="2" t="str">
        <f t="shared" si="390"/>
        <v/>
      </c>
      <c r="BI353" s="2" t="str">
        <f t="shared" si="391"/>
        <v>@</v>
      </c>
      <c r="BJ353" s="2" t="str">
        <f t="shared" si="392"/>
        <v/>
      </c>
      <c r="BK353" s="2" t="str">
        <f t="shared" si="393"/>
        <v/>
      </c>
      <c r="BL353" s="2" t="str">
        <f t="shared" si="394"/>
        <v/>
      </c>
      <c r="BM353" s="2" t="str">
        <f t="shared" si="395"/>
        <v/>
      </c>
      <c r="BN353" s="2" t="str">
        <f t="shared" si="396"/>
        <v/>
      </c>
      <c r="BO353" s="2" t="str">
        <f t="shared" si="397"/>
        <v/>
      </c>
      <c r="BP353" s="2" t="str">
        <f t="shared" si="398"/>
        <v/>
      </c>
      <c r="BQ353" s="2" t="str">
        <f t="shared" si="399"/>
        <v/>
      </c>
      <c r="BR353" s="2" t="str">
        <f t="shared" si="400"/>
        <v/>
      </c>
      <c r="BS353" s="2" t="str">
        <f t="shared" si="401"/>
        <v/>
      </c>
      <c r="BT353" s="2" t="str">
        <f t="shared" si="402"/>
        <v/>
      </c>
      <c r="BU353" s="2" t="str">
        <f t="shared" si="403"/>
        <v>@</v>
      </c>
      <c r="BV353" s="2" t="str">
        <f t="shared" si="404"/>
        <v/>
      </c>
      <c r="BW353" s="2" t="str">
        <f t="shared" si="405"/>
        <v/>
      </c>
      <c r="BX353" s="2" t="str">
        <f t="shared" si="406"/>
        <v/>
      </c>
      <c r="CA353" s="2">
        <f t="shared" si="366"/>
        <v>117</v>
      </c>
      <c r="CB353" s="4">
        <f t="shared" si="367"/>
        <v>0</v>
      </c>
      <c r="CC353">
        <f t="shared" ca="1" si="361"/>
        <v>9</v>
      </c>
      <c r="CD353">
        <f ca="1">CC353*(CJ353)/(CJ353+CJ354+IF(CG355=0,0,CJ355))</f>
        <v>6.4523161316793995</v>
      </c>
      <c r="CE353" s="39">
        <f t="shared" ca="1" si="353"/>
        <v>13</v>
      </c>
      <c r="CF353" s="39">
        <f t="shared" ca="1" si="362"/>
        <v>31</v>
      </c>
      <c r="CG353">
        <f t="shared" ca="1" si="354"/>
        <v>10.372913291101682</v>
      </c>
      <c r="CH353">
        <f t="shared" ca="1" si="355"/>
        <v>-3</v>
      </c>
      <c r="CI353">
        <f t="shared" ca="1" si="363"/>
        <v>2.3613019040532017</v>
      </c>
      <c r="CJ353">
        <f t="shared" ca="1" si="364"/>
        <v>9.6386980959467987</v>
      </c>
    </row>
    <row r="354" spans="2:88">
      <c r="B354" s="39">
        <v>187</v>
      </c>
      <c r="C354" s="39">
        <v>7</v>
      </c>
      <c r="D354">
        <v>2</v>
      </c>
      <c r="E354">
        <f t="shared" si="370"/>
        <v>28895</v>
      </c>
      <c r="F354" s="3">
        <f t="shared" si="371"/>
        <v>6.8020270040472055E-5</v>
      </c>
      <c r="H354" s="17">
        <f t="shared" si="372"/>
        <v>0.98272285140972004</v>
      </c>
      <c r="I354" s="13" t="str">
        <f t="shared" si="373"/>
        <v>7:187</v>
      </c>
      <c r="J354" s="2"/>
      <c r="K354" s="4">
        <f t="shared" si="374"/>
        <v>5.0424531845237652</v>
      </c>
      <c r="L354" s="4">
        <f t="shared" si="365"/>
        <v>-9</v>
      </c>
      <c r="M354" s="4">
        <f t="shared" ca="1" si="375"/>
        <v>-18.417557200123191</v>
      </c>
      <c r="N354" s="4">
        <f t="shared" ca="1" si="376"/>
        <v>3</v>
      </c>
      <c r="O354" s="4">
        <f t="shared" si="377"/>
        <v>0</v>
      </c>
      <c r="P354" s="4">
        <f t="shared" ca="1" si="378"/>
        <v>0</v>
      </c>
      <c r="Q354" s="11">
        <f t="shared" si="409"/>
        <v>0</v>
      </c>
      <c r="R354" s="11">
        <f t="shared" si="411"/>
        <v>0</v>
      </c>
      <c r="S354" s="4">
        <f t="shared" si="411"/>
        <v>0</v>
      </c>
      <c r="T354" s="4">
        <f t="shared" si="411"/>
        <v>0</v>
      </c>
      <c r="U354" s="4">
        <f t="shared" si="411"/>
        <v>5.0424531845237652</v>
      </c>
      <c r="V354" s="4">
        <f t="shared" si="411"/>
        <v>0</v>
      </c>
      <c r="W354" s="4">
        <f t="shared" si="411"/>
        <v>0</v>
      </c>
      <c r="X354" s="4">
        <f t="shared" si="411"/>
        <v>0</v>
      </c>
      <c r="Y354" s="4">
        <f t="shared" si="411"/>
        <v>0</v>
      </c>
      <c r="Z354" s="4">
        <f t="shared" si="411"/>
        <v>0</v>
      </c>
      <c r="AA354" s="4">
        <f t="shared" si="411"/>
        <v>0</v>
      </c>
      <c r="AB354" s="4">
        <f t="shared" si="411"/>
        <v>0</v>
      </c>
      <c r="AC354" s="4">
        <f t="shared" si="411"/>
        <v>0</v>
      </c>
      <c r="AD354" s="4">
        <f t="shared" si="411"/>
        <v>0</v>
      </c>
      <c r="AE354" s="4">
        <f t="shared" si="411"/>
        <v>0</v>
      </c>
      <c r="AF354" s="4">
        <f t="shared" si="411"/>
        <v>0</v>
      </c>
      <c r="AG354" s="4">
        <f t="shared" si="410"/>
        <v>-18.417557200123191</v>
      </c>
      <c r="AH354" s="4">
        <f t="shared" si="410"/>
        <v>0</v>
      </c>
      <c r="AI354" s="4">
        <f t="shared" si="410"/>
        <v>0</v>
      </c>
      <c r="AJ354" s="4">
        <f t="shared" si="410"/>
        <v>0</v>
      </c>
      <c r="AK354" s="4">
        <f t="shared" si="410"/>
        <v>0</v>
      </c>
      <c r="AL354" s="4">
        <f t="shared" si="410"/>
        <v>0</v>
      </c>
      <c r="AM354" s="4">
        <f t="shared" ref="AM354:AO373" si="412">IF(AND(ABS((MOD(LN(($B354/$C354)/3^AM$2)/LN(2)+0.5,1)-0.5)*1200)&lt;$J$2,ABS(AM$2+7*(MOD(LN(($B354/$C354)/3^AM$2)/LN(2)+0.5,1)-0.5)*1200/113.685)&lt;$J$3),(MOD(LN(($B354/$C354)/3^AM$2)/LN(2)+0.5,1)-0.5)*1200,0)</f>
        <v>0</v>
      </c>
      <c r="AN354" s="4">
        <f t="shared" si="412"/>
        <v>0</v>
      </c>
      <c r="AO354" s="4">
        <f t="shared" si="412"/>
        <v>0</v>
      </c>
      <c r="AP354" s="10">
        <f t="shared" si="360"/>
        <v>0</v>
      </c>
      <c r="AQ354" s="7">
        <f t="shared" si="380"/>
        <v>2</v>
      </c>
      <c r="AR354" s="4">
        <f t="array" ref="AR354">COUNT(IF((ABS($R354:$AP354)&gt;=AQ$2)*(ABS($R354:$AP354)&lt;AR$2),$R354:$AP354))</f>
        <v>0</v>
      </c>
      <c r="AS354" s="4">
        <f t="array" ref="AS354">COUNT(IF((ABS($R354:$AP354)&gt;=AR$2)*(ABS($R354:$AP354)&lt;AS$2),$R354:$AP354))</f>
        <v>0</v>
      </c>
      <c r="AT354" s="4">
        <f t="array" ref="AT354">COUNT(IF((ABS($R354:$AP354)&gt;=AS$2)*(ABS($R354:$AP354)&lt;AT$2),$R354:$AP354))</f>
        <v>1</v>
      </c>
      <c r="AU354" s="4">
        <f t="array" ref="AU354">COUNT(IF((ABS($R354:$AP354)&gt;=AT$2)*(ABS($R354:$AP354)&lt;AU$2),$R354:$AP354))</f>
        <v>1</v>
      </c>
      <c r="AV354" s="4">
        <f t="array" ref="AV354">COUNT(IF((ABS($R354:$AP354)&gt;=AU$2)*(ABS($R354:$AP354)&lt;AV$2),$R354:$AP354))</f>
        <v>0</v>
      </c>
      <c r="AW354" s="4">
        <f t="array" ref="AW354">COUNT(IF((ABS($R354:$AP354)&gt;=AV$2)*(ABS($R354:$AP354)&lt;AW$2),$R354:$AP354))</f>
        <v>0</v>
      </c>
      <c r="AX354" s="10">
        <f t="array" ref="AX354">COUNT(IF((ABS($R354:$AP354)&gt;=AW$2)*(ABS($R354:$AP354)&lt;AX$2),$R354:$AP354))</f>
        <v>0</v>
      </c>
      <c r="AY354" s="4">
        <f t="shared" si="381"/>
        <v>0</v>
      </c>
      <c r="AZ354" s="2" t="str">
        <f t="shared" si="382"/>
        <v/>
      </c>
      <c r="BA354" s="2" t="str">
        <f t="shared" si="383"/>
        <v/>
      </c>
      <c r="BB354" s="2" t="str">
        <f t="shared" si="384"/>
        <v/>
      </c>
      <c r="BC354" s="2" t="str">
        <f t="shared" si="385"/>
        <v>@</v>
      </c>
      <c r="BD354" s="2" t="str">
        <f t="shared" si="386"/>
        <v/>
      </c>
      <c r="BE354" s="2" t="str">
        <f t="shared" si="387"/>
        <v/>
      </c>
      <c r="BF354" s="2" t="str">
        <f t="shared" si="388"/>
        <v/>
      </c>
      <c r="BG354" s="2" t="str">
        <f t="shared" si="389"/>
        <v/>
      </c>
      <c r="BH354" s="2" t="str">
        <f t="shared" si="390"/>
        <v/>
      </c>
      <c r="BI354" s="2" t="str">
        <f t="shared" si="391"/>
        <v/>
      </c>
      <c r="BJ354" s="2" t="str">
        <f t="shared" si="392"/>
        <v/>
      </c>
      <c r="BK354" s="2" t="str">
        <f t="shared" si="393"/>
        <v/>
      </c>
      <c r="BL354" s="2" t="str">
        <f t="shared" si="394"/>
        <v/>
      </c>
      <c r="BM354" s="2" t="str">
        <f t="shared" si="395"/>
        <v/>
      </c>
      <c r="BN354" s="2" t="str">
        <f t="shared" si="396"/>
        <v/>
      </c>
      <c r="BO354" s="2" t="str">
        <f t="shared" si="397"/>
        <v>@</v>
      </c>
      <c r="BP354" s="2" t="str">
        <f t="shared" si="398"/>
        <v/>
      </c>
      <c r="BQ354" s="2" t="str">
        <f t="shared" si="399"/>
        <v/>
      </c>
      <c r="BR354" s="2" t="str">
        <f t="shared" si="400"/>
        <v/>
      </c>
      <c r="BS354" s="2" t="str">
        <f t="shared" si="401"/>
        <v/>
      </c>
      <c r="BT354" s="2" t="str">
        <f t="shared" si="402"/>
        <v/>
      </c>
      <c r="BU354" s="2" t="str">
        <f t="shared" si="403"/>
        <v/>
      </c>
      <c r="BV354" s="2" t="str">
        <f t="shared" si="404"/>
        <v/>
      </c>
      <c r="BW354" s="2" t="str">
        <f t="shared" si="405"/>
        <v/>
      </c>
      <c r="BX354" s="2" t="str">
        <f t="shared" si="406"/>
        <v/>
      </c>
      <c r="CA354" s="2">
        <f t="shared" si="366"/>
        <v>117</v>
      </c>
      <c r="CB354" s="4">
        <f t="shared" si="367"/>
        <v>1</v>
      </c>
      <c r="CC354">
        <f t="shared" ca="1" si="361"/>
        <v>9</v>
      </c>
      <c r="CD354">
        <f ca="1">CC354*(CJ354)/(CJ353+CJ354+IF(CG355=0,0,CJ355))</f>
        <v>2.5476838683206</v>
      </c>
      <c r="CE354" s="39">
        <f t="shared" ca="1" si="353"/>
        <v>13</v>
      </c>
      <c r="CF354" s="39">
        <f t="shared" ca="1" si="362"/>
        <v>31</v>
      </c>
      <c r="CG354">
        <f t="shared" ca="1" si="354"/>
        <v>-13.087097093549005</v>
      </c>
      <c r="CH354">
        <f t="shared" ca="1" si="355"/>
        <v>9</v>
      </c>
      <c r="CI354">
        <f t="shared" ca="1" si="363"/>
        <v>8.1941797101214497</v>
      </c>
      <c r="CJ354">
        <f t="shared" ca="1" si="364"/>
        <v>3.8058202898785503</v>
      </c>
    </row>
    <row r="355" spans="2:88">
      <c r="B355" s="39">
        <v>205</v>
      </c>
      <c r="C355" s="39">
        <v>67</v>
      </c>
      <c r="D355">
        <v>2</v>
      </c>
      <c r="E355">
        <f t="shared" si="370"/>
        <v>28897</v>
      </c>
      <c r="F355" s="3">
        <f t="shared" si="371"/>
        <v>6.8020270040472055E-5</v>
      </c>
      <c r="H355" s="17">
        <f t="shared" si="372"/>
        <v>0.98279087167976054</v>
      </c>
      <c r="I355" s="13" t="str">
        <f t="shared" si="373"/>
        <v>67:205</v>
      </c>
      <c r="J355" s="2"/>
      <c r="K355" s="4">
        <f t="shared" si="374"/>
        <v>-56.110905681242684</v>
      </c>
      <c r="L355" s="4">
        <f t="shared" si="365"/>
        <v>-4</v>
      </c>
      <c r="M355" s="4">
        <f t="shared" ca="1" si="375"/>
        <v>34.114089991821132</v>
      </c>
      <c r="N355" s="4">
        <f t="shared" ca="1" si="376"/>
        <v>1</v>
      </c>
      <c r="O355" s="4">
        <f t="shared" si="377"/>
        <v>0</v>
      </c>
      <c r="P355" s="4">
        <f t="shared" ca="1" si="378"/>
        <v>0</v>
      </c>
      <c r="Q355" s="11">
        <f t="shared" si="409"/>
        <v>0</v>
      </c>
      <c r="R355" s="11">
        <f t="shared" si="411"/>
        <v>0</v>
      </c>
      <c r="S355" s="4">
        <f t="shared" si="411"/>
        <v>0</v>
      </c>
      <c r="T355" s="4">
        <f t="shared" si="411"/>
        <v>0</v>
      </c>
      <c r="U355" s="4">
        <f t="shared" si="411"/>
        <v>0</v>
      </c>
      <c r="V355" s="4">
        <f t="shared" si="411"/>
        <v>0</v>
      </c>
      <c r="W355" s="4">
        <f t="shared" si="411"/>
        <v>0</v>
      </c>
      <c r="X355" s="4">
        <f t="shared" si="411"/>
        <v>0</v>
      </c>
      <c r="Y355" s="4">
        <f t="shared" si="411"/>
        <v>0</v>
      </c>
      <c r="Z355" s="4">
        <f t="shared" si="411"/>
        <v>-56.110905681242684</v>
      </c>
      <c r="AA355" s="4">
        <f t="shared" si="411"/>
        <v>0</v>
      </c>
      <c r="AB355" s="4">
        <f t="shared" si="411"/>
        <v>0</v>
      </c>
      <c r="AC355" s="4">
        <f t="shared" si="411"/>
        <v>0</v>
      </c>
      <c r="AD355" s="4">
        <f t="shared" si="411"/>
        <v>0</v>
      </c>
      <c r="AE355" s="4">
        <f t="shared" si="411"/>
        <v>34.114089991821132</v>
      </c>
      <c r="AF355" s="4">
        <f t="shared" si="411"/>
        <v>0</v>
      </c>
      <c r="AG355" s="4">
        <f t="shared" si="410"/>
        <v>0</v>
      </c>
      <c r="AH355" s="4">
        <f t="shared" si="410"/>
        <v>0</v>
      </c>
      <c r="AI355" s="4">
        <f t="shared" si="410"/>
        <v>0</v>
      </c>
      <c r="AJ355" s="4">
        <f t="shared" si="410"/>
        <v>0</v>
      </c>
      <c r="AK355" s="4">
        <f t="shared" si="410"/>
        <v>0</v>
      </c>
      <c r="AL355" s="4">
        <f t="shared" si="410"/>
        <v>0</v>
      </c>
      <c r="AM355" s="4">
        <f t="shared" si="412"/>
        <v>0</v>
      </c>
      <c r="AN355" s="4">
        <f t="shared" si="412"/>
        <v>0</v>
      </c>
      <c r="AO355" s="4">
        <f t="shared" si="412"/>
        <v>0</v>
      </c>
      <c r="AP355" s="10">
        <f t="shared" si="360"/>
        <v>0</v>
      </c>
      <c r="AQ355" s="7">
        <f t="shared" si="380"/>
        <v>2</v>
      </c>
      <c r="AR355" s="4">
        <f t="array" ref="AR355">COUNT(IF((ABS($R355:$AP355)&gt;=AQ$2)*(ABS($R355:$AP355)&lt;AR$2),$R355:$AP355))</f>
        <v>0</v>
      </c>
      <c r="AS355" s="4">
        <f t="array" ref="AS355">COUNT(IF((ABS($R355:$AP355)&gt;=AR$2)*(ABS($R355:$AP355)&lt;AS$2),$R355:$AP355))</f>
        <v>0</v>
      </c>
      <c r="AT355" s="4">
        <f t="array" ref="AT355">COUNT(IF((ABS($R355:$AP355)&gt;=AS$2)*(ABS($R355:$AP355)&lt;AT$2),$R355:$AP355))</f>
        <v>0</v>
      </c>
      <c r="AU355" s="4">
        <f t="array" ref="AU355">COUNT(IF((ABS($R355:$AP355)&gt;=AT$2)*(ABS($R355:$AP355)&lt;AU$2),$R355:$AP355))</f>
        <v>0</v>
      </c>
      <c r="AV355" s="4">
        <f t="array" ref="AV355">COUNT(IF((ABS($R355:$AP355)&gt;=AU$2)*(ABS($R355:$AP355)&lt;AV$2),$R355:$AP355))</f>
        <v>1</v>
      </c>
      <c r="AW355" s="4">
        <f t="array" ref="AW355">COUNT(IF((ABS($R355:$AP355)&gt;=AV$2)*(ABS($R355:$AP355)&lt;AW$2),$R355:$AP355))</f>
        <v>1</v>
      </c>
      <c r="AX355" s="10">
        <f t="array" ref="AX355">COUNT(IF((ABS($R355:$AP355)&gt;=AW$2)*(ABS($R355:$AP355)&lt;AX$2),$R355:$AP355))</f>
        <v>0</v>
      </c>
      <c r="AY355" s="4">
        <f t="shared" si="381"/>
        <v>0</v>
      </c>
      <c r="AZ355" s="2" t="str">
        <f t="shared" si="382"/>
        <v/>
      </c>
      <c r="BA355" s="2" t="str">
        <f t="shared" si="383"/>
        <v/>
      </c>
      <c r="BB355" s="2" t="str">
        <f t="shared" si="384"/>
        <v/>
      </c>
      <c r="BC355" s="2" t="str">
        <f t="shared" si="385"/>
        <v/>
      </c>
      <c r="BD355" s="2" t="str">
        <f t="shared" si="386"/>
        <v/>
      </c>
      <c r="BE355" s="2" t="str">
        <f t="shared" si="387"/>
        <v/>
      </c>
      <c r="BF355" s="2" t="str">
        <f t="shared" si="388"/>
        <v/>
      </c>
      <c r="BG355" s="2" t="str">
        <f t="shared" si="389"/>
        <v/>
      </c>
      <c r="BH355" s="2" t="str">
        <f t="shared" si="390"/>
        <v>@</v>
      </c>
      <c r="BI355" s="2" t="str">
        <f t="shared" si="391"/>
        <v/>
      </c>
      <c r="BJ355" s="2" t="str">
        <f t="shared" si="392"/>
        <v/>
      </c>
      <c r="BK355" s="2" t="str">
        <f t="shared" si="393"/>
        <v/>
      </c>
      <c r="BL355" s="2" t="str">
        <f t="shared" si="394"/>
        <v/>
      </c>
      <c r="BM355" s="2" t="str">
        <f t="shared" si="395"/>
        <v>@</v>
      </c>
      <c r="BN355" s="2" t="str">
        <f t="shared" si="396"/>
        <v/>
      </c>
      <c r="BO355" s="2" t="str">
        <f t="shared" si="397"/>
        <v/>
      </c>
      <c r="BP355" s="2" t="str">
        <f t="shared" si="398"/>
        <v/>
      </c>
      <c r="BQ355" s="2" t="str">
        <f t="shared" si="399"/>
        <v/>
      </c>
      <c r="BR355" s="2" t="str">
        <f t="shared" si="400"/>
        <v/>
      </c>
      <c r="BS355" s="2" t="str">
        <f t="shared" si="401"/>
        <v/>
      </c>
      <c r="BT355" s="2" t="str">
        <f t="shared" si="402"/>
        <v/>
      </c>
      <c r="BU355" s="2" t="str">
        <f t="shared" si="403"/>
        <v/>
      </c>
      <c r="BV355" s="2" t="str">
        <f t="shared" si="404"/>
        <v/>
      </c>
      <c r="BW355" s="2" t="str">
        <f t="shared" si="405"/>
        <v/>
      </c>
      <c r="BX355" s="2" t="str">
        <f t="shared" si="406"/>
        <v/>
      </c>
      <c r="CA355" s="2">
        <f t="shared" si="366"/>
        <v>117</v>
      </c>
      <c r="CB355" s="4">
        <f t="shared" si="367"/>
        <v>2</v>
      </c>
      <c r="CC355">
        <f t="shared" ca="1" si="361"/>
        <v>9</v>
      </c>
      <c r="CD355">
        <f ca="1">CC355*IF(CG355=0,0,CJ355)/(CJ353+CJ354+IF(CG355=0,0,CJ355))</f>
        <v>0</v>
      </c>
      <c r="CE355" s="39">
        <f t="shared" ca="1" si="353"/>
        <v>13</v>
      </c>
      <c r="CF355" s="39">
        <f t="shared" ca="1" si="362"/>
        <v>31</v>
      </c>
      <c r="CG355">
        <f t="shared" ca="1" si="354"/>
        <v>0</v>
      </c>
      <c r="CH355">
        <f t="shared" ca="1" si="355"/>
        <v>0</v>
      </c>
      <c r="CI355">
        <f t="shared" ca="1" si="363"/>
        <v>0</v>
      </c>
      <c r="CJ355">
        <f t="shared" ca="1" si="364"/>
        <v>12</v>
      </c>
    </row>
    <row r="356" spans="2:88">
      <c r="B356" s="39">
        <v>209</v>
      </c>
      <c r="C356" s="39">
        <v>5</v>
      </c>
      <c r="D356">
        <v>2</v>
      </c>
      <c r="E356">
        <f t="shared" si="370"/>
        <v>28899</v>
      </c>
      <c r="F356" s="3">
        <f t="shared" si="371"/>
        <v>6.8020270040472055E-5</v>
      </c>
      <c r="H356" s="17">
        <f t="shared" si="372"/>
        <v>0.98285889194980103</v>
      </c>
      <c r="I356" s="13" t="str">
        <f t="shared" si="373"/>
        <v>5:209</v>
      </c>
      <c r="J356" s="2"/>
      <c r="K356" s="4">
        <f t="shared" si="374"/>
        <v>-35.527754502387765</v>
      </c>
      <c r="L356" s="4">
        <f t="shared" si="365"/>
        <v>-1</v>
      </c>
      <c r="M356" s="4">
        <f t="shared" ca="1" si="375"/>
        <v>54.697241170674715</v>
      </c>
      <c r="N356" s="4">
        <f t="shared" ca="1" si="376"/>
        <v>4</v>
      </c>
      <c r="O356" s="4">
        <f t="shared" si="377"/>
        <v>0</v>
      </c>
      <c r="P356" s="4">
        <f t="shared" ca="1" si="378"/>
        <v>0</v>
      </c>
      <c r="Q356" s="11">
        <f t="shared" si="409"/>
        <v>-12.06774411773921</v>
      </c>
      <c r="R356" s="11">
        <f t="shared" si="411"/>
        <v>0</v>
      </c>
      <c r="S356" s="4">
        <f t="shared" si="411"/>
        <v>0</v>
      </c>
      <c r="T356" s="4">
        <f t="shared" si="411"/>
        <v>0</v>
      </c>
      <c r="U356" s="4">
        <f t="shared" si="411"/>
        <v>0</v>
      </c>
      <c r="V356" s="4">
        <f t="shared" si="411"/>
        <v>0</v>
      </c>
      <c r="W356" s="4">
        <f t="shared" si="411"/>
        <v>0</v>
      </c>
      <c r="X356" s="4">
        <f t="shared" si="411"/>
        <v>0</v>
      </c>
      <c r="Y356" s="4">
        <f t="shared" si="411"/>
        <v>0</v>
      </c>
      <c r="Z356" s="4">
        <f t="shared" si="411"/>
        <v>0</v>
      </c>
      <c r="AA356" s="4">
        <f t="shared" si="411"/>
        <v>0</v>
      </c>
      <c r="AB356" s="4">
        <f t="shared" si="411"/>
        <v>0</v>
      </c>
      <c r="AC356" s="4">
        <f t="shared" si="411"/>
        <v>-35.527754502387765</v>
      </c>
      <c r="AD356" s="4">
        <f t="shared" si="411"/>
        <v>0</v>
      </c>
      <c r="AE356" s="4">
        <f t="shared" si="411"/>
        <v>0</v>
      </c>
      <c r="AF356" s="4">
        <f t="shared" si="411"/>
        <v>0</v>
      </c>
      <c r="AG356" s="4">
        <f t="shared" si="410"/>
        <v>0</v>
      </c>
      <c r="AH356" s="4">
        <f t="shared" si="410"/>
        <v>54.697241170674715</v>
      </c>
      <c r="AI356" s="4">
        <f t="shared" si="410"/>
        <v>0</v>
      </c>
      <c r="AJ356" s="4">
        <f t="shared" si="410"/>
        <v>0</v>
      </c>
      <c r="AK356" s="4">
        <f t="shared" si="410"/>
        <v>0</v>
      </c>
      <c r="AL356" s="4">
        <f t="shared" si="410"/>
        <v>0</v>
      </c>
      <c r="AM356" s="4">
        <f t="shared" si="412"/>
        <v>0</v>
      </c>
      <c r="AN356" s="4">
        <f t="shared" si="412"/>
        <v>0</v>
      </c>
      <c r="AO356" s="4">
        <f t="shared" si="412"/>
        <v>0</v>
      </c>
      <c r="AP356" s="10">
        <f t="shared" si="360"/>
        <v>0</v>
      </c>
      <c r="AQ356" s="7">
        <f t="shared" si="380"/>
        <v>2</v>
      </c>
      <c r="AR356" s="4">
        <f t="array" ref="AR356">COUNT(IF((ABS($R356:$AP356)&gt;=AQ$2)*(ABS($R356:$AP356)&lt;AR$2),$R356:$AP356))</f>
        <v>0</v>
      </c>
      <c r="AS356" s="4">
        <f t="array" ref="AS356">COUNT(IF((ABS($R356:$AP356)&gt;=AR$2)*(ABS($R356:$AP356)&lt;AS$2),$R356:$AP356))</f>
        <v>0</v>
      </c>
      <c r="AT356" s="4">
        <f t="array" ref="AT356">COUNT(IF((ABS($R356:$AP356)&gt;=AS$2)*(ABS($R356:$AP356)&lt;AT$2),$R356:$AP356))</f>
        <v>0</v>
      </c>
      <c r="AU356" s="4">
        <f t="array" ref="AU356">COUNT(IF((ABS($R356:$AP356)&gt;=AT$2)*(ABS($R356:$AP356)&lt;AU$2),$R356:$AP356))</f>
        <v>0</v>
      </c>
      <c r="AV356" s="4">
        <f t="array" ref="AV356">COUNT(IF((ABS($R356:$AP356)&gt;=AU$2)*(ABS($R356:$AP356)&lt;AV$2),$R356:$AP356))</f>
        <v>1</v>
      </c>
      <c r="AW356" s="4">
        <f t="array" ref="AW356">COUNT(IF((ABS($R356:$AP356)&gt;=AV$2)*(ABS($R356:$AP356)&lt;AW$2),$R356:$AP356))</f>
        <v>1</v>
      </c>
      <c r="AX356" s="10">
        <f t="array" ref="AX356">COUNT(IF((ABS($R356:$AP356)&gt;=AW$2)*(ABS($R356:$AP356)&lt;AX$2),$R356:$AP356))</f>
        <v>0</v>
      </c>
      <c r="AY356" s="4">
        <f t="shared" si="381"/>
        <v>0</v>
      </c>
      <c r="AZ356" s="2" t="str">
        <f t="shared" si="382"/>
        <v/>
      </c>
      <c r="BA356" s="2" t="str">
        <f t="shared" si="383"/>
        <v/>
      </c>
      <c r="BB356" s="2" t="str">
        <f t="shared" si="384"/>
        <v/>
      </c>
      <c r="BC356" s="2" t="str">
        <f t="shared" si="385"/>
        <v/>
      </c>
      <c r="BD356" s="2" t="str">
        <f t="shared" si="386"/>
        <v/>
      </c>
      <c r="BE356" s="2" t="str">
        <f t="shared" si="387"/>
        <v/>
      </c>
      <c r="BF356" s="2" t="str">
        <f t="shared" si="388"/>
        <v/>
      </c>
      <c r="BG356" s="2" t="str">
        <f t="shared" si="389"/>
        <v/>
      </c>
      <c r="BH356" s="2" t="str">
        <f t="shared" si="390"/>
        <v/>
      </c>
      <c r="BI356" s="2" t="str">
        <f t="shared" si="391"/>
        <v/>
      </c>
      <c r="BJ356" s="2" t="str">
        <f t="shared" si="392"/>
        <v/>
      </c>
      <c r="BK356" s="2" t="str">
        <f t="shared" si="393"/>
        <v>@</v>
      </c>
      <c r="BL356" s="2" t="str">
        <f t="shared" si="394"/>
        <v/>
      </c>
      <c r="BM356" s="2" t="str">
        <f t="shared" si="395"/>
        <v/>
      </c>
      <c r="BN356" s="2" t="str">
        <f t="shared" si="396"/>
        <v/>
      </c>
      <c r="BO356" s="2" t="str">
        <f t="shared" si="397"/>
        <v/>
      </c>
      <c r="BP356" s="2" t="str">
        <f t="shared" si="398"/>
        <v>@</v>
      </c>
      <c r="BQ356" s="2" t="str">
        <f t="shared" si="399"/>
        <v/>
      </c>
      <c r="BR356" s="2" t="str">
        <f t="shared" si="400"/>
        <v/>
      </c>
      <c r="BS356" s="2" t="str">
        <f t="shared" si="401"/>
        <v/>
      </c>
      <c r="BT356" s="2" t="str">
        <f t="shared" si="402"/>
        <v/>
      </c>
      <c r="BU356" s="2" t="str">
        <f t="shared" si="403"/>
        <v/>
      </c>
      <c r="BV356" s="2" t="str">
        <f t="shared" si="404"/>
        <v/>
      </c>
      <c r="BW356" s="2" t="str">
        <f t="shared" si="405"/>
        <v/>
      </c>
      <c r="BX356" s="2" t="str">
        <f t="shared" si="406"/>
        <v/>
      </c>
      <c r="CA356" s="2">
        <f t="shared" si="366"/>
        <v>118</v>
      </c>
      <c r="CB356" s="4">
        <f t="shared" si="367"/>
        <v>0</v>
      </c>
      <c r="CC356">
        <f t="shared" ca="1" si="361"/>
        <v>9</v>
      </c>
      <c r="CD356">
        <f ca="1">CC356*(CJ356)/(CJ356+CJ357+IF(CG358=0,0,CJ358))</f>
        <v>3.035503822963169</v>
      </c>
      <c r="CE356" s="39">
        <f t="shared" ca="1" si="353"/>
        <v>17</v>
      </c>
      <c r="CF356" s="39">
        <f t="shared" ca="1" si="362"/>
        <v>35</v>
      </c>
      <c r="CG356">
        <f t="shared" ca="1" si="354"/>
        <v>-40.040784839509769</v>
      </c>
      <c r="CH356">
        <f t="shared" ca="1" si="355"/>
        <v>-5</v>
      </c>
      <c r="CI356">
        <f t="shared" ca="1" si="363"/>
        <v>7.4654571304619637</v>
      </c>
      <c r="CJ356">
        <f t="shared" ca="1" si="364"/>
        <v>4.5345428695380363</v>
      </c>
    </row>
    <row r="357" spans="2:88">
      <c r="B357" s="39">
        <v>209</v>
      </c>
      <c r="C357" s="39">
        <v>7</v>
      </c>
      <c r="D357">
        <v>2</v>
      </c>
      <c r="E357">
        <f t="shared" si="370"/>
        <v>28901</v>
      </c>
      <c r="F357" s="3">
        <f t="shared" si="371"/>
        <v>6.8020270040472055E-5</v>
      </c>
      <c r="H357" s="17">
        <f t="shared" si="372"/>
        <v>0.98292691221984152</v>
      </c>
      <c r="I357" s="13" t="str">
        <f t="shared" si="373"/>
        <v>7:209</v>
      </c>
      <c r="J357" s="2"/>
      <c r="K357" s="4">
        <f t="shared" si="374"/>
        <v>-6.3099419143554769</v>
      </c>
      <c r="L357" s="4">
        <f t="shared" si="365"/>
        <v>-7</v>
      </c>
      <c r="M357" s="4">
        <f t="shared" ca="1" si="375"/>
        <v>-29.769952299002966</v>
      </c>
      <c r="N357" s="4">
        <f t="shared" ca="1" si="376"/>
        <v>5</v>
      </c>
      <c r="O357" s="4">
        <f t="shared" si="377"/>
        <v>0</v>
      </c>
      <c r="P357" s="4">
        <f t="shared" ca="1" si="378"/>
        <v>0</v>
      </c>
      <c r="Q357" s="11">
        <f t="shared" si="409"/>
        <v>0</v>
      </c>
      <c r="R357" s="11">
        <f t="shared" si="411"/>
        <v>0</v>
      </c>
      <c r="S357" s="4">
        <f t="shared" si="411"/>
        <v>0</v>
      </c>
      <c r="T357" s="4">
        <f t="shared" si="411"/>
        <v>0</v>
      </c>
      <c r="U357" s="4">
        <f t="shared" si="411"/>
        <v>0</v>
      </c>
      <c r="V357" s="4">
        <f t="shared" si="411"/>
        <v>0</v>
      </c>
      <c r="W357" s="4">
        <f t="shared" si="411"/>
        <v>-6.3099419143554769</v>
      </c>
      <c r="X357" s="4">
        <f t="shared" si="411"/>
        <v>0</v>
      </c>
      <c r="Y357" s="4">
        <f t="shared" si="411"/>
        <v>0</v>
      </c>
      <c r="Z357" s="4">
        <f t="shared" si="411"/>
        <v>0</v>
      </c>
      <c r="AA357" s="4">
        <f t="shared" si="411"/>
        <v>0</v>
      </c>
      <c r="AB357" s="4">
        <f t="shared" si="411"/>
        <v>0</v>
      </c>
      <c r="AC357" s="4">
        <f t="shared" si="411"/>
        <v>0</v>
      </c>
      <c r="AD357" s="4">
        <f t="shared" si="411"/>
        <v>0</v>
      </c>
      <c r="AE357" s="4">
        <f t="shared" si="411"/>
        <v>0</v>
      </c>
      <c r="AF357" s="4">
        <f t="shared" si="411"/>
        <v>0</v>
      </c>
      <c r="AG357" s="4">
        <f t="shared" si="410"/>
        <v>0</v>
      </c>
      <c r="AH357" s="4">
        <f t="shared" si="410"/>
        <v>0</v>
      </c>
      <c r="AI357" s="4">
        <f t="shared" si="410"/>
        <v>-29.769952299002966</v>
      </c>
      <c r="AJ357" s="4">
        <f t="shared" si="410"/>
        <v>0</v>
      </c>
      <c r="AK357" s="4">
        <f t="shared" si="410"/>
        <v>0</v>
      </c>
      <c r="AL357" s="4">
        <f t="shared" si="410"/>
        <v>0</v>
      </c>
      <c r="AM357" s="4">
        <f t="shared" si="412"/>
        <v>0</v>
      </c>
      <c r="AN357" s="4">
        <f t="shared" si="412"/>
        <v>0</v>
      </c>
      <c r="AO357" s="4">
        <f t="shared" si="412"/>
        <v>0</v>
      </c>
      <c r="AP357" s="10">
        <f t="shared" si="360"/>
        <v>0</v>
      </c>
      <c r="AQ357" s="7">
        <f t="shared" si="380"/>
        <v>2</v>
      </c>
      <c r="AR357" s="4">
        <f t="array" ref="AR357">COUNT(IF((ABS($R357:$AP357)&gt;=AQ$2)*(ABS($R357:$AP357)&lt;AR$2),$R357:$AP357))</f>
        <v>0</v>
      </c>
      <c r="AS357" s="4">
        <f t="array" ref="AS357">COUNT(IF((ABS($R357:$AP357)&gt;=AR$2)*(ABS($R357:$AP357)&lt;AS$2),$R357:$AP357))</f>
        <v>0</v>
      </c>
      <c r="AT357" s="4">
        <f t="array" ref="AT357">COUNT(IF((ABS($R357:$AP357)&gt;=AS$2)*(ABS($R357:$AP357)&lt;AT$2),$R357:$AP357))</f>
        <v>1</v>
      </c>
      <c r="AU357" s="4">
        <f t="array" ref="AU357">COUNT(IF((ABS($R357:$AP357)&gt;=AT$2)*(ABS($R357:$AP357)&lt;AU$2),$R357:$AP357))</f>
        <v>1</v>
      </c>
      <c r="AV357" s="4">
        <f t="array" ref="AV357">COUNT(IF((ABS($R357:$AP357)&gt;=AU$2)*(ABS($R357:$AP357)&lt;AV$2),$R357:$AP357))</f>
        <v>0</v>
      </c>
      <c r="AW357" s="4">
        <f t="array" ref="AW357">COUNT(IF((ABS($R357:$AP357)&gt;=AV$2)*(ABS($R357:$AP357)&lt;AW$2),$R357:$AP357))</f>
        <v>0</v>
      </c>
      <c r="AX357" s="10">
        <f t="array" ref="AX357">COUNT(IF((ABS($R357:$AP357)&gt;=AW$2)*(ABS($R357:$AP357)&lt;AX$2),$R357:$AP357))</f>
        <v>0</v>
      </c>
      <c r="AY357" s="4">
        <f t="shared" si="381"/>
        <v>0</v>
      </c>
      <c r="AZ357" s="2" t="str">
        <f t="shared" si="382"/>
        <v/>
      </c>
      <c r="BA357" s="2" t="str">
        <f t="shared" si="383"/>
        <v/>
      </c>
      <c r="BB357" s="2" t="str">
        <f t="shared" si="384"/>
        <v/>
      </c>
      <c r="BC357" s="2" t="str">
        <f t="shared" si="385"/>
        <v/>
      </c>
      <c r="BD357" s="2" t="str">
        <f t="shared" si="386"/>
        <v/>
      </c>
      <c r="BE357" s="2" t="str">
        <f t="shared" si="387"/>
        <v>@</v>
      </c>
      <c r="BF357" s="2" t="str">
        <f t="shared" si="388"/>
        <v/>
      </c>
      <c r="BG357" s="2" t="str">
        <f t="shared" si="389"/>
        <v/>
      </c>
      <c r="BH357" s="2" t="str">
        <f t="shared" si="390"/>
        <v/>
      </c>
      <c r="BI357" s="2" t="str">
        <f t="shared" si="391"/>
        <v/>
      </c>
      <c r="BJ357" s="2" t="str">
        <f t="shared" si="392"/>
        <v/>
      </c>
      <c r="BK357" s="2" t="str">
        <f t="shared" si="393"/>
        <v/>
      </c>
      <c r="BL357" s="2" t="str">
        <f t="shared" si="394"/>
        <v/>
      </c>
      <c r="BM357" s="2" t="str">
        <f t="shared" si="395"/>
        <v/>
      </c>
      <c r="BN357" s="2" t="str">
        <f t="shared" si="396"/>
        <v/>
      </c>
      <c r="BO357" s="2" t="str">
        <f t="shared" si="397"/>
        <v/>
      </c>
      <c r="BP357" s="2" t="str">
        <f t="shared" si="398"/>
        <v/>
      </c>
      <c r="BQ357" s="2" t="str">
        <f t="shared" si="399"/>
        <v>@</v>
      </c>
      <c r="BR357" s="2" t="str">
        <f t="shared" si="400"/>
        <v/>
      </c>
      <c r="BS357" s="2" t="str">
        <f t="shared" si="401"/>
        <v/>
      </c>
      <c r="BT357" s="2" t="str">
        <f t="shared" si="402"/>
        <v/>
      </c>
      <c r="BU357" s="2" t="str">
        <f t="shared" si="403"/>
        <v/>
      </c>
      <c r="BV357" s="2" t="str">
        <f t="shared" si="404"/>
        <v/>
      </c>
      <c r="BW357" s="2" t="str">
        <f t="shared" si="405"/>
        <v/>
      </c>
      <c r="BX357" s="2" t="str">
        <f t="shared" si="406"/>
        <v/>
      </c>
      <c r="CA357" s="2">
        <f t="shared" si="366"/>
        <v>118</v>
      </c>
      <c r="CB357" s="4">
        <f t="shared" si="367"/>
        <v>1</v>
      </c>
      <c r="CC357">
        <f t="shared" ca="1" si="361"/>
        <v>9</v>
      </c>
      <c r="CD357">
        <f ca="1">CC357*(CJ357)/(CJ356+CJ357+IF(CG358=0,0,CJ358))</f>
        <v>5.964496177036831</v>
      </c>
      <c r="CE357" s="39">
        <f t="shared" ca="1" si="353"/>
        <v>17</v>
      </c>
      <c r="CF357" s="39">
        <f t="shared" ca="1" si="362"/>
        <v>35</v>
      </c>
      <c r="CG357">
        <f t="shared" ca="1" si="354"/>
        <v>50.184210833552179</v>
      </c>
      <c r="CH357">
        <f t="shared" ca="1" si="355"/>
        <v>0</v>
      </c>
      <c r="CI357">
        <f t="shared" ca="1" si="363"/>
        <v>3.0900248567081432</v>
      </c>
      <c r="CJ357">
        <f t="shared" ca="1" si="364"/>
        <v>8.9099751432918559</v>
      </c>
    </row>
    <row r="358" spans="2:88">
      <c r="B358" s="39">
        <v>221</v>
      </c>
      <c r="C358" s="39">
        <v>5</v>
      </c>
      <c r="D358">
        <v>2</v>
      </c>
      <c r="E358">
        <f t="shared" si="370"/>
        <v>28903</v>
      </c>
      <c r="F358" s="3">
        <f t="shared" si="371"/>
        <v>6.8020270040472055E-5</v>
      </c>
      <c r="H358" s="17">
        <f t="shared" si="372"/>
        <v>0.98299493248988201</v>
      </c>
      <c r="I358" s="13" t="str">
        <f t="shared" si="373"/>
        <v>5:221</v>
      </c>
      <c r="J358" s="2"/>
      <c r="K358" s="4">
        <f t="shared" si="374"/>
        <v>-29.100637402792273</v>
      </c>
      <c r="L358" s="4">
        <f t="shared" si="365"/>
        <v>-6</v>
      </c>
      <c r="M358" s="4">
        <f t="shared" ca="1" si="375"/>
        <v>-52.560647787441894</v>
      </c>
      <c r="N358" s="4">
        <f t="shared" ca="1" si="376"/>
        <v>6</v>
      </c>
      <c r="O358" s="4">
        <f t="shared" ca="1" si="377"/>
        <v>37.664347885621652</v>
      </c>
      <c r="P358" s="4">
        <f t="shared" ca="1" si="378"/>
        <v>11</v>
      </c>
      <c r="Q358" s="11">
        <f t="shared" si="409"/>
        <v>0</v>
      </c>
      <c r="R358" s="11">
        <f t="shared" si="411"/>
        <v>0</v>
      </c>
      <c r="S358" s="4">
        <f t="shared" si="411"/>
        <v>0</v>
      </c>
      <c r="T358" s="4">
        <f t="shared" si="411"/>
        <v>0</v>
      </c>
      <c r="U358" s="4">
        <f t="shared" si="411"/>
        <v>0</v>
      </c>
      <c r="V358" s="4">
        <f t="shared" si="411"/>
        <v>0</v>
      </c>
      <c r="W358" s="4">
        <f t="shared" si="411"/>
        <v>0</v>
      </c>
      <c r="X358" s="4">
        <f t="shared" si="411"/>
        <v>-29.100637402792273</v>
      </c>
      <c r="Y358" s="4">
        <f t="shared" si="411"/>
        <v>0</v>
      </c>
      <c r="Z358" s="4">
        <f t="shared" si="411"/>
        <v>0</v>
      </c>
      <c r="AA358" s="4">
        <f t="shared" si="411"/>
        <v>0</v>
      </c>
      <c r="AB358" s="4">
        <f t="shared" si="411"/>
        <v>0</v>
      </c>
      <c r="AC358" s="4">
        <f t="shared" si="411"/>
        <v>0</v>
      </c>
      <c r="AD358" s="4">
        <f t="shared" si="411"/>
        <v>0</v>
      </c>
      <c r="AE358" s="4">
        <f t="shared" si="411"/>
        <v>0</v>
      </c>
      <c r="AF358" s="4">
        <f t="shared" si="411"/>
        <v>0</v>
      </c>
      <c r="AG358" s="4">
        <f t="shared" si="410"/>
        <v>0</v>
      </c>
      <c r="AH358" s="4">
        <f t="shared" si="410"/>
        <v>0</v>
      </c>
      <c r="AI358" s="4">
        <f t="shared" si="410"/>
        <v>0</v>
      </c>
      <c r="AJ358" s="4">
        <f t="shared" si="410"/>
        <v>-52.560647787441894</v>
      </c>
      <c r="AK358" s="4">
        <f t="shared" si="410"/>
        <v>0</v>
      </c>
      <c r="AL358" s="4">
        <f t="shared" si="410"/>
        <v>0</v>
      </c>
      <c r="AM358" s="4">
        <f t="shared" si="412"/>
        <v>0</v>
      </c>
      <c r="AN358" s="4">
        <f t="shared" si="412"/>
        <v>0</v>
      </c>
      <c r="AO358" s="4">
        <f t="shared" si="412"/>
        <v>37.664347885621652</v>
      </c>
      <c r="AP358" s="10">
        <f t="shared" si="360"/>
        <v>0</v>
      </c>
      <c r="AQ358" s="7">
        <f t="shared" si="380"/>
        <v>3</v>
      </c>
      <c r="AR358" s="4">
        <f t="array" ref="AR358">COUNT(IF((ABS($R358:$AP358)&gt;=AQ$2)*(ABS($R358:$AP358)&lt;AR$2),$R358:$AP358))</f>
        <v>0</v>
      </c>
      <c r="AS358" s="4">
        <f t="array" ref="AS358">COUNT(IF((ABS($R358:$AP358)&gt;=AR$2)*(ABS($R358:$AP358)&lt;AS$2),$R358:$AP358))</f>
        <v>0</v>
      </c>
      <c r="AT358" s="4">
        <f t="array" ref="AT358">COUNT(IF((ABS($R358:$AP358)&gt;=AS$2)*(ABS($R358:$AP358)&lt;AT$2),$R358:$AP358))</f>
        <v>0</v>
      </c>
      <c r="AU358" s="4">
        <f t="array" ref="AU358">COUNT(IF((ABS($R358:$AP358)&gt;=AT$2)*(ABS($R358:$AP358)&lt;AU$2),$R358:$AP358))</f>
        <v>1</v>
      </c>
      <c r="AV358" s="4">
        <f t="array" ref="AV358">COUNT(IF((ABS($R358:$AP358)&gt;=AU$2)*(ABS($R358:$AP358)&lt;AV$2),$R358:$AP358))</f>
        <v>1</v>
      </c>
      <c r="AW358" s="4">
        <f t="array" ref="AW358">COUNT(IF((ABS($R358:$AP358)&gt;=AV$2)*(ABS($R358:$AP358)&lt;AW$2),$R358:$AP358))</f>
        <v>1</v>
      </c>
      <c r="AX358" s="10">
        <f t="array" ref="AX358">COUNT(IF((ABS($R358:$AP358)&gt;=AW$2)*(ABS($R358:$AP358)&lt;AX$2),$R358:$AP358))</f>
        <v>0</v>
      </c>
      <c r="AY358" s="4">
        <f t="shared" si="381"/>
        <v>0</v>
      </c>
      <c r="AZ358" s="2" t="str">
        <f t="shared" si="382"/>
        <v/>
      </c>
      <c r="BA358" s="2" t="str">
        <f t="shared" si="383"/>
        <v/>
      </c>
      <c r="BB358" s="2" t="str">
        <f t="shared" si="384"/>
        <v/>
      </c>
      <c r="BC358" s="2" t="str">
        <f t="shared" si="385"/>
        <v/>
      </c>
      <c r="BD358" s="2" t="str">
        <f t="shared" si="386"/>
        <v/>
      </c>
      <c r="BE358" s="2" t="str">
        <f t="shared" si="387"/>
        <v/>
      </c>
      <c r="BF358" s="2" t="str">
        <f t="shared" si="388"/>
        <v>@</v>
      </c>
      <c r="BG358" s="2" t="str">
        <f t="shared" si="389"/>
        <v/>
      </c>
      <c r="BH358" s="2" t="str">
        <f t="shared" si="390"/>
        <v/>
      </c>
      <c r="BI358" s="2" t="str">
        <f t="shared" si="391"/>
        <v/>
      </c>
      <c r="BJ358" s="2" t="str">
        <f t="shared" si="392"/>
        <v/>
      </c>
      <c r="BK358" s="2" t="str">
        <f t="shared" si="393"/>
        <v/>
      </c>
      <c r="BL358" s="2" t="str">
        <f t="shared" si="394"/>
        <v/>
      </c>
      <c r="BM358" s="2" t="str">
        <f t="shared" si="395"/>
        <v/>
      </c>
      <c r="BN358" s="2" t="str">
        <f t="shared" si="396"/>
        <v/>
      </c>
      <c r="BO358" s="2" t="str">
        <f t="shared" si="397"/>
        <v/>
      </c>
      <c r="BP358" s="2" t="str">
        <f t="shared" si="398"/>
        <v/>
      </c>
      <c r="BQ358" s="2" t="str">
        <f t="shared" si="399"/>
        <v/>
      </c>
      <c r="BR358" s="2" t="str">
        <f t="shared" si="400"/>
        <v>@</v>
      </c>
      <c r="BS358" s="2" t="str">
        <f t="shared" si="401"/>
        <v/>
      </c>
      <c r="BT358" s="2" t="str">
        <f t="shared" si="402"/>
        <v/>
      </c>
      <c r="BU358" s="2" t="str">
        <f t="shared" si="403"/>
        <v/>
      </c>
      <c r="BV358" s="2" t="str">
        <f t="shared" si="404"/>
        <v/>
      </c>
      <c r="BW358" s="2" t="str">
        <f t="shared" si="405"/>
        <v>@</v>
      </c>
      <c r="BX358" s="2" t="str">
        <f t="shared" si="406"/>
        <v/>
      </c>
      <c r="CA358" s="2">
        <f t="shared" si="366"/>
        <v>118</v>
      </c>
      <c r="CB358" s="4">
        <f t="shared" si="367"/>
        <v>2</v>
      </c>
      <c r="CC358">
        <f t="shared" ca="1" si="361"/>
        <v>9</v>
      </c>
      <c r="CD358">
        <f ca="1">CC358*IF(CG358=0,0,CJ358)/(CJ356+CJ357+IF(CG358=0,0,CJ358))</f>
        <v>0</v>
      </c>
      <c r="CE358" s="39">
        <f t="shared" ca="1" si="353"/>
        <v>17</v>
      </c>
      <c r="CF358" s="39">
        <f t="shared" ca="1" si="362"/>
        <v>35</v>
      </c>
      <c r="CG358">
        <f t="shared" ca="1" si="354"/>
        <v>26.724200448902025</v>
      </c>
      <c r="CH358">
        <f t="shared" ca="1" si="355"/>
        <v>12</v>
      </c>
      <c r="CI358">
        <f t="shared" ca="1" si="363"/>
        <v>13.645506470882827</v>
      </c>
      <c r="CJ358">
        <f t="shared" ca="1" si="364"/>
        <v>0</v>
      </c>
    </row>
    <row r="359" spans="2:88">
      <c r="B359" s="39">
        <v>221</v>
      </c>
      <c r="C359" s="39">
        <v>7</v>
      </c>
      <c r="D359">
        <v>2</v>
      </c>
      <c r="E359">
        <f t="shared" si="370"/>
        <v>28905</v>
      </c>
      <c r="F359" s="3">
        <f t="shared" si="371"/>
        <v>6.8020270040472055E-5</v>
      </c>
      <c r="H359" s="17">
        <f t="shared" si="372"/>
        <v>0.9830629527599225</v>
      </c>
      <c r="I359" s="13" t="str">
        <f t="shared" si="373"/>
        <v>7:221</v>
      </c>
      <c r="J359" s="2"/>
      <c r="K359" s="4">
        <f t="shared" si="374"/>
        <v>0.11717518524534398</v>
      </c>
      <c r="L359" s="4">
        <f t="shared" si="365"/>
        <v>-12</v>
      </c>
      <c r="M359" s="4">
        <f t="shared" ca="1" si="375"/>
        <v>-23.342835199407475</v>
      </c>
      <c r="N359" s="4">
        <f t="shared" ca="1" si="376"/>
        <v>0</v>
      </c>
      <c r="O359" s="4">
        <f t="shared" ca="1" si="377"/>
        <v>-46.80284558405603</v>
      </c>
      <c r="P359" s="4">
        <f t="shared" ca="1" si="378"/>
        <v>12</v>
      </c>
      <c r="Q359" s="11">
        <f t="shared" si="409"/>
        <v>0</v>
      </c>
      <c r="R359" s="11">
        <f t="shared" si="411"/>
        <v>0.11717518524534398</v>
      </c>
      <c r="S359" s="4">
        <f t="shared" si="411"/>
        <v>0</v>
      </c>
      <c r="T359" s="4">
        <f t="shared" si="411"/>
        <v>0</v>
      </c>
      <c r="U359" s="4">
        <f t="shared" si="411"/>
        <v>0</v>
      </c>
      <c r="V359" s="4">
        <f t="shared" si="411"/>
        <v>0</v>
      </c>
      <c r="W359" s="4">
        <f t="shared" si="411"/>
        <v>0</v>
      </c>
      <c r="X359" s="4">
        <f t="shared" si="411"/>
        <v>0</v>
      </c>
      <c r="Y359" s="4">
        <f t="shared" si="411"/>
        <v>0</v>
      </c>
      <c r="Z359" s="4">
        <f t="shared" si="411"/>
        <v>0</v>
      </c>
      <c r="AA359" s="4">
        <f t="shared" si="411"/>
        <v>0</v>
      </c>
      <c r="AB359" s="4">
        <f t="shared" si="411"/>
        <v>0</v>
      </c>
      <c r="AC359" s="4">
        <f t="shared" si="411"/>
        <v>0</v>
      </c>
      <c r="AD359" s="4">
        <f t="shared" si="411"/>
        <v>-23.342835199407475</v>
      </c>
      <c r="AE359" s="4">
        <f t="shared" si="411"/>
        <v>0</v>
      </c>
      <c r="AF359" s="4">
        <f t="shared" si="411"/>
        <v>0</v>
      </c>
      <c r="AG359" s="4">
        <f t="shared" ref="AG359:AL368" si="413">IF(AND(ABS((MOD(LN(($B359/$C359)/3^AG$2)/LN(2)+0.5,1)-0.5)*1200)&lt;$J$2,ABS(AG$2+7*(MOD(LN(($B359/$C359)/3^AG$2)/LN(2)+0.5,1)-0.5)*1200/113.685)&lt;$J$3),(MOD(LN(($B359/$C359)/3^AG$2)/LN(2)+0.5,1)-0.5)*1200,0)</f>
        <v>0</v>
      </c>
      <c r="AH359" s="4">
        <f t="shared" si="413"/>
        <v>0</v>
      </c>
      <c r="AI359" s="4">
        <f t="shared" si="413"/>
        <v>0</v>
      </c>
      <c r="AJ359" s="4">
        <f t="shared" si="413"/>
        <v>0</v>
      </c>
      <c r="AK359" s="4">
        <f t="shared" si="413"/>
        <v>0</v>
      </c>
      <c r="AL359" s="4">
        <f t="shared" si="413"/>
        <v>0</v>
      </c>
      <c r="AM359" s="4">
        <f t="shared" si="412"/>
        <v>0</v>
      </c>
      <c r="AN359" s="4">
        <f t="shared" si="412"/>
        <v>0</v>
      </c>
      <c r="AO359" s="4">
        <f t="shared" si="412"/>
        <v>0</v>
      </c>
      <c r="AP359" s="10">
        <f t="shared" si="360"/>
        <v>-46.80284558405603</v>
      </c>
      <c r="AQ359" s="7">
        <f t="shared" si="380"/>
        <v>3</v>
      </c>
      <c r="AR359" s="4">
        <f t="array" ref="AR359">COUNT(IF((ABS($R359:$AP359)&gt;=AQ$2)*(ABS($R359:$AP359)&lt;AR$2),$R359:$AP359))</f>
        <v>1</v>
      </c>
      <c r="AS359" s="4">
        <f t="array" ref="AS359">COUNT(IF((ABS($R359:$AP359)&gt;=AR$2)*(ABS($R359:$AP359)&lt;AS$2),$R359:$AP359))</f>
        <v>0</v>
      </c>
      <c r="AT359" s="4">
        <f t="array" ref="AT359">COUNT(IF((ABS($R359:$AP359)&gt;=AS$2)*(ABS($R359:$AP359)&lt;AT$2),$R359:$AP359))</f>
        <v>0</v>
      </c>
      <c r="AU359" s="4">
        <f t="array" ref="AU359">COUNT(IF((ABS($R359:$AP359)&gt;=AT$2)*(ABS($R359:$AP359)&lt;AU$2),$R359:$AP359))</f>
        <v>1</v>
      </c>
      <c r="AV359" s="4">
        <f t="array" ref="AV359">COUNT(IF((ABS($R359:$AP359)&gt;=AU$2)*(ABS($R359:$AP359)&lt;AV$2),$R359:$AP359))</f>
        <v>0</v>
      </c>
      <c r="AW359" s="4">
        <f t="array" ref="AW359">COUNT(IF((ABS($R359:$AP359)&gt;=AV$2)*(ABS($R359:$AP359)&lt;AW$2),$R359:$AP359))</f>
        <v>1</v>
      </c>
      <c r="AX359" s="10">
        <f t="array" ref="AX359">COUNT(IF((ABS($R359:$AP359)&gt;=AW$2)*(ABS($R359:$AP359)&lt;AX$2),$R359:$AP359))</f>
        <v>0</v>
      </c>
      <c r="AY359" s="4">
        <f t="shared" si="381"/>
        <v>0</v>
      </c>
      <c r="AZ359" s="2" t="str">
        <f t="shared" si="382"/>
        <v>@</v>
      </c>
      <c r="BA359" s="2" t="str">
        <f t="shared" si="383"/>
        <v/>
      </c>
      <c r="BB359" s="2" t="str">
        <f t="shared" si="384"/>
        <v/>
      </c>
      <c r="BC359" s="2" t="str">
        <f t="shared" si="385"/>
        <v/>
      </c>
      <c r="BD359" s="2" t="str">
        <f t="shared" si="386"/>
        <v/>
      </c>
      <c r="BE359" s="2" t="str">
        <f t="shared" si="387"/>
        <v/>
      </c>
      <c r="BF359" s="2" t="str">
        <f t="shared" si="388"/>
        <v/>
      </c>
      <c r="BG359" s="2" t="str">
        <f t="shared" si="389"/>
        <v/>
      </c>
      <c r="BH359" s="2" t="str">
        <f t="shared" si="390"/>
        <v/>
      </c>
      <c r="BI359" s="2" t="str">
        <f t="shared" si="391"/>
        <v/>
      </c>
      <c r="BJ359" s="2" t="str">
        <f t="shared" si="392"/>
        <v/>
      </c>
      <c r="BK359" s="2" t="str">
        <f t="shared" si="393"/>
        <v/>
      </c>
      <c r="BL359" s="2" t="str">
        <f t="shared" si="394"/>
        <v>@</v>
      </c>
      <c r="BM359" s="2" t="str">
        <f t="shared" si="395"/>
        <v/>
      </c>
      <c r="BN359" s="2" t="str">
        <f t="shared" si="396"/>
        <v/>
      </c>
      <c r="BO359" s="2" t="str">
        <f t="shared" si="397"/>
        <v/>
      </c>
      <c r="BP359" s="2" t="str">
        <f t="shared" si="398"/>
        <v/>
      </c>
      <c r="BQ359" s="2" t="str">
        <f t="shared" si="399"/>
        <v/>
      </c>
      <c r="BR359" s="2" t="str">
        <f t="shared" si="400"/>
        <v/>
      </c>
      <c r="BS359" s="2" t="str">
        <f t="shared" si="401"/>
        <v/>
      </c>
      <c r="BT359" s="2" t="str">
        <f t="shared" si="402"/>
        <v/>
      </c>
      <c r="BU359" s="2" t="str">
        <f t="shared" si="403"/>
        <v/>
      </c>
      <c r="BV359" s="2" t="str">
        <f t="shared" si="404"/>
        <v/>
      </c>
      <c r="BW359" s="2" t="str">
        <f t="shared" si="405"/>
        <v/>
      </c>
      <c r="BX359" s="2" t="str">
        <f t="shared" si="406"/>
        <v>@</v>
      </c>
      <c r="CA359" s="2">
        <f t="shared" si="366"/>
        <v>119</v>
      </c>
      <c r="CB359" s="4">
        <f t="shared" si="367"/>
        <v>0</v>
      </c>
      <c r="CC359">
        <f t="shared" ca="1" si="361"/>
        <v>9</v>
      </c>
      <c r="CD359">
        <f ca="1">CC359*(CJ359)/(CJ359+CJ360+IF(CG361=0,0,CJ361))</f>
        <v>6.72360177681648</v>
      </c>
      <c r="CE359" s="39">
        <f t="shared" ca="1" si="353"/>
        <v>7</v>
      </c>
      <c r="CF359" s="39">
        <f t="shared" ca="1" si="362"/>
        <v>37</v>
      </c>
      <c r="CG359">
        <f t="shared" ca="1" si="354"/>
        <v>-15.526866848998111</v>
      </c>
      <c r="CH359">
        <f t="shared" ca="1" si="355"/>
        <v>-1</v>
      </c>
      <c r="CI359">
        <f t="shared" ca="1" si="363"/>
        <v>1.9560458102914788</v>
      </c>
      <c r="CJ359">
        <f t="shared" ca="1" si="364"/>
        <v>10.043954189708522</v>
      </c>
    </row>
    <row r="360" spans="2:88">
      <c r="B360" s="39">
        <v>247</v>
      </c>
      <c r="C360" s="39">
        <v>5</v>
      </c>
      <c r="D360">
        <v>2</v>
      </c>
      <c r="E360">
        <f t="shared" si="370"/>
        <v>28907</v>
      </c>
      <c r="F360" s="3">
        <f t="shared" si="371"/>
        <v>6.8020270040472055E-5</v>
      </c>
      <c r="H360" s="17">
        <f t="shared" si="372"/>
        <v>0.98313097302996288</v>
      </c>
      <c r="I360" s="13" t="str">
        <f t="shared" si="373"/>
        <v>5:247</v>
      </c>
      <c r="J360" s="2"/>
      <c r="K360" s="4">
        <f t="shared" si="374"/>
        <v>-40.453032501671515</v>
      </c>
      <c r="L360" s="4">
        <f t="shared" si="365"/>
        <v>-4</v>
      </c>
      <c r="M360" s="4">
        <f t="shared" ca="1" si="375"/>
        <v>49.771963171390965</v>
      </c>
      <c r="N360" s="4">
        <f t="shared" ca="1" si="376"/>
        <v>1</v>
      </c>
      <c r="O360" s="4">
        <f t="shared" si="377"/>
        <v>0</v>
      </c>
      <c r="P360" s="4">
        <f t="shared" ca="1" si="378"/>
        <v>0</v>
      </c>
      <c r="Q360" s="11">
        <f t="shared" si="409"/>
        <v>0</v>
      </c>
      <c r="R360" s="11">
        <f t="shared" ref="R360:AF369" si="414">IF(AND(ABS((MOD(LN(($B360/$C360)/3^R$2)/LN(2)+0.5,1)-0.5)*1200)&lt;$J$2,ABS(R$2+7*(MOD(LN(($B360/$C360)/3^R$2)/LN(2)+0.5,1)-0.5)*1200/113.685)&lt;$J$3),(MOD(LN(($B360/$C360)/3^R$2)/LN(2)+0.5,1)-0.5)*1200,0)</f>
        <v>0</v>
      </c>
      <c r="S360" s="4">
        <f t="shared" si="414"/>
        <v>0</v>
      </c>
      <c r="T360" s="4">
        <f t="shared" si="414"/>
        <v>0</v>
      </c>
      <c r="U360" s="4">
        <f t="shared" si="414"/>
        <v>0</v>
      </c>
      <c r="V360" s="4">
        <f t="shared" si="414"/>
        <v>0</v>
      </c>
      <c r="W360" s="4">
        <f t="shared" si="414"/>
        <v>0</v>
      </c>
      <c r="X360" s="4">
        <f t="shared" si="414"/>
        <v>0</v>
      </c>
      <c r="Y360" s="4">
        <f t="shared" si="414"/>
        <v>0</v>
      </c>
      <c r="Z360" s="4">
        <f t="shared" si="414"/>
        <v>-40.453032501671515</v>
      </c>
      <c r="AA360" s="4">
        <f t="shared" si="414"/>
        <v>0</v>
      </c>
      <c r="AB360" s="4">
        <f t="shared" si="414"/>
        <v>0</v>
      </c>
      <c r="AC360" s="4">
        <f t="shared" si="414"/>
        <v>0</v>
      </c>
      <c r="AD360" s="4">
        <f t="shared" si="414"/>
        <v>0</v>
      </c>
      <c r="AE360" s="4">
        <f t="shared" si="414"/>
        <v>49.771963171390965</v>
      </c>
      <c r="AF360" s="4">
        <f t="shared" si="414"/>
        <v>0</v>
      </c>
      <c r="AG360" s="4">
        <f t="shared" si="413"/>
        <v>0</v>
      </c>
      <c r="AH360" s="4">
        <f t="shared" si="413"/>
        <v>0</v>
      </c>
      <c r="AI360" s="4">
        <f t="shared" si="413"/>
        <v>0</v>
      </c>
      <c r="AJ360" s="4">
        <f t="shared" si="413"/>
        <v>0</v>
      </c>
      <c r="AK360" s="4">
        <f t="shared" si="413"/>
        <v>0</v>
      </c>
      <c r="AL360" s="4">
        <f t="shared" si="413"/>
        <v>0</v>
      </c>
      <c r="AM360" s="4">
        <f t="shared" si="412"/>
        <v>0</v>
      </c>
      <c r="AN360" s="4">
        <f t="shared" si="412"/>
        <v>0</v>
      </c>
      <c r="AO360" s="4">
        <f t="shared" si="412"/>
        <v>0</v>
      </c>
      <c r="AP360" s="10">
        <f t="shared" si="360"/>
        <v>0</v>
      </c>
      <c r="AQ360" s="7">
        <f t="shared" si="380"/>
        <v>2</v>
      </c>
      <c r="AR360" s="4">
        <f t="array" ref="AR360">COUNT(IF((ABS($R360:$AP360)&gt;=AQ$2)*(ABS($R360:$AP360)&lt;AR$2),$R360:$AP360))</f>
        <v>0</v>
      </c>
      <c r="AS360" s="4">
        <f t="array" ref="AS360">COUNT(IF((ABS($R360:$AP360)&gt;=AR$2)*(ABS($R360:$AP360)&lt;AS$2),$R360:$AP360))</f>
        <v>0</v>
      </c>
      <c r="AT360" s="4">
        <f t="array" ref="AT360">COUNT(IF((ABS($R360:$AP360)&gt;=AS$2)*(ABS($R360:$AP360)&lt;AT$2),$R360:$AP360))</f>
        <v>0</v>
      </c>
      <c r="AU360" s="4">
        <f t="array" ref="AU360">COUNT(IF((ABS($R360:$AP360)&gt;=AT$2)*(ABS($R360:$AP360)&lt;AU$2),$R360:$AP360))</f>
        <v>0</v>
      </c>
      <c r="AV360" s="4">
        <f t="array" ref="AV360">COUNT(IF((ABS($R360:$AP360)&gt;=AU$2)*(ABS($R360:$AP360)&lt;AV$2),$R360:$AP360))</f>
        <v>1</v>
      </c>
      <c r="AW360" s="4">
        <f t="array" ref="AW360">COUNT(IF((ABS($R360:$AP360)&gt;=AV$2)*(ABS($R360:$AP360)&lt;AW$2),$R360:$AP360))</f>
        <v>1</v>
      </c>
      <c r="AX360" s="10">
        <f t="array" ref="AX360">COUNT(IF((ABS($R360:$AP360)&gt;=AW$2)*(ABS($R360:$AP360)&lt;AX$2),$R360:$AP360))</f>
        <v>0</v>
      </c>
      <c r="AY360" s="4">
        <f t="shared" si="381"/>
        <v>0</v>
      </c>
      <c r="AZ360" s="2" t="str">
        <f t="shared" si="382"/>
        <v/>
      </c>
      <c r="BA360" s="2" t="str">
        <f t="shared" si="383"/>
        <v/>
      </c>
      <c r="BB360" s="2" t="str">
        <f t="shared" si="384"/>
        <v/>
      </c>
      <c r="BC360" s="2" t="str">
        <f t="shared" si="385"/>
        <v/>
      </c>
      <c r="BD360" s="2" t="str">
        <f t="shared" si="386"/>
        <v/>
      </c>
      <c r="BE360" s="2" t="str">
        <f t="shared" si="387"/>
        <v/>
      </c>
      <c r="BF360" s="2" t="str">
        <f t="shared" si="388"/>
        <v/>
      </c>
      <c r="BG360" s="2" t="str">
        <f t="shared" si="389"/>
        <v/>
      </c>
      <c r="BH360" s="2" t="str">
        <f t="shared" si="390"/>
        <v>@</v>
      </c>
      <c r="BI360" s="2" t="str">
        <f t="shared" si="391"/>
        <v/>
      </c>
      <c r="BJ360" s="2" t="str">
        <f t="shared" si="392"/>
        <v/>
      </c>
      <c r="BK360" s="2" t="str">
        <f t="shared" si="393"/>
        <v/>
      </c>
      <c r="BL360" s="2" t="str">
        <f t="shared" si="394"/>
        <v/>
      </c>
      <c r="BM360" s="2" t="str">
        <f t="shared" si="395"/>
        <v>@</v>
      </c>
      <c r="BN360" s="2" t="str">
        <f t="shared" si="396"/>
        <v/>
      </c>
      <c r="BO360" s="2" t="str">
        <f t="shared" si="397"/>
        <v/>
      </c>
      <c r="BP360" s="2" t="str">
        <f t="shared" si="398"/>
        <v/>
      </c>
      <c r="BQ360" s="2" t="str">
        <f t="shared" si="399"/>
        <v/>
      </c>
      <c r="BR360" s="2" t="str">
        <f t="shared" si="400"/>
        <v/>
      </c>
      <c r="BS360" s="2" t="str">
        <f t="shared" si="401"/>
        <v/>
      </c>
      <c r="BT360" s="2" t="str">
        <f t="shared" si="402"/>
        <v/>
      </c>
      <c r="BU360" s="2" t="str">
        <f t="shared" si="403"/>
        <v/>
      </c>
      <c r="BV360" s="2" t="str">
        <f t="shared" si="404"/>
        <v/>
      </c>
      <c r="BW360" s="2" t="str">
        <f t="shared" si="405"/>
        <v/>
      </c>
      <c r="BX360" s="2" t="str">
        <f t="shared" si="406"/>
        <v/>
      </c>
      <c r="CA360" s="2">
        <f t="shared" si="366"/>
        <v>119</v>
      </c>
      <c r="CB360" s="4">
        <f t="shared" si="367"/>
        <v>1</v>
      </c>
      <c r="CC360">
        <f t="shared" ca="1" si="361"/>
        <v>9</v>
      </c>
      <c r="CD360">
        <f ca="1">CC360*(CJ360)/(CJ359+CJ360+IF(CG361=0,0,CJ361))</f>
        <v>2.2763982231835209</v>
      </c>
      <c r="CE360" s="39">
        <f t="shared" ca="1" si="353"/>
        <v>7</v>
      </c>
      <c r="CF360" s="39">
        <f t="shared" ca="1" si="362"/>
        <v>37</v>
      </c>
      <c r="CG360">
        <f t="shared" ca="1" si="354"/>
        <v>-38.986877233647732</v>
      </c>
      <c r="CH360">
        <f t="shared" ca="1" si="355"/>
        <v>11</v>
      </c>
      <c r="CI360">
        <f t="shared" ca="1" si="363"/>
        <v>8.5994358038832388</v>
      </c>
      <c r="CJ360">
        <f t="shared" ca="1" si="364"/>
        <v>3.4005641961167612</v>
      </c>
    </row>
    <row r="361" spans="2:88">
      <c r="B361" s="39">
        <v>253</v>
      </c>
      <c r="C361" s="39">
        <v>211</v>
      </c>
      <c r="D361">
        <v>2</v>
      </c>
      <c r="E361">
        <f t="shared" si="370"/>
        <v>28909</v>
      </c>
      <c r="F361" s="3">
        <f t="shared" si="371"/>
        <v>6.8020270040472055E-5</v>
      </c>
      <c r="H361" s="17">
        <f t="shared" si="372"/>
        <v>0.98319899330000338</v>
      </c>
      <c r="I361" s="13" t="str">
        <f t="shared" si="373"/>
        <v>211:253</v>
      </c>
      <c r="J361" s="2"/>
      <c r="K361" s="4">
        <f t="shared" si="374"/>
        <v>20.138265780712672</v>
      </c>
      <c r="L361" s="4">
        <f t="shared" si="365"/>
        <v>-3</v>
      </c>
      <c r="M361" s="4">
        <f t="shared" ca="1" si="375"/>
        <v>-3.3217446039358833</v>
      </c>
      <c r="N361" s="4">
        <f t="shared" ca="1" si="376"/>
        <v>9</v>
      </c>
      <c r="O361" s="4">
        <f t="shared" si="377"/>
        <v>0</v>
      </c>
      <c r="P361" s="4">
        <f t="shared" ca="1" si="378"/>
        <v>0</v>
      </c>
      <c r="Q361" s="11">
        <f t="shared" si="409"/>
        <v>0</v>
      </c>
      <c r="R361" s="11">
        <f t="shared" si="414"/>
        <v>0</v>
      </c>
      <c r="S361" s="4">
        <f t="shared" si="414"/>
        <v>0</v>
      </c>
      <c r="T361" s="4">
        <f t="shared" si="414"/>
        <v>0</v>
      </c>
      <c r="U361" s="4">
        <f t="shared" si="414"/>
        <v>0</v>
      </c>
      <c r="V361" s="4">
        <f t="shared" si="414"/>
        <v>0</v>
      </c>
      <c r="W361" s="4">
        <f t="shared" si="414"/>
        <v>0</v>
      </c>
      <c r="X361" s="4">
        <f t="shared" si="414"/>
        <v>0</v>
      </c>
      <c r="Y361" s="4">
        <f t="shared" si="414"/>
        <v>0</v>
      </c>
      <c r="Z361" s="4">
        <f t="shared" si="414"/>
        <v>0</v>
      </c>
      <c r="AA361" s="4">
        <f t="shared" si="414"/>
        <v>20.138265780712672</v>
      </c>
      <c r="AB361" s="4">
        <f t="shared" si="414"/>
        <v>0</v>
      </c>
      <c r="AC361" s="4">
        <f t="shared" si="414"/>
        <v>0</v>
      </c>
      <c r="AD361" s="4">
        <f t="shared" si="414"/>
        <v>0</v>
      </c>
      <c r="AE361" s="4">
        <f t="shared" si="414"/>
        <v>0</v>
      </c>
      <c r="AF361" s="4">
        <f t="shared" si="414"/>
        <v>0</v>
      </c>
      <c r="AG361" s="4">
        <f t="shared" si="413"/>
        <v>0</v>
      </c>
      <c r="AH361" s="4">
        <f t="shared" si="413"/>
        <v>0</v>
      </c>
      <c r="AI361" s="4">
        <f t="shared" si="413"/>
        <v>0</v>
      </c>
      <c r="AJ361" s="4">
        <f t="shared" si="413"/>
        <v>0</v>
      </c>
      <c r="AK361" s="4">
        <f t="shared" si="413"/>
        <v>0</v>
      </c>
      <c r="AL361" s="4">
        <f t="shared" si="413"/>
        <v>0</v>
      </c>
      <c r="AM361" s="4">
        <f t="shared" si="412"/>
        <v>-3.3217446039358833</v>
      </c>
      <c r="AN361" s="4">
        <f t="shared" si="412"/>
        <v>0</v>
      </c>
      <c r="AO361" s="4">
        <f t="shared" si="412"/>
        <v>0</v>
      </c>
      <c r="AP361" s="10">
        <f t="shared" si="360"/>
        <v>0</v>
      </c>
      <c r="AQ361" s="7">
        <f t="shared" si="380"/>
        <v>2</v>
      </c>
      <c r="AR361" s="4">
        <f t="array" ref="AR361">COUNT(IF((ABS($R361:$AP361)&gt;=AQ$2)*(ABS($R361:$AP361)&lt;AR$2),$R361:$AP361))</f>
        <v>0</v>
      </c>
      <c r="AS361" s="4">
        <f t="array" ref="AS361">COUNT(IF((ABS($R361:$AP361)&gt;=AR$2)*(ABS($R361:$AP361)&lt;AS$2),$R361:$AP361))</f>
        <v>1</v>
      </c>
      <c r="AT361" s="4">
        <f t="array" ref="AT361">COUNT(IF((ABS($R361:$AP361)&gt;=AS$2)*(ABS($R361:$AP361)&lt;AT$2),$R361:$AP361))</f>
        <v>0</v>
      </c>
      <c r="AU361" s="4">
        <f t="array" ref="AU361">COUNT(IF((ABS($R361:$AP361)&gt;=AT$2)*(ABS($R361:$AP361)&lt;AU$2),$R361:$AP361))</f>
        <v>1</v>
      </c>
      <c r="AV361" s="4">
        <f t="array" ref="AV361">COUNT(IF((ABS($R361:$AP361)&gt;=AU$2)*(ABS($R361:$AP361)&lt;AV$2),$R361:$AP361))</f>
        <v>0</v>
      </c>
      <c r="AW361" s="4">
        <f t="array" ref="AW361">COUNT(IF((ABS($R361:$AP361)&gt;=AV$2)*(ABS($R361:$AP361)&lt;AW$2),$R361:$AP361))</f>
        <v>0</v>
      </c>
      <c r="AX361" s="10">
        <f t="array" ref="AX361">COUNT(IF((ABS($R361:$AP361)&gt;=AW$2)*(ABS($R361:$AP361)&lt;AX$2),$R361:$AP361))</f>
        <v>0</v>
      </c>
      <c r="AY361" s="4">
        <f t="shared" si="381"/>
        <v>0</v>
      </c>
      <c r="AZ361" s="2" t="str">
        <f t="shared" si="382"/>
        <v/>
      </c>
      <c r="BA361" s="2" t="str">
        <f t="shared" si="383"/>
        <v/>
      </c>
      <c r="BB361" s="2" t="str">
        <f t="shared" si="384"/>
        <v/>
      </c>
      <c r="BC361" s="2" t="str">
        <f t="shared" si="385"/>
        <v/>
      </c>
      <c r="BD361" s="2" t="str">
        <f t="shared" si="386"/>
        <v/>
      </c>
      <c r="BE361" s="2" t="str">
        <f t="shared" si="387"/>
        <v/>
      </c>
      <c r="BF361" s="2" t="str">
        <f t="shared" si="388"/>
        <v/>
      </c>
      <c r="BG361" s="2" t="str">
        <f t="shared" si="389"/>
        <v/>
      </c>
      <c r="BH361" s="2" t="str">
        <f t="shared" si="390"/>
        <v/>
      </c>
      <c r="BI361" s="2" t="str">
        <f t="shared" si="391"/>
        <v>@</v>
      </c>
      <c r="BJ361" s="2" t="str">
        <f t="shared" si="392"/>
        <v/>
      </c>
      <c r="BK361" s="2" t="str">
        <f t="shared" si="393"/>
        <v/>
      </c>
      <c r="BL361" s="2" t="str">
        <f t="shared" si="394"/>
        <v/>
      </c>
      <c r="BM361" s="2" t="str">
        <f t="shared" si="395"/>
        <v/>
      </c>
      <c r="BN361" s="2" t="str">
        <f t="shared" si="396"/>
        <v/>
      </c>
      <c r="BO361" s="2" t="str">
        <f t="shared" si="397"/>
        <v/>
      </c>
      <c r="BP361" s="2" t="str">
        <f t="shared" si="398"/>
        <v/>
      </c>
      <c r="BQ361" s="2" t="str">
        <f t="shared" si="399"/>
        <v/>
      </c>
      <c r="BR361" s="2" t="str">
        <f t="shared" si="400"/>
        <v/>
      </c>
      <c r="BS361" s="2" t="str">
        <f t="shared" si="401"/>
        <v/>
      </c>
      <c r="BT361" s="2" t="str">
        <f t="shared" si="402"/>
        <v/>
      </c>
      <c r="BU361" s="2" t="str">
        <f t="shared" si="403"/>
        <v>@</v>
      </c>
      <c r="BV361" s="2" t="str">
        <f t="shared" si="404"/>
        <v/>
      </c>
      <c r="BW361" s="2" t="str">
        <f t="shared" si="405"/>
        <v/>
      </c>
      <c r="BX361" s="2" t="str">
        <f t="shared" si="406"/>
        <v/>
      </c>
      <c r="CA361" s="2">
        <f t="shared" si="366"/>
        <v>119</v>
      </c>
      <c r="CB361" s="4">
        <f t="shared" si="367"/>
        <v>2</v>
      </c>
      <c r="CC361">
        <f t="shared" ca="1" si="361"/>
        <v>9</v>
      </c>
      <c r="CD361">
        <f ca="1">CC361*IF(CG361=0,0,CJ361)/(CJ359+CJ360+IF(CG361=0,0,CJ361))</f>
        <v>0</v>
      </c>
      <c r="CE361" s="39">
        <f t="shared" ca="1" si="353"/>
        <v>7</v>
      </c>
      <c r="CF361" s="39">
        <f t="shared" ca="1" si="362"/>
        <v>37</v>
      </c>
      <c r="CG361">
        <f t="shared" ca="1" si="354"/>
        <v>0</v>
      </c>
      <c r="CH361">
        <f t="shared" ca="1" si="355"/>
        <v>0</v>
      </c>
      <c r="CI361">
        <f t="shared" ca="1" si="363"/>
        <v>0</v>
      </c>
      <c r="CJ361">
        <f t="shared" ca="1" si="364"/>
        <v>12</v>
      </c>
    </row>
    <row r="362" spans="2:88">
      <c r="B362" s="39">
        <v>323</v>
      </c>
      <c r="C362" s="39">
        <v>7</v>
      </c>
      <c r="D362">
        <v>2</v>
      </c>
      <c r="E362">
        <f t="shared" si="370"/>
        <v>28911</v>
      </c>
      <c r="F362" s="3">
        <f t="shared" si="371"/>
        <v>6.8020270040472055E-5</v>
      </c>
      <c r="H362" s="17">
        <f t="shared" si="372"/>
        <v>0.98326701357004387</v>
      </c>
      <c r="I362" s="13" t="str">
        <f t="shared" si="373"/>
        <v>7:323</v>
      </c>
      <c r="J362" s="2"/>
      <c r="K362" s="4">
        <f t="shared" si="374"/>
        <v>-44.852471317155107</v>
      </c>
      <c r="L362" s="4">
        <f t="shared" si="365"/>
        <v>-11</v>
      </c>
      <c r="M362" s="4">
        <f t="shared" ca="1" si="375"/>
        <v>45.372524355910571</v>
      </c>
      <c r="N362" s="4">
        <f t="shared" ca="1" si="376"/>
        <v>-6</v>
      </c>
      <c r="O362" s="4">
        <f t="shared" ca="1" si="377"/>
        <v>21.912513971260417</v>
      </c>
      <c r="P362" s="4">
        <f t="shared" ca="1" si="378"/>
        <v>6</v>
      </c>
      <c r="Q362" s="11">
        <f t="shared" si="409"/>
        <v>0</v>
      </c>
      <c r="R362" s="11">
        <f t="shared" si="414"/>
        <v>0</v>
      </c>
      <c r="S362" s="4">
        <f t="shared" si="414"/>
        <v>-44.852471317155107</v>
      </c>
      <c r="T362" s="4">
        <f t="shared" si="414"/>
        <v>0</v>
      </c>
      <c r="U362" s="4">
        <f t="shared" si="414"/>
        <v>0</v>
      </c>
      <c r="V362" s="4">
        <f t="shared" si="414"/>
        <v>0</v>
      </c>
      <c r="W362" s="4">
        <f t="shared" si="414"/>
        <v>0</v>
      </c>
      <c r="X362" s="4">
        <f t="shared" si="414"/>
        <v>45.372524355910571</v>
      </c>
      <c r="Y362" s="4">
        <f t="shared" si="414"/>
        <v>0</v>
      </c>
      <c r="Z362" s="4">
        <f t="shared" si="414"/>
        <v>0</v>
      </c>
      <c r="AA362" s="4">
        <f t="shared" si="414"/>
        <v>0</v>
      </c>
      <c r="AB362" s="4">
        <f t="shared" si="414"/>
        <v>0</v>
      </c>
      <c r="AC362" s="4">
        <f t="shared" si="414"/>
        <v>0</v>
      </c>
      <c r="AD362" s="4">
        <f t="shared" si="414"/>
        <v>0</v>
      </c>
      <c r="AE362" s="4">
        <f t="shared" si="414"/>
        <v>0</v>
      </c>
      <c r="AF362" s="4">
        <f t="shared" si="414"/>
        <v>0</v>
      </c>
      <c r="AG362" s="4">
        <f t="shared" si="413"/>
        <v>0</v>
      </c>
      <c r="AH362" s="4">
        <f t="shared" si="413"/>
        <v>0</v>
      </c>
      <c r="AI362" s="4">
        <f t="shared" si="413"/>
        <v>0</v>
      </c>
      <c r="AJ362" s="4">
        <f t="shared" si="413"/>
        <v>21.912513971260417</v>
      </c>
      <c r="AK362" s="4">
        <f t="shared" si="413"/>
        <v>0</v>
      </c>
      <c r="AL362" s="4">
        <f t="shared" si="413"/>
        <v>0</v>
      </c>
      <c r="AM362" s="4">
        <f t="shared" si="412"/>
        <v>0</v>
      </c>
      <c r="AN362" s="4">
        <f t="shared" si="412"/>
        <v>0</v>
      </c>
      <c r="AO362" s="4">
        <f t="shared" si="412"/>
        <v>0</v>
      </c>
      <c r="AP362" s="10">
        <f t="shared" si="360"/>
        <v>0</v>
      </c>
      <c r="AQ362" s="7">
        <f t="shared" si="380"/>
        <v>3</v>
      </c>
      <c r="AR362" s="4">
        <f t="array" ref="AR362">COUNT(IF((ABS($R362:$AP362)&gt;=AQ$2)*(ABS($R362:$AP362)&lt;AR$2),$R362:$AP362))</f>
        <v>0</v>
      </c>
      <c r="AS362" s="4">
        <f t="array" ref="AS362">COUNT(IF((ABS($R362:$AP362)&gt;=AR$2)*(ABS($R362:$AP362)&lt;AS$2),$R362:$AP362))</f>
        <v>0</v>
      </c>
      <c r="AT362" s="4">
        <f t="array" ref="AT362">COUNT(IF((ABS($R362:$AP362)&gt;=AS$2)*(ABS($R362:$AP362)&lt;AT$2),$R362:$AP362))</f>
        <v>0</v>
      </c>
      <c r="AU362" s="4">
        <f t="array" ref="AU362">COUNT(IF((ABS($R362:$AP362)&gt;=AT$2)*(ABS($R362:$AP362)&lt;AU$2),$R362:$AP362))</f>
        <v>1</v>
      </c>
      <c r="AV362" s="4">
        <f t="array" ref="AV362">COUNT(IF((ABS($R362:$AP362)&gt;=AU$2)*(ABS($R362:$AP362)&lt;AV$2),$R362:$AP362))</f>
        <v>1</v>
      </c>
      <c r="AW362" s="4">
        <f t="array" ref="AW362">COUNT(IF((ABS($R362:$AP362)&gt;=AV$2)*(ABS($R362:$AP362)&lt;AW$2),$R362:$AP362))</f>
        <v>1</v>
      </c>
      <c r="AX362" s="10">
        <f t="array" ref="AX362">COUNT(IF((ABS($R362:$AP362)&gt;=AW$2)*(ABS($R362:$AP362)&lt;AX$2),$R362:$AP362))</f>
        <v>0</v>
      </c>
      <c r="AY362" s="4">
        <f t="shared" si="381"/>
        <v>0</v>
      </c>
      <c r="AZ362" s="2" t="str">
        <f t="shared" si="382"/>
        <v/>
      </c>
      <c r="BA362" s="2" t="str">
        <f t="shared" si="383"/>
        <v>@</v>
      </c>
      <c r="BB362" s="2" t="str">
        <f t="shared" si="384"/>
        <v/>
      </c>
      <c r="BC362" s="2" t="str">
        <f t="shared" si="385"/>
        <v/>
      </c>
      <c r="BD362" s="2" t="str">
        <f t="shared" si="386"/>
        <v/>
      </c>
      <c r="BE362" s="2" t="str">
        <f t="shared" si="387"/>
        <v/>
      </c>
      <c r="BF362" s="2" t="str">
        <f t="shared" si="388"/>
        <v>@</v>
      </c>
      <c r="BG362" s="2" t="str">
        <f t="shared" si="389"/>
        <v/>
      </c>
      <c r="BH362" s="2" t="str">
        <f t="shared" si="390"/>
        <v/>
      </c>
      <c r="BI362" s="2" t="str">
        <f t="shared" si="391"/>
        <v/>
      </c>
      <c r="BJ362" s="2" t="str">
        <f t="shared" si="392"/>
        <v/>
      </c>
      <c r="BK362" s="2" t="str">
        <f t="shared" si="393"/>
        <v/>
      </c>
      <c r="BL362" s="2" t="str">
        <f t="shared" si="394"/>
        <v/>
      </c>
      <c r="BM362" s="2" t="str">
        <f t="shared" si="395"/>
        <v/>
      </c>
      <c r="BN362" s="2" t="str">
        <f t="shared" si="396"/>
        <v/>
      </c>
      <c r="BO362" s="2" t="str">
        <f t="shared" si="397"/>
        <v/>
      </c>
      <c r="BP362" s="2" t="str">
        <f t="shared" si="398"/>
        <v/>
      </c>
      <c r="BQ362" s="2" t="str">
        <f t="shared" si="399"/>
        <v/>
      </c>
      <c r="BR362" s="2" t="str">
        <f t="shared" si="400"/>
        <v>@</v>
      </c>
      <c r="BS362" s="2" t="str">
        <f t="shared" si="401"/>
        <v/>
      </c>
      <c r="BT362" s="2" t="str">
        <f t="shared" si="402"/>
        <v/>
      </c>
      <c r="BU362" s="2" t="str">
        <f t="shared" si="403"/>
        <v/>
      </c>
      <c r="BV362" s="2" t="str">
        <f t="shared" si="404"/>
        <v/>
      </c>
      <c r="BW362" s="2" t="str">
        <f t="shared" si="405"/>
        <v/>
      </c>
      <c r="BX362" s="2" t="str">
        <f t="shared" si="406"/>
        <v/>
      </c>
      <c r="CA362" s="2">
        <f t="shared" si="366"/>
        <v>120</v>
      </c>
      <c r="CB362" s="4">
        <f t="shared" si="367"/>
        <v>0</v>
      </c>
      <c r="CC362">
        <f t="shared" ca="1" si="361"/>
        <v>9</v>
      </c>
      <c r="CD362">
        <f ca="1">CC362*(CJ362)/(CJ362+CJ363+IF(CG364=0,0,CJ364))</f>
        <v>0</v>
      </c>
      <c r="CE362" s="39">
        <f t="shared" ca="1" si="353"/>
        <v>17</v>
      </c>
      <c r="CF362" s="39">
        <f t="shared" ca="1" si="362"/>
        <v>37</v>
      </c>
      <c r="CG362">
        <f t="shared" ca="1" si="354"/>
        <v>-34.061362091794933</v>
      </c>
      <c r="CH362">
        <f t="shared" ca="1" si="355"/>
        <v>-10</v>
      </c>
      <c r="CI362">
        <f t="shared" ca="1" si="363"/>
        <v>12.097282268043845</v>
      </c>
      <c r="CJ362">
        <f t="shared" ca="1" si="364"/>
        <v>0</v>
      </c>
    </row>
    <row r="363" spans="2:88">
      <c r="B363" s="39">
        <v>355</v>
      </c>
      <c r="C363" s="39">
        <v>197</v>
      </c>
      <c r="D363">
        <v>2</v>
      </c>
      <c r="E363">
        <f t="shared" si="370"/>
        <v>28913</v>
      </c>
      <c r="F363" s="3">
        <f t="shared" si="371"/>
        <v>6.8020270040472055E-5</v>
      </c>
      <c r="H363" s="17">
        <f t="shared" si="372"/>
        <v>0.98333503384008436</v>
      </c>
      <c r="I363" s="13" t="str">
        <f t="shared" si="373"/>
        <v>197:355</v>
      </c>
      <c r="J363" s="2"/>
      <c r="K363" s="4">
        <f t="shared" si="374"/>
        <v>23.458075653576671</v>
      </c>
      <c r="L363" s="4">
        <f t="shared" si="365"/>
        <v>-2</v>
      </c>
      <c r="M363" s="4">
        <f t="shared" ca="1" si="375"/>
        <v>-1.9347310740158719E-3</v>
      </c>
      <c r="N363" s="4">
        <f t="shared" ca="1" si="376"/>
        <v>10</v>
      </c>
      <c r="O363" s="4">
        <f t="shared" si="377"/>
        <v>0</v>
      </c>
      <c r="P363" s="4">
        <f t="shared" ca="1" si="378"/>
        <v>0</v>
      </c>
      <c r="Q363" s="11">
        <f t="shared" si="409"/>
        <v>0</v>
      </c>
      <c r="R363" s="11">
        <f t="shared" si="414"/>
        <v>0</v>
      </c>
      <c r="S363" s="4">
        <f t="shared" si="414"/>
        <v>0</v>
      </c>
      <c r="T363" s="4">
        <f t="shared" si="414"/>
        <v>0</v>
      </c>
      <c r="U363" s="4">
        <f t="shared" si="414"/>
        <v>0</v>
      </c>
      <c r="V363" s="4">
        <f t="shared" si="414"/>
        <v>0</v>
      </c>
      <c r="W363" s="4">
        <f t="shared" si="414"/>
        <v>0</v>
      </c>
      <c r="X363" s="4">
        <f t="shared" si="414"/>
        <v>0</v>
      </c>
      <c r="Y363" s="4">
        <f t="shared" si="414"/>
        <v>0</v>
      </c>
      <c r="Z363" s="4">
        <f t="shared" si="414"/>
        <v>0</v>
      </c>
      <c r="AA363" s="4">
        <f t="shared" si="414"/>
        <v>0</v>
      </c>
      <c r="AB363" s="4">
        <f t="shared" si="414"/>
        <v>23.458075653576671</v>
      </c>
      <c r="AC363" s="4">
        <f t="shared" si="414"/>
        <v>0</v>
      </c>
      <c r="AD363" s="4">
        <f t="shared" si="414"/>
        <v>0</v>
      </c>
      <c r="AE363" s="4">
        <f t="shared" si="414"/>
        <v>0</v>
      </c>
      <c r="AF363" s="4">
        <f t="shared" si="414"/>
        <v>0</v>
      </c>
      <c r="AG363" s="4">
        <f t="shared" si="413"/>
        <v>0</v>
      </c>
      <c r="AH363" s="4">
        <f t="shared" si="413"/>
        <v>0</v>
      </c>
      <c r="AI363" s="4">
        <f t="shared" si="413"/>
        <v>0</v>
      </c>
      <c r="AJ363" s="4">
        <f t="shared" si="413"/>
        <v>0</v>
      </c>
      <c r="AK363" s="4">
        <f t="shared" si="413"/>
        <v>0</v>
      </c>
      <c r="AL363" s="4">
        <f t="shared" si="413"/>
        <v>0</v>
      </c>
      <c r="AM363" s="4">
        <f t="shared" si="412"/>
        <v>0</v>
      </c>
      <c r="AN363" s="4">
        <f t="shared" si="412"/>
        <v>-1.9347310740158719E-3</v>
      </c>
      <c r="AO363" s="4">
        <f t="shared" si="412"/>
        <v>0</v>
      </c>
      <c r="AP363" s="10">
        <f t="shared" si="360"/>
        <v>0</v>
      </c>
      <c r="AQ363" s="7">
        <f t="shared" si="380"/>
        <v>2</v>
      </c>
      <c r="AR363" s="4">
        <f t="array" ref="AR363">COUNT(IF((ABS($R363:$AP363)&gt;=AQ$2)*(ABS($R363:$AP363)&lt;AR$2),$R363:$AP363))</f>
        <v>1</v>
      </c>
      <c r="AS363" s="4">
        <f t="array" ref="AS363">COUNT(IF((ABS($R363:$AP363)&gt;=AR$2)*(ABS($R363:$AP363)&lt;AS$2),$R363:$AP363))</f>
        <v>0</v>
      </c>
      <c r="AT363" s="4">
        <f t="array" ref="AT363">COUNT(IF((ABS($R363:$AP363)&gt;=AS$2)*(ABS($R363:$AP363)&lt;AT$2),$R363:$AP363))</f>
        <v>0</v>
      </c>
      <c r="AU363" s="4">
        <f t="array" ref="AU363">COUNT(IF((ABS($R363:$AP363)&gt;=AT$2)*(ABS($R363:$AP363)&lt;AU$2),$R363:$AP363))</f>
        <v>1</v>
      </c>
      <c r="AV363" s="4">
        <f t="array" ref="AV363">COUNT(IF((ABS($R363:$AP363)&gt;=AU$2)*(ABS($R363:$AP363)&lt;AV$2),$R363:$AP363))</f>
        <v>0</v>
      </c>
      <c r="AW363" s="4">
        <f t="array" ref="AW363">COUNT(IF((ABS($R363:$AP363)&gt;=AV$2)*(ABS($R363:$AP363)&lt;AW$2),$R363:$AP363))</f>
        <v>0</v>
      </c>
      <c r="AX363" s="10">
        <f t="array" ref="AX363">COUNT(IF((ABS($R363:$AP363)&gt;=AW$2)*(ABS($R363:$AP363)&lt;AX$2),$R363:$AP363))</f>
        <v>0</v>
      </c>
      <c r="AY363" s="4">
        <f t="shared" si="381"/>
        <v>0</v>
      </c>
      <c r="AZ363" s="2" t="str">
        <f t="shared" si="382"/>
        <v/>
      </c>
      <c r="BA363" s="2" t="str">
        <f t="shared" si="383"/>
        <v/>
      </c>
      <c r="BB363" s="2" t="str">
        <f t="shared" si="384"/>
        <v/>
      </c>
      <c r="BC363" s="2" t="str">
        <f t="shared" si="385"/>
        <v/>
      </c>
      <c r="BD363" s="2" t="str">
        <f t="shared" si="386"/>
        <v/>
      </c>
      <c r="BE363" s="2" t="str">
        <f t="shared" si="387"/>
        <v/>
      </c>
      <c r="BF363" s="2" t="str">
        <f t="shared" si="388"/>
        <v/>
      </c>
      <c r="BG363" s="2" t="str">
        <f t="shared" si="389"/>
        <v/>
      </c>
      <c r="BH363" s="2" t="str">
        <f t="shared" si="390"/>
        <v/>
      </c>
      <c r="BI363" s="2" t="str">
        <f t="shared" si="391"/>
        <v/>
      </c>
      <c r="BJ363" s="2" t="str">
        <f t="shared" si="392"/>
        <v>@</v>
      </c>
      <c r="BK363" s="2" t="str">
        <f t="shared" si="393"/>
        <v/>
      </c>
      <c r="BL363" s="2" t="str">
        <f t="shared" si="394"/>
        <v/>
      </c>
      <c r="BM363" s="2" t="str">
        <f t="shared" si="395"/>
        <v/>
      </c>
      <c r="BN363" s="2" t="str">
        <f t="shared" si="396"/>
        <v/>
      </c>
      <c r="BO363" s="2" t="str">
        <f t="shared" si="397"/>
        <v/>
      </c>
      <c r="BP363" s="2" t="str">
        <f t="shared" si="398"/>
        <v/>
      </c>
      <c r="BQ363" s="2" t="str">
        <f t="shared" si="399"/>
        <v/>
      </c>
      <c r="BR363" s="2" t="str">
        <f t="shared" si="400"/>
        <v/>
      </c>
      <c r="BS363" s="2" t="str">
        <f t="shared" si="401"/>
        <v/>
      </c>
      <c r="BT363" s="2" t="str">
        <f t="shared" si="402"/>
        <v/>
      </c>
      <c r="BU363" s="2" t="str">
        <f t="shared" si="403"/>
        <v/>
      </c>
      <c r="BV363" s="2" t="str">
        <f t="shared" si="404"/>
        <v>@</v>
      </c>
      <c r="BW363" s="2" t="str">
        <f t="shared" si="405"/>
        <v/>
      </c>
      <c r="BX363" s="2" t="str">
        <f t="shared" si="406"/>
        <v/>
      </c>
      <c r="CA363" s="2">
        <f t="shared" si="366"/>
        <v>120</v>
      </c>
      <c r="CB363" s="4">
        <f t="shared" si="367"/>
        <v>1</v>
      </c>
      <c r="CC363">
        <f t="shared" ca="1" si="361"/>
        <v>9</v>
      </c>
      <c r="CD363">
        <f ca="1">CC363*(CJ363)/(CJ362+CJ363+IF(CG364=0,0,CJ364))</f>
        <v>7.0009051102472633</v>
      </c>
      <c r="CE363" s="39">
        <f t="shared" ca="1" si="353"/>
        <v>17</v>
      </c>
      <c r="CF363" s="39">
        <f t="shared" ca="1" si="362"/>
        <v>37</v>
      </c>
      <c r="CG363">
        <f t="shared" ca="1" si="354"/>
        <v>56.163633581270744</v>
      </c>
      <c r="CH363">
        <f t="shared" ca="1" si="355"/>
        <v>-5</v>
      </c>
      <c r="CI363">
        <f t="shared" ca="1" si="363"/>
        <v>1.5418002808735083</v>
      </c>
      <c r="CJ363">
        <f t="shared" ca="1" si="364"/>
        <v>10.458199719126492</v>
      </c>
    </row>
    <row r="364" spans="2:88">
      <c r="B364" s="39">
        <v>385</v>
      </c>
      <c r="C364" s="39">
        <v>13</v>
      </c>
      <c r="D364">
        <v>2</v>
      </c>
      <c r="E364">
        <f t="shared" si="370"/>
        <v>28915</v>
      </c>
      <c r="F364" s="3">
        <f t="shared" si="371"/>
        <v>6.8020270040472055E-5</v>
      </c>
      <c r="H364" s="17">
        <f t="shared" si="372"/>
        <v>0.98340305411012485</v>
      </c>
      <c r="I364" s="13" t="str">
        <f t="shared" si="373"/>
        <v>13:385</v>
      </c>
      <c r="J364" s="2"/>
      <c r="K364" s="4">
        <f t="shared" si="374"/>
        <v>-20.385093012879452</v>
      </c>
      <c r="L364" s="4">
        <f t="shared" si="365"/>
        <v>-7</v>
      </c>
      <c r="M364" s="4">
        <f t="shared" ca="1" si="375"/>
        <v>-43.845103397531204</v>
      </c>
      <c r="N364" s="4">
        <f t="shared" ca="1" si="376"/>
        <v>5</v>
      </c>
      <c r="O364" s="4">
        <f t="shared" ca="1" si="377"/>
        <v>46.379892275532342</v>
      </c>
      <c r="P364" s="4">
        <f t="shared" ca="1" si="378"/>
        <v>10</v>
      </c>
      <c r="Q364" s="11">
        <f t="shared" si="409"/>
        <v>0</v>
      </c>
      <c r="R364" s="11">
        <f t="shared" si="414"/>
        <v>0</v>
      </c>
      <c r="S364" s="4">
        <f t="shared" si="414"/>
        <v>0</v>
      </c>
      <c r="T364" s="4">
        <f t="shared" si="414"/>
        <v>0</v>
      </c>
      <c r="U364" s="4">
        <f t="shared" si="414"/>
        <v>0</v>
      </c>
      <c r="V364" s="4">
        <f t="shared" si="414"/>
        <v>0</v>
      </c>
      <c r="W364" s="4">
        <f t="shared" si="414"/>
        <v>-20.385093012879452</v>
      </c>
      <c r="X364" s="4">
        <f t="shared" si="414"/>
        <v>0</v>
      </c>
      <c r="Y364" s="4">
        <f t="shared" si="414"/>
        <v>0</v>
      </c>
      <c r="Z364" s="4">
        <f t="shared" si="414"/>
        <v>0</v>
      </c>
      <c r="AA364" s="4">
        <f t="shared" si="414"/>
        <v>0</v>
      </c>
      <c r="AB364" s="4">
        <f t="shared" si="414"/>
        <v>0</v>
      </c>
      <c r="AC364" s="4">
        <f t="shared" si="414"/>
        <v>0</v>
      </c>
      <c r="AD364" s="4">
        <f t="shared" si="414"/>
        <v>0</v>
      </c>
      <c r="AE364" s="4">
        <f t="shared" si="414"/>
        <v>0</v>
      </c>
      <c r="AF364" s="4">
        <f t="shared" si="414"/>
        <v>0</v>
      </c>
      <c r="AG364" s="4">
        <f t="shared" si="413"/>
        <v>0</v>
      </c>
      <c r="AH364" s="4">
        <f t="shared" si="413"/>
        <v>0</v>
      </c>
      <c r="AI364" s="4">
        <f t="shared" si="413"/>
        <v>-43.845103397531204</v>
      </c>
      <c r="AJ364" s="4">
        <f t="shared" si="413"/>
        <v>0</v>
      </c>
      <c r="AK364" s="4">
        <f t="shared" si="413"/>
        <v>0</v>
      </c>
      <c r="AL364" s="4">
        <f t="shared" si="413"/>
        <v>0</v>
      </c>
      <c r="AM364" s="4">
        <f t="shared" si="412"/>
        <v>0</v>
      </c>
      <c r="AN364" s="4">
        <f t="shared" si="412"/>
        <v>46.379892275532342</v>
      </c>
      <c r="AO364" s="4">
        <f t="shared" si="412"/>
        <v>0</v>
      </c>
      <c r="AP364" s="10">
        <f t="shared" si="360"/>
        <v>0</v>
      </c>
      <c r="AQ364" s="7">
        <f t="shared" si="380"/>
        <v>3</v>
      </c>
      <c r="AR364" s="4">
        <f t="array" ref="AR364">COUNT(IF((ABS($R364:$AP364)&gt;=AQ$2)*(ABS($R364:$AP364)&lt;AR$2),$R364:$AP364))</f>
        <v>0</v>
      </c>
      <c r="AS364" s="4">
        <f t="array" ref="AS364">COUNT(IF((ABS($R364:$AP364)&gt;=AR$2)*(ABS($R364:$AP364)&lt;AS$2),$R364:$AP364))</f>
        <v>0</v>
      </c>
      <c r="AT364" s="4">
        <f t="array" ref="AT364">COUNT(IF((ABS($R364:$AP364)&gt;=AS$2)*(ABS($R364:$AP364)&lt;AT$2),$R364:$AP364))</f>
        <v>0</v>
      </c>
      <c r="AU364" s="4">
        <f t="array" ref="AU364">COUNT(IF((ABS($R364:$AP364)&gt;=AT$2)*(ABS($R364:$AP364)&lt;AU$2),$R364:$AP364))</f>
        <v>1</v>
      </c>
      <c r="AV364" s="4">
        <f t="array" ref="AV364">COUNT(IF((ABS($R364:$AP364)&gt;=AU$2)*(ABS($R364:$AP364)&lt;AV$2),$R364:$AP364))</f>
        <v>1</v>
      </c>
      <c r="AW364" s="4">
        <f t="array" ref="AW364">COUNT(IF((ABS($R364:$AP364)&gt;=AV$2)*(ABS($R364:$AP364)&lt;AW$2),$R364:$AP364))</f>
        <v>1</v>
      </c>
      <c r="AX364" s="10">
        <f t="array" ref="AX364">COUNT(IF((ABS($R364:$AP364)&gt;=AW$2)*(ABS($R364:$AP364)&lt;AX$2),$R364:$AP364))</f>
        <v>0</v>
      </c>
      <c r="AY364" s="4">
        <f t="shared" si="381"/>
        <v>0</v>
      </c>
      <c r="AZ364" s="2" t="str">
        <f t="shared" si="382"/>
        <v/>
      </c>
      <c r="BA364" s="2" t="str">
        <f t="shared" si="383"/>
        <v/>
      </c>
      <c r="BB364" s="2" t="str">
        <f t="shared" si="384"/>
        <v/>
      </c>
      <c r="BC364" s="2" t="str">
        <f t="shared" si="385"/>
        <v/>
      </c>
      <c r="BD364" s="2" t="str">
        <f t="shared" si="386"/>
        <v/>
      </c>
      <c r="BE364" s="2" t="str">
        <f t="shared" si="387"/>
        <v>@</v>
      </c>
      <c r="BF364" s="2" t="str">
        <f t="shared" si="388"/>
        <v/>
      </c>
      <c r="BG364" s="2" t="str">
        <f t="shared" si="389"/>
        <v/>
      </c>
      <c r="BH364" s="2" t="str">
        <f t="shared" si="390"/>
        <v/>
      </c>
      <c r="BI364" s="2" t="str">
        <f t="shared" si="391"/>
        <v/>
      </c>
      <c r="BJ364" s="2" t="str">
        <f t="shared" si="392"/>
        <v/>
      </c>
      <c r="BK364" s="2" t="str">
        <f t="shared" si="393"/>
        <v/>
      </c>
      <c r="BL364" s="2" t="str">
        <f t="shared" si="394"/>
        <v/>
      </c>
      <c r="BM364" s="2" t="str">
        <f t="shared" si="395"/>
        <v/>
      </c>
      <c r="BN364" s="2" t="str">
        <f t="shared" si="396"/>
        <v/>
      </c>
      <c r="BO364" s="2" t="str">
        <f t="shared" si="397"/>
        <v/>
      </c>
      <c r="BP364" s="2" t="str">
        <f t="shared" si="398"/>
        <v/>
      </c>
      <c r="BQ364" s="2" t="str">
        <f t="shared" si="399"/>
        <v>@</v>
      </c>
      <c r="BR364" s="2" t="str">
        <f t="shared" si="400"/>
        <v/>
      </c>
      <c r="BS364" s="2" t="str">
        <f t="shared" si="401"/>
        <v/>
      </c>
      <c r="BT364" s="2" t="str">
        <f t="shared" si="402"/>
        <v/>
      </c>
      <c r="BU364" s="2" t="str">
        <f t="shared" si="403"/>
        <v/>
      </c>
      <c r="BV364" s="2" t="str">
        <f t="shared" si="404"/>
        <v>@</v>
      </c>
      <c r="BW364" s="2" t="str">
        <f t="shared" si="405"/>
        <v/>
      </c>
      <c r="BX364" s="2" t="str">
        <f t="shared" si="406"/>
        <v/>
      </c>
      <c r="CA364" s="2">
        <f t="shared" si="366"/>
        <v>120</v>
      </c>
      <c r="CB364" s="4">
        <f t="shared" si="367"/>
        <v>2</v>
      </c>
      <c r="CC364">
        <f t="shared" ca="1" si="361"/>
        <v>9</v>
      </c>
      <c r="CD364">
        <f ca="1">CC364*IF(CG364=0,0,CJ364)/(CJ362+CJ363+IF(CG364=0,0,CJ364))</f>
        <v>1.9990948897527367</v>
      </c>
      <c r="CE364" s="39">
        <f t="shared" ca="1" si="353"/>
        <v>17</v>
      </c>
      <c r="CF364" s="39">
        <f t="shared" ca="1" si="362"/>
        <v>37</v>
      </c>
      <c r="CG364">
        <f t="shared" ca="1" si="354"/>
        <v>32.703623196618992</v>
      </c>
      <c r="CH364">
        <f t="shared" ca="1" si="355"/>
        <v>7</v>
      </c>
      <c r="CI364">
        <f t="shared" ca="1" si="363"/>
        <v>9.0136813333010775</v>
      </c>
      <c r="CJ364">
        <f t="shared" ca="1" si="364"/>
        <v>2.9863186666989225</v>
      </c>
    </row>
    <row r="365" spans="2:88">
      <c r="B365" s="39">
        <v>419</v>
      </c>
      <c r="C365" s="39">
        <v>125</v>
      </c>
      <c r="D365">
        <v>2</v>
      </c>
      <c r="E365">
        <f t="shared" si="370"/>
        <v>28917</v>
      </c>
      <c r="F365" s="3">
        <f t="shared" si="371"/>
        <v>6.8020270040472055E-5</v>
      </c>
      <c r="H365" s="17">
        <f t="shared" si="372"/>
        <v>0.98347107438016534</v>
      </c>
      <c r="I365" s="13" t="str">
        <f t="shared" si="373"/>
        <v>125:419</v>
      </c>
      <c r="J365" s="2"/>
      <c r="K365" s="4">
        <f t="shared" si="374"/>
        <v>11.621586633205538</v>
      </c>
      <c r="L365" s="4">
        <f t="shared" si="365"/>
        <v>-9</v>
      </c>
      <c r="M365" s="4">
        <f t="shared" ca="1" si="375"/>
        <v>-11.838423751444616</v>
      </c>
      <c r="N365" s="4">
        <f t="shared" ca="1" si="376"/>
        <v>3</v>
      </c>
      <c r="O365" s="4">
        <f t="shared" si="377"/>
        <v>0</v>
      </c>
      <c r="P365" s="4">
        <f t="shared" ca="1" si="378"/>
        <v>0</v>
      </c>
      <c r="Q365" s="11">
        <f t="shared" si="409"/>
        <v>0</v>
      </c>
      <c r="R365" s="11">
        <f t="shared" si="414"/>
        <v>0</v>
      </c>
      <c r="S365" s="4">
        <f t="shared" si="414"/>
        <v>0</v>
      </c>
      <c r="T365" s="4">
        <f t="shared" si="414"/>
        <v>0</v>
      </c>
      <c r="U365" s="4">
        <f t="shared" si="414"/>
        <v>11.621586633205538</v>
      </c>
      <c r="V365" s="4">
        <f t="shared" si="414"/>
        <v>0</v>
      </c>
      <c r="W365" s="4">
        <f t="shared" si="414"/>
        <v>0</v>
      </c>
      <c r="X365" s="4">
        <f t="shared" si="414"/>
        <v>0</v>
      </c>
      <c r="Y365" s="4">
        <f t="shared" si="414"/>
        <v>0</v>
      </c>
      <c r="Z365" s="4">
        <f t="shared" si="414"/>
        <v>0</v>
      </c>
      <c r="AA365" s="4">
        <f t="shared" si="414"/>
        <v>0</v>
      </c>
      <c r="AB365" s="4">
        <f t="shared" si="414"/>
        <v>0</v>
      </c>
      <c r="AC365" s="4">
        <f t="shared" si="414"/>
        <v>0</v>
      </c>
      <c r="AD365" s="4">
        <f t="shared" si="414"/>
        <v>0</v>
      </c>
      <c r="AE365" s="4">
        <f t="shared" si="414"/>
        <v>0</v>
      </c>
      <c r="AF365" s="4">
        <f t="shared" si="414"/>
        <v>0</v>
      </c>
      <c r="AG365" s="4">
        <f t="shared" si="413"/>
        <v>-11.838423751444616</v>
      </c>
      <c r="AH365" s="4">
        <f t="shared" si="413"/>
        <v>0</v>
      </c>
      <c r="AI365" s="4">
        <f t="shared" si="413"/>
        <v>0</v>
      </c>
      <c r="AJ365" s="4">
        <f t="shared" si="413"/>
        <v>0</v>
      </c>
      <c r="AK365" s="4">
        <f t="shared" si="413"/>
        <v>0</v>
      </c>
      <c r="AL365" s="4">
        <f t="shared" si="413"/>
        <v>0</v>
      </c>
      <c r="AM365" s="4">
        <f t="shared" si="412"/>
        <v>0</v>
      </c>
      <c r="AN365" s="4">
        <f t="shared" si="412"/>
        <v>0</v>
      </c>
      <c r="AO365" s="4">
        <f t="shared" si="412"/>
        <v>0</v>
      </c>
      <c r="AP365" s="10">
        <f t="shared" si="360"/>
        <v>0</v>
      </c>
      <c r="AQ365" s="7">
        <f t="shared" si="380"/>
        <v>2</v>
      </c>
      <c r="AR365" s="4">
        <f t="array" ref="AR365">COUNT(IF((ABS($R365:$AP365)&gt;=AQ$2)*(ABS($R365:$AP365)&lt;AR$2),$R365:$AP365))</f>
        <v>0</v>
      </c>
      <c r="AS365" s="4">
        <f t="array" ref="AS365">COUNT(IF((ABS($R365:$AP365)&gt;=AR$2)*(ABS($R365:$AP365)&lt;AS$2),$R365:$AP365))</f>
        <v>0</v>
      </c>
      <c r="AT365" s="4">
        <f t="array" ref="AT365">COUNT(IF((ABS($R365:$AP365)&gt;=AS$2)*(ABS($R365:$AP365)&lt;AT$2),$R365:$AP365))</f>
        <v>1</v>
      </c>
      <c r="AU365" s="4">
        <f t="array" ref="AU365">COUNT(IF((ABS($R365:$AP365)&gt;=AT$2)*(ABS($R365:$AP365)&lt;AU$2),$R365:$AP365))</f>
        <v>1</v>
      </c>
      <c r="AV365" s="4">
        <f t="array" ref="AV365">COUNT(IF((ABS($R365:$AP365)&gt;=AU$2)*(ABS($R365:$AP365)&lt;AV$2),$R365:$AP365))</f>
        <v>0</v>
      </c>
      <c r="AW365" s="4">
        <f t="array" ref="AW365">COUNT(IF((ABS($R365:$AP365)&gt;=AV$2)*(ABS($R365:$AP365)&lt;AW$2),$R365:$AP365))</f>
        <v>0</v>
      </c>
      <c r="AX365" s="10">
        <f t="array" ref="AX365">COUNT(IF((ABS($R365:$AP365)&gt;=AW$2)*(ABS($R365:$AP365)&lt;AX$2),$R365:$AP365))</f>
        <v>0</v>
      </c>
      <c r="AY365" s="4">
        <f t="shared" si="381"/>
        <v>0</v>
      </c>
      <c r="AZ365" s="2" t="str">
        <f t="shared" si="382"/>
        <v/>
      </c>
      <c r="BA365" s="2" t="str">
        <f t="shared" si="383"/>
        <v/>
      </c>
      <c r="BB365" s="2" t="str">
        <f t="shared" si="384"/>
        <v/>
      </c>
      <c r="BC365" s="2" t="str">
        <f t="shared" si="385"/>
        <v>@</v>
      </c>
      <c r="BD365" s="2" t="str">
        <f t="shared" si="386"/>
        <v/>
      </c>
      <c r="BE365" s="2" t="str">
        <f t="shared" si="387"/>
        <v/>
      </c>
      <c r="BF365" s="2" t="str">
        <f t="shared" si="388"/>
        <v/>
      </c>
      <c r="BG365" s="2" t="str">
        <f t="shared" si="389"/>
        <v/>
      </c>
      <c r="BH365" s="2" t="str">
        <f t="shared" si="390"/>
        <v/>
      </c>
      <c r="BI365" s="2" t="str">
        <f t="shared" si="391"/>
        <v/>
      </c>
      <c r="BJ365" s="2" t="str">
        <f t="shared" si="392"/>
        <v/>
      </c>
      <c r="BK365" s="2" t="str">
        <f t="shared" si="393"/>
        <v/>
      </c>
      <c r="BL365" s="2" t="str">
        <f t="shared" si="394"/>
        <v/>
      </c>
      <c r="BM365" s="2" t="str">
        <f t="shared" si="395"/>
        <v/>
      </c>
      <c r="BN365" s="2" t="str">
        <f t="shared" si="396"/>
        <v/>
      </c>
      <c r="BO365" s="2" t="str">
        <f t="shared" si="397"/>
        <v>@</v>
      </c>
      <c r="BP365" s="2" t="str">
        <f t="shared" si="398"/>
        <v/>
      </c>
      <c r="BQ365" s="2" t="str">
        <f t="shared" si="399"/>
        <v/>
      </c>
      <c r="BR365" s="2" t="str">
        <f t="shared" si="400"/>
        <v/>
      </c>
      <c r="BS365" s="2" t="str">
        <f t="shared" si="401"/>
        <v/>
      </c>
      <c r="BT365" s="2" t="str">
        <f t="shared" si="402"/>
        <v/>
      </c>
      <c r="BU365" s="2" t="str">
        <f t="shared" si="403"/>
        <v/>
      </c>
      <c r="BV365" s="2" t="str">
        <f t="shared" si="404"/>
        <v/>
      </c>
      <c r="BW365" s="2" t="str">
        <f t="shared" si="405"/>
        <v/>
      </c>
      <c r="BX365" s="2" t="str">
        <f t="shared" si="406"/>
        <v/>
      </c>
      <c r="CA365" s="2">
        <f t="shared" si="366"/>
        <v>121</v>
      </c>
      <c r="CB365" s="4">
        <f t="shared" si="367"/>
        <v>0</v>
      </c>
      <c r="CC365">
        <f t="shared" ca="1" si="361"/>
        <v>9</v>
      </c>
      <c r="CD365">
        <f ca="1">CC365*(CJ365)/(CJ365+CJ366+IF(CG367=0,0,CJ367))</f>
        <v>0</v>
      </c>
      <c r="CE365" s="39">
        <f t="shared" ca="1" si="353"/>
        <v>7</v>
      </c>
      <c r="CF365" s="39">
        <f t="shared" ca="1" si="362"/>
        <v>41</v>
      </c>
      <c r="CG365">
        <f t="shared" ca="1" si="354"/>
        <v>-18.258491408161603</v>
      </c>
      <c r="CH365">
        <f t="shared" ca="1" si="355"/>
        <v>-11</v>
      </c>
      <c r="CI365">
        <f t="shared" ca="1" si="363"/>
        <v>12.124241895211604</v>
      </c>
      <c r="CJ365">
        <f t="shared" ca="1" si="364"/>
        <v>0</v>
      </c>
    </row>
    <row r="366" spans="2:88">
      <c r="B366" s="39">
        <v>425</v>
      </c>
      <c r="C366" s="39">
        <v>1</v>
      </c>
      <c r="D366">
        <v>2</v>
      </c>
      <c r="E366">
        <f t="shared" si="370"/>
        <v>28919</v>
      </c>
      <c r="F366" s="3">
        <f t="shared" si="371"/>
        <v>6.8020270040472055E-5</v>
      </c>
      <c r="H366" s="17">
        <f t="shared" si="372"/>
        <v>0.98353909465020573</v>
      </c>
      <c r="I366" s="13" t="str">
        <f t="shared" si="373"/>
        <v>425</v>
      </c>
      <c r="J366" s="2"/>
      <c r="K366" s="4">
        <f t="shared" si="374"/>
        <v>-4.8221549814371656</v>
      </c>
      <c r="L366" s="4">
        <f t="shared" si="365"/>
        <v>-9</v>
      </c>
      <c r="M366" s="4">
        <f t="shared" ca="1" si="375"/>
        <v>-28.282165366084655</v>
      </c>
      <c r="N366" s="4">
        <f t="shared" ca="1" si="376"/>
        <v>3</v>
      </c>
      <c r="O366" s="4">
        <f t="shared" si="377"/>
        <v>0</v>
      </c>
      <c r="P366" s="4">
        <f t="shared" ca="1" si="378"/>
        <v>0</v>
      </c>
      <c r="Q366" s="11">
        <f t="shared" si="409"/>
        <v>0</v>
      </c>
      <c r="R366" s="11">
        <f t="shared" si="414"/>
        <v>0</v>
      </c>
      <c r="S366" s="4">
        <f t="shared" si="414"/>
        <v>0</v>
      </c>
      <c r="T366" s="4">
        <f t="shared" si="414"/>
        <v>0</v>
      </c>
      <c r="U366" s="4">
        <f t="shared" si="414"/>
        <v>-4.8221549814371656</v>
      </c>
      <c r="V366" s="4">
        <f t="shared" si="414"/>
        <v>0</v>
      </c>
      <c r="W366" s="4">
        <f t="shared" si="414"/>
        <v>0</v>
      </c>
      <c r="X366" s="4">
        <f t="shared" si="414"/>
        <v>0</v>
      </c>
      <c r="Y366" s="4">
        <f t="shared" si="414"/>
        <v>0</v>
      </c>
      <c r="Z366" s="4">
        <f t="shared" si="414"/>
        <v>0</v>
      </c>
      <c r="AA366" s="4">
        <f t="shared" si="414"/>
        <v>0</v>
      </c>
      <c r="AB366" s="4">
        <f t="shared" si="414"/>
        <v>0</v>
      </c>
      <c r="AC366" s="4">
        <f t="shared" si="414"/>
        <v>0</v>
      </c>
      <c r="AD366" s="4">
        <f t="shared" si="414"/>
        <v>0</v>
      </c>
      <c r="AE366" s="4">
        <f t="shared" si="414"/>
        <v>0</v>
      </c>
      <c r="AF366" s="4">
        <f t="shared" si="414"/>
        <v>0</v>
      </c>
      <c r="AG366" s="4">
        <f t="shared" si="413"/>
        <v>-28.282165366084655</v>
      </c>
      <c r="AH366" s="4">
        <f t="shared" si="413"/>
        <v>0</v>
      </c>
      <c r="AI366" s="4">
        <f t="shared" si="413"/>
        <v>0</v>
      </c>
      <c r="AJ366" s="4">
        <f t="shared" si="413"/>
        <v>0</v>
      </c>
      <c r="AK366" s="4">
        <f t="shared" si="413"/>
        <v>0</v>
      </c>
      <c r="AL366" s="4">
        <f t="shared" si="413"/>
        <v>0</v>
      </c>
      <c r="AM366" s="4">
        <f t="shared" si="412"/>
        <v>0</v>
      </c>
      <c r="AN366" s="4">
        <f t="shared" si="412"/>
        <v>0</v>
      </c>
      <c r="AO366" s="4">
        <f t="shared" si="412"/>
        <v>0</v>
      </c>
      <c r="AP366" s="10">
        <f t="shared" si="360"/>
        <v>0</v>
      </c>
      <c r="AQ366" s="7">
        <f t="shared" si="380"/>
        <v>2</v>
      </c>
      <c r="AR366" s="4">
        <f t="array" ref="AR366">COUNT(IF((ABS($R366:$AP366)&gt;=AQ$2)*(ABS($R366:$AP366)&lt;AR$2),$R366:$AP366))</f>
        <v>0</v>
      </c>
      <c r="AS366" s="4">
        <f t="array" ref="AS366">COUNT(IF((ABS($R366:$AP366)&gt;=AR$2)*(ABS($R366:$AP366)&lt;AS$2),$R366:$AP366))</f>
        <v>0</v>
      </c>
      <c r="AT366" s="4">
        <f t="array" ref="AT366">COUNT(IF((ABS($R366:$AP366)&gt;=AS$2)*(ABS($R366:$AP366)&lt;AT$2),$R366:$AP366))</f>
        <v>1</v>
      </c>
      <c r="AU366" s="4">
        <f t="array" ref="AU366">COUNT(IF((ABS($R366:$AP366)&gt;=AT$2)*(ABS($R366:$AP366)&lt;AU$2),$R366:$AP366))</f>
        <v>1</v>
      </c>
      <c r="AV366" s="4">
        <f t="array" ref="AV366">COUNT(IF((ABS($R366:$AP366)&gt;=AU$2)*(ABS($R366:$AP366)&lt;AV$2),$R366:$AP366))</f>
        <v>0</v>
      </c>
      <c r="AW366" s="4">
        <f t="array" ref="AW366">COUNT(IF((ABS($R366:$AP366)&gt;=AV$2)*(ABS($R366:$AP366)&lt;AW$2),$R366:$AP366))</f>
        <v>0</v>
      </c>
      <c r="AX366" s="10">
        <f t="array" ref="AX366">COUNT(IF((ABS($R366:$AP366)&gt;=AW$2)*(ABS($R366:$AP366)&lt;AX$2),$R366:$AP366))</f>
        <v>0</v>
      </c>
      <c r="AY366" s="4">
        <f t="shared" si="381"/>
        <v>0</v>
      </c>
      <c r="AZ366" s="2" t="str">
        <f t="shared" si="382"/>
        <v/>
      </c>
      <c r="BA366" s="2" t="str">
        <f t="shared" si="383"/>
        <v/>
      </c>
      <c r="BB366" s="2" t="str">
        <f t="shared" si="384"/>
        <v/>
      </c>
      <c r="BC366" s="2" t="str">
        <f t="shared" si="385"/>
        <v>@</v>
      </c>
      <c r="BD366" s="2" t="str">
        <f t="shared" si="386"/>
        <v/>
      </c>
      <c r="BE366" s="2" t="str">
        <f t="shared" si="387"/>
        <v/>
      </c>
      <c r="BF366" s="2" t="str">
        <f t="shared" si="388"/>
        <v/>
      </c>
      <c r="BG366" s="2" t="str">
        <f t="shared" si="389"/>
        <v/>
      </c>
      <c r="BH366" s="2" t="str">
        <f t="shared" si="390"/>
        <v/>
      </c>
      <c r="BI366" s="2" t="str">
        <f t="shared" si="391"/>
        <v/>
      </c>
      <c r="BJ366" s="2" t="str">
        <f t="shared" si="392"/>
        <v/>
      </c>
      <c r="BK366" s="2" t="str">
        <f t="shared" si="393"/>
        <v/>
      </c>
      <c r="BL366" s="2" t="str">
        <f t="shared" si="394"/>
        <v/>
      </c>
      <c r="BM366" s="2" t="str">
        <f t="shared" si="395"/>
        <v/>
      </c>
      <c r="BN366" s="2" t="str">
        <f t="shared" si="396"/>
        <v/>
      </c>
      <c r="BO366" s="2" t="str">
        <f t="shared" si="397"/>
        <v>@</v>
      </c>
      <c r="BP366" s="2" t="str">
        <f t="shared" si="398"/>
        <v/>
      </c>
      <c r="BQ366" s="2" t="str">
        <f t="shared" si="399"/>
        <v/>
      </c>
      <c r="BR366" s="2" t="str">
        <f t="shared" si="400"/>
        <v/>
      </c>
      <c r="BS366" s="2" t="str">
        <f t="shared" si="401"/>
        <v/>
      </c>
      <c r="BT366" s="2" t="str">
        <f t="shared" si="402"/>
        <v/>
      </c>
      <c r="BU366" s="2" t="str">
        <f t="shared" si="403"/>
        <v/>
      </c>
      <c r="BV366" s="2" t="str">
        <f t="shared" si="404"/>
        <v/>
      </c>
      <c r="BW366" s="2" t="str">
        <f t="shared" si="405"/>
        <v/>
      </c>
      <c r="BX366" s="2" t="str">
        <f t="shared" si="406"/>
        <v/>
      </c>
      <c r="CA366" s="2">
        <f t="shared" si="366"/>
        <v>121</v>
      </c>
      <c r="CB366" s="4">
        <f t="shared" si="367"/>
        <v>1</v>
      </c>
      <c r="CC366">
        <f t="shared" ca="1" si="361"/>
        <v>9</v>
      </c>
      <c r="CD366">
        <f ca="1">CC366*(CJ366)/(CJ365+CJ366+IF(CG367=0,0,CJ367))</f>
        <v>6.9828577998168777</v>
      </c>
      <c r="CE366" s="39">
        <f t="shared" ca="1" si="353"/>
        <v>7</v>
      </c>
      <c r="CF366" s="39">
        <f t="shared" ca="1" si="362"/>
        <v>41</v>
      </c>
      <c r="CG366">
        <f t="shared" ca="1" si="354"/>
        <v>-41.718501792811757</v>
      </c>
      <c r="CH366">
        <f t="shared" ca="1" si="355"/>
        <v>1</v>
      </c>
      <c r="CI366">
        <f t="shared" ca="1" si="363"/>
        <v>1.5687602810369206</v>
      </c>
      <c r="CJ366">
        <f t="shared" ca="1" si="364"/>
        <v>10.431239718963079</v>
      </c>
    </row>
    <row r="367" spans="2:88">
      <c r="B367" s="39">
        <v>455</v>
      </c>
      <c r="C367" s="39">
        <v>11</v>
      </c>
      <c r="D367">
        <v>2</v>
      </c>
      <c r="E367">
        <f t="shared" si="370"/>
        <v>28921</v>
      </c>
      <c r="F367" s="3">
        <f t="shared" si="371"/>
        <v>6.8020270040472055E-5</v>
      </c>
      <c r="H367" s="17">
        <f t="shared" si="372"/>
        <v>0.98360711492024622</v>
      </c>
      <c r="I367" s="13" t="str">
        <f t="shared" si="373"/>
        <v>11:455</v>
      </c>
      <c r="J367" s="2"/>
      <c r="K367" s="4">
        <f t="shared" si="374"/>
        <v>-53.695659396098705</v>
      </c>
      <c r="L367" s="4">
        <f t="shared" si="365"/>
        <v>-1</v>
      </c>
      <c r="M367" s="4">
        <f t="shared" ca="1" si="375"/>
        <v>36.52933627696391</v>
      </c>
      <c r="N367" s="4">
        <f t="shared" ca="1" si="376"/>
        <v>4</v>
      </c>
      <c r="O367" s="4">
        <f t="shared" si="377"/>
        <v>0</v>
      </c>
      <c r="P367" s="4">
        <f t="shared" ca="1" si="378"/>
        <v>0</v>
      </c>
      <c r="Q367" s="11">
        <f t="shared" si="409"/>
        <v>-30.235649011449084</v>
      </c>
      <c r="R367" s="11">
        <f t="shared" si="414"/>
        <v>0</v>
      </c>
      <c r="S367" s="4">
        <f t="shared" si="414"/>
        <v>0</v>
      </c>
      <c r="T367" s="4">
        <f t="shared" si="414"/>
        <v>0</v>
      </c>
      <c r="U367" s="4">
        <f t="shared" si="414"/>
        <v>0</v>
      </c>
      <c r="V367" s="4">
        <f t="shared" si="414"/>
        <v>0</v>
      </c>
      <c r="W367" s="4">
        <f t="shared" si="414"/>
        <v>0</v>
      </c>
      <c r="X367" s="4">
        <f t="shared" si="414"/>
        <v>0</v>
      </c>
      <c r="Y367" s="4">
        <f t="shared" si="414"/>
        <v>0</v>
      </c>
      <c r="Z367" s="4">
        <f t="shared" si="414"/>
        <v>0</v>
      </c>
      <c r="AA367" s="4">
        <f t="shared" si="414"/>
        <v>0</v>
      </c>
      <c r="AB367" s="4">
        <f t="shared" si="414"/>
        <v>0</v>
      </c>
      <c r="AC367" s="4">
        <f t="shared" si="414"/>
        <v>-53.695659396098705</v>
      </c>
      <c r="AD367" s="4">
        <f t="shared" si="414"/>
        <v>0</v>
      </c>
      <c r="AE367" s="4">
        <f t="shared" si="414"/>
        <v>0</v>
      </c>
      <c r="AF367" s="4">
        <f t="shared" si="414"/>
        <v>0</v>
      </c>
      <c r="AG367" s="4">
        <f t="shared" si="413"/>
        <v>0</v>
      </c>
      <c r="AH367" s="4">
        <f t="shared" si="413"/>
        <v>36.52933627696391</v>
      </c>
      <c r="AI367" s="4">
        <f t="shared" si="413"/>
        <v>0</v>
      </c>
      <c r="AJ367" s="4">
        <f t="shared" si="413"/>
        <v>0</v>
      </c>
      <c r="AK367" s="4">
        <f t="shared" si="413"/>
        <v>0</v>
      </c>
      <c r="AL367" s="4">
        <f t="shared" si="413"/>
        <v>0</v>
      </c>
      <c r="AM367" s="4">
        <f t="shared" si="412"/>
        <v>0</v>
      </c>
      <c r="AN367" s="4">
        <f t="shared" si="412"/>
        <v>0</v>
      </c>
      <c r="AO367" s="4">
        <f t="shared" si="412"/>
        <v>0</v>
      </c>
      <c r="AP367" s="10">
        <f t="shared" si="360"/>
        <v>0</v>
      </c>
      <c r="AQ367" s="7">
        <f t="shared" si="380"/>
        <v>2</v>
      </c>
      <c r="AR367" s="4">
        <f t="array" ref="AR367">COUNT(IF((ABS($R367:$AP367)&gt;=AQ$2)*(ABS($R367:$AP367)&lt;AR$2),$R367:$AP367))</f>
        <v>0</v>
      </c>
      <c r="AS367" s="4">
        <f t="array" ref="AS367">COUNT(IF((ABS($R367:$AP367)&gt;=AR$2)*(ABS($R367:$AP367)&lt;AS$2),$R367:$AP367))</f>
        <v>0</v>
      </c>
      <c r="AT367" s="4">
        <f t="array" ref="AT367">COUNT(IF((ABS($R367:$AP367)&gt;=AS$2)*(ABS($R367:$AP367)&lt;AT$2),$R367:$AP367))</f>
        <v>0</v>
      </c>
      <c r="AU367" s="4">
        <f t="array" ref="AU367">COUNT(IF((ABS($R367:$AP367)&gt;=AT$2)*(ABS($R367:$AP367)&lt;AU$2),$R367:$AP367))</f>
        <v>0</v>
      </c>
      <c r="AV367" s="4">
        <f t="array" ref="AV367">COUNT(IF((ABS($R367:$AP367)&gt;=AU$2)*(ABS($R367:$AP367)&lt;AV$2),$R367:$AP367))</f>
        <v>1</v>
      </c>
      <c r="AW367" s="4">
        <f t="array" ref="AW367">COUNT(IF((ABS($R367:$AP367)&gt;=AV$2)*(ABS($R367:$AP367)&lt;AW$2),$R367:$AP367))</f>
        <v>1</v>
      </c>
      <c r="AX367" s="10">
        <f t="array" ref="AX367">COUNT(IF((ABS($R367:$AP367)&gt;=AW$2)*(ABS($R367:$AP367)&lt;AX$2),$R367:$AP367))</f>
        <v>0</v>
      </c>
      <c r="AY367" s="4">
        <f t="shared" si="381"/>
        <v>0</v>
      </c>
      <c r="AZ367" s="2" t="str">
        <f t="shared" si="382"/>
        <v/>
      </c>
      <c r="BA367" s="2" t="str">
        <f t="shared" si="383"/>
        <v/>
      </c>
      <c r="BB367" s="2" t="str">
        <f t="shared" si="384"/>
        <v/>
      </c>
      <c r="BC367" s="2" t="str">
        <f t="shared" si="385"/>
        <v/>
      </c>
      <c r="BD367" s="2" t="str">
        <f t="shared" si="386"/>
        <v/>
      </c>
      <c r="BE367" s="2" t="str">
        <f t="shared" si="387"/>
        <v/>
      </c>
      <c r="BF367" s="2" t="str">
        <f t="shared" si="388"/>
        <v/>
      </c>
      <c r="BG367" s="2" t="str">
        <f t="shared" si="389"/>
        <v/>
      </c>
      <c r="BH367" s="2" t="str">
        <f t="shared" si="390"/>
        <v/>
      </c>
      <c r="BI367" s="2" t="str">
        <f t="shared" si="391"/>
        <v/>
      </c>
      <c r="BJ367" s="2" t="str">
        <f t="shared" si="392"/>
        <v/>
      </c>
      <c r="BK367" s="2" t="str">
        <f t="shared" si="393"/>
        <v>@</v>
      </c>
      <c r="BL367" s="2" t="str">
        <f t="shared" si="394"/>
        <v/>
      </c>
      <c r="BM367" s="2" t="str">
        <f t="shared" si="395"/>
        <v/>
      </c>
      <c r="BN367" s="2" t="str">
        <f t="shared" si="396"/>
        <v/>
      </c>
      <c r="BO367" s="2" t="str">
        <f t="shared" si="397"/>
        <v/>
      </c>
      <c r="BP367" s="2" t="str">
        <f t="shared" si="398"/>
        <v>@</v>
      </c>
      <c r="BQ367" s="2" t="str">
        <f t="shared" si="399"/>
        <v/>
      </c>
      <c r="BR367" s="2" t="str">
        <f t="shared" si="400"/>
        <v/>
      </c>
      <c r="BS367" s="2" t="str">
        <f t="shared" si="401"/>
        <v/>
      </c>
      <c r="BT367" s="2" t="str">
        <f t="shared" si="402"/>
        <v/>
      </c>
      <c r="BU367" s="2" t="str">
        <f t="shared" si="403"/>
        <v/>
      </c>
      <c r="BV367" s="2" t="str">
        <f t="shared" si="404"/>
        <v/>
      </c>
      <c r="BW367" s="2" t="str">
        <f t="shared" si="405"/>
        <v/>
      </c>
      <c r="BX367" s="2" t="str">
        <f t="shared" si="406"/>
        <v/>
      </c>
      <c r="CA367" s="2">
        <f t="shared" si="366"/>
        <v>121</v>
      </c>
      <c r="CB367" s="4">
        <f t="shared" si="367"/>
        <v>2</v>
      </c>
      <c r="CC367">
        <f t="shared" ca="1" si="361"/>
        <v>9</v>
      </c>
      <c r="CD367">
        <f ca="1">CC367*IF(CG367=0,0,CJ367)/(CJ365+CJ366+IF(CG367=0,0,CJ367))</f>
        <v>2.0171422001831232</v>
      </c>
      <c r="CE367" s="39">
        <f t="shared" ca="1" si="353"/>
        <v>7</v>
      </c>
      <c r="CF367" s="39">
        <f t="shared" ca="1" si="362"/>
        <v>41</v>
      </c>
      <c r="CG367">
        <f t="shared" ca="1" si="354"/>
        <v>48.50649388025019</v>
      </c>
      <c r="CH367">
        <f t="shared" ca="1" si="355"/>
        <v>6</v>
      </c>
      <c r="CI367">
        <f t="shared" ca="1" si="363"/>
        <v>8.9867217061331868</v>
      </c>
      <c r="CJ367">
        <f t="shared" ca="1" si="364"/>
        <v>3.0132782938668132</v>
      </c>
    </row>
    <row r="368" spans="2:88">
      <c r="B368" s="39">
        <v>499</v>
      </c>
      <c r="C368" s="39">
        <v>1</v>
      </c>
      <c r="D368">
        <v>2</v>
      </c>
      <c r="E368">
        <f t="shared" si="370"/>
        <v>28923</v>
      </c>
      <c r="F368" s="3">
        <f t="shared" si="371"/>
        <v>6.8020270040472055E-5</v>
      </c>
      <c r="H368" s="17">
        <f t="shared" si="372"/>
        <v>0.98367513519028671</v>
      </c>
      <c r="I368" s="13" t="str">
        <f t="shared" si="373"/>
        <v>499</v>
      </c>
      <c r="J368" s="2"/>
      <c r="K368" s="4">
        <f t="shared" si="374"/>
        <v>-21.064783210640314</v>
      </c>
      <c r="L368" s="4">
        <f t="shared" si="365"/>
        <v>-12</v>
      </c>
      <c r="M368" s="4">
        <f t="shared" ca="1" si="375"/>
        <v>-44.524793595287804</v>
      </c>
      <c r="N368" s="4">
        <f t="shared" ca="1" si="376"/>
        <v>0</v>
      </c>
      <c r="O368" s="4">
        <f t="shared" ca="1" si="377"/>
        <v>45.700202077775472</v>
      </c>
      <c r="P368" s="4">
        <f t="shared" ca="1" si="378"/>
        <v>5</v>
      </c>
      <c r="Q368" s="11">
        <f t="shared" si="409"/>
        <v>0</v>
      </c>
      <c r="R368" s="11">
        <f t="shared" si="414"/>
        <v>-21.064783210640314</v>
      </c>
      <c r="S368" s="4">
        <f t="shared" si="414"/>
        <v>0</v>
      </c>
      <c r="T368" s="4">
        <f t="shared" si="414"/>
        <v>0</v>
      </c>
      <c r="U368" s="4">
        <f t="shared" si="414"/>
        <v>0</v>
      </c>
      <c r="V368" s="4">
        <f t="shared" si="414"/>
        <v>0</v>
      </c>
      <c r="W368" s="4">
        <f t="shared" si="414"/>
        <v>0</v>
      </c>
      <c r="X368" s="4">
        <f t="shared" si="414"/>
        <v>0</v>
      </c>
      <c r="Y368" s="4">
        <f t="shared" si="414"/>
        <v>0</v>
      </c>
      <c r="Z368" s="4">
        <f t="shared" si="414"/>
        <v>0</v>
      </c>
      <c r="AA368" s="4">
        <f t="shared" si="414"/>
        <v>0</v>
      </c>
      <c r="AB368" s="4">
        <f t="shared" si="414"/>
        <v>0</v>
      </c>
      <c r="AC368" s="4">
        <f t="shared" si="414"/>
        <v>0</v>
      </c>
      <c r="AD368" s="4">
        <f t="shared" si="414"/>
        <v>-44.524793595287804</v>
      </c>
      <c r="AE368" s="4">
        <f t="shared" si="414"/>
        <v>0</v>
      </c>
      <c r="AF368" s="4">
        <f t="shared" si="414"/>
        <v>0</v>
      </c>
      <c r="AG368" s="4">
        <f t="shared" si="413"/>
        <v>0</v>
      </c>
      <c r="AH368" s="4">
        <f t="shared" si="413"/>
        <v>0</v>
      </c>
      <c r="AI368" s="4">
        <f t="shared" si="413"/>
        <v>45.700202077775472</v>
      </c>
      <c r="AJ368" s="4">
        <f t="shared" si="413"/>
        <v>0</v>
      </c>
      <c r="AK368" s="4">
        <f t="shared" si="413"/>
        <v>0</v>
      </c>
      <c r="AL368" s="4">
        <f t="shared" si="413"/>
        <v>0</v>
      </c>
      <c r="AM368" s="4">
        <f t="shared" si="412"/>
        <v>0</v>
      </c>
      <c r="AN368" s="4">
        <f t="shared" si="412"/>
        <v>0</v>
      </c>
      <c r="AO368" s="4">
        <f t="shared" si="412"/>
        <v>0</v>
      </c>
      <c r="AP368" s="10">
        <f t="shared" si="360"/>
        <v>0</v>
      </c>
      <c r="AQ368" s="7">
        <f t="shared" si="380"/>
        <v>3</v>
      </c>
      <c r="AR368" s="4">
        <f t="array" ref="AR368">COUNT(IF((ABS($R368:$AP368)&gt;=AQ$2)*(ABS($R368:$AP368)&lt;AR$2),$R368:$AP368))</f>
        <v>0</v>
      </c>
      <c r="AS368" s="4">
        <f t="array" ref="AS368">COUNT(IF((ABS($R368:$AP368)&gt;=AR$2)*(ABS($R368:$AP368)&lt;AS$2),$R368:$AP368))</f>
        <v>0</v>
      </c>
      <c r="AT368" s="4">
        <f t="array" ref="AT368">COUNT(IF((ABS($R368:$AP368)&gt;=AS$2)*(ABS($R368:$AP368)&lt;AT$2),$R368:$AP368))</f>
        <v>0</v>
      </c>
      <c r="AU368" s="4">
        <f t="array" ref="AU368">COUNT(IF((ABS($R368:$AP368)&gt;=AT$2)*(ABS($R368:$AP368)&lt;AU$2),$R368:$AP368))</f>
        <v>1</v>
      </c>
      <c r="AV368" s="4">
        <f t="array" ref="AV368">COUNT(IF((ABS($R368:$AP368)&gt;=AU$2)*(ABS($R368:$AP368)&lt;AV$2),$R368:$AP368))</f>
        <v>1</v>
      </c>
      <c r="AW368" s="4">
        <f t="array" ref="AW368">COUNT(IF((ABS($R368:$AP368)&gt;=AV$2)*(ABS($R368:$AP368)&lt;AW$2),$R368:$AP368))</f>
        <v>1</v>
      </c>
      <c r="AX368" s="10">
        <f t="array" ref="AX368">COUNT(IF((ABS($R368:$AP368)&gt;=AW$2)*(ABS($R368:$AP368)&lt;AX$2),$R368:$AP368))</f>
        <v>0</v>
      </c>
      <c r="AY368" s="4">
        <f t="shared" si="381"/>
        <v>0</v>
      </c>
      <c r="AZ368" s="2" t="str">
        <f t="shared" si="382"/>
        <v>@</v>
      </c>
      <c r="BA368" s="2" t="str">
        <f t="shared" si="383"/>
        <v/>
      </c>
      <c r="BB368" s="2" t="str">
        <f t="shared" si="384"/>
        <v/>
      </c>
      <c r="BC368" s="2" t="str">
        <f t="shared" si="385"/>
        <v/>
      </c>
      <c r="BD368" s="2" t="str">
        <f t="shared" si="386"/>
        <v/>
      </c>
      <c r="BE368" s="2" t="str">
        <f t="shared" si="387"/>
        <v/>
      </c>
      <c r="BF368" s="2" t="str">
        <f t="shared" si="388"/>
        <v/>
      </c>
      <c r="BG368" s="2" t="str">
        <f t="shared" si="389"/>
        <v/>
      </c>
      <c r="BH368" s="2" t="str">
        <f t="shared" si="390"/>
        <v/>
      </c>
      <c r="BI368" s="2" t="str">
        <f t="shared" si="391"/>
        <v/>
      </c>
      <c r="BJ368" s="2" t="str">
        <f t="shared" si="392"/>
        <v/>
      </c>
      <c r="BK368" s="2" t="str">
        <f t="shared" si="393"/>
        <v/>
      </c>
      <c r="BL368" s="2" t="str">
        <f t="shared" si="394"/>
        <v>@</v>
      </c>
      <c r="BM368" s="2" t="str">
        <f t="shared" si="395"/>
        <v/>
      </c>
      <c r="BN368" s="2" t="str">
        <f t="shared" si="396"/>
        <v/>
      </c>
      <c r="BO368" s="2" t="str">
        <f t="shared" si="397"/>
        <v/>
      </c>
      <c r="BP368" s="2" t="str">
        <f t="shared" si="398"/>
        <v/>
      </c>
      <c r="BQ368" s="2" t="str">
        <f t="shared" si="399"/>
        <v>@</v>
      </c>
      <c r="BR368" s="2" t="str">
        <f t="shared" si="400"/>
        <v/>
      </c>
      <c r="BS368" s="2" t="str">
        <f t="shared" si="401"/>
        <v/>
      </c>
      <c r="BT368" s="2" t="str">
        <f t="shared" si="402"/>
        <v/>
      </c>
      <c r="BU368" s="2" t="str">
        <f t="shared" si="403"/>
        <v/>
      </c>
      <c r="BV368" s="2" t="str">
        <f t="shared" si="404"/>
        <v/>
      </c>
      <c r="BW368" s="2" t="str">
        <f t="shared" si="405"/>
        <v/>
      </c>
      <c r="BX368" s="2" t="str">
        <f t="shared" si="406"/>
        <v/>
      </c>
      <c r="CA368" s="2">
        <f t="shared" si="366"/>
        <v>122</v>
      </c>
      <c r="CB368" s="4">
        <f t="shared" si="367"/>
        <v>0</v>
      </c>
      <c r="CC368">
        <f t="shared" ca="1" si="361"/>
        <v>9</v>
      </c>
      <c r="CD368">
        <f ca="1">CC368*(CJ368)/(CJ368+CJ369+IF(CG370=0,0,CJ370))</f>
        <v>5.3733237662839572</v>
      </c>
      <c r="CE368" s="39">
        <f t="shared" ca="1" si="353"/>
        <v>31</v>
      </c>
      <c r="CF368" s="39">
        <f t="shared" ca="1" si="362"/>
        <v>49</v>
      </c>
      <c r="CG368">
        <f t="shared" ca="1" si="354"/>
        <v>0.43624393554928531</v>
      </c>
      <c r="CH368">
        <f t="shared" ca="1" si="355"/>
        <v>-4</v>
      </c>
      <c r="CI368">
        <f t="shared" ca="1" si="363"/>
        <v>3.9731388701337469</v>
      </c>
      <c r="CJ368">
        <f t="shared" ca="1" si="364"/>
        <v>8.0268611298662531</v>
      </c>
    </row>
    <row r="369" spans="2:88">
      <c r="B369" s="39">
        <v>643</v>
      </c>
      <c r="C369" s="39">
        <v>215</v>
      </c>
      <c r="D369">
        <v>2</v>
      </c>
      <c r="E369">
        <f t="shared" si="370"/>
        <v>28925</v>
      </c>
      <c r="F369" s="3">
        <f t="shared" si="371"/>
        <v>6.8020270040472055E-5</v>
      </c>
      <c r="H369" s="17">
        <f t="shared" si="372"/>
        <v>0.9837431554603272</v>
      </c>
      <c r="I369" s="13" t="str">
        <f t="shared" si="373"/>
        <v>215:643</v>
      </c>
      <c r="J369" s="2"/>
      <c r="K369" s="4">
        <f t="shared" si="374"/>
        <v>18.083502805447438</v>
      </c>
      <c r="L369" s="4">
        <f t="shared" si="365"/>
        <v>-11</v>
      </c>
      <c r="M369" s="4">
        <f t="shared" ca="1" si="375"/>
        <v>-5.3765075792030492</v>
      </c>
      <c r="N369" s="4">
        <f t="shared" ca="1" si="376"/>
        <v>1</v>
      </c>
      <c r="O369" s="4">
        <f t="shared" si="377"/>
        <v>0</v>
      </c>
      <c r="P369" s="4">
        <f t="shared" ca="1" si="378"/>
        <v>0</v>
      </c>
      <c r="Q369" s="11">
        <f t="shared" si="409"/>
        <v>0</v>
      </c>
      <c r="R369" s="11">
        <f t="shared" si="414"/>
        <v>0</v>
      </c>
      <c r="S369" s="4">
        <f t="shared" si="414"/>
        <v>18.083502805447438</v>
      </c>
      <c r="T369" s="4">
        <f t="shared" si="414"/>
        <v>0</v>
      </c>
      <c r="U369" s="4">
        <f t="shared" si="414"/>
        <v>0</v>
      </c>
      <c r="V369" s="4">
        <f t="shared" si="414"/>
        <v>0</v>
      </c>
      <c r="W369" s="4">
        <f t="shared" si="414"/>
        <v>0</v>
      </c>
      <c r="X369" s="4">
        <f t="shared" si="414"/>
        <v>0</v>
      </c>
      <c r="Y369" s="4">
        <f t="shared" si="414"/>
        <v>0</v>
      </c>
      <c r="Z369" s="4">
        <f t="shared" si="414"/>
        <v>0</v>
      </c>
      <c r="AA369" s="4">
        <f t="shared" si="414"/>
        <v>0</v>
      </c>
      <c r="AB369" s="4">
        <f t="shared" si="414"/>
        <v>0</v>
      </c>
      <c r="AC369" s="4">
        <f t="shared" si="414"/>
        <v>0</v>
      </c>
      <c r="AD369" s="4">
        <f t="shared" si="414"/>
        <v>0</v>
      </c>
      <c r="AE369" s="4">
        <f t="shared" si="414"/>
        <v>-5.3765075792030492</v>
      </c>
      <c r="AF369" s="4">
        <f t="shared" si="414"/>
        <v>0</v>
      </c>
      <c r="AG369" s="4">
        <f t="shared" ref="AG369:AL378" si="415">IF(AND(ABS((MOD(LN(($B369/$C369)/3^AG$2)/LN(2)+0.5,1)-0.5)*1200)&lt;$J$2,ABS(AG$2+7*(MOD(LN(($B369/$C369)/3^AG$2)/LN(2)+0.5,1)-0.5)*1200/113.685)&lt;$J$3),(MOD(LN(($B369/$C369)/3^AG$2)/LN(2)+0.5,1)-0.5)*1200,0)</f>
        <v>0</v>
      </c>
      <c r="AH369" s="4">
        <f t="shared" si="415"/>
        <v>0</v>
      </c>
      <c r="AI369" s="4">
        <f t="shared" si="415"/>
        <v>0</v>
      </c>
      <c r="AJ369" s="4">
        <f t="shared" si="415"/>
        <v>0</v>
      </c>
      <c r="AK369" s="4">
        <f t="shared" si="415"/>
        <v>0</v>
      </c>
      <c r="AL369" s="4">
        <f t="shared" si="415"/>
        <v>0</v>
      </c>
      <c r="AM369" s="4">
        <f t="shared" si="412"/>
        <v>0</v>
      </c>
      <c r="AN369" s="4">
        <f t="shared" si="412"/>
        <v>0</v>
      </c>
      <c r="AO369" s="4">
        <f t="shared" si="412"/>
        <v>0</v>
      </c>
      <c r="AP369" s="10">
        <f t="shared" si="360"/>
        <v>0</v>
      </c>
      <c r="AQ369" s="7">
        <f t="shared" si="380"/>
        <v>2</v>
      </c>
      <c r="AR369" s="4">
        <f t="array" ref="AR369">COUNT(IF((ABS($R369:$AP369)&gt;=AQ$2)*(ABS($R369:$AP369)&lt;AR$2),$R369:$AP369))</f>
        <v>0</v>
      </c>
      <c r="AS369" s="4">
        <f t="array" ref="AS369">COUNT(IF((ABS($R369:$AP369)&gt;=AR$2)*(ABS($R369:$AP369)&lt;AS$2),$R369:$AP369))</f>
        <v>0</v>
      </c>
      <c r="AT369" s="4">
        <f t="array" ref="AT369">COUNT(IF((ABS($R369:$AP369)&gt;=AS$2)*(ABS($R369:$AP369)&lt;AT$2),$R369:$AP369))</f>
        <v>1</v>
      </c>
      <c r="AU369" s="4">
        <f t="array" ref="AU369">COUNT(IF((ABS($R369:$AP369)&gt;=AT$2)*(ABS($R369:$AP369)&lt;AU$2),$R369:$AP369))</f>
        <v>1</v>
      </c>
      <c r="AV369" s="4">
        <f t="array" ref="AV369">COUNT(IF((ABS($R369:$AP369)&gt;=AU$2)*(ABS($R369:$AP369)&lt;AV$2),$R369:$AP369))</f>
        <v>0</v>
      </c>
      <c r="AW369" s="4">
        <f t="array" ref="AW369">COUNT(IF((ABS($R369:$AP369)&gt;=AV$2)*(ABS($R369:$AP369)&lt;AW$2),$R369:$AP369))</f>
        <v>0</v>
      </c>
      <c r="AX369" s="10">
        <f t="array" ref="AX369">COUNT(IF((ABS($R369:$AP369)&gt;=AW$2)*(ABS($R369:$AP369)&lt;AX$2),$R369:$AP369))</f>
        <v>0</v>
      </c>
      <c r="AY369" s="4">
        <f t="shared" si="381"/>
        <v>0</v>
      </c>
      <c r="AZ369" s="2" t="str">
        <f t="shared" si="382"/>
        <v/>
      </c>
      <c r="BA369" s="2" t="str">
        <f t="shared" si="383"/>
        <v>@</v>
      </c>
      <c r="BB369" s="2" t="str">
        <f t="shared" si="384"/>
        <v/>
      </c>
      <c r="BC369" s="2" t="str">
        <f t="shared" si="385"/>
        <v/>
      </c>
      <c r="BD369" s="2" t="str">
        <f t="shared" si="386"/>
        <v/>
      </c>
      <c r="BE369" s="2" t="str">
        <f t="shared" si="387"/>
        <v/>
      </c>
      <c r="BF369" s="2" t="str">
        <f t="shared" si="388"/>
        <v/>
      </c>
      <c r="BG369" s="2" t="str">
        <f t="shared" si="389"/>
        <v/>
      </c>
      <c r="BH369" s="2" t="str">
        <f t="shared" si="390"/>
        <v/>
      </c>
      <c r="BI369" s="2" t="str">
        <f t="shared" si="391"/>
        <v/>
      </c>
      <c r="BJ369" s="2" t="str">
        <f t="shared" si="392"/>
        <v/>
      </c>
      <c r="BK369" s="2" t="str">
        <f t="shared" si="393"/>
        <v/>
      </c>
      <c r="BL369" s="2" t="str">
        <f t="shared" si="394"/>
        <v/>
      </c>
      <c r="BM369" s="2" t="str">
        <f t="shared" si="395"/>
        <v>@</v>
      </c>
      <c r="BN369" s="2" t="str">
        <f t="shared" si="396"/>
        <v/>
      </c>
      <c r="BO369" s="2" t="str">
        <f t="shared" si="397"/>
        <v/>
      </c>
      <c r="BP369" s="2" t="str">
        <f t="shared" si="398"/>
        <v/>
      </c>
      <c r="BQ369" s="2" t="str">
        <f t="shared" si="399"/>
        <v/>
      </c>
      <c r="BR369" s="2" t="str">
        <f t="shared" si="400"/>
        <v/>
      </c>
      <c r="BS369" s="2" t="str">
        <f t="shared" si="401"/>
        <v/>
      </c>
      <c r="BT369" s="2" t="str">
        <f t="shared" si="402"/>
        <v/>
      </c>
      <c r="BU369" s="2" t="str">
        <f t="shared" si="403"/>
        <v/>
      </c>
      <c r="BV369" s="2" t="str">
        <f t="shared" si="404"/>
        <v/>
      </c>
      <c r="BW369" s="2" t="str">
        <f t="shared" si="405"/>
        <v/>
      </c>
      <c r="BX369" s="2" t="str">
        <f t="shared" si="406"/>
        <v/>
      </c>
      <c r="CA369" s="2">
        <f t="shared" si="366"/>
        <v>122</v>
      </c>
      <c r="CB369" s="4">
        <f t="shared" si="367"/>
        <v>1</v>
      </c>
      <c r="CC369">
        <f t="shared" ca="1" si="361"/>
        <v>9</v>
      </c>
      <c r="CD369">
        <f ca="1">CC369*(CJ369)/(CJ368+CJ369+IF(CG370=0,0,CJ370))</f>
        <v>3.6266762337160419</v>
      </c>
      <c r="CE369" s="39">
        <f t="shared" ca="1" si="353"/>
        <v>31</v>
      </c>
      <c r="CF369" s="39">
        <f t="shared" ca="1" si="362"/>
        <v>49</v>
      </c>
      <c r="CG369">
        <f t="shared" ca="1" si="354"/>
        <v>-23.02376644909927</v>
      </c>
      <c r="CH369">
        <f t="shared" ca="1" si="355"/>
        <v>8</v>
      </c>
      <c r="CI369">
        <f t="shared" ca="1" si="363"/>
        <v>6.5823427440410356</v>
      </c>
      <c r="CJ369">
        <f t="shared" ca="1" si="364"/>
        <v>5.4176572559589644</v>
      </c>
    </row>
    <row r="370" spans="2:88">
      <c r="B370" s="39">
        <v>671</v>
      </c>
      <c r="C370" s="39">
        <v>199</v>
      </c>
      <c r="D370">
        <v>2</v>
      </c>
      <c r="E370">
        <f t="shared" si="370"/>
        <v>28927</v>
      </c>
      <c r="F370" s="3">
        <f t="shared" si="371"/>
        <v>6.8020270040472055E-5</v>
      </c>
      <c r="H370" s="17">
        <f t="shared" si="372"/>
        <v>0.98381117573036769</v>
      </c>
      <c r="I370" s="13" t="str">
        <f t="shared" si="373"/>
        <v>199:671</v>
      </c>
      <c r="J370" s="2"/>
      <c r="K370" s="4">
        <f t="shared" si="374"/>
        <v>21.848210576330018</v>
      </c>
      <c r="L370" s="4">
        <f t="shared" si="365"/>
        <v>-9</v>
      </c>
      <c r="M370" s="4">
        <f t="shared" ca="1" si="375"/>
        <v>-1.6117998083212015</v>
      </c>
      <c r="N370" s="4">
        <f t="shared" ca="1" si="376"/>
        <v>3</v>
      </c>
      <c r="O370" s="4">
        <f t="shared" si="377"/>
        <v>0</v>
      </c>
      <c r="P370" s="4">
        <f t="shared" ca="1" si="378"/>
        <v>0</v>
      </c>
      <c r="Q370" s="11">
        <f t="shared" si="409"/>
        <v>0</v>
      </c>
      <c r="R370" s="11">
        <f t="shared" ref="R370:AF379" si="416">IF(AND(ABS((MOD(LN(($B370/$C370)/3^R$2)/LN(2)+0.5,1)-0.5)*1200)&lt;$J$2,ABS(R$2+7*(MOD(LN(($B370/$C370)/3^R$2)/LN(2)+0.5,1)-0.5)*1200/113.685)&lt;$J$3),(MOD(LN(($B370/$C370)/3^R$2)/LN(2)+0.5,1)-0.5)*1200,0)</f>
        <v>0</v>
      </c>
      <c r="S370" s="4">
        <f t="shared" si="416"/>
        <v>0</v>
      </c>
      <c r="T370" s="4">
        <f t="shared" si="416"/>
        <v>0</v>
      </c>
      <c r="U370" s="4">
        <f t="shared" si="416"/>
        <v>21.848210576330018</v>
      </c>
      <c r="V370" s="4">
        <f t="shared" si="416"/>
        <v>0</v>
      </c>
      <c r="W370" s="4">
        <f t="shared" si="416"/>
        <v>0</v>
      </c>
      <c r="X370" s="4">
        <f t="shared" si="416"/>
        <v>0</v>
      </c>
      <c r="Y370" s="4">
        <f t="shared" si="416"/>
        <v>0</v>
      </c>
      <c r="Z370" s="4">
        <f t="shared" si="416"/>
        <v>0</v>
      </c>
      <c r="AA370" s="4">
        <f t="shared" si="416"/>
        <v>0</v>
      </c>
      <c r="AB370" s="4">
        <f t="shared" si="416"/>
        <v>0</v>
      </c>
      <c r="AC370" s="4">
        <f t="shared" si="416"/>
        <v>0</v>
      </c>
      <c r="AD370" s="4">
        <f t="shared" si="416"/>
        <v>0</v>
      </c>
      <c r="AE370" s="4">
        <f t="shared" si="416"/>
        <v>0</v>
      </c>
      <c r="AF370" s="4">
        <f t="shared" si="416"/>
        <v>0</v>
      </c>
      <c r="AG370" s="4">
        <f t="shared" si="415"/>
        <v>-1.6117998083212015</v>
      </c>
      <c r="AH370" s="4">
        <f t="shared" si="415"/>
        <v>0</v>
      </c>
      <c r="AI370" s="4">
        <f t="shared" si="415"/>
        <v>0</v>
      </c>
      <c r="AJ370" s="4">
        <f t="shared" si="415"/>
        <v>0</v>
      </c>
      <c r="AK370" s="4">
        <f t="shared" si="415"/>
        <v>0</v>
      </c>
      <c r="AL370" s="4">
        <f t="shared" si="415"/>
        <v>0</v>
      </c>
      <c r="AM370" s="4">
        <f t="shared" si="412"/>
        <v>0</v>
      </c>
      <c r="AN370" s="4">
        <f t="shared" si="412"/>
        <v>0</v>
      </c>
      <c r="AO370" s="4">
        <f t="shared" si="412"/>
        <v>0</v>
      </c>
      <c r="AP370" s="10">
        <f t="shared" si="360"/>
        <v>0</v>
      </c>
      <c r="AQ370" s="7">
        <f t="shared" si="380"/>
        <v>2</v>
      </c>
      <c r="AR370" s="4">
        <f t="array" ref="AR370">COUNT(IF((ABS($R370:$AP370)&gt;=AQ$2)*(ABS($R370:$AP370)&lt;AR$2),$R370:$AP370))</f>
        <v>1</v>
      </c>
      <c r="AS370" s="4">
        <f t="array" ref="AS370">COUNT(IF((ABS($R370:$AP370)&gt;=AR$2)*(ABS($R370:$AP370)&lt;AS$2),$R370:$AP370))</f>
        <v>0</v>
      </c>
      <c r="AT370" s="4">
        <f t="array" ref="AT370">COUNT(IF((ABS($R370:$AP370)&gt;=AS$2)*(ABS($R370:$AP370)&lt;AT$2),$R370:$AP370))</f>
        <v>0</v>
      </c>
      <c r="AU370" s="4">
        <f t="array" ref="AU370">COUNT(IF((ABS($R370:$AP370)&gt;=AT$2)*(ABS($R370:$AP370)&lt;AU$2),$R370:$AP370))</f>
        <v>1</v>
      </c>
      <c r="AV370" s="4">
        <f t="array" ref="AV370">COUNT(IF((ABS($R370:$AP370)&gt;=AU$2)*(ABS($R370:$AP370)&lt;AV$2),$R370:$AP370))</f>
        <v>0</v>
      </c>
      <c r="AW370" s="4">
        <f t="array" ref="AW370">COUNT(IF((ABS($R370:$AP370)&gt;=AV$2)*(ABS($R370:$AP370)&lt;AW$2),$R370:$AP370))</f>
        <v>0</v>
      </c>
      <c r="AX370" s="10">
        <f t="array" ref="AX370">COUNT(IF((ABS($R370:$AP370)&gt;=AW$2)*(ABS($R370:$AP370)&lt;AX$2),$R370:$AP370))</f>
        <v>0</v>
      </c>
      <c r="AY370" s="4">
        <f t="shared" si="381"/>
        <v>0</v>
      </c>
      <c r="AZ370" s="2" t="str">
        <f t="shared" si="382"/>
        <v/>
      </c>
      <c r="BA370" s="2" t="str">
        <f t="shared" si="383"/>
        <v/>
      </c>
      <c r="BB370" s="2" t="str">
        <f t="shared" si="384"/>
        <v/>
      </c>
      <c r="BC370" s="2" t="str">
        <f t="shared" si="385"/>
        <v>@</v>
      </c>
      <c r="BD370" s="2" t="str">
        <f t="shared" si="386"/>
        <v/>
      </c>
      <c r="BE370" s="2" t="str">
        <f t="shared" si="387"/>
        <v/>
      </c>
      <c r="BF370" s="2" t="str">
        <f t="shared" si="388"/>
        <v/>
      </c>
      <c r="BG370" s="2" t="str">
        <f t="shared" si="389"/>
        <v/>
      </c>
      <c r="BH370" s="2" t="str">
        <f t="shared" si="390"/>
        <v/>
      </c>
      <c r="BI370" s="2" t="str">
        <f t="shared" si="391"/>
        <v/>
      </c>
      <c r="BJ370" s="2" t="str">
        <f t="shared" si="392"/>
        <v/>
      </c>
      <c r="BK370" s="2" t="str">
        <f t="shared" si="393"/>
        <v/>
      </c>
      <c r="BL370" s="2" t="str">
        <f t="shared" si="394"/>
        <v/>
      </c>
      <c r="BM370" s="2" t="str">
        <f t="shared" si="395"/>
        <v/>
      </c>
      <c r="BN370" s="2" t="str">
        <f t="shared" si="396"/>
        <v/>
      </c>
      <c r="BO370" s="2" t="str">
        <f t="shared" si="397"/>
        <v>@</v>
      </c>
      <c r="BP370" s="2" t="str">
        <f t="shared" si="398"/>
        <v/>
      </c>
      <c r="BQ370" s="2" t="str">
        <f t="shared" si="399"/>
        <v/>
      </c>
      <c r="BR370" s="2" t="str">
        <f t="shared" si="400"/>
        <v/>
      </c>
      <c r="BS370" s="2" t="str">
        <f t="shared" si="401"/>
        <v/>
      </c>
      <c r="BT370" s="2" t="str">
        <f t="shared" si="402"/>
        <v/>
      </c>
      <c r="BU370" s="2" t="str">
        <f t="shared" si="403"/>
        <v/>
      </c>
      <c r="BV370" s="2" t="str">
        <f t="shared" si="404"/>
        <v/>
      </c>
      <c r="BW370" s="2" t="str">
        <f t="shared" si="405"/>
        <v/>
      </c>
      <c r="BX370" s="2" t="str">
        <f t="shared" si="406"/>
        <v/>
      </c>
      <c r="CA370" s="2">
        <f t="shared" si="366"/>
        <v>122</v>
      </c>
      <c r="CB370" s="4">
        <f t="shared" si="367"/>
        <v>2</v>
      </c>
      <c r="CC370">
        <f t="shared" ca="1" si="361"/>
        <v>9</v>
      </c>
      <c r="CD370">
        <f ca="1">CC370*IF(CG370=0,0,CJ370)/(CJ368+CJ369+IF(CG370=0,0,CJ370))</f>
        <v>0</v>
      </c>
      <c r="CE370" s="39">
        <f t="shared" ca="1" si="353"/>
        <v>31</v>
      </c>
      <c r="CF370" s="39">
        <f t="shared" ca="1" si="362"/>
        <v>49</v>
      </c>
      <c r="CG370">
        <f t="shared" ca="1" si="354"/>
        <v>0</v>
      </c>
      <c r="CH370">
        <f t="shared" ca="1" si="355"/>
        <v>0</v>
      </c>
      <c r="CI370">
        <f t="shared" ca="1" si="363"/>
        <v>0</v>
      </c>
      <c r="CJ370">
        <f t="shared" ca="1" si="364"/>
        <v>12</v>
      </c>
    </row>
    <row r="371" spans="2:88">
      <c r="B371" s="39">
        <v>1787</v>
      </c>
      <c r="C371" s="39">
        <v>7</v>
      </c>
      <c r="D371">
        <v>2</v>
      </c>
      <c r="E371">
        <f t="shared" si="370"/>
        <v>28929</v>
      </c>
      <c r="F371" s="3">
        <f t="shared" si="371"/>
        <v>6.8020270040472055E-5</v>
      </c>
      <c r="H371" s="17">
        <f t="shared" si="372"/>
        <v>0.98387919600040807</v>
      </c>
      <c r="I371" s="13" t="str">
        <f t="shared" si="373"/>
        <v>7:1787</v>
      </c>
      <c r="J371" s="2"/>
      <c r="K371" s="4">
        <f t="shared" si="374"/>
        <v>18.622806765316113</v>
      </c>
      <c r="L371" s="4">
        <f t="shared" si="365"/>
        <v>-12</v>
      </c>
      <c r="M371" s="4">
        <f t="shared" ca="1" si="375"/>
        <v>-4.8372036193356394</v>
      </c>
      <c r="N371" s="4">
        <f t="shared" ca="1" si="376"/>
        <v>0</v>
      </c>
      <c r="O371" s="4">
        <f t="shared" ca="1" si="377"/>
        <v>-28.29721400398526</v>
      </c>
      <c r="P371" s="4">
        <f t="shared" ca="1" si="378"/>
        <v>12</v>
      </c>
      <c r="Q371" s="11">
        <f t="shared" si="409"/>
        <v>0</v>
      </c>
      <c r="R371" s="11">
        <f t="shared" si="416"/>
        <v>18.622806765316113</v>
      </c>
      <c r="S371" s="4">
        <f t="shared" si="416"/>
        <v>0</v>
      </c>
      <c r="T371" s="4">
        <f t="shared" si="416"/>
        <v>0</v>
      </c>
      <c r="U371" s="4">
        <f t="shared" si="416"/>
        <v>0</v>
      </c>
      <c r="V371" s="4">
        <f t="shared" si="416"/>
        <v>0</v>
      </c>
      <c r="W371" s="4">
        <f t="shared" si="416"/>
        <v>0</v>
      </c>
      <c r="X371" s="4">
        <f t="shared" si="416"/>
        <v>0</v>
      </c>
      <c r="Y371" s="4">
        <f t="shared" si="416"/>
        <v>0</v>
      </c>
      <c r="Z371" s="4">
        <f t="shared" si="416"/>
        <v>0</v>
      </c>
      <c r="AA371" s="4">
        <f t="shared" si="416"/>
        <v>0</v>
      </c>
      <c r="AB371" s="4">
        <f t="shared" si="416"/>
        <v>0</v>
      </c>
      <c r="AC371" s="4">
        <f t="shared" si="416"/>
        <v>0</v>
      </c>
      <c r="AD371" s="4">
        <f t="shared" si="416"/>
        <v>-4.8372036193356394</v>
      </c>
      <c r="AE371" s="4">
        <f t="shared" si="416"/>
        <v>0</v>
      </c>
      <c r="AF371" s="4">
        <f t="shared" si="416"/>
        <v>0</v>
      </c>
      <c r="AG371" s="4">
        <f t="shared" si="415"/>
        <v>0</v>
      </c>
      <c r="AH371" s="4">
        <f t="shared" si="415"/>
        <v>0</v>
      </c>
      <c r="AI371" s="4">
        <f t="shared" si="415"/>
        <v>0</v>
      </c>
      <c r="AJ371" s="4">
        <f t="shared" si="415"/>
        <v>0</v>
      </c>
      <c r="AK371" s="4">
        <f t="shared" si="415"/>
        <v>0</v>
      </c>
      <c r="AL371" s="4">
        <f t="shared" si="415"/>
        <v>0</v>
      </c>
      <c r="AM371" s="4">
        <f t="shared" si="412"/>
        <v>0</v>
      </c>
      <c r="AN371" s="4">
        <f t="shared" si="412"/>
        <v>0</v>
      </c>
      <c r="AO371" s="4">
        <f t="shared" si="412"/>
        <v>0</v>
      </c>
      <c r="AP371" s="10">
        <f t="shared" si="360"/>
        <v>-28.29721400398526</v>
      </c>
      <c r="AQ371" s="7">
        <f t="shared" si="380"/>
        <v>3</v>
      </c>
      <c r="AR371" s="4">
        <f t="array" ref="AR371">COUNT(IF((ABS($R371:$AP371)&gt;=AQ$2)*(ABS($R371:$AP371)&lt;AR$2),$R371:$AP371))</f>
        <v>0</v>
      </c>
      <c r="AS371" s="4">
        <f t="array" ref="AS371">COUNT(IF((ABS($R371:$AP371)&gt;=AR$2)*(ABS($R371:$AP371)&lt;AS$2),$R371:$AP371))</f>
        <v>0</v>
      </c>
      <c r="AT371" s="4">
        <f t="array" ref="AT371">COUNT(IF((ABS($R371:$AP371)&gt;=AS$2)*(ABS($R371:$AP371)&lt;AT$2),$R371:$AP371))</f>
        <v>1</v>
      </c>
      <c r="AU371" s="4">
        <f t="array" ref="AU371">COUNT(IF((ABS($R371:$AP371)&gt;=AT$2)*(ABS($R371:$AP371)&lt;AU$2),$R371:$AP371))</f>
        <v>2</v>
      </c>
      <c r="AV371" s="4">
        <f t="array" ref="AV371">COUNT(IF((ABS($R371:$AP371)&gt;=AU$2)*(ABS($R371:$AP371)&lt;AV$2),$R371:$AP371))</f>
        <v>0</v>
      </c>
      <c r="AW371" s="4">
        <f t="array" ref="AW371">COUNT(IF((ABS($R371:$AP371)&gt;=AV$2)*(ABS($R371:$AP371)&lt;AW$2),$R371:$AP371))</f>
        <v>0</v>
      </c>
      <c r="AX371" s="10">
        <f t="array" ref="AX371">COUNT(IF((ABS($R371:$AP371)&gt;=AW$2)*(ABS($R371:$AP371)&lt;AX$2),$R371:$AP371))</f>
        <v>0</v>
      </c>
      <c r="AY371" s="4">
        <f t="shared" si="381"/>
        <v>0</v>
      </c>
      <c r="AZ371" s="2" t="str">
        <f t="shared" si="382"/>
        <v>@</v>
      </c>
      <c r="BA371" s="2" t="str">
        <f t="shared" si="383"/>
        <v/>
      </c>
      <c r="BB371" s="2" t="str">
        <f t="shared" si="384"/>
        <v/>
      </c>
      <c r="BC371" s="2" t="str">
        <f t="shared" si="385"/>
        <v/>
      </c>
      <c r="BD371" s="2" t="str">
        <f t="shared" si="386"/>
        <v/>
      </c>
      <c r="BE371" s="2" t="str">
        <f t="shared" si="387"/>
        <v/>
      </c>
      <c r="BF371" s="2" t="str">
        <f t="shared" si="388"/>
        <v/>
      </c>
      <c r="BG371" s="2" t="str">
        <f t="shared" si="389"/>
        <v/>
      </c>
      <c r="BH371" s="2" t="str">
        <f t="shared" si="390"/>
        <v/>
      </c>
      <c r="BI371" s="2" t="str">
        <f t="shared" si="391"/>
        <v/>
      </c>
      <c r="BJ371" s="2" t="str">
        <f t="shared" si="392"/>
        <v/>
      </c>
      <c r="BK371" s="2" t="str">
        <f t="shared" si="393"/>
        <v/>
      </c>
      <c r="BL371" s="2" t="str">
        <f t="shared" si="394"/>
        <v>@</v>
      </c>
      <c r="BM371" s="2" t="str">
        <f t="shared" si="395"/>
        <v/>
      </c>
      <c r="BN371" s="2" t="str">
        <f t="shared" si="396"/>
        <v/>
      </c>
      <c r="BO371" s="2" t="str">
        <f t="shared" si="397"/>
        <v/>
      </c>
      <c r="BP371" s="2" t="str">
        <f t="shared" si="398"/>
        <v/>
      </c>
      <c r="BQ371" s="2" t="str">
        <f t="shared" si="399"/>
        <v/>
      </c>
      <c r="BR371" s="2" t="str">
        <f t="shared" si="400"/>
        <v/>
      </c>
      <c r="BS371" s="2" t="str">
        <f t="shared" si="401"/>
        <v/>
      </c>
      <c r="BT371" s="2" t="str">
        <f t="shared" si="402"/>
        <v/>
      </c>
      <c r="BU371" s="2" t="str">
        <f t="shared" si="403"/>
        <v/>
      </c>
      <c r="BV371" s="2" t="str">
        <f t="shared" si="404"/>
        <v/>
      </c>
      <c r="BW371" s="2" t="str">
        <f t="shared" si="405"/>
        <v/>
      </c>
      <c r="BX371" s="2" t="str">
        <f t="shared" si="406"/>
        <v>@</v>
      </c>
      <c r="CA371" s="2">
        <f t="shared" si="366"/>
        <v>123</v>
      </c>
      <c r="CB371" s="4">
        <f t="shared" si="367"/>
        <v>0</v>
      </c>
      <c r="CC371">
        <f t="shared" ca="1" si="361"/>
        <v>9</v>
      </c>
      <c r="CD371">
        <f ca="1">CC371*(CJ371)/(CJ371+CJ372+IF(CG373=0,0,CJ373))</f>
        <v>3.9069413954092242</v>
      </c>
      <c r="CE371" s="39">
        <f t="shared" ca="1" si="353"/>
        <v>31</v>
      </c>
      <c r="CF371" s="39">
        <f t="shared" ca="1" si="362"/>
        <v>53</v>
      </c>
      <c r="CG371">
        <f t="shared" ca="1" si="354"/>
        <v>46.063980800076365</v>
      </c>
      <c r="CH371">
        <f t="shared" ca="1" si="355"/>
        <v>-9</v>
      </c>
      <c r="CI371">
        <f t="shared" ca="1" si="363"/>
        <v>6.1636727307865193</v>
      </c>
      <c r="CJ371">
        <f t="shared" ca="1" si="364"/>
        <v>5.8363272692134807</v>
      </c>
    </row>
    <row r="372" spans="2:88">
      <c r="B372" s="39">
        <v>2401</v>
      </c>
      <c r="C372" s="39">
        <v>25</v>
      </c>
      <c r="D372">
        <v>2</v>
      </c>
      <c r="E372">
        <f t="shared" si="370"/>
        <v>28931</v>
      </c>
      <c r="F372" s="3">
        <f t="shared" si="371"/>
        <v>6.8020270040472055E-5</v>
      </c>
      <c r="H372" s="17">
        <f t="shared" si="372"/>
        <v>0.98394721627044857</v>
      </c>
      <c r="I372" s="13" t="str">
        <f t="shared" si="373"/>
        <v>25:2401</v>
      </c>
      <c r="J372" s="2"/>
      <c r="K372" s="4">
        <f t="shared" si="374"/>
        <v>24.181207666096327</v>
      </c>
      <c r="L372" s="4">
        <f t="shared" si="365"/>
        <v>-11</v>
      </c>
      <c r="M372" s="4">
        <f t="shared" ca="1" si="375"/>
        <v>0.72119728144244277</v>
      </c>
      <c r="N372" s="4">
        <f t="shared" ca="1" si="376"/>
        <v>1</v>
      </c>
      <c r="O372" s="4">
        <f t="shared" si="377"/>
        <v>0</v>
      </c>
      <c r="P372" s="4">
        <f t="shared" ca="1" si="378"/>
        <v>0</v>
      </c>
      <c r="Q372" s="11">
        <f t="shared" si="409"/>
        <v>0</v>
      </c>
      <c r="R372" s="11">
        <f t="shared" si="416"/>
        <v>0</v>
      </c>
      <c r="S372" s="4">
        <f t="shared" si="416"/>
        <v>24.181207666096327</v>
      </c>
      <c r="T372" s="4">
        <f t="shared" si="416"/>
        <v>0</v>
      </c>
      <c r="U372" s="4">
        <f t="shared" si="416"/>
        <v>0</v>
      </c>
      <c r="V372" s="4">
        <f t="shared" si="416"/>
        <v>0</v>
      </c>
      <c r="W372" s="4">
        <f t="shared" si="416"/>
        <v>0</v>
      </c>
      <c r="X372" s="4">
        <f t="shared" si="416"/>
        <v>0</v>
      </c>
      <c r="Y372" s="4">
        <f t="shared" si="416"/>
        <v>0</v>
      </c>
      <c r="Z372" s="4">
        <f t="shared" si="416"/>
        <v>0</v>
      </c>
      <c r="AA372" s="4">
        <f t="shared" si="416"/>
        <v>0</v>
      </c>
      <c r="AB372" s="4">
        <f t="shared" si="416"/>
        <v>0</v>
      </c>
      <c r="AC372" s="4">
        <f t="shared" si="416"/>
        <v>0</v>
      </c>
      <c r="AD372" s="4">
        <f t="shared" si="416"/>
        <v>0</v>
      </c>
      <c r="AE372" s="4">
        <f t="shared" si="416"/>
        <v>0.72119728144244277</v>
      </c>
      <c r="AF372" s="4">
        <f t="shared" si="416"/>
        <v>0</v>
      </c>
      <c r="AG372" s="4">
        <f t="shared" si="415"/>
        <v>0</v>
      </c>
      <c r="AH372" s="4">
        <f t="shared" si="415"/>
        <v>0</v>
      </c>
      <c r="AI372" s="4">
        <f t="shared" si="415"/>
        <v>0</v>
      </c>
      <c r="AJ372" s="4">
        <f t="shared" si="415"/>
        <v>0</v>
      </c>
      <c r="AK372" s="4">
        <f t="shared" si="415"/>
        <v>0</v>
      </c>
      <c r="AL372" s="4">
        <f t="shared" si="415"/>
        <v>0</v>
      </c>
      <c r="AM372" s="4">
        <f t="shared" si="412"/>
        <v>0</v>
      </c>
      <c r="AN372" s="4">
        <f t="shared" si="412"/>
        <v>0</v>
      </c>
      <c r="AO372" s="4">
        <f t="shared" si="412"/>
        <v>0</v>
      </c>
      <c r="AP372" s="10">
        <f t="shared" si="360"/>
        <v>0</v>
      </c>
      <c r="AQ372" s="7">
        <f t="shared" si="380"/>
        <v>2</v>
      </c>
      <c r="AR372" s="4">
        <f t="array" ref="AR372">COUNT(IF((ABS($R372:$AP372)&gt;=AQ$2)*(ABS($R372:$AP372)&lt;AR$2),$R372:$AP372))</f>
        <v>1</v>
      </c>
      <c r="AS372" s="4">
        <f t="array" ref="AS372">COUNT(IF((ABS($R372:$AP372)&gt;=AR$2)*(ABS($R372:$AP372)&lt;AS$2),$R372:$AP372))</f>
        <v>0</v>
      </c>
      <c r="AT372" s="4">
        <f t="array" ref="AT372">COUNT(IF((ABS($R372:$AP372)&gt;=AS$2)*(ABS($R372:$AP372)&lt;AT$2),$R372:$AP372))</f>
        <v>0</v>
      </c>
      <c r="AU372" s="4">
        <f t="array" ref="AU372">COUNT(IF((ABS($R372:$AP372)&gt;=AT$2)*(ABS($R372:$AP372)&lt;AU$2),$R372:$AP372))</f>
        <v>1</v>
      </c>
      <c r="AV372" s="4">
        <f t="array" ref="AV372">COUNT(IF((ABS($R372:$AP372)&gt;=AU$2)*(ABS($R372:$AP372)&lt;AV$2),$R372:$AP372))</f>
        <v>0</v>
      </c>
      <c r="AW372" s="4">
        <f t="array" ref="AW372">COUNT(IF((ABS($R372:$AP372)&gt;=AV$2)*(ABS($R372:$AP372)&lt;AW$2),$R372:$AP372))</f>
        <v>0</v>
      </c>
      <c r="AX372" s="10">
        <f t="array" ref="AX372">COUNT(IF((ABS($R372:$AP372)&gt;=AW$2)*(ABS($R372:$AP372)&lt;AX$2),$R372:$AP372))</f>
        <v>0</v>
      </c>
      <c r="AY372" s="4">
        <f t="shared" si="381"/>
        <v>0</v>
      </c>
      <c r="AZ372" s="2" t="str">
        <f t="shared" si="382"/>
        <v/>
      </c>
      <c r="BA372" s="2" t="str">
        <f t="shared" si="383"/>
        <v>@</v>
      </c>
      <c r="BB372" s="2" t="str">
        <f t="shared" si="384"/>
        <v/>
      </c>
      <c r="BC372" s="2" t="str">
        <f t="shared" si="385"/>
        <v/>
      </c>
      <c r="BD372" s="2" t="str">
        <f t="shared" si="386"/>
        <v/>
      </c>
      <c r="BE372" s="2" t="str">
        <f t="shared" si="387"/>
        <v/>
      </c>
      <c r="BF372" s="2" t="str">
        <f t="shared" si="388"/>
        <v/>
      </c>
      <c r="BG372" s="2" t="str">
        <f t="shared" si="389"/>
        <v/>
      </c>
      <c r="BH372" s="2" t="str">
        <f t="shared" si="390"/>
        <v/>
      </c>
      <c r="BI372" s="2" t="str">
        <f t="shared" si="391"/>
        <v/>
      </c>
      <c r="BJ372" s="2" t="str">
        <f t="shared" si="392"/>
        <v/>
      </c>
      <c r="BK372" s="2" t="str">
        <f t="shared" si="393"/>
        <v/>
      </c>
      <c r="BL372" s="2" t="str">
        <f t="shared" si="394"/>
        <v/>
      </c>
      <c r="BM372" s="2" t="str">
        <f t="shared" si="395"/>
        <v>@</v>
      </c>
      <c r="BN372" s="2" t="str">
        <f t="shared" si="396"/>
        <v/>
      </c>
      <c r="BO372" s="2" t="str">
        <f t="shared" si="397"/>
        <v/>
      </c>
      <c r="BP372" s="2" t="str">
        <f t="shared" si="398"/>
        <v/>
      </c>
      <c r="BQ372" s="2" t="str">
        <f t="shared" si="399"/>
        <v/>
      </c>
      <c r="BR372" s="2" t="str">
        <f t="shared" si="400"/>
        <v/>
      </c>
      <c r="BS372" s="2" t="str">
        <f t="shared" si="401"/>
        <v/>
      </c>
      <c r="BT372" s="2" t="str">
        <f t="shared" si="402"/>
        <v/>
      </c>
      <c r="BU372" s="2" t="str">
        <f t="shared" si="403"/>
        <v/>
      </c>
      <c r="BV372" s="2" t="str">
        <f t="shared" si="404"/>
        <v/>
      </c>
      <c r="BW372" s="2" t="str">
        <f t="shared" si="405"/>
        <v/>
      </c>
      <c r="BX372" s="2" t="str">
        <f t="shared" si="406"/>
        <v/>
      </c>
      <c r="CA372" s="2">
        <f t="shared" si="366"/>
        <v>123</v>
      </c>
      <c r="CB372" s="4">
        <f t="shared" si="367"/>
        <v>1</v>
      </c>
      <c r="CC372">
        <f t="shared" ca="1" si="361"/>
        <v>9</v>
      </c>
      <c r="CD372">
        <f ca="1">CC372*(CJ372)/(CJ371+CJ372+IF(CG373=0,0,CJ373))</f>
        <v>5.0930586045907766</v>
      </c>
      <c r="CE372" s="39">
        <f t="shared" ca="1" si="353"/>
        <v>31</v>
      </c>
      <c r="CF372" s="39">
        <f t="shared" ca="1" si="362"/>
        <v>53</v>
      </c>
      <c r="CG372">
        <f t="shared" ca="1" si="354"/>
        <v>22.603970415426211</v>
      </c>
      <c r="CH372">
        <f t="shared" ca="1" si="355"/>
        <v>3</v>
      </c>
      <c r="CI372">
        <f t="shared" ca="1" si="363"/>
        <v>4.3918088833881646</v>
      </c>
      <c r="CJ372">
        <f t="shared" ca="1" si="364"/>
        <v>7.6081911166118354</v>
      </c>
    </row>
    <row r="373" spans="2:88">
      <c r="B373" s="39">
        <v>2401</v>
      </c>
      <c r="C373" s="39">
        <v>625</v>
      </c>
      <c r="D373">
        <v>2</v>
      </c>
      <c r="E373">
        <f t="shared" si="370"/>
        <v>28933</v>
      </c>
      <c r="F373" s="3">
        <f t="shared" si="371"/>
        <v>6.8020270040472055E-5</v>
      </c>
      <c r="H373" s="17">
        <f t="shared" si="372"/>
        <v>0.98401523654048906</v>
      </c>
      <c r="I373" s="13" t="str">
        <f t="shared" si="373"/>
        <v>625:2401</v>
      </c>
      <c r="J373" s="2"/>
      <c r="K373" s="4">
        <f t="shared" si="374"/>
        <v>-46.491219198190947</v>
      </c>
      <c r="L373" s="4">
        <f t="shared" si="365"/>
        <v>-12</v>
      </c>
      <c r="M373" s="4">
        <f t="shared" ca="1" si="375"/>
        <v>43.733776474872599</v>
      </c>
      <c r="N373" s="4">
        <f t="shared" ca="1" si="376"/>
        <v>-7</v>
      </c>
      <c r="O373" s="4">
        <f t="shared" ca="1" si="377"/>
        <v>20.273766090224044</v>
      </c>
      <c r="P373" s="4">
        <f t="shared" ca="1" si="378"/>
        <v>5</v>
      </c>
      <c r="Q373" s="11">
        <f t="shared" si="409"/>
        <v>0</v>
      </c>
      <c r="R373" s="11">
        <f t="shared" si="416"/>
        <v>-46.491219198190947</v>
      </c>
      <c r="S373" s="4">
        <f t="shared" si="416"/>
        <v>0</v>
      </c>
      <c r="T373" s="4">
        <f t="shared" si="416"/>
        <v>0</v>
      </c>
      <c r="U373" s="4">
        <f t="shared" si="416"/>
        <v>0</v>
      </c>
      <c r="V373" s="4">
        <f t="shared" si="416"/>
        <v>0</v>
      </c>
      <c r="W373" s="4">
        <f t="shared" si="416"/>
        <v>43.733776474872599</v>
      </c>
      <c r="X373" s="4">
        <f t="shared" si="416"/>
        <v>0</v>
      </c>
      <c r="Y373" s="4">
        <f t="shared" si="416"/>
        <v>0</v>
      </c>
      <c r="Z373" s="4">
        <f t="shared" si="416"/>
        <v>0</v>
      </c>
      <c r="AA373" s="4">
        <f t="shared" si="416"/>
        <v>0</v>
      </c>
      <c r="AB373" s="4">
        <f t="shared" si="416"/>
        <v>0</v>
      </c>
      <c r="AC373" s="4">
        <f t="shared" si="416"/>
        <v>0</v>
      </c>
      <c r="AD373" s="4">
        <f t="shared" si="416"/>
        <v>0</v>
      </c>
      <c r="AE373" s="4">
        <f t="shared" si="416"/>
        <v>0</v>
      </c>
      <c r="AF373" s="4">
        <f t="shared" si="416"/>
        <v>0</v>
      </c>
      <c r="AG373" s="4">
        <f t="shared" si="415"/>
        <v>0</v>
      </c>
      <c r="AH373" s="4">
        <f t="shared" si="415"/>
        <v>0</v>
      </c>
      <c r="AI373" s="4">
        <f t="shared" si="415"/>
        <v>20.273766090224044</v>
      </c>
      <c r="AJ373" s="4">
        <f t="shared" si="415"/>
        <v>0</v>
      </c>
      <c r="AK373" s="4">
        <f t="shared" si="415"/>
        <v>0</v>
      </c>
      <c r="AL373" s="4">
        <f t="shared" si="415"/>
        <v>0</v>
      </c>
      <c r="AM373" s="4">
        <f t="shared" si="412"/>
        <v>0</v>
      </c>
      <c r="AN373" s="4">
        <f t="shared" si="412"/>
        <v>0</v>
      </c>
      <c r="AO373" s="4">
        <f t="shared" si="412"/>
        <v>0</v>
      </c>
      <c r="AP373" s="10">
        <f t="shared" si="360"/>
        <v>0</v>
      </c>
      <c r="AQ373" s="7">
        <f t="shared" si="380"/>
        <v>3</v>
      </c>
      <c r="AR373" s="4">
        <f t="array" ref="AR373">COUNT(IF((ABS($R373:$AP373)&gt;=AQ$2)*(ABS($R373:$AP373)&lt;AR$2),$R373:$AP373))</f>
        <v>0</v>
      </c>
      <c r="AS373" s="4">
        <f t="array" ref="AS373">COUNT(IF((ABS($R373:$AP373)&gt;=AR$2)*(ABS($R373:$AP373)&lt;AS$2),$R373:$AP373))</f>
        <v>0</v>
      </c>
      <c r="AT373" s="4">
        <f t="array" ref="AT373">COUNT(IF((ABS($R373:$AP373)&gt;=AS$2)*(ABS($R373:$AP373)&lt;AT$2),$R373:$AP373))</f>
        <v>0</v>
      </c>
      <c r="AU373" s="4">
        <f t="array" ref="AU373">COUNT(IF((ABS($R373:$AP373)&gt;=AT$2)*(ABS($R373:$AP373)&lt;AU$2),$R373:$AP373))</f>
        <v>1</v>
      </c>
      <c r="AV373" s="4">
        <f t="array" ref="AV373">COUNT(IF((ABS($R373:$AP373)&gt;=AU$2)*(ABS($R373:$AP373)&lt;AV$2),$R373:$AP373))</f>
        <v>1</v>
      </c>
      <c r="AW373" s="4">
        <f t="array" ref="AW373">COUNT(IF((ABS($R373:$AP373)&gt;=AV$2)*(ABS($R373:$AP373)&lt;AW$2),$R373:$AP373))</f>
        <v>1</v>
      </c>
      <c r="AX373" s="10">
        <f t="array" ref="AX373">COUNT(IF((ABS($R373:$AP373)&gt;=AW$2)*(ABS($R373:$AP373)&lt;AX$2),$R373:$AP373))</f>
        <v>0</v>
      </c>
      <c r="AY373" s="4">
        <f t="shared" si="381"/>
        <v>0</v>
      </c>
      <c r="AZ373" s="2" t="str">
        <f t="shared" si="382"/>
        <v>@</v>
      </c>
      <c r="BA373" s="2" t="str">
        <f t="shared" si="383"/>
        <v/>
      </c>
      <c r="BB373" s="2" t="str">
        <f t="shared" si="384"/>
        <v/>
      </c>
      <c r="BC373" s="2" t="str">
        <f t="shared" si="385"/>
        <v/>
      </c>
      <c r="BD373" s="2" t="str">
        <f t="shared" si="386"/>
        <v/>
      </c>
      <c r="BE373" s="2" t="str">
        <f t="shared" si="387"/>
        <v>@</v>
      </c>
      <c r="BF373" s="2" t="str">
        <f t="shared" si="388"/>
        <v/>
      </c>
      <c r="BG373" s="2" t="str">
        <f t="shared" si="389"/>
        <v/>
      </c>
      <c r="BH373" s="2" t="str">
        <f t="shared" si="390"/>
        <v/>
      </c>
      <c r="BI373" s="2" t="str">
        <f t="shared" si="391"/>
        <v/>
      </c>
      <c r="BJ373" s="2" t="str">
        <f t="shared" si="392"/>
        <v/>
      </c>
      <c r="BK373" s="2" t="str">
        <f t="shared" si="393"/>
        <v/>
      </c>
      <c r="BL373" s="2" t="str">
        <f t="shared" si="394"/>
        <v/>
      </c>
      <c r="BM373" s="2" t="str">
        <f t="shared" si="395"/>
        <v/>
      </c>
      <c r="BN373" s="2" t="str">
        <f t="shared" si="396"/>
        <v/>
      </c>
      <c r="BO373" s="2" t="str">
        <f t="shared" si="397"/>
        <v/>
      </c>
      <c r="BP373" s="2" t="str">
        <f t="shared" si="398"/>
        <v/>
      </c>
      <c r="BQ373" s="2" t="str">
        <f t="shared" si="399"/>
        <v>@</v>
      </c>
      <c r="BR373" s="2" t="str">
        <f t="shared" si="400"/>
        <v/>
      </c>
      <c r="BS373" s="2" t="str">
        <f t="shared" si="401"/>
        <v/>
      </c>
      <c r="BT373" s="2" t="str">
        <f t="shared" si="402"/>
        <v/>
      </c>
      <c r="BU373" s="2" t="str">
        <f t="shared" si="403"/>
        <v/>
      </c>
      <c r="BV373" s="2" t="str">
        <f t="shared" si="404"/>
        <v/>
      </c>
      <c r="BW373" s="2" t="str">
        <f t="shared" si="405"/>
        <v/>
      </c>
      <c r="BX373" s="2" t="str">
        <f t="shared" si="406"/>
        <v/>
      </c>
      <c r="CA373" s="2">
        <f t="shared" si="366"/>
        <v>123</v>
      </c>
      <c r="CB373" s="4">
        <f t="shared" si="367"/>
        <v>2</v>
      </c>
      <c r="CC373">
        <f t="shared" ca="1" si="361"/>
        <v>9</v>
      </c>
      <c r="CD373">
        <f ca="1">CC373*IF(CG373=0,0,CJ373)/(CJ371+CJ372+IF(CG373=0,0,CJ373))</f>
        <v>0</v>
      </c>
      <c r="CE373" s="39">
        <f t="shared" ref="CE373:CE436" ca="1" si="417">OFFSET(C$5,$CA373,0)</f>
        <v>31</v>
      </c>
      <c r="CF373" s="39">
        <f t="shared" ca="1" si="362"/>
        <v>53</v>
      </c>
      <c r="CG373">
        <f t="shared" ref="CG373:CG436" ca="1" si="418">OFFSET(K$5,$CA373,2*$CB373)</f>
        <v>0</v>
      </c>
      <c r="CH373">
        <f t="shared" ref="CH373:CH436" ca="1" si="419">OFFSET(L$5,$CA373,2*$CB373)</f>
        <v>0</v>
      </c>
      <c r="CI373">
        <f t="shared" ca="1" si="363"/>
        <v>0</v>
      </c>
      <c r="CJ373">
        <f t="shared" ca="1" si="364"/>
        <v>12</v>
      </c>
    </row>
    <row r="374" spans="2:88">
      <c r="B374" s="39">
        <v>2431</v>
      </c>
      <c r="C374" s="39">
        <v>35</v>
      </c>
      <c r="D374">
        <v>2</v>
      </c>
      <c r="E374">
        <f t="shared" si="370"/>
        <v>28935</v>
      </c>
      <c r="F374" s="3">
        <f t="shared" si="371"/>
        <v>6.8020270040472055E-5</v>
      </c>
      <c r="H374" s="17">
        <f t="shared" si="372"/>
        <v>0.98408325681052955</v>
      </c>
      <c r="I374" s="13" t="str">
        <f t="shared" si="373"/>
        <v>35:2431</v>
      </c>
      <c r="J374" s="2"/>
      <c r="K374" s="4">
        <f t="shared" si="374"/>
        <v>-38.788598045607614</v>
      </c>
      <c r="L374" s="4">
        <f t="shared" si="365"/>
        <v>-10</v>
      </c>
      <c r="M374" s="4">
        <f t="shared" ca="1" si="375"/>
        <v>51.4363976274538</v>
      </c>
      <c r="N374" s="4">
        <f t="shared" ca="1" si="376"/>
        <v>-5</v>
      </c>
      <c r="O374" s="4">
        <f t="shared" ca="1" si="377"/>
        <v>27.976387242803114</v>
      </c>
      <c r="P374" s="4">
        <f t="shared" ca="1" si="378"/>
        <v>7</v>
      </c>
      <c r="Q374" s="11">
        <f t="shared" si="409"/>
        <v>0</v>
      </c>
      <c r="R374" s="11">
        <f t="shared" si="416"/>
        <v>0</v>
      </c>
      <c r="S374" s="4">
        <f t="shared" si="416"/>
        <v>0</v>
      </c>
      <c r="T374" s="4">
        <f t="shared" si="416"/>
        <v>-38.788598045607614</v>
      </c>
      <c r="U374" s="4">
        <f t="shared" si="416"/>
        <v>0</v>
      </c>
      <c r="V374" s="4">
        <f t="shared" si="416"/>
        <v>0</v>
      </c>
      <c r="W374" s="4">
        <f t="shared" si="416"/>
        <v>0</v>
      </c>
      <c r="X374" s="4">
        <f t="shared" si="416"/>
        <v>0</v>
      </c>
      <c r="Y374" s="4">
        <f t="shared" si="416"/>
        <v>51.4363976274538</v>
      </c>
      <c r="Z374" s="4">
        <f t="shared" si="416"/>
        <v>0</v>
      </c>
      <c r="AA374" s="4">
        <f t="shared" si="416"/>
        <v>0</v>
      </c>
      <c r="AB374" s="4">
        <f t="shared" si="416"/>
        <v>0</v>
      </c>
      <c r="AC374" s="4">
        <f t="shared" si="416"/>
        <v>0</v>
      </c>
      <c r="AD374" s="4">
        <f t="shared" si="416"/>
        <v>0</v>
      </c>
      <c r="AE374" s="4">
        <f t="shared" si="416"/>
        <v>0</v>
      </c>
      <c r="AF374" s="4">
        <f t="shared" si="416"/>
        <v>0</v>
      </c>
      <c r="AG374" s="4">
        <f t="shared" si="415"/>
        <v>0</v>
      </c>
      <c r="AH374" s="4">
        <f t="shared" si="415"/>
        <v>0</v>
      </c>
      <c r="AI374" s="4">
        <f t="shared" si="415"/>
        <v>0</v>
      </c>
      <c r="AJ374" s="4">
        <f t="shared" si="415"/>
        <v>0</v>
      </c>
      <c r="AK374" s="4">
        <f t="shared" si="415"/>
        <v>27.976387242803114</v>
      </c>
      <c r="AL374" s="4">
        <f t="shared" si="415"/>
        <v>0</v>
      </c>
      <c r="AM374" s="4">
        <f t="shared" ref="AM374:AO393" si="420">IF(AND(ABS((MOD(LN(($B374/$C374)/3^AM$2)/LN(2)+0.5,1)-0.5)*1200)&lt;$J$2,ABS(AM$2+7*(MOD(LN(($B374/$C374)/3^AM$2)/LN(2)+0.5,1)-0.5)*1200/113.685)&lt;$J$3),(MOD(LN(($B374/$C374)/3^AM$2)/LN(2)+0.5,1)-0.5)*1200,0)</f>
        <v>0</v>
      </c>
      <c r="AN374" s="4">
        <f t="shared" si="420"/>
        <v>0</v>
      </c>
      <c r="AO374" s="4">
        <f t="shared" si="420"/>
        <v>0</v>
      </c>
      <c r="AP374" s="10">
        <f t="shared" si="360"/>
        <v>0</v>
      </c>
      <c r="AQ374" s="7">
        <f t="shared" si="380"/>
        <v>3</v>
      </c>
      <c r="AR374" s="4">
        <f t="array" ref="AR374">COUNT(IF((ABS($R374:$AP374)&gt;=AQ$2)*(ABS($R374:$AP374)&lt;AR$2),$R374:$AP374))</f>
        <v>0</v>
      </c>
      <c r="AS374" s="4">
        <f t="array" ref="AS374">COUNT(IF((ABS($R374:$AP374)&gt;=AR$2)*(ABS($R374:$AP374)&lt;AS$2),$R374:$AP374))</f>
        <v>0</v>
      </c>
      <c r="AT374" s="4">
        <f t="array" ref="AT374">COUNT(IF((ABS($R374:$AP374)&gt;=AS$2)*(ABS($R374:$AP374)&lt;AT$2),$R374:$AP374))</f>
        <v>0</v>
      </c>
      <c r="AU374" s="4">
        <f t="array" ref="AU374">COUNT(IF((ABS($R374:$AP374)&gt;=AT$2)*(ABS($R374:$AP374)&lt;AU$2),$R374:$AP374))</f>
        <v>1</v>
      </c>
      <c r="AV374" s="4">
        <f t="array" ref="AV374">COUNT(IF((ABS($R374:$AP374)&gt;=AU$2)*(ABS($R374:$AP374)&lt;AV$2),$R374:$AP374))</f>
        <v>1</v>
      </c>
      <c r="AW374" s="4">
        <f t="array" ref="AW374">COUNT(IF((ABS($R374:$AP374)&gt;=AV$2)*(ABS($R374:$AP374)&lt;AW$2),$R374:$AP374))</f>
        <v>1</v>
      </c>
      <c r="AX374" s="10">
        <f t="array" ref="AX374">COUNT(IF((ABS($R374:$AP374)&gt;=AW$2)*(ABS($R374:$AP374)&lt;AX$2),$R374:$AP374))</f>
        <v>0</v>
      </c>
      <c r="AY374" s="4">
        <f t="shared" si="381"/>
        <v>0</v>
      </c>
      <c r="AZ374" s="2" t="str">
        <f t="shared" si="382"/>
        <v/>
      </c>
      <c r="BA374" s="2" t="str">
        <f t="shared" si="383"/>
        <v/>
      </c>
      <c r="BB374" s="2" t="str">
        <f t="shared" si="384"/>
        <v>@</v>
      </c>
      <c r="BC374" s="2" t="str">
        <f t="shared" si="385"/>
        <v/>
      </c>
      <c r="BD374" s="2" t="str">
        <f t="shared" si="386"/>
        <v/>
      </c>
      <c r="BE374" s="2" t="str">
        <f t="shared" si="387"/>
        <v/>
      </c>
      <c r="BF374" s="2" t="str">
        <f t="shared" si="388"/>
        <v/>
      </c>
      <c r="BG374" s="2" t="str">
        <f t="shared" si="389"/>
        <v>@</v>
      </c>
      <c r="BH374" s="2" t="str">
        <f t="shared" si="390"/>
        <v/>
      </c>
      <c r="BI374" s="2" t="str">
        <f t="shared" si="391"/>
        <v/>
      </c>
      <c r="BJ374" s="2" t="str">
        <f t="shared" si="392"/>
        <v/>
      </c>
      <c r="BK374" s="2" t="str">
        <f t="shared" si="393"/>
        <v/>
      </c>
      <c r="BL374" s="2" t="str">
        <f t="shared" si="394"/>
        <v/>
      </c>
      <c r="BM374" s="2" t="str">
        <f t="shared" si="395"/>
        <v/>
      </c>
      <c r="BN374" s="2" t="str">
        <f t="shared" si="396"/>
        <v/>
      </c>
      <c r="BO374" s="2" t="str">
        <f t="shared" si="397"/>
        <v/>
      </c>
      <c r="BP374" s="2" t="str">
        <f t="shared" si="398"/>
        <v/>
      </c>
      <c r="BQ374" s="2" t="str">
        <f t="shared" si="399"/>
        <v/>
      </c>
      <c r="BR374" s="2" t="str">
        <f t="shared" si="400"/>
        <v/>
      </c>
      <c r="BS374" s="2" t="str">
        <f t="shared" si="401"/>
        <v>@</v>
      </c>
      <c r="BT374" s="2" t="str">
        <f t="shared" si="402"/>
        <v/>
      </c>
      <c r="BU374" s="2" t="str">
        <f t="shared" si="403"/>
        <v/>
      </c>
      <c r="BV374" s="2" t="str">
        <f t="shared" si="404"/>
        <v/>
      </c>
      <c r="BW374" s="2" t="str">
        <f t="shared" si="405"/>
        <v/>
      </c>
      <c r="BX374" s="2" t="str">
        <f t="shared" si="406"/>
        <v/>
      </c>
      <c r="CA374" s="2">
        <f t="shared" si="366"/>
        <v>124</v>
      </c>
      <c r="CB374" s="4">
        <f t="shared" si="367"/>
        <v>0</v>
      </c>
      <c r="CC374">
        <f t="shared" ca="1" si="361"/>
        <v>9</v>
      </c>
      <c r="CD374">
        <f ca="1">CC374*(CJ374)/(CJ374+CJ375+IF(CG376=0,0,CJ376))</f>
        <v>0</v>
      </c>
      <c r="CE374" s="39">
        <f t="shared" ca="1" si="417"/>
        <v>19</v>
      </c>
      <c r="CF374" s="39">
        <f t="shared" ca="1" si="362"/>
        <v>55</v>
      </c>
      <c r="CG374">
        <f t="shared" ca="1" si="418"/>
        <v>-38.376350383450131</v>
      </c>
      <c r="CH374">
        <f t="shared" ca="1" si="419"/>
        <v>-11</v>
      </c>
      <c r="CI374">
        <f t="shared" ca="1" si="363"/>
        <v>13.362971831676571</v>
      </c>
      <c r="CJ374">
        <f t="shared" ca="1" si="364"/>
        <v>0</v>
      </c>
    </row>
    <row r="375" spans="2:88">
      <c r="B375" s="39">
        <v>2695</v>
      </c>
      <c r="C375" s="39">
        <v>1</v>
      </c>
      <c r="D375">
        <v>2</v>
      </c>
      <c r="E375">
        <f t="shared" si="370"/>
        <v>28937</v>
      </c>
      <c r="F375" s="3">
        <f t="shared" si="371"/>
        <v>6.8020270040472055E-5</v>
      </c>
      <c r="H375" s="17">
        <f t="shared" si="372"/>
        <v>0.98415127708057004</v>
      </c>
      <c r="I375" s="13" t="str">
        <f t="shared" si="373"/>
        <v>2695</v>
      </c>
      <c r="J375" s="2"/>
      <c r="K375" s="4">
        <f t="shared" si="374"/>
        <v>-22.7615299667697</v>
      </c>
      <c r="L375" s="4">
        <f t="shared" si="365"/>
        <v>-1</v>
      </c>
      <c r="M375" s="4">
        <f t="shared" ca="1" si="375"/>
        <v>-46.221540351420387</v>
      </c>
      <c r="N375" s="4">
        <f t="shared" ca="1" si="376"/>
        <v>11</v>
      </c>
      <c r="O375" s="4">
        <f t="shared" si="377"/>
        <v>0</v>
      </c>
      <c r="P375" s="4">
        <f t="shared" ca="1" si="378"/>
        <v>0</v>
      </c>
      <c r="Q375" s="11">
        <f t="shared" si="409"/>
        <v>0.69848041787565762</v>
      </c>
      <c r="R375" s="11">
        <f t="shared" si="416"/>
        <v>0</v>
      </c>
      <c r="S375" s="4">
        <f t="shared" si="416"/>
        <v>0</v>
      </c>
      <c r="T375" s="4">
        <f t="shared" si="416"/>
        <v>0</v>
      </c>
      <c r="U375" s="4">
        <f t="shared" si="416"/>
        <v>0</v>
      </c>
      <c r="V375" s="4">
        <f t="shared" si="416"/>
        <v>0</v>
      </c>
      <c r="W375" s="4">
        <f t="shared" si="416"/>
        <v>0</v>
      </c>
      <c r="X375" s="4">
        <f t="shared" si="416"/>
        <v>0</v>
      </c>
      <c r="Y375" s="4">
        <f t="shared" si="416"/>
        <v>0</v>
      </c>
      <c r="Z375" s="4">
        <f t="shared" si="416"/>
        <v>0</v>
      </c>
      <c r="AA375" s="4">
        <f t="shared" si="416"/>
        <v>0</v>
      </c>
      <c r="AB375" s="4">
        <f t="shared" si="416"/>
        <v>0</v>
      </c>
      <c r="AC375" s="4">
        <f t="shared" si="416"/>
        <v>-22.7615299667697</v>
      </c>
      <c r="AD375" s="4">
        <f t="shared" si="416"/>
        <v>0</v>
      </c>
      <c r="AE375" s="4">
        <f t="shared" si="416"/>
        <v>0</v>
      </c>
      <c r="AF375" s="4">
        <f t="shared" si="416"/>
        <v>0</v>
      </c>
      <c r="AG375" s="4">
        <f t="shared" si="415"/>
        <v>0</v>
      </c>
      <c r="AH375" s="4">
        <f t="shared" si="415"/>
        <v>0</v>
      </c>
      <c r="AI375" s="4">
        <f t="shared" si="415"/>
        <v>0</v>
      </c>
      <c r="AJ375" s="4">
        <f t="shared" si="415"/>
        <v>0</v>
      </c>
      <c r="AK375" s="4">
        <f t="shared" si="415"/>
        <v>0</v>
      </c>
      <c r="AL375" s="4">
        <f t="shared" si="415"/>
        <v>0</v>
      </c>
      <c r="AM375" s="4">
        <f t="shared" si="420"/>
        <v>0</v>
      </c>
      <c r="AN375" s="4">
        <f t="shared" si="420"/>
        <v>0</v>
      </c>
      <c r="AO375" s="4">
        <f t="shared" si="420"/>
        <v>-46.221540351420387</v>
      </c>
      <c r="AP375" s="10">
        <f t="shared" si="360"/>
        <v>0</v>
      </c>
      <c r="AQ375" s="7">
        <f t="shared" si="380"/>
        <v>2</v>
      </c>
      <c r="AR375" s="4">
        <f t="array" ref="AR375">COUNT(IF((ABS($R375:$AP375)&gt;=AQ$2)*(ABS($R375:$AP375)&lt;AR$2),$R375:$AP375))</f>
        <v>0</v>
      </c>
      <c r="AS375" s="4">
        <f t="array" ref="AS375">COUNT(IF((ABS($R375:$AP375)&gt;=AR$2)*(ABS($R375:$AP375)&lt;AS$2),$R375:$AP375))</f>
        <v>0</v>
      </c>
      <c r="AT375" s="4">
        <f t="array" ref="AT375">COUNT(IF((ABS($R375:$AP375)&gt;=AS$2)*(ABS($R375:$AP375)&lt;AT$2),$R375:$AP375))</f>
        <v>0</v>
      </c>
      <c r="AU375" s="4">
        <f t="array" ref="AU375">COUNT(IF((ABS($R375:$AP375)&gt;=AT$2)*(ABS($R375:$AP375)&lt;AU$2),$R375:$AP375))</f>
        <v>1</v>
      </c>
      <c r="AV375" s="4">
        <f t="array" ref="AV375">COUNT(IF((ABS($R375:$AP375)&gt;=AU$2)*(ABS($R375:$AP375)&lt;AV$2),$R375:$AP375))</f>
        <v>0</v>
      </c>
      <c r="AW375" s="4">
        <f t="array" ref="AW375">COUNT(IF((ABS($R375:$AP375)&gt;=AV$2)*(ABS($R375:$AP375)&lt;AW$2),$R375:$AP375))</f>
        <v>1</v>
      </c>
      <c r="AX375" s="10">
        <f t="array" ref="AX375">COUNT(IF((ABS($R375:$AP375)&gt;=AW$2)*(ABS($R375:$AP375)&lt;AX$2),$R375:$AP375))</f>
        <v>0</v>
      </c>
      <c r="AY375" s="4">
        <f t="shared" si="381"/>
        <v>0</v>
      </c>
      <c r="AZ375" s="2" t="str">
        <f t="shared" si="382"/>
        <v/>
      </c>
      <c r="BA375" s="2" t="str">
        <f t="shared" si="383"/>
        <v/>
      </c>
      <c r="BB375" s="2" t="str">
        <f t="shared" si="384"/>
        <v/>
      </c>
      <c r="BC375" s="2" t="str">
        <f t="shared" si="385"/>
        <v/>
      </c>
      <c r="BD375" s="2" t="str">
        <f t="shared" si="386"/>
        <v/>
      </c>
      <c r="BE375" s="2" t="str">
        <f t="shared" si="387"/>
        <v/>
      </c>
      <c r="BF375" s="2" t="str">
        <f t="shared" si="388"/>
        <v/>
      </c>
      <c r="BG375" s="2" t="str">
        <f t="shared" si="389"/>
        <v/>
      </c>
      <c r="BH375" s="2" t="str">
        <f t="shared" si="390"/>
        <v/>
      </c>
      <c r="BI375" s="2" t="str">
        <f t="shared" si="391"/>
        <v/>
      </c>
      <c r="BJ375" s="2" t="str">
        <f t="shared" si="392"/>
        <v/>
      </c>
      <c r="BK375" s="2" t="str">
        <f t="shared" si="393"/>
        <v>@</v>
      </c>
      <c r="BL375" s="2" t="str">
        <f t="shared" si="394"/>
        <v/>
      </c>
      <c r="BM375" s="2" t="str">
        <f t="shared" si="395"/>
        <v/>
      </c>
      <c r="BN375" s="2" t="str">
        <f t="shared" si="396"/>
        <v/>
      </c>
      <c r="BO375" s="2" t="str">
        <f t="shared" si="397"/>
        <v/>
      </c>
      <c r="BP375" s="2" t="str">
        <f t="shared" si="398"/>
        <v/>
      </c>
      <c r="BQ375" s="2" t="str">
        <f t="shared" si="399"/>
        <v/>
      </c>
      <c r="BR375" s="2" t="str">
        <f t="shared" si="400"/>
        <v/>
      </c>
      <c r="BS375" s="2" t="str">
        <f t="shared" si="401"/>
        <v/>
      </c>
      <c r="BT375" s="2" t="str">
        <f t="shared" si="402"/>
        <v/>
      </c>
      <c r="BU375" s="2" t="str">
        <f t="shared" si="403"/>
        <v/>
      </c>
      <c r="BV375" s="2" t="str">
        <f t="shared" si="404"/>
        <v/>
      </c>
      <c r="BW375" s="2" t="str">
        <f t="shared" si="405"/>
        <v>@</v>
      </c>
      <c r="BX375" s="2" t="str">
        <f t="shared" si="406"/>
        <v/>
      </c>
      <c r="CA375" s="2">
        <f t="shared" si="366"/>
        <v>124</v>
      </c>
      <c r="CB375" s="4">
        <f t="shared" si="367"/>
        <v>1</v>
      </c>
      <c r="CC375">
        <f t="shared" ca="1" si="361"/>
        <v>9</v>
      </c>
      <c r="CD375">
        <f ca="1">CC375*(CJ375)/(CJ374+CJ375+IF(CG376=0,0,CJ376))</f>
        <v>6.1536299795364515</v>
      </c>
      <c r="CE375" s="39">
        <f t="shared" ca="1" si="417"/>
        <v>19</v>
      </c>
      <c r="CF375" s="39">
        <f t="shared" ca="1" si="362"/>
        <v>55</v>
      </c>
      <c r="CG375">
        <f t="shared" ca="1" si="418"/>
        <v>51.848645289615547</v>
      </c>
      <c r="CH375">
        <f t="shared" ca="1" si="419"/>
        <v>-6</v>
      </c>
      <c r="CI375">
        <f t="shared" ca="1" si="363"/>
        <v>2.8074898445062337</v>
      </c>
      <c r="CJ375">
        <f t="shared" ca="1" si="364"/>
        <v>9.1925101554937658</v>
      </c>
    </row>
    <row r="376" spans="2:88">
      <c r="B376" s="39">
        <v>2717</v>
      </c>
      <c r="C376" s="39">
        <v>35</v>
      </c>
      <c r="D376">
        <v>2</v>
      </c>
      <c r="E376">
        <f t="shared" si="370"/>
        <v>28939</v>
      </c>
      <c r="F376" s="3">
        <f t="shared" si="371"/>
        <v>6.8020270040472055E-5</v>
      </c>
      <c r="H376" s="17">
        <f t="shared" si="372"/>
        <v>0.98421929735061053</v>
      </c>
      <c r="I376" s="13" t="str">
        <f t="shared" si="373"/>
        <v>35:2717</v>
      </c>
      <c r="J376" s="2"/>
      <c r="K376" s="4">
        <f t="shared" si="374"/>
        <v>-50.140993144486856</v>
      </c>
      <c r="L376" s="4">
        <f t="shared" si="365"/>
        <v>-8</v>
      </c>
      <c r="M376" s="4">
        <f t="shared" ca="1" si="375"/>
        <v>40.084002528572427</v>
      </c>
      <c r="N376" s="4">
        <f t="shared" ca="1" si="376"/>
        <v>-3</v>
      </c>
      <c r="O376" s="4">
        <f t="shared" ca="1" si="377"/>
        <v>16.623992143922806</v>
      </c>
      <c r="P376" s="4">
        <f t="shared" ca="1" si="378"/>
        <v>9</v>
      </c>
      <c r="Q376" s="11">
        <f t="shared" si="409"/>
        <v>0</v>
      </c>
      <c r="R376" s="11">
        <f t="shared" si="416"/>
        <v>0</v>
      </c>
      <c r="S376" s="4">
        <f t="shared" si="416"/>
        <v>0</v>
      </c>
      <c r="T376" s="4">
        <f t="shared" si="416"/>
        <v>0</v>
      </c>
      <c r="U376" s="4">
        <f t="shared" si="416"/>
        <v>0</v>
      </c>
      <c r="V376" s="4">
        <f t="shared" si="416"/>
        <v>-50.140993144486856</v>
      </c>
      <c r="W376" s="4">
        <f t="shared" si="416"/>
        <v>0</v>
      </c>
      <c r="X376" s="4">
        <f t="shared" si="416"/>
        <v>0</v>
      </c>
      <c r="Y376" s="4">
        <f t="shared" si="416"/>
        <v>0</v>
      </c>
      <c r="Z376" s="4">
        <f t="shared" si="416"/>
        <v>0</v>
      </c>
      <c r="AA376" s="4">
        <f t="shared" si="416"/>
        <v>40.084002528572427</v>
      </c>
      <c r="AB376" s="4">
        <f t="shared" si="416"/>
        <v>0</v>
      </c>
      <c r="AC376" s="4">
        <f t="shared" si="416"/>
        <v>0</v>
      </c>
      <c r="AD376" s="4">
        <f t="shared" si="416"/>
        <v>0</v>
      </c>
      <c r="AE376" s="4">
        <f t="shared" si="416"/>
        <v>0</v>
      </c>
      <c r="AF376" s="4">
        <f t="shared" si="416"/>
        <v>0</v>
      </c>
      <c r="AG376" s="4">
        <f t="shared" si="415"/>
        <v>0</v>
      </c>
      <c r="AH376" s="4">
        <f t="shared" si="415"/>
        <v>0</v>
      </c>
      <c r="AI376" s="4">
        <f t="shared" si="415"/>
        <v>0</v>
      </c>
      <c r="AJ376" s="4">
        <f t="shared" si="415"/>
        <v>0</v>
      </c>
      <c r="AK376" s="4">
        <f t="shared" si="415"/>
        <v>0</v>
      </c>
      <c r="AL376" s="4">
        <f t="shared" si="415"/>
        <v>0</v>
      </c>
      <c r="AM376" s="4">
        <f t="shared" si="420"/>
        <v>16.623992143922806</v>
      </c>
      <c r="AN376" s="4">
        <f t="shared" si="420"/>
        <v>0</v>
      </c>
      <c r="AO376" s="4">
        <f t="shared" si="420"/>
        <v>0</v>
      </c>
      <c r="AP376" s="10">
        <f t="shared" si="360"/>
        <v>0</v>
      </c>
      <c r="AQ376" s="7">
        <f t="shared" si="380"/>
        <v>3</v>
      </c>
      <c r="AR376" s="4">
        <f t="array" ref="AR376">COUNT(IF((ABS($R376:$AP376)&gt;=AQ$2)*(ABS($R376:$AP376)&lt;AR$2),$R376:$AP376))</f>
        <v>0</v>
      </c>
      <c r="AS376" s="4">
        <f t="array" ref="AS376">COUNT(IF((ABS($R376:$AP376)&gt;=AR$2)*(ABS($R376:$AP376)&lt;AS$2),$R376:$AP376))</f>
        <v>0</v>
      </c>
      <c r="AT376" s="4">
        <f t="array" ref="AT376">COUNT(IF((ABS($R376:$AP376)&gt;=AS$2)*(ABS($R376:$AP376)&lt;AT$2),$R376:$AP376))</f>
        <v>0</v>
      </c>
      <c r="AU376" s="4">
        <f t="array" ref="AU376">COUNT(IF((ABS($R376:$AP376)&gt;=AT$2)*(ABS($R376:$AP376)&lt;AU$2),$R376:$AP376))</f>
        <v>1</v>
      </c>
      <c r="AV376" s="4">
        <f t="array" ref="AV376">COUNT(IF((ABS($R376:$AP376)&gt;=AU$2)*(ABS($R376:$AP376)&lt;AV$2),$R376:$AP376))</f>
        <v>1</v>
      </c>
      <c r="AW376" s="4">
        <f t="array" ref="AW376">COUNT(IF((ABS($R376:$AP376)&gt;=AV$2)*(ABS($R376:$AP376)&lt;AW$2),$R376:$AP376))</f>
        <v>1</v>
      </c>
      <c r="AX376" s="10">
        <f t="array" ref="AX376">COUNT(IF((ABS($R376:$AP376)&gt;=AW$2)*(ABS($R376:$AP376)&lt;AX$2),$R376:$AP376))</f>
        <v>0</v>
      </c>
      <c r="AY376" s="4">
        <f t="shared" si="381"/>
        <v>0</v>
      </c>
      <c r="AZ376" s="2" t="str">
        <f t="shared" si="382"/>
        <v/>
      </c>
      <c r="BA376" s="2" t="str">
        <f t="shared" si="383"/>
        <v/>
      </c>
      <c r="BB376" s="2" t="str">
        <f t="shared" si="384"/>
        <v/>
      </c>
      <c r="BC376" s="2" t="str">
        <f t="shared" si="385"/>
        <v/>
      </c>
      <c r="BD376" s="2" t="str">
        <f t="shared" si="386"/>
        <v>@</v>
      </c>
      <c r="BE376" s="2" t="str">
        <f t="shared" si="387"/>
        <v/>
      </c>
      <c r="BF376" s="2" t="str">
        <f t="shared" si="388"/>
        <v/>
      </c>
      <c r="BG376" s="2" t="str">
        <f t="shared" si="389"/>
        <v/>
      </c>
      <c r="BH376" s="2" t="str">
        <f t="shared" si="390"/>
        <v/>
      </c>
      <c r="BI376" s="2" t="str">
        <f t="shared" si="391"/>
        <v>@</v>
      </c>
      <c r="BJ376" s="2" t="str">
        <f t="shared" si="392"/>
        <v/>
      </c>
      <c r="BK376" s="2" t="str">
        <f t="shared" si="393"/>
        <v/>
      </c>
      <c r="BL376" s="2" t="str">
        <f t="shared" si="394"/>
        <v/>
      </c>
      <c r="BM376" s="2" t="str">
        <f t="shared" si="395"/>
        <v/>
      </c>
      <c r="BN376" s="2" t="str">
        <f t="shared" si="396"/>
        <v/>
      </c>
      <c r="BO376" s="2" t="str">
        <f t="shared" si="397"/>
        <v/>
      </c>
      <c r="BP376" s="2" t="str">
        <f t="shared" si="398"/>
        <v/>
      </c>
      <c r="BQ376" s="2" t="str">
        <f t="shared" si="399"/>
        <v/>
      </c>
      <c r="BR376" s="2" t="str">
        <f t="shared" si="400"/>
        <v/>
      </c>
      <c r="BS376" s="2" t="str">
        <f t="shared" si="401"/>
        <v/>
      </c>
      <c r="BT376" s="2" t="str">
        <f t="shared" si="402"/>
        <v/>
      </c>
      <c r="BU376" s="2" t="str">
        <f t="shared" si="403"/>
        <v>@</v>
      </c>
      <c r="BV376" s="2" t="str">
        <f t="shared" si="404"/>
        <v/>
      </c>
      <c r="BW376" s="2" t="str">
        <f t="shared" si="405"/>
        <v/>
      </c>
      <c r="BX376" s="2" t="str">
        <f t="shared" si="406"/>
        <v/>
      </c>
      <c r="CA376" s="2">
        <f t="shared" si="366"/>
        <v>124</v>
      </c>
      <c r="CB376" s="4">
        <f t="shared" si="367"/>
        <v>2</v>
      </c>
      <c r="CC376">
        <f t="shared" ca="1" si="361"/>
        <v>9</v>
      </c>
      <c r="CD376">
        <f ca="1">CC376*IF(CG376=0,0,CJ376)/(CJ374+CJ375+IF(CG376=0,0,CJ376))</f>
        <v>2.846370020463548</v>
      </c>
      <c r="CE376" s="39">
        <f t="shared" ca="1" si="417"/>
        <v>19</v>
      </c>
      <c r="CF376" s="39">
        <f t="shared" ca="1" si="362"/>
        <v>55</v>
      </c>
      <c r="CG376">
        <f t="shared" ca="1" si="418"/>
        <v>28.38863490496486</v>
      </c>
      <c r="CH376">
        <f t="shared" ca="1" si="419"/>
        <v>6</v>
      </c>
      <c r="CI376">
        <f t="shared" ca="1" si="363"/>
        <v>7.7479917696684169</v>
      </c>
      <c r="CJ376">
        <f t="shared" ca="1" si="364"/>
        <v>4.2520082303315831</v>
      </c>
    </row>
    <row r="377" spans="2:88">
      <c r="B377" s="39">
        <v>3553</v>
      </c>
      <c r="C377" s="39">
        <v>35</v>
      </c>
      <c r="D377">
        <v>2</v>
      </c>
      <c r="E377">
        <f t="shared" si="370"/>
        <v>28941</v>
      </c>
      <c r="F377" s="3">
        <f t="shared" si="371"/>
        <v>6.8020270040472055E-5</v>
      </c>
      <c r="H377" s="17">
        <f t="shared" si="372"/>
        <v>0.98428731762065091</v>
      </c>
      <c r="I377" s="13" t="str">
        <f t="shared" si="373"/>
        <v>35:3553</v>
      </c>
      <c r="J377" s="2"/>
      <c r="K377" s="4">
        <f t="shared" si="374"/>
        <v>6.4667511250597443</v>
      </c>
      <c r="L377" s="4">
        <f t="shared" si="365"/>
        <v>-4</v>
      </c>
      <c r="M377" s="4">
        <f t="shared" ca="1" si="375"/>
        <v>-16.993259259593074</v>
      </c>
      <c r="N377" s="4">
        <f t="shared" ca="1" si="376"/>
        <v>8</v>
      </c>
      <c r="O377" s="4">
        <f t="shared" si="377"/>
        <v>0</v>
      </c>
      <c r="P377" s="4">
        <f t="shared" ca="1" si="378"/>
        <v>0</v>
      </c>
      <c r="Q377" s="11">
        <f t="shared" si="409"/>
        <v>0</v>
      </c>
      <c r="R377" s="11">
        <f t="shared" si="416"/>
        <v>0</v>
      </c>
      <c r="S377" s="4">
        <f t="shared" si="416"/>
        <v>0</v>
      </c>
      <c r="T377" s="4">
        <f t="shared" si="416"/>
        <v>0</v>
      </c>
      <c r="U377" s="4">
        <f t="shared" si="416"/>
        <v>0</v>
      </c>
      <c r="V377" s="4">
        <f t="shared" si="416"/>
        <v>0</v>
      </c>
      <c r="W377" s="4">
        <f t="shared" si="416"/>
        <v>0</v>
      </c>
      <c r="X377" s="4">
        <f t="shared" si="416"/>
        <v>0</v>
      </c>
      <c r="Y377" s="4">
        <f t="shared" si="416"/>
        <v>0</v>
      </c>
      <c r="Z377" s="4">
        <f t="shared" si="416"/>
        <v>6.4667511250597443</v>
      </c>
      <c r="AA377" s="4">
        <f t="shared" si="416"/>
        <v>0</v>
      </c>
      <c r="AB377" s="4">
        <f t="shared" si="416"/>
        <v>0</v>
      </c>
      <c r="AC377" s="4">
        <f t="shared" si="416"/>
        <v>0</v>
      </c>
      <c r="AD377" s="4">
        <f t="shared" si="416"/>
        <v>0</v>
      </c>
      <c r="AE377" s="4">
        <f t="shared" si="416"/>
        <v>0</v>
      </c>
      <c r="AF377" s="4">
        <f t="shared" si="416"/>
        <v>0</v>
      </c>
      <c r="AG377" s="4">
        <f t="shared" si="415"/>
        <v>0</v>
      </c>
      <c r="AH377" s="4">
        <f t="shared" si="415"/>
        <v>0</v>
      </c>
      <c r="AI377" s="4">
        <f t="shared" si="415"/>
        <v>0</v>
      </c>
      <c r="AJ377" s="4">
        <f t="shared" si="415"/>
        <v>0</v>
      </c>
      <c r="AK377" s="4">
        <f t="shared" si="415"/>
        <v>0</v>
      </c>
      <c r="AL377" s="4">
        <f t="shared" si="415"/>
        <v>-16.993259259593074</v>
      </c>
      <c r="AM377" s="4">
        <f t="shared" si="420"/>
        <v>0</v>
      </c>
      <c r="AN377" s="4">
        <f t="shared" si="420"/>
        <v>0</v>
      </c>
      <c r="AO377" s="4">
        <f t="shared" si="420"/>
        <v>0</v>
      </c>
      <c r="AP377" s="10">
        <f t="shared" si="360"/>
        <v>0</v>
      </c>
      <c r="AQ377" s="7">
        <f t="shared" si="380"/>
        <v>2</v>
      </c>
      <c r="AR377" s="4">
        <f t="array" ref="AR377">COUNT(IF((ABS($R377:$AP377)&gt;=AQ$2)*(ABS($R377:$AP377)&lt;AR$2),$R377:$AP377))</f>
        <v>0</v>
      </c>
      <c r="AS377" s="4">
        <f t="array" ref="AS377">COUNT(IF((ABS($R377:$AP377)&gt;=AR$2)*(ABS($R377:$AP377)&lt;AS$2),$R377:$AP377))</f>
        <v>0</v>
      </c>
      <c r="AT377" s="4">
        <f t="array" ref="AT377">COUNT(IF((ABS($R377:$AP377)&gt;=AS$2)*(ABS($R377:$AP377)&lt;AT$2),$R377:$AP377))</f>
        <v>1</v>
      </c>
      <c r="AU377" s="4">
        <f t="array" ref="AU377">COUNT(IF((ABS($R377:$AP377)&gt;=AT$2)*(ABS($R377:$AP377)&lt;AU$2),$R377:$AP377))</f>
        <v>1</v>
      </c>
      <c r="AV377" s="4">
        <f t="array" ref="AV377">COUNT(IF((ABS($R377:$AP377)&gt;=AU$2)*(ABS($R377:$AP377)&lt;AV$2),$R377:$AP377))</f>
        <v>0</v>
      </c>
      <c r="AW377" s="4">
        <f t="array" ref="AW377">COUNT(IF((ABS($R377:$AP377)&gt;=AV$2)*(ABS($R377:$AP377)&lt;AW$2),$R377:$AP377))</f>
        <v>0</v>
      </c>
      <c r="AX377" s="10">
        <f t="array" ref="AX377">COUNT(IF((ABS($R377:$AP377)&gt;=AW$2)*(ABS($R377:$AP377)&lt;AX$2),$R377:$AP377))</f>
        <v>0</v>
      </c>
      <c r="AY377" s="4">
        <f t="shared" si="381"/>
        <v>0</v>
      </c>
      <c r="AZ377" s="2" t="str">
        <f t="shared" si="382"/>
        <v/>
      </c>
      <c r="BA377" s="2" t="str">
        <f t="shared" si="383"/>
        <v/>
      </c>
      <c r="BB377" s="2" t="str">
        <f t="shared" si="384"/>
        <v/>
      </c>
      <c r="BC377" s="2" t="str">
        <f t="shared" si="385"/>
        <v/>
      </c>
      <c r="BD377" s="2" t="str">
        <f t="shared" si="386"/>
        <v/>
      </c>
      <c r="BE377" s="2" t="str">
        <f t="shared" si="387"/>
        <v/>
      </c>
      <c r="BF377" s="2" t="str">
        <f t="shared" si="388"/>
        <v/>
      </c>
      <c r="BG377" s="2" t="str">
        <f t="shared" si="389"/>
        <v/>
      </c>
      <c r="BH377" s="2" t="str">
        <f t="shared" si="390"/>
        <v>@</v>
      </c>
      <c r="BI377" s="2" t="str">
        <f t="shared" si="391"/>
        <v/>
      </c>
      <c r="BJ377" s="2" t="str">
        <f t="shared" si="392"/>
        <v/>
      </c>
      <c r="BK377" s="2" t="str">
        <f t="shared" si="393"/>
        <v/>
      </c>
      <c r="BL377" s="2" t="str">
        <f t="shared" si="394"/>
        <v/>
      </c>
      <c r="BM377" s="2" t="str">
        <f t="shared" si="395"/>
        <v/>
      </c>
      <c r="BN377" s="2" t="str">
        <f t="shared" si="396"/>
        <v/>
      </c>
      <c r="BO377" s="2" t="str">
        <f t="shared" si="397"/>
        <v/>
      </c>
      <c r="BP377" s="2" t="str">
        <f t="shared" si="398"/>
        <v/>
      </c>
      <c r="BQ377" s="2" t="str">
        <f t="shared" si="399"/>
        <v/>
      </c>
      <c r="BR377" s="2" t="str">
        <f t="shared" si="400"/>
        <v/>
      </c>
      <c r="BS377" s="2" t="str">
        <f t="shared" si="401"/>
        <v/>
      </c>
      <c r="BT377" s="2" t="str">
        <f t="shared" si="402"/>
        <v>@</v>
      </c>
      <c r="BU377" s="2" t="str">
        <f t="shared" si="403"/>
        <v/>
      </c>
      <c r="BV377" s="2" t="str">
        <f t="shared" si="404"/>
        <v/>
      </c>
      <c r="BW377" s="2" t="str">
        <f t="shared" si="405"/>
        <v/>
      </c>
      <c r="BX377" s="2" t="str">
        <f t="shared" si="406"/>
        <v/>
      </c>
      <c r="CA377" s="2">
        <f t="shared" si="366"/>
        <v>125</v>
      </c>
      <c r="CB377" s="4">
        <f t="shared" si="367"/>
        <v>0</v>
      </c>
      <c r="CC377">
        <f t="shared" ca="1" si="361"/>
        <v>9</v>
      </c>
      <c r="CD377">
        <f ca="1">CC377*(CJ377)/(CJ377+CJ378+IF(CG379=0,0,CJ379))</f>
        <v>2.3758808303574304</v>
      </c>
      <c r="CE377" s="39">
        <f t="shared" ca="1" si="417"/>
        <v>1</v>
      </c>
      <c r="CF377" s="39">
        <f t="shared" ca="1" si="362"/>
        <v>97</v>
      </c>
      <c r="CG377">
        <f t="shared" ca="1" si="418"/>
        <v>41.400420143814642</v>
      </c>
      <c r="CH377">
        <f t="shared" ca="1" si="419"/>
        <v>-11</v>
      </c>
      <c r="CI377">
        <f t="shared" ca="1" si="363"/>
        <v>8.4508251659699827</v>
      </c>
      <c r="CJ377">
        <f t="shared" ca="1" si="364"/>
        <v>3.5491748340300173</v>
      </c>
    </row>
    <row r="378" spans="2:88">
      <c r="B378" s="39">
        <v>4151</v>
      </c>
      <c r="C378" s="39">
        <v>3767</v>
      </c>
      <c r="D378">
        <v>2</v>
      </c>
      <c r="E378">
        <f t="shared" si="370"/>
        <v>28943</v>
      </c>
      <c r="F378" s="3">
        <f t="shared" si="371"/>
        <v>6.8020270040472055E-5</v>
      </c>
      <c r="H378" s="17">
        <f t="shared" si="372"/>
        <v>0.98435533789069141</v>
      </c>
      <c r="I378" s="13" t="str">
        <f t="shared" si="373"/>
        <v>3767:4151</v>
      </c>
      <c r="J378" s="2"/>
      <c r="K378" s="4">
        <f t="shared" si="374"/>
        <v>-12.398512958668562</v>
      </c>
      <c r="L378" s="4">
        <f t="shared" si="365"/>
        <v>-10</v>
      </c>
      <c r="M378" s="4">
        <f t="shared" ca="1" si="375"/>
        <v>-35.858523343316584</v>
      </c>
      <c r="N378" s="4">
        <f t="shared" ca="1" si="376"/>
        <v>2</v>
      </c>
      <c r="O378" s="4">
        <f t="shared" ca="1" si="377"/>
        <v>54.366472329747495</v>
      </c>
      <c r="P378" s="4">
        <f t="shared" ca="1" si="378"/>
        <v>7</v>
      </c>
      <c r="Q378" s="11">
        <f t="shared" si="409"/>
        <v>0</v>
      </c>
      <c r="R378" s="11">
        <f t="shared" si="416"/>
        <v>0</v>
      </c>
      <c r="S378" s="4">
        <f t="shared" si="416"/>
        <v>0</v>
      </c>
      <c r="T378" s="4">
        <f t="shared" si="416"/>
        <v>-12.398512958668562</v>
      </c>
      <c r="U378" s="4">
        <f t="shared" si="416"/>
        <v>0</v>
      </c>
      <c r="V378" s="4">
        <f t="shared" si="416"/>
        <v>0</v>
      </c>
      <c r="W378" s="4">
        <f t="shared" si="416"/>
        <v>0</v>
      </c>
      <c r="X378" s="4">
        <f t="shared" si="416"/>
        <v>0</v>
      </c>
      <c r="Y378" s="4">
        <f t="shared" si="416"/>
        <v>0</v>
      </c>
      <c r="Z378" s="4">
        <f t="shared" si="416"/>
        <v>0</v>
      </c>
      <c r="AA378" s="4">
        <f t="shared" si="416"/>
        <v>0</v>
      </c>
      <c r="AB378" s="4">
        <f t="shared" si="416"/>
        <v>0</v>
      </c>
      <c r="AC378" s="4">
        <f t="shared" si="416"/>
        <v>0</v>
      </c>
      <c r="AD378" s="4">
        <f t="shared" si="416"/>
        <v>0</v>
      </c>
      <c r="AE378" s="4">
        <f t="shared" si="416"/>
        <v>0</v>
      </c>
      <c r="AF378" s="4">
        <f t="shared" si="416"/>
        <v>-35.858523343316584</v>
      </c>
      <c r="AG378" s="4">
        <f t="shared" si="415"/>
        <v>0</v>
      </c>
      <c r="AH378" s="4">
        <f t="shared" si="415"/>
        <v>0</v>
      </c>
      <c r="AI378" s="4">
        <f t="shared" si="415"/>
        <v>0</v>
      </c>
      <c r="AJ378" s="4">
        <f t="shared" si="415"/>
        <v>0</v>
      </c>
      <c r="AK378" s="4">
        <f t="shared" si="415"/>
        <v>54.366472329747495</v>
      </c>
      <c r="AL378" s="4">
        <f t="shared" si="415"/>
        <v>0</v>
      </c>
      <c r="AM378" s="4">
        <f t="shared" si="420"/>
        <v>0</v>
      </c>
      <c r="AN378" s="4">
        <f t="shared" si="420"/>
        <v>0</v>
      </c>
      <c r="AO378" s="4">
        <f t="shared" si="420"/>
        <v>0</v>
      </c>
      <c r="AP378" s="10">
        <f t="shared" si="360"/>
        <v>0</v>
      </c>
      <c r="AQ378" s="7">
        <f t="shared" si="380"/>
        <v>3</v>
      </c>
      <c r="AR378" s="4">
        <f t="array" ref="AR378">COUNT(IF((ABS($R378:$AP378)&gt;=AQ$2)*(ABS($R378:$AP378)&lt;AR$2),$R378:$AP378))</f>
        <v>0</v>
      </c>
      <c r="AS378" s="4">
        <f t="array" ref="AS378">COUNT(IF((ABS($R378:$AP378)&gt;=AR$2)*(ABS($R378:$AP378)&lt;AS$2),$R378:$AP378))</f>
        <v>0</v>
      </c>
      <c r="AT378" s="4">
        <f t="array" ref="AT378">COUNT(IF((ABS($R378:$AP378)&gt;=AS$2)*(ABS($R378:$AP378)&lt;AT$2),$R378:$AP378))</f>
        <v>0</v>
      </c>
      <c r="AU378" s="4">
        <f t="array" ref="AU378">COUNT(IF((ABS($R378:$AP378)&gt;=AT$2)*(ABS($R378:$AP378)&lt;AU$2),$R378:$AP378))</f>
        <v>1</v>
      </c>
      <c r="AV378" s="4">
        <f t="array" ref="AV378">COUNT(IF((ABS($R378:$AP378)&gt;=AU$2)*(ABS($R378:$AP378)&lt;AV$2),$R378:$AP378))</f>
        <v>1</v>
      </c>
      <c r="AW378" s="4">
        <f t="array" ref="AW378">COUNT(IF((ABS($R378:$AP378)&gt;=AV$2)*(ABS($R378:$AP378)&lt;AW$2),$R378:$AP378))</f>
        <v>1</v>
      </c>
      <c r="AX378" s="10">
        <f t="array" ref="AX378">COUNT(IF((ABS($R378:$AP378)&gt;=AW$2)*(ABS($R378:$AP378)&lt;AX$2),$R378:$AP378))</f>
        <v>0</v>
      </c>
      <c r="AY378" s="4">
        <f t="shared" si="381"/>
        <v>0</v>
      </c>
      <c r="AZ378" s="2" t="str">
        <f t="shared" si="382"/>
        <v/>
      </c>
      <c r="BA378" s="2" t="str">
        <f t="shared" si="383"/>
        <v/>
      </c>
      <c r="BB378" s="2" t="str">
        <f t="shared" si="384"/>
        <v>@</v>
      </c>
      <c r="BC378" s="2" t="str">
        <f t="shared" si="385"/>
        <v/>
      </c>
      <c r="BD378" s="2" t="str">
        <f t="shared" si="386"/>
        <v/>
      </c>
      <c r="BE378" s="2" t="str">
        <f t="shared" si="387"/>
        <v/>
      </c>
      <c r="BF378" s="2" t="str">
        <f t="shared" si="388"/>
        <v/>
      </c>
      <c r="BG378" s="2" t="str">
        <f t="shared" si="389"/>
        <v/>
      </c>
      <c r="BH378" s="2" t="str">
        <f t="shared" si="390"/>
        <v/>
      </c>
      <c r="BI378" s="2" t="str">
        <f t="shared" si="391"/>
        <v/>
      </c>
      <c r="BJ378" s="2" t="str">
        <f t="shared" si="392"/>
        <v/>
      </c>
      <c r="BK378" s="2" t="str">
        <f t="shared" si="393"/>
        <v/>
      </c>
      <c r="BL378" s="2" t="str">
        <f t="shared" si="394"/>
        <v/>
      </c>
      <c r="BM378" s="2" t="str">
        <f t="shared" si="395"/>
        <v/>
      </c>
      <c r="BN378" s="2" t="str">
        <f t="shared" si="396"/>
        <v>@</v>
      </c>
      <c r="BO378" s="2" t="str">
        <f t="shared" si="397"/>
        <v/>
      </c>
      <c r="BP378" s="2" t="str">
        <f t="shared" si="398"/>
        <v/>
      </c>
      <c r="BQ378" s="2" t="str">
        <f t="shared" si="399"/>
        <v/>
      </c>
      <c r="BR378" s="2" t="str">
        <f t="shared" si="400"/>
        <v/>
      </c>
      <c r="BS378" s="2" t="str">
        <f t="shared" si="401"/>
        <v>@</v>
      </c>
      <c r="BT378" s="2" t="str">
        <f t="shared" si="402"/>
        <v/>
      </c>
      <c r="BU378" s="2" t="str">
        <f t="shared" si="403"/>
        <v/>
      </c>
      <c r="BV378" s="2" t="str">
        <f t="shared" si="404"/>
        <v/>
      </c>
      <c r="BW378" s="2" t="str">
        <f t="shared" si="405"/>
        <v/>
      </c>
      <c r="BX378" s="2" t="str">
        <f t="shared" si="406"/>
        <v/>
      </c>
      <c r="CA378" s="2">
        <f t="shared" si="366"/>
        <v>125</v>
      </c>
      <c r="CB378" s="4">
        <f t="shared" si="367"/>
        <v>1</v>
      </c>
      <c r="CC378">
        <f t="shared" ca="1" si="361"/>
        <v>9</v>
      </c>
      <c r="CD378">
        <f ca="1">CC378*(CJ378)/(CJ377+CJ378+IF(CG379=0,0,CJ379))</f>
        <v>6.6241191696425705</v>
      </c>
      <c r="CE378" s="39">
        <f t="shared" ca="1" si="417"/>
        <v>1</v>
      </c>
      <c r="CF378" s="39">
        <f t="shared" ca="1" si="362"/>
        <v>97</v>
      </c>
      <c r="CG378">
        <f t="shared" ca="1" si="418"/>
        <v>17.940409759166087</v>
      </c>
      <c r="CH378">
        <f t="shared" ca="1" si="419"/>
        <v>1</v>
      </c>
      <c r="CI378">
        <f t="shared" ca="1" si="363"/>
        <v>2.1046564482047994</v>
      </c>
      <c r="CJ378">
        <f t="shared" ca="1" si="364"/>
        <v>9.8953435517952002</v>
      </c>
    </row>
    <row r="379" spans="2:88">
      <c r="B379" s="39">
        <v>4199</v>
      </c>
      <c r="C379" s="39">
        <v>35</v>
      </c>
      <c r="D379">
        <v>2</v>
      </c>
      <c r="E379">
        <f t="shared" si="370"/>
        <v>28945</v>
      </c>
      <c r="F379" s="3">
        <f t="shared" si="371"/>
        <v>6.8020270040472055E-5</v>
      </c>
      <c r="H379" s="17">
        <f t="shared" si="372"/>
        <v>0.9844233581607319</v>
      </c>
      <c r="I379" s="13" t="str">
        <f t="shared" si="373"/>
        <v>35:4199</v>
      </c>
      <c r="J379" s="2"/>
      <c r="K379" s="4">
        <f t="shared" si="374"/>
        <v>1.5414731257749281</v>
      </c>
      <c r="L379" s="4">
        <f t="shared" si="365"/>
        <v>-7</v>
      </c>
      <c r="M379" s="4">
        <f t="shared" ca="1" si="375"/>
        <v>-21.918537258876558</v>
      </c>
      <c r="N379" s="4">
        <f t="shared" ca="1" si="376"/>
        <v>5</v>
      </c>
      <c r="O379" s="4">
        <f t="shared" si="377"/>
        <v>0</v>
      </c>
      <c r="P379" s="4">
        <f t="shared" ca="1" si="378"/>
        <v>0</v>
      </c>
      <c r="Q379" s="11">
        <f t="shared" si="409"/>
        <v>0</v>
      </c>
      <c r="R379" s="11">
        <f t="shared" si="416"/>
        <v>0</v>
      </c>
      <c r="S379" s="4">
        <f t="shared" si="416"/>
        <v>0</v>
      </c>
      <c r="T379" s="4">
        <f t="shared" si="416"/>
        <v>0</v>
      </c>
      <c r="U379" s="4">
        <f t="shared" si="416"/>
        <v>0</v>
      </c>
      <c r="V379" s="4">
        <f t="shared" si="416"/>
        <v>0</v>
      </c>
      <c r="W379" s="4">
        <f t="shared" si="416"/>
        <v>1.5414731257749281</v>
      </c>
      <c r="X379" s="4">
        <f t="shared" si="416"/>
        <v>0</v>
      </c>
      <c r="Y379" s="4">
        <f t="shared" si="416"/>
        <v>0</v>
      </c>
      <c r="Z379" s="4">
        <f t="shared" si="416"/>
        <v>0</v>
      </c>
      <c r="AA379" s="4">
        <f t="shared" si="416"/>
        <v>0</v>
      </c>
      <c r="AB379" s="4">
        <f t="shared" si="416"/>
        <v>0</v>
      </c>
      <c r="AC379" s="4">
        <f t="shared" si="416"/>
        <v>0</v>
      </c>
      <c r="AD379" s="4">
        <f t="shared" si="416"/>
        <v>0</v>
      </c>
      <c r="AE379" s="4">
        <f t="shared" si="416"/>
        <v>0</v>
      </c>
      <c r="AF379" s="4">
        <f t="shared" si="416"/>
        <v>0</v>
      </c>
      <c r="AG379" s="4">
        <f t="shared" ref="AG379:AL388" si="421">IF(AND(ABS((MOD(LN(($B379/$C379)/3^AG$2)/LN(2)+0.5,1)-0.5)*1200)&lt;$J$2,ABS(AG$2+7*(MOD(LN(($B379/$C379)/3^AG$2)/LN(2)+0.5,1)-0.5)*1200/113.685)&lt;$J$3),(MOD(LN(($B379/$C379)/3^AG$2)/LN(2)+0.5,1)-0.5)*1200,0)</f>
        <v>0</v>
      </c>
      <c r="AH379" s="4">
        <f t="shared" si="421"/>
        <v>0</v>
      </c>
      <c r="AI379" s="4">
        <f t="shared" si="421"/>
        <v>-21.918537258876558</v>
      </c>
      <c r="AJ379" s="4">
        <f t="shared" si="421"/>
        <v>0</v>
      </c>
      <c r="AK379" s="4">
        <f t="shared" si="421"/>
        <v>0</v>
      </c>
      <c r="AL379" s="4">
        <f t="shared" si="421"/>
        <v>0</v>
      </c>
      <c r="AM379" s="4">
        <f t="shared" si="420"/>
        <v>0</v>
      </c>
      <c r="AN379" s="4">
        <f t="shared" si="420"/>
        <v>0</v>
      </c>
      <c r="AO379" s="4">
        <f t="shared" si="420"/>
        <v>0</v>
      </c>
      <c r="AP379" s="10">
        <f t="shared" si="360"/>
        <v>0</v>
      </c>
      <c r="AQ379" s="7">
        <f t="shared" si="380"/>
        <v>2</v>
      </c>
      <c r="AR379" s="4">
        <f t="array" ref="AR379">COUNT(IF((ABS($R379:$AP379)&gt;=AQ$2)*(ABS($R379:$AP379)&lt;AR$2),$R379:$AP379))</f>
        <v>1</v>
      </c>
      <c r="AS379" s="4">
        <f t="array" ref="AS379">COUNT(IF((ABS($R379:$AP379)&gt;=AR$2)*(ABS($R379:$AP379)&lt;AS$2),$R379:$AP379))</f>
        <v>0</v>
      </c>
      <c r="AT379" s="4">
        <f t="array" ref="AT379">COUNT(IF((ABS($R379:$AP379)&gt;=AS$2)*(ABS($R379:$AP379)&lt;AT$2),$R379:$AP379))</f>
        <v>0</v>
      </c>
      <c r="AU379" s="4">
        <f t="array" ref="AU379">COUNT(IF((ABS($R379:$AP379)&gt;=AT$2)*(ABS($R379:$AP379)&lt;AU$2),$R379:$AP379))</f>
        <v>1</v>
      </c>
      <c r="AV379" s="4">
        <f t="array" ref="AV379">COUNT(IF((ABS($R379:$AP379)&gt;=AU$2)*(ABS($R379:$AP379)&lt;AV$2),$R379:$AP379))</f>
        <v>0</v>
      </c>
      <c r="AW379" s="4">
        <f t="array" ref="AW379">COUNT(IF((ABS($R379:$AP379)&gt;=AV$2)*(ABS($R379:$AP379)&lt;AW$2),$R379:$AP379))</f>
        <v>0</v>
      </c>
      <c r="AX379" s="10">
        <f t="array" ref="AX379">COUNT(IF((ABS($R379:$AP379)&gt;=AW$2)*(ABS($R379:$AP379)&lt;AX$2),$R379:$AP379))</f>
        <v>0</v>
      </c>
      <c r="AY379" s="4">
        <f t="shared" si="381"/>
        <v>0</v>
      </c>
      <c r="AZ379" s="2" t="str">
        <f t="shared" si="382"/>
        <v/>
      </c>
      <c r="BA379" s="2" t="str">
        <f t="shared" si="383"/>
        <v/>
      </c>
      <c r="BB379" s="2" t="str">
        <f t="shared" si="384"/>
        <v/>
      </c>
      <c r="BC379" s="2" t="str">
        <f t="shared" si="385"/>
        <v/>
      </c>
      <c r="BD379" s="2" t="str">
        <f t="shared" si="386"/>
        <v/>
      </c>
      <c r="BE379" s="2" t="str">
        <f t="shared" si="387"/>
        <v>@</v>
      </c>
      <c r="BF379" s="2" t="str">
        <f t="shared" si="388"/>
        <v/>
      </c>
      <c r="BG379" s="2" t="str">
        <f t="shared" si="389"/>
        <v/>
      </c>
      <c r="BH379" s="2" t="str">
        <f t="shared" si="390"/>
        <v/>
      </c>
      <c r="BI379" s="2" t="str">
        <f t="shared" si="391"/>
        <v/>
      </c>
      <c r="BJ379" s="2" t="str">
        <f t="shared" si="392"/>
        <v/>
      </c>
      <c r="BK379" s="2" t="str">
        <f t="shared" si="393"/>
        <v/>
      </c>
      <c r="BL379" s="2" t="str">
        <f t="shared" si="394"/>
        <v/>
      </c>
      <c r="BM379" s="2" t="str">
        <f t="shared" si="395"/>
        <v/>
      </c>
      <c r="BN379" s="2" t="str">
        <f t="shared" si="396"/>
        <v/>
      </c>
      <c r="BO379" s="2" t="str">
        <f t="shared" si="397"/>
        <v/>
      </c>
      <c r="BP379" s="2" t="str">
        <f t="shared" si="398"/>
        <v/>
      </c>
      <c r="BQ379" s="2" t="str">
        <f t="shared" si="399"/>
        <v>@</v>
      </c>
      <c r="BR379" s="2" t="str">
        <f t="shared" si="400"/>
        <v/>
      </c>
      <c r="BS379" s="2" t="str">
        <f t="shared" si="401"/>
        <v/>
      </c>
      <c r="BT379" s="2" t="str">
        <f t="shared" si="402"/>
        <v/>
      </c>
      <c r="BU379" s="2" t="str">
        <f t="shared" si="403"/>
        <v/>
      </c>
      <c r="BV379" s="2" t="str">
        <f t="shared" si="404"/>
        <v/>
      </c>
      <c r="BW379" s="2" t="str">
        <f t="shared" si="405"/>
        <v/>
      </c>
      <c r="BX379" s="2" t="str">
        <f t="shared" si="406"/>
        <v/>
      </c>
      <c r="CA379" s="2">
        <f t="shared" si="366"/>
        <v>125</v>
      </c>
      <c r="CB379" s="4">
        <f t="shared" si="367"/>
        <v>2</v>
      </c>
      <c r="CC379">
        <f t="shared" ca="1" si="361"/>
        <v>9</v>
      </c>
      <c r="CD379">
        <f ca="1">CC379*IF(CG379=0,0,CJ379)/(CJ377+CJ378+IF(CG379=0,0,CJ379))</f>
        <v>0</v>
      </c>
      <c r="CE379" s="39">
        <f t="shared" ca="1" si="417"/>
        <v>1</v>
      </c>
      <c r="CF379" s="39">
        <f t="shared" ca="1" si="362"/>
        <v>97</v>
      </c>
      <c r="CG379">
        <f t="shared" ca="1" si="418"/>
        <v>0</v>
      </c>
      <c r="CH379">
        <f t="shared" ca="1" si="419"/>
        <v>0</v>
      </c>
      <c r="CI379">
        <f t="shared" ca="1" si="363"/>
        <v>0</v>
      </c>
      <c r="CJ379">
        <f t="shared" ca="1" si="364"/>
        <v>12</v>
      </c>
    </row>
    <row r="380" spans="2:88">
      <c r="B380" s="39">
        <v>4583</v>
      </c>
      <c r="C380" s="39">
        <v>3767</v>
      </c>
      <c r="D380">
        <v>2</v>
      </c>
      <c r="E380">
        <f t="shared" si="370"/>
        <v>28947</v>
      </c>
      <c r="F380" s="3">
        <f t="shared" si="371"/>
        <v>6.8020270040472055E-5</v>
      </c>
      <c r="H380" s="17">
        <f t="shared" si="372"/>
        <v>0.98449137843077239</v>
      </c>
      <c r="I380" s="13" t="str">
        <f t="shared" si="373"/>
        <v>3767:4583</v>
      </c>
      <c r="J380" s="2"/>
      <c r="K380" s="4">
        <f t="shared" si="374"/>
        <v>-44.908490164595349</v>
      </c>
      <c r="L380" s="4">
        <f t="shared" si="365"/>
        <v>-8</v>
      </c>
      <c r="M380" s="4">
        <f t="shared" ca="1" si="375"/>
        <v>45.316505508466065</v>
      </c>
      <c r="N380" s="4">
        <f t="shared" ca="1" si="376"/>
        <v>-3</v>
      </c>
      <c r="O380" s="4">
        <f t="shared" ca="1" si="377"/>
        <v>21.856495123814312</v>
      </c>
      <c r="P380" s="4">
        <f t="shared" ca="1" si="378"/>
        <v>9</v>
      </c>
      <c r="Q380" s="11">
        <f t="shared" si="409"/>
        <v>0</v>
      </c>
      <c r="R380" s="11">
        <f t="shared" ref="R380:AF389" si="422">IF(AND(ABS((MOD(LN(($B380/$C380)/3^R$2)/LN(2)+0.5,1)-0.5)*1200)&lt;$J$2,ABS(R$2+7*(MOD(LN(($B380/$C380)/3^R$2)/LN(2)+0.5,1)-0.5)*1200/113.685)&lt;$J$3),(MOD(LN(($B380/$C380)/3^R$2)/LN(2)+0.5,1)-0.5)*1200,0)</f>
        <v>0</v>
      </c>
      <c r="S380" s="4">
        <f t="shared" si="422"/>
        <v>0</v>
      </c>
      <c r="T380" s="4">
        <f t="shared" si="422"/>
        <v>0</v>
      </c>
      <c r="U380" s="4">
        <f t="shared" si="422"/>
        <v>0</v>
      </c>
      <c r="V380" s="4">
        <f t="shared" si="422"/>
        <v>-44.908490164595349</v>
      </c>
      <c r="W380" s="4">
        <f t="shared" si="422"/>
        <v>0</v>
      </c>
      <c r="X380" s="4">
        <f t="shared" si="422"/>
        <v>0</v>
      </c>
      <c r="Y380" s="4">
        <f t="shared" si="422"/>
        <v>0</v>
      </c>
      <c r="Z380" s="4">
        <f t="shared" si="422"/>
        <v>0</v>
      </c>
      <c r="AA380" s="4">
        <f t="shared" si="422"/>
        <v>45.316505508466065</v>
      </c>
      <c r="AB380" s="4">
        <f t="shared" si="422"/>
        <v>0</v>
      </c>
      <c r="AC380" s="4">
        <f t="shared" si="422"/>
        <v>0</v>
      </c>
      <c r="AD380" s="4">
        <f t="shared" si="422"/>
        <v>0</v>
      </c>
      <c r="AE380" s="4">
        <f t="shared" si="422"/>
        <v>0</v>
      </c>
      <c r="AF380" s="4">
        <f t="shared" si="422"/>
        <v>0</v>
      </c>
      <c r="AG380" s="4">
        <f t="shared" si="421"/>
        <v>0</v>
      </c>
      <c r="AH380" s="4">
        <f t="shared" si="421"/>
        <v>0</v>
      </c>
      <c r="AI380" s="4">
        <f t="shared" si="421"/>
        <v>0</v>
      </c>
      <c r="AJ380" s="4">
        <f t="shared" si="421"/>
        <v>0</v>
      </c>
      <c r="AK380" s="4">
        <f t="shared" si="421"/>
        <v>0</v>
      </c>
      <c r="AL380" s="4">
        <f t="shared" si="421"/>
        <v>0</v>
      </c>
      <c r="AM380" s="4">
        <f t="shared" si="420"/>
        <v>21.856495123814312</v>
      </c>
      <c r="AN380" s="4">
        <f t="shared" si="420"/>
        <v>0</v>
      </c>
      <c r="AO380" s="4">
        <f t="shared" si="420"/>
        <v>0</v>
      </c>
      <c r="AP380" s="10">
        <f t="shared" si="360"/>
        <v>0</v>
      </c>
      <c r="AQ380" s="7">
        <f t="shared" si="380"/>
        <v>3</v>
      </c>
      <c r="AR380" s="4">
        <f t="array" ref="AR380">COUNT(IF((ABS($R380:$AP380)&gt;=AQ$2)*(ABS($R380:$AP380)&lt;AR$2),$R380:$AP380))</f>
        <v>0</v>
      </c>
      <c r="AS380" s="4">
        <f t="array" ref="AS380">COUNT(IF((ABS($R380:$AP380)&gt;=AR$2)*(ABS($R380:$AP380)&lt;AS$2),$R380:$AP380))</f>
        <v>0</v>
      </c>
      <c r="AT380" s="4">
        <f t="array" ref="AT380">COUNT(IF((ABS($R380:$AP380)&gt;=AS$2)*(ABS($R380:$AP380)&lt;AT$2),$R380:$AP380))</f>
        <v>0</v>
      </c>
      <c r="AU380" s="4">
        <f t="array" ref="AU380">COUNT(IF((ABS($R380:$AP380)&gt;=AT$2)*(ABS($R380:$AP380)&lt;AU$2),$R380:$AP380))</f>
        <v>1</v>
      </c>
      <c r="AV380" s="4">
        <f t="array" ref="AV380">COUNT(IF((ABS($R380:$AP380)&gt;=AU$2)*(ABS($R380:$AP380)&lt;AV$2),$R380:$AP380))</f>
        <v>1</v>
      </c>
      <c r="AW380" s="4">
        <f t="array" ref="AW380">COUNT(IF((ABS($R380:$AP380)&gt;=AV$2)*(ABS($R380:$AP380)&lt;AW$2),$R380:$AP380))</f>
        <v>1</v>
      </c>
      <c r="AX380" s="10">
        <f t="array" ref="AX380">COUNT(IF((ABS($R380:$AP380)&gt;=AW$2)*(ABS($R380:$AP380)&lt;AX$2),$R380:$AP380))</f>
        <v>0</v>
      </c>
      <c r="AY380" s="4">
        <f t="shared" si="381"/>
        <v>0</v>
      </c>
      <c r="AZ380" s="2" t="str">
        <f t="shared" si="382"/>
        <v/>
      </c>
      <c r="BA380" s="2" t="str">
        <f t="shared" si="383"/>
        <v/>
      </c>
      <c r="BB380" s="2" t="str">
        <f t="shared" si="384"/>
        <v/>
      </c>
      <c r="BC380" s="2" t="str">
        <f t="shared" si="385"/>
        <v/>
      </c>
      <c r="BD380" s="2" t="str">
        <f t="shared" si="386"/>
        <v>@</v>
      </c>
      <c r="BE380" s="2" t="str">
        <f t="shared" si="387"/>
        <v/>
      </c>
      <c r="BF380" s="2" t="str">
        <f t="shared" si="388"/>
        <v/>
      </c>
      <c r="BG380" s="2" t="str">
        <f t="shared" si="389"/>
        <v/>
      </c>
      <c r="BH380" s="2" t="str">
        <f t="shared" si="390"/>
        <v/>
      </c>
      <c r="BI380" s="2" t="str">
        <f t="shared" si="391"/>
        <v>@</v>
      </c>
      <c r="BJ380" s="2" t="str">
        <f t="shared" si="392"/>
        <v/>
      </c>
      <c r="BK380" s="2" t="str">
        <f t="shared" si="393"/>
        <v/>
      </c>
      <c r="BL380" s="2" t="str">
        <f t="shared" si="394"/>
        <v/>
      </c>
      <c r="BM380" s="2" t="str">
        <f t="shared" si="395"/>
        <v/>
      </c>
      <c r="BN380" s="2" t="str">
        <f t="shared" si="396"/>
        <v/>
      </c>
      <c r="BO380" s="2" t="str">
        <f t="shared" si="397"/>
        <v/>
      </c>
      <c r="BP380" s="2" t="str">
        <f t="shared" si="398"/>
        <v/>
      </c>
      <c r="BQ380" s="2" t="str">
        <f t="shared" si="399"/>
        <v/>
      </c>
      <c r="BR380" s="2" t="str">
        <f t="shared" si="400"/>
        <v/>
      </c>
      <c r="BS380" s="2" t="str">
        <f t="shared" si="401"/>
        <v/>
      </c>
      <c r="BT380" s="2" t="str">
        <f t="shared" si="402"/>
        <v/>
      </c>
      <c r="BU380" s="2" t="str">
        <f t="shared" si="403"/>
        <v>@</v>
      </c>
      <c r="BV380" s="2" t="str">
        <f t="shared" si="404"/>
        <v/>
      </c>
      <c r="BW380" s="2" t="str">
        <f t="shared" si="405"/>
        <v/>
      </c>
      <c r="BX380" s="2" t="str">
        <f t="shared" si="406"/>
        <v/>
      </c>
      <c r="CA380" s="2">
        <f t="shared" si="366"/>
        <v>126</v>
      </c>
      <c r="CB380" s="4">
        <f t="shared" si="367"/>
        <v>0</v>
      </c>
      <c r="CC380">
        <f t="shared" ca="1" si="361"/>
        <v>9</v>
      </c>
      <c r="CD380">
        <f ca="1">CC380*(CJ380)/(CJ380+CJ381+IF(CG382=0,0,CJ382))</f>
        <v>4.2711660768919968</v>
      </c>
      <c r="CE380" s="39">
        <f t="shared" ca="1" si="417"/>
        <v>7</v>
      </c>
      <c r="CF380" s="39">
        <f t="shared" ca="1" si="362"/>
        <v>143</v>
      </c>
      <c r="CG380">
        <f t="shared" ca="1" si="418"/>
        <v>38.659704588044974</v>
      </c>
      <c r="CH380">
        <f t="shared" ca="1" si="419"/>
        <v>-8</v>
      </c>
      <c r="CI380">
        <f t="shared" ca="1" si="363"/>
        <v>5.6195810167012814</v>
      </c>
      <c r="CJ380">
        <f t="shared" ca="1" si="364"/>
        <v>6.3804189832987186</v>
      </c>
    </row>
    <row r="381" spans="2:88">
      <c r="B381" s="39">
        <v>5069</v>
      </c>
      <c r="C381" s="39">
        <v>3767</v>
      </c>
      <c r="D381">
        <v>2</v>
      </c>
      <c r="E381">
        <f t="shared" si="370"/>
        <v>28949</v>
      </c>
      <c r="F381" s="3">
        <f t="shared" si="371"/>
        <v>6.8020270040472055E-5</v>
      </c>
      <c r="H381" s="17">
        <f t="shared" si="372"/>
        <v>0.98455939870081288</v>
      </c>
      <c r="I381" s="13" t="str">
        <f t="shared" si="373"/>
        <v>3767:5069</v>
      </c>
      <c r="J381" s="2"/>
      <c r="K381" s="4">
        <f t="shared" si="374"/>
        <v>15.897157635888171</v>
      </c>
      <c r="L381" s="4">
        <f t="shared" si="365"/>
        <v>-1</v>
      </c>
      <c r="M381" s="4">
        <f t="shared" ca="1" si="375"/>
        <v>-7.5628527487609176</v>
      </c>
      <c r="N381" s="4">
        <f t="shared" ca="1" si="376"/>
        <v>11</v>
      </c>
      <c r="O381" s="4">
        <f t="shared" si="377"/>
        <v>0</v>
      </c>
      <c r="P381" s="4">
        <f t="shared" ca="1" si="378"/>
        <v>0</v>
      </c>
      <c r="Q381" s="11">
        <f t="shared" si="409"/>
        <v>39.357168020538325</v>
      </c>
      <c r="R381" s="11">
        <f t="shared" si="422"/>
        <v>0</v>
      </c>
      <c r="S381" s="4">
        <f t="shared" si="422"/>
        <v>0</v>
      </c>
      <c r="T381" s="4">
        <f t="shared" si="422"/>
        <v>0</v>
      </c>
      <c r="U381" s="4">
        <f t="shared" si="422"/>
        <v>0</v>
      </c>
      <c r="V381" s="4">
        <f t="shared" si="422"/>
        <v>0</v>
      </c>
      <c r="W381" s="4">
        <f t="shared" si="422"/>
        <v>0</v>
      </c>
      <c r="X381" s="4">
        <f t="shared" si="422"/>
        <v>0</v>
      </c>
      <c r="Y381" s="4">
        <f t="shared" si="422"/>
        <v>0</v>
      </c>
      <c r="Z381" s="4">
        <f t="shared" si="422"/>
        <v>0</v>
      </c>
      <c r="AA381" s="4">
        <f t="shared" si="422"/>
        <v>0</v>
      </c>
      <c r="AB381" s="4">
        <f t="shared" si="422"/>
        <v>0</v>
      </c>
      <c r="AC381" s="4">
        <f t="shared" si="422"/>
        <v>15.897157635888171</v>
      </c>
      <c r="AD381" s="4">
        <f t="shared" si="422"/>
        <v>0</v>
      </c>
      <c r="AE381" s="4">
        <f t="shared" si="422"/>
        <v>0</v>
      </c>
      <c r="AF381" s="4">
        <f t="shared" si="422"/>
        <v>0</v>
      </c>
      <c r="AG381" s="4">
        <f t="shared" si="421"/>
        <v>0</v>
      </c>
      <c r="AH381" s="4">
        <f t="shared" si="421"/>
        <v>0</v>
      </c>
      <c r="AI381" s="4">
        <f t="shared" si="421"/>
        <v>0</v>
      </c>
      <c r="AJ381" s="4">
        <f t="shared" si="421"/>
        <v>0</v>
      </c>
      <c r="AK381" s="4">
        <f t="shared" si="421"/>
        <v>0</v>
      </c>
      <c r="AL381" s="4">
        <f t="shared" si="421"/>
        <v>0</v>
      </c>
      <c r="AM381" s="4">
        <f t="shared" si="420"/>
        <v>0</v>
      </c>
      <c r="AN381" s="4">
        <f t="shared" si="420"/>
        <v>0</v>
      </c>
      <c r="AO381" s="4">
        <f t="shared" si="420"/>
        <v>-7.5628527487609176</v>
      </c>
      <c r="AP381" s="10">
        <f t="shared" si="360"/>
        <v>0</v>
      </c>
      <c r="AQ381" s="7">
        <f t="shared" si="380"/>
        <v>2</v>
      </c>
      <c r="AR381" s="4">
        <f t="array" ref="AR381">COUNT(IF((ABS($R381:$AP381)&gt;=AQ$2)*(ABS($R381:$AP381)&lt;AR$2),$R381:$AP381))</f>
        <v>0</v>
      </c>
      <c r="AS381" s="4">
        <f t="array" ref="AS381">COUNT(IF((ABS($R381:$AP381)&gt;=AR$2)*(ABS($R381:$AP381)&lt;AS$2),$R381:$AP381))</f>
        <v>0</v>
      </c>
      <c r="AT381" s="4">
        <f t="array" ref="AT381">COUNT(IF((ABS($R381:$AP381)&gt;=AS$2)*(ABS($R381:$AP381)&lt;AT$2),$R381:$AP381))</f>
        <v>1</v>
      </c>
      <c r="AU381" s="4">
        <f t="array" ref="AU381">COUNT(IF((ABS($R381:$AP381)&gt;=AT$2)*(ABS($R381:$AP381)&lt;AU$2),$R381:$AP381))</f>
        <v>1</v>
      </c>
      <c r="AV381" s="4">
        <f t="array" ref="AV381">COUNT(IF((ABS($R381:$AP381)&gt;=AU$2)*(ABS($R381:$AP381)&lt;AV$2),$R381:$AP381))</f>
        <v>0</v>
      </c>
      <c r="AW381" s="4">
        <f t="array" ref="AW381">COUNT(IF((ABS($R381:$AP381)&gt;=AV$2)*(ABS($R381:$AP381)&lt;AW$2),$R381:$AP381))</f>
        <v>0</v>
      </c>
      <c r="AX381" s="10">
        <f t="array" ref="AX381">COUNT(IF((ABS($R381:$AP381)&gt;=AW$2)*(ABS($R381:$AP381)&lt;AX$2),$R381:$AP381))</f>
        <v>0</v>
      </c>
      <c r="AY381" s="4">
        <f t="shared" si="381"/>
        <v>0</v>
      </c>
      <c r="AZ381" s="2" t="str">
        <f t="shared" si="382"/>
        <v/>
      </c>
      <c r="BA381" s="2" t="str">
        <f t="shared" si="383"/>
        <v/>
      </c>
      <c r="BB381" s="2" t="str">
        <f t="shared" si="384"/>
        <v/>
      </c>
      <c r="BC381" s="2" t="str">
        <f t="shared" si="385"/>
        <v/>
      </c>
      <c r="BD381" s="2" t="str">
        <f t="shared" si="386"/>
        <v/>
      </c>
      <c r="BE381" s="2" t="str">
        <f t="shared" si="387"/>
        <v/>
      </c>
      <c r="BF381" s="2" t="str">
        <f t="shared" si="388"/>
        <v/>
      </c>
      <c r="BG381" s="2" t="str">
        <f t="shared" si="389"/>
        <v/>
      </c>
      <c r="BH381" s="2" t="str">
        <f t="shared" si="390"/>
        <v/>
      </c>
      <c r="BI381" s="2" t="str">
        <f t="shared" si="391"/>
        <v/>
      </c>
      <c r="BJ381" s="2" t="str">
        <f t="shared" si="392"/>
        <v/>
      </c>
      <c r="BK381" s="2" t="str">
        <f t="shared" si="393"/>
        <v>@</v>
      </c>
      <c r="BL381" s="2" t="str">
        <f t="shared" si="394"/>
        <v/>
      </c>
      <c r="BM381" s="2" t="str">
        <f t="shared" si="395"/>
        <v/>
      </c>
      <c r="BN381" s="2" t="str">
        <f t="shared" si="396"/>
        <v/>
      </c>
      <c r="BO381" s="2" t="str">
        <f t="shared" si="397"/>
        <v/>
      </c>
      <c r="BP381" s="2" t="str">
        <f t="shared" si="398"/>
        <v/>
      </c>
      <c r="BQ381" s="2" t="str">
        <f t="shared" si="399"/>
        <v/>
      </c>
      <c r="BR381" s="2" t="str">
        <f t="shared" si="400"/>
        <v/>
      </c>
      <c r="BS381" s="2" t="str">
        <f t="shared" si="401"/>
        <v/>
      </c>
      <c r="BT381" s="2" t="str">
        <f t="shared" si="402"/>
        <v/>
      </c>
      <c r="BU381" s="2" t="str">
        <f t="shared" si="403"/>
        <v/>
      </c>
      <c r="BV381" s="2" t="str">
        <f t="shared" si="404"/>
        <v/>
      </c>
      <c r="BW381" s="2" t="str">
        <f t="shared" si="405"/>
        <v>@</v>
      </c>
      <c r="BX381" s="2" t="str">
        <f t="shared" si="406"/>
        <v/>
      </c>
      <c r="CA381" s="2">
        <f t="shared" si="366"/>
        <v>126</v>
      </c>
      <c r="CB381" s="4">
        <f t="shared" si="367"/>
        <v>1</v>
      </c>
      <c r="CC381">
        <f t="shared" ca="1" si="361"/>
        <v>9</v>
      </c>
      <c r="CD381">
        <f ca="1">CC381*(CJ381)/(CJ380+CJ381+IF(CG382=0,0,CJ382))</f>
        <v>4.7288339231080023</v>
      </c>
      <c r="CE381" s="39">
        <f t="shared" ca="1" si="417"/>
        <v>7</v>
      </c>
      <c r="CF381" s="39">
        <f t="shared" ca="1" si="362"/>
        <v>143</v>
      </c>
      <c r="CG381">
        <f t="shared" ca="1" si="418"/>
        <v>15.199694203392422</v>
      </c>
      <c r="CH381">
        <f t="shared" ca="1" si="419"/>
        <v>4</v>
      </c>
      <c r="CI381">
        <f t="shared" ca="1" si="363"/>
        <v>4.935900597473255</v>
      </c>
      <c r="CJ381">
        <f t="shared" ca="1" si="364"/>
        <v>7.064099402526745</v>
      </c>
    </row>
    <row r="382" spans="2:88">
      <c r="B382" s="39">
        <v>5581</v>
      </c>
      <c r="C382" s="39">
        <v>3767</v>
      </c>
      <c r="D382">
        <v>2</v>
      </c>
      <c r="E382">
        <f t="shared" si="370"/>
        <v>28951</v>
      </c>
      <c r="F382" s="3">
        <f t="shared" si="371"/>
        <v>6.8020270040472055E-5</v>
      </c>
      <c r="H382" s="17">
        <f t="shared" si="372"/>
        <v>0.98462741897085326</v>
      </c>
      <c r="I382" s="13" t="str">
        <f t="shared" si="373"/>
        <v>3767:5581</v>
      </c>
      <c r="J382" s="2"/>
      <c r="K382" s="4">
        <f t="shared" si="374"/>
        <v>2.0341452428084494</v>
      </c>
      <c r="L382" s="4">
        <f t="shared" si="365"/>
        <v>-11</v>
      </c>
      <c r="M382" s="4">
        <f t="shared" ca="1" si="375"/>
        <v>-21.425865141843303</v>
      </c>
      <c r="N382" s="4">
        <f t="shared" ca="1" si="376"/>
        <v>1</v>
      </c>
      <c r="O382" s="4">
        <f t="shared" si="377"/>
        <v>0</v>
      </c>
      <c r="P382" s="4">
        <f t="shared" ca="1" si="378"/>
        <v>0</v>
      </c>
      <c r="Q382" s="11">
        <f t="shared" si="409"/>
        <v>0</v>
      </c>
      <c r="R382" s="11">
        <f t="shared" si="422"/>
        <v>0</v>
      </c>
      <c r="S382" s="4">
        <f t="shared" si="422"/>
        <v>2.0341452428084494</v>
      </c>
      <c r="T382" s="4">
        <f t="shared" si="422"/>
        <v>0</v>
      </c>
      <c r="U382" s="4">
        <f t="shared" si="422"/>
        <v>0</v>
      </c>
      <c r="V382" s="4">
        <f t="shared" si="422"/>
        <v>0</v>
      </c>
      <c r="W382" s="4">
        <f t="shared" si="422"/>
        <v>0</v>
      </c>
      <c r="X382" s="4">
        <f t="shared" si="422"/>
        <v>0</v>
      </c>
      <c r="Y382" s="4">
        <f t="shared" si="422"/>
        <v>0</v>
      </c>
      <c r="Z382" s="4">
        <f t="shared" si="422"/>
        <v>0</v>
      </c>
      <c r="AA382" s="4">
        <f t="shared" si="422"/>
        <v>0</v>
      </c>
      <c r="AB382" s="4">
        <f t="shared" si="422"/>
        <v>0</v>
      </c>
      <c r="AC382" s="4">
        <f t="shared" si="422"/>
        <v>0</v>
      </c>
      <c r="AD382" s="4">
        <f t="shared" si="422"/>
        <v>0</v>
      </c>
      <c r="AE382" s="4">
        <f t="shared" si="422"/>
        <v>-21.425865141843303</v>
      </c>
      <c r="AF382" s="4">
        <f t="shared" si="422"/>
        <v>0</v>
      </c>
      <c r="AG382" s="4">
        <f t="shared" si="421"/>
        <v>0</v>
      </c>
      <c r="AH382" s="4">
        <f t="shared" si="421"/>
        <v>0</v>
      </c>
      <c r="AI382" s="4">
        <f t="shared" si="421"/>
        <v>0</v>
      </c>
      <c r="AJ382" s="4">
        <f t="shared" si="421"/>
        <v>0</v>
      </c>
      <c r="AK382" s="4">
        <f t="shared" si="421"/>
        <v>0</v>
      </c>
      <c r="AL382" s="4">
        <f t="shared" si="421"/>
        <v>0</v>
      </c>
      <c r="AM382" s="4">
        <f t="shared" si="420"/>
        <v>0</v>
      </c>
      <c r="AN382" s="4">
        <f t="shared" si="420"/>
        <v>0</v>
      </c>
      <c r="AO382" s="4">
        <f t="shared" si="420"/>
        <v>0</v>
      </c>
      <c r="AP382" s="10">
        <f t="shared" si="360"/>
        <v>0</v>
      </c>
      <c r="AQ382" s="7">
        <f t="shared" si="380"/>
        <v>2</v>
      </c>
      <c r="AR382" s="4">
        <f t="array" ref="AR382">COUNT(IF((ABS($R382:$AP382)&gt;=AQ$2)*(ABS($R382:$AP382)&lt;AR$2),$R382:$AP382))</f>
        <v>0</v>
      </c>
      <c r="AS382" s="4">
        <f t="array" ref="AS382">COUNT(IF((ABS($R382:$AP382)&gt;=AR$2)*(ABS($R382:$AP382)&lt;AS$2),$R382:$AP382))</f>
        <v>1</v>
      </c>
      <c r="AT382" s="4">
        <f t="array" ref="AT382">COUNT(IF((ABS($R382:$AP382)&gt;=AS$2)*(ABS($R382:$AP382)&lt;AT$2),$R382:$AP382))</f>
        <v>0</v>
      </c>
      <c r="AU382" s="4">
        <f t="array" ref="AU382">COUNT(IF((ABS($R382:$AP382)&gt;=AT$2)*(ABS($R382:$AP382)&lt;AU$2),$R382:$AP382))</f>
        <v>1</v>
      </c>
      <c r="AV382" s="4">
        <f t="array" ref="AV382">COUNT(IF((ABS($R382:$AP382)&gt;=AU$2)*(ABS($R382:$AP382)&lt;AV$2),$R382:$AP382))</f>
        <v>0</v>
      </c>
      <c r="AW382" s="4">
        <f t="array" ref="AW382">COUNT(IF((ABS($R382:$AP382)&gt;=AV$2)*(ABS($R382:$AP382)&lt;AW$2),$R382:$AP382))</f>
        <v>0</v>
      </c>
      <c r="AX382" s="10">
        <f t="array" ref="AX382">COUNT(IF((ABS($R382:$AP382)&gt;=AW$2)*(ABS($R382:$AP382)&lt;AX$2),$R382:$AP382))</f>
        <v>0</v>
      </c>
      <c r="AY382" s="4">
        <f t="shared" si="381"/>
        <v>0</v>
      </c>
      <c r="AZ382" s="2" t="str">
        <f t="shared" si="382"/>
        <v/>
      </c>
      <c r="BA382" s="2" t="str">
        <f t="shared" si="383"/>
        <v>@</v>
      </c>
      <c r="BB382" s="2" t="str">
        <f t="shared" si="384"/>
        <v/>
      </c>
      <c r="BC382" s="2" t="str">
        <f t="shared" si="385"/>
        <v/>
      </c>
      <c r="BD382" s="2" t="str">
        <f t="shared" si="386"/>
        <v/>
      </c>
      <c r="BE382" s="2" t="str">
        <f t="shared" si="387"/>
        <v/>
      </c>
      <c r="BF382" s="2" t="str">
        <f t="shared" si="388"/>
        <v/>
      </c>
      <c r="BG382" s="2" t="str">
        <f t="shared" si="389"/>
        <v/>
      </c>
      <c r="BH382" s="2" t="str">
        <f t="shared" si="390"/>
        <v/>
      </c>
      <c r="BI382" s="2" t="str">
        <f t="shared" si="391"/>
        <v/>
      </c>
      <c r="BJ382" s="2" t="str">
        <f t="shared" si="392"/>
        <v/>
      </c>
      <c r="BK382" s="2" t="str">
        <f t="shared" si="393"/>
        <v/>
      </c>
      <c r="BL382" s="2" t="str">
        <f t="shared" si="394"/>
        <v/>
      </c>
      <c r="BM382" s="2" t="str">
        <f t="shared" si="395"/>
        <v>@</v>
      </c>
      <c r="BN382" s="2" t="str">
        <f t="shared" si="396"/>
        <v/>
      </c>
      <c r="BO382" s="2" t="str">
        <f t="shared" si="397"/>
        <v/>
      </c>
      <c r="BP382" s="2" t="str">
        <f t="shared" si="398"/>
        <v/>
      </c>
      <c r="BQ382" s="2" t="str">
        <f t="shared" si="399"/>
        <v/>
      </c>
      <c r="BR382" s="2" t="str">
        <f t="shared" si="400"/>
        <v/>
      </c>
      <c r="BS382" s="2" t="str">
        <f t="shared" si="401"/>
        <v/>
      </c>
      <c r="BT382" s="2" t="str">
        <f t="shared" si="402"/>
        <v/>
      </c>
      <c r="BU382" s="2" t="str">
        <f t="shared" si="403"/>
        <v/>
      </c>
      <c r="BV382" s="2" t="str">
        <f t="shared" si="404"/>
        <v/>
      </c>
      <c r="BW382" s="2" t="str">
        <f t="shared" si="405"/>
        <v/>
      </c>
      <c r="BX382" s="2" t="str">
        <f t="shared" si="406"/>
        <v/>
      </c>
      <c r="CA382" s="2">
        <f t="shared" si="366"/>
        <v>126</v>
      </c>
      <c r="CB382" s="4">
        <f t="shared" si="367"/>
        <v>2</v>
      </c>
      <c r="CC382">
        <f t="shared" ca="1" si="361"/>
        <v>9</v>
      </c>
      <c r="CD382">
        <f ca="1">CC382*IF(CG382=0,0,CJ382)/(CJ380+CJ381+IF(CG382=0,0,CJ382))</f>
        <v>0</v>
      </c>
      <c r="CE382" s="39">
        <f t="shared" ca="1" si="417"/>
        <v>7</v>
      </c>
      <c r="CF382" s="39">
        <f t="shared" ca="1" si="362"/>
        <v>143</v>
      </c>
      <c r="CG382">
        <f t="shared" ca="1" si="418"/>
        <v>0</v>
      </c>
      <c r="CH382">
        <f t="shared" ca="1" si="419"/>
        <v>0</v>
      </c>
      <c r="CI382">
        <f t="shared" ca="1" si="363"/>
        <v>0</v>
      </c>
      <c r="CJ382">
        <f t="shared" ca="1" si="364"/>
        <v>12</v>
      </c>
    </row>
    <row r="383" spans="2:88">
      <c r="B383" s="39">
        <v>6157</v>
      </c>
      <c r="C383" s="39">
        <v>3767</v>
      </c>
      <c r="D383">
        <v>2</v>
      </c>
      <c r="E383">
        <f t="shared" si="370"/>
        <v>28953</v>
      </c>
      <c r="F383" s="3">
        <f t="shared" si="371"/>
        <v>6.8020270040472055E-5</v>
      </c>
      <c r="H383" s="17">
        <f t="shared" si="372"/>
        <v>0.98469543924089376</v>
      </c>
      <c r="I383" s="13" t="str">
        <f t="shared" si="373"/>
        <v>3767:6157</v>
      </c>
      <c r="J383" s="2"/>
      <c r="K383" s="4">
        <f t="shared" si="374"/>
        <v>-31.831149890277288</v>
      </c>
      <c r="L383" s="4">
        <f t="shared" si="365"/>
        <v>-9</v>
      </c>
      <c r="M383" s="4">
        <f t="shared" ca="1" si="375"/>
        <v>-55.291160274927975</v>
      </c>
      <c r="N383" s="4">
        <f t="shared" ca="1" si="376"/>
        <v>3</v>
      </c>
      <c r="O383" s="4">
        <f t="shared" ca="1" si="377"/>
        <v>34.933835398134505</v>
      </c>
      <c r="P383" s="4">
        <f t="shared" ca="1" si="378"/>
        <v>8</v>
      </c>
      <c r="Q383" s="11">
        <f t="shared" si="409"/>
        <v>0</v>
      </c>
      <c r="R383" s="11">
        <f t="shared" si="422"/>
        <v>0</v>
      </c>
      <c r="S383" s="4">
        <f t="shared" si="422"/>
        <v>0</v>
      </c>
      <c r="T383" s="4">
        <f t="shared" si="422"/>
        <v>0</v>
      </c>
      <c r="U383" s="4">
        <f t="shared" si="422"/>
        <v>-31.831149890277288</v>
      </c>
      <c r="V383" s="4">
        <f t="shared" si="422"/>
        <v>0</v>
      </c>
      <c r="W383" s="4">
        <f t="shared" si="422"/>
        <v>0</v>
      </c>
      <c r="X383" s="4">
        <f t="shared" si="422"/>
        <v>0</v>
      </c>
      <c r="Y383" s="4">
        <f t="shared" si="422"/>
        <v>0</v>
      </c>
      <c r="Z383" s="4">
        <f t="shared" si="422"/>
        <v>0</v>
      </c>
      <c r="AA383" s="4">
        <f t="shared" si="422"/>
        <v>0</v>
      </c>
      <c r="AB383" s="4">
        <f t="shared" si="422"/>
        <v>0</v>
      </c>
      <c r="AC383" s="4">
        <f t="shared" si="422"/>
        <v>0</v>
      </c>
      <c r="AD383" s="4">
        <f t="shared" si="422"/>
        <v>0</v>
      </c>
      <c r="AE383" s="4">
        <f t="shared" si="422"/>
        <v>0</v>
      </c>
      <c r="AF383" s="4">
        <f t="shared" si="422"/>
        <v>0</v>
      </c>
      <c r="AG383" s="4">
        <f t="shared" si="421"/>
        <v>-55.291160274927975</v>
      </c>
      <c r="AH383" s="4">
        <f t="shared" si="421"/>
        <v>0</v>
      </c>
      <c r="AI383" s="4">
        <f t="shared" si="421"/>
        <v>0</v>
      </c>
      <c r="AJ383" s="4">
        <f t="shared" si="421"/>
        <v>0</v>
      </c>
      <c r="AK383" s="4">
        <f t="shared" si="421"/>
        <v>0</v>
      </c>
      <c r="AL383" s="4">
        <f t="shared" si="421"/>
        <v>34.933835398134505</v>
      </c>
      <c r="AM383" s="4">
        <f t="shared" si="420"/>
        <v>0</v>
      </c>
      <c r="AN383" s="4">
        <f t="shared" si="420"/>
        <v>0</v>
      </c>
      <c r="AO383" s="4">
        <f t="shared" si="420"/>
        <v>0</v>
      </c>
      <c r="AP383" s="10">
        <f t="shared" si="360"/>
        <v>0</v>
      </c>
      <c r="AQ383" s="7">
        <f t="shared" si="380"/>
        <v>3</v>
      </c>
      <c r="AR383" s="4">
        <f t="array" ref="AR383">COUNT(IF((ABS($R383:$AP383)&gt;=AQ$2)*(ABS($R383:$AP383)&lt;AR$2),$R383:$AP383))</f>
        <v>0</v>
      </c>
      <c r="AS383" s="4">
        <f t="array" ref="AS383">COUNT(IF((ABS($R383:$AP383)&gt;=AR$2)*(ABS($R383:$AP383)&lt;AS$2),$R383:$AP383))</f>
        <v>0</v>
      </c>
      <c r="AT383" s="4">
        <f t="array" ref="AT383">COUNT(IF((ABS($R383:$AP383)&gt;=AS$2)*(ABS($R383:$AP383)&lt;AT$2),$R383:$AP383))</f>
        <v>0</v>
      </c>
      <c r="AU383" s="4">
        <f t="array" ref="AU383">COUNT(IF((ABS($R383:$AP383)&gt;=AT$2)*(ABS($R383:$AP383)&lt;AU$2),$R383:$AP383))</f>
        <v>1</v>
      </c>
      <c r="AV383" s="4">
        <f t="array" ref="AV383">COUNT(IF((ABS($R383:$AP383)&gt;=AU$2)*(ABS($R383:$AP383)&lt;AV$2),$R383:$AP383))</f>
        <v>1</v>
      </c>
      <c r="AW383" s="4">
        <f t="array" ref="AW383">COUNT(IF((ABS($R383:$AP383)&gt;=AV$2)*(ABS($R383:$AP383)&lt;AW$2),$R383:$AP383))</f>
        <v>1</v>
      </c>
      <c r="AX383" s="10">
        <f t="array" ref="AX383">COUNT(IF((ABS($R383:$AP383)&gt;=AW$2)*(ABS($R383:$AP383)&lt;AX$2),$R383:$AP383))</f>
        <v>0</v>
      </c>
      <c r="AY383" s="4">
        <f t="shared" si="381"/>
        <v>0</v>
      </c>
      <c r="AZ383" s="2" t="str">
        <f t="shared" si="382"/>
        <v/>
      </c>
      <c r="BA383" s="2" t="str">
        <f t="shared" si="383"/>
        <v/>
      </c>
      <c r="BB383" s="2" t="str">
        <f t="shared" si="384"/>
        <v/>
      </c>
      <c r="BC383" s="2" t="str">
        <f t="shared" si="385"/>
        <v>@</v>
      </c>
      <c r="BD383" s="2" t="str">
        <f t="shared" si="386"/>
        <v/>
      </c>
      <c r="BE383" s="2" t="str">
        <f t="shared" si="387"/>
        <v/>
      </c>
      <c r="BF383" s="2" t="str">
        <f t="shared" si="388"/>
        <v/>
      </c>
      <c r="BG383" s="2" t="str">
        <f t="shared" si="389"/>
        <v/>
      </c>
      <c r="BH383" s="2" t="str">
        <f t="shared" si="390"/>
        <v/>
      </c>
      <c r="BI383" s="2" t="str">
        <f t="shared" si="391"/>
        <v/>
      </c>
      <c r="BJ383" s="2" t="str">
        <f t="shared" si="392"/>
        <v/>
      </c>
      <c r="BK383" s="2" t="str">
        <f t="shared" si="393"/>
        <v/>
      </c>
      <c r="BL383" s="2" t="str">
        <f t="shared" si="394"/>
        <v/>
      </c>
      <c r="BM383" s="2" t="str">
        <f t="shared" si="395"/>
        <v/>
      </c>
      <c r="BN383" s="2" t="str">
        <f t="shared" si="396"/>
        <v/>
      </c>
      <c r="BO383" s="2" t="str">
        <f t="shared" si="397"/>
        <v>@</v>
      </c>
      <c r="BP383" s="2" t="str">
        <f t="shared" si="398"/>
        <v/>
      </c>
      <c r="BQ383" s="2" t="str">
        <f t="shared" si="399"/>
        <v/>
      </c>
      <c r="BR383" s="2" t="str">
        <f t="shared" si="400"/>
        <v/>
      </c>
      <c r="BS383" s="2" t="str">
        <f t="shared" si="401"/>
        <v/>
      </c>
      <c r="BT383" s="2" t="str">
        <f t="shared" si="402"/>
        <v>@</v>
      </c>
      <c r="BU383" s="2" t="str">
        <f t="shared" si="403"/>
        <v/>
      </c>
      <c r="BV383" s="2" t="str">
        <f t="shared" si="404"/>
        <v/>
      </c>
      <c r="BW383" s="2" t="str">
        <f t="shared" si="405"/>
        <v/>
      </c>
      <c r="BX383" s="2" t="str">
        <f t="shared" si="406"/>
        <v/>
      </c>
      <c r="CA383" s="2">
        <f t="shared" si="366"/>
        <v>127</v>
      </c>
      <c r="CB383" s="4">
        <f t="shared" si="367"/>
        <v>0</v>
      </c>
      <c r="CC383">
        <f t="shared" ca="1" si="361"/>
        <v>9</v>
      </c>
      <c r="CD383">
        <f ca="1">CC383*(CJ383)/(CJ383+CJ384+IF(CG385=0,0,CJ385))</f>
        <v>7.4442729375204246</v>
      </c>
      <c r="CE383" s="39">
        <f t="shared" ca="1" si="417"/>
        <v>221</v>
      </c>
      <c r="CF383" s="39">
        <f t="shared" ca="1" si="362"/>
        <v>295</v>
      </c>
      <c r="CG383">
        <f t="shared" ca="1" si="418"/>
        <v>1.9573026947137251</v>
      </c>
      <c r="CH383">
        <f t="shared" ca="1" si="419"/>
        <v>-1</v>
      </c>
      <c r="CI383">
        <f t="shared" ca="1" si="363"/>
        <v>0.87948173582270239</v>
      </c>
      <c r="CJ383">
        <f t="shared" ca="1" si="364"/>
        <v>11.120518264177297</v>
      </c>
    </row>
    <row r="384" spans="2:88">
      <c r="B384" s="39">
        <v>6805</v>
      </c>
      <c r="C384" s="39">
        <v>3767</v>
      </c>
      <c r="D384">
        <v>2</v>
      </c>
      <c r="E384">
        <f t="shared" si="370"/>
        <v>28955</v>
      </c>
      <c r="F384" s="3">
        <f t="shared" si="371"/>
        <v>6.8020270040472055E-5</v>
      </c>
      <c r="H384" s="17">
        <f t="shared" si="372"/>
        <v>0.98476345951093425</v>
      </c>
      <c r="I384" s="13" t="str">
        <f t="shared" si="373"/>
        <v>3767:6805</v>
      </c>
      <c r="J384" s="2"/>
      <c r="K384" s="4">
        <f t="shared" si="374"/>
        <v>27.72495586353223</v>
      </c>
      <c r="L384" s="4">
        <f t="shared" si="365"/>
        <v>-2</v>
      </c>
      <c r="M384" s="4">
        <f t="shared" ca="1" si="375"/>
        <v>4.2649454788836749</v>
      </c>
      <c r="N384" s="4">
        <f t="shared" ca="1" si="376"/>
        <v>10</v>
      </c>
      <c r="O384" s="4">
        <f t="shared" si="377"/>
        <v>0</v>
      </c>
      <c r="P384" s="4">
        <f t="shared" ca="1" si="378"/>
        <v>0</v>
      </c>
      <c r="Q384" s="11">
        <f t="shared" si="409"/>
        <v>0</v>
      </c>
      <c r="R384" s="11">
        <f t="shared" si="422"/>
        <v>0</v>
      </c>
      <c r="S384" s="4">
        <f t="shared" si="422"/>
        <v>0</v>
      </c>
      <c r="T384" s="4">
        <f t="shared" si="422"/>
        <v>0</v>
      </c>
      <c r="U384" s="4">
        <f t="shared" si="422"/>
        <v>0</v>
      </c>
      <c r="V384" s="4">
        <f t="shared" si="422"/>
        <v>0</v>
      </c>
      <c r="W384" s="4">
        <f t="shared" si="422"/>
        <v>0</v>
      </c>
      <c r="X384" s="4">
        <f t="shared" si="422"/>
        <v>0</v>
      </c>
      <c r="Y384" s="4">
        <f t="shared" si="422"/>
        <v>0</v>
      </c>
      <c r="Z384" s="4">
        <f t="shared" si="422"/>
        <v>0</v>
      </c>
      <c r="AA384" s="4">
        <f t="shared" si="422"/>
        <v>0</v>
      </c>
      <c r="AB384" s="4">
        <f t="shared" si="422"/>
        <v>27.72495586353223</v>
      </c>
      <c r="AC384" s="4">
        <f t="shared" si="422"/>
        <v>0</v>
      </c>
      <c r="AD384" s="4">
        <f t="shared" si="422"/>
        <v>0</v>
      </c>
      <c r="AE384" s="4">
        <f t="shared" si="422"/>
        <v>0</v>
      </c>
      <c r="AF384" s="4">
        <f t="shared" si="422"/>
        <v>0</v>
      </c>
      <c r="AG384" s="4">
        <f t="shared" si="421"/>
        <v>0</v>
      </c>
      <c r="AH384" s="4">
        <f t="shared" si="421"/>
        <v>0</v>
      </c>
      <c r="AI384" s="4">
        <f t="shared" si="421"/>
        <v>0</v>
      </c>
      <c r="AJ384" s="4">
        <f t="shared" si="421"/>
        <v>0</v>
      </c>
      <c r="AK384" s="4">
        <f t="shared" si="421"/>
        <v>0</v>
      </c>
      <c r="AL384" s="4">
        <f t="shared" si="421"/>
        <v>0</v>
      </c>
      <c r="AM384" s="4">
        <f t="shared" si="420"/>
        <v>0</v>
      </c>
      <c r="AN384" s="4">
        <f t="shared" si="420"/>
        <v>4.2649454788836749</v>
      </c>
      <c r="AO384" s="4">
        <f t="shared" si="420"/>
        <v>0</v>
      </c>
      <c r="AP384" s="10">
        <f t="shared" si="360"/>
        <v>0</v>
      </c>
      <c r="AQ384" s="7">
        <f t="shared" si="380"/>
        <v>2</v>
      </c>
      <c r="AR384" s="4">
        <f t="array" ref="AR384">COUNT(IF((ABS($R384:$AP384)&gt;=AQ$2)*(ABS($R384:$AP384)&lt;AR$2),$R384:$AP384))</f>
        <v>0</v>
      </c>
      <c r="AS384" s="4">
        <f t="array" ref="AS384">COUNT(IF((ABS($R384:$AP384)&gt;=AR$2)*(ABS($R384:$AP384)&lt;AS$2),$R384:$AP384))</f>
        <v>1</v>
      </c>
      <c r="AT384" s="4">
        <f t="array" ref="AT384">COUNT(IF((ABS($R384:$AP384)&gt;=AS$2)*(ABS($R384:$AP384)&lt;AT$2),$R384:$AP384))</f>
        <v>0</v>
      </c>
      <c r="AU384" s="4">
        <f t="array" ref="AU384">COUNT(IF((ABS($R384:$AP384)&gt;=AT$2)*(ABS($R384:$AP384)&lt;AU$2),$R384:$AP384))</f>
        <v>1</v>
      </c>
      <c r="AV384" s="4">
        <f t="array" ref="AV384">COUNT(IF((ABS($R384:$AP384)&gt;=AU$2)*(ABS($R384:$AP384)&lt;AV$2),$R384:$AP384))</f>
        <v>0</v>
      </c>
      <c r="AW384" s="4">
        <f t="array" ref="AW384">COUNT(IF((ABS($R384:$AP384)&gt;=AV$2)*(ABS($R384:$AP384)&lt;AW$2),$R384:$AP384))</f>
        <v>0</v>
      </c>
      <c r="AX384" s="10">
        <f t="array" ref="AX384">COUNT(IF((ABS($R384:$AP384)&gt;=AW$2)*(ABS($R384:$AP384)&lt;AX$2),$R384:$AP384))</f>
        <v>0</v>
      </c>
      <c r="AY384" s="4">
        <f t="shared" si="381"/>
        <v>0</v>
      </c>
      <c r="AZ384" s="2" t="str">
        <f t="shared" si="382"/>
        <v/>
      </c>
      <c r="BA384" s="2" t="str">
        <f t="shared" si="383"/>
        <v/>
      </c>
      <c r="BB384" s="2" t="str">
        <f t="shared" si="384"/>
        <v/>
      </c>
      <c r="BC384" s="2" t="str">
        <f t="shared" si="385"/>
        <v/>
      </c>
      <c r="BD384" s="2" t="str">
        <f t="shared" si="386"/>
        <v/>
      </c>
      <c r="BE384" s="2" t="str">
        <f t="shared" si="387"/>
        <v/>
      </c>
      <c r="BF384" s="2" t="str">
        <f t="shared" si="388"/>
        <v/>
      </c>
      <c r="BG384" s="2" t="str">
        <f t="shared" si="389"/>
        <v/>
      </c>
      <c r="BH384" s="2" t="str">
        <f t="shared" si="390"/>
        <v/>
      </c>
      <c r="BI384" s="2" t="str">
        <f t="shared" si="391"/>
        <v/>
      </c>
      <c r="BJ384" s="2" t="str">
        <f t="shared" si="392"/>
        <v>@</v>
      </c>
      <c r="BK384" s="2" t="str">
        <f t="shared" si="393"/>
        <v/>
      </c>
      <c r="BL384" s="2" t="str">
        <f t="shared" si="394"/>
        <v/>
      </c>
      <c r="BM384" s="2" t="str">
        <f t="shared" si="395"/>
        <v/>
      </c>
      <c r="BN384" s="2" t="str">
        <f t="shared" si="396"/>
        <v/>
      </c>
      <c r="BO384" s="2" t="str">
        <f t="shared" si="397"/>
        <v/>
      </c>
      <c r="BP384" s="2" t="str">
        <f t="shared" si="398"/>
        <v/>
      </c>
      <c r="BQ384" s="2" t="str">
        <f t="shared" si="399"/>
        <v/>
      </c>
      <c r="BR384" s="2" t="str">
        <f t="shared" si="400"/>
        <v/>
      </c>
      <c r="BS384" s="2" t="str">
        <f t="shared" si="401"/>
        <v/>
      </c>
      <c r="BT384" s="2" t="str">
        <f t="shared" si="402"/>
        <v/>
      </c>
      <c r="BU384" s="2" t="str">
        <f t="shared" si="403"/>
        <v/>
      </c>
      <c r="BV384" s="2" t="str">
        <f t="shared" si="404"/>
        <v>@</v>
      </c>
      <c r="BW384" s="2" t="str">
        <f t="shared" si="405"/>
        <v/>
      </c>
      <c r="BX384" s="2" t="str">
        <f t="shared" si="406"/>
        <v/>
      </c>
      <c r="CA384" s="2">
        <f t="shared" si="366"/>
        <v>127</v>
      </c>
      <c r="CB384" s="4">
        <f t="shared" si="367"/>
        <v>1</v>
      </c>
      <c r="CC384">
        <f t="shared" ca="1" si="361"/>
        <v>9</v>
      </c>
      <c r="CD384">
        <f ca="1">CC384*(CJ384)/(CJ383+CJ384+IF(CG385=0,0,CJ385))</f>
        <v>1.5557270624795745</v>
      </c>
      <c r="CE384" s="39">
        <f t="shared" ca="1" si="417"/>
        <v>221</v>
      </c>
      <c r="CF384" s="39">
        <f t="shared" ca="1" si="362"/>
        <v>295</v>
      </c>
      <c r="CG384">
        <f t="shared" ca="1" si="418"/>
        <v>-21.502707689937495</v>
      </c>
      <c r="CH384">
        <f t="shared" ca="1" si="419"/>
        <v>11</v>
      </c>
      <c r="CI384">
        <f t="shared" ca="1" si="363"/>
        <v>9.6759998783519165</v>
      </c>
      <c r="CJ384">
        <f t="shared" ca="1" si="364"/>
        <v>2.3240001216480835</v>
      </c>
    </row>
    <row r="385" spans="2:88">
      <c r="B385" s="39">
        <v>14641</v>
      </c>
      <c r="C385" s="39">
        <v>1</v>
      </c>
      <c r="D385">
        <v>2</v>
      </c>
      <c r="E385">
        <f t="shared" si="370"/>
        <v>28957</v>
      </c>
      <c r="F385" s="3">
        <f t="shared" si="371"/>
        <v>6.8020270040472055E-5</v>
      </c>
      <c r="H385" s="17">
        <f t="shared" si="372"/>
        <v>0.98483147978097474</v>
      </c>
      <c r="I385" s="13" t="str">
        <f t="shared" si="373"/>
        <v>14641</v>
      </c>
      <c r="J385" s="2"/>
      <c r="K385" s="4">
        <f t="shared" si="374"/>
        <v>9.1817711898016796</v>
      </c>
      <c r="L385" s="4">
        <f t="shared" si="365"/>
        <v>-2</v>
      </c>
      <c r="M385" s="4">
        <f t="shared" ca="1" si="375"/>
        <v>-14.278239194847409</v>
      </c>
      <c r="N385" s="4">
        <f t="shared" ca="1" si="376"/>
        <v>10</v>
      </c>
      <c r="O385" s="4">
        <f t="shared" si="377"/>
        <v>0</v>
      </c>
      <c r="P385" s="4">
        <f t="shared" ca="1" si="378"/>
        <v>0</v>
      </c>
      <c r="Q385" s="11">
        <f t="shared" si="409"/>
        <v>0</v>
      </c>
      <c r="R385" s="11">
        <f t="shared" si="422"/>
        <v>0</v>
      </c>
      <c r="S385" s="4">
        <f t="shared" si="422"/>
        <v>0</v>
      </c>
      <c r="T385" s="4">
        <f t="shared" si="422"/>
        <v>0</v>
      </c>
      <c r="U385" s="4">
        <f t="shared" si="422"/>
        <v>0</v>
      </c>
      <c r="V385" s="4">
        <f t="shared" si="422"/>
        <v>0</v>
      </c>
      <c r="W385" s="4">
        <f t="shared" si="422"/>
        <v>0</v>
      </c>
      <c r="X385" s="4">
        <f t="shared" si="422"/>
        <v>0</v>
      </c>
      <c r="Y385" s="4">
        <f t="shared" si="422"/>
        <v>0</v>
      </c>
      <c r="Z385" s="4">
        <f t="shared" si="422"/>
        <v>0</v>
      </c>
      <c r="AA385" s="4">
        <f t="shared" si="422"/>
        <v>0</v>
      </c>
      <c r="AB385" s="4">
        <f t="shared" si="422"/>
        <v>9.1817711898016796</v>
      </c>
      <c r="AC385" s="4">
        <f t="shared" si="422"/>
        <v>0</v>
      </c>
      <c r="AD385" s="4">
        <f t="shared" si="422"/>
        <v>0</v>
      </c>
      <c r="AE385" s="4">
        <f t="shared" si="422"/>
        <v>0</v>
      </c>
      <c r="AF385" s="4">
        <f t="shared" si="422"/>
        <v>0</v>
      </c>
      <c r="AG385" s="4">
        <f t="shared" si="421"/>
        <v>0</v>
      </c>
      <c r="AH385" s="4">
        <f t="shared" si="421"/>
        <v>0</v>
      </c>
      <c r="AI385" s="4">
        <f t="shared" si="421"/>
        <v>0</v>
      </c>
      <c r="AJ385" s="4">
        <f t="shared" si="421"/>
        <v>0</v>
      </c>
      <c r="AK385" s="4">
        <f t="shared" si="421"/>
        <v>0</v>
      </c>
      <c r="AL385" s="4">
        <f t="shared" si="421"/>
        <v>0</v>
      </c>
      <c r="AM385" s="4">
        <f t="shared" si="420"/>
        <v>0</v>
      </c>
      <c r="AN385" s="4">
        <f t="shared" si="420"/>
        <v>-14.278239194847409</v>
      </c>
      <c r="AO385" s="4">
        <f t="shared" si="420"/>
        <v>0</v>
      </c>
      <c r="AP385" s="10">
        <f t="shared" ref="AP385:AP448" si="423">IF(AND(ABS((MOD(LN(($B385/$C385)/3^AP$2)/LN(2)+0.5,1)-0.5)*1200)&lt;$J$2,ABS(AP$2+7*(MOD(LN(($B385/$C385)/3^AP$2)/LN(2)+0.5,1)-0.5)*1200/113.685)&lt;$J$3),(MOD(LN(($B385/$C385)/3^AP$2)/LN(2)+0.5,1)-0.5)*1200,0)</f>
        <v>0</v>
      </c>
      <c r="AQ385" s="7">
        <f t="shared" si="380"/>
        <v>2</v>
      </c>
      <c r="AR385" s="4">
        <f t="array" ref="AR385">COUNT(IF((ABS($R385:$AP385)&gt;=AQ$2)*(ABS($R385:$AP385)&lt;AR$2),$R385:$AP385))</f>
        <v>0</v>
      </c>
      <c r="AS385" s="4">
        <f t="array" ref="AS385">COUNT(IF((ABS($R385:$AP385)&gt;=AR$2)*(ABS($R385:$AP385)&lt;AS$2),$R385:$AP385))</f>
        <v>0</v>
      </c>
      <c r="AT385" s="4">
        <f t="array" ref="AT385">COUNT(IF((ABS($R385:$AP385)&gt;=AS$2)*(ABS($R385:$AP385)&lt;AT$2),$R385:$AP385))</f>
        <v>1</v>
      </c>
      <c r="AU385" s="4">
        <f t="array" ref="AU385">COUNT(IF((ABS($R385:$AP385)&gt;=AT$2)*(ABS($R385:$AP385)&lt;AU$2),$R385:$AP385))</f>
        <v>1</v>
      </c>
      <c r="AV385" s="4">
        <f t="array" ref="AV385">COUNT(IF((ABS($R385:$AP385)&gt;=AU$2)*(ABS($R385:$AP385)&lt;AV$2),$R385:$AP385))</f>
        <v>0</v>
      </c>
      <c r="AW385" s="4">
        <f t="array" ref="AW385">COUNT(IF((ABS($R385:$AP385)&gt;=AV$2)*(ABS($R385:$AP385)&lt;AW$2),$R385:$AP385))</f>
        <v>0</v>
      </c>
      <c r="AX385" s="10">
        <f t="array" ref="AX385">COUNT(IF((ABS($R385:$AP385)&gt;=AW$2)*(ABS($R385:$AP385)&lt;AX$2),$R385:$AP385))</f>
        <v>0</v>
      </c>
      <c r="AY385" s="4">
        <f t="shared" si="381"/>
        <v>0</v>
      </c>
      <c r="AZ385" s="2" t="str">
        <f t="shared" si="382"/>
        <v/>
      </c>
      <c r="BA385" s="2" t="str">
        <f t="shared" si="383"/>
        <v/>
      </c>
      <c r="BB385" s="2" t="str">
        <f t="shared" si="384"/>
        <v/>
      </c>
      <c r="BC385" s="2" t="str">
        <f t="shared" si="385"/>
        <v/>
      </c>
      <c r="BD385" s="2" t="str">
        <f t="shared" si="386"/>
        <v/>
      </c>
      <c r="BE385" s="2" t="str">
        <f t="shared" si="387"/>
        <v/>
      </c>
      <c r="BF385" s="2" t="str">
        <f t="shared" si="388"/>
        <v/>
      </c>
      <c r="BG385" s="2" t="str">
        <f t="shared" si="389"/>
        <v/>
      </c>
      <c r="BH385" s="2" t="str">
        <f t="shared" si="390"/>
        <v/>
      </c>
      <c r="BI385" s="2" t="str">
        <f t="shared" si="391"/>
        <v/>
      </c>
      <c r="BJ385" s="2" t="str">
        <f t="shared" si="392"/>
        <v>@</v>
      </c>
      <c r="BK385" s="2" t="str">
        <f t="shared" si="393"/>
        <v/>
      </c>
      <c r="BL385" s="2" t="str">
        <f t="shared" si="394"/>
        <v/>
      </c>
      <c r="BM385" s="2" t="str">
        <f t="shared" si="395"/>
        <v/>
      </c>
      <c r="BN385" s="2" t="str">
        <f t="shared" si="396"/>
        <v/>
      </c>
      <c r="BO385" s="2" t="str">
        <f t="shared" si="397"/>
        <v/>
      </c>
      <c r="BP385" s="2" t="str">
        <f t="shared" si="398"/>
        <v/>
      </c>
      <c r="BQ385" s="2" t="str">
        <f t="shared" si="399"/>
        <v/>
      </c>
      <c r="BR385" s="2" t="str">
        <f t="shared" si="400"/>
        <v/>
      </c>
      <c r="BS385" s="2" t="str">
        <f t="shared" si="401"/>
        <v/>
      </c>
      <c r="BT385" s="2" t="str">
        <f t="shared" si="402"/>
        <v/>
      </c>
      <c r="BU385" s="2" t="str">
        <f t="shared" si="403"/>
        <v/>
      </c>
      <c r="BV385" s="2" t="str">
        <f t="shared" si="404"/>
        <v>@</v>
      </c>
      <c r="BW385" s="2" t="str">
        <f t="shared" si="405"/>
        <v/>
      </c>
      <c r="BX385" s="2" t="str">
        <f t="shared" si="406"/>
        <v/>
      </c>
      <c r="CA385" s="2">
        <f t="shared" si="366"/>
        <v>127</v>
      </c>
      <c r="CB385" s="4">
        <f t="shared" si="367"/>
        <v>2</v>
      </c>
      <c r="CC385">
        <f t="shared" ca="1" si="361"/>
        <v>9</v>
      </c>
      <c r="CD385">
        <f ca="1">CC385*IF(CG385=0,0,CJ385)/(CJ383+CJ384+IF(CG385=0,0,CJ385))</f>
        <v>0</v>
      </c>
      <c r="CE385" s="39">
        <f t="shared" ca="1" si="417"/>
        <v>221</v>
      </c>
      <c r="CF385" s="39">
        <f t="shared" ca="1" si="362"/>
        <v>295</v>
      </c>
      <c r="CG385">
        <f t="shared" ca="1" si="418"/>
        <v>0</v>
      </c>
      <c r="CH385">
        <f t="shared" ca="1" si="419"/>
        <v>0</v>
      </c>
      <c r="CI385">
        <f t="shared" ca="1" si="363"/>
        <v>0</v>
      </c>
      <c r="CJ385">
        <f t="shared" ca="1" si="364"/>
        <v>12</v>
      </c>
    </row>
    <row r="386" spans="2:88">
      <c r="B386" s="39">
        <v>30625</v>
      </c>
      <c r="C386" s="39">
        <v>1</v>
      </c>
      <c r="D386">
        <v>2</v>
      </c>
      <c r="E386">
        <f t="shared" si="370"/>
        <v>28959</v>
      </c>
      <c r="F386" s="3">
        <f t="shared" si="371"/>
        <v>6.8020270040472055E-5</v>
      </c>
      <c r="H386" s="17">
        <f t="shared" si="372"/>
        <v>0.98489950005101523</v>
      </c>
      <c r="I386" s="13" t="str">
        <f t="shared" si="373"/>
        <v>30625</v>
      </c>
      <c r="J386" s="2"/>
      <c r="K386" s="4">
        <f t="shared" si="374"/>
        <v>-3.4083255447015404</v>
      </c>
      <c r="L386" s="4">
        <f t="shared" si="365"/>
        <v>-7</v>
      </c>
      <c r="M386" s="4">
        <f t="shared" ca="1" si="375"/>
        <v>-26.868335929347964</v>
      </c>
      <c r="N386" s="4">
        <f t="shared" ca="1" si="376"/>
        <v>5</v>
      </c>
      <c r="O386" s="4">
        <f t="shared" si="377"/>
        <v>0</v>
      </c>
      <c r="P386" s="4">
        <f t="shared" ca="1" si="378"/>
        <v>0</v>
      </c>
      <c r="Q386" s="11">
        <f t="shared" si="409"/>
        <v>0</v>
      </c>
      <c r="R386" s="11">
        <f t="shared" si="422"/>
        <v>0</v>
      </c>
      <c r="S386" s="4">
        <f t="shared" si="422"/>
        <v>0</v>
      </c>
      <c r="T386" s="4">
        <f t="shared" si="422"/>
        <v>0</v>
      </c>
      <c r="U386" s="4">
        <f t="shared" si="422"/>
        <v>0</v>
      </c>
      <c r="V386" s="4">
        <f t="shared" si="422"/>
        <v>0</v>
      </c>
      <c r="W386" s="4">
        <f t="shared" si="422"/>
        <v>-3.4083255447015404</v>
      </c>
      <c r="X386" s="4">
        <f t="shared" si="422"/>
        <v>0</v>
      </c>
      <c r="Y386" s="4">
        <f t="shared" si="422"/>
        <v>0</v>
      </c>
      <c r="Z386" s="4">
        <f t="shared" si="422"/>
        <v>0</v>
      </c>
      <c r="AA386" s="4">
        <f t="shared" si="422"/>
        <v>0</v>
      </c>
      <c r="AB386" s="4">
        <f t="shared" si="422"/>
        <v>0</v>
      </c>
      <c r="AC386" s="4">
        <f t="shared" si="422"/>
        <v>0</v>
      </c>
      <c r="AD386" s="4">
        <f t="shared" si="422"/>
        <v>0</v>
      </c>
      <c r="AE386" s="4">
        <f t="shared" si="422"/>
        <v>0</v>
      </c>
      <c r="AF386" s="4">
        <f t="shared" si="422"/>
        <v>0</v>
      </c>
      <c r="AG386" s="4">
        <f t="shared" si="421"/>
        <v>0</v>
      </c>
      <c r="AH386" s="4">
        <f t="shared" si="421"/>
        <v>0</v>
      </c>
      <c r="AI386" s="4">
        <f t="shared" si="421"/>
        <v>-26.868335929347964</v>
      </c>
      <c r="AJ386" s="4">
        <f t="shared" si="421"/>
        <v>0</v>
      </c>
      <c r="AK386" s="4">
        <f t="shared" si="421"/>
        <v>0</v>
      </c>
      <c r="AL386" s="4">
        <f t="shared" si="421"/>
        <v>0</v>
      </c>
      <c r="AM386" s="4">
        <f t="shared" si="420"/>
        <v>0</v>
      </c>
      <c r="AN386" s="4">
        <f t="shared" si="420"/>
        <v>0</v>
      </c>
      <c r="AO386" s="4">
        <f t="shared" si="420"/>
        <v>0</v>
      </c>
      <c r="AP386" s="10">
        <f t="shared" si="423"/>
        <v>0</v>
      </c>
      <c r="AQ386" s="7">
        <f t="shared" si="380"/>
        <v>2</v>
      </c>
      <c r="AR386" s="4">
        <f t="array" ref="AR386">COUNT(IF((ABS($R386:$AP386)&gt;=AQ$2)*(ABS($R386:$AP386)&lt;AR$2),$R386:$AP386))</f>
        <v>0</v>
      </c>
      <c r="AS386" s="4">
        <f t="array" ref="AS386">COUNT(IF((ABS($R386:$AP386)&gt;=AR$2)*(ABS($R386:$AP386)&lt;AS$2),$R386:$AP386))</f>
        <v>1</v>
      </c>
      <c r="AT386" s="4">
        <f t="array" ref="AT386">COUNT(IF((ABS($R386:$AP386)&gt;=AS$2)*(ABS($R386:$AP386)&lt;AT$2),$R386:$AP386))</f>
        <v>0</v>
      </c>
      <c r="AU386" s="4">
        <f t="array" ref="AU386">COUNT(IF((ABS($R386:$AP386)&gt;=AT$2)*(ABS($R386:$AP386)&lt;AU$2),$R386:$AP386))</f>
        <v>1</v>
      </c>
      <c r="AV386" s="4">
        <f t="array" ref="AV386">COUNT(IF((ABS($R386:$AP386)&gt;=AU$2)*(ABS($R386:$AP386)&lt;AV$2),$R386:$AP386))</f>
        <v>0</v>
      </c>
      <c r="AW386" s="4">
        <f t="array" ref="AW386">COUNT(IF((ABS($R386:$AP386)&gt;=AV$2)*(ABS($R386:$AP386)&lt;AW$2),$R386:$AP386))</f>
        <v>0</v>
      </c>
      <c r="AX386" s="10">
        <f t="array" ref="AX386">COUNT(IF((ABS($R386:$AP386)&gt;=AW$2)*(ABS($R386:$AP386)&lt;AX$2),$R386:$AP386))</f>
        <v>0</v>
      </c>
      <c r="AY386" s="4">
        <f t="shared" si="381"/>
        <v>0</v>
      </c>
      <c r="AZ386" s="2" t="str">
        <f t="shared" si="382"/>
        <v/>
      </c>
      <c r="BA386" s="2" t="str">
        <f t="shared" si="383"/>
        <v/>
      </c>
      <c r="BB386" s="2" t="str">
        <f t="shared" si="384"/>
        <v/>
      </c>
      <c r="BC386" s="2" t="str">
        <f t="shared" si="385"/>
        <v/>
      </c>
      <c r="BD386" s="2" t="str">
        <f t="shared" si="386"/>
        <v/>
      </c>
      <c r="BE386" s="2" t="str">
        <f t="shared" si="387"/>
        <v>@</v>
      </c>
      <c r="BF386" s="2" t="str">
        <f t="shared" si="388"/>
        <v/>
      </c>
      <c r="BG386" s="2" t="str">
        <f t="shared" si="389"/>
        <v/>
      </c>
      <c r="BH386" s="2" t="str">
        <f t="shared" si="390"/>
        <v/>
      </c>
      <c r="BI386" s="2" t="str">
        <f t="shared" si="391"/>
        <v/>
      </c>
      <c r="BJ386" s="2" t="str">
        <f t="shared" si="392"/>
        <v/>
      </c>
      <c r="BK386" s="2" t="str">
        <f t="shared" si="393"/>
        <v/>
      </c>
      <c r="BL386" s="2" t="str">
        <f t="shared" si="394"/>
        <v/>
      </c>
      <c r="BM386" s="2" t="str">
        <f t="shared" si="395"/>
        <v/>
      </c>
      <c r="BN386" s="2" t="str">
        <f t="shared" si="396"/>
        <v/>
      </c>
      <c r="BO386" s="2" t="str">
        <f t="shared" si="397"/>
        <v/>
      </c>
      <c r="BP386" s="2" t="str">
        <f t="shared" si="398"/>
        <v/>
      </c>
      <c r="BQ386" s="2" t="str">
        <f t="shared" si="399"/>
        <v>@</v>
      </c>
      <c r="BR386" s="2" t="str">
        <f t="shared" si="400"/>
        <v/>
      </c>
      <c r="BS386" s="2" t="str">
        <f t="shared" si="401"/>
        <v/>
      </c>
      <c r="BT386" s="2" t="str">
        <f t="shared" si="402"/>
        <v/>
      </c>
      <c r="BU386" s="2" t="str">
        <f t="shared" si="403"/>
        <v/>
      </c>
      <c r="BV386" s="2" t="str">
        <f t="shared" si="404"/>
        <v/>
      </c>
      <c r="BW386" s="2" t="str">
        <f t="shared" si="405"/>
        <v/>
      </c>
      <c r="BX386" s="2" t="str">
        <f t="shared" si="406"/>
        <v/>
      </c>
      <c r="CA386" s="2">
        <f t="shared" si="366"/>
        <v>128</v>
      </c>
      <c r="CB386" s="4">
        <f t="shared" si="367"/>
        <v>0</v>
      </c>
      <c r="CC386">
        <f t="shared" ref="CC386:CC449" ca="1" si="424">OFFSET(D$5,$CA386,0)</f>
        <v>9</v>
      </c>
      <c r="CD386">
        <f ca="1">CC386*(CJ386)/(CJ386+CJ387+IF(CG388=0,0,CJ388))</f>
        <v>4.2275812167420632</v>
      </c>
      <c r="CE386" s="39">
        <f t="shared" ca="1" si="417"/>
        <v>1</v>
      </c>
      <c r="CF386" s="39">
        <f t="shared" ref="CF386:CF449" ca="1" si="425">OFFSET(B$5,$CA386,0)</f>
        <v>8575</v>
      </c>
      <c r="CG386">
        <f t="shared" ca="1" si="418"/>
        <v>-11.119848536017685</v>
      </c>
      <c r="CH386">
        <f t="shared" ca="1" si="419"/>
        <v>-5</v>
      </c>
      <c r="CI386">
        <f t="shared" ref="CI386:CI449" ca="1" si="426">ABS(-CH386-7*CG386/113.685)</f>
        <v>5.6846896226601906</v>
      </c>
      <c r="CJ386">
        <f t="shared" ref="CJ386:CJ449" ca="1" si="427">MAX(0,CK$1-CI386)</f>
        <v>6.3153103773398094</v>
      </c>
    </row>
    <row r="387" spans="2:88">
      <c r="B387" s="39">
        <v>60025</v>
      </c>
      <c r="C387" s="39">
        <v>1</v>
      </c>
      <c r="D387">
        <v>2</v>
      </c>
      <c r="E387">
        <f t="shared" si="370"/>
        <v>28961</v>
      </c>
      <c r="F387" s="3">
        <f t="shared" si="371"/>
        <v>6.8020270040472055E-5</v>
      </c>
      <c r="H387" s="17">
        <f t="shared" si="372"/>
        <v>0.98496752032105572</v>
      </c>
      <c r="I387" s="13" t="str">
        <f t="shared" si="373"/>
        <v>60025</v>
      </c>
      <c r="J387" s="2"/>
      <c r="K387" s="4">
        <f t="shared" si="374"/>
        <v>-38.383940336116495</v>
      </c>
      <c r="L387" s="4">
        <f t="shared" ref="L387:L450" si="428">MATCH("@",$AZ387:$BX387,0)-13</f>
        <v>-7</v>
      </c>
      <c r="M387" s="4">
        <f t="shared" ca="1" si="375"/>
        <v>51.841055336944919</v>
      </c>
      <c r="N387" s="4">
        <f t="shared" ca="1" si="376"/>
        <v>-2</v>
      </c>
      <c r="O387" s="4">
        <f t="shared" ca="1" si="377"/>
        <v>28.381044952295031</v>
      </c>
      <c r="P387" s="4">
        <f t="shared" ca="1" si="378"/>
        <v>10</v>
      </c>
      <c r="Q387" s="11">
        <f t="shared" si="409"/>
        <v>0</v>
      </c>
      <c r="R387" s="11">
        <f t="shared" si="422"/>
        <v>0</v>
      </c>
      <c r="S387" s="4">
        <f t="shared" si="422"/>
        <v>0</v>
      </c>
      <c r="T387" s="4">
        <f t="shared" si="422"/>
        <v>0</v>
      </c>
      <c r="U387" s="4">
        <f t="shared" si="422"/>
        <v>0</v>
      </c>
      <c r="V387" s="4">
        <f t="shared" si="422"/>
        <v>0</v>
      </c>
      <c r="W387" s="4">
        <f t="shared" si="422"/>
        <v>-38.383940336116495</v>
      </c>
      <c r="X387" s="4">
        <f t="shared" si="422"/>
        <v>0</v>
      </c>
      <c r="Y387" s="4">
        <f t="shared" si="422"/>
        <v>0</v>
      </c>
      <c r="Z387" s="4">
        <f t="shared" si="422"/>
        <v>0</v>
      </c>
      <c r="AA387" s="4">
        <f t="shared" si="422"/>
        <v>0</v>
      </c>
      <c r="AB387" s="4">
        <f t="shared" si="422"/>
        <v>51.841055336944919</v>
      </c>
      <c r="AC387" s="4">
        <f t="shared" si="422"/>
        <v>0</v>
      </c>
      <c r="AD387" s="4">
        <f t="shared" si="422"/>
        <v>0</v>
      </c>
      <c r="AE387" s="4">
        <f t="shared" si="422"/>
        <v>0</v>
      </c>
      <c r="AF387" s="4">
        <f t="shared" si="422"/>
        <v>0</v>
      </c>
      <c r="AG387" s="4">
        <f t="shared" si="421"/>
        <v>0</v>
      </c>
      <c r="AH387" s="4">
        <f t="shared" si="421"/>
        <v>0</v>
      </c>
      <c r="AI387" s="4">
        <f t="shared" si="421"/>
        <v>0</v>
      </c>
      <c r="AJ387" s="4">
        <f t="shared" si="421"/>
        <v>0</v>
      </c>
      <c r="AK387" s="4">
        <f t="shared" si="421"/>
        <v>0</v>
      </c>
      <c r="AL387" s="4">
        <f t="shared" si="421"/>
        <v>0</v>
      </c>
      <c r="AM387" s="4">
        <f t="shared" si="420"/>
        <v>0</v>
      </c>
      <c r="AN387" s="4">
        <f t="shared" si="420"/>
        <v>28.381044952295031</v>
      </c>
      <c r="AO387" s="4">
        <f t="shared" si="420"/>
        <v>0</v>
      </c>
      <c r="AP387" s="10">
        <f t="shared" si="423"/>
        <v>0</v>
      </c>
      <c r="AQ387" s="7">
        <f t="shared" si="380"/>
        <v>3</v>
      </c>
      <c r="AR387" s="4">
        <f t="array" ref="AR387">COUNT(IF((ABS($R387:$AP387)&gt;=AQ$2)*(ABS($R387:$AP387)&lt;AR$2),$R387:$AP387))</f>
        <v>0</v>
      </c>
      <c r="AS387" s="4">
        <f t="array" ref="AS387">COUNT(IF((ABS($R387:$AP387)&gt;=AR$2)*(ABS($R387:$AP387)&lt;AS$2),$R387:$AP387))</f>
        <v>0</v>
      </c>
      <c r="AT387" s="4">
        <f t="array" ref="AT387">COUNT(IF((ABS($R387:$AP387)&gt;=AS$2)*(ABS($R387:$AP387)&lt;AT$2),$R387:$AP387))</f>
        <v>0</v>
      </c>
      <c r="AU387" s="4">
        <f t="array" ref="AU387">COUNT(IF((ABS($R387:$AP387)&gt;=AT$2)*(ABS($R387:$AP387)&lt;AU$2),$R387:$AP387))</f>
        <v>1</v>
      </c>
      <c r="AV387" s="4">
        <f t="array" ref="AV387">COUNT(IF((ABS($R387:$AP387)&gt;=AU$2)*(ABS($R387:$AP387)&lt;AV$2),$R387:$AP387))</f>
        <v>1</v>
      </c>
      <c r="AW387" s="4">
        <f t="array" ref="AW387">COUNT(IF((ABS($R387:$AP387)&gt;=AV$2)*(ABS($R387:$AP387)&lt;AW$2),$R387:$AP387))</f>
        <v>1</v>
      </c>
      <c r="AX387" s="10">
        <f t="array" ref="AX387">COUNT(IF((ABS($R387:$AP387)&gt;=AW$2)*(ABS($R387:$AP387)&lt;AX$2),$R387:$AP387))</f>
        <v>0</v>
      </c>
      <c r="AY387" s="4">
        <f t="shared" si="381"/>
        <v>0</v>
      </c>
      <c r="AZ387" s="2" t="str">
        <f t="shared" si="382"/>
        <v/>
      </c>
      <c r="BA387" s="2" t="str">
        <f t="shared" si="383"/>
        <v/>
      </c>
      <c r="BB387" s="2" t="str">
        <f t="shared" si="384"/>
        <v/>
      </c>
      <c r="BC387" s="2" t="str">
        <f t="shared" si="385"/>
        <v/>
      </c>
      <c r="BD387" s="2" t="str">
        <f t="shared" si="386"/>
        <v/>
      </c>
      <c r="BE387" s="2" t="str">
        <f t="shared" si="387"/>
        <v>@</v>
      </c>
      <c r="BF387" s="2" t="str">
        <f t="shared" si="388"/>
        <v/>
      </c>
      <c r="BG387" s="2" t="str">
        <f t="shared" si="389"/>
        <v/>
      </c>
      <c r="BH387" s="2" t="str">
        <f t="shared" si="390"/>
        <v/>
      </c>
      <c r="BI387" s="2" t="str">
        <f t="shared" si="391"/>
        <v/>
      </c>
      <c r="BJ387" s="2" t="str">
        <f t="shared" si="392"/>
        <v>@</v>
      </c>
      <c r="BK387" s="2" t="str">
        <f t="shared" si="393"/>
        <v/>
      </c>
      <c r="BL387" s="2" t="str">
        <f t="shared" si="394"/>
        <v/>
      </c>
      <c r="BM387" s="2" t="str">
        <f t="shared" si="395"/>
        <v/>
      </c>
      <c r="BN387" s="2" t="str">
        <f t="shared" si="396"/>
        <v/>
      </c>
      <c r="BO387" s="2" t="str">
        <f t="shared" si="397"/>
        <v/>
      </c>
      <c r="BP387" s="2" t="str">
        <f t="shared" si="398"/>
        <v/>
      </c>
      <c r="BQ387" s="2" t="str">
        <f t="shared" si="399"/>
        <v/>
      </c>
      <c r="BR387" s="2" t="str">
        <f t="shared" si="400"/>
        <v/>
      </c>
      <c r="BS387" s="2" t="str">
        <f t="shared" si="401"/>
        <v/>
      </c>
      <c r="BT387" s="2" t="str">
        <f t="shared" si="402"/>
        <v/>
      </c>
      <c r="BU387" s="2" t="str">
        <f t="shared" si="403"/>
        <v/>
      </c>
      <c r="BV387" s="2" t="str">
        <f t="shared" si="404"/>
        <v>@</v>
      </c>
      <c r="BW387" s="2" t="str">
        <f t="shared" si="405"/>
        <v/>
      </c>
      <c r="BX387" s="2" t="str">
        <f t="shared" si="406"/>
        <v/>
      </c>
      <c r="CA387" s="2">
        <f t="shared" si="366"/>
        <v>128</v>
      </c>
      <c r="CB387" s="4">
        <f t="shared" si="367"/>
        <v>1</v>
      </c>
      <c r="CC387">
        <f t="shared" ca="1" si="424"/>
        <v>9</v>
      </c>
      <c r="CD387">
        <f ca="1">CC387*(CJ387)/(CJ386+CJ387+IF(CG388=0,0,CJ388))</f>
        <v>4.7724187832579377</v>
      </c>
      <c r="CE387" s="39">
        <f t="shared" ca="1" si="417"/>
        <v>1</v>
      </c>
      <c r="CF387" s="39">
        <f t="shared" ca="1" si="425"/>
        <v>8575</v>
      </c>
      <c r="CG387">
        <f t="shared" ca="1" si="418"/>
        <v>-34.579858920667306</v>
      </c>
      <c r="CH387">
        <f t="shared" ca="1" si="419"/>
        <v>7</v>
      </c>
      <c r="CI387">
        <f t="shared" ca="1" si="426"/>
        <v>4.8707919915145261</v>
      </c>
      <c r="CJ387">
        <f t="shared" ca="1" si="427"/>
        <v>7.1292080084854739</v>
      </c>
    </row>
    <row r="388" spans="2:88">
      <c r="B388" s="39">
        <v>413449</v>
      </c>
      <c r="C388" s="39">
        <v>46225</v>
      </c>
      <c r="D388">
        <v>2</v>
      </c>
      <c r="E388">
        <f t="shared" si="370"/>
        <v>28963</v>
      </c>
      <c r="F388" s="3">
        <f t="shared" si="371"/>
        <v>6.8020270040472055E-5</v>
      </c>
      <c r="H388" s="17">
        <f t="shared" si="372"/>
        <v>0.9850355405910961</v>
      </c>
      <c r="I388" s="13" t="str">
        <f t="shared" si="373"/>
        <v>46225:413449</v>
      </c>
      <c r="J388" s="2"/>
      <c r="K388" s="4">
        <f t="shared" si="374"/>
        <v>12.706995226243123</v>
      </c>
      <c r="L388" s="4">
        <f t="shared" si="428"/>
        <v>-10</v>
      </c>
      <c r="M388" s="4">
        <f t="shared" ca="1" si="375"/>
        <v>-10.753015158406033</v>
      </c>
      <c r="N388" s="4">
        <f t="shared" ca="1" si="376"/>
        <v>2</v>
      </c>
      <c r="O388" s="4">
        <f t="shared" si="377"/>
        <v>0</v>
      </c>
      <c r="P388" s="4">
        <f t="shared" ca="1" si="378"/>
        <v>0</v>
      </c>
      <c r="Q388" s="11">
        <f t="shared" si="409"/>
        <v>0</v>
      </c>
      <c r="R388" s="11">
        <f t="shared" si="422"/>
        <v>0</v>
      </c>
      <c r="S388" s="4">
        <f t="shared" si="422"/>
        <v>0</v>
      </c>
      <c r="T388" s="4">
        <f t="shared" si="422"/>
        <v>12.706995226243123</v>
      </c>
      <c r="U388" s="4">
        <f t="shared" si="422"/>
        <v>0</v>
      </c>
      <c r="V388" s="4">
        <f t="shared" si="422"/>
        <v>0</v>
      </c>
      <c r="W388" s="4">
        <f t="shared" si="422"/>
        <v>0</v>
      </c>
      <c r="X388" s="4">
        <f t="shared" si="422"/>
        <v>0</v>
      </c>
      <c r="Y388" s="4">
        <f t="shared" si="422"/>
        <v>0</v>
      </c>
      <c r="Z388" s="4">
        <f t="shared" si="422"/>
        <v>0</v>
      </c>
      <c r="AA388" s="4">
        <f t="shared" si="422"/>
        <v>0</v>
      </c>
      <c r="AB388" s="4">
        <f t="shared" si="422"/>
        <v>0</v>
      </c>
      <c r="AC388" s="4">
        <f t="shared" si="422"/>
        <v>0</v>
      </c>
      <c r="AD388" s="4">
        <f t="shared" si="422"/>
        <v>0</v>
      </c>
      <c r="AE388" s="4">
        <f t="shared" si="422"/>
        <v>0</v>
      </c>
      <c r="AF388" s="4">
        <f t="shared" si="422"/>
        <v>-10.753015158406033</v>
      </c>
      <c r="AG388" s="4">
        <f t="shared" si="421"/>
        <v>0</v>
      </c>
      <c r="AH388" s="4">
        <f t="shared" si="421"/>
        <v>0</v>
      </c>
      <c r="AI388" s="4">
        <f t="shared" si="421"/>
        <v>0</v>
      </c>
      <c r="AJ388" s="4">
        <f t="shared" si="421"/>
        <v>0</v>
      </c>
      <c r="AK388" s="4">
        <f t="shared" si="421"/>
        <v>0</v>
      </c>
      <c r="AL388" s="4">
        <f t="shared" si="421"/>
        <v>0</v>
      </c>
      <c r="AM388" s="4">
        <f t="shared" si="420"/>
        <v>0</v>
      </c>
      <c r="AN388" s="4">
        <f t="shared" si="420"/>
        <v>0</v>
      </c>
      <c r="AO388" s="4">
        <f t="shared" si="420"/>
        <v>0</v>
      </c>
      <c r="AP388" s="10">
        <f t="shared" si="423"/>
        <v>0</v>
      </c>
      <c r="AQ388" s="7">
        <f t="shared" si="380"/>
        <v>2</v>
      </c>
      <c r="AR388" s="4">
        <f t="array" ref="AR388">COUNT(IF((ABS($R388:$AP388)&gt;=AQ$2)*(ABS($R388:$AP388)&lt;AR$2),$R388:$AP388))</f>
        <v>0</v>
      </c>
      <c r="AS388" s="4">
        <f t="array" ref="AS388">COUNT(IF((ABS($R388:$AP388)&gt;=AR$2)*(ABS($R388:$AP388)&lt;AS$2),$R388:$AP388))</f>
        <v>0</v>
      </c>
      <c r="AT388" s="4">
        <f t="array" ref="AT388">COUNT(IF((ABS($R388:$AP388)&gt;=AS$2)*(ABS($R388:$AP388)&lt;AT$2),$R388:$AP388))</f>
        <v>1</v>
      </c>
      <c r="AU388" s="4">
        <f t="array" ref="AU388">COUNT(IF((ABS($R388:$AP388)&gt;=AT$2)*(ABS($R388:$AP388)&lt;AU$2),$R388:$AP388))</f>
        <v>1</v>
      </c>
      <c r="AV388" s="4">
        <f t="array" ref="AV388">COUNT(IF((ABS($R388:$AP388)&gt;=AU$2)*(ABS($R388:$AP388)&lt;AV$2),$R388:$AP388))</f>
        <v>0</v>
      </c>
      <c r="AW388" s="4">
        <f t="array" ref="AW388">COUNT(IF((ABS($R388:$AP388)&gt;=AV$2)*(ABS($R388:$AP388)&lt;AW$2),$R388:$AP388))</f>
        <v>0</v>
      </c>
      <c r="AX388" s="10">
        <f t="array" ref="AX388">COUNT(IF((ABS($R388:$AP388)&gt;=AW$2)*(ABS($R388:$AP388)&lt;AX$2),$R388:$AP388))</f>
        <v>0</v>
      </c>
      <c r="AY388" s="4">
        <f t="shared" si="381"/>
        <v>0</v>
      </c>
      <c r="AZ388" s="2" t="str">
        <f t="shared" si="382"/>
        <v/>
      </c>
      <c r="BA388" s="2" t="str">
        <f t="shared" si="383"/>
        <v/>
      </c>
      <c r="BB388" s="2" t="str">
        <f t="shared" si="384"/>
        <v>@</v>
      </c>
      <c r="BC388" s="2" t="str">
        <f t="shared" si="385"/>
        <v/>
      </c>
      <c r="BD388" s="2" t="str">
        <f t="shared" si="386"/>
        <v/>
      </c>
      <c r="BE388" s="2" t="str">
        <f t="shared" si="387"/>
        <v/>
      </c>
      <c r="BF388" s="2" t="str">
        <f t="shared" si="388"/>
        <v/>
      </c>
      <c r="BG388" s="2" t="str">
        <f t="shared" si="389"/>
        <v/>
      </c>
      <c r="BH388" s="2" t="str">
        <f t="shared" si="390"/>
        <v/>
      </c>
      <c r="BI388" s="2" t="str">
        <f t="shared" si="391"/>
        <v/>
      </c>
      <c r="BJ388" s="2" t="str">
        <f t="shared" si="392"/>
        <v/>
      </c>
      <c r="BK388" s="2" t="str">
        <f t="shared" si="393"/>
        <v/>
      </c>
      <c r="BL388" s="2" t="str">
        <f t="shared" si="394"/>
        <v/>
      </c>
      <c r="BM388" s="2" t="str">
        <f t="shared" si="395"/>
        <v/>
      </c>
      <c r="BN388" s="2" t="str">
        <f t="shared" si="396"/>
        <v>@</v>
      </c>
      <c r="BO388" s="2" t="str">
        <f t="shared" si="397"/>
        <v/>
      </c>
      <c r="BP388" s="2" t="str">
        <f t="shared" si="398"/>
        <v/>
      </c>
      <c r="BQ388" s="2" t="str">
        <f t="shared" si="399"/>
        <v/>
      </c>
      <c r="BR388" s="2" t="str">
        <f t="shared" si="400"/>
        <v/>
      </c>
      <c r="BS388" s="2" t="str">
        <f t="shared" si="401"/>
        <v/>
      </c>
      <c r="BT388" s="2" t="str">
        <f t="shared" si="402"/>
        <v/>
      </c>
      <c r="BU388" s="2" t="str">
        <f t="shared" si="403"/>
        <v/>
      </c>
      <c r="BV388" s="2" t="str">
        <f t="shared" si="404"/>
        <v/>
      </c>
      <c r="BW388" s="2" t="str">
        <f t="shared" si="405"/>
        <v/>
      </c>
      <c r="BX388" s="2" t="str">
        <f t="shared" si="406"/>
        <v/>
      </c>
      <c r="CA388" s="2">
        <f t="shared" si="366"/>
        <v>128</v>
      </c>
      <c r="CB388" s="4">
        <f t="shared" si="367"/>
        <v>2</v>
      </c>
      <c r="CC388">
        <f t="shared" ca="1" si="424"/>
        <v>9</v>
      </c>
      <c r="CD388">
        <f ca="1">CC388*IF(CG388=0,0,CJ388)/(CJ386+CJ387+IF(CG388=0,0,CJ388))</f>
        <v>0</v>
      </c>
      <c r="CE388" s="39">
        <f t="shared" ca="1" si="417"/>
        <v>1</v>
      </c>
      <c r="CF388" s="39">
        <f t="shared" ca="1" si="425"/>
        <v>8575</v>
      </c>
      <c r="CG388">
        <f t="shared" ca="1" si="418"/>
        <v>55.645136752394109</v>
      </c>
      <c r="CH388">
        <f t="shared" ca="1" si="419"/>
        <v>12</v>
      </c>
      <c r="CI388">
        <f t="shared" ca="1" si="426"/>
        <v>15.4262739786846</v>
      </c>
      <c r="CJ388">
        <f t="shared" ca="1" si="427"/>
        <v>0</v>
      </c>
    </row>
    <row r="389" spans="2:88">
      <c r="B389" s="39">
        <v>420175</v>
      </c>
      <c r="C389" s="39">
        <v>1</v>
      </c>
      <c r="D389">
        <v>2</v>
      </c>
      <c r="E389">
        <f t="shared" si="370"/>
        <v>28965</v>
      </c>
      <c r="F389" s="3">
        <f t="shared" si="371"/>
        <v>6.8020270040472055E-5</v>
      </c>
      <c r="H389" s="17">
        <f t="shared" si="372"/>
        <v>0.9851035608611366</v>
      </c>
      <c r="I389" s="13" t="str">
        <f t="shared" si="373"/>
        <v>420175</v>
      </c>
      <c r="J389" s="2"/>
      <c r="K389" s="4">
        <f t="shared" si="374"/>
        <v>24.576963536841845</v>
      </c>
      <c r="L389" s="4">
        <f t="shared" si="428"/>
        <v>-4</v>
      </c>
      <c r="M389" s="4">
        <f t="shared" ca="1" si="375"/>
        <v>1.1169531521954212</v>
      </c>
      <c r="N389" s="4">
        <f t="shared" ca="1" si="376"/>
        <v>8</v>
      </c>
      <c r="O389" s="4">
        <f t="shared" si="377"/>
        <v>0</v>
      </c>
      <c r="P389" s="4">
        <f t="shared" ca="1" si="378"/>
        <v>0</v>
      </c>
      <c r="Q389" s="11">
        <f t="shared" si="409"/>
        <v>0</v>
      </c>
      <c r="R389" s="11">
        <f t="shared" si="422"/>
        <v>0</v>
      </c>
      <c r="S389" s="4">
        <f t="shared" si="422"/>
        <v>0</v>
      </c>
      <c r="T389" s="4">
        <f t="shared" si="422"/>
        <v>0</v>
      </c>
      <c r="U389" s="4">
        <f t="shared" si="422"/>
        <v>0</v>
      </c>
      <c r="V389" s="4">
        <f t="shared" si="422"/>
        <v>0</v>
      </c>
      <c r="W389" s="4">
        <f t="shared" si="422"/>
        <v>0</v>
      </c>
      <c r="X389" s="4">
        <f t="shared" si="422"/>
        <v>0</v>
      </c>
      <c r="Y389" s="4">
        <f t="shared" si="422"/>
        <v>0</v>
      </c>
      <c r="Z389" s="4">
        <f t="shared" si="422"/>
        <v>24.576963536841845</v>
      </c>
      <c r="AA389" s="4">
        <f t="shared" si="422"/>
        <v>0</v>
      </c>
      <c r="AB389" s="4">
        <f t="shared" si="422"/>
        <v>0</v>
      </c>
      <c r="AC389" s="4">
        <f t="shared" si="422"/>
        <v>0</v>
      </c>
      <c r="AD389" s="4">
        <f t="shared" si="422"/>
        <v>0</v>
      </c>
      <c r="AE389" s="4">
        <f t="shared" si="422"/>
        <v>0</v>
      </c>
      <c r="AF389" s="4">
        <f t="shared" si="422"/>
        <v>0</v>
      </c>
      <c r="AG389" s="4">
        <f t="shared" ref="AG389:AL398" si="429">IF(AND(ABS((MOD(LN(($B389/$C389)/3^AG$2)/LN(2)+0.5,1)-0.5)*1200)&lt;$J$2,ABS(AG$2+7*(MOD(LN(($B389/$C389)/3^AG$2)/LN(2)+0.5,1)-0.5)*1200/113.685)&lt;$J$3),(MOD(LN(($B389/$C389)/3^AG$2)/LN(2)+0.5,1)-0.5)*1200,0)</f>
        <v>0</v>
      </c>
      <c r="AH389" s="4">
        <f t="shared" si="429"/>
        <v>0</v>
      </c>
      <c r="AI389" s="4">
        <f t="shared" si="429"/>
        <v>0</v>
      </c>
      <c r="AJ389" s="4">
        <f t="shared" si="429"/>
        <v>0</v>
      </c>
      <c r="AK389" s="4">
        <f t="shared" si="429"/>
        <v>0</v>
      </c>
      <c r="AL389" s="4">
        <f t="shared" si="429"/>
        <v>1.1169531521954212</v>
      </c>
      <c r="AM389" s="4">
        <f t="shared" si="420"/>
        <v>0</v>
      </c>
      <c r="AN389" s="4">
        <f t="shared" si="420"/>
        <v>0</v>
      </c>
      <c r="AO389" s="4">
        <f t="shared" si="420"/>
        <v>0</v>
      </c>
      <c r="AP389" s="10">
        <f t="shared" si="423"/>
        <v>0</v>
      </c>
      <c r="AQ389" s="7">
        <f t="shared" si="380"/>
        <v>2</v>
      </c>
      <c r="AR389" s="4">
        <f t="array" ref="AR389">COUNT(IF((ABS($R389:$AP389)&gt;=AQ$2)*(ABS($R389:$AP389)&lt;AR$2),$R389:$AP389))</f>
        <v>1</v>
      </c>
      <c r="AS389" s="4">
        <f t="array" ref="AS389">COUNT(IF((ABS($R389:$AP389)&gt;=AR$2)*(ABS($R389:$AP389)&lt;AS$2),$R389:$AP389))</f>
        <v>0</v>
      </c>
      <c r="AT389" s="4">
        <f t="array" ref="AT389">COUNT(IF((ABS($R389:$AP389)&gt;=AS$2)*(ABS($R389:$AP389)&lt;AT$2),$R389:$AP389))</f>
        <v>0</v>
      </c>
      <c r="AU389" s="4">
        <f t="array" ref="AU389">COUNT(IF((ABS($R389:$AP389)&gt;=AT$2)*(ABS($R389:$AP389)&lt;AU$2),$R389:$AP389))</f>
        <v>1</v>
      </c>
      <c r="AV389" s="4">
        <f t="array" ref="AV389">COUNT(IF((ABS($R389:$AP389)&gt;=AU$2)*(ABS($R389:$AP389)&lt;AV$2),$R389:$AP389))</f>
        <v>0</v>
      </c>
      <c r="AW389" s="4">
        <f t="array" ref="AW389">COUNT(IF((ABS($R389:$AP389)&gt;=AV$2)*(ABS($R389:$AP389)&lt;AW$2),$R389:$AP389))</f>
        <v>0</v>
      </c>
      <c r="AX389" s="10">
        <f t="array" ref="AX389">COUNT(IF((ABS($R389:$AP389)&gt;=AW$2)*(ABS($R389:$AP389)&lt;AX$2),$R389:$AP389))</f>
        <v>0</v>
      </c>
      <c r="AY389" s="4">
        <f t="shared" si="381"/>
        <v>0</v>
      </c>
      <c r="AZ389" s="2" t="str">
        <f t="shared" si="382"/>
        <v/>
      </c>
      <c r="BA389" s="2" t="str">
        <f t="shared" si="383"/>
        <v/>
      </c>
      <c r="BB389" s="2" t="str">
        <f t="shared" si="384"/>
        <v/>
      </c>
      <c r="BC389" s="2" t="str">
        <f t="shared" si="385"/>
        <v/>
      </c>
      <c r="BD389" s="2" t="str">
        <f t="shared" si="386"/>
        <v/>
      </c>
      <c r="BE389" s="2" t="str">
        <f t="shared" si="387"/>
        <v/>
      </c>
      <c r="BF389" s="2" t="str">
        <f t="shared" si="388"/>
        <v/>
      </c>
      <c r="BG389" s="2" t="str">
        <f t="shared" si="389"/>
        <v/>
      </c>
      <c r="BH389" s="2" t="str">
        <f t="shared" si="390"/>
        <v>@</v>
      </c>
      <c r="BI389" s="2" t="str">
        <f t="shared" si="391"/>
        <v/>
      </c>
      <c r="BJ389" s="2" t="str">
        <f t="shared" si="392"/>
        <v/>
      </c>
      <c r="BK389" s="2" t="str">
        <f t="shared" si="393"/>
        <v/>
      </c>
      <c r="BL389" s="2" t="str">
        <f t="shared" si="394"/>
        <v/>
      </c>
      <c r="BM389" s="2" t="str">
        <f t="shared" si="395"/>
        <v/>
      </c>
      <c r="BN389" s="2" t="str">
        <f t="shared" si="396"/>
        <v/>
      </c>
      <c r="BO389" s="2" t="str">
        <f t="shared" si="397"/>
        <v/>
      </c>
      <c r="BP389" s="2" t="str">
        <f t="shared" si="398"/>
        <v/>
      </c>
      <c r="BQ389" s="2" t="str">
        <f t="shared" si="399"/>
        <v/>
      </c>
      <c r="BR389" s="2" t="str">
        <f t="shared" si="400"/>
        <v/>
      </c>
      <c r="BS389" s="2" t="str">
        <f t="shared" si="401"/>
        <v/>
      </c>
      <c r="BT389" s="2" t="str">
        <f t="shared" si="402"/>
        <v>@</v>
      </c>
      <c r="BU389" s="2" t="str">
        <f t="shared" si="403"/>
        <v/>
      </c>
      <c r="BV389" s="2" t="str">
        <f t="shared" si="404"/>
        <v/>
      </c>
      <c r="BW389" s="2" t="str">
        <f t="shared" si="405"/>
        <v/>
      </c>
      <c r="BX389" s="2" t="str">
        <f t="shared" si="406"/>
        <v/>
      </c>
      <c r="CA389" s="2">
        <f t="shared" si="366"/>
        <v>129</v>
      </c>
      <c r="CB389" s="4">
        <f t="shared" si="367"/>
        <v>0</v>
      </c>
      <c r="CC389">
        <f t="shared" ca="1" si="424"/>
        <v>8</v>
      </c>
      <c r="CD389">
        <f ca="1">CC389*(CJ389)/(CJ389+CJ390+IF(CG391=0,0,CJ391))</f>
        <v>0.19369285199851913</v>
      </c>
      <c r="CE389" s="39">
        <f t="shared" ca="1" si="417"/>
        <v>17</v>
      </c>
      <c r="CF389" s="39">
        <f t="shared" ca="1" si="425"/>
        <v>25</v>
      </c>
      <c r="CG389">
        <f t="shared" ca="1" si="418"/>
        <v>-10.822972251476415</v>
      </c>
      <c r="CH389">
        <f t="shared" ca="1" si="419"/>
        <v>-11</v>
      </c>
      <c r="CI389">
        <f t="shared" ca="1" si="426"/>
        <v>11.666409867267756</v>
      </c>
      <c r="CJ389">
        <f t="shared" ca="1" si="427"/>
        <v>0.33359013273224392</v>
      </c>
    </row>
    <row r="390" spans="2:88">
      <c r="B390" s="39">
        <v>244140625</v>
      </c>
      <c r="C390" s="39">
        <v>1</v>
      </c>
      <c r="D390">
        <v>2</v>
      </c>
      <c r="E390">
        <f t="shared" si="370"/>
        <v>28967</v>
      </c>
      <c r="F390" s="3">
        <f t="shared" si="371"/>
        <v>6.8020270040472055E-5</v>
      </c>
      <c r="H390" s="17">
        <f t="shared" si="372"/>
        <v>0.98517158113117709</v>
      </c>
      <c r="I390" s="13" t="str">
        <f t="shared" si="373"/>
        <v>244140625</v>
      </c>
      <c r="J390" s="2"/>
      <c r="K390" s="4">
        <f t="shared" si="374"/>
        <v>-50.550427564269285</v>
      </c>
      <c r="L390" s="4">
        <f t="shared" si="428"/>
        <v>-7</v>
      </c>
      <c r="M390" s="4">
        <f t="shared" ca="1" si="375"/>
        <v>39.674568108796393</v>
      </c>
      <c r="N390" s="4">
        <f t="shared" ca="1" si="376"/>
        <v>-2</v>
      </c>
      <c r="O390" s="4">
        <f t="shared" ca="1" si="377"/>
        <v>16.21455772414464</v>
      </c>
      <c r="P390" s="4">
        <f t="shared" ca="1" si="378"/>
        <v>10</v>
      </c>
      <c r="Q390" s="11">
        <f t="shared" si="409"/>
        <v>0</v>
      </c>
      <c r="R390" s="11">
        <f t="shared" ref="R390:AF399" si="430">IF(AND(ABS((MOD(LN(($B390/$C390)/3^R$2)/LN(2)+0.5,1)-0.5)*1200)&lt;$J$2,ABS(R$2+7*(MOD(LN(($B390/$C390)/3^R$2)/LN(2)+0.5,1)-0.5)*1200/113.685)&lt;$J$3),(MOD(LN(($B390/$C390)/3^R$2)/LN(2)+0.5,1)-0.5)*1200,0)</f>
        <v>0</v>
      </c>
      <c r="S390" s="4">
        <f t="shared" si="430"/>
        <v>0</v>
      </c>
      <c r="T390" s="4">
        <f t="shared" si="430"/>
        <v>0</v>
      </c>
      <c r="U390" s="4">
        <f t="shared" si="430"/>
        <v>0</v>
      </c>
      <c r="V390" s="4">
        <f t="shared" si="430"/>
        <v>0</v>
      </c>
      <c r="W390" s="4">
        <f t="shared" si="430"/>
        <v>-50.550427564269285</v>
      </c>
      <c r="X390" s="4">
        <f t="shared" si="430"/>
        <v>0</v>
      </c>
      <c r="Y390" s="4">
        <f t="shared" si="430"/>
        <v>0</v>
      </c>
      <c r="Z390" s="4">
        <f t="shared" si="430"/>
        <v>0</v>
      </c>
      <c r="AA390" s="4">
        <f t="shared" si="430"/>
        <v>0</v>
      </c>
      <c r="AB390" s="4">
        <f t="shared" si="430"/>
        <v>39.674568108796393</v>
      </c>
      <c r="AC390" s="4">
        <f t="shared" si="430"/>
        <v>0</v>
      </c>
      <c r="AD390" s="4">
        <f t="shared" si="430"/>
        <v>0</v>
      </c>
      <c r="AE390" s="4">
        <f t="shared" si="430"/>
        <v>0</v>
      </c>
      <c r="AF390" s="4">
        <f t="shared" si="430"/>
        <v>0</v>
      </c>
      <c r="AG390" s="4">
        <f t="shared" si="429"/>
        <v>0</v>
      </c>
      <c r="AH390" s="4">
        <f t="shared" si="429"/>
        <v>0</v>
      </c>
      <c r="AI390" s="4">
        <f t="shared" si="429"/>
        <v>0</v>
      </c>
      <c r="AJ390" s="4">
        <f t="shared" si="429"/>
        <v>0</v>
      </c>
      <c r="AK390" s="4">
        <f t="shared" si="429"/>
        <v>0</v>
      </c>
      <c r="AL390" s="4">
        <f t="shared" si="429"/>
        <v>0</v>
      </c>
      <c r="AM390" s="4">
        <f t="shared" si="420"/>
        <v>0</v>
      </c>
      <c r="AN390" s="4">
        <f t="shared" si="420"/>
        <v>16.21455772414464</v>
      </c>
      <c r="AO390" s="4">
        <f t="shared" si="420"/>
        <v>0</v>
      </c>
      <c r="AP390" s="10">
        <f t="shared" si="423"/>
        <v>0</v>
      </c>
      <c r="AQ390" s="7">
        <f t="shared" si="380"/>
        <v>3</v>
      </c>
      <c r="AR390" s="4">
        <f t="array" ref="AR390">COUNT(IF((ABS($R390:$AP390)&gt;=AQ$2)*(ABS($R390:$AP390)&lt;AR$2),$R390:$AP390))</f>
        <v>0</v>
      </c>
      <c r="AS390" s="4">
        <f t="array" ref="AS390">COUNT(IF((ABS($R390:$AP390)&gt;=AR$2)*(ABS($R390:$AP390)&lt;AS$2),$R390:$AP390))</f>
        <v>0</v>
      </c>
      <c r="AT390" s="4">
        <f t="array" ref="AT390">COUNT(IF((ABS($R390:$AP390)&gt;=AS$2)*(ABS($R390:$AP390)&lt;AT$2),$R390:$AP390))</f>
        <v>0</v>
      </c>
      <c r="AU390" s="4">
        <f t="array" ref="AU390">COUNT(IF((ABS($R390:$AP390)&gt;=AT$2)*(ABS($R390:$AP390)&lt;AU$2),$R390:$AP390))</f>
        <v>1</v>
      </c>
      <c r="AV390" s="4">
        <f t="array" ref="AV390">COUNT(IF((ABS($R390:$AP390)&gt;=AU$2)*(ABS($R390:$AP390)&lt;AV$2),$R390:$AP390))</f>
        <v>1</v>
      </c>
      <c r="AW390" s="4">
        <f t="array" ref="AW390">COUNT(IF((ABS($R390:$AP390)&gt;=AV$2)*(ABS($R390:$AP390)&lt;AW$2),$R390:$AP390))</f>
        <v>1</v>
      </c>
      <c r="AX390" s="10">
        <f t="array" ref="AX390">COUNT(IF((ABS($R390:$AP390)&gt;=AW$2)*(ABS($R390:$AP390)&lt;AX$2),$R390:$AP390))</f>
        <v>0</v>
      </c>
      <c r="AY390" s="4">
        <f t="shared" si="381"/>
        <v>0</v>
      </c>
      <c r="AZ390" s="2" t="str">
        <f t="shared" si="382"/>
        <v/>
      </c>
      <c r="BA390" s="2" t="str">
        <f t="shared" si="383"/>
        <v/>
      </c>
      <c r="BB390" s="2" t="str">
        <f t="shared" si="384"/>
        <v/>
      </c>
      <c r="BC390" s="2" t="str">
        <f t="shared" si="385"/>
        <v/>
      </c>
      <c r="BD390" s="2" t="str">
        <f t="shared" si="386"/>
        <v/>
      </c>
      <c r="BE390" s="2" t="str">
        <f t="shared" si="387"/>
        <v>@</v>
      </c>
      <c r="BF390" s="2" t="str">
        <f t="shared" si="388"/>
        <v/>
      </c>
      <c r="BG390" s="2" t="str">
        <f t="shared" si="389"/>
        <v/>
      </c>
      <c r="BH390" s="2" t="str">
        <f t="shared" si="390"/>
        <v/>
      </c>
      <c r="BI390" s="2" t="str">
        <f t="shared" si="391"/>
        <v/>
      </c>
      <c r="BJ390" s="2" t="str">
        <f t="shared" si="392"/>
        <v>@</v>
      </c>
      <c r="BK390" s="2" t="str">
        <f t="shared" si="393"/>
        <v/>
      </c>
      <c r="BL390" s="2" t="str">
        <f t="shared" si="394"/>
        <v/>
      </c>
      <c r="BM390" s="2" t="str">
        <f t="shared" si="395"/>
        <v/>
      </c>
      <c r="BN390" s="2" t="str">
        <f t="shared" si="396"/>
        <v/>
      </c>
      <c r="BO390" s="2" t="str">
        <f t="shared" si="397"/>
        <v/>
      </c>
      <c r="BP390" s="2" t="str">
        <f t="shared" si="398"/>
        <v/>
      </c>
      <c r="BQ390" s="2" t="str">
        <f t="shared" si="399"/>
        <v/>
      </c>
      <c r="BR390" s="2" t="str">
        <f t="shared" si="400"/>
        <v/>
      </c>
      <c r="BS390" s="2" t="str">
        <f t="shared" si="401"/>
        <v/>
      </c>
      <c r="BT390" s="2" t="str">
        <f t="shared" si="402"/>
        <v/>
      </c>
      <c r="BU390" s="2" t="str">
        <f t="shared" si="403"/>
        <v/>
      </c>
      <c r="BV390" s="2" t="str">
        <f t="shared" si="404"/>
        <v>@</v>
      </c>
      <c r="BW390" s="2" t="str">
        <f t="shared" si="405"/>
        <v/>
      </c>
      <c r="BX390" s="2" t="str">
        <f t="shared" si="406"/>
        <v/>
      </c>
      <c r="CA390" s="2">
        <f t="shared" ref="CA390:CA453" si="431">CA387+1</f>
        <v>129</v>
      </c>
      <c r="CB390" s="4">
        <f t="shared" ref="CB390:CB453" si="432">CB387</f>
        <v>1</v>
      </c>
      <c r="CC390">
        <f t="shared" ca="1" si="424"/>
        <v>8</v>
      </c>
      <c r="CD390">
        <f ca="1">CC390*(CJ390)/(CJ389+CJ390+IF(CG391=0,0,CJ391))</f>
        <v>6.3225352170947335</v>
      </c>
      <c r="CE390" s="39">
        <f t="shared" ca="1" si="417"/>
        <v>17</v>
      </c>
      <c r="CF390" s="39">
        <f t="shared" ca="1" si="425"/>
        <v>25</v>
      </c>
      <c r="CG390">
        <f t="shared" ca="1" si="418"/>
        <v>-34.28298263612497</v>
      </c>
      <c r="CH390">
        <f t="shared" ca="1" si="419"/>
        <v>1</v>
      </c>
      <c r="CI390">
        <f t="shared" ca="1" si="426"/>
        <v>1.110928253092974</v>
      </c>
      <c r="CJ390">
        <f t="shared" ca="1" si="427"/>
        <v>10.889071746907026</v>
      </c>
    </row>
    <row r="391" spans="2:88">
      <c r="B391" s="39">
        <v>265847707</v>
      </c>
      <c r="C391" s="39">
        <v>9938375</v>
      </c>
      <c r="D391">
        <v>2</v>
      </c>
      <c r="E391">
        <f t="shared" si="370"/>
        <v>28969</v>
      </c>
      <c r="F391" s="3">
        <f t="shared" si="371"/>
        <v>6.8020270040472055E-5</v>
      </c>
      <c r="H391" s="17">
        <f t="shared" si="372"/>
        <v>0.98523960140121758</v>
      </c>
      <c r="I391" s="13" t="str">
        <f t="shared" si="373"/>
        <v>9938375:265847707</v>
      </c>
      <c r="J391" s="2"/>
      <c r="K391" s="4">
        <f t="shared" si="374"/>
        <v>7.3304876470388081</v>
      </c>
      <c r="L391" s="4">
        <f t="shared" si="428"/>
        <v>-9</v>
      </c>
      <c r="M391" s="4">
        <f t="shared" ca="1" si="375"/>
        <v>-16.129522737608948</v>
      </c>
      <c r="N391" s="4">
        <f t="shared" ca="1" si="376"/>
        <v>3</v>
      </c>
      <c r="O391" s="4">
        <f t="shared" si="377"/>
        <v>0</v>
      </c>
      <c r="P391" s="4">
        <f t="shared" ca="1" si="378"/>
        <v>0</v>
      </c>
      <c r="Q391" s="11">
        <f t="shared" si="409"/>
        <v>0</v>
      </c>
      <c r="R391" s="11">
        <f t="shared" si="430"/>
        <v>0</v>
      </c>
      <c r="S391" s="4">
        <f t="shared" si="430"/>
        <v>0</v>
      </c>
      <c r="T391" s="4">
        <f t="shared" si="430"/>
        <v>0</v>
      </c>
      <c r="U391" s="4">
        <f t="shared" si="430"/>
        <v>7.3304876470388081</v>
      </c>
      <c r="V391" s="4">
        <f t="shared" si="430"/>
        <v>0</v>
      </c>
      <c r="W391" s="4">
        <f t="shared" si="430"/>
        <v>0</v>
      </c>
      <c r="X391" s="4">
        <f t="shared" si="430"/>
        <v>0</v>
      </c>
      <c r="Y391" s="4">
        <f t="shared" si="430"/>
        <v>0</v>
      </c>
      <c r="Z391" s="4">
        <f t="shared" si="430"/>
        <v>0</v>
      </c>
      <c r="AA391" s="4">
        <f t="shared" si="430"/>
        <v>0</v>
      </c>
      <c r="AB391" s="4">
        <f t="shared" si="430"/>
        <v>0</v>
      </c>
      <c r="AC391" s="4">
        <f t="shared" si="430"/>
        <v>0</v>
      </c>
      <c r="AD391" s="4">
        <f t="shared" si="430"/>
        <v>0</v>
      </c>
      <c r="AE391" s="4">
        <f t="shared" si="430"/>
        <v>0</v>
      </c>
      <c r="AF391" s="4">
        <f t="shared" si="430"/>
        <v>0</v>
      </c>
      <c r="AG391" s="4">
        <f t="shared" si="429"/>
        <v>-16.129522737608948</v>
      </c>
      <c r="AH391" s="4">
        <f t="shared" si="429"/>
        <v>0</v>
      </c>
      <c r="AI391" s="4">
        <f t="shared" si="429"/>
        <v>0</v>
      </c>
      <c r="AJ391" s="4">
        <f t="shared" si="429"/>
        <v>0</v>
      </c>
      <c r="AK391" s="4">
        <f t="shared" si="429"/>
        <v>0</v>
      </c>
      <c r="AL391" s="4">
        <f t="shared" si="429"/>
        <v>0</v>
      </c>
      <c r="AM391" s="4">
        <f t="shared" si="420"/>
        <v>0</v>
      </c>
      <c r="AN391" s="4">
        <f t="shared" si="420"/>
        <v>0</v>
      </c>
      <c r="AO391" s="4">
        <f t="shared" si="420"/>
        <v>0</v>
      </c>
      <c r="AP391" s="10">
        <f t="shared" si="423"/>
        <v>0</v>
      </c>
      <c r="AQ391" s="7">
        <f t="shared" si="380"/>
        <v>2</v>
      </c>
      <c r="AR391" s="4">
        <f t="array" ref="AR391">COUNT(IF((ABS($R391:$AP391)&gt;=AQ$2)*(ABS($R391:$AP391)&lt;AR$2),$R391:$AP391))</f>
        <v>0</v>
      </c>
      <c r="AS391" s="4">
        <f t="array" ref="AS391">COUNT(IF((ABS($R391:$AP391)&gt;=AR$2)*(ABS($R391:$AP391)&lt;AS$2),$R391:$AP391))</f>
        <v>0</v>
      </c>
      <c r="AT391" s="4">
        <f t="array" ref="AT391">COUNT(IF((ABS($R391:$AP391)&gt;=AS$2)*(ABS($R391:$AP391)&lt;AT$2),$R391:$AP391))</f>
        <v>1</v>
      </c>
      <c r="AU391" s="4">
        <f t="array" ref="AU391">COUNT(IF((ABS($R391:$AP391)&gt;=AT$2)*(ABS($R391:$AP391)&lt;AU$2),$R391:$AP391))</f>
        <v>1</v>
      </c>
      <c r="AV391" s="4">
        <f t="array" ref="AV391">COUNT(IF((ABS($R391:$AP391)&gt;=AU$2)*(ABS($R391:$AP391)&lt;AV$2),$R391:$AP391))</f>
        <v>0</v>
      </c>
      <c r="AW391" s="4">
        <f t="array" ref="AW391">COUNT(IF((ABS($R391:$AP391)&gt;=AV$2)*(ABS($R391:$AP391)&lt;AW$2),$R391:$AP391))</f>
        <v>0</v>
      </c>
      <c r="AX391" s="10">
        <f t="array" ref="AX391">COUNT(IF((ABS($R391:$AP391)&gt;=AW$2)*(ABS($R391:$AP391)&lt;AX$2),$R391:$AP391))</f>
        <v>0</v>
      </c>
      <c r="AY391" s="4">
        <f t="shared" si="381"/>
        <v>0</v>
      </c>
      <c r="AZ391" s="2" t="str">
        <f t="shared" si="382"/>
        <v/>
      </c>
      <c r="BA391" s="2" t="str">
        <f t="shared" si="383"/>
        <v/>
      </c>
      <c r="BB391" s="2" t="str">
        <f t="shared" si="384"/>
        <v/>
      </c>
      <c r="BC391" s="2" t="str">
        <f t="shared" si="385"/>
        <v>@</v>
      </c>
      <c r="BD391" s="2" t="str">
        <f t="shared" si="386"/>
        <v/>
      </c>
      <c r="BE391" s="2" t="str">
        <f t="shared" si="387"/>
        <v/>
      </c>
      <c r="BF391" s="2" t="str">
        <f t="shared" si="388"/>
        <v/>
      </c>
      <c r="BG391" s="2" t="str">
        <f t="shared" si="389"/>
        <v/>
      </c>
      <c r="BH391" s="2" t="str">
        <f t="shared" si="390"/>
        <v/>
      </c>
      <c r="BI391" s="2" t="str">
        <f t="shared" si="391"/>
        <v/>
      </c>
      <c r="BJ391" s="2" t="str">
        <f t="shared" si="392"/>
        <v/>
      </c>
      <c r="BK391" s="2" t="str">
        <f t="shared" si="393"/>
        <v/>
      </c>
      <c r="BL391" s="2" t="str">
        <f t="shared" si="394"/>
        <v/>
      </c>
      <c r="BM391" s="2" t="str">
        <f t="shared" si="395"/>
        <v/>
      </c>
      <c r="BN391" s="2" t="str">
        <f t="shared" si="396"/>
        <v/>
      </c>
      <c r="BO391" s="2" t="str">
        <f t="shared" si="397"/>
        <v>@</v>
      </c>
      <c r="BP391" s="2" t="str">
        <f t="shared" si="398"/>
        <v/>
      </c>
      <c r="BQ391" s="2" t="str">
        <f t="shared" si="399"/>
        <v/>
      </c>
      <c r="BR391" s="2" t="str">
        <f t="shared" si="400"/>
        <v/>
      </c>
      <c r="BS391" s="2" t="str">
        <f t="shared" si="401"/>
        <v/>
      </c>
      <c r="BT391" s="2" t="str">
        <f t="shared" si="402"/>
        <v/>
      </c>
      <c r="BU391" s="2" t="str">
        <f t="shared" si="403"/>
        <v/>
      </c>
      <c r="BV391" s="2" t="str">
        <f t="shared" si="404"/>
        <v/>
      </c>
      <c r="BW391" s="2" t="str">
        <f t="shared" si="405"/>
        <v/>
      </c>
      <c r="BX391" s="2" t="str">
        <f t="shared" si="406"/>
        <v/>
      </c>
      <c r="CA391" s="2">
        <f t="shared" si="431"/>
        <v>129</v>
      </c>
      <c r="CB391" s="4">
        <f t="shared" si="432"/>
        <v>2</v>
      </c>
      <c r="CC391">
        <f t="shared" ca="1" si="424"/>
        <v>8</v>
      </c>
      <c r="CD391">
        <f ca="1">CC391*IF(CG391=0,0,CJ391)/(CJ389+CJ390+IF(CG391=0,0,CJ391))</f>
        <v>1.4837719309067476</v>
      </c>
      <c r="CE391" s="39">
        <f t="shared" ca="1" si="417"/>
        <v>17</v>
      </c>
      <c r="CF391" s="39">
        <f t="shared" ca="1" si="425"/>
        <v>25</v>
      </c>
      <c r="CG391">
        <f t="shared" ca="1" si="418"/>
        <v>55.94201303693751</v>
      </c>
      <c r="CH391">
        <f t="shared" ca="1" si="419"/>
        <v>6</v>
      </c>
      <c r="CI391">
        <f t="shared" ca="1" si="426"/>
        <v>9.4445537340771661</v>
      </c>
      <c r="CJ391">
        <f t="shared" ca="1" si="427"/>
        <v>2.5554462659228339</v>
      </c>
    </row>
    <row r="392" spans="2:88">
      <c r="B392" s="39">
        <v>1977326743</v>
      </c>
      <c r="C392" s="39">
        <v>1</v>
      </c>
      <c r="D392">
        <v>2</v>
      </c>
      <c r="E392">
        <f t="shared" si="370"/>
        <v>28971</v>
      </c>
      <c r="F392" s="3">
        <f t="shared" si="371"/>
        <v>6.8020270040472055E-5</v>
      </c>
      <c r="H392" s="17">
        <f t="shared" si="372"/>
        <v>0.98530762167125807</v>
      </c>
      <c r="I392" s="13" t="str">
        <f t="shared" si="373"/>
        <v>1977326743</v>
      </c>
      <c r="J392" s="2"/>
      <c r="K392" s="4">
        <f t="shared" si="374"/>
        <v>-29.230022781911202</v>
      </c>
      <c r="L392" s="4">
        <f t="shared" si="428"/>
        <v>-7</v>
      </c>
      <c r="M392" s="4">
        <f t="shared" ca="1" si="375"/>
        <v>-52.690033166562955</v>
      </c>
      <c r="N392" s="4">
        <f t="shared" ca="1" si="376"/>
        <v>5</v>
      </c>
      <c r="O392" s="4">
        <f t="shared" ca="1" si="377"/>
        <v>37.534962506500591</v>
      </c>
      <c r="P392" s="4">
        <f t="shared" ca="1" si="378"/>
        <v>10</v>
      </c>
      <c r="Q392" s="11">
        <f t="shared" si="409"/>
        <v>0</v>
      </c>
      <c r="R392" s="11">
        <f t="shared" si="430"/>
        <v>0</v>
      </c>
      <c r="S392" s="4">
        <f t="shared" si="430"/>
        <v>0</v>
      </c>
      <c r="T392" s="4">
        <f t="shared" si="430"/>
        <v>0</v>
      </c>
      <c r="U392" s="4">
        <f t="shared" si="430"/>
        <v>0</v>
      </c>
      <c r="V392" s="4">
        <f t="shared" si="430"/>
        <v>0</v>
      </c>
      <c r="W392" s="4">
        <f t="shared" si="430"/>
        <v>-29.230022781911202</v>
      </c>
      <c r="X392" s="4">
        <f t="shared" si="430"/>
        <v>0</v>
      </c>
      <c r="Y392" s="4">
        <f t="shared" si="430"/>
        <v>0</v>
      </c>
      <c r="Z392" s="4">
        <f t="shared" si="430"/>
        <v>0</v>
      </c>
      <c r="AA392" s="4">
        <f t="shared" si="430"/>
        <v>0</v>
      </c>
      <c r="AB392" s="4">
        <f t="shared" si="430"/>
        <v>0</v>
      </c>
      <c r="AC392" s="4">
        <f t="shared" si="430"/>
        <v>0</v>
      </c>
      <c r="AD392" s="4">
        <f t="shared" si="430"/>
        <v>0</v>
      </c>
      <c r="AE392" s="4">
        <f t="shared" si="430"/>
        <v>0</v>
      </c>
      <c r="AF392" s="4">
        <f t="shared" si="430"/>
        <v>0</v>
      </c>
      <c r="AG392" s="4">
        <f t="shared" si="429"/>
        <v>0</v>
      </c>
      <c r="AH392" s="4">
        <f t="shared" si="429"/>
        <v>0</v>
      </c>
      <c r="AI392" s="4">
        <f t="shared" si="429"/>
        <v>-52.690033166562955</v>
      </c>
      <c r="AJ392" s="4">
        <f t="shared" si="429"/>
        <v>0</v>
      </c>
      <c r="AK392" s="4">
        <f t="shared" si="429"/>
        <v>0</v>
      </c>
      <c r="AL392" s="4">
        <f t="shared" si="429"/>
        <v>0</v>
      </c>
      <c r="AM392" s="4">
        <f t="shared" si="420"/>
        <v>0</v>
      </c>
      <c r="AN392" s="4">
        <f t="shared" si="420"/>
        <v>37.534962506500591</v>
      </c>
      <c r="AO392" s="4">
        <f t="shared" si="420"/>
        <v>0</v>
      </c>
      <c r="AP392" s="10">
        <f t="shared" si="423"/>
        <v>0</v>
      </c>
      <c r="AQ392" s="7">
        <f t="shared" si="380"/>
        <v>3</v>
      </c>
      <c r="AR392" s="4">
        <f t="array" ref="AR392">COUNT(IF((ABS($R392:$AP392)&gt;=AQ$2)*(ABS($R392:$AP392)&lt;AR$2),$R392:$AP392))</f>
        <v>0</v>
      </c>
      <c r="AS392" s="4">
        <f t="array" ref="AS392">COUNT(IF((ABS($R392:$AP392)&gt;=AR$2)*(ABS($R392:$AP392)&lt;AS$2),$R392:$AP392))</f>
        <v>0</v>
      </c>
      <c r="AT392" s="4">
        <f t="array" ref="AT392">COUNT(IF((ABS($R392:$AP392)&gt;=AS$2)*(ABS($R392:$AP392)&lt;AT$2),$R392:$AP392))</f>
        <v>0</v>
      </c>
      <c r="AU392" s="4">
        <f t="array" ref="AU392">COUNT(IF((ABS($R392:$AP392)&gt;=AT$2)*(ABS($R392:$AP392)&lt;AU$2),$R392:$AP392))</f>
        <v>1</v>
      </c>
      <c r="AV392" s="4">
        <f t="array" ref="AV392">COUNT(IF((ABS($R392:$AP392)&gt;=AU$2)*(ABS($R392:$AP392)&lt;AV$2),$R392:$AP392))</f>
        <v>1</v>
      </c>
      <c r="AW392" s="4">
        <f t="array" ref="AW392">COUNT(IF((ABS($R392:$AP392)&gt;=AV$2)*(ABS($R392:$AP392)&lt;AW$2),$R392:$AP392))</f>
        <v>1</v>
      </c>
      <c r="AX392" s="10">
        <f t="array" ref="AX392">COUNT(IF((ABS($R392:$AP392)&gt;=AW$2)*(ABS($R392:$AP392)&lt;AX$2),$R392:$AP392))</f>
        <v>0</v>
      </c>
      <c r="AY392" s="4">
        <f t="shared" si="381"/>
        <v>0</v>
      </c>
      <c r="AZ392" s="2" t="str">
        <f t="shared" si="382"/>
        <v/>
      </c>
      <c r="BA392" s="2" t="str">
        <f t="shared" si="383"/>
        <v/>
      </c>
      <c r="BB392" s="2" t="str">
        <f t="shared" si="384"/>
        <v/>
      </c>
      <c r="BC392" s="2" t="str">
        <f t="shared" si="385"/>
        <v/>
      </c>
      <c r="BD392" s="2" t="str">
        <f t="shared" si="386"/>
        <v/>
      </c>
      <c r="BE392" s="2" t="str">
        <f t="shared" si="387"/>
        <v>@</v>
      </c>
      <c r="BF392" s="2" t="str">
        <f t="shared" si="388"/>
        <v/>
      </c>
      <c r="BG392" s="2" t="str">
        <f t="shared" si="389"/>
        <v/>
      </c>
      <c r="BH392" s="2" t="str">
        <f t="shared" si="390"/>
        <v/>
      </c>
      <c r="BI392" s="2" t="str">
        <f t="shared" si="391"/>
        <v/>
      </c>
      <c r="BJ392" s="2" t="str">
        <f t="shared" si="392"/>
        <v/>
      </c>
      <c r="BK392" s="2" t="str">
        <f t="shared" si="393"/>
        <v/>
      </c>
      <c r="BL392" s="2" t="str">
        <f t="shared" si="394"/>
        <v/>
      </c>
      <c r="BM392" s="2" t="str">
        <f t="shared" si="395"/>
        <v/>
      </c>
      <c r="BN392" s="2" t="str">
        <f t="shared" si="396"/>
        <v/>
      </c>
      <c r="BO392" s="2" t="str">
        <f t="shared" si="397"/>
        <v/>
      </c>
      <c r="BP392" s="2" t="str">
        <f t="shared" si="398"/>
        <v/>
      </c>
      <c r="BQ392" s="2" t="str">
        <f t="shared" si="399"/>
        <v>@</v>
      </c>
      <c r="BR392" s="2" t="str">
        <f t="shared" si="400"/>
        <v/>
      </c>
      <c r="BS392" s="2" t="str">
        <f t="shared" si="401"/>
        <v/>
      </c>
      <c r="BT392" s="2" t="str">
        <f t="shared" si="402"/>
        <v/>
      </c>
      <c r="BU392" s="2" t="str">
        <f t="shared" si="403"/>
        <v/>
      </c>
      <c r="BV392" s="2" t="str">
        <f t="shared" si="404"/>
        <v>@</v>
      </c>
      <c r="BW392" s="2" t="str">
        <f t="shared" si="405"/>
        <v/>
      </c>
      <c r="BX392" s="2" t="str">
        <f t="shared" si="406"/>
        <v/>
      </c>
      <c r="CA392" s="2">
        <f t="shared" si="431"/>
        <v>130</v>
      </c>
      <c r="CB392" s="4">
        <f t="shared" si="432"/>
        <v>0</v>
      </c>
      <c r="CC392">
        <f t="shared" ca="1" si="424"/>
        <v>8</v>
      </c>
      <c r="CD392">
        <f ca="1">CC392*(CJ392)/(CJ392+CJ393+IF(CG394=0,0,CJ394))</f>
        <v>4.8078842821400753</v>
      </c>
      <c r="CE392" s="39">
        <f t="shared" ca="1" si="417"/>
        <v>5</v>
      </c>
      <c r="CF392" s="39">
        <f t="shared" ca="1" si="425"/>
        <v>47</v>
      </c>
      <c r="CG392">
        <f t="shared" ca="1" si="418"/>
        <v>-14.942089255507085</v>
      </c>
      <c r="CH392">
        <f t="shared" ca="1" si="419"/>
        <v>-3</v>
      </c>
      <c r="CI392">
        <f t="shared" ca="1" si="426"/>
        <v>3.9200389214808427</v>
      </c>
      <c r="CJ392">
        <f t="shared" ca="1" si="427"/>
        <v>8.0799610785191582</v>
      </c>
    </row>
    <row r="393" spans="2:88">
      <c r="B393" s="39">
        <v>31</v>
      </c>
      <c r="C393" s="39">
        <v>25</v>
      </c>
      <c r="D393">
        <v>1</v>
      </c>
      <c r="E393">
        <f t="shared" si="370"/>
        <v>28972</v>
      </c>
      <c r="F393" s="3">
        <f t="shared" si="371"/>
        <v>3.4010135020236028E-5</v>
      </c>
      <c r="H393" s="17">
        <f t="shared" si="372"/>
        <v>0.98534163180627832</v>
      </c>
      <c r="I393" s="13" t="str">
        <f t="shared" si="373"/>
        <v>25:31</v>
      </c>
      <c r="J393" s="2"/>
      <c r="K393" s="4">
        <f t="shared" si="374"/>
        <v>-11.951848342319948</v>
      </c>
      <c r="L393" s="4">
        <f t="shared" si="428"/>
        <v>-8</v>
      </c>
      <c r="M393" s="4">
        <f t="shared" ca="1" si="375"/>
        <v>-35.411858726968504</v>
      </c>
      <c r="N393" s="4">
        <f t="shared" ca="1" si="376"/>
        <v>4</v>
      </c>
      <c r="O393" s="4">
        <f t="shared" ca="1" si="377"/>
        <v>54.813136946093977</v>
      </c>
      <c r="P393" s="4">
        <f t="shared" ca="1" si="378"/>
        <v>9</v>
      </c>
      <c r="Q393" s="11">
        <f t="shared" si="409"/>
        <v>0</v>
      </c>
      <c r="R393" s="11">
        <f t="shared" si="430"/>
        <v>0</v>
      </c>
      <c r="S393" s="4">
        <f t="shared" si="430"/>
        <v>0</v>
      </c>
      <c r="T393" s="4">
        <f t="shared" si="430"/>
        <v>0</v>
      </c>
      <c r="U393" s="4">
        <f t="shared" si="430"/>
        <v>0</v>
      </c>
      <c r="V393" s="4">
        <f t="shared" si="430"/>
        <v>-11.951848342319948</v>
      </c>
      <c r="W393" s="4">
        <f t="shared" si="430"/>
        <v>0</v>
      </c>
      <c r="X393" s="4">
        <f t="shared" si="430"/>
        <v>0</v>
      </c>
      <c r="Y393" s="4">
        <f t="shared" si="430"/>
        <v>0</v>
      </c>
      <c r="Z393" s="4">
        <f t="shared" si="430"/>
        <v>0</v>
      </c>
      <c r="AA393" s="4">
        <f t="shared" si="430"/>
        <v>0</v>
      </c>
      <c r="AB393" s="4">
        <f t="shared" si="430"/>
        <v>0</v>
      </c>
      <c r="AC393" s="4">
        <f t="shared" si="430"/>
        <v>0</v>
      </c>
      <c r="AD393" s="4">
        <f t="shared" si="430"/>
        <v>0</v>
      </c>
      <c r="AE393" s="4">
        <f t="shared" si="430"/>
        <v>0</v>
      </c>
      <c r="AF393" s="4">
        <f t="shared" si="430"/>
        <v>0</v>
      </c>
      <c r="AG393" s="4">
        <f t="shared" si="429"/>
        <v>0</v>
      </c>
      <c r="AH393" s="4">
        <f t="shared" si="429"/>
        <v>-35.411858726968504</v>
      </c>
      <c r="AI393" s="4">
        <f t="shared" si="429"/>
        <v>0</v>
      </c>
      <c r="AJ393" s="4">
        <f t="shared" si="429"/>
        <v>0</v>
      </c>
      <c r="AK393" s="4">
        <f t="shared" si="429"/>
        <v>0</v>
      </c>
      <c r="AL393" s="4">
        <f t="shared" si="429"/>
        <v>0</v>
      </c>
      <c r="AM393" s="4">
        <f t="shared" si="420"/>
        <v>54.813136946093977</v>
      </c>
      <c r="AN393" s="4">
        <f t="shared" si="420"/>
        <v>0</v>
      </c>
      <c r="AO393" s="4">
        <f t="shared" si="420"/>
        <v>0</v>
      </c>
      <c r="AP393" s="10">
        <f t="shared" si="423"/>
        <v>0</v>
      </c>
      <c r="AQ393" s="7">
        <f t="shared" si="380"/>
        <v>3</v>
      </c>
      <c r="AR393" s="4">
        <f t="array" ref="AR393">COUNT(IF((ABS($R393:$AP393)&gt;=AQ$2)*(ABS($R393:$AP393)&lt;AR$2),$R393:$AP393))</f>
        <v>0</v>
      </c>
      <c r="AS393" s="4">
        <f t="array" ref="AS393">COUNT(IF((ABS($R393:$AP393)&gt;=AR$2)*(ABS($R393:$AP393)&lt;AS$2),$R393:$AP393))</f>
        <v>0</v>
      </c>
      <c r="AT393" s="4">
        <f t="array" ref="AT393">COUNT(IF((ABS($R393:$AP393)&gt;=AS$2)*(ABS($R393:$AP393)&lt;AT$2),$R393:$AP393))</f>
        <v>0</v>
      </c>
      <c r="AU393" s="4">
        <f t="array" ref="AU393">COUNT(IF((ABS($R393:$AP393)&gt;=AT$2)*(ABS($R393:$AP393)&lt;AU$2),$R393:$AP393))</f>
        <v>1</v>
      </c>
      <c r="AV393" s="4">
        <f t="array" ref="AV393">COUNT(IF((ABS($R393:$AP393)&gt;=AU$2)*(ABS($R393:$AP393)&lt;AV$2),$R393:$AP393))</f>
        <v>1</v>
      </c>
      <c r="AW393" s="4">
        <f t="array" ref="AW393">COUNT(IF((ABS($R393:$AP393)&gt;=AV$2)*(ABS($R393:$AP393)&lt;AW$2),$R393:$AP393))</f>
        <v>1</v>
      </c>
      <c r="AX393" s="10">
        <f t="array" ref="AX393">COUNT(IF((ABS($R393:$AP393)&gt;=AW$2)*(ABS($R393:$AP393)&lt;AX$2),$R393:$AP393))</f>
        <v>0</v>
      </c>
      <c r="AY393" s="4">
        <f t="shared" si="381"/>
        <v>0</v>
      </c>
      <c r="AZ393" s="2" t="str">
        <f t="shared" si="382"/>
        <v/>
      </c>
      <c r="BA393" s="2" t="str">
        <f t="shared" si="383"/>
        <v/>
      </c>
      <c r="BB393" s="2" t="str">
        <f t="shared" si="384"/>
        <v/>
      </c>
      <c r="BC393" s="2" t="str">
        <f t="shared" si="385"/>
        <v/>
      </c>
      <c r="BD393" s="2" t="str">
        <f t="shared" si="386"/>
        <v>@</v>
      </c>
      <c r="BE393" s="2" t="str">
        <f t="shared" si="387"/>
        <v/>
      </c>
      <c r="BF393" s="2" t="str">
        <f t="shared" si="388"/>
        <v/>
      </c>
      <c r="BG393" s="2" t="str">
        <f t="shared" si="389"/>
        <v/>
      </c>
      <c r="BH393" s="2" t="str">
        <f t="shared" si="390"/>
        <v/>
      </c>
      <c r="BI393" s="2" t="str">
        <f t="shared" si="391"/>
        <v/>
      </c>
      <c r="BJ393" s="2" t="str">
        <f t="shared" si="392"/>
        <v/>
      </c>
      <c r="BK393" s="2" t="str">
        <f t="shared" si="393"/>
        <v/>
      </c>
      <c r="BL393" s="2" t="str">
        <f t="shared" si="394"/>
        <v/>
      </c>
      <c r="BM393" s="2" t="str">
        <f t="shared" si="395"/>
        <v/>
      </c>
      <c r="BN393" s="2" t="str">
        <f t="shared" si="396"/>
        <v/>
      </c>
      <c r="BO393" s="2" t="str">
        <f t="shared" si="397"/>
        <v/>
      </c>
      <c r="BP393" s="2" t="str">
        <f t="shared" si="398"/>
        <v>@</v>
      </c>
      <c r="BQ393" s="2" t="str">
        <f t="shared" si="399"/>
        <v/>
      </c>
      <c r="BR393" s="2" t="str">
        <f t="shared" si="400"/>
        <v/>
      </c>
      <c r="BS393" s="2" t="str">
        <f t="shared" si="401"/>
        <v/>
      </c>
      <c r="BT393" s="2" t="str">
        <f t="shared" si="402"/>
        <v/>
      </c>
      <c r="BU393" s="2" t="str">
        <f t="shared" si="403"/>
        <v>@</v>
      </c>
      <c r="BV393" s="2" t="str">
        <f t="shared" si="404"/>
        <v/>
      </c>
      <c r="BW393" s="2" t="str">
        <f t="shared" si="405"/>
        <v/>
      </c>
      <c r="BX393" s="2" t="str">
        <f t="shared" si="406"/>
        <v/>
      </c>
      <c r="CA393" s="2">
        <f t="shared" si="431"/>
        <v>130</v>
      </c>
      <c r="CB393" s="4">
        <f t="shared" si="432"/>
        <v>1</v>
      </c>
      <c r="CC393">
        <f t="shared" ca="1" si="424"/>
        <v>8</v>
      </c>
      <c r="CD393">
        <f ca="1">CC393*(CJ393)/(CJ392+CJ393+IF(CG394=0,0,CJ394))</f>
        <v>3.1921157178599255</v>
      </c>
      <c r="CE393" s="39">
        <f t="shared" ca="1" si="417"/>
        <v>5</v>
      </c>
      <c r="CF393" s="39">
        <f t="shared" ca="1" si="425"/>
        <v>47</v>
      </c>
      <c r="CG393">
        <f t="shared" ca="1" si="418"/>
        <v>-38.402099640158838</v>
      </c>
      <c r="CH393">
        <f t="shared" ca="1" si="419"/>
        <v>9</v>
      </c>
      <c r="CI393">
        <f t="shared" ca="1" si="426"/>
        <v>6.6354426926937427</v>
      </c>
      <c r="CJ393">
        <f t="shared" ca="1" si="427"/>
        <v>5.3645573073062573</v>
      </c>
    </row>
    <row r="394" spans="2:88">
      <c r="B394" s="39">
        <v>41</v>
      </c>
      <c r="C394" s="39">
        <v>25</v>
      </c>
      <c r="D394">
        <v>1</v>
      </c>
      <c r="E394">
        <f t="shared" si="370"/>
        <v>28973</v>
      </c>
      <c r="F394" s="3">
        <f t="shared" si="371"/>
        <v>3.4010135020236028E-5</v>
      </c>
      <c r="H394" s="17">
        <f t="shared" si="372"/>
        <v>0.98537564194129845</v>
      </c>
      <c r="I394" s="13" t="str">
        <f t="shared" si="373"/>
        <v>25:41</v>
      </c>
      <c r="J394" s="2"/>
      <c r="K394" s="4">
        <f t="shared" si="374"/>
        <v>-25.970014399484143</v>
      </c>
      <c r="L394" s="4">
        <f t="shared" si="428"/>
        <v>-9</v>
      </c>
      <c r="M394" s="4">
        <f t="shared" ca="1" si="375"/>
        <v>-49.430024784131632</v>
      </c>
      <c r="N394" s="4">
        <f t="shared" ca="1" si="376"/>
        <v>3</v>
      </c>
      <c r="O394" s="4">
        <f t="shared" ca="1" si="377"/>
        <v>40.794970888931914</v>
      </c>
      <c r="P394" s="4">
        <f t="shared" ca="1" si="378"/>
        <v>8</v>
      </c>
      <c r="Q394" s="11">
        <f t="shared" si="409"/>
        <v>0</v>
      </c>
      <c r="R394" s="11">
        <f t="shared" si="430"/>
        <v>0</v>
      </c>
      <c r="S394" s="4">
        <f t="shared" si="430"/>
        <v>0</v>
      </c>
      <c r="T394" s="4">
        <f t="shared" si="430"/>
        <v>0</v>
      </c>
      <c r="U394" s="4">
        <f t="shared" si="430"/>
        <v>-25.970014399484143</v>
      </c>
      <c r="V394" s="4">
        <f t="shared" si="430"/>
        <v>0</v>
      </c>
      <c r="W394" s="4">
        <f t="shared" si="430"/>
        <v>0</v>
      </c>
      <c r="X394" s="4">
        <f t="shared" si="430"/>
        <v>0</v>
      </c>
      <c r="Y394" s="4">
        <f t="shared" si="430"/>
        <v>0</v>
      </c>
      <c r="Z394" s="4">
        <f t="shared" si="430"/>
        <v>0</v>
      </c>
      <c r="AA394" s="4">
        <f t="shared" si="430"/>
        <v>0</v>
      </c>
      <c r="AB394" s="4">
        <f t="shared" si="430"/>
        <v>0</v>
      </c>
      <c r="AC394" s="4">
        <f t="shared" si="430"/>
        <v>0</v>
      </c>
      <c r="AD394" s="4">
        <f t="shared" si="430"/>
        <v>0</v>
      </c>
      <c r="AE394" s="4">
        <f t="shared" si="430"/>
        <v>0</v>
      </c>
      <c r="AF394" s="4">
        <f t="shared" si="430"/>
        <v>0</v>
      </c>
      <c r="AG394" s="4">
        <f t="shared" si="429"/>
        <v>-49.430024784131632</v>
      </c>
      <c r="AH394" s="4">
        <f t="shared" si="429"/>
        <v>0</v>
      </c>
      <c r="AI394" s="4">
        <f t="shared" si="429"/>
        <v>0</v>
      </c>
      <c r="AJ394" s="4">
        <f t="shared" si="429"/>
        <v>0</v>
      </c>
      <c r="AK394" s="4">
        <f t="shared" si="429"/>
        <v>0</v>
      </c>
      <c r="AL394" s="4">
        <f t="shared" si="429"/>
        <v>40.794970888931914</v>
      </c>
      <c r="AM394" s="4">
        <f t="shared" ref="AM394:AO413" si="433">IF(AND(ABS((MOD(LN(($B394/$C394)/3^AM$2)/LN(2)+0.5,1)-0.5)*1200)&lt;$J$2,ABS(AM$2+7*(MOD(LN(($B394/$C394)/3^AM$2)/LN(2)+0.5,1)-0.5)*1200/113.685)&lt;$J$3),(MOD(LN(($B394/$C394)/3^AM$2)/LN(2)+0.5,1)-0.5)*1200,0)</f>
        <v>0</v>
      </c>
      <c r="AN394" s="4">
        <f t="shared" si="433"/>
        <v>0</v>
      </c>
      <c r="AO394" s="4">
        <f t="shared" si="433"/>
        <v>0</v>
      </c>
      <c r="AP394" s="10">
        <f t="shared" si="423"/>
        <v>0</v>
      </c>
      <c r="AQ394" s="7">
        <f t="shared" si="380"/>
        <v>3</v>
      </c>
      <c r="AR394" s="4">
        <f t="array" ref="AR394">COUNT(IF((ABS($R394:$AP394)&gt;=AQ$2)*(ABS($R394:$AP394)&lt;AR$2),$R394:$AP394))</f>
        <v>0</v>
      </c>
      <c r="AS394" s="4">
        <f t="array" ref="AS394">COUNT(IF((ABS($R394:$AP394)&gt;=AR$2)*(ABS($R394:$AP394)&lt;AS$2),$R394:$AP394))</f>
        <v>0</v>
      </c>
      <c r="AT394" s="4">
        <f t="array" ref="AT394">COUNT(IF((ABS($R394:$AP394)&gt;=AS$2)*(ABS($R394:$AP394)&lt;AT$2),$R394:$AP394))</f>
        <v>0</v>
      </c>
      <c r="AU394" s="4">
        <f t="array" ref="AU394">COUNT(IF((ABS($R394:$AP394)&gt;=AT$2)*(ABS($R394:$AP394)&lt;AU$2),$R394:$AP394))</f>
        <v>1</v>
      </c>
      <c r="AV394" s="4">
        <f t="array" ref="AV394">COUNT(IF((ABS($R394:$AP394)&gt;=AU$2)*(ABS($R394:$AP394)&lt;AV$2),$R394:$AP394))</f>
        <v>1</v>
      </c>
      <c r="AW394" s="4">
        <f t="array" ref="AW394">COUNT(IF((ABS($R394:$AP394)&gt;=AV$2)*(ABS($R394:$AP394)&lt;AW$2),$R394:$AP394))</f>
        <v>1</v>
      </c>
      <c r="AX394" s="10">
        <f t="array" ref="AX394">COUNT(IF((ABS($R394:$AP394)&gt;=AW$2)*(ABS($R394:$AP394)&lt;AX$2),$R394:$AP394))</f>
        <v>0</v>
      </c>
      <c r="AY394" s="4">
        <f t="shared" si="381"/>
        <v>0</v>
      </c>
      <c r="AZ394" s="2" t="str">
        <f t="shared" si="382"/>
        <v/>
      </c>
      <c r="BA394" s="2" t="str">
        <f t="shared" si="383"/>
        <v/>
      </c>
      <c r="BB394" s="2" t="str">
        <f t="shared" si="384"/>
        <v/>
      </c>
      <c r="BC394" s="2" t="str">
        <f t="shared" si="385"/>
        <v>@</v>
      </c>
      <c r="BD394" s="2" t="str">
        <f t="shared" si="386"/>
        <v/>
      </c>
      <c r="BE394" s="2" t="str">
        <f t="shared" si="387"/>
        <v/>
      </c>
      <c r="BF394" s="2" t="str">
        <f t="shared" si="388"/>
        <v/>
      </c>
      <c r="BG394" s="2" t="str">
        <f t="shared" si="389"/>
        <v/>
      </c>
      <c r="BH394" s="2" t="str">
        <f t="shared" si="390"/>
        <v/>
      </c>
      <c r="BI394" s="2" t="str">
        <f t="shared" si="391"/>
        <v/>
      </c>
      <c r="BJ394" s="2" t="str">
        <f t="shared" si="392"/>
        <v/>
      </c>
      <c r="BK394" s="2" t="str">
        <f t="shared" si="393"/>
        <v/>
      </c>
      <c r="BL394" s="2" t="str">
        <f t="shared" si="394"/>
        <v/>
      </c>
      <c r="BM394" s="2" t="str">
        <f t="shared" si="395"/>
        <v/>
      </c>
      <c r="BN394" s="2" t="str">
        <f t="shared" si="396"/>
        <v/>
      </c>
      <c r="BO394" s="2" t="str">
        <f t="shared" si="397"/>
        <v>@</v>
      </c>
      <c r="BP394" s="2" t="str">
        <f t="shared" si="398"/>
        <v/>
      </c>
      <c r="BQ394" s="2" t="str">
        <f t="shared" si="399"/>
        <v/>
      </c>
      <c r="BR394" s="2" t="str">
        <f t="shared" si="400"/>
        <v/>
      </c>
      <c r="BS394" s="2" t="str">
        <f t="shared" si="401"/>
        <v/>
      </c>
      <c r="BT394" s="2" t="str">
        <f t="shared" si="402"/>
        <v>@</v>
      </c>
      <c r="BU394" s="2" t="str">
        <f t="shared" si="403"/>
        <v/>
      </c>
      <c r="BV394" s="2" t="str">
        <f t="shared" si="404"/>
        <v/>
      </c>
      <c r="BW394" s="2" t="str">
        <f t="shared" si="405"/>
        <v/>
      </c>
      <c r="BX394" s="2" t="str">
        <f t="shared" si="406"/>
        <v/>
      </c>
      <c r="CA394" s="2">
        <f t="shared" si="431"/>
        <v>130</v>
      </c>
      <c r="CB394" s="4">
        <f t="shared" si="432"/>
        <v>2</v>
      </c>
      <c r="CC394">
        <f t="shared" ca="1" si="424"/>
        <v>8</v>
      </c>
      <c r="CD394">
        <f ca="1">CC394*IF(CG394=0,0,CJ394)/(CJ392+CJ393+IF(CG394=0,0,CJ394))</f>
        <v>0</v>
      </c>
      <c r="CE394" s="39">
        <f t="shared" ca="1" si="417"/>
        <v>5</v>
      </c>
      <c r="CF394" s="39">
        <f t="shared" ca="1" si="425"/>
        <v>47</v>
      </c>
      <c r="CG394">
        <f t="shared" ca="1" si="418"/>
        <v>0</v>
      </c>
      <c r="CH394">
        <f t="shared" ca="1" si="419"/>
        <v>0</v>
      </c>
      <c r="CI394">
        <f t="shared" ca="1" si="426"/>
        <v>0</v>
      </c>
      <c r="CJ394">
        <f t="shared" ca="1" si="427"/>
        <v>12</v>
      </c>
    </row>
    <row r="395" spans="2:88">
      <c r="B395" s="39">
        <v>41</v>
      </c>
      <c r="C395" s="39">
        <v>29</v>
      </c>
      <c r="D395">
        <v>1</v>
      </c>
      <c r="E395">
        <f t="shared" si="370"/>
        <v>28974</v>
      </c>
      <c r="F395" s="3">
        <f t="shared" si="371"/>
        <v>3.4010135020236028E-5</v>
      </c>
      <c r="H395" s="17">
        <f t="shared" si="372"/>
        <v>0.9854096520763187</v>
      </c>
      <c r="I395" s="13" t="str">
        <f t="shared" si="373"/>
        <v>29:41</v>
      </c>
      <c r="J395" s="2"/>
      <c r="K395" s="4">
        <f t="shared" si="374"/>
        <v>11.215216580939114</v>
      </c>
      <c r="L395" s="4">
        <f t="shared" si="428"/>
        <v>-6</v>
      </c>
      <c r="M395" s="4">
        <f t="shared" ca="1" si="375"/>
        <v>-12.244793803710508</v>
      </c>
      <c r="N395" s="4">
        <f t="shared" ca="1" si="376"/>
        <v>6</v>
      </c>
      <c r="O395" s="4">
        <f t="shared" si="377"/>
        <v>0</v>
      </c>
      <c r="P395" s="4">
        <f t="shared" ca="1" si="378"/>
        <v>0</v>
      </c>
      <c r="Q395" s="11">
        <f t="shared" si="409"/>
        <v>0</v>
      </c>
      <c r="R395" s="11">
        <f t="shared" si="430"/>
        <v>0</v>
      </c>
      <c r="S395" s="4">
        <f t="shared" si="430"/>
        <v>0</v>
      </c>
      <c r="T395" s="4">
        <f t="shared" si="430"/>
        <v>0</v>
      </c>
      <c r="U395" s="4">
        <f t="shared" si="430"/>
        <v>0</v>
      </c>
      <c r="V395" s="4">
        <f t="shared" si="430"/>
        <v>0</v>
      </c>
      <c r="W395" s="4">
        <f t="shared" si="430"/>
        <v>0</v>
      </c>
      <c r="X395" s="4">
        <f t="shared" si="430"/>
        <v>11.215216580939114</v>
      </c>
      <c r="Y395" s="4">
        <f t="shared" si="430"/>
        <v>0</v>
      </c>
      <c r="Z395" s="4">
        <f t="shared" si="430"/>
        <v>0</v>
      </c>
      <c r="AA395" s="4">
        <f t="shared" si="430"/>
        <v>0</v>
      </c>
      <c r="AB395" s="4">
        <f t="shared" si="430"/>
        <v>0</v>
      </c>
      <c r="AC395" s="4">
        <f t="shared" si="430"/>
        <v>0</v>
      </c>
      <c r="AD395" s="4">
        <f t="shared" si="430"/>
        <v>0</v>
      </c>
      <c r="AE395" s="4">
        <f t="shared" si="430"/>
        <v>0</v>
      </c>
      <c r="AF395" s="4">
        <f t="shared" si="430"/>
        <v>0</v>
      </c>
      <c r="AG395" s="4">
        <f t="shared" si="429"/>
        <v>0</v>
      </c>
      <c r="AH395" s="4">
        <f t="shared" si="429"/>
        <v>0</v>
      </c>
      <c r="AI395" s="4">
        <f t="shared" si="429"/>
        <v>0</v>
      </c>
      <c r="AJ395" s="4">
        <f t="shared" si="429"/>
        <v>-12.244793803710508</v>
      </c>
      <c r="AK395" s="4">
        <f t="shared" si="429"/>
        <v>0</v>
      </c>
      <c r="AL395" s="4">
        <f t="shared" si="429"/>
        <v>0</v>
      </c>
      <c r="AM395" s="4">
        <f t="shared" si="433"/>
        <v>0</v>
      </c>
      <c r="AN395" s="4">
        <f t="shared" si="433"/>
        <v>0</v>
      </c>
      <c r="AO395" s="4">
        <f t="shared" si="433"/>
        <v>0</v>
      </c>
      <c r="AP395" s="10">
        <f t="shared" si="423"/>
        <v>0</v>
      </c>
      <c r="AQ395" s="7">
        <f t="shared" si="380"/>
        <v>2</v>
      </c>
      <c r="AR395" s="4">
        <f t="array" ref="AR395">COUNT(IF((ABS($R395:$AP395)&gt;=AQ$2)*(ABS($R395:$AP395)&lt;AR$2),$R395:$AP395))</f>
        <v>0</v>
      </c>
      <c r="AS395" s="4">
        <f t="array" ref="AS395">COUNT(IF((ABS($R395:$AP395)&gt;=AR$2)*(ABS($R395:$AP395)&lt;AS$2),$R395:$AP395))</f>
        <v>0</v>
      </c>
      <c r="AT395" s="4">
        <f t="array" ref="AT395">COUNT(IF((ABS($R395:$AP395)&gt;=AS$2)*(ABS($R395:$AP395)&lt;AT$2),$R395:$AP395))</f>
        <v>1</v>
      </c>
      <c r="AU395" s="4">
        <f t="array" ref="AU395">COUNT(IF((ABS($R395:$AP395)&gt;=AT$2)*(ABS($R395:$AP395)&lt;AU$2),$R395:$AP395))</f>
        <v>1</v>
      </c>
      <c r="AV395" s="4">
        <f t="array" ref="AV395">COUNT(IF((ABS($R395:$AP395)&gt;=AU$2)*(ABS($R395:$AP395)&lt;AV$2),$R395:$AP395))</f>
        <v>0</v>
      </c>
      <c r="AW395" s="4">
        <f t="array" ref="AW395">COUNT(IF((ABS($R395:$AP395)&gt;=AV$2)*(ABS($R395:$AP395)&lt;AW$2),$R395:$AP395))</f>
        <v>0</v>
      </c>
      <c r="AX395" s="10">
        <f t="array" ref="AX395">COUNT(IF((ABS($R395:$AP395)&gt;=AW$2)*(ABS($R395:$AP395)&lt;AX$2),$R395:$AP395))</f>
        <v>0</v>
      </c>
      <c r="AY395" s="4">
        <f t="shared" si="381"/>
        <v>0</v>
      </c>
      <c r="AZ395" s="2" t="str">
        <f t="shared" si="382"/>
        <v/>
      </c>
      <c r="BA395" s="2" t="str">
        <f t="shared" si="383"/>
        <v/>
      </c>
      <c r="BB395" s="2" t="str">
        <f t="shared" si="384"/>
        <v/>
      </c>
      <c r="BC395" s="2" t="str">
        <f t="shared" si="385"/>
        <v/>
      </c>
      <c r="BD395" s="2" t="str">
        <f t="shared" si="386"/>
        <v/>
      </c>
      <c r="BE395" s="2" t="str">
        <f t="shared" si="387"/>
        <v/>
      </c>
      <c r="BF395" s="2" t="str">
        <f t="shared" si="388"/>
        <v>@</v>
      </c>
      <c r="BG395" s="2" t="str">
        <f t="shared" si="389"/>
        <v/>
      </c>
      <c r="BH395" s="2" t="str">
        <f t="shared" si="390"/>
        <v/>
      </c>
      <c r="BI395" s="2" t="str">
        <f t="shared" si="391"/>
        <v/>
      </c>
      <c r="BJ395" s="2" t="str">
        <f t="shared" si="392"/>
        <v/>
      </c>
      <c r="BK395" s="2" t="str">
        <f t="shared" si="393"/>
        <v/>
      </c>
      <c r="BL395" s="2" t="str">
        <f t="shared" si="394"/>
        <v/>
      </c>
      <c r="BM395" s="2" t="str">
        <f t="shared" si="395"/>
        <v/>
      </c>
      <c r="BN395" s="2" t="str">
        <f t="shared" si="396"/>
        <v/>
      </c>
      <c r="BO395" s="2" t="str">
        <f t="shared" si="397"/>
        <v/>
      </c>
      <c r="BP395" s="2" t="str">
        <f t="shared" si="398"/>
        <v/>
      </c>
      <c r="BQ395" s="2" t="str">
        <f t="shared" si="399"/>
        <v/>
      </c>
      <c r="BR395" s="2" t="str">
        <f t="shared" si="400"/>
        <v>@</v>
      </c>
      <c r="BS395" s="2" t="str">
        <f t="shared" si="401"/>
        <v/>
      </c>
      <c r="BT395" s="2" t="str">
        <f t="shared" si="402"/>
        <v/>
      </c>
      <c r="BU395" s="2" t="str">
        <f t="shared" si="403"/>
        <v/>
      </c>
      <c r="BV395" s="2" t="str">
        <f t="shared" si="404"/>
        <v/>
      </c>
      <c r="BW395" s="2" t="str">
        <f t="shared" si="405"/>
        <v/>
      </c>
      <c r="BX395" s="2" t="str">
        <f t="shared" si="406"/>
        <v/>
      </c>
      <c r="CA395" s="2">
        <f t="shared" si="431"/>
        <v>131</v>
      </c>
      <c r="CB395" s="4">
        <f t="shared" si="432"/>
        <v>0</v>
      </c>
      <c r="CC395">
        <f t="shared" ca="1" si="424"/>
        <v>8</v>
      </c>
      <c r="CD395">
        <f ca="1">CC395*(CJ395)/(CJ395+CJ396+IF(CG397=0,0,CJ397))</f>
        <v>5.0432636780060989</v>
      </c>
      <c r="CE395" s="39">
        <f t="shared" ca="1" si="417"/>
        <v>11</v>
      </c>
      <c r="CF395" s="39">
        <f t="shared" ca="1" si="425"/>
        <v>47</v>
      </c>
      <c r="CG395">
        <f t="shared" ca="1" si="418"/>
        <v>23.963683975343741</v>
      </c>
      <c r="CH395">
        <f t="shared" ca="1" si="419"/>
        <v>-5</v>
      </c>
      <c r="CI395">
        <f t="shared" ca="1" si="426"/>
        <v>3.5244685945603536</v>
      </c>
      <c r="CJ395">
        <f t="shared" ca="1" si="427"/>
        <v>8.4755314054396464</v>
      </c>
    </row>
    <row r="396" spans="2:88">
      <c r="B396" s="39">
        <v>41</v>
      </c>
      <c r="C396" s="39">
        <v>31</v>
      </c>
      <c r="D396">
        <v>1</v>
      </c>
      <c r="E396">
        <f t="shared" si="370"/>
        <v>28975</v>
      </c>
      <c r="F396" s="3">
        <f t="shared" si="371"/>
        <v>3.4010135020236028E-5</v>
      </c>
      <c r="H396" s="17">
        <f t="shared" si="372"/>
        <v>0.98544366221133894</v>
      </c>
      <c r="I396" s="13" t="str">
        <f t="shared" si="373"/>
        <v>31:41</v>
      </c>
      <c r="J396" s="2"/>
      <c r="K396" s="4">
        <f t="shared" si="374"/>
        <v>-14.018166057162063</v>
      </c>
      <c r="L396" s="4">
        <f t="shared" si="428"/>
        <v>-1</v>
      </c>
      <c r="M396" s="4">
        <f t="shared" ca="1" si="375"/>
        <v>-37.478176441811684</v>
      </c>
      <c r="N396" s="4">
        <f t="shared" ca="1" si="376"/>
        <v>11</v>
      </c>
      <c r="O396" s="4">
        <f t="shared" si="377"/>
        <v>0</v>
      </c>
      <c r="P396" s="4">
        <f t="shared" ca="1" si="378"/>
        <v>0</v>
      </c>
      <c r="Q396" s="11">
        <f t="shared" si="409"/>
        <v>9.4418443274875585</v>
      </c>
      <c r="R396" s="11">
        <f t="shared" si="430"/>
        <v>0</v>
      </c>
      <c r="S396" s="4">
        <f t="shared" si="430"/>
        <v>0</v>
      </c>
      <c r="T396" s="4">
        <f t="shared" si="430"/>
        <v>0</v>
      </c>
      <c r="U396" s="4">
        <f t="shared" si="430"/>
        <v>0</v>
      </c>
      <c r="V396" s="4">
        <f t="shared" si="430"/>
        <v>0</v>
      </c>
      <c r="W396" s="4">
        <f t="shared" si="430"/>
        <v>0</v>
      </c>
      <c r="X396" s="4">
        <f t="shared" si="430"/>
        <v>0</v>
      </c>
      <c r="Y396" s="4">
        <f t="shared" si="430"/>
        <v>0</v>
      </c>
      <c r="Z396" s="4">
        <f t="shared" si="430"/>
        <v>0</v>
      </c>
      <c r="AA396" s="4">
        <f t="shared" si="430"/>
        <v>0</v>
      </c>
      <c r="AB396" s="4">
        <f t="shared" si="430"/>
        <v>0</v>
      </c>
      <c r="AC396" s="4">
        <f t="shared" si="430"/>
        <v>-14.018166057162063</v>
      </c>
      <c r="AD396" s="4">
        <f t="shared" si="430"/>
        <v>0</v>
      </c>
      <c r="AE396" s="4">
        <f t="shared" si="430"/>
        <v>0</v>
      </c>
      <c r="AF396" s="4">
        <f t="shared" si="430"/>
        <v>0</v>
      </c>
      <c r="AG396" s="4">
        <f t="shared" si="429"/>
        <v>0</v>
      </c>
      <c r="AH396" s="4">
        <f t="shared" si="429"/>
        <v>0</v>
      </c>
      <c r="AI396" s="4">
        <f t="shared" si="429"/>
        <v>0</v>
      </c>
      <c r="AJ396" s="4">
        <f t="shared" si="429"/>
        <v>0</v>
      </c>
      <c r="AK396" s="4">
        <f t="shared" si="429"/>
        <v>0</v>
      </c>
      <c r="AL396" s="4">
        <f t="shared" si="429"/>
        <v>0</v>
      </c>
      <c r="AM396" s="4">
        <f t="shared" si="433"/>
        <v>0</v>
      </c>
      <c r="AN396" s="4">
        <f t="shared" si="433"/>
        <v>0</v>
      </c>
      <c r="AO396" s="4">
        <f t="shared" si="433"/>
        <v>-37.478176441811684</v>
      </c>
      <c r="AP396" s="10">
        <f t="shared" si="423"/>
        <v>0</v>
      </c>
      <c r="AQ396" s="7">
        <f t="shared" si="380"/>
        <v>2</v>
      </c>
      <c r="AR396" s="4">
        <f t="array" ref="AR396">COUNT(IF((ABS($R396:$AP396)&gt;=AQ$2)*(ABS($R396:$AP396)&lt;AR$2),$R396:$AP396))</f>
        <v>0</v>
      </c>
      <c r="AS396" s="4">
        <f t="array" ref="AS396">COUNT(IF((ABS($R396:$AP396)&gt;=AR$2)*(ABS($R396:$AP396)&lt;AS$2),$R396:$AP396))</f>
        <v>0</v>
      </c>
      <c r="AT396" s="4">
        <f t="array" ref="AT396">COUNT(IF((ABS($R396:$AP396)&gt;=AS$2)*(ABS($R396:$AP396)&lt;AT$2),$R396:$AP396))</f>
        <v>0</v>
      </c>
      <c r="AU396" s="4">
        <f t="array" ref="AU396">COUNT(IF((ABS($R396:$AP396)&gt;=AT$2)*(ABS($R396:$AP396)&lt;AU$2),$R396:$AP396))</f>
        <v>1</v>
      </c>
      <c r="AV396" s="4">
        <f t="array" ref="AV396">COUNT(IF((ABS($R396:$AP396)&gt;=AU$2)*(ABS($R396:$AP396)&lt;AV$2),$R396:$AP396))</f>
        <v>1</v>
      </c>
      <c r="AW396" s="4">
        <f t="array" ref="AW396">COUNT(IF((ABS($R396:$AP396)&gt;=AV$2)*(ABS($R396:$AP396)&lt;AW$2),$R396:$AP396))</f>
        <v>0</v>
      </c>
      <c r="AX396" s="10">
        <f t="array" ref="AX396">COUNT(IF((ABS($R396:$AP396)&gt;=AW$2)*(ABS($R396:$AP396)&lt;AX$2),$R396:$AP396))</f>
        <v>0</v>
      </c>
      <c r="AY396" s="4">
        <f t="shared" si="381"/>
        <v>0</v>
      </c>
      <c r="AZ396" s="2" t="str">
        <f t="shared" si="382"/>
        <v/>
      </c>
      <c r="BA396" s="2" t="str">
        <f t="shared" si="383"/>
        <v/>
      </c>
      <c r="BB396" s="2" t="str">
        <f t="shared" si="384"/>
        <v/>
      </c>
      <c r="BC396" s="2" t="str">
        <f t="shared" si="385"/>
        <v/>
      </c>
      <c r="BD396" s="2" t="str">
        <f t="shared" si="386"/>
        <v/>
      </c>
      <c r="BE396" s="2" t="str">
        <f t="shared" si="387"/>
        <v/>
      </c>
      <c r="BF396" s="2" t="str">
        <f t="shared" si="388"/>
        <v/>
      </c>
      <c r="BG396" s="2" t="str">
        <f t="shared" si="389"/>
        <v/>
      </c>
      <c r="BH396" s="2" t="str">
        <f t="shared" si="390"/>
        <v/>
      </c>
      <c r="BI396" s="2" t="str">
        <f t="shared" si="391"/>
        <v/>
      </c>
      <c r="BJ396" s="2" t="str">
        <f t="shared" si="392"/>
        <v/>
      </c>
      <c r="BK396" s="2" t="str">
        <f t="shared" si="393"/>
        <v>@</v>
      </c>
      <c r="BL396" s="2" t="str">
        <f t="shared" si="394"/>
        <v/>
      </c>
      <c r="BM396" s="2" t="str">
        <f t="shared" si="395"/>
        <v/>
      </c>
      <c r="BN396" s="2" t="str">
        <f t="shared" si="396"/>
        <v/>
      </c>
      <c r="BO396" s="2" t="str">
        <f t="shared" si="397"/>
        <v/>
      </c>
      <c r="BP396" s="2" t="str">
        <f t="shared" si="398"/>
        <v/>
      </c>
      <c r="BQ396" s="2" t="str">
        <f t="shared" si="399"/>
        <v/>
      </c>
      <c r="BR396" s="2" t="str">
        <f t="shared" si="400"/>
        <v/>
      </c>
      <c r="BS396" s="2" t="str">
        <f t="shared" si="401"/>
        <v/>
      </c>
      <c r="BT396" s="2" t="str">
        <f t="shared" si="402"/>
        <v/>
      </c>
      <c r="BU396" s="2" t="str">
        <f t="shared" si="403"/>
        <v/>
      </c>
      <c r="BV396" s="2" t="str">
        <f t="shared" si="404"/>
        <v/>
      </c>
      <c r="BW396" s="2" t="str">
        <f t="shared" si="405"/>
        <v>@</v>
      </c>
      <c r="BX396" s="2" t="str">
        <f t="shared" si="406"/>
        <v/>
      </c>
      <c r="CA396" s="2">
        <f t="shared" si="431"/>
        <v>131</v>
      </c>
      <c r="CB396" s="4">
        <f t="shared" si="432"/>
        <v>1</v>
      </c>
      <c r="CC396">
        <f t="shared" ca="1" si="424"/>
        <v>8</v>
      </c>
      <c r="CD396">
        <f ca="1">CC396*(CJ396)/(CJ395+CJ396+IF(CG397=0,0,CJ397))</f>
        <v>2.956736321993902</v>
      </c>
      <c r="CE396" s="39">
        <f t="shared" ca="1" si="417"/>
        <v>11</v>
      </c>
      <c r="CF396" s="39">
        <f t="shared" ca="1" si="425"/>
        <v>47</v>
      </c>
      <c r="CG396">
        <f t="shared" ca="1" si="418"/>
        <v>0.50367359069625195</v>
      </c>
      <c r="CH396">
        <f t="shared" ca="1" si="419"/>
        <v>7</v>
      </c>
      <c r="CI396">
        <f t="shared" ca="1" si="426"/>
        <v>7.0310130196144938</v>
      </c>
      <c r="CJ396">
        <f t="shared" ca="1" si="427"/>
        <v>4.9689869803855062</v>
      </c>
    </row>
    <row r="397" spans="2:88">
      <c r="B397" s="39">
        <v>47</v>
      </c>
      <c r="C397" s="39">
        <v>29</v>
      </c>
      <c r="D397">
        <v>1</v>
      </c>
      <c r="E397">
        <f t="shared" si="370"/>
        <v>28976</v>
      </c>
      <c r="F397" s="3">
        <f t="shared" si="371"/>
        <v>3.4010135020236028E-5</v>
      </c>
      <c r="H397" s="17">
        <f t="shared" si="372"/>
        <v>0.98547767234635919</v>
      </c>
      <c r="I397" s="13" t="str">
        <f t="shared" si="373"/>
        <v>29:47</v>
      </c>
      <c r="J397" s="2"/>
      <c r="K397" s="4">
        <f t="shared" si="374"/>
        <v>-46.475564351434429</v>
      </c>
      <c r="L397" s="4">
        <f t="shared" si="428"/>
        <v>-9</v>
      </c>
      <c r="M397" s="4">
        <f t="shared" ca="1" si="375"/>
        <v>43.749431321628052</v>
      </c>
      <c r="N397" s="4">
        <f t="shared" ca="1" si="376"/>
        <v>-4</v>
      </c>
      <c r="O397" s="4">
        <f t="shared" ca="1" si="377"/>
        <v>20.289420936977365</v>
      </c>
      <c r="P397" s="4">
        <f t="shared" ca="1" si="378"/>
        <v>8</v>
      </c>
      <c r="Q397" s="11">
        <f t="shared" si="409"/>
        <v>0</v>
      </c>
      <c r="R397" s="11">
        <f t="shared" si="430"/>
        <v>0</v>
      </c>
      <c r="S397" s="4">
        <f t="shared" si="430"/>
        <v>0</v>
      </c>
      <c r="T397" s="4">
        <f t="shared" si="430"/>
        <v>0</v>
      </c>
      <c r="U397" s="4">
        <f t="shared" si="430"/>
        <v>-46.475564351434429</v>
      </c>
      <c r="V397" s="4">
        <f t="shared" si="430"/>
        <v>0</v>
      </c>
      <c r="W397" s="4">
        <f t="shared" si="430"/>
        <v>0</v>
      </c>
      <c r="X397" s="4">
        <f t="shared" si="430"/>
        <v>0</v>
      </c>
      <c r="Y397" s="4">
        <f t="shared" si="430"/>
        <v>0</v>
      </c>
      <c r="Z397" s="4">
        <f t="shared" si="430"/>
        <v>43.749431321628052</v>
      </c>
      <c r="AA397" s="4">
        <f t="shared" si="430"/>
        <v>0</v>
      </c>
      <c r="AB397" s="4">
        <f t="shared" si="430"/>
        <v>0</v>
      </c>
      <c r="AC397" s="4">
        <f t="shared" si="430"/>
        <v>0</v>
      </c>
      <c r="AD397" s="4">
        <f t="shared" si="430"/>
        <v>0</v>
      </c>
      <c r="AE397" s="4">
        <f t="shared" si="430"/>
        <v>0</v>
      </c>
      <c r="AF397" s="4">
        <f t="shared" si="430"/>
        <v>0</v>
      </c>
      <c r="AG397" s="4">
        <f t="shared" si="429"/>
        <v>0</v>
      </c>
      <c r="AH397" s="4">
        <f t="shared" si="429"/>
        <v>0</v>
      </c>
      <c r="AI397" s="4">
        <f t="shared" si="429"/>
        <v>0</v>
      </c>
      <c r="AJ397" s="4">
        <f t="shared" si="429"/>
        <v>0</v>
      </c>
      <c r="AK397" s="4">
        <f t="shared" si="429"/>
        <v>0</v>
      </c>
      <c r="AL397" s="4">
        <f t="shared" si="429"/>
        <v>20.289420936977365</v>
      </c>
      <c r="AM397" s="4">
        <f t="shared" si="433"/>
        <v>0</v>
      </c>
      <c r="AN397" s="4">
        <f t="shared" si="433"/>
        <v>0</v>
      </c>
      <c r="AO397" s="4">
        <f t="shared" si="433"/>
        <v>0</v>
      </c>
      <c r="AP397" s="10">
        <f t="shared" si="423"/>
        <v>0</v>
      </c>
      <c r="AQ397" s="7">
        <f t="shared" si="380"/>
        <v>3</v>
      </c>
      <c r="AR397" s="4">
        <f t="array" ref="AR397">COUNT(IF((ABS($R397:$AP397)&gt;=AQ$2)*(ABS($R397:$AP397)&lt;AR$2),$R397:$AP397))</f>
        <v>0</v>
      </c>
      <c r="AS397" s="4">
        <f t="array" ref="AS397">COUNT(IF((ABS($R397:$AP397)&gt;=AR$2)*(ABS($R397:$AP397)&lt;AS$2),$R397:$AP397))</f>
        <v>0</v>
      </c>
      <c r="AT397" s="4">
        <f t="array" ref="AT397">COUNT(IF((ABS($R397:$AP397)&gt;=AS$2)*(ABS($R397:$AP397)&lt;AT$2),$R397:$AP397))</f>
        <v>0</v>
      </c>
      <c r="AU397" s="4">
        <f t="array" ref="AU397">COUNT(IF((ABS($R397:$AP397)&gt;=AT$2)*(ABS($R397:$AP397)&lt;AU$2),$R397:$AP397))</f>
        <v>1</v>
      </c>
      <c r="AV397" s="4">
        <f t="array" ref="AV397">COUNT(IF((ABS($R397:$AP397)&gt;=AU$2)*(ABS($R397:$AP397)&lt;AV$2),$R397:$AP397))</f>
        <v>1</v>
      </c>
      <c r="AW397" s="4">
        <f t="array" ref="AW397">COUNT(IF((ABS($R397:$AP397)&gt;=AV$2)*(ABS($R397:$AP397)&lt;AW$2),$R397:$AP397))</f>
        <v>1</v>
      </c>
      <c r="AX397" s="10">
        <f t="array" ref="AX397">COUNT(IF((ABS($R397:$AP397)&gt;=AW$2)*(ABS($R397:$AP397)&lt;AX$2),$R397:$AP397))</f>
        <v>0</v>
      </c>
      <c r="AY397" s="4">
        <f t="shared" si="381"/>
        <v>0</v>
      </c>
      <c r="AZ397" s="2" t="str">
        <f t="shared" si="382"/>
        <v/>
      </c>
      <c r="BA397" s="2" t="str">
        <f t="shared" si="383"/>
        <v/>
      </c>
      <c r="BB397" s="2" t="str">
        <f t="shared" si="384"/>
        <v/>
      </c>
      <c r="BC397" s="2" t="str">
        <f t="shared" si="385"/>
        <v>@</v>
      </c>
      <c r="BD397" s="2" t="str">
        <f t="shared" si="386"/>
        <v/>
      </c>
      <c r="BE397" s="2" t="str">
        <f t="shared" si="387"/>
        <v/>
      </c>
      <c r="BF397" s="2" t="str">
        <f t="shared" si="388"/>
        <v/>
      </c>
      <c r="BG397" s="2" t="str">
        <f t="shared" si="389"/>
        <v/>
      </c>
      <c r="BH397" s="2" t="str">
        <f t="shared" si="390"/>
        <v>@</v>
      </c>
      <c r="BI397" s="2" t="str">
        <f t="shared" si="391"/>
        <v/>
      </c>
      <c r="BJ397" s="2" t="str">
        <f t="shared" si="392"/>
        <v/>
      </c>
      <c r="BK397" s="2" t="str">
        <f t="shared" si="393"/>
        <v/>
      </c>
      <c r="BL397" s="2" t="str">
        <f t="shared" si="394"/>
        <v/>
      </c>
      <c r="BM397" s="2" t="str">
        <f t="shared" si="395"/>
        <v/>
      </c>
      <c r="BN397" s="2" t="str">
        <f t="shared" si="396"/>
        <v/>
      </c>
      <c r="BO397" s="2" t="str">
        <f t="shared" si="397"/>
        <v/>
      </c>
      <c r="BP397" s="2" t="str">
        <f t="shared" si="398"/>
        <v/>
      </c>
      <c r="BQ397" s="2" t="str">
        <f t="shared" si="399"/>
        <v/>
      </c>
      <c r="BR397" s="2" t="str">
        <f t="shared" si="400"/>
        <v/>
      </c>
      <c r="BS397" s="2" t="str">
        <f t="shared" si="401"/>
        <v/>
      </c>
      <c r="BT397" s="2" t="str">
        <f t="shared" si="402"/>
        <v>@</v>
      </c>
      <c r="BU397" s="2" t="str">
        <f t="shared" si="403"/>
        <v/>
      </c>
      <c r="BV397" s="2" t="str">
        <f t="shared" si="404"/>
        <v/>
      </c>
      <c r="BW397" s="2" t="str">
        <f t="shared" si="405"/>
        <v/>
      </c>
      <c r="BX397" s="2" t="str">
        <f t="shared" si="406"/>
        <v/>
      </c>
      <c r="CA397" s="2">
        <f t="shared" si="431"/>
        <v>131</v>
      </c>
      <c r="CB397" s="4">
        <f t="shared" si="432"/>
        <v>2</v>
      </c>
      <c r="CC397">
        <f t="shared" ca="1" si="424"/>
        <v>8</v>
      </c>
      <c r="CD397">
        <f ca="1">CC397*IF(CG397=0,0,CJ397)/(CJ395+CJ396+IF(CG397=0,0,CJ397))</f>
        <v>0</v>
      </c>
      <c r="CE397" s="39">
        <f t="shared" ca="1" si="417"/>
        <v>11</v>
      </c>
      <c r="CF397" s="39">
        <f t="shared" ca="1" si="425"/>
        <v>47</v>
      </c>
      <c r="CG397">
        <f t="shared" ca="1" si="418"/>
        <v>0</v>
      </c>
      <c r="CH397">
        <f t="shared" ca="1" si="419"/>
        <v>0</v>
      </c>
      <c r="CI397">
        <f t="shared" ca="1" si="426"/>
        <v>0</v>
      </c>
      <c r="CJ397">
        <f t="shared" ca="1" si="427"/>
        <v>12</v>
      </c>
    </row>
    <row r="398" spans="2:88">
      <c r="B398" s="39">
        <v>49</v>
      </c>
      <c r="C398" s="39">
        <v>29</v>
      </c>
      <c r="D398">
        <v>1</v>
      </c>
      <c r="E398">
        <f t="shared" ref="E398:E461" si="434">E397+D398</f>
        <v>28977</v>
      </c>
      <c r="F398" s="3">
        <f t="shared" ref="F398:F461" si="435">D398/D$3</f>
        <v>3.4010135020236028E-5</v>
      </c>
      <c r="H398" s="17">
        <f t="shared" ref="H398:H461" si="436">E398/D$3</f>
        <v>0.98551168248137944</v>
      </c>
      <c r="I398" s="13" t="str">
        <f t="shared" ref="I398:I461" si="437">IF(C398=1,"",C398&amp;":")&amp;B398</f>
        <v>29:49</v>
      </c>
      <c r="J398" s="2"/>
      <c r="K398" s="4">
        <f t="shared" ref="K398:K461" si="438">INDEX($R398:$AP398,L398+13)</f>
        <v>25.669626573651527</v>
      </c>
      <c r="L398" s="4">
        <f t="shared" si="428"/>
        <v>-9</v>
      </c>
      <c r="M398" s="4">
        <f t="shared" ref="M398:M461" ca="1" si="439">IF($AQ398&gt;1,INDEX($R398:$AP398,N398+13),0)</f>
        <v>2.2096161890013732</v>
      </c>
      <c r="N398" s="4">
        <f t="shared" ref="N398:N461" ca="1" si="440">IF($AQ398&gt;1,MATCH("@",OFFSET($AZ398,0,L398+13,1,12-L398),0)+L398,0)</f>
        <v>3</v>
      </c>
      <c r="O398" s="4">
        <f t="shared" ref="O398:O461" si="441">IF($AQ398&gt;2,INDEX($R398:$AP398,P398+13),0)</f>
        <v>0</v>
      </c>
      <c r="P398" s="4">
        <f t="shared" ref="P398:P461" ca="1" si="442">IF($AQ398&gt;2,MATCH("@",OFFSET($AZ398,0,N398+13,1,12-N398),0)+N398,0)</f>
        <v>0</v>
      </c>
      <c r="Q398" s="11">
        <f t="shared" si="409"/>
        <v>0</v>
      </c>
      <c r="R398" s="11">
        <f t="shared" si="430"/>
        <v>0</v>
      </c>
      <c r="S398" s="4">
        <f t="shared" si="430"/>
        <v>0</v>
      </c>
      <c r="T398" s="4">
        <f t="shared" si="430"/>
        <v>0</v>
      </c>
      <c r="U398" s="4">
        <f t="shared" si="430"/>
        <v>25.669626573651527</v>
      </c>
      <c r="V398" s="4">
        <f t="shared" si="430"/>
        <v>0</v>
      </c>
      <c r="W398" s="4">
        <f t="shared" si="430"/>
        <v>0</v>
      </c>
      <c r="X398" s="4">
        <f t="shared" si="430"/>
        <v>0</v>
      </c>
      <c r="Y398" s="4">
        <f t="shared" si="430"/>
        <v>0</v>
      </c>
      <c r="Z398" s="4">
        <f t="shared" si="430"/>
        <v>0</v>
      </c>
      <c r="AA398" s="4">
        <f t="shared" si="430"/>
        <v>0</v>
      </c>
      <c r="AB398" s="4">
        <f t="shared" si="430"/>
        <v>0</v>
      </c>
      <c r="AC398" s="4">
        <f t="shared" si="430"/>
        <v>0</v>
      </c>
      <c r="AD398" s="4">
        <f t="shared" si="430"/>
        <v>0</v>
      </c>
      <c r="AE398" s="4">
        <f t="shared" si="430"/>
        <v>0</v>
      </c>
      <c r="AF398" s="4">
        <f t="shared" si="430"/>
        <v>0</v>
      </c>
      <c r="AG398" s="4">
        <f t="shared" si="429"/>
        <v>2.2096161890013732</v>
      </c>
      <c r="AH398" s="4">
        <f t="shared" si="429"/>
        <v>0</v>
      </c>
      <c r="AI398" s="4">
        <f t="shared" si="429"/>
        <v>0</v>
      </c>
      <c r="AJ398" s="4">
        <f t="shared" si="429"/>
        <v>0</v>
      </c>
      <c r="AK398" s="4">
        <f t="shared" si="429"/>
        <v>0</v>
      </c>
      <c r="AL398" s="4">
        <f t="shared" si="429"/>
        <v>0</v>
      </c>
      <c r="AM398" s="4">
        <f t="shared" si="433"/>
        <v>0</v>
      </c>
      <c r="AN398" s="4">
        <f t="shared" si="433"/>
        <v>0</v>
      </c>
      <c r="AO398" s="4">
        <f t="shared" si="433"/>
        <v>0</v>
      </c>
      <c r="AP398" s="10">
        <f t="shared" si="423"/>
        <v>0</v>
      </c>
      <c r="AQ398" s="7">
        <f t="shared" ref="AQ398:AQ461" si="443">(0&lt;&gt;R398)+(0&lt;&gt;S398)+(0&lt;&gt;T398)+(0&lt;&gt;U398)+(0&lt;&gt;V398)+(0&lt;&gt;W398)+(0&lt;&gt;X398)+(0&lt;&gt;Y398)+(0&lt;&gt;Z398)+(0&lt;&gt;AA398)+(0&lt;&gt;AB398)+(0&lt;&gt;AC398)+(0&lt;&gt;AD398)+(0&lt;&gt;AE398)+(0&lt;&gt;AF398)+(0&lt;&gt;AG398)+(0&lt;&gt;AH398)+(0&lt;&gt;AI398)+(0&lt;&gt;AJ398)+(0&lt;&gt;AK398)+(0&lt;&gt;AL398)+(0&lt;&gt;AM398)+(0&lt;&gt;AN398)+(0&lt;&gt;AO398)+(0&lt;&gt;AP398)</f>
        <v>2</v>
      </c>
      <c r="AR398" s="4">
        <f t="array" ref="AR398">COUNT(IF((ABS($R398:$AP398)&gt;=AQ$2)*(ABS($R398:$AP398)&lt;AR$2),$R398:$AP398))</f>
        <v>0</v>
      </c>
      <c r="AS398" s="4">
        <f t="array" ref="AS398">COUNT(IF((ABS($R398:$AP398)&gt;=AR$2)*(ABS($R398:$AP398)&lt;AS$2),$R398:$AP398))</f>
        <v>1</v>
      </c>
      <c r="AT398" s="4">
        <f t="array" ref="AT398">COUNT(IF((ABS($R398:$AP398)&gt;=AS$2)*(ABS($R398:$AP398)&lt;AT$2),$R398:$AP398))</f>
        <v>0</v>
      </c>
      <c r="AU398" s="4">
        <f t="array" ref="AU398">COUNT(IF((ABS($R398:$AP398)&gt;=AT$2)*(ABS($R398:$AP398)&lt;AU$2),$R398:$AP398))</f>
        <v>1</v>
      </c>
      <c r="AV398" s="4">
        <f t="array" ref="AV398">COUNT(IF((ABS($R398:$AP398)&gt;=AU$2)*(ABS($R398:$AP398)&lt;AV$2),$R398:$AP398))</f>
        <v>0</v>
      </c>
      <c r="AW398" s="4">
        <f t="array" ref="AW398">COUNT(IF((ABS($R398:$AP398)&gt;=AV$2)*(ABS($R398:$AP398)&lt;AW$2),$R398:$AP398))</f>
        <v>0</v>
      </c>
      <c r="AX398" s="10">
        <f t="array" ref="AX398">COUNT(IF((ABS($R398:$AP398)&gt;=AW$2)*(ABS($R398:$AP398)&lt;AX$2),$R398:$AP398))</f>
        <v>0</v>
      </c>
      <c r="AY398" s="4">
        <f t="shared" si="381"/>
        <v>0</v>
      </c>
      <c r="AZ398" s="2" t="str">
        <f t="shared" si="382"/>
        <v/>
      </c>
      <c r="BA398" s="2" t="str">
        <f t="shared" si="383"/>
        <v/>
      </c>
      <c r="BB398" s="2" t="str">
        <f t="shared" si="384"/>
        <v/>
      </c>
      <c r="BC398" s="2" t="str">
        <f t="shared" si="385"/>
        <v>@</v>
      </c>
      <c r="BD398" s="2" t="str">
        <f t="shared" si="386"/>
        <v/>
      </c>
      <c r="BE398" s="2" t="str">
        <f t="shared" si="387"/>
        <v/>
      </c>
      <c r="BF398" s="2" t="str">
        <f t="shared" si="388"/>
        <v/>
      </c>
      <c r="BG398" s="2" t="str">
        <f t="shared" si="389"/>
        <v/>
      </c>
      <c r="BH398" s="2" t="str">
        <f t="shared" si="390"/>
        <v/>
      </c>
      <c r="BI398" s="2" t="str">
        <f t="shared" si="391"/>
        <v/>
      </c>
      <c r="BJ398" s="2" t="str">
        <f t="shared" si="392"/>
        <v/>
      </c>
      <c r="BK398" s="2" t="str">
        <f t="shared" si="393"/>
        <v/>
      </c>
      <c r="BL398" s="2" t="str">
        <f t="shared" si="394"/>
        <v/>
      </c>
      <c r="BM398" s="2" t="str">
        <f t="shared" si="395"/>
        <v/>
      </c>
      <c r="BN398" s="2" t="str">
        <f t="shared" si="396"/>
        <v/>
      </c>
      <c r="BO398" s="2" t="str">
        <f t="shared" si="397"/>
        <v>@</v>
      </c>
      <c r="BP398" s="2" t="str">
        <f t="shared" si="398"/>
        <v/>
      </c>
      <c r="BQ398" s="2" t="str">
        <f t="shared" si="399"/>
        <v/>
      </c>
      <c r="BR398" s="2" t="str">
        <f t="shared" si="400"/>
        <v/>
      </c>
      <c r="BS398" s="2" t="str">
        <f t="shared" si="401"/>
        <v/>
      </c>
      <c r="BT398" s="2" t="str">
        <f t="shared" si="402"/>
        <v/>
      </c>
      <c r="BU398" s="2" t="str">
        <f t="shared" si="403"/>
        <v/>
      </c>
      <c r="BV398" s="2" t="str">
        <f t="shared" si="404"/>
        <v/>
      </c>
      <c r="BW398" s="2" t="str">
        <f t="shared" si="405"/>
        <v/>
      </c>
      <c r="BX398" s="2" t="str">
        <f t="shared" si="406"/>
        <v/>
      </c>
      <c r="CA398" s="2">
        <f t="shared" si="431"/>
        <v>132</v>
      </c>
      <c r="CB398" s="4">
        <f t="shared" si="432"/>
        <v>0</v>
      </c>
      <c r="CC398">
        <f t="shared" ca="1" si="424"/>
        <v>8</v>
      </c>
      <c r="CD398">
        <f ca="1">CC398*(CJ398)/(CJ398+CJ399+IF(CG400=0,0,CJ400))</f>
        <v>7.0088334256426492</v>
      </c>
      <c r="CE398" s="39">
        <f t="shared" ca="1" si="417"/>
        <v>13</v>
      </c>
      <c r="CF398" s="39">
        <f t="shared" ca="1" si="425"/>
        <v>47</v>
      </c>
      <c r="CG398">
        <f t="shared" ca="1" si="418"/>
        <v>28.888961974629623</v>
      </c>
      <c r="CH398">
        <f t="shared" ca="1" si="419"/>
        <v>-2</v>
      </c>
      <c r="CI398">
        <f t="shared" ca="1" si="426"/>
        <v>0.22120126822001729</v>
      </c>
      <c r="CJ398">
        <f t="shared" ca="1" si="427"/>
        <v>11.778798731779982</v>
      </c>
    </row>
    <row r="399" spans="2:88">
      <c r="B399" s="39">
        <v>49</v>
      </c>
      <c r="C399" s="39">
        <v>37</v>
      </c>
      <c r="D399">
        <v>1</v>
      </c>
      <c r="E399">
        <f t="shared" si="434"/>
        <v>28978</v>
      </c>
      <c r="F399" s="3">
        <f t="shared" si="435"/>
        <v>3.4010135020236028E-5</v>
      </c>
      <c r="H399" s="17">
        <f t="shared" si="436"/>
        <v>0.98554569261639968</v>
      </c>
      <c r="I399" s="13" t="str">
        <f t="shared" si="437"/>
        <v>37:49</v>
      </c>
      <c r="J399" s="2"/>
      <c r="K399" s="4">
        <f t="shared" si="438"/>
        <v>-11.737224951102299</v>
      </c>
      <c r="L399" s="4">
        <f t="shared" si="428"/>
        <v>-1</v>
      </c>
      <c r="M399" s="4">
        <f t="shared" ca="1" si="439"/>
        <v>-35.197235335752453</v>
      </c>
      <c r="N399" s="4">
        <f t="shared" ca="1" si="440"/>
        <v>11</v>
      </c>
      <c r="O399" s="4">
        <f t="shared" si="441"/>
        <v>0</v>
      </c>
      <c r="P399" s="4">
        <f t="shared" ca="1" si="442"/>
        <v>0</v>
      </c>
      <c r="Q399" s="11">
        <f t="shared" si="409"/>
        <v>11.72278543354679</v>
      </c>
      <c r="R399" s="11">
        <f t="shared" si="430"/>
        <v>0</v>
      </c>
      <c r="S399" s="4">
        <f t="shared" si="430"/>
        <v>0</v>
      </c>
      <c r="T399" s="4">
        <f t="shared" si="430"/>
        <v>0</v>
      </c>
      <c r="U399" s="4">
        <f t="shared" si="430"/>
        <v>0</v>
      </c>
      <c r="V399" s="4">
        <f t="shared" si="430"/>
        <v>0</v>
      </c>
      <c r="W399" s="4">
        <f t="shared" si="430"/>
        <v>0</v>
      </c>
      <c r="X399" s="4">
        <f t="shared" si="430"/>
        <v>0</v>
      </c>
      <c r="Y399" s="4">
        <f t="shared" si="430"/>
        <v>0</v>
      </c>
      <c r="Z399" s="4">
        <f t="shared" si="430"/>
        <v>0</v>
      </c>
      <c r="AA399" s="4">
        <f t="shared" si="430"/>
        <v>0</v>
      </c>
      <c r="AB399" s="4">
        <f t="shared" si="430"/>
        <v>0</v>
      </c>
      <c r="AC399" s="4">
        <f t="shared" si="430"/>
        <v>-11.737224951102299</v>
      </c>
      <c r="AD399" s="4">
        <f t="shared" si="430"/>
        <v>0</v>
      </c>
      <c r="AE399" s="4">
        <f t="shared" si="430"/>
        <v>0</v>
      </c>
      <c r="AF399" s="4">
        <f t="shared" si="430"/>
        <v>0</v>
      </c>
      <c r="AG399" s="4">
        <f t="shared" ref="AG399:AL408" si="444">IF(AND(ABS((MOD(LN(($B399/$C399)/3^AG$2)/LN(2)+0.5,1)-0.5)*1200)&lt;$J$2,ABS(AG$2+7*(MOD(LN(($B399/$C399)/3^AG$2)/LN(2)+0.5,1)-0.5)*1200/113.685)&lt;$J$3),(MOD(LN(($B399/$C399)/3^AG$2)/LN(2)+0.5,1)-0.5)*1200,0)</f>
        <v>0</v>
      </c>
      <c r="AH399" s="4">
        <f t="shared" si="444"/>
        <v>0</v>
      </c>
      <c r="AI399" s="4">
        <f t="shared" si="444"/>
        <v>0</v>
      </c>
      <c r="AJ399" s="4">
        <f t="shared" si="444"/>
        <v>0</v>
      </c>
      <c r="AK399" s="4">
        <f t="shared" si="444"/>
        <v>0</v>
      </c>
      <c r="AL399" s="4">
        <f t="shared" si="444"/>
        <v>0</v>
      </c>
      <c r="AM399" s="4">
        <f t="shared" si="433"/>
        <v>0</v>
      </c>
      <c r="AN399" s="4">
        <f t="shared" si="433"/>
        <v>0</v>
      </c>
      <c r="AO399" s="4">
        <f t="shared" si="433"/>
        <v>-35.197235335752453</v>
      </c>
      <c r="AP399" s="10">
        <f t="shared" si="423"/>
        <v>0</v>
      </c>
      <c r="AQ399" s="7">
        <f t="shared" si="443"/>
        <v>2</v>
      </c>
      <c r="AR399" s="4">
        <f t="array" ref="AR399">COUNT(IF((ABS($R399:$AP399)&gt;=AQ$2)*(ABS($R399:$AP399)&lt;AR$2),$R399:$AP399))</f>
        <v>0</v>
      </c>
      <c r="AS399" s="4">
        <f t="array" ref="AS399">COUNT(IF((ABS($R399:$AP399)&gt;=AR$2)*(ABS($R399:$AP399)&lt;AS$2),$R399:$AP399))</f>
        <v>0</v>
      </c>
      <c r="AT399" s="4">
        <f t="array" ref="AT399">COUNT(IF((ABS($R399:$AP399)&gt;=AS$2)*(ABS($R399:$AP399)&lt;AT$2),$R399:$AP399))</f>
        <v>0</v>
      </c>
      <c r="AU399" s="4">
        <f t="array" ref="AU399">COUNT(IF((ABS($R399:$AP399)&gt;=AT$2)*(ABS($R399:$AP399)&lt;AU$2),$R399:$AP399))</f>
        <v>1</v>
      </c>
      <c r="AV399" s="4">
        <f t="array" ref="AV399">COUNT(IF((ABS($R399:$AP399)&gt;=AU$2)*(ABS($R399:$AP399)&lt;AV$2),$R399:$AP399))</f>
        <v>1</v>
      </c>
      <c r="AW399" s="4">
        <f t="array" ref="AW399">COUNT(IF((ABS($R399:$AP399)&gt;=AV$2)*(ABS($R399:$AP399)&lt;AW$2),$R399:$AP399))</f>
        <v>0</v>
      </c>
      <c r="AX399" s="10">
        <f t="array" ref="AX399">COUNT(IF((ABS($R399:$AP399)&gt;=AW$2)*(ABS($R399:$AP399)&lt;AX$2),$R399:$AP399))</f>
        <v>0</v>
      </c>
      <c r="AY399" s="4">
        <f t="shared" si="381"/>
        <v>0</v>
      </c>
      <c r="AZ399" s="2" t="str">
        <f t="shared" si="382"/>
        <v/>
      </c>
      <c r="BA399" s="2" t="str">
        <f t="shared" si="383"/>
        <v/>
      </c>
      <c r="BB399" s="2" t="str">
        <f t="shared" si="384"/>
        <v/>
      </c>
      <c r="BC399" s="2" t="str">
        <f t="shared" si="385"/>
        <v/>
      </c>
      <c r="BD399" s="2" t="str">
        <f t="shared" si="386"/>
        <v/>
      </c>
      <c r="BE399" s="2" t="str">
        <f t="shared" si="387"/>
        <v/>
      </c>
      <c r="BF399" s="2" t="str">
        <f t="shared" si="388"/>
        <v/>
      </c>
      <c r="BG399" s="2" t="str">
        <f t="shared" si="389"/>
        <v/>
      </c>
      <c r="BH399" s="2" t="str">
        <f t="shared" si="390"/>
        <v/>
      </c>
      <c r="BI399" s="2" t="str">
        <f t="shared" si="391"/>
        <v/>
      </c>
      <c r="BJ399" s="2" t="str">
        <f t="shared" si="392"/>
        <v/>
      </c>
      <c r="BK399" s="2" t="str">
        <f t="shared" si="393"/>
        <v>@</v>
      </c>
      <c r="BL399" s="2" t="str">
        <f t="shared" si="394"/>
        <v/>
      </c>
      <c r="BM399" s="2" t="str">
        <f t="shared" si="395"/>
        <v/>
      </c>
      <c r="BN399" s="2" t="str">
        <f t="shared" si="396"/>
        <v/>
      </c>
      <c r="BO399" s="2" t="str">
        <f t="shared" si="397"/>
        <v/>
      </c>
      <c r="BP399" s="2" t="str">
        <f t="shared" si="398"/>
        <v/>
      </c>
      <c r="BQ399" s="2" t="str">
        <f t="shared" si="399"/>
        <v/>
      </c>
      <c r="BR399" s="2" t="str">
        <f t="shared" si="400"/>
        <v/>
      </c>
      <c r="BS399" s="2" t="str">
        <f t="shared" si="401"/>
        <v/>
      </c>
      <c r="BT399" s="2" t="str">
        <f t="shared" si="402"/>
        <v/>
      </c>
      <c r="BU399" s="2" t="str">
        <f t="shared" si="403"/>
        <v/>
      </c>
      <c r="BV399" s="2" t="str">
        <f t="shared" si="404"/>
        <v/>
      </c>
      <c r="BW399" s="2" t="str">
        <f t="shared" si="405"/>
        <v>@</v>
      </c>
      <c r="BX399" s="2" t="str">
        <f t="shared" si="406"/>
        <v/>
      </c>
      <c r="CA399" s="2">
        <f t="shared" si="431"/>
        <v>132</v>
      </c>
      <c r="CB399" s="4">
        <f t="shared" si="432"/>
        <v>1</v>
      </c>
      <c r="CC399">
        <f t="shared" ca="1" si="424"/>
        <v>8</v>
      </c>
      <c r="CD399">
        <f ca="1">CC399*(CJ399)/(CJ398+CJ399+IF(CG400=0,0,CJ400))</f>
        <v>0.99116657435735089</v>
      </c>
      <c r="CE399" s="39">
        <f t="shared" ca="1" si="417"/>
        <v>13</v>
      </c>
      <c r="CF399" s="39">
        <f t="shared" ca="1" si="425"/>
        <v>47</v>
      </c>
      <c r="CG399">
        <f t="shared" ca="1" si="418"/>
        <v>5.4289515899789365</v>
      </c>
      <c r="CH399">
        <f t="shared" ca="1" si="419"/>
        <v>10</v>
      </c>
      <c r="CI399">
        <f t="shared" ca="1" si="426"/>
        <v>10.334280345954634</v>
      </c>
      <c r="CJ399">
        <f t="shared" ca="1" si="427"/>
        <v>1.6657196540453665</v>
      </c>
    </row>
    <row r="400" spans="2:88">
      <c r="B400" s="39">
        <v>49</v>
      </c>
      <c r="C400" s="39">
        <v>47</v>
      </c>
      <c r="D400">
        <v>1</v>
      </c>
      <c r="E400">
        <f t="shared" si="434"/>
        <v>28979</v>
      </c>
      <c r="F400" s="3">
        <f t="shared" si="435"/>
        <v>3.4010135020236028E-5</v>
      </c>
      <c r="H400" s="17">
        <f t="shared" si="436"/>
        <v>0.98557970275141993</v>
      </c>
      <c r="I400" s="13" t="str">
        <f t="shared" si="437"/>
        <v>47:49</v>
      </c>
      <c r="J400" s="2"/>
      <c r="K400" s="4">
        <f t="shared" si="438"/>
        <v>-18.07980474797759</v>
      </c>
      <c r="L400" s="4">
        <f t="shared" si="428"/>
        <v>-5</v>
      </c>
      <c r="M400" s="4">
        <f t="shared" ca="1" si="439"/>
        <v>-41.539815132627211</v>
      </c>
      <c r="N400" s="4">
        <f t="shared" ca="1" si="440"/>
        <v>7</v>
      </c>
      <c r="O400" s="4">
        <f t="shared" ca="1" si="441"/>
        <v>48.685180540434203</v>
      </c>
      <c r="P400" s="4">
        <f t="shared" ca="1" si="442"/>
        <v>12</v>
      </c>
      <c r="Q400" s="11">
        <f t="shared" si="409"/>
        <v>0</v>
      </c>
      <c r="R400" s="11">
        <f t="shared" ref="R400:AF409" si="445">IF(AND(ABS((MOD(LN(($B400/$C400)/3^R$2)/LN(2)+0.5,1)-0.5)*1200)&lt;$J$2,ABS(R$2+7*(MOD(LN(($B400/$C400)/3^R$2)/LN(2)+0.5,1)-0.5)*1200/113.685)&lt;$J$3),(MOD(LN(($B400/$C400)/3^R$2)/LN(2)+0.5,1)-0.5)*1200,0)</f>
        <v>0</v>
      </c>
      <c r="S400" s="4">
        <f t="shared" si="445"/>
        <v>0</v>
      </c>
      <c r="T400" s="4">
        <f t="shared" si="445"/>
        <v>0</v>
      </c>
      <c r="U400" s="4">
        <f t="shared" si="445"/>
        <v>0</v>
      </c>
      <c r="V400" s="4">
        <f t="shared" si="445"/>
        <v>0</v>
      </c>
      <c r="W400" s="4">
        <f t="shared" si="445"/>
        <v>0</v>
      </c>
      <c r="X400" s="4">
        <f t="shared" si="445"/>
        <v>0</v>
      </c>
      <c r="Y400" s="4">
        <f t="shared" si="445"/>
        <v>-18.07980474797759</v>
      </c>
      <c r="Z400" s="4">
        <f t="shared" si="445"/>
        <v>0</v>
      </c>
      <c r="AA400" s="4">
        <f t="shared" si="445"/>
        <v>0</v>
      </c>
      <c r="AB400" s="4">
        <f t="shared" si="445"/>
        <v>0</v>
      </c>
      <c r="AC400" s="4">
        <f t="shared" si="445"/>
        <v>0</v>
      </c>
      <c r="AD400" s="4">
        <f t="shared" si="445"/>
        <v>0</v>
      </c>
      <c r="AE400" s="4">
        <f t="shared" si="445"/>
        <v>0</v>
      </c>
      <c r="AF400" s="4">
        <f t="shared" si="445"/>
        <v>0</v>
      </c>
      <c r="AG400" s="4">
        <f t="shared" si="444"/>
        <v>0</v>
      </c>
      <c r="AH400" s="4">
        <f t="shared" si="444"/>
        <v>0</v>
      </c>
      <c r="AI400" s="4">
        <f t="shared" si="444"/>
        <v>0</v>
      </c>
      <c r="AJ400" s="4">
        <f t="shared" si="444"/>
        <v>0</v>
      </c>
      <c r="AK400" s="4">
        <f t="shared" si="444"/>
        <v>-41.539815132627211</v>
      </c>
      <c r="AL400" s="4">
        <f t="shared" si="444"/>
        <v>0</v>
      </c>
      <c r="AM400" s="4">
        <f t="shared" si="433"/>
        <v>0</v>
      </c>
      <c r="AN400" s="4">
        <f t="shared" si="433"/>
        <v>0</v>
      </c>
      <c r="AO400" s="4">
        <f t="shared" si="433"/>
        <v>0</v>
      </c>
      <c r="AP400" s="10">
        <f t="shared" si="423"/>
        <v>48.685180540434203</v>
      </c>
      <c r="AQ400" s="7">
        <f t="shared" si="443"/>
        <v>3</v>
      </c>
      <c r="AR400" s="4">
        <f t="array" ref="AR400">COUNT(IF((ABS($R400:$AP400)&gt;=AQ$2)*(ABS($R400:$AP400)&lt;AR$2),$R400:$AP400))</f>
        <v>0</v>
      </c>
      <c r="AS400" s="4">
        <f t="array" ref="AS400">COUNT(IF((ABS($R400:$AP400)&gt;=AR$2)*(ABS($R400:$AP400)&lt;AS$2),$R400:$AP400))</f>
        <v>0</v>
      </c>
      <c r="AT400" s="4">
        <f t="array" ref="AT400">COUNT(IF((ABS($R400:$AP400)&gt;=AS$2)*(ABS($R400:$AP400)&lt;AT$2),$R400:$AP400))</f>
        <v>0</v>
      </c>
      <c r="AU400" s="4">
        <f t="array" ref="AU400">COUNT(IF((ABS($R400:$AP400)&gt;=AT$2)*(ABS($R400:$AP400)&lt;AU$2),$R400:$AP400))</f>
        <v>1</v>
      </c>
      <c r="AV400" s="4">
        <f t="array" ref="AV400">COUNT(IF((ABS($R400:$AP400)&gt;=AU$2)*(ABS($R400:$AP400)&lt;AV$2),$R400:$AP400))</f>
        <v>1</v>
      </c>
      <c r="AW400" s="4">
        <f t="array" ref="AW400">COUNT(IF((ABS($R400:$AP400)&gt;=AV$2)*(ABS($R400:$AP400)&lt;AW$2),$R400:$AP400))</f>
        <v>1</v>
      </c>
      <c r="AX400" s="10">
        <f t="array" ref="AX400">COUNT(IF((ABS($R400:$AP400)&gt;=AW$2)*(ABS($R400:$AP400)&lt;AX$2),$R400:$AP400))</f>
        <v>0</v>
      </c>
      <c r="AY400" s="4">
        <f t="shared" ref="AY400:AY463" si="446">AQ400-SUM(AR400:AX400)</f>
        <v>0</v>
      </c>
      <c r="AZ400" s="2" t="str">
        <f t="shared" ref="AZ400:AZ463" si="447">IF(R400&lt;&gt;0,"@","")</f>
        <v/>
      </c>
      <c r="BA400" s="2" t="str">
        <f t="shared" ref="BA400:BA463" si="448">IF(S400&lt;&gt;0,"@","")</f>
        <v/>
      </c>
      <c r="BB400" s="2" t="str">
        <f t="shared" ref="BB400:BB463" si="449">IF(T400&lt;&gt;0,"@","")</f>
        <v/>
      </c>
      <c r="BC400" s="2" t="str">
        <f t="shared" ref="BC400:BC463" si="450">IF(U400&lt;&gt;0,"@","")</f>
        <v/>
      </c>
      <c r="BD400" s="2" t="str">
        <f t="shared" ref="BD400:BD463" si="451">IF(V400&lt;&gt;0,"@","")</f>
        <v/>
      </c>
      <c r="BE400" s="2" t="str">
        <f t="shared" ref="BE400:BE463" si="452">IF(W400&lt;&gt;0,"@","")</f>
        <v/>
      </c>
      <c r="BF400" s="2" t="str">
        <f t="shared" ref="BF400:BF463" si="453">IF(X400&lt;&gt;0,"@","")</f>
        <v/>
      </c>
      <c r="BG400" s="2" t="str">
        <f t="shared" ref="BG400:BG463" si="454">IF(Y400&lt;&gt;0,"@","")</f>
        <v>@</v>
      </c>
      <c r="BH400" s="2" t="str">
        <f t="shared" ref="BH400:BH463" si="455">IF(Z400&lt;&gt;0,"@","")</f>
        <v/>
      </c>
      <c r="BI400" s="2" t="str">
        <f t="shared" ref="BI400:BI463" si="456">IF(AA400&lt;&gt;0,"@","")</f>
        <v/>
      </c>
      <c r="BJ400" s="2" t="str">
        <f t="shared" ref="BJ400:BJ463" si="457">IF(AB400&lt;&gt;0,"@","")</f>
        <v/>
      </c>
      <c r="BK400" s="2" t="str">
        <f t="shared" ref="BK400:BK463" si="458">IF(AC400&lt;&gt;0,"@","")</f>
        <v/>
      </c>
      <c r="BL400" s="2" t="str">
        <f t="shared" ref="BL400:BL463" si="459">IF(AD400&lt;&gt;0,"@","")</f>
        <v/>
      </c>
      <c r="BM400" s="2" t="str">
        <f t="shared" ref="BM400:BM463" si="460">IF(AE400&lt;&gt;0,"@","")</f>
        <v/>
      </c>
      <c r="BN400" s="2" t="str">
        <f t="shared" ref="BN400:BN463" si="461">IF(AF400&lt;&gt;0,"@","")</f>
        <v/>
      </c>
      <c r="BO400" s="2" t="str">
        <f t="shared" ref="BO400:BO463" si="462">IF(AG400&lt;&gt;0,"@","")</f>
        <v/>
      </c>
      <c r="BP400" s="2" t="str">
        <f t="shared" ref="BP400:BP463" si="463">IF(AH400&lt;&gt;0,"@","")</f>
        <v/>
      </c>
      <c r="BQ400" s="2" t="str">
        <f t="shared" ref="BQ400:BQ463" si="464">IF(AI400&lt;&gt;0,"@","")</f>
        <v/>
      </c>
      <c r="BR400" s="2" t="str">
        <f t="shared" ref="BR400:BR463" si="465">IF(AJ400&lt;&gt;0,"@","")</f>
        <v/>
      </c>
      <c r="BS400" s="2" t="str">
        <f t="shared" ref="BS400:BS463" si="466">IF(AK400&lt;&gt;0,"@","")</f>
        <v>@</v>
      </c>
      <c r="BT400" s="2" t="str">
        <f t="shared" ref="BT400:BT463" si="467">IF(AL400&lt;&gt;0,"@","")</f>
        <v/>
      </c>
      <c r="BU400" s="2" t="str">
        <f t="shared" ref="BU400:BU463" si="468">IF(AM400&lt;&gt;0,"@","")</f>
        <v/>
      </c>
      <c r="BV400" s="2" t="str">
        <f t="shared" ref="BV400:BV463" si="469">IF(AN400&lt;&gt;0,"@","")</f>
        <v/>
      </c>
      <c r="BW400" s="2" t="str">
        <f t="shared" ref="BW400:BW463" si="470">IF(AO400&lt;&gt;0,"@","")</f>
        <v/>
      </c>
      <c r="BX400" s="2" t="str">
        <f t="shared" ref="BX400:BX463" si="471">IF(AP400&lt;&gt;0,"@","")</f>
        <v>@</v>
      </c>
      <c r="CA400" s="2">
        <f t="shared" si="431"/>
        <v>132</v>
      </c>
      <c r="CB400" s="4">
        <f t="shared" si="432"/>
        <v>2</v>
      </c>
      <c r="CC400">
        <f t="shared" ca="1" si="424"/>
        <v>8</v>
      </c>
      <c r="CD400">
        <f ca="1">CC400*IF(CG400=0,0,CJ400)/(CJ398+CJ399+IF(CG400=0,0,CJ400))</f>
        <v>0</v>
      </c>
      <c r="CE400" s="39">
        <f t="shared" ca="1" si="417"/>
        <v>13</v>
      </c>
      <c r="CF400" s="39">
        <f t="shared" ca="1" si="425"/>
        <v>47</v>
      </c>
      <c r="CG400">
        <f t="shared" ca="1" si="418"/>
        <v>0</v>
      </c>
      <c r="CH400">
        <f t="shared" ca="1" si="419"/>
        <v>0</v>
      </c>
      <c r="CI400">
        <f t="shared" ca="1" si="426"/>
        <v>0</v>
      </c>
      <c r="CJ400">
        <f t="shared" ca="1" si="427"/>
        <v>12</v>
      </c>
    </row>
    <row r="401" spans="2:88">
      <c r="B401" s="39">
        <v>53</v>
      </c>
      <c r="C401" s="39">
        <v>7</v>
      </c>
      <c r="D401">
        <v>1</v>
      </c>
      <c r="E401">
        <f t="shared" si="434"/>
        <v>28980</v>
      </c>
      <c r="F401" s="3">
        <f t="shared" si="435"/>
        <v>3.4010135020236028E-5</v>
      </c>
      <c r="H401" s="17">
        <f t="shared" si="436"/>
        <v>0.98561371288644017</v>
      </c>
      <c r="I401" s="13" t="str">
        <f t="shared" si="437"/>
        <v>7:53</v>
      </c>
      <c r="J401" s="2"/>
      <c r="K401" s="4">
        <f t="shared" si="438"/>
        <v>18.363645064427203</v>
      </c>
      <c r="L401" s="4">
        <f t="shared" si="428"/>
        <v>-7</v>
      </c>
      <c r="M401" s="4">
        <f t="shared" ca="1" si="439"/>
        <v>-5.0963653202224179</v>
      </c>
      <c r="N401" s="4">
        <f t="shared" ca="1" si="440"/>
        <v>5</v>
      </c>
      <c r="O401" s="4">
        <f t="shared" si="441"/>
        <v>0</v>
      </c>
      <c r="P401" s="4">
        <f t="shared" ca="1" si="442"/>
        <v>0</v>
      </c>
      <c r="Q401" s="11">
        <f t="shared" si="409"/>
        <v>0</v>
      </c>
      <c r="R401" s="11">
        <f t="shared" si="445"/>
        <v>0</v>
      </c>
      <c r="S401" s="4">
        <f t="shared" si="445"/>
        <v>0</v>
      </c>
      <c r="T401" s="4">
        <f t="shared" si="445"/>
        <v>0</v>
      </c>
      <c r="U401" s="4">
        <f t="shared" si="445"/>
        <v>0</v>
      </c>
      <c r="V401" s="4">
        <f t="shared" si="445"/>
        <v>0</v>
      </c>
      <c r="W401" s="4">
        <f t="shared" si="445"/>
        <v>18.363645064427203</v>
      </c>
      <c r="X401" s="4">
        <f t="shared" si="445"/>
        <v>0</v>
      </c>
      <c r="Y401" s="4">
        <f t="shared" si="445"/>
        <v>0</v>
      </c>
      <c r="Z401" s="4">
        <f t="shared" si="445"/>
        <v>0</v>
      </c>
      <c r="AA401" s="4">
        <f t="shared" si="445"/>
        <v>0</v>
      </c>
      <c r="AB401" s="4">
        <f t="shared" si="445"/>
        <v>0</v>
      </c>
      <c r="AC401" s="4">
        <f t="shared" si="445"/>
        <v>0</v>
      </c>
      <c r="AD401" s="4">
        <f t="shared" si="445"/>
        <v>0</v>
      </c>
      <c r="AE401" s="4">
        <f t="shared" si="445"/>
        <v>0</v>
      </c>
      <c r="AF401" s="4">
        <f t="shared" si="445"/>
        <v>0</v>
      </c>
      <c r="AG401" s="4">
        <f t="shared" si="444"/>
        <v>0</v>
      </c>
      <c r="AH401" s="4">
        <f t="shared" si="444"/>
        <v>0</v>
      </c>
      <c r="AI401" s="4">
        <f t="shared" si="444"/>
        <v>-5.0963653202224179</v>
      </c>
      <c r="AJ401" s="4">
        <f t="shared" si="444"/>
        <v>0</v>
      </c>
      <c r="AK401" s="4">
        <f t="shared" si="444"/>
        <v>0</v>
      </c>
      <c r="AL401" s="4">
        <f t="shared" si="444"/>
        <v>0</v>
      </c>
      <c r="AM401" s="4">
        <f t="shared" si="433"/>
        <v>0</v>
      </c>
      <c r="AN401" s="4">
        <f t="shared" si="433"/>
        <v>0</v>
      </c>
      <c r="AO401" s="4">
        <f t="shared" si="433"/>
        <v>0</v>
      </c>
      <c r="AP401" s="10">
        <f t="shared" si="423"/>
        <v>0</v>
      </c>
      <c r="AQ401" s="7">
        <f t="shared" si="443"/>
        <v>2</v>
      </c>
      <c r="AR401" s="4">
        <f t="array" ref="AR401">COUNT(IF((ABS($R401:$AP401)&gt;=AQ$2)*(ABS($R401:$AP401)&lt;AR$2),$R401:$AP401))</f>
        <v>0</v>
      </c>
      <c r="AS401" s="4">
        <f t="array" ref="AS401">COUNT(IF((ABS($R401:$AP401)&gt;=AR$2)*(ABS($R401:$AP401)&lt;AS$2),$R401:$AP401))</f>
        <v>0</v>
      </c>
      <c r="AT401" s="4">
        <f t="array" ref="AT401">COUNT(IF((ABS($R401:$AP401)&gt;=AS$2)*(ABS($R401:$AP401)&lt;AT$2),$R401:$AP401))</f>
        <v>1</v>
      </c>
      <c r="AU401" s="4">
        <f t="array" ref="AU401">COUNT(IF((ABS($R401:$AP401)&gt;=AT$2)*(ABS($R401:$AP401)&lt;AU$2),$R401:$AP401))</f>
        <v>1</v>
      </c>
      <c r="AV401" s="4">
        <f t="array" ref="AV401">COUNT(IF((ABS($R401:$AP401)&gt;=AU$2)*(ABS($R401:$AP401)&lt;AV$2),$R401:$AP401))</f>
        <v>0</v>
      </c>
      <c r="AW401" s="4">
        <f t="array" ref="AW401">COUNT(IF((ABS($R401:$AP401)&gt;=AV$2)*(ABS($R401:$AP401)&lt;AW$2),$R401:$AP401))</f>
        <v>0</v>
      </c>
      <c r="AX401" s="10">
        <f t="array" ref="AX401">COUNT(IF((ABS($R401:$AP401)&gt;=AW$2)*(ABS($R401:$AP401)&lt;AX$2),$R401:$AP401))</f>
        <v>0</v>
      </c>
      <c r="AY401" s="4">
        <f t="shared" si="446"/>
        <v>0</v>
      </c>
      <c r="AZ401" s="2" t="str">
        <f t="shared" si="447"/>
        <v/>
      </c>
      <c r="BA401" s="2" t="str">
        <f t="shared" si="448"/>
        <v/>
      </c>
      <c r="BB401" s="2" t="str">
        <f t="shared" si="449"/>
        <v/>
      </c>
      <c r="BC401" s="2" t="str">
        <f t="shared" si="450"/>
        <v/>
      </c>
      <c r="BD401" s="2" t="str">
        <f t="shared" si="451"/>
        <v/>
      </c>
      <c r="BE401" s="2" t="str">
        <f t="shared" si="452"/>
        <v>@</v>
      </c>
      <c r="BF401" s="2" t="str">
        <f t="shared" si="453"/>
        <v/>
      </c>
      <c r="BG401" s="2" t="str">
        <f t="shared" si="454"/>
        <v/>
      </c>
      <c r="BH401" s="2" t="str">
        <f t="shared" si="455"/>
        <v/>
      </c>
      <c r="BI401" s="2" t="str">
        <f t="shared" si="456"/>
        <v/>
      </c>
      <c r="BJ401" s="2" t="str">
        <f t="shared" si="457"/>
        <v/>
      </c>
      <c r="BK401" s="2" t="str">
        <f t="shared" si="458"/>
        <v/>
      </c>
      <c r="BL401" s="2" t="str">
        <f t="shared" si="459"/>
        <v/>
      </c>
      <c r="BM401" s="2" t="str">
        <f t="shared" si="460"/>
        <v/>
      </c>
      <c r="BN401" s="2" t="str">
        <f t="shared" si="461"/>
        <v/>
      </c>
      <c r="BO401" s="2" t="str">
        <f t="shared" si="462"/>
        <v/>
      </c>
      <c r="BP401" s="2" t="str">
        <f t="shared" si="463"/>
        <v/>
      </c>
      <c r="BQ401" s="2" t="str">
        <f t="shared" si="464"/>
        <v>@</v>
      </c>
      <c r="BR401" s="2" t="str">
        <f t="shared" si="465"/>
        <v/>
      </c>
      <c r="BS401" s="2" t="str">
        <f t="shared" si="466"/>
        <v/>
      </c>
      <c r="BT401" s="2" t="str">
        <f t="shared" si="467"/>
        <v/>
      </c>
      <c r="BU401" s="2" t="str">
        <f t="shared" si="468"/>
        <v/>
      </c>
      <c r="BV401" s="2" t="str">
        <f t="shared" si="469"/>
        <v/>
      </c>
      <c r="BW401" s="2" t="str">
        <f t="shared" si="470"/>
        <v/>
      </c>
      <c r="BX401" s="2" t="str">
        <f t="shared" si="471"/>
        <v/>
      </c>
      <c r="CA401" s="2">
        <f t="shared" si="431"/>
        <v>133</v>
      </c>
      <c r="CB401" s="4">
        <f t="shared" si="432"/>
        <v>0</v>
      </c>
      <c r="CC401">
        <f t="shared" ca="1" si="424"/>
        <v>8</v>
      </c>
      <c r="CD401">
        <f ca="1">CC401*(CJ401)/(CJ401+CJ402+IF(CG403=0,0,CJ403))</f>
        <v>1.2709011141267692</v>
      </c>
      <c r="CE401" s="39">
        <f t="shared" ca="1" si="417"/>
        <v>5</v>
      </c>
      <c r="CF401" s="39">
        <f t="shared" ca="1" si="425"/>
        <v>73</v>
      </c>
      <c r="CG401">
        <f t="shared" ca="1" si="418"/>
        <v>-44.839237151101941</v>
      </c>
      <c r="CH401">
        <f t="shared" ca="1" si="419"/>
        <v>-7</v>
      </c>
      <c r="CI401">
        <f t="shared" ca="1" si="426"/>
        <v>9.7609153367437536</v>
      </c>
      <c r="CJ401">
        <f t="shared" ca="1" si="427"/>
        <v>2.2390846632562464</v>
      </c>
    </row>
    <row r="402" spans="2:88">
      <c r="B402" s="39">
        <v>53</v>
      </c>
      <c r="C402" s="39">
        <v>19</v>
      </c>
      <c r="D402">
        <v>1</v>
      </c>
      <c r="E402">
        <f t="shared" si="434"/>
        <v>28981</v>
      </c>
      <c r="F402" s="3">
        <f t="shared" si="435"/>
        <v>3.4010135020236028E-5</v>
      </c>
      <c r="H402" s="17">
        <f t="shared" si="436"/>
        <v>0.98564772302146042</v>
      </c>
      <c r="I402" s="13" t="str">
        <f t="shared" si="437"/>
        <v>19:53</v>
      </c>
      <c r="J402" s="2"/>
      <c r="K402" s="4">
        <f t="shared" si="438"/>
        <v>-12.278465464137867</v>
      </c>
      <c r="L402" s="4">
        <f t="shared" si="428"/>
        <v>-6</v>
      </c>
      <c r="M402" s="4">
        <f t="shared" ca="1" si="439"/>
        <v>-35.738475848789619</v>
      </c>
      <c r="N402" s="4">
        <f t="shared" ca="1" si="440"/>
        <v>6</v>
      </c>
      <c r="O402" s="4">
        <f t="shared" ca="1" si="441"/>
        <v>54.486519824273927</v>
      </c>
      <c r="P402" s="4">
        <f t="shared" ca="1" si="442"/>
        <v>11</v>
      </c>
      <c r="Q402" s="11">
        <f t="shared" si="409"/>
        <v>0</v>
      </c>
      <c r="R402" s="11">
        <f t="shared" si="445"/>
        <v>0</v>
      </c>
      <c r="S402" s="4">
        <f t="shared" si="445"/>
        <v>0</v>
      </c>
      <c r="T402" s="4">
        <f t="shared" si="445"/>
        <v>0</v>
      </c>
      <c r="U402" s="4">
        <f t="shared" si="445"/>
        <v>0</v>
      </c>
      <c r="V402" s="4">
        <f t="shared" si="445"/>
        <v>0</v>
      </c>
      <c r="W402" s="4">
        <f t="shared" si="445"/>
        <v>0</v>
      </c>
      <c r="X402" s="4">
        <f t="shared" si="445"/>
        <v>-12.278465464137867</v>
      </c>
      <c r="Y402" s="4">
        <f t="shared" si="445"/>
        <v>0</v>
      </c>
      <c r="Z402" s="4">
        <f t="shared" si="445"/>
        <v>0</v>
      </c>
      <c r="AA402" s="4">
        <f t="shared" si="445"/>
        <v>0</v>
      </c>
      <c r="AB402" s="4">
        <f t="shared" si="445"/>
        <v>0</v>
      </c>
      <c r="AC402" s="4">
        <f t="shared" si="445"/>
        <v>0</v>
      </c>
      <c r="AD402" s="4">
        <f t="shared" si="445"/>
        <v>0</v>
      </c>
      <c r="AE402" s="4">
        <f t="shared" si="445"/>
        <v>0</v>
      </c>
      <c r="AF402" s="4">
        <f t="shared" si="445"/>
        <v>0</v>
      </c>
      <c r="AG402" s="4">
        <f t="shared" si="444"/>
        <v>0</v>
      </c>
      <c r="AH402" s="4">
        <f t="shared" si="444"/>
        <v>0</v>
      </c>
      <c r="AI402" s="4">
        <f t="shared" si="444"/>
        <v>0</v>
      </c>
      <c r="AJ402" s="4">
        <f t="shared" si="444"/>
        <v>-35.738475848789619</v>
      </c>
      <c r="AK402" s="4">
        <f t="shared" si="444"/>
        <v>0</v>
      </c>
      <c r="AL402" s="4">
        <f t="shared" si="444"/>
        <v>0</v>
      </c>
      <c r="AM402" s="4">
        <f t="shared" si="433"/>
        <v>0</v>
      </c>
      <c r="AN402" s="4">
        <f t="shared" si="433"/>
        <v>0</v>
      </c>
      <c r="AO402" s="4">
        <f t="shared" si="433"/>
        <v>54.486519824273927</v>
      </c>
      <c r="AP402" s="10">
        <f t="shared" si="423"/>
        <v>0</v>
      </c>
      <c r="AQ402" s="7">
        <f t="shared" si="443"/>
        <v>3</v>
      </c>
      <c r="AR402" s="4">
        <f t="array" ref="AR402">COUNT(IF((ABS($R402:$AP402)&gt;=AQ$2)*(ABS($R402:$AP402)&lt;AR$2),$R402:$AP402))</f>
        <v>0</v>
      </c>
      <c r="AS402" s="4">
        <f t="array" ref="AS402">COUNT(IF((ABS($R402:$AP402)&gt;=AR$2)*(ABS($R402:$AP402)&lt;AS$2),$R402:$AP402))</f>
        <v>0</v>
      </c>
      <c r="AT402" s="4">
        <f t="array" ref="AT402">COUNT(IF((ABS($R402:$AP402)&gt;=AS$2)*(ABS($R402:$AP402)&lt;AT$2),$R402:$AP402))</f>
        <v>0</v>
      </c>
      <c r="AU402" s="4">
        <f t="array" ref="AU402">COUNT(IF((ABS($R402:$AP402)&gt;=AT$2)*(ABS($R402:$AP402)&lt;AU$2),$R402:$AP402))</f>
        <v>1</v>
      </c>
      <c r="AV402" s="4">
        <f t="array" ref="AV402">COUNT(IF((ABS($R402:$AP402)&gt;=AU$2)*(ABS($R402:$AP402)&lt;AV$2),$R402:$AP402))</f>
        <v>1</v>
      </c>
      <c r="AW402" s="4">
        <f t="array" ref="AW402">COUNT(IF((ABS($R402:$AP402)&gt;=AV$2)*(ABS($R402:$AP402)&lt;AW$2),$R402:$AP402))</f>
        <v>1</v>
      </c>
      <c r="AX402" s="10">
        <f t="array" ref="AX402">COUNT(IF((ABS($R402:$AP402)&gt;=AW$2)*(ABS($R402:$AP402)&lt;AX$2),$R402:$AP402))</f>
        <v>0</v>
      </c>
      <c r="AY402" s="4">
        <f t="shared" si="446"/>
        <v>0</v>
      </c>
      <c r="AZ402" s="2" t="str">
        <f t="shared" si="447"/>
        <v/>
      </c>
      <c r="BA402" s="2" t="str">
        <f t="shared" si="448"/>
        <v/>
      </c>
      <c r="BB402" s="2" t="str">
        <f t="shared" si="449"/>
        <v/>
      </c>
      <c r="BC402" s="2" t="str">
        <f t="shared" si="450"/>
        <v/>
      </c>
      <c r="BD402" s="2" t="str">
        <f t="shared" si="451"/>
        <v/>
      </c>
      <c r="BE402" s="2" t="str">
        <f t="shared" si="452"/>
        <v/>
      </c>
      <c r="BF402" s="2" t="str">
        <f t="shared" si="453"/>
        <v>@</v>
      </c>
      <c r="BG402" s="2" t="str">
        <f t="shared" si="454"/>
        <v/>
      </c>
      <c r="BH402" s="2" t="str">
        <f t="shared" si="455"/>
        <v/>
      </c>
      <c r="BI402" s="2" t="str">
        <f t="shared" si="456"/>
        <v/>
      </c>
      <c r="BJ402" s="2" t="str">
        <f t="shared" si="457"/>
        <v/>
      </c>
      <c r="BK402" s="2" t="str">
        <f t="shared" si="458"/>
        <v/>
      </c>
      <c r="BL402" s="2" t="str">
        <f t="shared" si="459"/>
        <v/>
      </c>
      <c r="BM402" s="2" t="str">
        <f t="shared" si="460"/>
        <v/>
      </c>
      <c r="BN402" s="2" t="str">
        <f t="shared" si="461"/>
        <v/>
      </c>
      <c r="BO402" s="2" t="str">
        <f t="shared" si="462"/>
        <v/>
      </c>
      <c r="BP402" s="2" t="str">
        <f t="shared" si="463"/>
        <v/>
      </c>
      <c r="BQ402" s="2" t="str">
        <f t="shared" si="464"/>
        <v/>
      </c>
      <c r="BR402" s="2" t="str">
        <f t="shared" si="465"/>
        <v>@</v>
      </c>
      <c r="BS402" s="2" t="str">
        <f t="shared" si="466"/>
        <v/>
      </c>
      <c r="BT402" s="2" t="str">
        <f t="shared" si="467"/>
        <v/>
      </c>
      <c r="BU402" s="2" t="str">
        <f t="shared" si="468"/>
        <v/>
      </c>
      <c r="BV402" s="2" t="str">
        <f t="shared" si="469"/>
        <v/>
      </c>
      <c r="BW402" s="2" t="str">
        <f t="shared" si="470"/>
        <v>@</v>
      </c>
      <c r="BX402" s="2" t="str">
        <f t="shared" si="471"/>
        <v/>
      </c>
      <c r="CA402" s="2">
        <f t="shared" si="431"/>
        <v>133</v>
      </c>
      <c r="CB402" s="4">
        <f t="shared" si="432"/>
        <v>1</v>
      </c>
      <c r="CC402">
        <f t="shared" ca="1" si="424"/>
        <v>8</v>
      </c>
      <c r="CD402">
        <f ca="1">CC402*(CJ402)/(CJ401+CJ402+IF(CG403=0,0,CJ403))</f>
        <v>6.3601872505954908</v>
      </c>
      <c r="CE402" s="39">
        <f t="shared" ca="1" si="417"/>
        <v>5</v>
      </c>
      <c r="CF402" s="39">
        <f t="shared" ca="1" si="425"/>
        <v>73</v>
      </c>
      <c r="CG402">
        <f t="shared" ca="1" si="418"/>
        <v>45.385758521961606</v>
      </c>
      <c r="CH402">
        <f t="shared" ca="1" si="419"/>
        <v>-2</v>
      </c>
      <c r="CI402">
        <f t="shared" ca="1" si="426"/>
        <v>0.79456665042645191</v>
      </c>
      <c r="CJ402">
        <f t="shared" ca="1" si="427"/>
        <v>11.205433349573548</v>
      </c>
    </row>
    <row r="403" spans="2:88">
      <c r="B403" s="39">
        <v>53</v>
      </c>
      <c r="C403" s="39">
        <v>43</v>
      </c>
      <c r="D403">
        <v>1</v>
      </c>
      <c r="E403">
        <f t="shared" si="434"/>
        <v>28982</v>
      </c>
      <c r="F403" s="3">
        <f t="shared" si="435"/>
        <v>3.4010135020236028E-5</v>
      </c>
      <c r="H403" s="17">
        <f t="shared" si="436"/>
        <v>0.98568173315648067</v>
      </c>
      <c r="I403" s="13" t="str">
        <f t="shared" si="437"/>
        <v>43:53</v>
      </c>
      <c r="J403" s="2"/>
      <c r="K403" s="4">
        <f t="shared" si="438"/>
        <v>-22.373153243578514</v>
      </c>
      <c r="L403" s="4">
        <f t="shared" si="428"/>
        <v>-8</v>
      </c>
      <c r="M403" s="4">
        <f t="shared" ca="1" si="439"/>
        <v>-45.833163628229201</v>
      </c>
      <c r="N403" s="4">
        <f t="shared" ca="1" si="440"/>
        <v>4</v>
      </c>
      <c r="O403" s="4">
        <f t="shared" ca="1" si="441"/>
        <v>44.391832044833279</v>
      </c>
      <c r="P403" s="4">
        <f t="shared" ca="1" si="442"/>
        <v>9</v>
      </c>
      <c r="Q403" s="11">
        <f t="shared" si="409"/>
        <v>0</v>
      </c>
      <c r="R403" s="11">
        <f t="shared" si="445"/>
        <v>0</v>
      </c>
      <c r="S403" s="4">
        <f t="shared" si="445"/>
        <v>0</v>
      </c>
      <c r="T403" s="4">
        <f t="shared" si="445"/>
        <v>0</v>
      </c>
      <c r="U403" s="4">
        <f t="shared" si="445"/>
        <v>0</v>
      </c>
      <c r="V403" s="4">
        <f t="shared" si="445"/>
        <v>-22.373153243578514</v>
      </c>
      <c r="W403" s="4">
        <f t="shared" si="445"/>
        <v>0</v>
      </c>
      <c r="X403" s="4">
        <f t="shared" si="445"/>
        <v>0</v>
      </c>
      <c r="Y403" s="4">
        <f t="shared" si="445"/>
        <v>0</v>
      </c>
      <c r="Z403" s="4">
        <f t="shared" si="445"/>
        <v>0</v>
      </c>
      <c r="AA403" s="4">
        <f t="shared" si="445"/>
        <v>0</v>
      </c>
      <c r="AB403" s="4">
        <f t="shared" si="445"/>
        <v>0</v>
      </c>
      <c r="AC403" s="4">
        <f t="shared" si="445"/>
        <v>0</v>
      </c>
      <c r="AD403" s="4">
        <f t="shared" si="445"/>
        <v>0</v>
      </c>
      <c r="AE403" s="4">
        <f t="shared" si="445"/>
        <v>0</v>
      </c>
      <c r="AF403" s="4">
        <f t="shared" si="445"/>
        <v>0</v>
      </c>
      <c r="AG403" s="4">
        <f t="shared" si="444"/>
        <v>0</v>
      </c>
      <c r="AH403" s="4">
        <f t="shared" si="444"/>
        <v>-45.833163628229201</v>
      </c>
      <c r="AI403" s="4">
        <f t="shared" si="444"/>
        <v>0</v>
      </c>
      <c r="AJ403" s="4">
        <f t="shared" si="444"/>
        <v>0</v>
      </c>
      <c r="AK403" s="4">
        <f t="shared" si="444"/>
        <v>0</v>
      </c>
      <c r="AL403" s="4">
        <f t="shared" si="444"/>
        <v>0</v>
      </c>
      <c r="AM403" s="4">
        <f t="shared" si="433"/>
        <v>44.391832044833279</v>
      </c>
      <c r="AN403" s="4">
        <f t="shared" si="433"/>
        <v>0</v>
      </c>
      <c r="AO403" s="4">
        <f t="shared" si="433"/>
        <v>0</v>
      </c>
      <c r="AP403" s="10">
        <f t="shared" si="423"/>
        <v>0</v>
      </c>
      <c r="AQ403" s="7">
        <f t="shared" si="443"/>
        <v>3</v>
      </c>
      <c r="AR403" s="4">
        <f t="array" ref="AR403">COUNT(IF((ABS($R403:$AP403)&gt;=AQ$2)*(ABS($R403:$AP403)&lt;AR$2),$R403:$AP403))</f>
        <v>0</v>
      </c>
      <c r="AS403" s="4">
        <f t="array" ref="AS403">COUNT(IF((ABS($R403:$AP403)&gt;=AR$2)*(ABS($R403:$AP403)&lt;AS$2),$R403:$AP403))</f>
        <v>0</v>
      </c>
      <c r="AT403" s="4">
        <f t="array" ref="AT403">COUNT(IF((ABS($R403:$AP403)&gt;=AS$2)*(ABS($R403:$AP403)&lt;AT$2),$R403:$AP403))</f>
        <v>0</v>
      </c>
      <c r="AU403" s="4">
        <f t="array" ref="AU403">COUNT(IF((ABS($R403:$AP403)&gt;=AT$2)*(ABS($R403:$AP403)&lt;AU$2),$R403:$AP403))</f>
        <v>1</v>
      </c>
      <c r="AV403" s="4">
        <f t="array" ref="AV403">COUNT(IF((ABS($R403:$AP403)&gt;=AU$2)*(ABS($R403:$AP403)&lt;AV$2),$R403:$AP403))</f>
        <v>1</v>
      </c>
      <c r="AW403" s="4">
        <f t="array" ref="AW403">COUNT(IF((ABS($R403:$AP403)&gt;=AV$2)*(ABS($R403:$AP403)&lt;AW$2),$R403:$AP403))</f>
        <v>1</v>
      </c>
      <c r="AX403" s="10">
        <f t="array" ref="AX403">COUNT(IF((ABS($R403:$AP403)&gt;=AW$2)*(ABS($R403:$AP403)&lt;AX$2),$R403:$AP403))</f>
        <v>0</v>
      </c>
      <c r="AY403" s="4">
        <f t="shared" si="446"/>
        <v>0</v>
      </c>
      <c r="AZ403" s="2" t="str">
        <f t="shared" si="447"/>
        <v/>
      </c>
      <c r="BA403" s="2" t="str">
        <f t="shared" si="448"/>
        <v/>
      </c>
      <c r="BB403" s="2" t="str">
        <f t="shared" si="449"/>
        <v/>
      </c>
      <c r="BC403" s="2" t="str">
        <f t="shared" si="450"/>
        <v/>
      </c>
      <c r="BD403" s="2" t="str">
        <f t="shared" si="451"/>
        <v>@</v>
      </c>
      <c r="BE403" s="2" t="str">
        <f t="shared" si="452"/>
        <v/>
      </c>
      <c r="BF403" s="2" t="str">
        <f t="shared" si="453"/>
        <v/>
      </c>
      <c r="BG403" s="2" t="str">
        <f t="shared" si="454"/>
        <v/>
      </c>
      <c r="BH403" s="2" t="str">
        <f t="shared" si="455"/>
        <v/>
      </c>
      <c r="BI403" s="2" t="str">
        <f t="shared" si="456"/>
        <v/>
      </c>
      <c r="BJ403" s="2" t="str">
        <f t="shared" si="457"/>
        <v/>
      </c>
      <c r="BK403" s="2" t="str">
        <f t="shared" si="458"/>
        <v/>
      </c>
      <c r="BL403" s="2" t="str">
        <f t="shared" si="459"/>
        <v/>
      </c>
      <c r="BM403" s="2" t="str">
        <f t="shared" si="460"/>
        <v/>
      </c>
      <c r="BN403" s="2" t="str">
        <f t="shared" si="461"/>
        <v/>
      </c>
      <c r="BO403" s="2" t="str">
        <f t="shared" si="462"/>
        <v/>
      </c>
      <c r="BP403" s="2" t="str">
        <f t="shared" si="463"/>
        <v>@</v>
      </c>
      <c r="BQ403" s="2" t="str">
        <f t="shared" si="464"/>
        <v/>
      </c>
      <c r="BR403" s="2" t="str">
        <f t="shared" si="465"/>
        <v/>
      </c>
      <c r="BS403" s="2" t="str">
        <f t="shared" si="466"/>
        <v/>
      </c>
      <c r="BT403" s="2" t="str">
        <f t="shared" si="467"/>
        <v/>
      </c>
      <c r="BU403" s="2" t="str">
        <f t="shared" si="468"/>
        <v>@</v>
      </c>
      <c r="BV403" s="2" t="str">
        <f t="shared" si="469"/>
        <v/>
      </c>
      <c r="BW403" s="2" t="str">
        <f t="shared" si="470"/>
        <v/>
      </c>
      <c r="BX403" s="2" t="str">
        <f t="shared" si="471"/>
        <v/>
      </c>
      <c r="CA403" s="2">
        <f t="shared" si="431"/>
        <v>133</v>
      </c>
      <c r="CB403" s="4">
        <f t="shared" si="432"/>
        <v>2</v>
      </c>
      <c r="CC403">
        <f t="shared" ca="1" si="424"/>
        <v>8</v>
      </c>
      <c r="CD403">
        <f ca="1">CC403*IF(CG403=0,0,CJ403)/(CJ401+CJ402+IF(CG403=0,0,CJ403))</f>
        <v>0.36891163527773962</v>
      </c>
      <c r="CE403" s="39">
        <f t="shared" ca="1" si="417"/>
        <v>5</v>
      </c>
      <c r="CF403" s="39">
        <f t="shared" ca="1" si="425"/>
        <v>73</v>
      </c>
      <c r="CG403">
        <f t="shared" ca="1" si="418"/>
        <v>21.925748137309853</v>
      </c>
      <c r="CH403">
        <f t="shared" ca="1" si="419"/>
        <v>10</v>
      </c>
      <c r="CI403">
        <f t="shared" ca="1" si="426"/>
        <v>11.350048264601037</v>
      </c>
      <c r="CJ403">
        <f t="shared" ca="1" si="427"/>
        <v>0.64995173539896278</v>
      </c>
    </row>
    <row r="404" spans="2:88">
      <c r="B404" s="39">
        <v>55</v>
      </c>
      <c r="C404" s="39">
        <v>53</v>
      </c>
      <c r="D404">
        <v>1</v>
      </c>
      <c r="E404">
        <f t="shared" si="434"/>
        <v>28983</v>
      </c>
      <c r="F404" s="3">
        <f t="shared" si="435"/>
        <v>3.4010135020236028E-5</v>
      </c>
      <c r="H404" s="17">
        <f t="shared" si="436"/>
        <v>0.98571574329150091</v>
      </c>
      <c r="I404" s="13" t="str">
        <f t="shared" si="437"/>
        <v>53:55</v>
      </c>
      <c r="J404" s="2"/>
      <c r="K404" s="4">
        <f t="shared" si="438"/>
        <v>-26.097884919312264</v>
      </c>
      <c r="L404" s="4">
        <f t="shared" si="428"/>
        <v>-5</v>
      </c>
      <c r="M404" s="4">
        <f t="shared" ca="1" si="439"/>
        <v>-49.557895303959754</v>
      </c>
      <c r="N404" s="4">
        <f t="shared" ca="1" si="440"/>
        <v>7</v>
      </c>
      <c r="O404" s="4">
        <f t="shared" ca="1" si="441"/>
        <v>40.667100369101661</v>
      </c>
      <c r="P404" s="4">
        <f t="shared" ca="1" si="442"/>
        <v>12</v>
      </c>
      <c r="Q404" s="11">
        <f t="shared" si="409"/>
        <v>0</v>
      </c>
      <c r="R404" s="11">
        <f t="shared" si="445"/>
        <v>0</v>
      </c>
      <c r="S404" s="4">
        <f t="shared" si="445"/>
        <v>0</v>
      </c>
      <c r="T404" s="4">
        <f t="shared" si="445"/>
        <v>0</v>
      </c>
      <c r="U404" s="4">
        <f t="shared" si="445"/>
        <v>0</v>
      </c>
      <c r="V404" s="4">
        <f t="shared" si="445"/>
        <v>0</v>
      </c>
      <c r="W404" s="4">
        <f t="shared" si="445"/>
        <v>0</v>
      </c>
      <c r="X404" s="4">
        <f t="shared" si="445"/>
        <v>0</v>
      </c>
      <c r="Y404" s="4">
        <f t="shared" si="445"/>
        <v>-26.097884919312264</v>
      </c>
      <c r="Z404" s="4">
        <f t="shared" si="445"/>
        <v>0</v>
      </c>
      <c r="AA404" s="4">
        <f t="shared" si="445"/>
        <v>0</v>
      </c>
      <c r="AB404" s="4">
        <f t="shared" si="445"/>
        <v>0</v>
      </c>
      <c r="AC404" s="4">
        <f t="shared" si="445"/>
        <v>0</v>
      </c>
      <c r="AD404" s="4">
        <f t="shared" si="445"/>
        <v>0</v>
      </c>
      <c r="AE404" s="4">
        <f t="shared" si="445"/>
        <v>0</v>
      </c>
      <c r="AF404" s="4">
        <f t="shared" si="445"/>
        <v>0</v>
      </c>
      <c r="AG404" s="4">
        <f t="shared" si="444"/>
        <v>0</v>
      </c>
      <c r="AH404" s="4">
        <f t="shared" si="444"/>
        <v>0</v>
      </c>
      <c r="AI404" s="4">
        <f t="shared" si="444"/>
        <v>0</v>
      </c>
      <c r="AJ404" s="4">
        <f t="shared" si="444"/>
        <v>0</v>
      </c>
      <c r="AK404" s="4">
        <f t="shared" si="444"/>
        <v>-49.557895303959754</v>
      </c>
      <c r="AL404" s="4">
        <f t="shared" si="444"/>
        <v>0</v>
      </c>
      <c r="AM404" s="4">
        <f t="shared" si="433"/>
        <v>0</v>
      </c>
      <c r="AN404" s="4">
        <f t="shared" si="433"/>
        <v>0</v>
      </c>
      <c r="AO404" s="4">
        <f t="shared" si="433"/>
        <v>0</v>
      </c>
      <c r="AP404" s="10">
        <f t="shared" si="423"/>
        <v>40.667100369101661</v>
      </c>
      <c r="AQ404" s="7">
        <f t="shared" si="443"/>
        <v>3</v>
      </c>
      <c r="AR404" s="4">
        <f t="array" ref="AR404">COUNT(IF((ABS($R404:$AP404)&gt;=AQ$2)*(ABS($R404:$AP404)&lt;AR$2),$R404:$AP404))</f>
        <v>0</v>
      </c>
      <c r="AS404" s="4">
        <f t="array" ref="AS404">COUNT(IF((ABS($R404:$AP404)&gt;=AR$2)*(ABS($R404:$AP404)&lt;AS$2),$R404:$AP404))</f>
        <v>0</v>
      </c>
      <c r="AT404" s="4">
        <f t="array" ref="AT404">COUNT(IF((ABS($R404:$AP404)&gt;=AS$2)*(ABS($R404:$AP404)&lt;AT$2),$R404:$AP404))</f>
        <v>0</v>
      </c>
      <c r="AU404" s="4">
        <f t="array" ref="AU404">COUNT(IF((ABS($R404:$AP404)&gt;=AT$2)*(ABS($R404:$AP404)&lt;AU$2),$R404:$AP404))</f>
        <v>1</v>
      </c>
      <c r="AV404" s="4">
        <f t="array" ref="AV404">COUNT(IF((ABS($R404:$AP404)&gt;=AU$2)*(ABS($R404:$AP404)&lt;AV$2),$R404:$AP404))</f>
        <v>1</v>
      </c>
      <c r="AW404" s="4">
        <f t="array" ref="AW404">COUNT(IF((ABS($R404:$AP404)&gt;=AV$2)*(ABS($R404:$AP404)&lt;AW$2),$R404:$AP404))</f>
        <v>1</v>
      </c>
      <c r="AX404" s="10">
        <f t="array" ref="AX404">COUNT(IF((ABS($R404:$AP404)&gt;=AW$2)*(ABS($R404:$AP404)&lt;AX$2),$R404:$AP404))</f>
        <v>0</v>
      </c>
      <c r="AY404" s="4">
        <f t="shared" si="446"/>
        <v>0</v>
      </c>
      <c r="AZ404" s="2" t="str">
        <f t="shared" si="447"/>
        <v/>
      </c>
      <c r="BA404" s="2" t="str">
        <f t="shared" si="448"/>
        <v/>
      </c>
      <c r="BB404" s="2" t="str">
        <f t="shared" si="449"/>
        <v/>
      </c>
      <c r="BC404" s="2" t="str">
        <f t="shared" si="450"/>
        <v/>
      </c>
      <c r="BD404" s="2" t="str">
        <f t="shared" si="451"/>
        <v/>
      </c>
      <c r="BE404" s="2" t="str">
        <f t="shared" si="452"/>
        <v/>
      </c>
      <c r="BF404" s="2" t="str">
        <f t="shared" si="453"/>
        <v/>
      </c>
      <c r="BG404" s="2" t="str">
        <f t="shared" si="454"/>
        <v>@</v>
      </c>
      <c r="BH404" s="2" t="str">
        <f t="shared" si="455"/>
        <v/>
      </c>
      <c r="BI404" s="2" t="str">
        <f t="shared" si="456"/>
        <v/>
      </c>
      <c r="BJ404" s="2" t="str">
        <f t="shared" si="457"/>
        <v/>
      </c>
      <c r="BK404" s="2" t="str">
        <f t="shared" si="458"/>
        <v/>
      </c>
      <c r="BL404" s="2" t="str">
        <f t="shared" si="459"/>
        <v/>
      </c>
      <c r="BM404" s="2" t="str">
        <f t="shared" si="460"/>
        <v/>
      </c>
      <c r="BN404" s="2" t="str">
        <f t="shared" si="461"/>
        <v/>
      </c>
      <c r="BO404" s="2" t="str">
        <f t="shared" si="462"/>
        <v/>
      </c>
      <c r="BP404" s="2" t="str">
        <f t="shared" si="463"/>
        <v/>
      </c>
      <c r="BQ404" s="2" t="str">
        <f t="shared" si="464"/>
        <v/>
      </c>
      <c r="BR404" s="2" t="str">
        <f t="shared" si="465"/>
        <v/>
      </c>
      <c r="BS404" s="2" t="str">
        <f t="shared" si="466"/>
        <v>@</v>
      </c>
      <c r="BT404" s="2" t="str">
        <f t="shared" si="467"/>
        <v/>
      </c>
      <c r="BU404" s="2" t="str">
        <f t="shared" si="468"/>
        <v/>
      </c>
      <c r="BV404" s="2" t="str">
        <f t="shared" si="469"/>
        <v/>
      </c>
      <c r="BW404" s="2" t="str">
        <f t="shared" si="470"/>
        <v/>
      </c>
      <c r="BX404" s="2" t="str">
        <f t="shared" si="471"/>
        <v>@</v>
      </c>
      <c r="CA404" s="2">
        <f t="shared" si="431"/>
        <v>134</v>
      </c>
      <c r="CB404" s="4">
        <f t="shared" si="432"/>
        <v>0</v>
      </c>
      <c r="CC404">
        <f t="shared" ca="1" si="424"/>
        <v>8</v>
      </c>
      <c r="CD404">
        <f ca="1">CC404*(CJ404)/(CJ404+CJ405+IF(CG406=0,0,CJ406))</f>
        <v>0.67375057751604506</v>
      </c>
      <c r="CE404" s="39">
        <f t="shared" ca="1" si="417"/>
        <v>13</v>
      </c>
      <c r="CF404" s="39">
        <f t="shared" ca="1" si="425"/>
        <v>77</v>
      </c>
      <c r="CG404">
        <f t="shared" ca="1" si="418"/>
        <v>1.1211965838313631</v>
      </c>
      <c r="CH404">
        <f t="shared" ca="1" si="419"/>
        <v>-11</v>
      </c>
      <c r="CI404">
        <f t="shared" ca="1" si="426"/>
        <v>10.93096383791336</v>
      </c>
      <c r="CJ404">
        <f t="shared" ca="1" si="427"/>
        <v>1.0690361620866398</v>
      </c>
    </row>
    <row r="405" spans="2:88">
      <c r="B405" s="39">
        <v>59</v>
      </c>
      <c r="C405" s="39">
        <v>7</v>
      </c>
      <c r="D405">
        <v>1</v>
      </c>
      <c r="E405">
        <f t="shared" si="434"/>
        <v>28984</v>
      </c>
      <c r="F405" s="3">
        <f t="shared" si="435"/>
        <v>3.4010135020236028E-5</v>
      </c>
      <c r="H405" s="17">
        <f t="shared" si="436"/>
        <v>0.98574975342652116</v>
      </c>
      <c r="I405" s="13" t="str">
        <f t="shared" si="437"/>
        <v>7:59</v>
      </c>
      <c r="J405" s="2"/>
      <c r="K405" s="4">
        <f t="shared" si="438"/>
        <v>0.12075709202292728</v>
      </c>
      <c r="L405" s="4">
        <f t="shared" si="428"/>
        <v>-5</v>
      </c>
      <c r="M405" s="4">
        <f t="shared" ca="1" si="439"/>
        <v>-23.339253292628825</v>
      </c>
      <c r="N405" s="4">
        <f t="shared" ca="1" si="440"/>
        <v>7</v>
      </c>
      <c r="O405" s="4">
        <f t="shared" si="441"/>
        <v>0</v>
      </c>
      <c r="P405" s="4">
        <f t="shared" ca="1" si="442"/>
        <v>0</v>
      </c>
      <c r="Q405" s="11">
        <f t="shared" ref="Q405:Q468" si="472">IF(AND(ABS((MOD(LN(($B405/$C405)/3^Q$2)/LN(2)+0.5,1)-0.5)*1200)&lt;$J$2,ABS(Q$2+7*(MOD(LN(($B405/$C405)/3^Q$2)/LN(2)+0.5,1)-0.5)*1200/113.685)&lt;$J$3),(MOD(LN(($B405/$C405)/3^Q$2)/LN(2)+0.5,1)-0.5)*1200,0)</f>
        <v>0</v>
      </c>
      <c r="R405" s="11">
        <f t="shared" si="445"/>
        <v>0</v>
      </c>
      <c r="S405" s="4">
        <f t="shared" si="445"/>
        <v>0</v>
      </c>
      <c r="T405" s="4">
        <f t="shared" si="445"/>
        <v>0</v>
      </c>
      <c r="U405" s="4">
        <f t="shared" si="445"/>
        <v>0</v>
      </c>
      <c r="V405" s="4">
        <f t="shared" si="445"/>
        <v>0</v>
      </c>
      <c r="W405" s="4">
        <f t="shared" si="445"/>
        <v>0</v>
      </c>
      <c r="X405" s="4">
        <f t="shared" si="445"/>
        <v>0</v>
      </c>
      <c r="Y405" s="4">
        <f t="shared" si="445"/>
        <v>0.12075709202292728</v>
      </c>
      <c r="Z405" s="4">
        <f t="shared" si="445"/>
        <v>0</v>
      </c>
      <c r="AA405" s="4">
        <f t="shared" si="445"/>
        <v>0</v>
      </c>
      <c r="AB405" s="4">
        <f t="shared" si="445"/>
        <v>0</v>
      </c>
      <c r="AC405" s="4">
        <f t="shared" si="445"/>
        <v>0</v>
      </c>
      <c r="AD405" s="4">
        <f t="shared" si="445"/>
        <v>0</v>
      </c>
      <c r="AE405" s="4">
        <f t="shared" si="445"/>
        <v>0</v>
      </c>
      <c r="AF405" s="4">
        <f t="shared" si="445"/>
        <v>0</v>
      </c>
      <c r="AG405" s="4">
        <f t="shared" si="444"/>
        <v>0</v>
      </c>
      <c r="AH405" s="4">
        <f t="shared" si="444"/>
        <v>0</v>
      </c>
      <c r="AI405" s="4">
        <f t="shared" si="444"/>
        <v>0</v>
      </c>
      <c r="AJ405" s="4">
        <f t="shared" si="444"/>
        <v>0</v>
      </c>
      <c r="AK405" s="4">
        <f t="shared" si="444"/>
        <v>-23.339253292628825</v>
      </c>
      <c r="AL405" s="4">
        <f t="shared" si="444"/>
        <v>0</v>
      </c>
      <c r="AM405" s="4">
        <f t="shared" si="433"/>
        <v>0</v>
      </c>
      <c r="AN405" s="4">
        <f t="shared" si="433"/>
        <v>0</v>
      </c>
      <c r="AO405" s="4">
        <f t="shared" si="433"/>
        <v>0</v>
      </c>
      <c r="AP405" s="10">
        <f t="shared" si="423"/>
        <v>0</v>
      </c>
      <c r="AQ405" s="7">
        <f t="shared" si="443"/>
        <v>2</v>
      </c>
      <c r="AR405" s="4">
        <f t="array" ref="AR405">COUNT(IF((ABS($R405:$AP405)&gt;=AQ$2)*(ABS($R405:$AP405)&lt;AR$2),$R405:$AP405))</f>
        <v>1</v>
      </c>
      <c r="AS405" s="4">
        <f t="array" ref="AS405">COUNT(IF((ABS($R405:$AP405)&gt;=AR$2)*(ABS($R405:$AP405)&lt;AS$2),$R405:$AP405))</f>
        <v>0</v>
      </c>
      <c r="AT405" s="4">
        <f t="array" ref="AT405">COUNT(IF((ABS($R405:$AP405)&gt;=AS$2)*(ABS($R405:$AP405)&lt;AT$2),$R405:$AP405))</f>
        <v>0</v>
      </c>
      <c r="AU405" s="4">
        <f t="array" ref="AU405">COUNT(IF((ABS($R405:$AP405)&gt;=AT$2)*(ABS($R405:$AP405)&lt;AU$2),$R405:$AP405))</f>
        <v>1</v>
      </c>
      <c r="AV405" s="4">
        <f t="array" ref="AV405">COUNT(IF((ABS($R405:$AP405)&gt;=AU$2)*(ABS($R405:$AP405)&lt;AV$2),$R405:$AP405))</f>
        <v>0</v>
      </c>
      <c r="AW405" s="4">
        <f t="array" ref="AW405">COUNT(IF((ABS($R405:$AP405)&gt;=AV$2)*(ABS($R405:$AP405)&lt;AW$2),$R405:$AP405))</f>
        <v>0</v>
      </c>
      <c r="AX405" s="10">
        <f t="array" ref="AX405">COUNT(IF((ABS($R405:$AP405)&gt;=AW$2)*(ABS($R405:$AP405)&lt;AX$2),$R405:$AP405))</f>
        <v>0</v>
      </c>
      <c r="AY405" s="4">
        <f t="shared" si="446"/>
        <v>0</v>
      </c>
      <c r="AZ405" s="2" t="str">
        <f t="shared" si="447"/>
        <v/>
      </c>
      <c r="BA405" s="2" t="str">
        <f t="shared" si="448"/>
        <v/>
      </c>
      <c r="BB405" s="2" t="str">
        <f t="shared" si="449"/>
        <v/>
      </c>
      <c r="BC405" s="2" t="str">
        <f t="shared" si="450"/>
        <v/>
      </c>
      <c r="BD405" s="2" t="str">
        <f t="shared" si="451"/>
        <v/>
      </c>
      <c r="BE405" s="2" t="str">
        <f t="shared" si="452"/>
        <v/>
      </c>
      <c r="BF405" s="2" t="str">
        <f t="shared" si="453"/>
        <v/>
      </c>
      <c r="BG405" s="2" t="str">
        <f t="shared" si="454"/>
        <v>@</v>
      </c>
      <c r="BH405" s="2" t="str">
        <f t="shared" si="455"/>
        <v/>
      </c>
      <c r="BI405" s="2" t="str">
        <f t="shared" si="456"/>
        <v/>
      </c>
      <c r="BJ405" s="2" t="str">
        <f t="shared" si="457"/>
        <v/>
      </c>
      <c r="BK405" s="2" t="str">
        <f t="shared" si="458"/>
        <v/>
      </c>
      <c r="BL405" s="2" t="str">
        <f t="shared" si="459"/>
        <v/>
      </c>
      <c r="BM405" s="2" t="str">
        <f t="shared" si="460"/>
        <v/>
      </c>
      <c r="BN405" s="2" t="str">
        <f t="shared" si="461"/>
        <v/>
      </c>
      <c r="BO405" s="2" t="str">
        <f t="shared" si="462"/>
        <v/>
      </c>
      <c r="BP405" s="2" t="str">
        <f t="shared" si="463"/>
        <v/>
      </c>
      <c r="BQ405" s="2" t="str">
        <f t="shared" si="464"/>
        <v/>
      </c>
      <c r="BR405" s="2" t="str">
        <f t="shared" si="465"/>
        <v/>
      </c>
      <c r="BS405" s="2" t="str">
        <f t="shared" si="466"/>
        <v>@</v>
      </c>
      <c r="BT405" s="2" t="str">
        <f t="shared" si="467"/>
        <v/>
      </c>
      <c r="BU405" s="2" t="str">
        <f t="shared" si="468"/>
        <v/>
      </c>
      <c r="BV405" s="2" t="str">
        <f t="shared" si="469"/>
        <v/>
      </c>
      <c r="BW405" s="2" t="str">
        <f t="shared" si="470"/>
        <v/>
      </c>
      <c r="BX405" s="2" t="str">
        <f t="shared" si="471"/>
        <v/>
      </c>
      <c r="CA405" s="2">
        <f t="shared" si="431"/>
        <v>134</v>
      </c>
      <c r="CB405" s="4">
        <f t="shared" si="432"/>
        <v>1</v>
      </c>
      <c r="CC405">
        <f t="shared" ca="1" si="424"/>
        <v>8</v>
      </c>
      <c r="CD405">
        <f ca="1">CC405*(CJ405)/(CJ404+CJ405+IF(CG406=0,0,CJ406))</f>
        <v>7.3262494224839552</v>
      </c>
      <c r="CE405" s="39">
        <f t="shared" ca="1" si="417"/>
        <v>13</v>
      </c>
      <c r="CF405" s="39">
        <f t="shared" ca="1" si="425"/>
        <v>77</v>
      </c>
      <c r="CG405">
        <f t="shared" ca="1" si="418"/>
        <v>-22.338813800816126</v>
      </c>
      <c r="CH405">
        <f t="shared" ca="1" si="419"/>
        <v>1</v>
      </c>
      <c r="CI405">
        <f t="shared" ca="1" si="426"/>
        <v>0.37548222373851337</v>
      </c>
      <c r="CJ405">
        <f t="shared" ca="1" si="427"/>
        <v>11.624517776261486</v>
      </c>
    </row>
    <row r="406" spans="2:88">
      <c r="B406" s="39">
        <v>59</v>
      </c>
      <c r="C406" s="39">
        <v>53</v>
      </c>
      <c r="D406">
        <v>1</v>
      </c>
      <c r="E406">
        <f t="shared" si="434"/>
        <v>28985</v>
      </c>
      <c r="F406" s="3">
        <f t="shared" si="435"/>
        <v>3.4010135020236028E-5</v>
      </c>
      <c r="H406" s="17">
        <f t="shared" si="436"/>
        <v>0.98578376356154129</v>
      </c>
      <c r="I406" s="13" t="str">
        <f t="shared" si="437"/>
        <v>53:59</v>
      </c>
      <c r="J406" s="2"/>
      <c r="K406" s="4">
        <f t="shared" si="438"/>
        <v>5.2171224122474769</v>
      </c>
      <c r="L406" s="4">
        <f t="shared" si="428"/>
        <v>-10</v>
      </c>
      <c r="M406" s="4">
        <f t="shared" ca="1" si="439"/>
        <v>-18.242887972404809</v>
      </c>
      <c r="N406" s="4">
        <f t="shared" ca="1" si="440"/>
        <v>2</v>
      </c>
      <c r="O406" s="4">
        <f t="shared" si="441"/>
        <v>0</v>
      </c>
      <c r="P406" s="4">
        <f t="shared" ca="1" si="442"/>
        <v>0</v>
      </c>
      <c r="Q406" s="11">
        <f t="shared" si="472"/>
        <v>0</v>
      </c>
      <c r="R406" s="11">
        <f t="shared" si="445"/>
        <v>0</v>
      </c>
      <c r="S406" s="4">
        <f t="shared" si="445"/>
        <v>0</v>
      </c>
      <c r="T406" s="4">
        <f t="shared" si="445"/>
        <v>5.2171224122474769</v>
      </c>
      <c r="U406" s="4">
        <f t="shared" si="445"/>
        <v>0</v>
      </c>
      <c r="V406" s="4">
        <f t="shared" si="445"/>
        <v>0</v>
      </c>
      <c r="W406" s="4">
        <f t="shared" si="445"/>
        <v>0</v>
      </c>
      <c r="X406" s="4">
        <f t="shared" si="445"/>
        <v>0</v>
      </c>
      <c r="Y406" s="4">
        <f t="shared" si="445"/>
        <v>0</v>
      </c>
      <c r="Z406" s="4">
        <f t="shared" si="445"/>
        <v>0</v>
      </c>
      <c r="AA406" s="4">
        <f t="shared" si="445"/>
        <v>0</v>
      </c>
      <c r="AB406" s="4">
        <f t="shared" si="445"/>
        <v>0</v>
      </c>
      <c r="AC406" s="4">
        <f t="shared" si="445"/>
        <v>0</v>
      </c>
      <c r="AD406" s="4">
        <f t="shared" si="445"/>
        <v>0</v>
      </c>
      <c r="AE406" s="4">
        <f t="shared" si="445"/>
        <v>0</v>
      </c>
      <c r="AF406" s="4">
        <f t="shared" si="445"/>
        <v>-18.242887972404809</v>
      </c>
      <c r="AG406" s="4">
        <f t="shared" si="444"/>
        <v>0</v>
      </c>
      <c r="AH406" s="4">
        <f t="shared" si="444"/>
        <v>0</v>
      </c>
      <c r="AI406" s="4">
        <f t="shared" si="444"/>
        <v>0</v>
      </c>
      <c r="AJ406" s="4">
        <f t="shared" si="444"/>
        <v>0</v>
      </c>
      <c r="AK406" s="4">
        <f t="shared" si="444"/>
        <v>0</v>
      </c>
      <c r="AL406" s="4">
        <f t="shared" si="444"/>
        <v>0</v>
      </c>
      <c r="AM406" s="4">
        <f t="shared" si="433"/>
        <v>0</v>
      </c>
      <c r="AN406" s="4">
        <f t="shared" si="433"/>
        <v>0</v>
      </c>
      <c r="AO406" s="4">
        <f t="shared" si="433"/>
        <v>0</v>
      </c>
      <c r="AP406" s="10">
        <f t="shared" si="423"/>
        <v>0</v>
      </c>
      <c r="AQ406" s="7">
        <f t="shared" si="443"/>
        <v>2</v>
      </c>
      <c r="AR406" s="4">
        <f t="array" ref="AR406">COUNT(IF((ABS($R406:$AP406)&gt;=AQ$2)*(ABS($R406:$AP406)&lt;AR$2),$R406:$AP406))</f>
        <v>0</v>
      </c>
      <c r="AS406" s="4">
        <f t="array" ref="AS406">COUNT(IF((ABS($R406:$AP406)&gt;=AR$2)*(ABS($R406:$AP406)&lt;AS$2),$R406:$AP406))</f>
        <v>0</v>
      </c>
      <c r="AT406" s="4">
        <f t="array" ref="AT406">COUNT(IF((ABS($R406:$AP406)&gt;=AS$2)*(ABS($R406:$AP406)&lt;AT$2),$R406:$AP406))</f>
        <v>1</v>
      </c>
      <c r="AU406" s="4">
        <f t="array" ref="AU406">COUNT(IF((ABS($R406:$AP406)&gt;=AT$2)*(ABS($R406:$AP406)&lt;AU$2),$R406:$AP406))</f>
        <v>1</v>
      </c>
      <c r="AV406" s="4">
        <f t="array" ref="AV406">COUNT(IF((ABS($R406:$AP406)&gt;=AU$2)*(ABS($R406:$AP406)&lt;AV$2),$R406:$AP406))</f>
        <v>0</v>
      </c>
      <c r="AW406" s="4">
        <f t="array" ref="AW406">COUNT(IF((ABS($R406:$AP406)&gt;=AV$2)*(ABS($R406:$AP406)&lt;AW$2),$R406:$AP406))</f>
        <v>0</v>
      </c>
      <c r="AX406" s="10">
        <f t="array" ref="AX406">COUNT(IF((ABS($R406:$AP406)&gt;=AW$2)*(ABS($R406:$AP406)&lt;AX$2),$R406:$AP406))</f>
        <v>0</v>
      </c>
      <c r="AY406" s="4">
        <f t="shared" si="446"/>
        <v>0</v>
      </c>
      <c r="AZ406" s="2" t="str">
        <f t="shared" si="447"/>
        <v/>
      </c>
      <c r="BA406" s="2" t="str">
        <f t="shared" si="448"/>
        <v/>
      </c>
      <c r="BB406" s="2" t="str">
        <f t="shared" si="449"/>
        <v>@</v>
      </c>
      <c r="BC406" s="2" t="str">
        <f t="shared" si="450"/>
        <v/>
      </c>
      <c r="BD406" s="2" t="str">
        <f t="shared" si="451"/>
        <v/>
      </c>
      <c r="BE406" s="2" t="str">
        <f t="shared" si="452"/>
        <v/>
      </c>
      <c r="BF406" s="2" t="str">
        <f t="shared" si="453"/>
        <v/>
      </c>
      <c r="BG406" s="2" t="str">
        <f t="shared" si="454"/>
        <v/>
      </c>
      <c r="BH406" s="2" t="str">
        <f t="shared" si="455"/>
        <v/>
      </c>
      <c r="BI406" s="2" t="str">
        <f t="shared" si="456"/>
        <v/>
      </c>
      <c r="BJ406" s="2" t="str">
        <f t="shared" si="457"/>
        <v/>
      </c>
      <c r="BK406" s="2" t="str">
        <f t="shared" si="458"/>
        <v/>
      </c>
      <c r="BL406" s="2" t="str">
        <f t="shared" si="459"/>
        <v/>
      </c>
      <c r="BM406" s="2" t="str">
        <f t="shared" si="460"/>
        <v/>
      </c>
      <c r="BN406" s="2" t="str">
        <f t="shared" si="461"/>
        <v>@</v>
      </c>
      <c r="BO406" s="2" t="str">
        <f t="shared" si="462"/>
        <v/>
      </c>
      <c r="BP406" s="2" t="str">
        <f t="shared" si="463"/>
        <v/>
      </c>
      <c r="BQ406" s="2" t="str">
        <f t="shared" si="464"/>
        <v/>
      </c>
      <c r="BR406" s="2" t="str">
        <f t="shared" si="465"/>
        <v/>
      </c>
      <c r="BS406" s="2" t="str">
        <f t="shared" si="466"/>
        <v/>
      </c>
      <c r="BT406" s="2" t="str">
        <f t="shared" si="467"/>
        <v/>
      </c>
      <c r="BU406" s="2" t="str">
        <f t="shared" si="468"/>
        <v/>
      </c>
      <c r="BV406" s="2" t="str">
        <f t="shared" si="469"/>
        <v/>
      </c>
      <c r="BW406" s="2" t="str">
        <f t="shared" si="470"/>
        <v/>
      </c>
      <c r="BX406" s="2" t="str">
        <f t="shared" si="471"/>
        <v/>
      </c>
      <c r="CA406" s="2">
        <f t="shared" si="431"/>
        <v>134</v>
      </c>
      <c r="CB406" s="4">
        <f t="shared" si="432"/>
        <v>2</v>
      </c>
      <c r="CC406">
        <f t="shared" ca="1" si="424"/>
        <v>8</v>
      </c>
      <c r="CD406">
        <f ca="1">CC406*IF(CG406=0,0,CJ406)/(CJ404+CJ405+IF(CG406=0,0,CJ406))</f>
        <v>0</v>
      </c>
      <c r="CE406" s="39">
        <f t="shared" ca="1" si="417"/>
        <v>13</v>
      </c>
      <c r="CF406" s="39">
        <f t="shared" ca="1" si="425"/>
        <v>77</v>
      </c>
      <c r="CG406">
        <f t="shared" ca="1" si="418"/>
        <v>0</v>
      </c>
      <c r="CH406">
        <f t="shared" ca="1" si="419"/>
        <v>0</v>
      </c>
      <c r="CI406">
        <f t="shared" ca="1" si="426"/>
        <v>0</v>
      </c>
      <c r="CJ406">
        <f t="shared" ca="1" si="427"/>
        <v>12</v>
      </c>
    </row>
    <row r="407" spans="2:88">
      <c r="B407" s="39">
        <v>59</v>
      </c>
      <c r="C407" s="39">
        <v>55</v>
      </c>
      <c r="D407">
        <v>1</v>
      </c>
      <c r="E407">
        <f t="shared" si="434"/>
        <v>28986</v>
      </c>
      <c r="F407" s="3">
        <f t="shared" si="435"/>
        <v>3.4010135020236028E-5</v>
      </c>
      <c r="H407" s="17">
        <f t="shared" si="436"/>
        <v>0.98581777369656154</v>
      </c>
      <c r="I407" s="13" t="str">
        <f t="shared" si="437"/>
        <v>55:59</v>
      </c>
      <c r="J407" s="2"/>
      <c r="K407" s="4">
        <f t="shared" si="438"/>
        <v>31.315007331555478</v>
      </c>
      <c r="L407" s="4">
        <f t="shared" si="428"/>
        <v>-5</v>
      </c>
      <c r="M407" s="4">
        <f t="shared" ca="1" si="439"/>
        <v>7.8549969469058567</v>
      </c>
      <c r="N407" s="4">
        <f t="shared" ca="1" si="440"/>
        <v>7</v>
      </c>
      <c r="O407" s="4">
        <f t="shared" si="441"/>
        <v>0</v>
      </c>
      <c r="P407" s="4">
        <f t="shared" ca="1" si="442"/>
        <v>0</v>
      </c>
      <c r="Q407" s="11">
        <f t="shared" si="472"/>
        <v>0</v>
      </c>
      <c r="R407" s="11">
        <f t="shared" si="445"/>
        <v>0</v>
      </c>
      <c r="S407" s="4">
        <f t="shared" si="445"/>
        <v>0</v>
      </c>
      <c r="T407" s="4">
        <f t="shared" si="445"/>
        <v>0</v>
      </c>
      <c r="U407" s="4">
        <f t="shared" si="445"/>
        <v>0</v>
      </c>
      <c r="V407" s="4">
        <f t="shared" si="445"/>
        <v>0</v>
      </c>
      <c r="W407" s="4">
        <f t="shared" si="445"/>
        <v>0</v>
      </c>
      <c r="X407" s="4">
        <f t="shared" si="445"/>
        <v>0</v>
      </c>
      <c r="Y407" s="4">
        <f t="shared" si="445"/>
        <v>31.315007331555478</v>
      </c>
      <c r="Z407" s="4">
        <f t="shared" si="445"/>
        <v>0</v>
      </c>
      <c r="AA407" s="4">
        <f t="shared" si="445"/>
        <v>0</v>
      </c>
      <c r="AB407" s="4">
        <f t="shared" si="445"/>
        <v>0</v>
      </c>
      <c r="AC407" s="4">
        <f t="shared" si="445"/>
        <v>0</v>
      </c>
      <c r="AD407" s="4">
        <f t="shared" si="445"/>
        <v>0</v>
      </c>
      <c r="AE407" s="4">
        <f t="shared" si="445"/>
        <v>0</v>
      </c>
      <c r="AF407" s="4">
        <f t="shared" si="445"/>
        <v>0</v>
      </c>
      <c r="AG407" s="4">
        <f t="shared" si="444"/>
        <v>0</v>
      </c>
      <c r="AH407" s="4">
        <f t="shared" si="444"/>
        <v>0</v>
      </c>
      <c r="AI407" s="4">
        <f t="shared" si="444"/>
        <v>0</v>
      </c>
      <c r="AJ407" s="4">
        <f t="shared" si="444"/>
        <v>0</v>
      </c>
      <c r="AK407" s="4">
        <f t="shared" si="444"/>
        <v>7.8549969469058567</v>
      </c>
      <c r="AL407" s="4">
        <f t="shared" si="444"/>
        <v>0</v>
      </c>
      <c r="AM407" s="4">
        <f t="shared" si="433"/>
        <v>0</v>
      </c>
      <c r="AN407" s="4">
        <f t="shared" si="433"/>
        <v>0</v>
      </c>
      <c r="AO407" s="4">
        <f t="shared" si="433"/>
        <v>0</v>
      </c>
      <c r="AP407" s="10">
        <f t="shared" si="423"/>
        <v>0</v>
      </c>
      <c r="AQ407" s="7">
        <f t="shared" si="443"/>
        <v>2</v>
      </c>
      <c r="AR407" s="4">
        <f t="array" ref="AR407">COUNT(IF((ABS($R407:$AP407)&gt;=AQ$2)*(ABS($R407:$AP407)&lt;AR$2),$R407:$AP407))</f>
        <v>0</v>
      </c>
      <c r="AS407" s="4">
        <f t="array" ref="AS407">COUNT(IF((ABS($R407:$AP407)&gt;=AR$2)*(ABS($R407:$AP407)&lt;AS$2),$R407:$AP407))</f>
        <v>0</v>
      </c>
      <c r="AT407" s="4">
        <f t="array" ref="AT407">COUNT(IF((ABS($R407:$AP407)&gt;=AS$2)*(ABS($R407:$AP407)&lt;AT$2),$R407:$AP407))</f>
        <v>1</v>
      </c>
      <c r="AU407" s="4">
        <f t="array" ref="AU407">COUNT(IF((ABS($R407:$AP407)&gt;=AT$2)*(ABS($R407:$AP407)&lt;AU$2),$R407:$AP407))</f>
        <v>1</v>
      </c>
      <c r="AV407" s="4">
        <f t="array" ref="AV407">COUNT(IF((ABS($R407:$AP407)&gt;=AU$2)*(ABS($R407:$AP407)&lt;AV$2),$R407:$AP407))</f>
        <v>0</v>
      </c>
      <c r="AW407" s="4">
        <f t="array" ref="AW407">COUNT(IF((ABS($R407:$AP407)&gt;=AV$2)*(ABS($R407:$AP407)&lt;AW$2),$R407:$AP407))</f>
        <v>0</v>
      </c>
      <c r="AX407" s="10">
        <f t="array" ref="AX407">COUNT(IF((ABS($R407:$AP407)&gt;=AW$2)*(ABS($R407:$AP407)&lt;AX$2),$R407:$AP407))</f>
        <v>0</v>
      </c>
      <c r="AY407" s="4">
        <f t="shared" si="446"/>
        <v>0</v>
      </c>
      <c r="AZ407" s="2" t="str">
        <f t="shared" si="447"/>
        <v/>
      </c>
      <c r="BA407" s="2" t="str">
        <f t="shared" si="448"/>
        <v/>
      </c>
      <c r="BB407" s="2" t="str">
        <f t="shared" si="449"/>
        <v/>
      </c>
      <c r="BC407" s="2" t="str">
        <f t="shared" si="450"/>
        <v/>
      </c>
      <c r="BD407" s="2" t="str">
        <f t="shared" si="451"/>
        <v/>
      </c>
      <c r="BE407" s="2" t="str">
        <f t="shared" si="452"/>
        <v/>
      </c>
      <c r="BF407" s="2" t="str">
        <f t="shared" si="453"/>
        <v/>
      </c>
      <c r="BG407" s="2" t="str">
        <f t="shared" si="454"/>
        <v>@</v>
      </c>
      <c r="BH407" s="2" t="str">
        <f t="shared" si="455"/>
        <v/>
      </c>
      <c r="BI407" s="2" t="str">
        <f t="shared" si="456"/>
        <v/>
      </c>
      <c r="BJ407" s="2" t="str">
        <f t="shared" si="457"/>
        <v/>
      </c>
      <c r="BK407" s="2" t="str">
        <f t="shared" si="458"/>
        <v/>
      </c>
      <c r="BL407" s="2" t="str">
        <f t="shared" si="459"/>
        <v/>
      </c>
      <c r="BM407" s="2" t="str">
        <f t="shared" si="460"/>
        <v/>
      </c>
      <c r="BN407" s="2" t="str">
        <f t="shared" si="461"/>
        <v/>
      </c>
      <c r="BO407" s="2" t="str">
        <f t="shared" si="462"/>
        <v/>
      </c>
      <c r="BP407" s="2" t="str">
        <f t="shared" si="463"/>
        <v/>
      </c>
      <c r="BQ407" s="2" t="str">
        <f t="shared" si="464"/>
        <v/>
      </c>
      <c r="BR407" s="2" t="str">
        <f t="shared" si="465"/>
        <v/>
      </c>
      <c r="BS407" s="2" t="str">
        <f t="shared" si="466"/>
        <v>@</v>
      </c>
      <c r="BT407" s="2" t="str">
        <f t="shared" si="467"/>
        <v/>
      </c>
      <c r="BU407" s="2" t="str">
        <f t="shared" si="468"/>
        <v/>
      </c>
      <c r="BV407" s="2" t="str">
        <f t="shared" si="469"/>
        <v/>
      </c>
      <c r="BW407" s="2" t="str">
        <f t="shared" si="470"/>
        <v/>
      </c>
      <c r="BX407" s="2" t="str">
        <f t="shared" si="471"/>
        <v/>
      </c>
      <c r="CA407" s="2">
        <f t="shared" si="431"/>
        <v>135</v>
      </c>
      <c r="CB407" s="4">
        <f t="shared" si="432"/>
        <v>0</v>
      </c>
      <c r="CC407">
        <f t="shared" ca="1" si="424"/>
        <v>8</v>
      </c>
      <c r="CD407">
        <f ca="1">CC407*(CJ407)/(CJ407+CJ408+IF(CG409=0,0,CJ409))</f>
        <v>3.3691638412538985</v>
      </c>
      <c r="CE407" s="39">
        <f t="shared" ca="1" si="417"/>
        <v>37</v>
      </c>
      <c r="CF407" s="39">
        <f t="shared" ca="1" si="425"/>
        <v>85</v>
      </c>
      <c r="CG407">
        <f t="shared" ca="1" si="418"/>
        <v>-54.209912793335135</v>
      </c>
      <c r="CH407">
        <f t="shared" ca="1" si="419"/>
        <v>-3</v>
      </c>
      <c r="CI407">
        <f t="shared" ca="1" si="426"/>
        <v>6.3379020060108715</v>
      </c>
      <c r="CJ407">
        <f t="shared" ca="1" si="427"/>
        <v>5.6620979939891285</v>
      </c>
    </row>
    <row r="408" spans="2:88">
      <c r="B408" s="39">
        <v>61</v>
      </c>
      <c r="C408" s="39">
        <v>11</v>
      </c>
      <c r="D408">
        <v>1</v>
      </c>
      <c r="E408">
        <f t="shared" si="434"/>
        <v>28987</v>
      </c>
      <c r="F408" s="3">
        <f t="shared" si="435"/>
        <v>3.4010135020236028E-5</v>
      </c>
      <c r="H408" s="17">
        <f t="shared" si="436"/>
        <v>0.98585178383158178</v>
      </c>
      <c r="I408" s="13" t="str">
        <f t="shared" si="437"/>
        <v>11:61</v>
      </c>
      <c r="J408" s="2"/>
      <c r="K408" s="4">
        <f t="shared" si="438"/>
        <v>-22.703132096965817</v>
      </c>
      <c r="L408" s="4">
        <f t="shared" si="428"/>
        <v>-6</v>
      </c>
      <c r="M408" s="4">
        <f t="shared" ca="1" si="439"/>
        <v>-46.163142481618635</v>
      </c>
      <c r="N408" s="4">
        <f t="shared" ca="1" si="440"/>
        <v>6</v>
      </c>
      <c r="O408" s="4">
        <f t="shared" ca="1" si="441"/>
        <v>44.061853191443845</v>
      </c>
      <c r="P408" s="4">
        <f t="shared" ca="1" si="442"/>
        <v>11</v>
      </c>
      <c r="Q408" s="11">
        <f t="shared" si="472"/>
        <v>0</v>
      </c>
      <c r="R408" s="11">
        <f t="shared" si="445"/>
        <v>0</v>
      </c>
      <c r="S408" s="4">
        <f t="shared" si="445"/>
        <v>0</v>
      </c>
      <c r="T408" s="4">
        <f t="shared" si="445"/>
        <v>0</v>
      </c>
      <c r="U408" s="4">
        <f t="shared" si="445"/>
        <v>0</v>
      </c>
      <c r="V408" s="4">
        <f t="shared" si="445"/>
        <v>0</v>
      </c>
      <c r="W408" s="4">
        <f t="shared" si="445"/>
        <v>0</v>
      </c>
      <c r="X408" s="4">
        <f t="shared" si="445"/>
        <v>-22.703132096965817</v>
      </c>
      <c r="Y408" s="4">
        <f t="shared" si="445"/>
        <v>0</v>
      </c>
      <c r="Z408" s="4">
        <f t="shared" si="445"/>
        <v>0</v>
      </c>
      <c r="AA408" s="4">
        <f t="shared" si="445"/>
        <v>0</v>
      </c>
      <c r="AB408" s="4">
        <f t="shared" si="445"/>
        <v>0</v>
      </c>
      <c r="AC408" s="4">
        <f t="shared" si="445"/>
        <v>0</v>
      </c>
      <c r="AD408" s="4">
        <f t="shared" si="445"/>
        <v>0</v>
      </c>
      <c r="AE408" s="4">
        <f t="shared" si="445"/>
        <v>0</v>
      </c>
      <c r="AF408" s="4">
        <f t="shared" si="445"/>
        <v>0</v>
      </c>
      <c r="AG408" s="4">
        <f t="shared" si="444"/>
        <v>0</v>
      </c>
      <c r="AH408" s="4">
        <f t="shared" si="444"/>
        <v>0</v>
      </c>
      <c r="AI408" s="4">
        <f t="shared" si="444"/>
        <v>0</v>
      </c>
      <c r="AJ408" s="4">
        <f t="shared" si="444"/>
        <v>-46.163142481618635</v>
      </c>
      <c r="AK408" s="4">
        <f t="shared" si="444"/>
        <v>0</v>
      </c>
      <c r="AL408" s="4">
        <f t="shared" si="444"/>
        <v>0</v>
      </c>
      <c r="AM408" s="4">
        <f t="shared" si="433"/>
        <v>0</v>
      </c>
      <c r="AN408" s="4">
        <f t="shared" si="433"/>
        <v>0</v>
      </c>
      <c r="AO408" s="4">
        <f t="shared" si="433"/>
        <v>44.061853191443845</v>
      </c>
      <c r="AP408" s="10">
        <f t="shared" si="423"/>
        <v>0</v>
      </c>
      <c r="AQ408" s="7">
        <f t="shared" si="443"/>
        <v>3</v>
      </c>
      <c r="AR408" s="4">
        <f t="array" ref="AR408">COUNT(IF((ABS($R408:$AP408)&gt;=AQ$2)*(ABS($R408:$AP408)&lt;AR$2),$R408:$AP408))</f>
        <v>0</v>
      </c>
      <c r="AS408" s="4">
        <f t="array" ref="AS408">COUNT(IF((ABS($R408:$AP408)&gt;=AR$2)*(ABS($R408:$AP408)&lt;AS$2),$R408:$AP408))</f>
        <v>0</v>
      </c>
      <c r="AT408" s="4">
        <f t="array" ref="AT408">COUNT(IF((ABS($R408:$AP408)&gt;=AS$2)*(ABS($R408:$AP408)&lt;AT$2),$R408:$AP408))</f>
        <v>0</v>
      </c>
      <c r="AU408" s="4">
        <f t="array" ref="AU408">COUNT(IF((ABS($R408:$AP408)&gt;=AT$2)*(ABS($R408:$AP408)&lt;AU$2),$R408:$AP408))</f>
        <v>1</v>
      </c>
      <c r="AV408" s="4">
        <f t="array" ref="AV408">COUNT(IF((ABS($R408:$AP408)&gt;=AU$2)*(ABS($R408:$AP408)&lt;AV$2),$R408:$AP408))</f>
        <v>1</v>
      </c>
      <c r="AW408" s="4">
        <f t="array" ref="AW408">COUNT(IF((ABS($R408:$AP408)&gt;=AV$2)*(ABS($R408:$AP408)&lt;AW$2),$R408:$AP408))</f>
        <v>1</v>
      </c>
      <c r="AX408" s="10">
        <f t="array" ref="AX408">COUNT(IF((ABS($R408:$AP408)&gt;=AW$2)*(ABS($R408:$AP408)&lt;AX$2),$R408:$AP408))</f>
        <v>0</v>
      </c>
      <c r="AY408" s="4">
        <f t="shared" si="446"/>
        <v>0</v>
      </c>
      <c r="AZ408" s="2" t="str">
        <f t="shared" si="447"/>
        <v/>
      </c>
      <c r="BA408" s="2" t="str">
        <f t="shared" si="448"/>
        <v/>
      </c>
      <c r="BB408" s="2" t="str">
        <f t="shared" si="449"/>
        <v/>
      </c>
      <c r="BC408" s="2" t="str">
        <f t="shared" si="450"/>
        <v/>
      </c>
      <c r="BD408" s="2" t="str">
        <f t="shared" si="451"/>
        <v/>
      </c>
      <c r="BE408" s="2" t="str">
        <f t="shared" si="452"/>
        <v/>
      </c>
      <c r="BF408" s="2" t="str">
        <f t="shared" si="453"/>
        <v>@</v>
      </c>
      <c r="BG408" s="2" t="str">
        <f t="shared" si="454"/>
        <v/>
      </c>
      <c r="BH408" s="2" t="str">
        <f t="shared" si="455"/>
        <v/>
      </c>
      <c r="BI408" s="2" t="str">
        <f t="shared" si="456"/>
        <v/>
      </c>
      <c r="BJ408" s="2" t="str">
        <f t="shared" si="457"/>
        <v/>
      </c>
      <c r="BK408" s="2" t="str">
        <f t="shared" si="458"/>
        <v/>
      </c>
      <c r="BL408" s="2" t="str">
        <f t="shared" si="459"/>
        <v/>
      </c>
      <c r="BM408" s="2" t="str">
        <f t="shared" si="460"/>
        <v/>
      </c>
      <c r="BN408" s="2" t="str">
        <f t="shared" si="461"/>
        <v/>
      </c>
      <c r="BO408" s="2" t="str">
        <f t="shared" si="462"/>
        <v/>
      </c>
      <c r="BP408" s="2" t="str">
        <f t="shared" si="463"/>
        <v/>
      </c>
      <c r="BQ408" s="2" t="str">
        <f t="shared" si="464"/>
        <v/>
      </c>
      <c r="BR408" s="2" t="str">
        <f t="shared" si="465"/>
        <v>@</v>
      </c>
      <c r="BS408" s="2" t="str">
        <f t="shared" si="466"/>
        <v/>
      </c>
      <c r="BT408" s="2" t="str">
        <f t="shared" si="467"/>
        <v/>
      </c>
      <c r="BU408" s="2" t="str">
        <f t="shared" si="468"/>
        <v/>
      </c>
      <c r="BV408" s="2" t="str">
        <f t="shared" si="469"/>
        <v/>
      </c>
      <c r="BW408" s="2" t="str">
        <f t="shared" si="470"/>
        <v>@</v>
      </c>
      <c r="BX408" s="2" t="str">
        <f t="shared" si="471"/>
        <v/>
      </c>
      <c r="CA408" s="2">
        <f t="shared" si="431"/>
        <v>135</v>
      </c>
      <c r="CB408" s="4">
        <f t="shared" si="432"/>
        <v>1</v>
      </c>
      <c r="CC408">
        <f t="shared" ca="1" si="424"/>
        <v>8</v>
      </c>
      <c r="CD408">
        <f ca="1">CC408*(CJ408)/(CJ407+CJ408+IF(CG409=0,0,CJ409))</f>
        <v>4.6308361587461011</v>
      </c>
      <c r="CE408" s="39">
        <f t="shared" ca="1" si="417"/>
        <v>37</v>
      </c>
      <c r="CF408" s="39">
        <f t="shared" ca="1" si="425"/>
        <v>85</v>
      </c>
      <c r="CG408">
        <f t="shared" ca="1" si="418"/>
        <v>36.015082879727615</v>
      </c>
      <c r="CH408">
        <f t="shared" ca="1" si="419"/>
        <v>2</v>
      </c>
      <c r="CI408">
        <f t="shared" ca="1" si="426"/>
        <v>4.2175799811592842</v>
      </c>
      <c r="CJ408">
        <f t="shared" ca="1" si="427"/>
        <v>7.7824200188407158</v>
      </c>
    </row>
    <row r="409" spans="2:88">
      <c r="B409" s="39">
        <v>61</v>
      </c>
      <c r="C409" s="39">
        <v>17</v>
      </c>
      <c r="D409">
        <v>1</v>
      </c>
      <c r="E409">
        <f t="shared" si="434"/>
        <v>28988</v>
      </c>
      <c r="F409" s="3">
        <f t="shared" si="435"/>
        <v>3.4010135020236028E-5</v>
      </c>
      <c r="H409" s="17">
        <f t="shared" si="436"/>
        <v>0.98588579396660203</v>
      </c>
      <c r="I409" s="13" t="str">
        <f t="shared" si="437"/>
        <v>17:61</v>
      </c>
      <c r="J409" s="2"/>
      <c r="K409" s="4">
        <f t="shared" si="438"/>
        <v>15.839397305831682</v>
      </c>
      <c r="L409" s="4">
        <f t="shared" si="428"/>
        <v>-2</v>
      </c>
      <c r="M409" s="4">
        <f t="shared" ca="1" si="439"/>
        <v>-7.6206130788179394</v>
      </c>
      <c r="N409" s="4">
        <f t="shared" ca="1" si="440"/>
        <v>10</v>
      </c>
      <c r="O409" s="4">
        <f t="shared" si="441"/>
        <v>0</v>
      </c>
      <c r="P409" s="4">
        <f t="shared" ca="1" si="442"/>
        <v>0</v>
      </c>
      <c r="Q409" s="11">
        <f t="shared" si="472"/>
        <v>0</v>
      </c>
      <c r="R409" s="11">
        <f t="shared" si="445"/>
        <v>0</v>
      </c>
      <c r="S409" s="4">
        <f t="shared" si="445"/>
        <v>0</v>
      </c>
      <c r="T409" s="4">
        <f t="shared" si="445"/>
        <v>0</v>
      </c>
      <c r="U409" s="4">
        <f t="shared" si="445"/>
        <v>0</v>
      </c>
      <c r="V409" s="4">
        <f t="shared" si="445"/>
        <v>0</v>
      </c>
      <c r="W409" s="4">
        <f t="shared" si="445"/>
        <v>0</v>
      </c>
      <c r="X409" s="4">
        <f t="shared" si="445"/>
        <v>0</v>
      </c>
      <c r="Y409" s="4">
        <f t="shared" si="445"/>
        <v>0</v>
      </c>
      <c r="Z409" s="4">
        <f t="shared" si="445"/>
        <v>0</v>
      </c>
      <c r="AA409" s="4">
        <f t="shared" si="445"/>
        <v>0</v>
      </c>
      <c r="AB409" s="4">
        <f t="shared" si="445"/>
        <v>15.839397305831682</v>
      </c>
      <c r="AC409" s="4">
        <f t="shared" si="445"/>
        <v>0</v>
      </c>
      <c r="AD409" s="4">
        <f t="shared" si="445"/>
        <v>0</v>
      </c>
      <c r="AE409" s="4">
        <f t="shared" si="445"/>
        <v>0</v>
      </c>
      <c r="AF409" s="4">
        <f t="shared" si="445"/>
        <v>0</v>
      </c>
      <c r="AG409" s="4">
        <f t="shared" ref="AG409:AL418" si="473">IF(AND(ABS((MOD(LN(($B409/$C409)/3^AG$2)/LN(2)+0.5,1)-0.5)*1200)&lt;$J$2,ABS(AG$2+7*(MOD(LN(($B409/$C409)/3^AG$2)/LN(2)+0.5,1)-0.5)*1200/113.685)&lt;$J$3),(MOD(LN(($B409/$C409)/3^AG$2)/LN(2)+0.5,1)-0.5)*1200,0)</f>
        <v>0</v>
      </c>
      <c r="AH409" s="4">
        <f t="shared" si="473"/>
        <v>0</v>
      </c>
      <c r="AI409" s="4">
        <f t="shared" si="473"/>
        <v>0</v>
      </c>
      <c r="AJ409" s="4">
        <f t="shared" si="473"/>
        <v>0</v>
      </c>
      <c r="AK409" s="4">
        <f t="shared" si="473"/>
        <v>0</v>
      </c>
      <c r="AL409" s="4">
        <f t="shared" si="473"/>
        <v>0</v>
      </c>
      <c r="AM409" s="4">
        <f t="shared" si="433"/>
        <v>0</v>
      </c>
      <c r="AN409" s="4">
        <f t="shared" si="433"/>
        <v>-7.6206130788179394</v>
      </c>
      <c r="AO409" s="4">
        <f t="shared" si="433"/>
        <v>0</v>
      </c>
      <c r="AP409" s="10">
        <f t="shared" si="423"/>
        <v>0</v>
      </c>
      <c r="AQ409" s="7">
        <f t="shared" si="443"/>
        <v>2</v>
      </c>
      <c r="AR409" s="4">
        <f t="array" ref="AR409">COUNT(IF((ABS($R409:$AP409)&gt;=AQ$2)*(ABS($R409:$AP409)&lt;AR$2),$R409:$AP409))</f>
        <v>0</v>
      </c>
      <c r="AS409" s="4">
        <f t="array" ref="AS409">COUNT(IF((ABS($R409:$AP409)&gt;=AR$2)*(ABS($R409:$AP409)&lt;AS$2),$R409:$AP409))</f>
        <v>0</v>
      </c>
      <c r="AT409" s="4">
        <f t="array" ref="AT409">COUNT(IF((ABS($R409:$AP409)&gt;=AS$2)*(ABS($R409:$AP409)&lt;AT$2),$R409:$AP409))</f>
        <v>1</v>
      </c>
      <c r="AU409" s="4">
        <f t="array" ref="AU409">COUNT(IF((ABS($R409:$AP409)&gt;=AT$2)*(ABS($R409:$AP409)&lt;AU$2),$R409:$AP409))</f>
        <v>1</v>
      </c>
      <c r="AV409" s="4">
        <f t="array" ref="AV409">COUNT(IF((ABS($R409:$AP409)&gt;=AU$2)*(ABS($R409:$AP409)&lt;AV$2),$R409:$AP409))</f>
        <v>0</v>
      </c>
      <c r="AW409" s="4">
        <f t="array" ref="AW409">COUNT(IF((ABS($R409:$AP409)&gt;=AV$2)*(ABS($R409:$AP409)&lt;AW$2),$R409:$AP409))</f>
        <v>0</v>
      </c>
      <c r="AX409" s="10">
        <f t="array" ref="AX409">COUNT(IF((ABS($R409:$AP409)&gt;=AW$2)*(ABS($R409:$AP409)&lt;AX$2),$R409:$AP409))</f>
        <v>0</v>
      </c>
      <c r="AY409" s="4">
        <f t="shared" si="446"/>
        <v>0</v>
      </c>
      <c r="AZ409" s="2" t="str">
        <f t="shared" si="447"/>
        <v/>
      </c>
      <c r="BA409" s="2" t="str">
        <f t="shared" si="448"/>
        <v/>
      </c>
      <c r="BB409" s="2" t="str">
        <f t="shared" si="449"/>
        <v/>
      </c>
      <c r="BC409" s="2" t="str">
        <f t="shared" si="450"/>
        <v/>
      </c>
      <c r="BD409" s="2" t="str">
        <f t="shared" si="451"/>
        <v/>
      </c>
      <c r="BE409" s="2" t="str">
        <f t="shared" si="452"/>
        <v/>
      </c>
      <c r="BF409" s="2" t="str">
        <f t="shared" si="453"/>
        <v/>
      </c>
      <c r="BG409" s="2" t="str">
        <f t="shared" si="454"/>
        <v/>
      </c>
      <c r="BH409" s="2" t="str">
        <f t="shared" si="455"/>
        <v/>
      </c>
      <c r="BI409" s="2" t="str">
        <f t="shared" si="456"/>
        <v/>
      </c>
      <c r="BJ409" s="2" t="str">
        <f t="shared" si="457"/>
        <v>@</v>
      </c>
      <c r="BK409" s="2" t="str">
        <f t="shared" si="458"/>
        <v/>
      </c>
      <c r="BL409" s="2" t="str">
        <f t="shared" si="459"/>
        <v/>
      </c>
      <c r="BM409" s="2" t="str">
        <f t="shared" si="460"/>
        <v/>
      </c>
      <c r="BN409" s="2" t="str">
        <f t="shared" si="461"/>
        <v/>
      </c>
      <c r="BO409" s="2" t="str">
        <f t="shared" si="462"/>
        <v/>
      </c>
      <c r="BP409" s="2" t="str">
        <f t="shared" si="463"/>
        <v/>
      </c>
      <c r="BQ409" s="2" t="str">
        <f t="shared" si="464"/>
        <v/>
      </c>
      <c r="BR409" s="2" t="str">
        <f t="shared" si="465"/>
        <v/>
      </c>
      <c r="BS409" s="2" t="str">
        <f t="shared" si="466"/>
        <v/>
      </c>
      <c r="BT409" s="2" t="str">
        <f t="shared" si="467"/>
        <v/>
      </c>
      <c r="BU409" s="2" t="str">
        <f t="shared" si="468"/>
        <v/>
      </c>
      <c r="BV409" s="2" t="str">
        <f t="shared" si="469"/>
        <v>@</v>
      </c>
      <c r="BW409" s="2" t="str">
        <f t="shared" si="470"/>
        <v/>
      </c>
      <c r="BX409" s="2" t="str">
        <f t="shared" si="471"/>
        <v/>
      </c>
      <c r="CA409" s="2">
        <f t="shared" si="431"/>
        <v>135</v>
      </c>
      <c r="CB409" s="4">
        <f t="shared" si="432"/>
        <v>2</v>
      </c>
      <c r="CC409">
        <f t="shared" ca="1" si="424"/>
        <v>8</v>
      </c>
      <c r="CD409">
        <f ca="1">CC409*IF(CG409=0,0,CJ409)/(CJ407+CJ408+IF(CG409=0,0,CJ409))</f>
        <v>0</v>
      </c>
      <c r="CE409" s="39">
        <f t="shared" ca="1" si="417"/>
        <v>37</v>
      </c>
      <c r="CF409" s="39">
        <f t="shared" ca="1" si="425"/>
        <v>85</v>
      </c>
      <c r="CG409">
        <f t="shared" ca="1" si="418"/>
        <v>0</v>
      </c>
      <c r="CH409">
        <f t="shared" ca="1" si="419"/>
        <v>0</v>
      </c>
      <c r="CI409">
        <f t="shared" ca="1" si="426"/>
        <v>0</v>
      </c>
      <c r="CJ409">
        <f t="shared" ca="1" si="427"/>
        <v>12</v>
      </c>
    </row>
    <row r="410" spans="2:88">
      <c r="B410" s="39">
        <v>61</v>
      </c>
      <c r="C410" s="39">
        <v>41</v>
      </c>
      <c r="D410">
        <v>1</v>
      </c>
      <c r="E410">
        <f t="shared" si="434"/>
        <v>28989</v>
      </c>
      <c r="F410" s="3">
        <f t="shared" si="435"/>
        <v>3.4010135020236028E-5</v>
      </c>
      <c r="H410" s="17">
        <f t="shared" si="436"/>
        <v>0.98591980410162228</v>
      </c>
      <c r="I410" s="13" t="str">
        <f t="shared" si="437"/>
        <v>41:61</v>
      </c>
      <c r="J410" s="2"/>
      <c r="K410" s="4">
        <f t="shared" si="438"/>
        <v>9.3274090530258036</v>
      </c>
      <c r="L410" s="4">
        <f t="shared" si="428"/>
        <v>-11</v>
      </c>
      <c r="M410" s="4">
        <f t="shared" ca="1" si="439"/>
        <v>-14.13260133162435</v>
      </c>
      <c r="N410" s="4">
        <f t="shared" ca="1" si="440"/>
        <v>1</v>
      </c>
      <c r="O410" s="4">
        <f t="shared" si="441"/>
        <v>0</v>
      </c>
      <c r="P410" s="4">
        <f t="shared" ca="1" si="442"/>
        <v>0</v>
      </c>
      <c r="Q410" s="11">
        <f t="shared" si="472"/>
        <v>0</v>
      </c>
      <c r="R410" s="11">
        <f t="shared" ref="R410:AF419" si="474">IF(AND(ABS((MOD(LN(($B410/$C410)/3^R$2)/LN(2)+0.5,1)-0.5)*1200)&lt;$J$2,ABS(R$2+7*(MOD(LN(($B410/$C410)/3^R$2)/LN(2)+0.5,1)-0.5)*1200/113.685)&lt;$J$3),(MOD(LN(($B410/$C410)/3^R$2)/LN(2)+0.5,1)-0.5)*1200,0)</f>
        <v>0</v>
      </c>
      <c r="S410" s="4">
        <f t="shared" si="474"/>
        <v>9.3274090530258036</v>
      </c>
      <c r="T410" s="4">
        <f t="shared" si="474"/>
        <v>0</v>
      </c>
      <c r="U410" s="4">
        <f t="shared" si="474"/>
        <v>0</v>
      </c>
      <c r="V410" s="4">
        <f t="shared" si="474"/>
        <v>0</v>
      </c>
      <c r="W410" s="4">
        <f t="shared" si="474"/>
        <v>0</v>
      </c>
      <c r="X410" s="4">
        <f t="shared" si="474"/>
        <v>0</v>
      </c>
      <c r="Y410" s="4">
        <f t="shared" si="474"/>
        <v>0</v>
      </c>
      <c r="Z410" s="4">
        <f t="shared" si="474"/>
        <v>0</v>
      </c>
      <c r="AA410" s="4">
        <f t="shared" si="474"/>
        <v>0</v>
      </c>
      <c r="AB410" s="4">
        <f t="shared" si="474"/>
        <v>0</v>
      </c>
      <c r="AC410" s="4">
        <f t="shared" si="474"/>
        <v>0</v>
      </c>
      <c r="AD410" s="4">
        <f t="shared" si="474"/>
        <v>0</v>
      </c>
      <c r="AE410" s="4">
        <f t="shared" si="474"/>
        <v>-14.13260133162435</v>
      </c>
      <c r="AF410" s="4">
        <f t="shared" si="474"/>
        <v>0</v>
      </c>
      <c r="AG410" s="4">
        <f t="shared" si="473"/>
        <v>0</v>
      </c>
      <c r="AH410" s="4">
        <f t="shared" si="473"/>
        <v>0</v>
      </c>
      <c r="AI410" s="4">
        <f t="shared" si="473"/>
        <v>0</v>
      </c>
      <c r="AJ410" s="4">
        <f t="shared" si="473"/>
        <v>0</v>
      </c>
      <c r="AK410" s="4">
        <f t="shared" si="473"/>
        <v>0</v>
      </c>
      <c r="AL410" s="4">
        <f t="shared" si="473"/>
        <v>0</v>
      </c>
      <c r="AM410" s="4">
        <f t="shared" si="433"/>
        <v>0</v>
      </c>
      <c r="AN410" s="4">
        <f t="shared" si="433"/>
        <v>0</v>
      </c>
      <c r="AO410" s="4">
        <f t="shared" si="433"/>
        <v>0</v>
      </c>
      <c r="AP410" s="10">
        <f t="shared" si="423"/>
        <v>0</v>
      </c>
      <c r="AQ410" s="7">
        <f t="shared" si="443"/>
        <v>2</v>
      </c>
      <c r="AR410" s="4">
        <f t="array" ref="AR410">COUNT(IF((ABS($R410:$AP410)&gt;=AQ$2)*(ABS($R410:$AP410)&lt;AR$2),$R410:$AP410))</f>
        <v>0</v>
      </c>
      <c r="AS410" s="4">
        <f t="array" ref="AS410">COUNT(IF((ABS($R410:$AP410)&gt;=AR$2)*(ABS($R410:$AP410)&lt;AS$2),$R410:$AP410))</f>
        <v>0</v>
      </c>
      <c r="AT410" s="4">
        <f t="array" ref="AT410">COUNT(IF((ABS($R410:$AP410)&gt;=AS$2)*(ABS($R410:$AP410)&lt;AT$2),$R410:$AP410))</f>
        <v>1</v>
      </c>
      <c r="AU410" s="4">
        <f t="array" ref="AU410">COUNT(IF((ABS($R410:$AP410)&gt;=AT$2)*(ABS($R410:$AP410)&lt;AU$2),$R410:$AP410))</f>
        <v>1</v>
      </c>
      <c r="AV410" s="4">
        <f t="array" ref="AV410">COUNT(IF((ABS($R410:$AP410)&gt;=AU$2)*(ABS($R410:$AP410)&lt;AV$2),$R410:$AP410))</f>
        <v>0</v>
      </c>
      <c r="AW410" s="4">
        <f t="array" ref="AW410">COUNT(IF((ABS($R410:$AP410)&gt;=AV$2)*(ABS($R410:$AP410)&lt;AW$2),$R410:$AP410))</f>
        <v>0</v>
      </c>
      <c r="AX410" s="10">
        <f t="array" ref="AX410">COUNT(IF((ABS($R410:$AP410)&gt;=AW$2)*(ABS($R410:$AP410)&lt;AX$2),$R410:$AP410))</f>
        <v>0</v>
      </c>
      <c r="AY410" s="4">
        <f t="shared" si="446"/>
        <v>0</v>
      </c>
      <c r="AZ410" s="2" t="str">
        <f t="shared" si="447"/>
        <v/>
      </c>
      <c r="BA410" s="2" t="str">
        <f t="shared" si="448"/>
        <v>@</v>
      </c>
      <c r="BB410" s="2" t="str">
        <f t="shared" si="449"/>
        <v/>
      </c>
      <c r="BC410" s="2" t="str">
        <f t="shared" si="450"/>
        <v/>
      </c>
      <c r="BD410" s="2" t="str">
        <f t="shared" si="451"/>
        <v/>
      </c>
      <c r="BE410" s="2" t="str">
        <f t="shared" si="452"/>
        <v/>
      </c>
      <c r="BF410" s="2" t="str">
        <f t="shared" si="453"/>
        <v/>
      </c>
      <c r="BG410" s="2" t="str">
        <f t="shared" si="454"/>
        <v/>
      </c>
      <c r="BH410" s="2" t="str">
        <f t="shared" si="455"/>
        <v/>
      </c>
      <c r="BI410" s="2" t="str">
        <f t="shared" si="456"/>
        <v/>
      </c>
      <c r="BJ410" s="2" t="str">
        <f t="shared" si="457"/>
        <v/>
      </c>
      <c r="BK410" s="2" t="str">
        <f t="shared" si="458"/>
        <v/>
      </c>
      <c r="BL410" s="2" t="str">
        <f t="shared" si="459"/>
        <v/>
      </c>
      <c r="BM410" s="2" t="str">
        <f t="shared" si="460"/>
        <v>@</v>
      </c>
      <c r="BN410" s="2" t="str">
        <f t="shared" si="461"/>
        <v/>
      </c>
      <c r="BO410" s="2" t="str">
        <f t="shared" si="462"/>
        <v/>
      </c>
      <c r="BP410" s="2" t="str">
        <f t="shared" si="463"/>
        <v/>
      </c>
      <c r="BQ410" s="2" t="str">
        <f t="shared" si="464"/>
        <v/>
      </c>
      <c r="BR410" s="2" t="str">
        <f t="shared" si="465"/>
        <v/>
      </c>
      <c r="BS410" s="2" t="str">
        <f t="shared" si="466"/>
        <v/>
      </c>
      <c r="BT410" s="2" t="str">
        <f t="shared" si="467"/>
        <v/>
      </c>
      <c r="BU410" s="2" t="str">
        <f t="shared" si="468"/>
        <v/>
      </c>
      <c r="BV410" s="2" t="str">
        <f t="shared" si="469"/>
        <v/>
      </c>
      <c r="BW410" s="2" t="str">
        <f t="shared" si="470"/>
        <v/>
      </c>
      <c r="BX410" s="2" t="str">
        <f t="shared" si="471"/>
        <v/>
      </c>
      <c r="CA410" s="2">
        <f t="shared" si="431"/>
        <v>136</v>
      </c>
      <c r="CB410" s="4">
        <f t="shared" si="432"/>
        <v>0</v>
      </c>
      <c r="CC410">
        <f t="shared" ca="1" si="424"/>
        <v>8</v>
      </c>
      <c r="CD410">
        <f ca="1">CC410*(CJ410)/(CJ410+CJ411+IF(CG412=0,0,CJ412))</f>
        <v>5.1220823978569952</v>
      </c>
      <c r="CE410" s="39">
        <f t="shared" ca="1" si="417"/>
        <v>7</v>
      </c>
      <c r="CF410" s="39">
        <f t="shared" ca="1" si="425"/>
        <v>89</v>
      </c>
      <c r="CG410">
        <f t="shared" ca="1" si="418"/>
        <v>9.8742141521029225</v>
      </c>
      <c r="CH410">
        <f t="shared" ca="1" si="419"/>
        <v>-4</v>
      </c>
      <c r="CI410">
        <f t="shared" ca="1" si="426"/>
        <v>3.3920086285374458</v>
      </c>
      <c r="CJ410">
        <f t="shared" ca="1" si="427"/>
        <v>8.6079913714625533</v>
      </c>
    </row>
    <row r="411" spans="2:88">
      <c r="B411" s="39">
        <v>61</v>
      </c>
      <c r="C411" s="39">
        <v>43</v>
      </c>
      <c r="D411">
        <v>1</v>
      </c>
      <c r="E411">
        <f t="shared" si="434"/>
        <v>28990</v>
      </c>
      <c r="F411" s="3">
        <f t="shared" si="435"/>
        <v>3.4010135020236028E-5</v>
      </c>
      <c r="H411" s="17">
        <f t="shared" si="436"/>
        <v>0.98595381423664252</v>
      </c>
      <c r="I411" s="13" t="str">
        <f t="shared" si="437"/>
        <v>43:61</v>
      </c>
      <c r="J411" s="2"/>
      <c r="K411" s="4">
        <f t="shared" si="438"/>
        <v>17.097104625270276</v>
      </c>
      <c r="L411" s="4">
        <f t="shared" si="428"/>
        <v>-6</v>
      </c>
      <c r="M411" s="4">
        <f t="shared" ca="1" si="439"/>
        <v>-6.3629057593793448</v>
      </c>
      <c r="N411" s="4">
        <f t="shared" ca="1" si="440"/>
        <v>6</v>
      </c>
      <c r="O411" s="4">
        <f t="shared" si="441"/>
        <v>0</v>
      </c>
      <c r="P411" s="4">
        <f t="shared" ca="1" si="442"/>
        <v>0</v>
      </c>
      <c r="Q411" s="11">
        <f t="shared" si="472"/>
        <v>0</v>
      </c>
      <c r="R411" s="11">
        <f t="shared" si="474"/>
        <v>0</v>
      </c>
      <c r="S411" s="4">
        <f t="shared" si="474"/>
        <v>0</v>
      </c>
      <c r="T411" s="4">
        <f t="shared" si="474"/>
        <v>0</v>
      </c>
      <c r="U411" s="4">
        <f t="shared" si="474"/>
        <v>0</v>
      </c>
      <c r="V411" s="4">
        <f t="shared" si="474"/>
        <v>0</v>
      </c>
      <c r="W411" s="4">
        <f t="shared" si="474"/>
        <v>0</v>
      </c>
      <c r="X411" s="4">
        <f t="shared" si="474"/>
        <v>17.097104625270276</v>
      </c>
      <c r="Y411" s="4">
        <f t="shared" si="474"/>
        <v>0</v>
      </c>
      <c r="Z411" s="4">
        <f t="shared" si="474"/>
        <v>0</v>
      </c>
      <c r="AA411" s="4">
        <f t="shared" si="474"/>
        <v>0</v>
      </c>
      <c r="AB411" s="4">
        <f t="shared" si="474"/>
        <v>0</v>
      </c>
      <c r="AC411" s="4">
        <f t="shared" si="474"/>
        <v>0</v>
      </c>
      <c r="AD411" s="4">
        <f t="shared" si="474"/>
        <v>0</v>
      </c>
      <c r="AE411" s="4">
        <f t="shared" si="474"/>
        <v>0</v>
      </c>
      <c r="AF411" s="4">
        <f t="shared" si="474"/>
        <v>0</v>
      </c>
      <c r="AG411" s="4">
        <f t="shared" si="473"/>
        <v>0</v>
      </c>
      <c r="AH411" s="4">
        <f t="shared" si="473"/>
        <v>0</v>
      </c>
      <c r="AI411" s="4">
        <f t="shared" si="473"/>
        <v>0</v>
      </c>
      <c r="AJ411" s="4">
        <f t="shared" si="473"/>
        <v>-6.3629057593793448</v>
      </c>
      <c r="AK411" s="4">
        <f t="shared" si="473"/>
        <v>0</v>
      </c>
      <c r="AL411" s="4">
        <f t="shared" si="473"/>
        <v>0</v>
      </c>
      <c r="AM411" s="4">
        <f t="shared" si="433"/>
        <v>0</v>
      </c>
      <c r="AN411" s="4">
        <f t="shared" si="433"/>
        <v>0</v>
      </c>
      <c r="AO411" s="4">
        <f t="shared" si="433"/>
        <v>0</v>
      </c>
      <c r="AP411" s="10">
        <f t="shared" si="423"/>
        <v>0</v>
      </c>
      <c r="AQ411" s="7">
        <f t="shared" si="443"/>
        <v>2</v>
      </c>
      <c r="AR411" s="4">
        <f t="array" ref="AR411">COUNT(IF((ABS($R411:$AP411)&gt;=AQ$2)*(ABS($R411:$AP411)&lt;AR$2),$R411:$AP411))</f>
        <v>0</v>
      </c>
      <c r="AS411" s="4">
        <f t="array" ref="AS411">COUNT(IF((ABS($R411:$AP411)&gt;=AR$2)*(ABS($R411:$AP411)&lt;AS$2),$R411:$AP411))</f>
        <v>0</v>
      </c>
      <c r="AT411" s="4">
        <f t="array" ref="AT411">COUNT(IF((ABS($R411:$AP411)&gt;=AS$2)*(ABS($R411:$AP411)&lt;AT$2),$R411:$AP411))</f>
        <v>1</v>
      </c>
      <c r="AU411" s="4">
        <f t="array" ref="AU411">COUNT(IF((ABS($R411:$AP411)&gt;=AT$2)*(ABS($R411:$AP411)&lt;AU$2),$R411:$AP411))</f>
        <v>1</v>
      </c>
      <c r="AV411" s="4">
        <f t="array" ref="AV411">COUNT(IF((ABS($R411:$AP411)&gt;=AU$2)*(ABS($R411:$AP411)&lt;AV$2),$R411:$AP411))</f>
        <v>0</v>
      </c>
      <c r="AW411" s="4">
        <f t="array" ref="AW411">COUNT(IF((ABS($R411:$AP411)&gt;=AV$2)*(ABS($R411:$AP411)&lt;AW$2),$R411:$AP411))</f>
        <v>0</v>
      </c>
      <c r="AX411" s="10">
        <f t="array" ref="AX411">COUNT(IF((ABS($R411:$AP411)&gt;=AW$2)*(ABS($R411:$AP411)&lt;AX$2),$R411:$AP411))</f>
        <v>0</v>
      </c>
      <c r="AY411" s="4">
        <f t="shared" si="446"/>
        <v>0</v>
      </c>
      <c r="AZ411" s="2" t="str">
        <f t="shared" si="447"/>
        <v/>
      </c>
      <c r="BA411" s="2" t="str">
        <f t="shared" si="448"/>
        <v/>
      </c>
      <c r="BB411" s="2" t="str">
        <f t="shared" si="449"/>
        <v/>
      </c>
      <c r="BC411" s="2" t="str">
        <f t="shared" si="450"/>
        <v/>
      </c>
      <c r="BD411" s="2" t="str">
        <f t="shared" si="451"/>
        <v/>
      </c>
      <c r="BE411" s="2" t="str">
        <f t="shared" si="452"/>
        <v/>
      </c>
      <c r="BF411" s="2" t="str">
        <f t="shared" si="453"/>
        <v>@</v>
      </c>
      <c r="BG411" s="2" t="str">
        <f t="shared" si="454"/>
        <v/>
      </c>
      <c r="BH411" s="2" t="str">
        <f t="shared" si="455"/>
        <v/>
      </c>
      <c r="BI411" s="2" t="str">
        <f t="shared" si="456"/>
        <v/>
      </c>
      <c r="BJ411" s="2" t="str">
        <f t="shared" si="457"/>
        <v/>
      </c>
      <c r="BK411" s="2" t="str">
        <f t="shared" si="458"/>
        <v/>
      </c>
      <c r="BL411" s="2" t="str">
        <f t="shared" si="459"/>
        <v/>
      </c>
      <c r="BM411" s="2" t="str">
        <f t="shared" si="460"/>
        <v/>
      </c>
      <c r="BN411" s="2" t="str">
        <f t="shared" si="461"/>
        <v/>
      </c>
      <c r="BO411" s="2" t="str">
        <f t="shared" si="462"/>
        <v/>
      </c>
      <c r="BP411" s="2" t="str">
        <f t="shared" si="463"/>
        <v/>
      </c>
      <c r="BQ411" s="2" t="str">
        <f t="shared" si="464"/>
        <v/>
      </c>
      <c r="BR411" s="2" t="str">
        <f t="shared" si="465"/>
        <v>@</v>
      </c>
      <c r="BS411" s="2" t="str">
        <f t="shared" si="466"/>
        <v/>
      </c>
      <c r="BT411" s="2" t="str">
        <f t="shared" si="467"/>
        <v/>
      </c>
      <c r="BU411" s="2" t="str">
        <f t="shared" si="468"/>
        <v/>
      </c>
      <c r="BV411" s="2" t="str">
        <f t="shared" si="469"/>
        <v/>
      </c>
      <c r="BW411" s="2" t="str">
        <f t="shared" si="470"/>
        <v/>
      </c>
      <c r="BX411" s="2" t="str">
        <f t="shared" si="471"/>
        <v/>
      </c>
      <c r="CA411" s="2">
        <f t="shared" si="431"/>
        <v>136</v>
      </c>
      <c r="CB411" s="4">
        <f t="shared" si="432"/>
        <v>1</v>
      </c>
      <c r="CC411">
        <f t="shared" ca="1" si="424"/>
        <v>8</v>
      </c>
      <c r="CD411">
        <f ca="1">CC411*(CJ411)/(CJ410+CJ411+IF(CG412=0,0,CJ412))</f>
        <v>2.877917602143004</v>
      </c>
      <c r="CE411" s="39">
        <f t="shared" ca="1" si="417"/>
        <v>7</v>
      </c>
      <c r="CF411" s="39">
        <f t="shared" ca="1" si="425"/>
        <v>89</v>
      </c>
      <c r="CG411">
        <f t="shared" ca="1" si="418"/>
        <v>-13.585796232546699</v>
      </c>
      <c r="CH411">
        <f t="shared" ca="1" si="419"/>
        <v>8</v>
      </c>
      <c r="CI411">
        <f t="shared" ca="1" si="426"/>
        <v>7.163472985637271</v>
      </c>
      <c r="CJ411">
        <f t="shared" ca="1" si="427"/>
        <v>4.836527014362729</v>
      </c>
    </row>
    <row r="412" spans="2:88">
      <c r="B412" s="39">
        <v>61</v>
      </c>
      <c r="C412" s="39">
        <v>49</v>
      </c>
      <c r="D412">
        <v>1</v>
      </c>
      <c r="E412">
        <f t="shared" si="434"/>
        <v>28991</v>
      </c>
      <c r="F412" s="3">
        <f t="shared" si="435"/>
        <v>3.4010135020236028E-5</v>
      </c>
      <c r="H412" s="17">
        <f t="shared" si="436"/>
        <v>0.98598782437166277</v>
      </c>
      <c r="I412" s="13" t="str">
        <f t="shared" si="437"/>
        <v>49:61</v>
      </c>
      <c r="J412" s="2"/>
      <c r="K412" s="4">
        <f t="shared" si="438"/>
        <v>-5.1270009396866101</v>
      </c>
      <c r="L412" s="4">
        <f t="shared" si="428"/>
        <v>-8</v>
      </c>
      <c r="M412" s="4">
        <f t="shared" ca="1" si="439"/>
        <v>-28.587011324335165</v>
      </c>
      <c r="N412" s="4">
        <f t="shared" ca="1" si="440"/>
        <v>4</v>
      </c>
      <c r="O412" s="4">
        <f t="shared" si="441"/>
        <v>0</v>
      </c>
      <c r="P412" s="4">
        <f t="shared" ca="1" si="442"/>
        <v>0</v>
      </c>
      <c r="Q412" s="11">
        <f t="shared" si="472"/>
        <v>0</v>
      </c>
      <c r="R412" s="11">
        <f t="shared" si="474"/>
        <v>0</v>
      </c>
      <c r="S412" s="4">
        <f t="shared" si="474"/>
        <v>0</v>
      </c>
      <c r="T412" s="4">
        <f t="shared" si="474"/>
        <v>0</v>
      </c>
      <c r="U412" s="4">
        <f t="shared" si="474"/>
        <v>0</v>
      </c>
      <c r="V412" s="4">
        <f t="shared" si="474"/>
        <v>-5.1270009396866101</v>
      </c>
      <c r="W412" s="4">
        <f t="shared" si="474"/>
        <v>0</v>
      </c>
      <c r="X412" s="4">
        <f t="shared" si="474"/>
        <v>0</v>
      </c>
      <c r="Y412" s="4">
        <f t="shared" si="474"/>
        <v>0</v>
      </c>
      <c r="Z412" s="4">
        <f t="shared" si="474"/>
        <v>0</v>
      </c>
      <c r="AA412" s="4">
        <f t="shared" si="474"/>
        <v>0</v>
      </c>
      <c r="AB412" s="4">
        <f t="shared" si="474"/>
        <v>0</v>
      </c>
      <c r="AC412" s="4">
        <f t="shared" si="474"/>
        <v>0</v>
      </c>
      <c r="AD412" s="4">
        <f t="shared" si="474"/>
        <v>0</v>
      </c>
      <c r="AE412" s="4">
        <f t="shared" si="474"/>
        <v>0</v>
      </c>
      <c r="AF412" s="4">
        <f t="shared" si="474"/>
        <v>0</v>
      </c>
      <c r="AG412" s="4">
        <f t="shared" si="473"/>
        <v>0</v>
      </c>
      <c r="AH412" s="4">
        <f t="shared" si="473"/>
        <v>-28.587011324335165</v>
      </c>
      <c r="AI412" s="4">
        <f t="shared" si="473"/>
        <v>0</v>
      </c>
      <c r="AJ412" s="4">
        <f t="shared" si="473"/>
        <v>0</v>
      </c>
      <c r="AK412" s="4">
        <f t="shared" si="473"/>
        <v>0</v>
      </c>
      <c r="AL412" s="4">
        <f t="shared" si="473"/>
        <v>0</v>
      </c>
      <c r="AM412" s="4">
        <f t="shared" si="433"/>
        <v>0</v>
      </c>
      <c r="AN412" s="4">
        <f t="shared" si="433"/>
        <v>0</v>
      </c>
      <c r="AO412" s="4">
        <f t="shared" si="433"/>
        <v>0</v>
      </c>
      <c r="AP412" s="10">
        <f t="shared" si="423"/>
        <v>0</v>
      </c>
      <c r="AQ412" s="7">
        <f t="shared" si="443"/>
        <v>2</v>
      </c>
      <c r="AR412" s="4">
        <f t="array" ref="AR412">COUNT(IF((ABS($R412:$AP412)&gt;=AQ$2)*(ABS($R412:$AP412)&lt;AR$2),$R412:$AP412))</f>
        <v>0</v>
      </c>
      <c r="AS412" s="4">
        <f t="array" ref="AS412">COUNT(IF((ABS($R412:$AP412)&gt;=AR$2)*(ABS($R412:$AP412)&lt;AS$2),$R412:$AP412))</f>
        <v>0</v>
      </c>
      <c r="AT412" s="4">
        <f t="array" ref="AT412">COUNT(IF((ABS($R412:$AP412)&gt;=AS$2)*(ABS($R412:$AP412)&lt;AT$2),$R412:$AP412))</f>
        <v>1</v>
      </c>
      <c r="AU412" s="4">
        <f t="array" ref="AU412">COUNT(IF((ABS($R412:$AP412)&gt;=AT$2)*(ABS($R412:$AP412)&lt;AU$2),$R412:$AP412))</f>
        <v>1</v>
      </c>
      <c r="AV412" s="4">
        <f t="array" ref="AV412">COUNT(IF((ABS($R412:$AP412)&gt;=AU$2)*(ABS($R412:$AP412)&lt;AV$2),$R412:$AP412))</f>
        <v>0</v>
      </c>
      <c r="AW412" s="4">
        <f t="array" ref="AW412">COUNT(IF((ABS($R412:$AP412)&gt;=AV$2)*(ABS($R412:$AP412)&lt;AW$2),$R412:$AP412))</f>
        <v>0</v>
      </c>
      <c r="AX412" s="10">
        <f t="array" ref="AX412">COUNT(IF((ABS($R412:$AP412)&gt;=AW$2)*(ABS($R412:$AP412)&lt;AX$2),$R412:$AP412))</f>
        <v>0</v>
      </c>
      <c r="AY412" s="4">
        <f t="shared" si="446"/>
        <v>0</v>
      </c>
      <c r="AZ412" s="2" t="str">
        <f t="shared" si="447"/>
        <v/>
      </c>
      <c r="BA412" s="2" t="str">
        <f t="shared" si="448"/>
        <v/>
      </c>
      <c r="BB412" s="2" t="str">
        <f t="shared" si="449"/>
        <v/>
      </c>
      <c r="BC412" s="2" t="str">
        <f t="shared" si="450"/>
        <v/>
      </c>
      <c r="BD412" s="2" t="str">
        <f t="shared" si="451"/>
        <v>@</v>
      </c>
      <c r="BE412" s="2" t="str">
        <f t="shared" si="452"/>
        <v/>
      </c>
      <c r="BF412" s="2" t="str">
        <f t="shared" si="453"/>
        <v/>
      </c>
      <c r="BG412" s="2" t="str">
        <f t="shared" si="454"/>
        <v/>
      </c>
      <c r="BH412" s="2" t="str">
        <f t="shared" si="455"/>
        <v/>
      </c>
      <c r="BI412" s="2" t="str">
        <f t="shared" si="456"/>
        <v/>
      </c>
      <c r="BJ412" s="2" t="str">
        <f t="shared" si="457"/>
        <v/>
      </c>
      <c r="BK412" s="2" t="str">
        <f t="shared" si="458"/>
        <v/>
      </c>
      <c r="BL412" s="2" t="str">
        <f t="shared" si="459"/>
        <v/>
      </c>
      <c r="BM412" s="2" t="str">
        <f t="shared" si="460"/>
        <v/>
      </c>
      <c r="BN412" s="2" t="str">
        <f t="shared" si="461"/>
        <v/>
      </c>
      <c r="BO412" s="2" t="str">
        <f t="shared" si="462"/>
        <v/>
      </c>
      <c r="BP412" s="2" t="str">
        <f t="shared" si="463"/>
        <v>@</v>
      </c>
      <c r="BQ412" s="2" t="str">
        <f t="shared" si="464"/>
        <v/>
      </c>
      <c r="BR412" s="2" t="str">
        <f t="shared" si="465"/>
        <v/>
      </c>
      <c r="BS412" s="2" t="str">
        <f t="shared" si="466"/>
        <v/>
      </c>
      <c r="BT412" s="2" t="str">
        <f t="shared" si="467"/>
        <v/>
      </c>
      <c r="BU412" s="2" t="str">
        <f t="shared" si="468"/>
        <v/>
      </c>
      <c r="BV412" s="2" t="str">
        <f t="shared" si="469"/>
        <v/>
      </c>
      <c r="BW412" s="2" t="str">
        <f t="shared" si="470"/>
        <v/>
      </c>
      <c r="BX412" s="2" t="str">
        <f t="shared" si="471"/>
        <v/>
      </c>
      <c r="CA412" s="2">
        <f t="shared" si="431"/>
        <v>136</v>
      </c>
      <c r="CB412" s="4">
        <f t="shared" si="432"/>
        <v>2</v>
      </c>
      <c r="CC412">
        <f t="shared" ca="1" si="424"/>
        <v>8</v>
      </c>
      <c r="CD412">
        <f ca="1">CC412*IF(CG412=0,0,CJ412)/(CJ410+CJ411+IF(CG412=0,0,CJ412))</f>
        <v>0</v>
      </c>
      <c r="CE412" s="39">
        <f t="shared" ca="1" si="417"/>
        <v>7</v>
      </c>
      <c r="CF412" s="39">
        <f t="shared" ca="1" si="425"/>
        <v>89</v>
      </c>
      <c r="CG412">
        <f t="shared" ca="1" si="418"/>
        <v>0</v>
      </c>
      <c r="CH412">
        <f t="shared" ca="1" si="419"/>
        <v>0</v>
      </c>
      <c r="CI412">
        <f t="shared" ca="1" si="426"/>
        <v>0</v>
      </c>
      <c r="CJ412">
        <f t="shared" ca="1" si="427"/>
        <v>12</v>
      </c>
    </row>
    <row r="413" spans="2:88">
      <c r="B413" s="39">
        <v>65</v>
      </c>
      <c r="C413" s="39">
        <v>31</v>
      </c>
      <c r="D413">
        <v>1</v>
      </c>
      <c r="E413">
        <f t="shared" si="434"/>
        <v>28992</v>
      </c>
      <c r="F413" s="3">
        <f t="shared" si="435"/>
        <v>3.4010135020236028E-5</v>
      </c>
      <c r="H413" s="17">
        <f t="shared" si="436"/>
        <v>0.98602183450668301</v>
      </c>
      <c r="I413" s="13" t="str">
        <f t="shared" si="437"/>
        <v>31:65</v>
      </c>
      <c r="J413" s="2"/>
      <c r="K413" s="4">
        <f t="shared" si="438"/>
        <v>-8.4191925031682047</v>
      </c>
      <c r="L413" s="4">
        <f t="shared" si="428"/>
        <v>-5</v>
      </c>
      <c r="M413" s="4">
        <f t="shared" ca="1" si="439"/>
        <v>-31.879202887817826</v>
      </c>
      <c r="N413" s="4">
        <f t="shared" ca="1" si="440"/>
        <v>7</v>
      </c>
      <c r="O413" s="4">
        <f t="shared" si="441"/>
        <v>0</v>
      </c>
      <c r="P413" s="4">
        <f t="shared" ca="1" si="442"/>
        <v>0</v>
      </c>
      <c r="Q413" s="11">
        <f t="shared" si="472"/>
        <v>0</v>
      </c>
      <c r="R413" s="11">
        <f t="shared" si="474"/>
        <v>0</v>
      </c>
      <c r="S413" s="4">
        <f t="shared" si="474"/>
        <v>0</v>
      </c>
      <c r="T413" s="4">
        <f t="shared" si="474"/>
        <v>0</v>
      </c>
      <c r="U413" s="4">
        <f t="shared" si="474"/>
        <v>0</v>
      </c>
      <c r="V413" s="4">
        <f t="shared" si="474"/>
        <v>0</v>
      </c>
      <c r="W413" s="4">
        <f t="shared" si="474"/>
        <v>0</v>
      </c>
      <c r="X413" s="4">
        <f t="shared" si="474"/>
        <v>0</v>
      </c>
      <c r="Y413" s="4">
        <f t="shared" si="474"/>
        <v>-8.4191925031682047</v>
      </c>
      <c r="Z413" s="4">
        <f t="shared" si="474"/>
        <v>0</v>
      </c>
      <c r="AA413" s="4">
        <f t="shared" si="474"/>
        <v>0</v>
      </c>
      <c r="AB413" s="4">
        <f t="shared" si="474"/>
        <v>0</v>
      </c>
      <c r="AC413" s="4">
        <f t="shared" si="474"/>
        <v>0</v>
      </c>
      <c r="AD413" s="4">
        <f t="shared" si="474"/>
        <v>0</v>
      </c>
      <c r="AE413" s="4">
        <f t="shared" si="474"/>
        <v>0</v>
      </c>
      <c r="AF413" s="4">
        <f t="shared" si="474"/>
        <v>0</v>
      </c>
      <c r="AG413" s="4">
        <f t="shared" si="473"/>
        <v>0</v>
      </c>
      <c r="AH413" s="4">
        <f t="shared" si="473"/>
        <v>0</v>
      </c>
      <c r="AI413" s="4">
        <f t="shared" si="473"/>
        <v>0</v>
      </c>
      <c r="AJ413" s="4">
        <f t="shared" si="473"/>
        <v>0</v>
      </c>
      <c r="AK413" s="4">
        <f t="shared" si="473"/>
        <v>-31.879202887817826</v>
      </c>
      <c r="AL413" s="4">
        <f t="shared" si="473"/>
        <v>0</v>
      </c>
      <c r="AM413" s="4">
        <f t="shared" si="433"/>
        <v>0</v>
      </c>
      <c r="AN413" s="4">
        <f t="shared" si="433"/>
        <v>0</v>
      </c>
      <c r="AO413" s="4">
        <f t="shared" si="433"/>
        <v>0</v>
      </c>
      <c r="AP413" s="10">
        <f t="shared" si="423"/>
        <v>0</v>
      </c>
      <c r="AQ413" s="7">
        <f t="shared" si="443"/>
        <v>2</v>
      </c>
      <c r="AR413" s="4">
        <f t="array" ref="AR413">COUNT(IF((ABS($R413:$AP413)&gt;=AQ$2)*(ABS($R413:$AP413)&lt;AR$2),$R413:$AP413))</f>
        <v>0</v>
      </c>
      <c r="AS413" s="4">
        <f t="array" ref="AS413">COUNT(IF((ABS($R413:$AP413)&gt;=AR$2)*(ABS($R413:$AP413)&lt;AS$2),$R413:$AP413))</f>
        <v>0</v>
      </c>
      <c r="AT413" s="4">
        <f t="array" ref="AT413">COUNT(IF((ABS($R413:$AP413)&gt;=AS$2)*(ABS($R413:$AP413)&lt;AT$2),$R413:$AP413))</f>
        <v>1</v>
      </c>
      <c r="AU413" s="4">
        <f t="array" ref="AU413">COUNT(IF((ABS($R413:$AP413)&gt;=AT$2)*(ABS($R413:$AP413)&lt;AU$2),$R413:$AP413))</f>
        <v>1</v>
      </c>
      <c r="AV413" s="4">
        <f t="array" ref="AV413">COUNT(IF((ABS($R413:$AP413)&gt;=AU$2)*(ABS($R413:$AP413)&lt;AV$2),$R413:$AP413))</f>
        <v>0</v>
      </c>
      <c r="AW413" s="4">
        <f t="array" ref="AW413">COUNT(IF((ABS($R413:$AP413)&gt;=AV$2)*(ABS($R413:$AP413)&lt;AW$2),$R413:$AP413))</f>
        <v>0</v>
      </c>
      <c r="AX413" s="10">
        <f t="array" ref="AX413">COUNT(IF((ABS($R413:$AP413)&gt;=AW$2)*(ABS($R413:$AP413)&lt;AX$2),$R413:$AP413))</f>
        <v>0</v>
      </c>
      <c r="AY413" s="4">
        <f t="shared" si="446"/>
        <v>0</v>
      </c>
      <c r="AZ413" s="2" t="str">
        <f t="shared" si="447"/>
        <v/>
      </c>
      <c r="BA413" s="2" t="str">
        <f t="shared" si="448"/>
        <v/>
      </c>
      <c r="BB413" s="2" t="str">
        <f t="shared" si="449"/>
        <v/>
      </c>
      <c r="BC413" s="2" t="str">
        <f t="shared" si="450"/>
        <v/>
      </c>
      <c r="BD413" s="2" t="str">
        <f t="shared" si="451"/>
        <v/>
      </c>
      <c r="BE413" s="2" t="str">
        <f t="shared" si="452"/>
        <v/>
      </c>
      <c r="BF413" s="2" t="str">
        <f t="shared" si="453"/>
        <v/>
      </c>
      <c r="BG413" s="2" t="str">
        <f t="shared" si="454"/>
        <v>@</v>
      </c>
      <c r="BH413" s="2" t="str">
        <f t="shared" si="455"/>
        <v/>
      </c>
      <c r="BI413" s="2" t="str">
        <f t="shared" si="456"/>
        <v/>
      </c>
      <c r="BJ413" s="2" t="str">
        <f t="shared" si="457"/>
        <v/>
      </c>
      <c r="BK413" s="2" t="str">
        <f t="shared" si="458"/>
        <v/>
      </c>
      <c r="BL413" s="2" t="str">
        <f t="shared" si="459"/>
        <v/>
      </c>
      <c r="BM413" s="2" t="str">
        <f t="shared" si="460"/>
        <v/>
      </c>
      <c r="BN413" s="2" t="str">
        <f t="shared" si="461"/>
        <v/>
      </c>
      <c r="BO413" s="2" t="str">
        <f t="shared" si="462"/>
        <v/>
      </c>
      <c r="BP413" s="2" t="str">
        <f t="shared" si="463"/>
        <v/>
      </c>
      <c r="BQ413" s="2" t="str">
        <f t="shared" si="464"/>
        <v/>
      </c>
      <c r="BR413" s="2" t="str">
        <f t="shared" si="465"/>
        <v/>
      </c>
      <c r="BS413" s="2" t="str">
        <f t="shared" si="466"/>
        <v>@</v>
      </c>
      <c r="BT413" s="2" t="str">
        <f t="shared" si="467"/>
        <v/>
      </c>
      <c r="BU413" s="2" t="str">
        <f t="shared" si="468"/>
        <v/>
      </c>
      <c r="BV413" s="2" t="str">
        <f t="shared" si="469"/>
        <v/>
      </c>
      <c r="BW413" s="2" t="str">
        <f t="shared" si="470"/>
        <v/>
      </c>
      <c r="BX413" s="2" t="str">
        <f t="shared" si="471"/>
        <v/>
      </c>
      <c r="CA413" s="2">
        <f t="shared" si="431"/>
        <v>137</v>
      </c>
      <c r="CB413" s="4">
        <f t="shared" si="432"/>
        <v>0</v>
      </c>
      <c r="CC413">
        <f t="shared" ca="1" si="424"/>
        <v>8</v>
      </c>
      <c r="CD413">
        <f ca="1">CC413*(CJ413)/(CJ413+CJ414+IF(CG415=0,0,CJ415))</f>
        <v>1.6601089310300494</v>
      </c>
      <c r="CE413" s="39">
        <f t="shared" ca="1" si="417"/>
        <v>49</v>
      </c>
      <c r="CF413" s="39">
        <f t="shared" ca="1" si="425"/>
        <v>121</v>
      </c>
      <c r="CG413">
        <f t="shared" ca="1" si="418"/>
        <v>-19.375921285634945</v>
      </c>
      <c r="CH413">
        <f t="shared" ca="1" si="419"/>
        <v>-8</v>
      </c>
      <c r="CI413">
        <f t="shared" ca="1" si="426"/>
        <v>9.193046127452563</v>
      </c>
      <c r="CJ413">
        <f t="shared" ca="1" si="427"/>
        <v>2.806953872547437</v>
      </c>
    </row>
    <row r="414" spans="2:88">
      <c r="B414" s="39">
        <v>67</v>
      </c>
      <c r="C414" s="39">
        <v>7</v>
      </c>
      <c r="D414">
        <v>1</v>
      </c>
      <c r="E414">
        <f t="shared" si="434"/>
        <v>28993</v>
      </c>
      <c r="F414" s="3">
        <f t="shared" si="435"/>
        <v>3.4010135020236028E-5</v>
      </c>
      <c r="H414" s="17">
        <f t="shared" si="436"/>
        <v>0.98605584464170326</v>
      </c>
      <c r="I414" s="13" t="str">
        <f t="shared" si="437"/>
        <v>7:67</v>
      </c>
      <c r="J414" s="2"/>
      <c r="K414" s="4">
        <f t="shared" si="438"/>
        <v>16.346124676366003</v>
      </c>
      <c r="L414" s="4">
        <f t="shared" si="428"/>
        <v>-3</v>
      </c>
      <c r="M414" s="4">
        <f t="shared" ca="1" si="439"/>
        <v>-7.1138857082857498</v>
      </c>
      <c r="N414" s="4">
        <f t="shared" ca="1" si="440"/>
        <v>9</v>
      </c>
      <c r="O414" s="4">
        <f t="shared" si="441"/>
        <v>0</v>
      </c>
      <c r="P414" s="4">
        <f t="shared" ca="1" si="442"/>
        <v>0</v>
      </c>
      <c r="Q414" s="11">
        <f t="shared" si="472"/>
        <v>0</v>
      </c>
      <c r="R414" s="11">
        <f t="shared" si="474"/>
        <v>0</v>
      </c>
      <c r="S414" s="4">
        <f t="shared" si="474"/>
        <v>0</v>
      </c>
      <c r="T414" s="4">
        <f t="shared" si="474"/>
        <v>0</v>
      </c>
      <c r="U414" s="4">
        <f t="shared" si="474"/>
        <v>0</v>
      </c>
      <c r="V414" s="4">
        <f t="shared" si="474"/>
        <v>0</v>
      </c>
      <c r="W414" s="4">
        <f t="shared" si="474"/>
        <v>0</v>
      </c>
      <c r="X414" s="4">
        <f t="shared" si="474"/>
        <v>0</v>
      </c>
      <c r="Y414" s="4">
        <f t="shared" si="474"/>
        <v>0</v>
      </c>
      <c r="Z414" s="4">
        <f t="shared" si="474"/>
        <v>0</v>
      </c>
      <c r="AA414" s="4">
        <f t="shared" si="474"/>
        <v>16.346124676366003</v>
      </c>
      <c r="AB414" s="4">
        <f t="shared" si="474"/>
        <v>0</v>
      </c>
      <c r="AC414" s="4">
        <f t="shared" si="474"/>
        <v>0</v>
      </c>
      <c r="AD414" s="4">
        <f t="shared" si="474"/>
        <v>0</v>
      </c>
      <c r="AE414" s="4">
        <f t="shared" si="474"/>
        <v>0</v>
      </c>
      <c r="AF414" s="4">
        <f t="shared" si="474"/>
        <v>0</v>
      </c>
      <c r="AG414" s="4">
        <f t="shared" si="473"/>
        <v>0</v>
      </c>
      <c r="AH414" s="4">
        <f t="shared" si="473"/>
        <v>0</v>
      </c>
      <c r="AI414" s="4">
        <f t="shared" si="473"/>
        <v>0</v>
      </c>
      <c r="AJ414" s="4">
        <f t="shared" si="473"/>
        <v>0</v>
      </c>
      <c r="AK414" s="4">
        <f t="shared" si="473"/>
        <v>0</v>
      </c>
      <c r="AL414" s="4">
        <f t="shared" si="473"/>
        <v>0</v>
      </c>
      <c r="AM414" s="4">
        <f t="shared" ref="AM414:AO433" si="475">IF(AND(ABS((MOD(LN(($B414/$C414)/3^AM$2)/LN(2)+0.5,1)-0.5)*1200)&lt;$J$2,ABS(AM$2+7*(MOD(LN(($B414/$C414)/3^AM$2)/LN(2)+0.5,1)-0.5)*1200/113.685)&lt;$J$3),(MOD(LN(($B414/$C414)/3^AM$2)/LN(2)+0.5,1)-0.5)*1200,0)</f>
        <v>-7.1138857082857498</v>
      </c>
      <c r="AN414" s="4">
        <f t="shared" si="475"/>
        <v>0</v>
      </c>
      <c r="AO414" s="4">
        <f t="shared" si="475"/>
        <v>0</v>
      </c>
      <c r="AP414" s="10">
        <f t="shared" si="423"/>
        <v>0</v>
      </c>
      <c r="AQ414" s="7">
        <f t="shared" si="443"/>
        <v>2</v>
      </c>
      <c r="AR414" s="4">
        <f t="array" ref="AR414">COUNT(IF((ABS($R414:$AP414)&gt;=AQ$2)*(ABS($R414:$AP414)&lt;AR$2),$R414:$AP414))</f>
        <v>0</v>
      </c>
      <c r="AS414" s="4">
        <f t="array" ref="AS414">COUNT(IF((ABS($R414:$AP414)&gt;=AR$2)*(ABS($R414:$AP414)&lt;AS$2),$R414:$AP414))</f>
        <v>0</v>
      </c>
      <c r="AT414" s="4">
        <f t="array" ref="AT414">COUNT(IF((ABS($R414:$AP414)&gt;=AS$2)*(ABS($R414:$AP414)&lt;AT$2),$R414:$AP414))</f>
        <v>1</v>
      </c>
      <c r="AU414" s="4">
        <f t="array" ref="AU414">COUNT(IF((ABS($R414:$AP414)&gt;=AT$2)*(ABS($R414:$AP414)&lt;AU$2),$R414:$AP414))</f>
        <v>1</v>
      </c>
      <c r="AV414" s="4">
        <f t="array" ref="AV414">COUNT(IF((ABS($R414:$AP414)&gt;=AU$2)*(ABS($R414:$AP414)&lt;AV$2),$R414:$AP414))</f>
        <v>0</v>
      </c>
      <c r="AW414" s="4">
        <f t="array" ref="AW414">COUNT(IF((ABS($R414:$AP414)&gt;=AV$2)*(ABS($R414:$AP414)&lt;AW$2),$R414:$AP414))</f>
        <v>0</v>
      </c>
      <c r="AX414" s="10">
        <f t="array" ref="AX414">COUNT(IF((ABS($R414:$AP414)&gt;=AW$2)*(ABS($R414:$AP414)&lt;AX$2),$R414:$AP414))</f>
        <v>0</v>
      </c>
      <c r="AY414" s="4">
        <f t="shared" si="446"/>
        <v>0</v>
      </c>
      <c r="AZ414" s="2" t="str">
        <f t="shared" si="447"/>
        <v/>
      </c>
      <c r="BA414" s="2" t="str">
        <f t="shared" si="448"/>
        <v/>
      </c>
      <c r="BB414" s="2" t="str">
        <f t="shared" si="449"/>
        <v/>
      </c>
      <c r="BC414" s="2" t="str">
        <f t="shared" si="450"/>
        <v/>
      </c>
      <c r="BD414" s="2" t="str">
        <f t="shared" si="451"/>
        <v/>
      </c>
      <c r="BE414" s="2" t="str">
        <f t="shared" si="452"/>
        <v/>
      </c>
      <c r="BF414" s="2" t="str">
        <f t="shared" si="453"/>
        <v/>
      </c>
      <c r="BG414" s="2" t="str">
        <f t="shared" si="454"/>
        <v/>
      </c>
      <c r="BH414" s="2" t="str">
        <f t="shared" si="455"/>
        <v/>
      </c>
      <c r="BI414" s="2" t="str">
        <f t="shared" si="456"/>
        <v>@</v>
      </c>
      <c r="BJ414" s="2" t="str">
        <f t="shared" si="457"/>
        <v/>
      </c>
      <c r="BK414" s="2" t="str">
        <f t="shared" si="458"/>
        <v/>
      </c>
      <c r="BL414" s="2" t="str">
        <f t="shared" si="459"/>
        <v/>
      </c>
      <c r="BM414" s="2" t="str">
        <f t="shared" si="460"/>
        <v/>
      </c>
      <c r="BN414" s="2" t="str">
        <f t="shared" si="461"/>
        <v/>
      </c>
      <c r="BO414" s="2" t="str">
        <f t="shared" si="462"/>
        <v/>
      </c>
      <c r="BP414" s="2" t="str">
        <f t="shared" si="463"/>
        <v/>
      </c>
      <c r="BQ414" s="2" t="str">
        <f t="shared" si="464"/>
        <v/>
      </c>
      <c r="BR414" s="2" t="str">
        <f t="shared" si="465"/>
        <v/>
      </c>
      <c r="BS414" s="2" t="str">
        <f t="shared" si="466"/>
        <v/>
      </c>
      <c r="BT414" s="2" t="str">
        <f t="shared" si="467"/>
        <v/>
      </c>
      <c r="BU414" s="2" t="str">
        <f t="shared" si="468"/>
        <v>@</v>
      </c>
      <c r="BV414" s="2" t="str">
        <f t="shared" si="469"/>
        <v/>
      </c>
      <c r="BW414" s="2" t="str">
        <f t="shared" si="470"/>
        <v/>
      </c>
      <c r="BX414" s="2" t="str">
        <f t="shared" si="471"/>
        <v/>
      </c>
      <c r="CA414" s="2">
        <f t="shared" si="431"/>
        <v>137</v>
      </c>
      <c r="CB414" s="4">
        <f t="shared" si="432"/>
        <v>1</v>
      </c>
      <c r="CC414">
        <f t="shared" ca="1" si="424"/>
        <v>8</v>
      </c>
      <c r="CD414">
        <f ca="1">CC414*(CJ414)/(CJ413+CJ414+IF(CG415=0,0,CJ415))</f>
        <v>6.2913452285820028</v>
      </c>
      <c r="CE414" s="39">
        <f t="shared" ca="1" si="417"/>
        <v>49</v>
      </c>
      <c r="CF414" s="39">
        <f t="shared" ca="1" si="425"/>
        <v>121</v>
      </c>
      <c r="CG414">
        <f t="shared" ca="1" si="418"/>
        <v>-42.835931670286698</v>
      </c>
      <c r="CH414">
        <f t="shared" ca="1" si="419"/>
        <v>4</v>
      </c>
      <c r="CI414">
        <f t="shared" ca="1" si="426"/>
        <v>1.3624354867220223</v>
      </c>
      <c r="CJ414">
        <f t="shared" ca="1" si="427"/>
        <v>10.637564513277978</v>
      </c>
    </row>
    <row r="415" spans="2:88">
      <c r="B415" s="39">
        <v>67</v>
      </c>
      <c r="C415" s="39">
        <v>35</v>
      </c>
      <c r="D415">
        <v>1</v>
      </c>
      <c r="E415">
        <f t="shared" si="434"/>
        <v>28994</v>
      </c>
      <c r="F415" s="3">
        <f t="shared" si="435"/>
        <v>3.4010135020236028E-5</v>
      </c>
      <c r="H415" s="17">
        <f t="shared" si="436"/>
        <v>0.98608985477672351</v>
      </c>
      <c r="I415" s="13" t="str">
        <f t="shared" si="437"/>
        <v>35:67</v>
      </c>
      <c r="J415" s="2"/>
      <c r="K415" s="4">
        <f t="shared" si="438"/>
        <v>-52.372581399984597</v>
      </c>
      <c r="L415" s="4">
        <f t="shared" si="428"/>
        <v>-12</v>
      </c>
      <c r="M415" s="4">
        <f t="shared" ca="1" si="439"/>
        <v>37.852414273081081</v>
      </c>
      <c r="N415" s="4">
        <f t="shared" ca="1" si="440"/>
        <v>-7</v>
      </c>
      <c r="O415" s="4">
        <f t="shared" ca="1" si="441"/>
        <v>14.392403888429328</v>
      </c>
      <c r="P415" s="4">
        <f t="shared" ca="1" si="442"/>
        <v>5</v>
      </c>
      <c r="Q415" s="11">
        <f t="shared" si="472"/>
        <v>0</v>
      </c>
      <c r="R415" s="11">
        <f t="shared" si="474"/>
        <v>-52.372581399984597</v>
      </c>
      <c r="S415" s="4">
        <f t="shared" si="474"/>
        <v>0</v>
      </c>
      <c r="T415" s="4">
        <f t="shared" si="474"/>
        <v>0</v>
      </c>
      <c r="U415" s="4">
        <f t="shared" si="474"/>
        <v>0</v>
      </c>
      <c r="V415" s="4">
        <f t="shared" si="474"/>
        <v>0</v>
      </c>
      <c r="W415" s="4">
        <f t="shared" si="474"/>
        <v>37.852414273081081</v>
      </c>
      <c r="X415" s="4">
        <f t="shared" si="474"/>
        <v>0</v>
      </c>
      <c r="Y415" s="4">
        <f t="shared" si="474"/>
        <v>0</v>
      </c>
      <c r="Z415" s="4">
        <f t="shared" si="474"/>
        <v>0</v>
      </c>
      <c r="AA415" s="4">
        <f t="shared" si="474"/>
        <v>0</v>
      </c>
      <c r="AB415" s="4">
        <f t="shared" si="474"/>
        <v>0</v>
      </c>
      <c r="AC415" s="4">
        <f t="shared" si="474"/>
        <v>0</v>
      </c>
      <c r="AD415" s="4">
        <f t="shared" si="474"/>
        <v>0</v>
      </c>
      <c r="AE415" s="4">
        <f t="shared" si="474"/>
        <v>0</v>
      </c>
      <c r="AF415" s="4">
        <f t="shared" si="474"/>
        <v>0</v>
      </c>
      <c r="AG415" s="4">
        <f t="shared" si="473"/>
        <v>0</v>
      </c>
      <c r="AH415" s="4">
        <f t="shared" si="473"/>
        <v>0</v>
      </c>
      <c r="AI415" s="4">
        <f t="shared" si="473"/>
        <v>14.392403888429328</v>
      </c>
      <c r="AJ415" s="4">
        <f t="shared" si="473"/>
        <v>0</v>
      </c>
      <c r="AK415" s="4">
        <f t="shared" si="473"/>
        <v>0</v>
      </c>
      <c r="AL415" s="4">
        <f t="shared" si="473"/>
        <v>0</v>
      </c>
      <c r="AM415" s="4">
        <f t="shared" si="475"/>
        <v>0</v>
      </c>
      <c r="AN415" s="4">
        <f t="shared" si="475"/>
        <v>0</v>
      </c>
      <c r="AO415" s="4">
        <f t="shared" si="475"/>
        <v>0</v>
      </c>
      <c r="AP415" s="10">
        <f t="shared" si="423"/>
        <v>0</v>
      </c>
      <c r="AQ415" s="7">
        <f t="shared" si="443"/>
        <v>3</v>
      </c>
      <c r="AR415" s="4">
        <f t="array" ref="AR415">COUNT(IF((ABS($R415:$AP415)&gt;=AQ$2)*(ABS($R415:$AP415)&lt;AR$2),$R415:$AP415))</f>
        <v>0</v>
      </c>
      <c r="AS415" s="4">
        <f t="array" ref="AS415">COUNT(IF((ABS($R415:$AP415)&gt;=AR$2)*(ABS($R415:$AP415)&lt;AS$2),$R415:$AP415))</f>
        <v>0</v>
      </c>
      <c r="AT415" s="4">
        <f t="array" ref="AT415">COUNT(IF((ABS($R415:$AP415)&gt;=AS$2)*(ABS($R415:$AP415)&lt;AT$2),$R415:$AP415))</f>
        <v>0</v>
      </c>
      <c r="AU415" s="4">
        <f t="array" ref="AU415">COUNT(IF((ABS($R415:$AP415)&gt;=AT$2)*(ABS($R415:$AP415)&lt;AU$2),$R415:$AP415))</f>
        <v>1</v>
      </c>
      <c r="AV415" s="4">
        <f t="array" ref="AV415">COUNT(IF((ABS($R415:$AP415)&gt;=AU$2)*(ABS($R415:$AP415)&lt;AV$2),$R415:$AP415))</f>
        <v>1</v>
      </c>
      <c r="AW415" s="4">
        <f t="array" ref="AW415">COUNT(IF((ABS($R415:$AP415)&gt;=AV$2)*(ABS($R415:$AP415)&lt;AW$2),$R415:$AP415))</f>
        <v>1</v>
      </c>
      <c r="AX415" s="10">
        <f t="array" ref="AX415">COUNT(IF((ABS($R415:$AP415)&gt;=AW$2)*(ABS($R415:$AP415)&lt;AX$2),$R415:$AP415))</f>
        <v>0</v>
      </c>
      <c r="AY415" s="4">
        <f t="shared" si="446"/>
        <v>0</v>
      </c>
      <c r="AZ415" s="2" t="str">
        <f t="shared" si="447"/>
        <v>@</v>
      </c>
      <c r="BA415" s="2" t="str">
        <f t="shared" si="448"/>
        <v/>
      </c>
      <c r="BB415" s="2" t="str">
        <f t="shared" si="449"/>
        <v/>
      </c>
      <c r="BC415" s="2" t="str">
        <f t="shared" si="450"/>
        <v/>
      </c>
      <c r="BD415" s="2" t="str">
        <f t="shared" si="451"/>
        <v/>
      </c>
      <c r="BE415" s="2" t="str">
        <f t="shared" si="452"/>
        <v>@</v>
      </c>
      <c r="BF415" s="2" t="str">
        <f t="shared" si="453"/>
        <v/>
      </c>
      <c r="BG415" s="2" t="str">
        <f t="shared" si="454"/>
        <v/>
      </c>
      <c r="BH415" s="2" t="str">
        <f t="shared" si="455"/>
        <v/>
      </c>
      <c r="BI415" s="2" t="str">
        <f t="shared" si="456"/>
        <v/>
      </c>
      <c r="BJ415" s="2" t="str">
        <f t="shared" si="457"/>
        <v/>
      </c>
      <c r="BK415" s="2" t="str">
        <f t="shared" si="458"/>
        <v/>
      </c>
      <c r="BL415" s="2" t="str">
        <f t="shared" si="459"/>
        <v/>
      </c>
      <c r="BM415" s="2" t="str">
        <f t="shared" si="460"/>
        <v/>
      </c>
      <c r="BN415" s="2" t="str">
        <f t="shared" si="461"/>
        <v/>
      </c>
      <c r="BO415" s="2" t="str">
        <f t="shared" si="462"/>
        <v/>
      </c>
      <c r="BP415" s="2" t="str">
        <f t="shared" si="463"/>
        <v/>
      </c>
      <c r="BQ415" s="2" t="str">
        <f t="shared" si="464"/>
        <v>@</v>
      </c>
      <c r="BR415" s="2" t="str">
        <f t="shared" si="465"/>
        <v/>
      </c>
      <c r="BS415" s="2" t="str">
        <f t="shared" si="466"/>
        <v/>
      </c>
      <c r="BT415" s="2" t="str">
        <f t="shared" si="467"/>
        <v/>
      </c>
      <c r="BU415" s="2" t="str">
        <f t="shared" si="468"/>
        <v/>
      </c>
      <c r="BV415" s="2" t="str">
        <f t="shared" si="469"/>
        <v/>
      </c>
      <c r="BW415" s="2" t="str">
        <f t="shared" si="470"/>
        <v/>
      </c>
      <c r="BX415" s="2" t="str">
        <f t="shared" si="471"/>
        <v/>
      </c>
      <c r="CA415" s="2">
        <f t="shared" si="431"/>
        <v>137</v>
      </c>
      <c r="CB415" s="4">
        <f t="shared" si="432"/>
        <v>2</v>
      </c>
      <c r="CC415">
        <f t="shared" ca="1" si="424"/>
        <v>8</v>
      </c>
      <c r="CD415">
        <f ca="1">CC415*IF(CG415=0,0,CJ415)/(CJ413+CJ414+IF(CG415=0,0,CJ415))</f>
        <v>4.8545840387947813E-2</v>
      </c>
      <c r="CE415" s="39">
        <f t="shared" ca="1" si="417"/>
        <v>49</v>
      </c>
      <c r="CF415" s="39">
        <f t="shared" ca="1" si="425"/>
        <v>121</v>
      </c>
      <c r="CG415">
        <f t="shared" ca="1" si="418"/>
        <v>47.389064002776848</v>
      </c>
      <c r="CH415">
        <f t="shared" ca="1" si="419"/>
        <v>9</v>
      </c>
      <c r="CI415">
        <f t="shared" ca="1" si="426"/>
        <v>11.917917473892228</v>
      </c>
      <c r="CJ415">
        <f t="shared" ca="1" si="427"/>
        <v>8.2082526107772225E-2</v>
      </c>
    </row>
    <row r="416" spans="2:88">
      <c r="B416" s="39">
        <v>67</v>
      </c>
      <c r="C416" s="39">
        <v>49</v>
      </c>
      <c r="D416">
        <v>1</v>
      </c>
      <c r="E416">
        <f t="shared" si="434"/>
        <v>28995</v>
      </c>
      <c r="F416" s="3">
        <f t="shared" si="435"/>
        <v>3.4010135020236028E-5</v>
      </c>
      <c r="H416" s="17">
        <f t="shared" si="436"/>
        <v>0.98612386491174375</v>
      </c>
      <c r="I416" s="13" t="str">
        <f t="shared" si="437"/>
        <v>49:67</v>
      </c>
      <c r="J416" s="2"/>
      <c r="K416" s="4">
        <f t="shared" si="438"/>
        <v>-46.614779196596601</v>
      </c>
      <c r="L416" s="4">
        <f t="shared" si="428"/>
        <v>-6</v>
      </c>
      <c r="M416" s="4">
        <f t="shared" ca="1" si="439"/>
        <v>43.610216476464281</v>
      </c>
      <c r="N416" s="4">
        <f t="shared" ca="1" si="440"/>
        <v>-1</v>
      </c>
      <c r="O416" s="4">
        <f t="shared" ca="1" si="441"/>
        <v>20.150206091813061</v>
      </c>
      <c r="P416" s="4">
        <f t="shared" ca="1" si="442"/>
        <v>11</v>
      </c>
      <c r="Q416" s="11">
        <f t="shared" si="472"/>
        <v>0</v>
      </c>
      <c r="R416" s="11">
        <f t="shared" si="474"/>
        <v>0</v>
      </c>
      <c r="S416" s="4">
        <f t="shared" si="474"/>
        <v>0</v>
      </c>
      <c r="T416" s="4">
        <f t="shared" si="474"/>
        <v>0</v>
      </c>
      <c r="U416" s="4">
        <f t="shared" si="474"/>
        <v>0</v>
      </c>
      <c r="V416" s="4">
        <f t="shared" si="474"/>
        <v>0</v>
      </c>
      <c r="W416" s="4">
        <f t="shared" si="474"/>
        <v>0</v>
      </c>
      <c r="X416" s="4">
        <f t="shared" si="474"/>
        <v>-46.614779196596601</v>
      </c>
      <c r="Y416" s="4">
        <f t="shared" si="474"/>
        <v>0</v>
      </c>
      <c r="Z416" s="4">
        <f t="shared" si="474"/>
        <v>0</v>
      </c>
      <c r="AA416" s="4">
        <f t="shared" si="474"/>
        <v>0</v>
      </c>
      <c r="AB416" s="4">
        <f t="shared" si="474"/>
        <v>0</v>
      </c>
      <c r="AC416" s="4">
        <f t="shared" si="474"/>
        <v>43.610216476464281</v>
      </c>
      <c r="AD416" s="4">
        <f t="shared" si="474"/>
        <v>0</v>
      </c>
      <c r="AE416" s="4">
        <f t="shared" si="474"/>
        <v>0</v>
      </c>
      <c r="AF416" s="4">
        <f t="shared" si="474"/>
        <v>0</v>
      </c>
      <c r="AG416" s="4">
        <f t="shared" si="473"/>
        <v>0</v>
      </c>
      <c r="AH416" s="4">
        <f t="shared" si="473"/>
        <v>0</v>
      </c>
      <c r="AI416" s="4">
        <f t="shared" si="473"/>
        <v>0</v>
      </c>
      <c r="AJ416" s="4">
        <f t="shared" si="473"/>
        <v>0</v>
      </c>
      <c r="AK416" s="4">
        <f t="shared" si="473"/>
        <v>0</v>
      </c>
      <c r="AL416" s="4">
        <f t="shared" si="473"/>
        <v>0</v>
      </c>
      <c r="AM416" s="4">
        <f t="shared" si="475"/>
        <v>0</v>
      </c>
      <c r="AN416" s="4">
        <f t="shared" si="475"/>
        <v>0</v>
      </c>
      <c r="AO416" s="4">
        <f t="shared" si="475"/>
        <v>20.150206091813061</v>
      </c>
      <c r="AP416" s="10">
        <f t="shared" si="423"/>
        <v>0</v>
      </c>
      <c r="AQ416" s="7">
        <f t="shared" si="443"/>
        <v>3</v>
      </c>
      <c r="AR416" s="4">
        <f t="array" ref="AR416">COUNT(IF((ABS($R416:$AP416)&gt;=AQ$2)*(ABS($R416:$AP416)&lt;AR$2),$R416:$AP416))</f>
        <v>0</v>
      </c>
      <c r="AS416" s="4">
        <f t="array" ref="AS416">COUNT(IF((ABS($R416:$AP416)&gt;=AR$2)*(ABS($R416:$AP416)&lt;AS$2),$R416:$AP416))</f>
        <v>0</v>
      </c>
      <c r="AT416" s="4">
        <f t="array" ref="AT416">COUNT(IF((ABS($R416:$AP416)&gt;=AS$2)*(ABS($R416:$AP416)&lt;AT$2),$R416:$AP416))</f>
        <v>0</v>
      </c>
      <c r="AU416" s="4">
        <f t="array" ref="AU416">COUNT(IF((ABS($R416:$AP416)&gt;=AT$2)*(ABS($R416:$AP416)&lt;AU$2),$R416:$AP416))</f>
        <v>1</v>
      </c>
      <c r="AV416" s="4">
        <f t="array" ref="AV416">COUNT(IF((ABS($R416:$AP416)&gt;=AU$2)*(ABS($R416:$AP416)&lt;AV$2),$R416:$AP416))</f>
        <v>1</v>
      </c>
      <c r="AW416" s="4">
        <f t="array" ref="AW416">COUNT(IF((ABS($R416:$AP416)&gt;=AV$2)*(ABS($R416:$AP416)&lt;AW$2),$R416:$AP416))</f>
        <v>1</v>
      </c>
      <c r="AX416" s="10">
        <f t="array" ref="AX416">COUNT(IF((ABS($R416:$AP416)&gt;=AW$2)*(ABS($R416:$AP416)&lt;AX$2),$R416:$AP416))</f>
        <v>0</v>
      </c>
      <c r="AY416" s="4">
        <f t="shared" si="446"/>
        <v>0</v>
      </c>
      <c r="AZ416" s="2" t="str">
        <f t="shared" si="447"/>
        <v/>
      </c>
      <c r="BA416" s="2" t="str">
        <f t="shared" si="448"/>
        <v/>
      </c>
      <c r="BB416" s="2" t="str">
        <f t="shared" si="449"/>
        <v/>
      </c>
      <c r="BC416" s="2" t="str">
        <f t="shared" si="450"/>
        <v/>
      </c>
      <c r="BD416" s="2" t="str">
        <f t="shared" si="451"/>
        <v/>
      </c>
      <c r="BE416" s="2" t="str">
        <f t="shared" si="452"/>
        <v/>
      </c>
      <c r="BF416" s="2" t="str">
        <f t="shared" si="453"/>
        <v>@</v>
      </c>
      <c r="BG416" s="2" t="str">
        <f t="shared" si="454"/>
        <v/>
      </c>
      <c r="BH416" s="2" t="str">
        <f t="shared" si="455"/>
        <v/>
      </c>
      <c r="BI416" s="2" t="str">
        <f t="shared" si="456"/>
        <v/>
      </c>
      <c r="BJ416" s="2" t="str">
        <f t="shared" si="457"/>
        <v/>
      </c>
      <c r="BK416" s="2" t="str">
        <f t="shared" si="458"/>
        <v>@</v>
      </c>
      <c r="BL416" s="2" t="str">
        <f t="shared" si="459"/>
        <v/>
      </c>
      <c r="BM416" s="2" t="str">
        <f t="shared" si="460"/>
        <v/>
      </c>
      <c r="BN416" s="2" t="str">
        <f t="shared" si="461"/>
        <v/>
      </c>
      <c r="BO416" s="2" t="str">
        <f t="shared" si="462"/>
        <v/>
      </c>
      <c r="BP416" s="2" t="str">
        <f t="shared" si="463"/>
        <v/>
      </c>
      <c r="BQ416" s="2" t="str">
        <f t="shared" si="464"/>
        <v/>
      </c>
      <c r="BR416" s="2" t="str">
        <f t="shared" si="465"/>
        <v/>
      </c>
      <c r="BS416" s="2" t="str">
        <f t="shared" si="466"/>
        <v/>
      </c>
      <c r="BT416" s="2" t="str">
        <f t="shared" si="467"/>
        <v/>
      </c>
      <c r="BU416" s="2" t="str">
        <f t="shared" si="468"/>
        <v/>
      </c>
      <c r="BV416" s="2" t="str">
        <f t="shared" si="469"/>
        <v/>
      </c>
      <c r="BW416" s="2" t="str">
        <f t="shared" si="470"/>
        <v>@</v>
      </c>
      <c r="BX416" s="2" t="str">
        <f t="shared" si="471"/>
        <v/>
      </c>
      <c r="CA416" s="2">
        <f t="shared" si="431"/>
        <v>138</v>
      </c>
      <c r="CB416" s="4">
        <f t="shared" si="432"/>
        <v>0</v>
      </c>
      <c r="CC416">
        <f t="shared" ca="1" si="424"/>
        <v>8</v>
      </c>
      <c r="CD416">
        <f ca="1">CC416*(CJ416)/(CJ416+CJ417+IF(CG418=0,0,CJ418))</f>
        <v>3.0731956691049049</v>
      </c>
      <c r="CE416" s="39">
        <f t="shared" ca="1" si="417"/>
        <v>5</v>
      </c>
      <c r="CF416" s="39">
        <f t="shared" ca="1" si="425"/>
        <v>2401</v>
      </c>
      <c r="CG416">
        <f t="shared" ca="1" si="418"/>
        <v>2.6749180693769858</v>
      </c>
      <c r="CH416">
        <f t="shared" ca="1" si="419"/>
        <v>-7</v>
      </c>
      <c r="CI416">
        <f t="shared" ca="1" si="426"/>
        <v>6.8352955404350713</v>
      </c>
      <c r="CJ416">
        <f t="shared" ca="1" si="427"/>
        <v>5.1647044595649287</v>
      </c>
    </row>
    <row r="417" spans="2:88">
      <c r="B417" s="39">
        <v>67</v>
      </c>
      <c r="C417" s="39">
        <v>59</v>
      </c>
      <c r="D417">
        <v>1</v>
      </c>
      <c r="E417">
        <f t="shared" si="434"/>
        <v>28996</v>
      </c>
      <c r="F417" s="3">
        <f t="shared" si="435"/>
        <v>3.4010135020236028E-5</v>
      </c>
      <c r="H417" s="17">
        <f t="shared" si="436"/>
        <v>0.98615787504676389</v>
      </c>
      <c r="I417" s="13" t="str">
        <f t="shared" si="437"/>
        <v>59:67</v>
      </c>
      <c r="J417" s="2"/>
      <c r="K417" s="4">
        <f t="shared" si="438"/>
        <v>39.685377968994828</v>
      </c>
      <c r="L417" s="4">
        <f t="shared" si="428"/>
        <v>-10</v>
      </c>
      <c r="M417" s="4">
        <f t="shared" ca="1" si="439"/>
        <v>16.225367584342543</v>
      </c>
      <c r="N417" s="4">
        <f t="shared" ca="1" si="440"/>
        <v>2</v>
      </c>
      <c r="O417" s="4">
        <f t="shared" si="441"/>
        <v>0</v>
      </c>
      <c r="P417" s="4">
        <f t="shared" ca="1" si="442"/>
        <v>0</v>
      </c>
      <c r="Q417" s="11">
        <f t="shared" si="472"/>
        <v>0</v>
      </c>
      <c r="R417" s="11">
        <f t="shared" si="474"/>
        <v>0</v>
      </c>
      <c r="S417" s="4">
        <f t="shared" si="474"/>
        <v>0</v>
      </c>
      <c r="T417" s="4">
        <f t="shared" si="474"/>
        <v>39.685377968994828</v>
      </c>
      <c r="U417" s="4">
        <f t="shared" si="474"/>
        <v>0</v>
      </c>
      <c r="V417" s="4">
        <f t="shared" si="474"/>
        <v>0</v>
      </c>
      <c r="W417" s="4">
        <f t="shared" si="474"/>
        <v>0</v>
      </c>
      <c r="X417" s="4">
        <f t="shared" si="474"/>
        <v>0</v>
      </c>
      <c r="Y417" s="4">
        <f t="shared" si="474"/>
        <v>0</v>
      </c>
      <c r="Z417" s="4">
        <f t="shared" si="474"/>
        <v>0</v>
      </c>
      <c r="AA417" s="4">
        <f t="shared" si="474"/>
        <v>0</v>
      </c>
      <c r="AB417" s="4">
        <f t="shared" si="474"/>
        <v>0</v>
      </c>
      <c r="AC417" s="4">
        <f t="shared" si="474"/>
        <v>0</v>
      </c>
      <c r="AD417" s="4">
        <f t="shared" si="474"/>
        <v>0</v>
      </c>
      <c r="AE417" s="4">
        <f t="shared" si="474"/>
        <v>0</v>
      </c>
      <c r="AF417" s="4">
        <f t="shared" si="474"/>
        <v>16.225367584342543</v>
      </c>
      <c r="AG417" s="4">
        <f t="shared" si="473"/>
        <v>0</v>
      </c>
      <c r="AH417" s="4">
        <f t="shared" si="473"/>
        <v>0</v>
      </c>
      <c r="AI417" s="4">
        <f t="shared" si="473"/>
        <v>0</v>
      </c>
      <c r="AJ417" s="4">
        <f t="shared" si="473"/>
        <v>0</v>
      </c>
      <c r="AK417" s="4">
        <f t="shared" si="473"/>
        <v>0</v>
      </c>
      <c r="AL417" s="4">
        <f t="shared" si="473"/>
        <v>0</v>
      </c>
      <c r="AM417" s="4">
        <f t="shared" si="475"/>
        <v>0</v>
      </c>
      <c r="AN417" s="4">
        <f t="shared" si="475"/>
        <v>0</v>
      </c>
      <c r="AO417" s="4">
        <f t="shared" si="475"/>
        <v>0</v>
      </c>
      <c r="AP417" s="10">
        <f t="shared" si="423"/>
        <v>0</v>
      </c>
      <c r="AQ417" s="7">
        <f t="shared" si="443"/>
        <v>2</v>
      </c>
      <c r="AR417" s="4">
        <f t="array" ref="AR417">COUNT(IF((ABS($R417:$AP417)&gt;=AQ$2)*(ABS($R417:$AP417)&lt;AR$2),$R417:$AP417))</f>
        <v>0</v>
      </c>
      <c r="AS417" s="4">
        <f t="array" ref="AS417">COUNT(IF((ABS($R417:$AP417)&gt;=AR$2)*(ABS($R417:$AP417)&lt;AS$2),$R417:$AP417))</f>
        <v>0</v>
      </c>
      <c r="AT417" s="4">
        <f t="array" ref="AT417">COUNT(IF((ABS($R417:$AP417)&gt;=AS$2)*(ABS($R417:$AP417)&lt;AT$2),$R417:$AP417))</f>
        <v>0</v>
      </c>
      <c r="AU417" s="4">
        <f t="array" ref="AU417">COUNT(IF((ABS($R417:$AP417)&gt;=AT$2)*(ABS($R417:$AP417)&lt;AU$2),$R417:$AP417))</f>
        <v>1</v>
      </c>
      <c r="AV417" s="4">
        <f t="array" ref="AV417">COUNT(IF((ABS($R417:$AP417)&gt;=AU$2)*(ABS($R417:$AP417)&lt;AV$2),$R417:$AP417))</f>
        <v>1</v>
      </c>
      <c r="AW417" s="4">
        <f t="array" ref="AW417">COUNT(IF((ABS($R417:$AP417)&gt;=AV$2)*(ABS($R417:$AP417)&lt;AW$2),$R417:$AP417))</f>
        <v>0</v>
      </c>
      <c r="AX417" s="10">
        <f t="array" ref="AX417">COUNT(IF((ABS($R417:$AP417)&gt;=AW$2)*(ABS($R417:$AP417)&lt;AX$2),$R417:$AP417))</f>
        <v>0</v>
      </c>
      <c r="AY417" s="4">
        <f t="shared" si="446"/>
        <v>0</v>
      </c>
      <c r="AZ417" s="2" t="str">
        <f t="shared" si="447"/>
        <v/>
      </c>
      <c r="BA417" s="2" t="str">
        <f t="shared" si="448"/>
        <v/>
      </c>
      <c r="BB417" s="2" t="str">
        <f t="shared" si="449"/>
        <v>@</v>
      </c>
      <c r="BC417" s="2" t="str">
        <f t="shared" si="450"/>
        <v/>
      </c>
      <c r="BD417" s="2" t="str">
        <f t="shared" si="451"/>
        <v/>
      </c>
      <c r="BE417" s="2" t="str">
        <f t="shared" si="452"/>
        <v/>
      </c>
      <c r="BF417" s="2" t="str">
        <f t="shared" si="453"/>
        <v/>
      </c>
      <c r="BG417" s="2" t="str">
        <f t="shared" si="454"/>
        <v/>
      </c>
      <c r="BH417" s="2" t="str">
        <f t="shared" si="455"/>
        <v/>
      </c>
      <c r="BI417" s="2" t="str">
        <f t="shared" si="456"/>
        <v/>
      </c>
      <c r="BJ417" s="2" t="str">
        <f t="shared" si="457"/>
        <v/>
      </c>
      <c r="BK417" s="2" t="str">
        <f t="shared" si="458"/>
        <v/>
      </c>
      <c r="BL417" s="2" t="str">
        <f t="shared" si="459"/>
        <v/>
      </c>
      <c r="BM417" s="2" t="str">
        <f t="shared" si="460"/>
        <v/>
      </c>
      <c r="BN417" s="2" t="str">
        <f t="shared" si="461"/>
        <v>@</v>
      </c>
      <c r="BO417" s="2" t="str">
        <f t="shared" si="462"/>
        <v/>
      </c>
      <c r="BP417" s="2" t="str">
        <f t="shared" si="463"/>
        <v/>
      </c>
      <c r="BQ417" s="2" t="str">
        <f t="shared" si="464"/>
        <v/>
      </c>
      <c r="BR417" s="2" t="str">
        <f t="shared" si="465"/>
        <v/>
      </c>
      <c r="BS417" s="2" t="str">
        <f t="shared" si="466"/>
        <v/>
      </c>
      <c r="BT417" s="2" t="str">
        <f t="shared" si="467"/>
        <v/>
      </c>
      <c r="BU417" s="2" t="str">
        <f t="shared" si="468"/>
        <v/>
      </c>
      <c r="BV417" s="2" t="str">
        <f t="shared" si="469"/>
        <v/>
      </c>
      <c r="BW417" s="2" t="str">
        <f t="shared" si="470"/>
        <v/>
      </c>
      <c r="BX417" s="2" t="str">
        <f t="shared" si="471"/>
        <v/>
      </c>
      <c r="CA417" s="2">
        <f t="shared" si="431"/>
        <v>138</v>
      </c>
      <c r="CB417" s="4">
        <f t="shared" si="432"/>
        <v>1</v>
      </c>
      <c r="CC417">
        <f t="shared" ca="1" si="424"/>
        <v>8</v>
      </c>
      <c r="CD417">
        <f ca="1">CC417*(CJ417)/(CJ416+CJ417+IF(CG418=0,0,CJ418))</f>
        <v>4.9268043308950951</v>
      </c>
      <c r="CE417" s="39">
        <f t="shared" ca="1" si="417"/>
        <v>5</v>
      </c>
      <c r="CF417" s="39">
        <f t="shared" ca="1" si="425"/>
        <v>2401</v>
      </c>
      <c r="CG417">
        <f t="shared" ca="1" si="418"/>
        <v>-20.785092315272102</v>
      </c>
      <c r="CH417">
        <f t="shared" ca="1" si="419"/>
        <v>5</v>
      </c>
      <c r="CI417">
        <f t="shared" ca="1" si="426"/>
        <v>3.7201860737396779</v>
      </c>
      <c r="CJ417">
        <f t="shared" ca="1" si="427"/>
        <v>8.2798139262603225</v>
      </c>
    </row>
    <row r="418" spans="2:88">
      <c r="B418" s="39">
        <v>71</v>
      </c>
      <c r="C418" s="39">
        <v>7</v>
      </c>
      <c r="D418">
        <v>1</v>
      </c>
      <c r="E418">
        <f t="shared" si="434"/>
        <v>28997</v>
      </c>
      <c r="F418" s="3">
        <f t="shared" si="435"/>
        <v>3.4010135020236028E-5</v>
      </c>
      <c r="H418" s="17">
        <f t="shared" si="436"/>
        <v>0.98619188518178413</v>
      </c>
      <c r="I418" s="13" t="str">
        <f t="shared" si="437"/>
        <v>7:71</v>
      </c>
      <c r="J418" s="2"/>
      <c r="K418" s="4">
        <f t="shared" si="438"/>
        <v>26.510643859593586</v>
      </c>
      <c r="L418" s="4">
        <f t="shared" si="428"/>
        <v>-8</v>
      </c>
      <c r="M418" s="4">
        <f t="shared" ca="1" si="439"/>
        <v>3.0506334749439645</v>
      </c>
      <c r="N418" s="4">
        <f t="shared" ca="1" si="440"/>
        <v>4</v>
      </c>
      <c r="O418" s="4">
        <f t="shared" si="441"/>
        <v>0</v>
      </c>
      <c r="P418" s="4">
        <f t="shared" ca="1" si="442"/>
        <v>0</v>
      </c>
      <c r="Q418" s="11">
        <f t="shared" si="472"/>
        <v>0</v>
      </c>
      <c r="R418" s="11">
        <f t="shared" si="474"/>
        <v>0</v>
      </c>
      <c r="S418" s="4">
        <f t="shared" si="474"/>
        <v>0</v>
      </c>
      <c r="T418" s="4">
        <f t="shared" si="474"/>
        <v>0</v>
      </c>
      <c r="U418" s="4">
        <f t="shared" si="474"/>
        <v>0</v>
      </c>
      <c r="V418" s="4">
        <f t="shared" si="474"/>
        <v>26.510643859593586</v>
      </c>
      <c r="W418" s="4">
        <f t="shared" si="474"/>
        <v>0</v>
      </c>
      <c r="X418" s="4">
        <f t="shared" si="474"/>
        <v>0</v>
      </c>
      <c r="Y418" s="4">
        <f t="shared" si="474"/>
        <v>0</v>
      </c>
      <c r="Z418" s="4">
        <f t="shared" si="474"/>
        <v>0</v>
      </c>
      <c r="AA418" s="4">
        <f t="shared" si="474"/>
        <v>0</v>
      </c>
      <c r="AB418" s="4">
        <f t="shared" si="474"/>
        <v>0</v>
      </c>
      <c r="AC418" s="4">
        <f t="shared" si="474"/>
        <v>0</v>
      </c>
      <c r="AD418" s="4">
        <f t="shared" si="474"/>
        <v>0</v>
      </c>
      <c r="AE418" s="4">
        <f t="shared" si="474"/>
        <v>0</v>
      </c>
      <c r="AF418" s="4">
        <f t="shared" si="474"/>
        <v>0</v>
      </c>
      <c r="AG418" s="4">
        <f t="shared" si="473"/>
        <v>0</v>
      </c>
      <c r="AH418" s="4">
        <f t="shared" si="473"/>
        <v>3.0506334749439645</v>
      </c>
      <c r="AI418" s="4">
        <f t="shared" si="473"/>
        <v>0</v>
      </c>
      <c r="AJ418" s="4">
        <f t="shared" si="473"/>
        <v>0</v>
      </c>
      <c r="AK418" s="4">
        <f t="shared" si="473"/>
        <v>0</v>
      </c>
      <c r="AL418" s="4">
        <f t="shared" si="473"/>
        <v>0</v>
      </c>
      <c r="AM418" s="4">
        <f t="shared" si="475"/>
        <v>0</v>
      </c>
      <c r="AN418" s="4">
        <f t="shared" si="475"/>
        <v>0</v>
      </c>
      <c r="AO418" s="4">
        <f t="shared" si="475"/>
        <v>0</v>
      </c>
      <c r="AP418" s="10">
        <f t="shared" si="423"/>
        <v>0</v>
      </c>
      <c r="AQ418" s="7">
        <f t="shared" si="443"/>
        <v>2</v>
      </c>
      <c r="AR418" s="4">
        <f t="array" ref="AR418">COUNT(IF((ABS($R418:$AP418)&gt;=AQ$2)*(ABS($R418:$AP418)&lt;AR$2),$R418:$AP418))</f>
        <v>0</v>
      </c>
      <c r="AS418" s="4">
        <f t="array" ref="AS418">COUNT(IF((ABS($R418:$AP418)&gt;=AR$2)*(ABS($R418:$AP418)&lt;AS$2),$R418:$AP418))</f>
        <v>1</v>
      </c>
      <c r="AT418" s="4">
        <f t="array" ref="AT418">COUNT(IF((ABS($R418:$AP418)&gt;=AS$2)*(ABS($R418:$AP418)&lt;AT$2),$R418:$AP418))</f>
        <v>0</v>
      </c>
      <c r="AU418" s="4">
        <f t="array" ref="AU418">COUNT(IF((ABS($R418:$AP418)&gt;=AT$2)*(ABS($R418:$AP418)&lt;AU$2),$R418:$AP418))</f>
        <v>1</v>
      </c>
      <c r="AV418" s="4">
        <f t="array" ref="AV418">COUNT(IF((ABS($R418:$AP418)&gt;=AU$2)*(ABS($R418:$AP418)&lt;AV$2),$R418:$AP418))</f>
        <v>0</v>
      </c>
      <c r="AW418" s="4">
        <f t="array" ref="AW418">COUNT(IF((ABS($R418:$AP418)&gt;=AV$2)*(ABS($R418:$AP418)&lt;AW$2),$R418:$AP418))</f>
        <v>0</v>
      </c>
      <c r="AX418" s="10">
        <f t="array" ref="AX418">COUNT(IF((ABS($R418:$AP418)&gt;=AW$2)*(ABS($R418:$AP418)&lt;AX$2),$R418:$AP418))</f>
        <v>0</v>
      </c>
      <c r="AY418" s="4">
        <f t="shared" si="446"/>
        <v>0</v>
      </c>
      <c r="AZ418" s="2" t="str">
        <f t="shared" si="447"/>
        <v/>
      </c>
      <c r="BA418" s="2" t="str">
        <f t="shared" si="448"/>
        <v/>
      </c>
      <c r="BB418" s="2" t="str">
        <f t="shared" si="449"/>
        <v/>
      </c>
      <c r="BC418" s="2" t="str">
        <f t="shared" si="450"/>
        <v/>
      </c>
      <c r="BD418" s="2" t="str">
        <f t="shared" si="451"/>
        <v>@</v>
      </c>
      <c r="BE418" s="2" t="str">
        <f t="shared" si="452"/>
        <v/>
      </c>
      <c r="BF418" s="2" t="str">
        <f t="shared" si="453"/>
        <v/>
      </c>
      <c r="BG418" s="2" t="str">
        <f t="shared" si="454"/>
        <v/>
      </c>
      <c r="BH418" s="2" t="str">
        <f t="shared" si="455"/>
        <v/>
      </c>
      <c r="BI418" s="2" t="str">
        <f t="shared" si="456"/>
        <v/>
      </c>
      <c r="BJ418" s="2" t="str">
        <f t="shared" si="457"/>
        <v/>
      </c>
      <c r="BK418" s="2" t="str">
        <f t="shared" si="458"/>
        <v/>
      </c>
      <c r="BL418" s="2" t="str">
        <f t="shared" si="459"/>
        <v/>
      </c>
      <c r="BM418" s="2" t="str">
        <f t="shared" si="460"/>
        <v/>
      </c>
      <c r="BN418" s="2" t="str">
        <f t="shared" si="461"/>
        <v/>
      </c>
      <c r="BO418" s="2" t="str">
        <f t="shared" si="462"/>
        <v/>
      </c>
      <c r="BP418" s="2" t="str">
        <f t="shared" si="463"/>
        <v>@</v>
      </c>
      <c r="BQ418" s="2" t="str">
        <f t="shared" si="464"/>
        <v/>
      </c>
      <c r="BR418" s="2" t="str">
        <f t="shared" si="465"/>
        <v/>
      </c>
      <c r="BS418" s="2" t="str">
        <f t="shared" si="466"/>
        <v/>
      </c>
      <c r="BT418" s="2" t="str">
        <f t="shared" si="467"/>
        <v/>
      </c>
      <c r="BU418" s="2" t="str">
        <f t="shared" si="468"/>
        <v/>
      </c>
      <c r="BV418" s="2" t="str">
        <f t="shared" si="469"/>
        <v/>
      </c>
      <c r="BW418" s="2" t="str">
        <f t="shared" si="470"/>
        <v/>
      </c>
      <c r="BX418" s="2" t="str">
        <f t="shared" si="471"/>
        <v/>
      </c>
      <c r="CA418" s="2">
        <f t="shared" si="431"/>
        <v>138</v>
      </c>
      <c r="CB418" s="4">
        <f t="shared" si="432"/>
        <v>2</v>
      </c>
      <c r="CC418">
        <f t="shared" ca="1" si="424"/>
        <v>8</v>
      </c>
      <c r="CD418">
        <f ca="1">CC418*IF(CG418=0,0,CJ418)/(CJ416+CJ417+IF(CG418=0,0,CJ418))</f>
        <v>0</v>
      </c>
      <c r="CE418" s="39">
        <f t="shared" ca="1" si="417"/>
        <v>5</v>
      </c>
      <c r="CF418" s="39">
        <f t="shared" ca="1" si="425"/>
        <v>2401</v>
      </c>
      <c r="CG418">
        <f t="shared" ca="1" si="418"/>
        <v>0</v>
      </c>
      <c r="CH418">
        <f t="shared" ca="1" si="419"/>
        <v>0</v>
      </c>
      <c r="CI418">
        <f t="shared" ca="1" si="426"/>
        <v>0</v>
      </c>
      <c r="CJ418">
        <f t="shared" ca="1" si="427"/>
        <v>12</v>
      </c>
    </row>
    <row r="419" spans="2:88">
      <c r="B419" s="39">
        <v>71</v>
      </c>
      <c r="C419" s="39">
        <v>13</v>
      </c>
      <c r="D419">
        <v>1</v>
      </c>
      <c r="E419">
        <f t="shared" si="434"/>
        <v>28998</v>
      </c>
      <c r="F419" s="3">
        <f t="shared" si="435"/>
        <v>3.4010135020236028E-5</v>
      </c>
      <c r="H419" s="17">
        <f t="shared" si="436"/>
        <v>0.98622589531680438</v>
      </c>
      <c r="I419" s="13" t="str">
        <f t="shared" si="437"/>
        <v>13:71</v>
      </c>
      <c r="J419" s="2"/>
      <c r="K419" s="4">
        <f t="shared" si="438"/>
        <v>-49.101113171367672</v>
      </c>
      <c r="L419" s="4">
        <f t="shared" si="428"/>
        <v>-6</v>
      </c>
      <c r="M419" s="4">
        <f t="shared" ca="1" si="439"/>
        <v>41.123882501695874</v>
      </c>
      <c r="N419" s="4">
        <f t="shared" ca="1" si="440"/>
        <v>-1</v>
      </c>
      <c r="O419" s="4">
        <f t="shared" ca="1" si="441"/>
        <v>17.663872117046253</v>
      </c>
      <c r="P419" s="4">
        <f t="shared" ca="1" si="442"/>
        <v>11</v>
      </c>
      <c r="Q419" s="11">
        <f t="shared" si="472"/>
        <v>0</v>
      </c>
      <c r="R419" s="11">
        <f t="shared" si="474"/>
        <v>0</v>
      </c>
      <c r="S419" s="4">
        <f t="shared" si="474"/>
        <v>0</v>
      </c>
      <c r="T419" s="4">
        <f t="shared" si="474"/>
        <v>0</v>
      </c>
      <c r="U419" s="4">
        <f t="shared" si="474"/>
        <v>0</v>
      </c>
      <c r="V419" s="4">
        <f t="shared" si="474"/>
        <v>0</v>
      </c>
      <c r="W419" s="4">
        <f t="shared" si="474"/>
        <v>0</v>
      </c>
      <c r="X419" s="4">
        <f t="shared" si="474"/>
        <v>-49.101113171367672</v>
      </c>
      <c r="Y419" s="4">
        <f t="shared" si="474"/>
        <v>0</v>
      </c>
      <c r="Z419" s="4">
        <f t="shared" si="474"/>
        <v>0</v>
      </c>
      <c r="AA419" s="4">
        <f t="shared" si="474"/>
        <v>0</v>
      </c>
      <c r="AB419" s="4">
        <f t="shared" si="474"/>
        <v>0</v>
      </c>
      <c r="AC419" s="4">
        <f t="shared" si="474"/>
        <v>41.123882501695874</v>
      </c>
      <c r="AD419" s="4">
        <f t="shared" si="474"/>
        <v>0</v>
      </c>
      <c r="AE419" s="4">
        <f t="shared" si="474"/>
        <v>0</v>
      </c>
      <c r="AF419" s="4">
        <f t="shared" si="474"/>
        <v>0</v>
      </c>
      <c r="AG419" s="4">
        <f t="shared" ref="AG419:AL428" si="476">IF(AND(ABS((MOD(LN(($B419/$C419)/3^AG$2)/LN(2)+0.5,1)-0.5)*1200)&lt;$J$2,ABS(AG$2+7*(MOD(LN(($B419/$C419)/3^AG$2)/LN(2)+0.5,1)-0.5)*1200/113.685)&lt;$J$3),(MOD(LN(($B419/$C419)/3^AG$2)/LN(2)+0.5,1)-0.5)*1200,0)</f>
        <v>0</v>
      </c>
      <c r="AH419" s="4">
        <f t="shared" si="476"/>
        <v>0</v>
      </c>
      <c r="AI419" s="4">
        <f t="shared" si="476"/>
        <v>0</v>
      </c>
      <c r="AJ419" s="4">
        <f t="shared" si="476"/>
        <v>0</v>
      </c>
      <c r="AK419" s="4">
        <f t="shared" si="476"/>
        <v>0</v>
      </c>
      <c r="AL419" s="4">
        <f t="shared" si="476"/>
        <v>0</v>
      </c>
      <c r="AM419" s="4">
        <f t="shared" si="475"/>
        <v>0</v>
      </c>
      <c r="AN419" s="4">
        <f t="shared" si="475"/>
        <v>0</v>
      </c>
      <c r="AO419" s="4">
        <f t="shared" si="475"/>
        <v>17.663872117046253</v>
      </c>
      <c r="AP419" s="10">
        <f t="shared" si="423"/>
        <v>0</v>
      </c>
      <c r="AQ419" s="7">
        <f t="shared" si="443"/>
        <v>3</v>
      </c>
      <c r="AR419" s="4">
        <f t="array" ref="AR419">COUNT(IF((ABS($R419:$AP419)&gt;=AQ$2)*(ABS($R419:$AP419)&lt;AR$2),$R419:$AP419))</f>
        <v>0</v>
      </c>
      <c r="AS419" s="4">
        <f t="array" ref="AS419">COUNT(IF((ABS($R419:$AP419)&gt;=AR$2)*(ABS($R419:$AP419)&lt;AS$2),$R419:$AP419))</f>
        <v>0</v>
      </c>
      <c r="AT419" s="4">
        <f t="array" ref="AT419">COUNT(IF((ABS($R419:$AP419)&gt;=AS$2)*(ABS($R419:$AP419)&lt;AT$2),$R419:$AP419))</f>
        <v>0</v>
      </c>
      <c r="AU419" s="4">
        <f t="array" ref="AU419">COUNT(IF((ABS($R419:$AP419)&gt;=AT$2)*(ABS($R419:$AP419)&lt;AU$2),$R419:$AP419))</f>
        <v>1</v>
      </c>
      <c r="AV419" s="4">
        <f t="array" ref="AV419">COUNT(IF((ABS($R419:$AP419)&gt;=AU$2)*(ABS($R419:$AP419)&lt;AV$2),$R419:$AP419))</f>
        <v>1</v>
      </c>
      <c r="AW419" s="4">
        <f t="array" ref="AW419">COUNT(IF((ABS($R419:$AP419)&gt;=AV$2)*(ABS($R419:$AP419)&lt;AW$2),$R419:$AP419))</f>
        <v>1</v>
      </c>
      <c r="AX419" s="10">
        <f t="array" ref="AX419">COUNT(IF((ABS($R419:$AP419)&gt;=AW$2)*(ABS($R419:$AP419)&lt;AX$2),$R419:$AP419))</f>
        <v>0</v>
      </c>
      <c r="AY419" s="4">
        <f t="shared" si="446"/>
        <v>0</v>
      </c>
      <c r="AZ419" s="2" t="str">
        <f t="shared" si="447"/>
        <v/>
      </c>
      <c r="BA419" s="2" t="str">
        <f t="shared" si="448"/>
        <v/>
      </c>
      <c r="BB419" s="2" t="str">
        <f t="shared" si="449"/>
        <v/>
      </c>
      <c r="BC419" s="2" t="str">
        <f t="shared" si="450"/>
        <v/>
      </c>
      <c r="BD419" s="2" t="str">
        <f t="shared" si="451"/>
        <v/>
      </c>
      <c r="BE419" s="2" t="str">
        <f t="shared" si="452"/>
        <v/>
      </c>
      <c r="BF419" s="2" t="str">
        <f t="shared" si="453"/>
        <v>@</v>
      </c>
      <c r="BG419" s="2" t="str">
        <f t="shared" si="454"/>
        <v/>
      </c>
      <c r="BH419" s="2" t="str">
        <f t="shared" si="455"/>
        <v/>
      </c>
      <c r="BI419" s="2" t="str">
        <f t="shared" si="456"/>
        <v/>
      </c>
      <c r="BJ419" s="2" t="str">
        <f t="shared" si="457"/>
        <v/>
      </c>
      <c r="BK419" s="2" t="str">
        <f t="shared" si="458"/>
        <v>@</v>
      </c>
      <c r="BL419" s="2" t="str">
        <f t="shared" si="459"/>
        <v/>
      </c>
      <c r="BM419" s="2" t="str">
        <f t="shared" si="460"/>
        <v/>
      </c>
      <c r="BN419" s="2" t="str">
        <f t="shared" si="461"/>
        <v/>
      </c>
      <c r="BO419" s="2" t="str">
        <f t="shared" si="462"/>
        <v/>
      </c>
      <c r="BP419" s="2" t="str">
        <f t="shared" si="463"/>
        <v/>
      </c>
      <c r="BQ419" s="2" t="str">
        <f t="shared" si="464"/>
        <v/>
      </c>
      <c r="BR419" s="2" t="str">
        <f t="shared" si="465"/>
        <v/>
      </c>
      <c r="BS419" s="2" t="str">
        <f t="shared" si="466"/>
        <v/>
      </c>
      <c r="BT419" s="2" t="str">
        <f t="shared" si="467"/>
        <v/>
      </c>
      <c r="BU419" s="2" t="str">
        <f t="shared" si="468"/>
        <v/>
      </c>
      <c r="BV419" s="2" t="str">
        <f t="shared" si="469"/>
        <v/>
      </c>
      <c r="BW419" s="2" t="str">
        <f t="shared" si="470"/>
        <v>@</v>
      </c>
      <c r="BX419" s="2" t="str">
        <f t="shared" si="471"/>
        <v/>
      </c>
      <c r="CA419" s="2">
        <f t="shared" si="431"/>
        <v>139</v>
      </c>
      <c r="CB419" s="4">
        <f t="shared" si="432"/>
        <v>0</v>
      </c>
      <c r="CC419">
        <f t="shared" ca="1" si="424"/>
        <v>7</v>
      </c>
      <c r="CD419">
        <f ca="1">CC419*(CJ419)/(CJ419+CJ420+IF(CG421=0,0,CJ421))</f>
        <v>2.2380237541379806</v>
      </c>
      <c r="CE419" s="39">
        <f t="shared" ca="1" si="417"/>
        <v>19</v>
      </c>
      <c r="CF419" s="39">
        <f t="shared" ca="1" si="425"/>
        <v>29</v>
      </c>
      <c r="CG419">
        <f t="shared" ca="1" si="418"/>
        <v>53.56918754004738</v>
      </c>
      <c r="CH419">
        <f t="shared" ca="1" si="419"/>
        <v>-11</v>
      </c>
      <c r="CI419">
        <f t="shared" ca="1" si="426"/>
        <v>7.701549784225433</v>
      </c>
      <c r="CJ419">
        <f t="shared" ca="1" si="427"/>
        <v>4.298450215774567</v>
      </c>
    </row>
    <row r="420" spans="2:88">
      <c r="B420" s="39">
        <v>71</v>
      </c>
      <c r="C420" s="39">
        <v>37</v>
      </c>
      <c r="D420">
        <v>1</v>
      </c>
      <c r="E420">
        <f t="shared" si="434"/>
        <v>28999</v>
      </c>
      <c r="F420" s="3">
        <f t="shared" si="435"/>
        <v>3.4010135020236028E-5</v>
      </c>
      <c r="H420" s="17">
        <f t="shared" si="436"/>
        <v>0.98625990545182463</v>
      </c>
      <c r="I420" s="13" t="str">
        <f t="shared" si="437"/>
        <v>37:71</v>
      </c>
      <c r="J420" s="2"/>
      <c r="K420" s="4">
        <f t="shared" si="438"/>
        <v>-48.187484964469718</v>
      </c>
      <c r="L420" s="4">
        <f t="shared" si="428"/>
        <v>-12</v>
      </c>
      <c r="M420" s="4">
        <f t="shared" ca="1" si="439"/>
        <v>42.037510708589565</v>
      </c>
      <c r="N420" s="4">
        <f t="shared" ca="1" si="440"/>
        <v>-7</v>
      </c>
      <c r="O420" s="4">
        <f t="shared" ca="1" si="441"/>
        <v>18.57750032394101</v>
      </c>
      <c r="P420" s="4">
        <f t="shared" ca="1" si="442"/>
        <v>5</v>
      </c>
      <c r="Q420" s="11">
        <f t="shared" si="472"/>
        <v>0</v>
      </c>
      <c r="R420" s="11">
        <f t="shared" ref="R420:AF429" si="477">IF(AND(ABS((MOD(LN(($B420/$C420)/3^R$2)/LN(2)+0.5,1)-0.5)*1200)&lt;$J$2,ABS(R$2+7*(MOD(LN(($B420/$C420)/3^R$2)/LN(2)+0.5,1)-0.5)*1200/113.685)&lt;$J$3),(MOD(LN(($B420/$C420)/3^R$2)/LN(2)+0.5,1)-0.5)*1200,0)</f>
        <v>-48.187484964469718</v>
      </c>
      <c r="S420" s="4">
        <f t="shared" si="477"/>
        <v>0</v>
      </c>
      <c r="T420" s="4">
        <f t="shared" si="477"/>
        <v>0</v>
      </c>
      <c r="U420" s="4">
        <f t="shared" si="477"/>
        <v>0</v>
      </c>
      <c r="V420" s="4">
        <f t="shared" si="477"/>
        <v>0</v>
      </c>
      <c r="W420" s="4">
        <f t="shared" si="477"/>
        <v>42.037510708589565</v>
      </c>
      <c r="X420" s="4">
        <f t="shared" si="477"/>
        <v>0</v>
      </c>
      <c r="Y420" s="4">
        <f t="shared" si="477"/>
        <v>0</v>
      </c>
      <c r="Z420" s="4">
        <f t="shared" si="477"/>
        <v>0</v>
      </c>
      <c r="AA420" s="4">
        <f t="shared" si="477"/>
        <v>0</v>
      </c>
      <c r="AB420" s="4">
        <f t="shared" si="477"/>
        <v>0</v>
      </c>
      <c r="AC420" s="4">
        <f t="shared" si="477"/>
        <v>0</v>
      </c>
      <c r="AD420" s="4">
        <f t="shared" si="477"/>
        <v>0</v>
      </c>
      <c r="AE420" s="4">
        <f t="shared" si="477"/>
        <v>0</v>
      </c>
      <c r="AF420" s="4">
        <f t="shared" si="477"/>
        <v>0</v>
      </c>
      <c r="AG420" s="4">
        <f t="shared" si="476"/>
        <v>0</v>
      </c>
      <c r="AH420" s="4">
        <f t="shared" si="476"/>
        <v>0</v>
      </c>
      <c r="AI420" s="4">
        <f t="shared" si="476"/>
        <v>18.57750032394101</v>
      </c>
      <c r="AJ420" s="4">
        <f t="shared" si="476"/>
        <v>0</v>
      </c>
      <c r="AK420" s="4">
        <f t="shared" si="476"/>
        <v>0</v>
      </c>
      <c r="AL420" s="4">
        <f t="shared" si="476"/>
        <v>0</v>
      </c>
      <c r="AM420" s="4">
        <f t="shared" si="475"/>
        <v>0</v>
      </c>
      <c r="AN420" s="4">
        <f t="shared" si="475"/>
        <v>0</v>
      </c>
      <c r="AO420" s="4">
        <f t="shared" si="475"/>
        <v>0</v>
      </c>
      <c r="AP420" s="10">
        <f t="shared" si="423"/>
        <v>0</v>
      </c>
      <c r="AQ420" s="7">
        <f t="shared" si="443"/>
        <v>3</v>
      </c>
      <c r="AR420" s="4">
        <f t="array" ref="AR420">COUNT(IF((ABS($R420:$AP420)&gt;=AQ$2)*(ABS($R420:$AP420)&lt;AR$2),$R420:$AP420))</f>
        <v>0</v>
      </c>
      <c r="AS420" s="4">
        <f t="array" ref="AS420">COUNT(IF((ABS($R420:$AP420)&gt;=AR$2)*(ABS($R420:$AP420)&lt;AS$2),$R420:$AP420))</f>
        <v>0</v>
      </c>
      <c r="AT420" s="4">
        <f t="array" ref="AT420">COUNT(IF((ABS($R420:$AP420)&gt;=AS$2)*(ABS($R420:$AP420)&lt;AT$2),$R420:$AP420))</f>
        <v>0</v>
      </c>
      <c r="AU420" s="4">
        <f t="array" ref="AU420">COUNT(IF((ABS($R420:$AP420)&gt;=AT$2)*(ABS($R420:$AP420)&lt;AU$2),$R420:$AP420))</f>
        <v>1</v>
      </c>
      <c r="AV420" s="4">
        <f t="array" ref="AV420">COUNT(IF((ABS($R420:$AP420)&gt;=AU$2)*(ABS($R420:$AP420)&lt;AV$2),$R420:$AP420))</f>
        <v>1</v>
      </c>
      <c r="AW420" s="4">
        <f t="array" ref="AW420">COUNT(IF((ABS($R420:$AP420)&gt;=AV$2)*(ABS($R420:$AP420)&lt;AW$2),$R420:$AP420))</f>
        <v>1</v>
      </c>
      <c r="AX420" s="10">
        <f t="array" ref="AX420">COUNT(IF((ABS($R420:$AP420)&gt;=AW$2)*(ABS($R420:$AP420)&lt;AX$2),$R420:$AP420))</f>
        <v>0</v>
      </c>
      <c r="AY420" s="4">
        <f t="shared" si="446"/>
        <v>0</v>
      </c>
      <c r="AZ420" s="2" t="str">
        <f t="shared" si="447"/>
        <v>@</v>
      </c>
      <c r="BA420" s="2" t="str">
        <f t="shared" si="448"/>
        <v/>
      </c>
      <c r="BB420" s="2" t="str">
        <f t="shared" si="449"/>
        <v/>
      </c>
      <c r="BC420" s="2" t="str">
        <f t="shared" si="450"/>
        <v/>
      </c>
      <c r="BD420" s="2" t="str">
        <f t="shared" si="451"/>
        <v/>
      </c>
      <c r="BE420" s="2" t="str">
        <f t="shared" si="452"/>
        <v>@</v>
      </c>
      <c r="BF420" s="2" t="str">
        <f t="shared" si="453"/>
        <v/>
      </c>
      <c r="BG420" s="2" t="str">
        <f t="shared" si="454"/>
        <v/>
      </c>
      <c r="BH420" s="2" t="str">
        <f t="shared" si="455"/>
        <v/>
      </c>
      <c r="BI420" s="2" t="str">
        <f t="shared" si="456"/>
        <v/>
      </c>
      <c r="BJ420" s="2" t="str">
        <f t="shared" si="457"/>
        <v/>
      </c>
      <c r="BK420" s="2" t="str">
        <f t="shared" si="458"/>
        <v/>
      </c>
      <c r="BL420" s="2" t="str">
        <f t="shared" si="459"/>
        <v/>
      </c>
      <c r="BM420" s="2" t="str">
        <f t="shared" si="460"/>
        <v/>
      </c>
      <c r="BN420" s="2" t="str">
        <f t="shared" si="461"/>
        <v/>
      </c>
      <c r="BO420" s="2" t="str">
        <f t="shared" si="462"/>
        <v/>
      </c>
      <c r="BP420" s="2" t="str">
        <f t="shared" si="463"/>
        <v/>
      </c>
      <c r="BQ420" s="2" t="str">
        <f t="shared" si="464"/>
        <v>@</v>
      </c>
      <c r="BR420" s="2" t="str">
        <f t="shared" si="465"/>
        <v/>
      </c>
      <c r="BS420" s="2" t="str">
        <f t="shared" si="466"/>
        <v/>
      </c>
      <c r="BT420" s="2" t="str">
        <f t="shared" si="467"/>
        <v/>
      </c>
      <c r="BU420" s="2" t="str">
        <f t="shared" si="468"/>
        <v/>
      </c>
      <c r="BV420" s="2" t="str">
        <f t="shared" si="469"/>
        <v/>
      </c>
      <c r="BW420" s="2" t="str">
        <f t="shared" si="470"/>
        <v/>
      </c>
      <c r="BX420" s="2" t="str">
        <f t="shared" si="471"/>
        <v/>
      </c>
      <c r="CA420" s="2">
        <f t="shared" si="431"/>
        <v>139</v>
      </c>
      <c r="CB420" s="4">
        <f t="shared" si="432"/>
        <v>1</v>
      </c>
      <c r="CC420">
        <f t="shared" ca="1" si="424"/>
        <v>7</v>
      </c>
      <c r="CD420">
        <f ca="1">CC420*(CJ420)/(CJ419+CJ420+IF(CG421=0,0,CJ421))</f>
        <v>4.7619762458620194</v>
      </c>
      <c r="CE420" s="39">
        <f t="shared" ca="1" si="417"/>
        <v>19</v>
      </c>
      <c r="CF420" s="39">
        <f t="shared" ca="1" si="425"/>
        <v>29</v>
      </c>
      <c r="CG420">
        <f t="shared" ca="1" si="418"/>
        <v>30.109177155396559</v>
      </c>
      <c r="CH420">
        <f t="shared" ca="1" si="419"/>
        <v>1</v>
      </c>
      <c r="CI420">
        <f t="shared" ca="1" si="426"/>
        <v>2.8539318299492096</v>
      </c>
      <c r="CJ420">
        <f t="shared" ca="1" si="427"/>
        <v>9.1460681700507909</v>
      </c>
    </row>
    <row r="421" spans="2:88">
      <c r="B421" s="39">
        <v>71</v>
      </c>
      <c r="C421" s="39">
        <v>55</v>
      </c>
      <c r="D421">
        <v>1</v>
      </c>
      <c r="E421">
        <f t="shared" si="434"/>
        <v>29000</v>
      </c>
      <c r="F421" s="3">
        <f t="shared" si="435"/>
        <v>3.4010135020236028E-5</v>
      </c>
      <c r="H421" s="17">
        <f t="shared" si="436"/>
        <v>0.98629391558684487</v>
      </c>
      <c r="I421" s="13" t="str">
        <f t="shared" si="437"/>
        <v>55:71</v>
      </c>
      <c r="J421" s="2"/>
      <c r="K421" s="4">
        <f t="shared" si="438"/>
        <v>-55.980111958585432</v>
      </c>
      <c r="L421" s="4">
        <f t="shared" si="428"/>
        <v>-1</v>
      </c>
      <c r="M421" s="4">
        <f t="shared" ca="1" si="439"/>
        <v>34.244883714477581</v>
      </c>
      <c r="N421" s="4">
        <f t="shared" ca="1" si="440"/>
        <v>4</v>
      </c>
      <c r="O421" s="4">
        <f t="shared" si="441"/>
        <v>0</v>
      </c>
      <c r="P421" s="4">
        <f t="shared" ca="1" si="442"/>
        <v>0</v>
      </c>
      <c r="Q421" s="11">
        <f t="shared" si="472"/>
        <v>-32.520101573935278</v>
      </c>
      <c r="R421" s="11">
        <f t="shared" si="477"/>
        <v>0</v>
      </c>
      <c r="S421" s="4">
        <f t="shared" si="477"/>
        <v>0</v>
      </c>
      <c r="T421" s="4">
        <f t="shared" si="477"/>
        <v>0</v>
      </c>
      <c r="U421" s="4">
        <f t="shared" si="477"/>
        <v>0</v>
      </c>
      <c r="V421" s="4">
        <f t="shared" si="477"/>
        <v>0</v>
      </c>
      <c r="W421" s="4">
        <f t="shared" si="477"/>
        <v>0</v>
      </c>
      <c r="X421" s="4">
        <f t="shared" si="477"/>
        <v>0</v>
      </c>
      <c r="Y421" s="4">
        <f t="shared" si="477"/>
        <v>0</v>
      </c>
      <c r="Z421" s="4">
        <f t="shared" si="477"/>
        <v>0</v>
      </c>
      <c r="AA421" s="4">
        <f t="shared" si="477"/>
        <v>0</v>
      </c>
      <c r="AB421" s="4">
        <f t="shared" si="477"/>
        <v>0</v>
      </c>
      <c r="AC421" s="4">
        <f t="shared" si="477"/>
        <v>-55.980111958585432</v>
      </c>
      <c r="AD421" s="4">
        <f t="shared" si="477"/>
        <v>0</v>
      </c>
      <c r="AE421" s="4">
        <f t="shared" si="477"/>
        <v>0</v>
      </c>
      <c r="AF421" s="4">
        <f t="shared" si="477"/>
        <v>0</v>
      </c>
      <c r="AG421" s="4">
        <f t="shared" si="476"/>
        <v>0</v>
      </c>
      <c r="AH421" s="4">
        <f t="shared" si="476"/>
        <v>34.244883714477581</v>
      </c>
      <c r="AI421" s="4">
        <f t="shared" si="476"/>
        <v>0</v>
      </c>
      <c r="AJ421" s="4">
        <f t="shared" si="476"/>
        <v>0</v>
      </c>
      <c r="AK421" s="4">
        <f t="shared" si="476"/>
        <v>0</v>
      </c>
      <c r="AL421" s="4">
        <f t="shared" si="476"/>
        <v>0</v>
      </c>
      <c r="AM421" s="4">
        <f t="shared" si="475"/>
        <v>0</v>
      </c>
      <c r="AN421" s="4">
        <f t="shared" si="475"/>
        <v>0</v>
      </c>
      <c r="AO421" s="4">
        <f t="shared" si="475"/>
        <v>0</v>
      </c>
      <c r="AP421" s="10">
        <f t="shared" si="423"/>
        <v>0</v>
      </c>
      <c r="AQ421" s="7">
        <f t="shared" si="443"/>
        <v>2</v>
      </c>
      <c r="AR421" s="4">
        <f t="array" ref="AR421">COUNT(IF((ABS($R421:$AP421)&gt;=AQ$2)*(ABS($R421:$AP421)&lt;AR$2),$R421:$AP421))</f>
        <v>0</v>
      </c>
      <c r="AS421" s="4">
        <f t="array" ref="AS421">COUNT(IF((ABS($R421:$AP421)&gt;=AR$2)*(ABS($R421:$AP421)&lt;AS$2),$R421:$AP421))</f>
        <v>0</v>
      </c>
      <c r="AT421" s="4">
        <f t="array" ref="AT421">COUNT(IF((ABS($R421:$AP421)&gt;=AS$2)*(ABS($R421:$AP421)&lt;AT$2),$R421:$AP421))</f>
        <v>0</v>
      </c>
      <c r="AU421" s="4">
        <f t="array" ref="AU421">COUNT(IF((ABS($R421:$AP421)&gt;=AT$2)*(ABS($R421:$AP421)&lt;AU$2),$R421:$AP421))</f>
        <v>0</v>
      </c>
      <c r="AV421" s="4">
        <f t="array" ref="AV421">COUNT(IF((ABS($R421:$AP421)&gt;=AU$2)*(ABS($R421:$AP421)&lt;AV$2),$R421:$AP421))</f>
        <v>1</v>
      </c>
      <c r="AW421" s="4">
        <f t="array" ref="AW421">COUNT(IF((ABS($R421:$AP421)&gt;=AV$2)*(ABS($R421:$AP421)&lt;AW$2),$R421:$AP421))</f>
        <v>1</v>
      </c>
      <c r="AX421" s="10">
        <f t="array" ref="AX421">COUNT(IF((ABS($R421:$AP421)&gt;=AW$2)*(ABS($R421:$AP421)&lt;AX$2),$R421:$AP421))</f>
        <v>0</v>
      </c>
      <c r="AY421" s="4">
        <f t="shared" si="446"/>
        <v>0</v>
      </c>
      <c r="AZ421" s="2" t="str">
        <f t="shared" si="447"/>
        <v/>
      </c>
      <c r="BA421" s="2" t="str">
        <f t="shared" si="448"/>
        <v/>
      </c>
      <c r="BB421" s="2" t="str">
        <f t="shared" si="449"/>
        <v/>
      </c>
      <c r="BC421" s="2" t="str">
        <f t="shared" si="450"/>
        <v/>
      </c>
      <c r="BD421" s="2" t="str">
        <f t="shared" si="451"/>
        <v/>
      </c>
      <c r="BE421" s="2" t="str">
        <f t="shared" si="452"/>
        <v/>
      </c>
      <c r="BF421" s="2" t="str">
        <f t="shared" si="453"/>
        <v/>
      </c>
      <c r="BG421" s="2" t="str">
        <f t="shared" si="454"/>
        <v/>
      </c>
      <c r="BH421" s="2" t="str">
        <f t="shared" si="455"/>
        <v/>
      </c>
      <c r="BI421" s="2" t="str">
        <f t="shared" si="456"/>
        <v/>
      </c>
      <c r="BJ421" s="2" t="str">
        <f t="shared" si="457"/>
        <v/>
      </c>
      <c r="BK421" s="2" t="str">
        <f t="shared" si="458"/>
        <v>@</v>
      </c>
      <c r="BL421" s="2" t="str">
        <f t="shared" si="459"/>
        <v/>
      </c>
      <c r="BM421" s="2" t="str">
        <f t="shared" si="460"/>
        <v/>
      </c>
      <c r="BN421" s="2" t="str">
        <f t="shared" si="461"/>
        <v/>
      </c>
      <c r="BO421" s="2" t="str">
        <f t="shared" si="462"/>
        <v/>
      </c>
      <c r="BP421" s="2" t="str">
        <f t="shared" si="463"/>
        <v>@</v>
      </c>
      <c r="BQ421" s="2" t="str">
        <f t="shared" si="464"/>
        <v/>
      </c>
      <c r="BR421" s="2" t="str">
        <f t="shared" si="465"/>
        <v/>
      </c>
      <c r="BS421" s="2" t="str">
        <f t="shared" si="466"/>
        <v/>
      </c>
      <c r="BT421" s="2" t="str">
        <f t="shared" si="467"/>
        <v/>
      </c>
      <c r="BU421" s="2" t="str">
        <f t="shared" si="468"/>
        <v/>
      </c>
      <c r="BV421" s="2" t="str">
        <f t="shared" si="469"/>
        <v/>
      </c>
      <c r="BW421" s="2" t="str">
        <f t="shared" si="470"/>
        <v/>
      </c>
      <c r="BX421" s="2" t="str">
        <f t="shared" si="471"/>
        <v/>
      </c>
      <c r="CA421" s="2">
        <f t="shared" si="431"/>
        <v>139</v>
      </c>
      <c r="CB421" s="4">
        <f t="shared" si="432"/>
        <v>2</v>
      </c>
      <c r="CC421">
        <f t="shared" ca="1" si="424"/>
        <v>7</v>
      </c>
      <c r="CD421">
        <f ca="1">CC421*IF(CG421=0,0,CJ421)/(CJ419+CJ420+IF(CG421=0,0,CJ421))</f>
        <v>0</v>
      </c>
      <c r="CE421" s="39">
        <f t="shared" ca="1" si="417"/>
        <v>19</v>
      </c>
      <c r="CF421" s="39">
        <f t="shared" ca="1" si="425"/>
        <v>29</v>
      </c>
      <c r="CG421">
        <f t="shared" ca="1" si="418"/>
        <v>0</v>
      </c>
      <c r="CH421">
        <f t="shared" ca="1" si="419"/>
        <v>0</v>
      </c>
      <c r="CI421">
        <f t="shared" ca="1" si="426"/>
        <v>0</v>
      </c>
      <c r="CJ421">
        <f t="shared" ca="1" si="427"/>
        <v>12</v>
      </c>
    </row>
    <row r="422" spans="2:88">
      <c r="B422" s="39">
        <v>73</v>
      </c>
      <c r="C422" s="39">
        <v>11</v>
      </c>
      <c r="D422">
        <v>1</v>
      </c>
      <c r="E422">
        <f t="shared" si="434"/>
        <v>29001</v>
      </c>
      <c r="F422" s="3">
        <f t="shared" si="435"/>
        <v>3.4010135020236028E-5</v>
      </c>
      <c r="H422" s="17">
        <f t="shared" si="436"/>
        <v>0.98632792572186512</v>
      </c>
      <c r="I422" s="13" t="str">
        <f t="shared" si="437"/>
        <v>11:73</v>
      </c>
      <c r="J422" s="2"/>
      <c r="K422" s="4">
        <f t="shared" si="438"/>
        <v>-5.9334639202489825</v>
      </c>
      <c r="L422" s="4">
        <f t="shared" si="428"/>
        <v>-9</v>
      </c>
      <c r="M422" s="4">
        <f t="shared" ca="1" si="439"/>
        <v>-29.393474304898071</v>
      </c>
      <c r="N422" s="4">
        <f t="shared" ca="1" si="440"/>
        <v>3</v>
      </c>
      <c r="O422" s="4">
        <f t="shared" si="441"/>
        <v>0</v>
      </c>
      <c r="P422" s="4">
        <f t="shared" ca="1" si="442"/>
        <v>0</v>
      </c>
      <c r="Q422" s="11">
        <f t="shared" si="472"/>
        <v>0</v>
      </c>
      <c r="R422" s="11">
        <f t="shared" si="477"/>
        <v>0</v>
      </c>
      <c r="S422" s="4">
        <f t="shared" si="477"/>
        <v>0</v>
      </c>
      <c r="T422" s="4">
        <f t="shared" si="477"/>
        <v>0</v>
      </c>
      <c r="U422" s="4">
        <f t="shared" si="477"/>
        <v>-5.9334639202489825</v>
      </c>
      <c r="V422" s="4">
        <f t="shared" si="477"/>
        <v>0</v>
      </c>
      <c r="W422" s="4">
        <f t="shared" si="477"/>
        <v>0</v>
      </c>
      <c r="X422" s="4">
        <f t="shared" si="477"/>
        <v>0</v>
      </c>
      <c r="Y422" s="4">
        <f t="shared" si="477"/>
        <v>0</v>
      </c>
      <c r="Z422" s="4">
        <f t="shared" si="477"/>
        <v>0</v>
      </c>
      <c r="AA422" s="4">
        <f t="shared" si="477"/>
        <v>0</v>
      </c>
      <c r="AB422" s="4">
        <f t="shared" si="477"/>
        <v>0</v>
      </c>
      <c r="AC422" s="4">
        <f t="shared" si="477"/>
        <v>0</v>
      </c>
      <c r="AD422" s="4">
        <f t="shared" si="477"/>
        <v>0</v>
      </c>
      <c r="AE422" s="4">
        <f t="shared" si="477"/>
        <v>0</v>
      </c>
      <c r="AF422" s="4">
        <f t="shared" si="477"/>
        <v>0</v>
      </c>
      <c r="AG422" s="4">
        <f t="shared" si="476"/>
        <v>-29.393474304898071</v>
      </c>
      <c r="AH422" s="4">
        <f t="shared" si="476"/>
        <v>0</v>
      </c>
      <c r="AI422" s="4">
        <f t="shared" si="476"/>
        <v>0</v>
      </c>
      <c r="AJ422" s="4">
        <f t="shared" si="476"/>
        <v>0</v>
      </c>
      <c r="AK422" s="4">
        <f t="shared" si="476"/>
        <v>0</v>
      </c>
      <c r="AL422" s="4">
        <f t="shared" si="476"/>
        <v>0</v>
      </c>
      <c r="AM422" s="4">
        <f t="shared" si="475"/>
        <v>0</v>
      </c>
      <c r="AN422" s="4">
        <f t="shared" si="475"/>
        <v>0</v>
      </c>
      <c r="AO422" s="4">
        <f t="shared" si="475"/>
        <v>0</v>
      </c>
      <c r="AP422" s="10">
        <f t="shared" si="423"/>
        <v>0</v>
      </c>
      <c r="AQ422" s="7">
        <f t="shared" si="443"/>
        <v>2</v>
      </c>
      <c r="AR422" s="4">
        <f t="array" ref="AR422">COUNT(IF((ABS($R422:$AP422)&gt;=AQ$2)*(ABS($R422:$AP422)&lt;AR$2),$R422:$AP422))</f>
        <v>0</v>
      </c>
      <c r="AS422" s="4">
        <f t="array" ref="AS422">COUNT(IF((ABS($R422:$AP422)&gt;=AR$2)*(ABS($R422:$AP422)&lt;AS$2),$R422:$AP422))</f>
        <v>0</v>
      </c>
      <c r="AT422" s="4">
        <f t="array" ref="AT422">COUNT(IF((ABS($R422:$AP422)&gt;=AS$2)*(ABS($R422:$AP422)&lt;AT$2),$R422:$AP422))</f>
        <v>1</v>
      </c>
      <c r="AU422" s="4">
        <f t="array" ref="AU422">COUNT(IF((ABS($R422:$AP422)&gt;=AT$2)*(ABS($R422:$AP422)&lt;AU$2),$R422:$AP422))</f>
        <v>1</v>
      </c>
      <c r="AV422" s="4">
        <f t="array" ref="AV422">COUNT(IF((ABS($R422:$AP422)&gt;=AU$2)*(ABS($R422:$AP422)&lt;AV$2),$R422:$AP422))</f>
        <v>0</v>
      </c>
      <c r="AW422" s="4">
        <f t="array" ref="AW422">COUNT(IF((ABS($R422:$AP422)&gt;=AV$2)*(ABS($R422:$AP422)&lt;AW$2),$R422:$AP422))</f>
        <v>0</v>
      </c>
      <c r="AX422" s="10">
        <f t="array" ref="AX422">COUNT(IF((ABS($R422:$AP422)&gt;=AW$2)*(ABS($R422:$AP422)&lt;AX$2),$R422:$AP422))</f>
        <v>0</v>
      </c>
      <c r="AY422" s="4">
        <f t="shared" si="446"/>
        <v>0</v>
      </c>
      <c r="AZ422" s="2" t="str">
        <f t="shared" si="447"/>
        <v/>
      </c>
      <c r="BA422" s="2" t="str">
        <f t="shared" si="448"/>
        <v/>
      </c>
      <c r="BB422" s="2" t="str">
        <f t="shared" si="449"/>
        <v/>
      </c>
      <c r="BC422" s="2" t="str">
        <f t="shared" si="450"/>
        <v>@</v>
      </c>
      <c r="BD422" s="2" t="str">
        <f t="shared" si="451"/>
        <v/>
      </c>
      <c r="BE422" s="2" t="str">
        <f t="shared" si="452"/>
        <v/>
      </c>
      <c r="BF422" s="2" t="str">
        <f t="shared" si="453"/>
        <v/>
      </c>
      <c r="BG422" s="2" t="str">
        <f t="shared" si="454"/>
        <v/>
      </c>
      <c r="BH422" s="2" t="str">
        <f t="shared" si="455"/>
        <v/>
      </c>
      <c r="BI422" s="2" t="str">
        <f t="shared" si="456"/>
        <v/>
      </c>
      <c r="BJ422" s="2" t="str">
        <f t="shared" si="457"/>
        <v/>
      </c>
      <c r="BK422" s="2" t="str">
        <f t="shared" si="458"/>
        <v/>
      </c>
      <c r="BL422" s="2" t="str">
        <f t="shared" si="459"/>
        <v/>
      </c>
      <c r="BM422" s="2" t="str">
        <f t="shared" si="460"/>
        <v/>
      </c>
      <c r="BN422" s="2" t="str">
        <f t="shared" si="461"/>
        <v/>
      </c>
      <c r="BO422" s="2" t="str">
        <f t="shared" si="462"/>
        <v>@</v>
      </c>
      <c r="BP422" s="2" t="str">
        <f t="shared" si="463"/>
        <v/>
      </c>
      <c r="BQ422" s="2" t="str">
        <f t="shared" si="464"/>
        <v/>
      </c>
      <c r="BR422" s="2" t="str">
        <f t="shared" si="465"/>
        <v/>
      </c>
      <c r="BS422" s="2" t="str">
        <f t="shared" si="466"/>
        <v/>
      </c>
      <c r="BT422" s="2" t="str">
        <f t="shared" si="467"/>
        <v/>
      </c>
      <c r="BU422" s="2" t="str">
        <f t="shared" si="468"/>
        <v/>
      </c>
      <c r="BV422" s="2" t="str">
        <f t="shared" si="469"/>
        <v/>
      </c>
      <c r="BW422" s="2" t="str">
        <f t="shared" si="470"/>
        <v/>
      </c>
      <c r="BX422" s="2" t="str">
        <f t="shared" si="471"/>
        <v/>
      </c>
      <c r="CA422" s="2">
        <f t="shared" si="431"/>
        <v>140</v>
      </c>
      <c r="CB422" s="4">
        <f t="shared" si="432"/>
        <v>0</v>
      </c>
      <c r="CC422">
        <f t="shared" ca="1" si="424"/>
        <v>7</v>
      </c>
      <c r="CD422">
        <f ca="1">CC422*(CJ422)/(CJ422+CJ423+IF(CG424=0,0,CJ424))</f>
        <v>0.41723873907491182</v>
      </c>
      <c r="CE422" s="39">
        <f t="shared" ca="1" si="417"/>
        <v>19</v>
      </c>
      <c r="CF422" s="39">
        <f t="shared" ca="1" si="425"/>
        <v>31</v>
      </c>
      <c r="CG422">
        <f t="shared" ca="1" si="418"/>
        <v>-34.882435879566742</v>
      </c>
      <c r="CH422">
        <f t="shared" ca="1" si="419"/>
        <v>-9</v>
      </c>
      <c r="CI422">
        <f t="shared" ca="1" si="426"/>
        <v>11.147838775185532</v>
      </c>
      <c r="CJ422">
        <f t="shared" ca="1" si="427"/>
        <v>0.8521612248144681</v>
      </c>
    </row>
    <row r="423" spans="2:88">
      <c r="B423" s="39">
        <v>73</v>
      </c>
      <c r="C423" s="39">
        <v>13</v>
      </c>
      <c r="D423">
        <v>1</v>
      </c>
      <c r="E423">
        <f t="shared" si="434"/>
        <v>29002</v>
      </c>
      <c r="F423" s="3">
        <f t="shared" si="435"/>
        <v>3.4010135020236028E-5</v>
      </c>
      <c r="H423" s="17">
        <f t="shared" si="436"/>
        <v>0.98636193585688536</v>
      </c>
      <c r="I423" s="13" t="str">
        <f t="shared" si="437"/>
        <v>13:73</v>
      </c>
      <c r="J423" s="2"/>
      <c r="K423" s="4">
        <f t="shared" si="438"/>
        <v>-1.0081859209641664</v>
      </c>
      <c r="L423" s="4">
        <f t="shared" si="428"/>
        <v>-6</v>
      </c>
      <c r="M423" s="4">
        <f t="shared" ca="1" si="439"/>
        <v>-24.468196305614853</v>
      </c>
      <c r="N423" s="4">
        <f t="shared" ca="1" si="440"/>
        <v>6</v>
      </c>
      <c r="O423" s="4">
        <f t="shared" si="441"/>
        <v>0</v>
      </c>
      <c r="P423" s="4">
        <f t="shared" ca="1" si="442"/>
        <v>0</v>
      </c>
      <c r="Q423" s="11">
        <f t="shared" si="472"/>
        <v>0</v>
      </c>
      <c r="R423" s="11">
        <f t="shared" si="477"/>
        <v>0</v>
      </c>
      <c r="S423" s="4">
        <f t="shared" si="477"/>
        <v>0</v>
      </c>
      <c r="T423" s="4">
        <f t="shared" si="477"/>
        <v>0</v>
      </c>
      <c r="U423" s="4">
        <f t="shared" si="477"/>
        <v>0</v>
      </c>
      <c r="V423" s="4">
        <f t="shared" si="477"/>
        <v>0</v>
      </c>
      <c r="W423" s="4">
        <f t="shared" si="477"/>
        <v>0</v>
      </c>
      <c r="X423" s="4">
        <f t="shared" si="477"/>
        <v>-1.0081859209641664</v>
      </c>
      <c r="Y423" s="4">
        <f t="shared" si="477"/>
        <v>0</v>
      </c>
      <c r="Z423" s="4">
        <f t="shared" si="477"/>
        <v>0</v>
      </c>
      <c r="AA423" s="4">
        <f t="shared" si="477"/>
        <v>0</v>
      </c>
      <c r="AB423" s="4">
        <f t="shared" si="477"/>
        <v>0</v>
      </c>
      <c r="AC423" s="4">
        <f t="shared" si="477"/>
        <v>0</v>
      </c>
      <c r="AD423" s="4">
        <f t="shared" si="477"/>
        <v>0</v>
      </c>
      <c r="AE423" s="4">
        <f t="shared" si="477"/>
        <v>0</v>
      </c>
      <c r="AF423" s="4">
        <f t="shared" si="477"/>
        <v>0</v>
      </c>
      <c r="AG423" s="4">
        <f t="shared" si="476"/>
        <v>0</v>
      </c>
      <c r="AH423" s="4">
        <f t="shared" si="476"/>
        <v>0</v>
      </c>
      <c r="AI423" s="4">
        <f t="shared" si="476"/>
        <v>0</v>
      </c>
      <c r="AJ423" s="4">
        <f t="shared" si="476"/>
        <v>-24.468196305614853</v>
      </c>
      <c r="AK423" s="4">
        <f t="shared" si="476"/>
        <v>0</v>
      </c>
      <c r="AL423" s="4">
        <f t="shared" si="476"/>
        <v>0</v>
      </c>
      <c r="AM423" s="4">
        <f t="shared" si="475"/>
        <v>0</v>
      </c>
      <c r="AN423" s="4">
        <f t="shared" si="475"/>
        <v>0</v>
      </c>
      <c r="AO423" s="4">
        <f t="shared" si="475"/>
        <v>0</v>
      </c>
      <c r="AP423" s="10">
        <f t="shared" si="423"/>
        <v>0</v>
      </c>
      <c r="AQ423" s="7">
        <f t="shared" si="443"/>
        <v>2</v>
      </c>
      <c r="AR423" s="4">
        <f t="array" ref="AR423">COUNT(IF((ABS($R423:$AP423)&gt;=AQ$2)*(ABS($R423:$AP423)&lt;AR$2),$R423:$AP423))</f>
        <v>1</v>
      </c>
      <c r="AS423" s="4">
        <f t="array" ref="AS423">COUNT(IF((ABS($R423:$AP423)&gt;=AR$2)*(ABS($R423:$AP423)&lt;AS$2),$R423:$AP423))</f>
        <v>0</v>
      </c>
      <c r="AT423" s="4">
        <f t="array" ref="AT423">COUNT(IF((ABS($R423:$AP423)&gt;=AS$2)*(ABS($R423:$AP423)&lt;AT$2),$R423:$AP423))</f>
        <v>0</v>
      </c>
      <c r="AU423" s="4">
        <f t="array" ref="AU423">COUNT(IF((ABS($R423:$AP423)&gt;=AT$2)*(ABS($R423:$AP423)&lt;AU$2),$R423:$AP423))</f>
        <v>1</v>
      </c>
      <c r="AV423" s="4">
        <f t="array" ref="AV423">COUNT(IF((ABS($R423:$AP423)&gt;=AU$2)*(ABS($R423:$AP423)&lt;AV$2),$R423:$AP423))</f>
        <v>0</v>
      </c>
      <c r="AW423" s="4">
        <f t="array" ref="AW423">COUNT(IF((ABS($R423:$AP423)&gt;=AV$2)*(ABS($R423:$AP423)&lt;AW$2),$R423:$AP423))</f>
        <v>0</v>
      </c>
      <c r="AX423" s="10">
        <f t="array" ref="AX423">COUNT(IF((ABS($R423:$AP423)&gt;=AW$2)*(ABS($R423:$AP423)&lt;AX$2),$R423:$AP423))</f>
        <v>0</v>
      </c>
      <c r="AY423" s="4">
        <f t="shared" si="446"/>
        <v>0</v>
      </c>
      <c r="AZ423" s="2" t="str">
        <f t="shared" si="447"/>
        <v/>
      </c>
      <c r="BA423" s="2" t="str">
        <f t="shared" si="448"/>
        <v/>
      </c>
      <c r="BB423" s="2" t="str">
        <f t="shared" si="449"/>
        <v/>
      </c>
      <c r="BC423" s="2" t="str">
        <f t="shared" si="450"/>
        <v/>
      </c>
      <c r="BD423" s="2" t="str">
        <f t="shared" si="451"/>
        <v/>
      </c>
      <c r="BE423" s="2" t="str">
        <f t="shared" si="452"/>
        <v/>
      </c>
      <c r="BF423" s="2" t="str">
        <f t="shared" si="453"/>
        <v>@</v>
      </c>
      <c r="BG423" s="2" t="str">
        <f t="shared" si="454"/>
        <v/>
      </c>
      <c r="BH423" s="2" t="str">
        <f t="shared" si="455"/>
        <v/>
      </c>
      <c r="BI423" s="2" t="str">
        <f t="shared" si="456"/>
        <v/>
      </c>
      <c r="BJ423" s="2" t="str">
        <f t="shared" si="457"/>
        <v/>
      </c>
      <c r="BK423" s="2" t="str">
        <f t="shared" si="458"/>
        <v/>
      </c>
      <c r="BL423" s="2" t="str">
        <f t="shared" si="459"/>
        <v/>
      </c>
      <c r="BM423" s="2" t="str">
        <f t="shared" si="460"/>
        <v/>
      </c>
      <c r="BN423" s="2" t="str">
        <f t="shared" si="461"/>
        <v/>
      </c>
      <c r="BO423" s="2" t="str">
        <f t="shared" si="462"/>
        <v/>
      </c>
      <c r="BP423" s="2" t="str">
        <f t="shared" si="463"/>
        <v/>
      </c>
      <c r="BQ423" s="2" t="str">
        <f t="shared" si="464"/>
        <v/>
      </c>
      <c r="BR423" s="2" t="str">
        <f t="shared" si="465"/>
        <v>@</v>
      </c>
      <c r="BS423" s="2" t="str">
        <f t="shared" si="466"/>
        <v/>
      </c>
      <c r="BT423" s="2" t="str">
        <f t="shared" si="467"/>
        <v/>
      </c>
      <c r="BU423" s="2" t="str">
        <f t="shared" si="468"/>
        <v/>
      </c>
      <c r="BV423" s="2" t="str">
        <f t="shared" si="469"/>
        <v/>
      </c>
      <c r="BW423" s="2" t="str">
        <f t="shared" si="470"/>
        <v/>
      </c>
      <c r="BX423" s="2" t="str">
        <f t="shared" si="471"/>
        <v/>
      </c>
      <c r="CA423" s="2">
        <f t="shared" si="431"/>
        <v>140</v>
      </c>
      <c r="CB423" s="4">
        <f t="shared" si="432"/>
        <v>1</v>
      </c>
      <c r="CC423">
        <f t="shared" ca="1" si="424"/>
        <v>7</v>
      </c>
      <c r="CD423">
        <f ca="1">CC423*(CJ423)/(CJ422+CJ423+IF(CG424=0,0,CJ424))</f>
        <v>5.5854579285994186</v>
      </c>
      <c r="CE423" s="39">
        <f t="shared" ca="1" si="417"/>
        <v>19</v>
      </c>
      <c r="CF423" s="39">
        <f t="shared" ca="1" si="425"/>
        <v>31</v>
      </c>
      <c r="CG423">
        <f t="shared" ca="1" si="418"/>
        <v>55.342559793496804</v>
      </c>
      <c r="CH423">
        <f t="shared" ca="1" si="419"/>
        <v>-4</v>
      </c>
      <c r="CI423">
        <f t="shared" ca="1" si="426"/>
        <v>0.59235678801532599</v>
      </c>
      <c r="CJ423">
        <f t="shared" ca="1" si="427"/>
        <v>11.407643211984674</v>
      </c>
    </row>
    <row r="424" spans="2:88">
      <c r="B424" s="39">
        <v>73</v>
      </c>
      <c r="C424" s="39">
        <v>17</v>
      </c>
      <c r="D424">
        <v>1</v>
      </c>
      <c r="E424">
        <f t="shared" si="434"/>
        <v>29003</v>
      </c>
      <c r="F424" s="3">
        <f t="shared" si="435"/>
        <v>3.4010135020236028E-5</v>
      </c>
      <c r="H424" s="17">
        <f t="shared" si="436"/>
        <v>0.98639594599190561</v>
      </c>
      <c r="I424" s="13" t="str">
        <f t="shared" si="437"/>
        <v>17:73</v>
      </c>
      <c r="J424" s="2"/>
      <c r="K424" s="4">
        <f t="shared" si="438"/>
        <v>32.609065482550648</v>
      </c>
      <c r="L424" s="4">
        <f t="shared" si="428"/>
        <v>-5</v>
      </c>
      <c r="M424" s="4">
        <f t="shared" ca="1" si="439"/>
        <v>9.1490550979010266</v>
      </c>
      <c r="N424" s="4">
        <f t="shared" ca="1" si="440"/>
        <v>7</v>
      </c>
      <c r="O424" s="4">
        <f t="shared" si="441"/>
        <v>0</v>
      </c>
      <c r="P424" s="4">
        <f t="shared" ca="1" si="442"/>
        <v>0</v>
      </c>
      <c r="Q424" s="11">
        <f t="shared" si="472"/>
        <v>0</v>
      </c>
      <c r="R424" s="11">
        <f t="shared" si="477"/>
        <v>0</v>
      </c>
      <c r="S424" s="4">
        <f t="shared" si="477"/>
        <v>0</v>
      </c>
      <c r="T424" s="4">
        <f t="shared" si="477"/>
        <v>0</v>
      </c>
      <c r="U424" s="4">
        <f t="shared" si="477"/>
        <v>0</v>
      </c>
      <c r="V424" s="4">
        <f t="shared" si="477"/>
        <v>0</v>
      </c>
      <c r="W424" s="4">
        <f t="shared" si="477"/>
        <v>0</v>
      </c>
      <c r="X424" s="4">
        <f t="shared" si="477"/>
        <v>0</v>
      </c>
      <c r="Y424" s="4">
        <f t="shared" si="477"/>
        <v>32.609065482550648</v>
      </c>
      <c r="Z424" s="4">
        <f t="shared" si="477"/>
        <v>0</v>
      </c>
      <c r="AA424" s="4">
        <f t="shared" si="477"/>
        <v>0</v>
      </c>
      <c r="AB424" s="4">
        <f t="shared" si="477"/>
        <v>0</v>
      </c>
      <c r="AC424" s="4">
        <f t="shared" si="477"/>
        <v>0</v>
      </c>
      <c r="AD424" s="4">
        <f t="shared" si="477"/>
        <v>0</v>
      </c>
      <c r="AE424" s="4">
        <f t="shared" si="477"/>
        <v>0</v>
      </c>
      <c r="AF424" s="4">
        <f t="shared" si="477"/>
        <v>0</v>
      </c>
      <c r="AG424" s="4">
        <f t="shared" si="476"/>
        <v>0</v>
      </c>
      <c r="AH424" s="4">
        <f t="shared" si="476"/>
        <v>0</v>
      </c>
      <c r="AI424" s="4">
        <f t="shared" si="476"/>
        <v>0</v>
      </c>
      <c r="AJ424" s="4">
        <f t="shared" si="476"/>
        <v>0</v>
      </c>
      <c r="AK424" s="4">
        <f t="shared" si="476"/>
        <v>9.1490550979010266</v>
      </c>
      <c r="AL424" s="4">
        <f t="shared" si="476"/>
        <v>0</v>
      </c>
      <c r="AM424" s="4">
        <f t="shared" si="475"/>
        <v>0</v>
      </c>
      <c r="AN424" s="4">
        <f t="shared" si="475"/>
        <v>0</v>
      </c>
      <c r="AO424" s="4">
        <f t="shared" si="475"/>
        <v>0</v>
      </c>
      <c r="AP424" s="10">
        <f t="shared" si="423"/>
        <v>0</v>
      </c>
      <c r="AQ424" s="7">
        <f t="shared" si="443"/>
        <v>2</v>
      </c>
      <c r="AR424" s="4">
        <f t="array" ref="AR424">COUNT(IF((ABS($R424:$AP424)&gt;=AQ$2)*(ABS($R424:$AP424)&lt;AR$2),$R424:$AP424))</f>
        <v>0</v>
      </c>
      <c r="AS424" s="4">
        <f t="array" ref="AS424">COUNT(IF((ABS($R424:$AP424)&gt;=AR$2)*(ABS($R424:$AP424)&lt;AS$2),$R424:$AP424))</f>
        <v>0</v>
      </c>
      <c r="AT424" s="4">
        <f t="array" ref="AT424">COUNT(IF((ABS($R424:$AP424)&gt;=AS$2)*(ABS($R424:$AP424)&lt;AT$2),$R424:$AP424))</f>
        <v>1</v>
      </c>
      <c r="AU424" s="4">
        <f t="array" ref="AU424">COUNT(IF((ABS($R424:$AP424)&gt;=AT$2)*(ABS($R424:$AP424)&lt;AU$2),$R424:$AP424))</f>
        <v>1</v>
      </c>
      <c r="AV424" s="4">
        <f t="array" ref="AV424">COUNT(IF((ABS($R424:$AP424)&gt;=AU$2)*(ABS($R424:$AP424)&lt;AV$2),$R424:$AP424))</f>
        <v>0</v>
      </c>
      <c r="AW424" s="4">
        <f t="array" ref="AW424">COUNT(IF((ABS($R424:$AP424)&gt;=AV$2)*(ABS($R424:$AP424)&lt;AW$2),$R424:$AP424))</f>
        <v>0</v>
      </c>
      <c r="AX424" s="10">
        <f t="array" ref="AX424">COUNT(IF((ABS($R424:$AP424)&gt;=AW$2)*(ABS($R424:$AP424)&lt;AX$2),$R424:$AP424))</f>
        <v>0</v>
      </c>
      <c r="AY424" s="4">
        <f t="shared" si="446"/>
        <v>0</v>
      </c>
      <c r="AZ424" s="2" t="str">
        <f t="shared" si="447"/>
        <v/>
      </c>
      <c r="BA424" s="2" t="str">
        <f t="shared" si="448"/>
        <v/>
      </c>
      <c r="BB424" s="2" t="str">
        <f t="shared" si="449"/>
        <v/>
      </c>
      <c r="BC424" s="2" t="str">
        <f t="shared" si="450"/>
        <v/>
      </c>
      <c r="BD424" s="2" t="str">
        <f t="shared" si="451"/>
        <v/>
      </c>
      <c r="BE424" s="2" t="str">
        <f t="shared" si="452"/>
        <v/>
      </c>
      <c r="BF424" s="2" t="str">
        <f t="shared" si="453"/>
        <v/>
      </c>
      <c r="BG424" s="2" t="str">
        <f t="shared" si="454"/>
        <v>@</v>
      </c>
      <c r="BH424" s="2" t="str">
        <f t="shared" si="455"/>
        <v/>
      </c>
      <c r="BI424" s="2" t="str">
        <f t="shared" si="456"/>
        <v/>
      </c>
      <c r="BJ424" s="2" t="str">
        <f t="shared" si="457"/>
        <v/>
      </c>
      <c r="BK424" s="2" t="str">
        <f t="shared" si="458"/>
        <v/>
      </c>
      <c r="BL424" s="2" t="str">
        <f t="shared" si="459"/>
        <v/>
      </c>
      <c r="BM424" s="2" t="str">
        <f t="shared" si="460"/>
        <v/>
      </c>
      <c r="BN424" s="2" t="str">
        <f t="shared" si="461"/>
        <v/>
      </c>
      <c r="BO424" s="2" t="str">
        <f t="shared" si="462"/>
        <v/>
      </c>
      <c r="BP424" s="2" t="str">
        <f t="shared" si="463"/>
        <v/>
      </c>
      <c r="BQ424" s="2" t="str">
        <f t="shared" si="464"/>
        <v/>
      </c>
      <c r="BR424" s="2" t="str">
        <f t="shared" si="465"/>
        <v/>
      </c>
      <c r="BS424" s="2" t="str">
        <f t="shared" si="466"/>
        <v>@</v>
      </c>
      <c r="BT424" s="2" t="str">
        <f t="shared" si="467"/>
        <v/>
      </c>
      <c r="BU424" s="2" t="str">
        <f t="shared" si="468"/>
        <v/>
      </c>
      <c r="BV424" s="2" t="str">
        <f t="shared" si="469"/>
        <v/>
      </c>
      <c r="BW424" s="2" t="str">
        <f t="shared" si="470"/>
        <v/>
      </c>
      <c r="BX424" s="2" t="str">
        <f t="shared" si="471"/>
        <v/>
      </c>
      <c r="CA424" s="2">
        <f t="shared" si="431"/>
        <v>140</v>
      </c>
      <c r="CB424" s="4">
        <f t="shared" si="432"/>
        <v>2</v>
      </c>
      <c r="CC424">
        <f t="shared" ca="1" si="424"/>
        <v>7</v>
      </c>
      <c r="CD424">
        <f ca="1">CC424*IF(CG424=0,0,CJ424)/(CJ422+CJ423+IF(CG424=0,0,CJ424))</f>
        <v>0.99730333232566948</v>
      </c>
      <c r="CE424" s="39">
        <f t="shared" ca="1" si="417"/>
        <v>19</v>
      </c>
      <c r="CF424" s="39">
        <f t="shared" ca="1" si="425"/>
        <v>31</v>
      </c>
      <c r="CG424">
        <f t="shared" ca="1" si="418"/>
        <v>31.882549408849314</v>
      </c>
      <c r="CH424">
        <f t="shared" ca="1" si="419"/>
        <v>8</v>
      </c>
      <c r="CI424">
        <f t="shared" ca="1" si="426"/>
        <v>9.9631248261595218</v>
      </c>
      <c r="CJ424">
        <f t="shared" ca="1" si="427"/>
        <v>2.0368751738404782</v>
      </c>
    </row>
    <row r="425" spans="2:88">
      <c r="B425" s="39">
        <v>73</v>
      </c>
      <c r="C425" s="39">
        <v>35</v>
      </c>
      <c r="D425">
        <v>1</v>
      </c>
      <c r="E425">
        <f t="shared" si="434"/>
        <v>29004</v>
      </c>
      <c r="F425" s="3">
        <f t="shared" si="435"/>
        <v>3.4010135020236028E-5</v>
      </c>
      <c r="H425" s="17">
        <f t="shared" si="436"/>
        <v>0.98642995612692586</v>
      </c>
      <c r="I425" s="13" t="str">
        <f t="shared" si="437"/>
        <v>35:73</v>
      </c>
      <c r="J425" s="2"/>
      <c r="K425" s="4">
        <f t="shared" si="438"/>
        <v>-17.575145351000998</v>
      </c>
      <c r="L425" s="4">
        <f t="shared" si="428"/>
        <v>-5</v>
      </c>
      <c r="M425" s="4">
        <f t="shared" ca="1" si="439"/>
        <v>-41.035155735650619</v>
      </c>
      <c r="N425" s="4">
        <f t="shared" ca="1" si="440"/>
        <v>7</v>
      </c>
      <c r="O425" s="4">
        <f t="shared" ca="1" si="441"/>
        <v>49.189839937410795</v>
      </c>
      <c r="P425" s="4">
        <f t="shared" ca="1" si="442"/>
        <v>12</v>
      </c>
      <c r="Q425" s="11">
        <f t="shared" si="472"/>
        <v>0</v>
      </c>
      <c r="R425" s="11">
        <f t="shared" si="477"/>
        <v>0</v>
      </c>
      <c r="S425" s="4">
        <f t="shared" si="477"/>
        <v>0</v>
      </c>
      <c r="T425" s="4">
        <f t="shared" si="477"/>
        <v>0</v>
      </c>
      <c r="U425" s="4">
        <f t="shared" si="477"/>
        <v>0</v>
      </c>
      <c r="V425" s="4">
        <f t="shared" si="477"/>
        <v>0</v>
      </c>
      <c r="W425" s="4">
        <f t="shared" si="477"/>
        <v>0</v>
      </c>
      <c r="X425" s="4">
        <f t="shared" si="477"/>
        <v>0</v>
      </c>
      <c r="Y425" s="4">
        <f t="shared" si="477"/>
        <v>-17.575145351000998</v>
      </c>
      <c r="Z425" s="4">
        <f t="shared" si="477"/>
        <v>0</v>
      </c>
      <c r="AA425" s="4">
        <f t="shared" si="477"/>
        <v>0</v>
      </c>
      <c r="AB425" s="4">
        <f t="shared" si="477"/>
        <v>0</v>
      </c>
      <c r="AC425" s="4">
        <f t="shared" si="477"/>
        <v>0</v>
      </c>
      <c r="AD425" s="4">
        <f t="shared" si="477"/>
        <v>0</v>
      </c>
      <c r="AE425" s="4">
        <f t="shared" si="477"/>
        <v>0</v>
      </c>
      <c r="AF425" s="4">
        <f t="shared" si="477"/>
        <v>0</v>
      </c>
      <c r="AG425" s="4">
        <f t="shared" si="476"/>
        <v>0</v>
      </c>
      <c r="AH425" s="4">
        <f t="shared" si="476"/>
        <v>0</v>
      </c>
      <c r="AI425" s="4">
        <f t="shared" si="476"/>
        <v>0</v>
      </c>
      <c r="AJ425" s="4">
        <f t="shared" si="476"/>
        <v>0</v>
      </c>
      <c r="AK425" s="4">
        <f t="shared" si="476"/>
        <v>-41.035155735650619</v>
      </c>
      <c r="AL425" s="4">
        <f t="shared" si="476"/>
        <v>0</v>
      </c>
      <c r="AM425" s="4">
        <f t="shared" si="475"/>
        <v>0</v>
      </c>
      <c r="AN425" s="4">
        <f t="shared" si="475"/>
        <v>0</v>
      </c>
      <c r="AO425" s="4">
        <f t="shared" si="475"/>
        <v>0</v>
      </c>
      <c r="AP425" s="10">
        <f t="shared" si="423"/>
        <v>49.189839937410795</v>
      </c>
      <c r="AQ425" s="7">
        <f t="shared" si="443"/>
        <v>3</v>
      </c>
      <c r="AR425" s="4">
        <f t="array" ref="AR425">COUNT(IF((ABS($R425:$AP425)&gt;=AQ$2)*(ABS($R425:$AP425)&lt;AR$2),$R425:$AP425))</f>
        <v>0</v>
      </c>
      <c r="AS425" s="4">
        <f t="array" ref="AS425">COUNT(IF((ABS($R425:$AP425)&gt;=AR$2)*(ABS($R425:$AP425)&lt;AS$2),$R425:$AP425))</f>
        <v>0</v>
      </c>
      <c r="AT425" s="4">
        <f t="array" ref="AT425">COUNT(IF((ABS($R425:$AP425)&gt;=AS$2)*(ABS($R425:$AP425)&lt;AT$2),$R425:$AP425))</f>
        <v>0</v>
      </c>
      <c r="AU425" s="4">
        <f t="array" ref="AU425">COUNT(IF((ABS($R425:$AP425)&gt;=AT$2)*(ABS($R425:$AP425)&lt;AU$2),$R425:$AP425))</f>
        <v>1</v>
      </c>
      <c r="AV425" s="4">
        <f t="array" ref="AV425">COUNT(IF((ABS($R425:$AP425)&gt;=AU$2)*(ABS($R425:$AP425)&lt;AV$2),$R425:$AP425))</f>
        <v>1</v>
      </c>
      <c r="AW425" s="4">
        <f t="array" ref="AW425">COUNT(IF((ABS($R425:$AP425)&gt;=AV$2)*(ABS($R425:$AP425)&lt;AW$2),$R425:$AP425))</f>
        <v>1</v>
      </c>
      <c r="AX425" s="10">
        <f t="array" ref="AX425">COUNT(IF((ABS($R425:$AP425)&gt;=AW$2)*(ABS($R425:$AP425)&lt;AX$2),$R425:$AP425))</f>
        <v>0</v>
      </c>
      <c r="AY425" s="4">
        <f t="shared" si="446"/>
        <v>0</v>
      </c>
      <c r="AZ425" s="2" t="str">
        <f t="shared" si="447"/>
        <v/>
      </c>
      <c r="BA425" s="2" t="str">
        <f t="shared" si="448"/>
        <v/>
      </c>
      <c r="BB425" s="2" t="str">
        <f t="shared" si="449"/>
        <v/>
      </c>
      <c r="BC425" s="2" t="str">
        <f t="shared" si="450"/>
        <v/>
      </c>
      <c r="BD425" s="2" t="str">
        <f t="shared" si="451"/>
        <v/>
      </c>
      <c r="BE425" s="2" t="str">
        <f t="shared" si="452"/>
        <v/>
      </c>
      <c r="BF425" s="2" t="str">
        <f t="shared" si="453"/>
        <v/>
      </c>
      <c r="BG425" s="2" t="str">
        <f t="shared" si="454"/>
        <v>@</v>
      </c>
      <c r="BH425" s="2" t="str">
        <f t="shared" si="455"/>
        <v/>
      </c>
      <c r="BI425" s="2" t="str">
        <f t="shared" si="456"/>
        <v/>
      </c>
      <c r="BJ425" s="2" t="str">
        <f t="shared" si="457"/>
        <v/>
      </c>
      <c r="BK425" s="2" t="str">
        <f t="shared" si="458"/>
        <v/>
      </c>
      <c r="BL425" s="2" t="str">
        <f t="shared" si="459"/>
        <v/>
      </c>
      <c r="BM425" s="2" t="str">
        <f t="shared" si="460"/>
        <v/>
      </c>
      <c r="BN425" s="2" t="str">
        <f t="shared" si="461"/>
        <v/>
      </c>
      <c r="BO425" s="2" t="str">
        <f t="shared" si="462"/>
        <v/>
      </c>
      <c r="BP425" s="2" t="str">
        <f t="shared" si="463"/>
        <v/>
      </c>
      <c r="BQ425" s="2" t="str">
        <f t="shared" si="464"/>
        <v/>
      </c>
      <c r="BR425" s="2" t="str">
        <f t="shared" si="465"/>
        <v/>
      </c>
      <c r="BS425" s="2" t="str">
        <f t="shared" si="466"/>
        <v>@</v>
      </c>
      <c r="BT425" s="2" t="str">
        <f t="shared" si="467"/>
        <v/>
      </c>
      <c r="BU425" s="2" t="str">
        <f t="shared" si="468"/>
        <v/>
      </c>
      <c r="BV425" s="2" t="str">
        <f t="shared" si="469"/>
        <v/>
      </c>
      <c r="BW425" s="2" t="str">
        <f t="shared" si="470"/>
        <v/>
      </c>
      <c r="BX425" s="2" t="str">
        <f t="shared" si="471"/>
        <v>@</v>
      </c>
      <c r="CA425" s="2">
        <f t="shared" si="431"/>
        <v>141</v>
      </c>
      <c r="CB425" s="4">
        <f t="shared" si="432"/>
        <v>0</v>
      </c>
      <c r="CC425">
        <f t="shared" ca="1" si="424"/>
        <v>7</v>
      </c>
      <c r="CD425">
        <f ca="1">CC425*(CJ425)/(CJ425+CJ426+IF(CG427=0,0,CJ427))</f>
        <v>2.5787327281450843</v>
      </c>
      <c r="CE425" s="39">
        <f t="shared" ca="1" si="417"/>
        <v>7</v>
      </c>
      <c r="CF425" s="39">
        <f t="shared" ca="1" si="425"/>
        <v>43</v>
      </c>
      <c r="CG425">
        <f t="shared" ca="1" si="418"/>
        <v>-49.488197365057829</v>
      </c>
      <c r="CH425">
        <f t="shared" ca="1" si="419"/>
        <v>-4</v>
      </c>
      <c r="CI425">
        <f t="shared" ca="1" si="426"/>
        <v>7.0471687694542364</v>
      </c>
      <c r="CJ425">
        <f t="shared" ca="1" si="427"/>
        <v>4.9528312305457636</v>
      </c>
    </row>
    <row r="426" spans="2:88">
      <c r="B426" s="39">
        <v>73</v>
      </c>
      <c r="C426" s="39">
        <v>37</v>
      </c>
      <c r="D426">
        <v>1</v>
      </c>
      <c r="E426">
        <f t="shared" si="434"/>
        <v>29005</v>
      </c>
      <c r="F426" s="3">
        <f t="shared" si="435"/>
        <v>3.4010135020236028E-5</v>
      </c>
      <c r="H426" s="17">
        <f t="shared" si="436"/>
        <v>0.9864639662619461</v>
      </c>
      <c r="I426" s="13" t="str">
        <f t="shared" si="437"/>
        <v>37:73</v>
      </c>
      <c r="J426" s="2"/>
      <c r="K426" s="4">
        <f t="shared" si="438"/>
        <v>-9.4557714068344012E-2</v>
      </c>
      <c r="L426" s="4">
        <f t="shared" si="428"/>
        <v>-12</v>
      </c>
      <c r="M426" s="4">
        <f t="shared" ca="1" si="439"/>
        <v>-23.554568098719031</v>
      </c>
      <c r="N426" s="4">
        <f t="shared" ca="1" si="440"/>
        <v>0</v>
      </c>
      <c r="O426" s="4">
        <f t="shared" ca="1" si="441"/>
        <v>-47.014578483367586</v>
      </c>
      <c r="P426" s="4">
        <f t="shared" ca="1" si="442"/>
        <v>12</v>
      </c>
      <c r="Q426" s="11">
        <f t="shared" si="472"/>
        <v>0</v>
      </c>
      <c r="R426" s="11">
        <f t="shared" si="477"/>
        <v>-9.4557714068344012E-2</v>
      </c>
      <c r="S426" s="4">
        <f t="shared" si="477"/>
        <v>0</v>
      </c>
      <c r="T426" s="4">
        <f t="shared" si="477"/>
        <v>0</v>
      </c>
      <c r="U426" s="4">
        <f t="shared" si="477"/>
        <v>0</v>
      </c>
      <c r="V426" s="4">
        <f t="shared" si="477"/>
        <v>0</v>
      </c>
      <c r="W426" s="4">
        <f t="shared" si="477"/>
        <v>0</v>
      </c>
      <c r="X426" s="4">
        <f t="shared" si="477"/>
        <v>0</v>
      </c>
      <c r="Y426" s="4">
        <f t="shared" si="477"/>
        <v>0</v>
      </c>
      <c r="Z426" s="4">
        <f t="shared" si="477"/>
        <v>0</v>
      </c>
      <c r="AA426" s="4">
        <f t="shared" si="477"/>
        <v>0</v>
      </c>
      <c r="AB426" s="4">
        <f t="shared" si="477"/>
        <v>0</v>
      </c>
      <c r="AC426" s="4">
        <f t="shared" si="477"/>
        <v>0</v>
      </c>
      <c r="AD426" s="4">
        <f t="shared" si="477"/>
        <v>-23.554568098719031</v>
      </c>
      <c r="AE426" s="4">
        <f t="shared" si="477"/>
        <v>0</v>
      </c>
      <c r="AF426" s="4">
        <f t="shared" si="477"/>
        <v>0</v>
      </c>
      <c r="AG426" s="4">
        <f t="shared" si="476"/>
        <v>0</v>
      </c>
      <c r="AH426" s="4">
        <f t="shared" si="476"/>
        <v>0</v>
      </c>
      <c r="AI426" s="4">
        <f t="shared" si="476"/>
        <v>0</v>
      </c>
      <c r="AJ426" s="4">
        <f t="shared" si="476"/>
        <v>0</v>
      </c>
      <c r="AK426" s="4">
        <f t="shared" si="476"/>
        <v>0</v>
      </c>
      <c r="AL426" s="4">
        <f t="shared" si="476"/>
        <v>0</v>
      </c>
      <c r="AM426" s="4">
        <f t="shared" si="475"/>
        <v>0</v>
      </c>
      <c r="AN426" s="4">
        <f t="shared" si="475"/>
        <v>0</v>
      </c>
      <c r="AO426" s="4">
        <f t="shared" si="475"/>
        <v>0</v>
      </c>
      <c r="AP426" s="10">
        <f t="shared" si="423"/>
        <v>-47.014578483367586</v>
      </c>
      <c r="AQ426" s="7">
        <f t="shared" si="443"/>
        <v>3</v>
      </c>
      <c r="AR426" s="4">
        <f t="array" ref="AR426">COUNT(IF((ABS($R426:$AP426)&gt;=AQ$2)*(ABS($R426:$AP426)&lt;AR$2),$R426:$AP426))</f>
        <v>1</v>
      </c>
      <c r="AS426" s="4">
        <f t="array" ref="AS426">COUNT(IF((ABS($R426:$AP426)&gt;=AR$2)*(ABS($R426:$AP426)&lt;AS$2),$R426:$AP426))</f>
        <v>0</v>
      </c>
      <c r="AT426" s="4">
        <f t="array" ref="AT426">COUNT(IF((ABS($R426:$AP426)&gt;=AS$2)*(ABS($R426:$AP426)&lt;AT$2),$R426:$AP426))</f>
        <v>0</v>
      </c>
      <c r="AU426" s="4">
        <f t="array" ref="AU426">COUNT(IF((ABS($R426:$AP426)&gt;=AT$2)*(ABS($R426:$AP426)&lt;AU$2),$R426:$AP426))</f>
        <v>1</v>
      </c>
      <c r="AV426" s="4">
        <f t="array" ref="AV426">COUNT(IF((ABS($R426:$AP426)&gt;=AU$2)*(ABS($R426:$AP426)&lt;AV$2),$R426:$AP426))</f>
        <v>0</v>
      </c>
      <c r="AW426" s="4">
        <f t="array" ref="AW426">COUNT(IF((ABS($R426:$AP426)&gt;=AV$2)*(ABS($R426:$AP426)&lt;AW$2),$R426:$AP426))</f>
        <v>1</v>
      </c>
      <c r="AX426" s="10">
        <f t="array" ref="AX426">COUNT(IF((ABS($R426:$AP426)&gt;=AW$2)*(ABS($R426:$AP426)&lt;AX$2),$R426:$AP426))</f>
        <v>0</v>
      </c>
      <c r="AY426" s="4">
        <f t="shared" si="446"/>
        <v>0</v>
      </c>
      <c r="AZ426" s="2" t="str">
        <f t="shared" si="447"/>
        <v>@</v>
      </c>
      <c r="BA426" s="2" t="str">
        <f t="shared" si="448"/>
        <v/>
      </c>
      <c r="BB426" s="2" t="str">
        <f t="shared" si="449"/>
        <v/>
      </c>
      <c r="BC426" s="2" t="str">
        <f t="shared" si="450"/>
        <v/>
      </c>
      <c r="BD426" s="2" t="str">
        <f t="shared" si="451"/>
        <v/>
      </c>
      <c r="BE426" s="2" t="str">
        <f t="shared" si="452"/>
        <v/>
      </c>
      <c r="BF426" s="2" t="str">
        <f t="shared" si="453"/>
        <v/>
      </c>
      <c r="BG426" s="2" t="str">
        <f t="shared" si="454"/>
        <v/>
      </c>
      <c r="BH426" s="2" t="str">
        <f t="shared" si="455"/>
        <v/>
      </c>
      <c r="BI426" s="2" t="str">
        <f t="shared" si="456"/>
        <v/>
      </c>
      <c r="BJ426" s="2" t="str">
        <f t="shared" si="457"/>
        <v/>
      </c>
      <c r="BK426" s="2" t="str">
        <f t="shared" si="458"/>
        <v/>
      </c>
      <c r="BL426" s="2" t="str">
        <f t="shared" si="459"/>
        <v>@</v>
      </c>
      <c r="BM426" s="2" t="str">
        <f t="shared" si="460"/>
        <v/>
      </c>
      <c r="BN426" s="2" t="str">
        <f t="shared" si="461"/>
        <v/>
      </c>
      <c r="BO426" s="2" t="str">
        <f t="shared" si="462"/>
        <v/>
      </c>
      <c r="BP426" s="2" t="str">
        <f t="shared" si="463"/>
        <v/>
      </c>
      <c r="BQ426" s="2" t="str">
        <f t="shared" si="464"/>
        <v/>
      </c>
      <c r="BR426" s="2" t="str">
        <f t="shared" si="465"/>
        <v/>
      </c>
      <c r="BS426" s="2" t="str">
        <f t="shared" si="466"/>
        <v/>
      </c>
      <c r="BT426" s="2" t="str">
        <f t="shared" si="467"/>
        <v/>
      </c>
      <c r="BU426" s="2" t="str">
        <f t="shared" si="468"/>
        <v/>
      </c>
      <c r="BV426" s="2" t="str">
        <f t="shared" si="469"/>
        <v/>
      </c>
      <c r="BW426" s="2" t="str">
        <f t="shared" si="470"/>
        <v/>
      </c>
      <c r="BX426" s="2" t="str">
        <f t="shared" si="471"/>
        <v>@</v>
      </c>
      <c r="CA426" s="2">
        <f t="shared" si="431"/>
        <v>141</v>
      </c>
      <c r="CB426" s="4">
        <f t="shared" si="432"/>
        <v>1</v>
      </c>
      <c r="CC426">
        <f t="shared" ca="1" si="424"/>
        <v>7</v>
      </c>
      <c r="CD426">
        <f ca="1">CC426*(CJ426)/(CJ425+CJ426+IF(CG427=0,0,CJ427))</f>
        <v>4.4212672718549157</v>
      </c>
      <c r="CE426" s="39">
        <f t="shared" ca="1" si="417"/>
        <v>7</v>
      </c>
      <c r="CF426" s="39">
        <f t="shared" ca="1" si="425"/>
        <v>43</v>
      </c>
      <c r="CG426">
        <f t="shared" ca="1" si="418"/>
        <v>40.736798308005447</v>
      </c>
      <c r="CH426">
        <f t="shared" ca="1" si="419"/>
        <v>1</v>
      </c>
      <c r="CI426">
        <f t="shared" ca="1" si="426"/>
        <v>3.5083132177159531</v>
      </c>
      <c r="CJ426">
        <f t="shared" ca="1" si="427"/>
        <v>8.4916867822840469</v>
      </c>
    </row>
    <row r="427" spans="2:88">
      <c r="B427" s="39">
        <v>73</v>
      </c>
      <c r="C427" s="39">
        <v>49</v>
      </c>
      <c r="D427">
        <v>1</v>
      </c>
      <c r="E427">
        <f t="shared" si="434"/>
        <v>29006</v>
      </c>
      <c r="F427" s="3">
        <f t="shared" si="435"/>
        <v>3.4010135020236028E-5</v>
      </c>
      <c r="H427" s="17">
        <f t="shared" si="436"/>
        <v>0.98649797639696635</v>
      </c>
      <c r="I427" s="13" t="str">
        <f t="shared" si="437"/>
        <v>49:73</v>
      </c>
      <c r="J427" s="2"/>
      <c r="K427" s="4">
        <f t="shared" si="438"/>
        <v>11.642667237032356</v>
      </c>
      <c r="L427" s="4">
        <f t="shared" si="428"/>
        <v>-11</v>
      </c>
      <c r="M427" s="4">
        <f t="shared" ca="1" si="439"/>
        <v>-11.817343147616466</v>
      </c>
      <c r="N427" s="4">
        <f t="shared" ca="1" si="440"/>
        <v>1</v>
      </c>
      <c r="O427" s="4">
        <f t="shared" si="441"/>
        <v>0</v>
      </c>
      <c r="P427" s="4">
        <f t="shared" ca="1" si="442"/>
        <v>0</v>
      </c>
      <c r="Q427" s="11">
        <f t="shared" si="472"/>
        <v>0</v>
      </c>
      <c r="R427" s="11">
        <f t="shared" si="477"/>
        <v>0</v>
      </c>
      <c r="S427" s="4">
        <f t="shared" si="477"/>
        <v>11.642667237032356</v>
      </c>
      <c r="T427" s="4">
        <f t="shared" si="477"/>
        <v>0</v>
      </c>
      <c r="U427" s="4">
        <f t="shared" si="477"/>
        <v>0</v>
      </c>
      <c r="V427" s="4">
        <f t="shared" si="477"/>
        <v>0</v>
      </c>
      <c r="W427" s="4">
        <f t="shared" si="477"/>
        <v>0</v>
      </c>
      <c r="X427" s="4">
        <f t="shared" si="477"/>
        <v>0</v>
      </c>
      <c r="Y427" s="4">
        <f t="shared" si="477"/>
        <v>0</v>
      </c>
      <c r="Z427" s="4">
        <f t="shared" si="477"/>
        <v>0</v>
      </c>
      <c r="AA427" s="4">
        <f t="shared" si="477"/>
        <v>0</v>
      </c>
      <c r="AB427" s="4">
        <f t="shared" si="477"/>
        <v>0</v>
      </c>
      <c r="AC427" s="4">
        <f t="shared" si="477"/>
        <v>0</v>
      </c>
      <c r="AD427" s="4">
        <f t="shared" si="477"/>
        <v>0</v>
      </c>
      <c r="AE427" s="4">
        <f t="shared" si="477"/>
        <v>-11.817343147616466</v>
      </c>
      <c r="AF427" s="4">
        <f t="shared" si="477"/>
        <v>0</v>
      </c>
      <c r="AG427" s="4">
        <f t="shared" si="476"/>
        <v>0</v>
      </c>
      <c r="AH427" s="4">
        <f t="shared" si="476"/>
        <v>0</v>
      </c>
      <c r="AI427" s="4">
        <f t="shared" si="476"/>
        <v>0</v>
      </c>
      <c r="AJ427" s="4">
        <f t="shared" si="476"/>
        <v>0</v>
      </c>
      <c r="AK427" s="4">
        <f t="shared" si="476"/>
        <v>0</v>
      </c>
      <c r="AL427" s="4">
        <f t="shared" si="476"/>
        <v>0</v>
      </c>
      <c r="AM427" s="4">
        <f t="shared" si="475"/>
        <v>0</v>
      </c>
      <c r="AN427" s="4">
        <f t="shared" si="475"/>
        <v>0</v>
      </c>
      <c r="AO427" s="4">
        <f t="shared" si="475"/>
        <v>0</v>
      </c>
      <c r="AP427" s="10">
        <f t="shared" si="423"/>
        <v>0</v>
      </c>
      <c r="AQ427" s="7">
        <f t="shared" si="443"/>
        <v>2</v>
      </c>
      <c r="AR427" s="4">
        <f t="array" ref="AR427">COUNT(IF((ABS($R427:$AP427)&gt;=AQ$2)*(ABS($R427:$AP427)&lt;AR$2),$R427:$AP427))</f>
        <v>0</v>
      </c>
      <c r="AS427" s="4">
        <f t="array" ref="AS427">COUNT(IF((ABS($R427:$AP427)&gt;=AR$2)*(ABS($R427:$AP427)&lt;AS$2),$R427:$AP427))</f>
        <v>0</v>
      </c>
      <c r="AT427" s="4">
        <f t="array" ref="AT427">COUNT(IF((ABS($R427:$AP427)&gt;=AS$2)*(ABS($R427:$AP427)&lt;AT$2),$R427:$AP427))</f>
        <v>1</v>
      </c>
      <c r="AU427" s="4">
        <f t="array" ref="AU427">COUNT(IF((ABS($R427:$AP427)&gt;=AT$2)*(ABS($R427:$AP427)&lt;AU$2),$R427:$AP427))</f>
        <v>1</v>
      </c>
      <c r="AV427" s="4">
        <f t="array" ref="AV427">COUNT(IF((ABS($R427:$AP427)&gt;=AU$2)*(ABS($R427:$AP427)&lt;AV$2),$R427:$AP427))</f>
        <v>0</v>
      </c>
      <c r="AW427" s="4">
        <f t="array" ref="AW427">COUNT(IF((ABS($R427:$AP427)&gt;=AV$2)*(ABS($R427:$AP427)&lt;AW$2),$R427:$AP427))</f>
        <v>0</v>
      </c>
      <c r="AX427" s="10">
        <f t="array" ref="AX427">COUNT(IF((ABS($R427:$AP427)&gt;=AW$2)*(ABS($R427:$AP427)&lt;AX$2),$R427:$AP427))</f>
        <v>0</v>
      </c>
      <c r="AY427" s="4">
        <f t="shared" si="446"/>
        <v>0</v>
      </c>
      <c r="AZ427" s="2" t="str">
        <f t="shared" si="447"/>
        <v/>
      </c>
      <c r="BA427" s="2" t="str">
        <f t="shared" si="448"/>
        <v>@</v>
      </c>
      <c r="BB427" s="2" t="str">
        <f t="shared" si="449"/>
        <v/>
      </c>
      <c r="BC427" s="2" t="str">
        <f t="shared" si="450"/>
        <v/>
      </c>
      <c r="BD427" s="2" t="str">
        <f t="shared" si="451"/>
        <v/>
      </c>
      <c r="BE427" s="2" t="str">
        <f t="shared" si="452"/>
        <v/>
      </c>
      <c r="BF427" s="2" t="str">
        <f t="shared" si="453"/>
        <v/>
      </c>
      <c r="BG427" s="2" t="str">
        <f t="shared" si="454"/>
        <v/>
      </c>
      <c r="BH427" s="2" t="str">
        <f t="shared" si="455"/>
        <v/>
      </c>
      <c r="BI427" s="2" t="str">
        <f t="shared" si="456"/>
        <v/>
      </c>
      <c r="BJ427" s="2" t="str">
        <f t="shared" si="457"/>
        <v/>
      </c>
      <c r="BK427" s="2" t="str">
        <f t="shared" si="458"/>
        <v/>
      </c>
      <c r="BL427" s="2" t="str">
        <f t="shared" si="459"/>
        <v/>
      </c>
      <c r="BM427" s="2" t="str">
        <f t="shared" si="460"/>
        <v>@</v>
      </c>
      <c r="BN427" s="2" t="str">
        <f t="shared" si="461"/>
        <v/>
      </c>
      <c r="BO427" s="2" t="str">
        <f t="shared" si="462"/>
        <v/>
      </c>
      <c r="BP427" s="2" t="str">
        <f t="shared" si="463"/>
        <v/>
      </c>
      <c r="BQ427" s="2" t="str">
        <f t="shared" si="464"/>
        <v/>
      </c>
      <c r="BR427" s="2" t="str">
        <f t="shared" si="465"/>
        <v/>
      </c>
      <c r="BS427" s="2" t="str">
        <f t="shared" si="466"/>
        <v/>
      </c>
      <c r="BT427" s="2" t="str">
        <f t="shared" si="467"/>
        <v/>
      </c>
      <c r="BU427" s="2" t="str">
        <f t="shared" si="468"/>
        <v/>
      </c>
      <c r="BV427" s="2" t="str">
        <f t="shared" si="469"/>
        <v/>
      </c>
      <c r="BW427" s="2" t="str">
        <f t="shared" si="470"/>
        <v/>
      </c>
      <c r="BX427" s="2" t="str">
        <f t="shared" si="471"/>
        <v/>
      </c>
      <c r="CA427" s="2">
        <f t="shared" si="431"/>
        <v>141</v>
      </c>
      <c r="CB427" s="4">
        <f t="shared" si="432"/>
        <v>2</v>
      </c>
      <c r="CC427">
        <f t="shared" ca="1" si="424"/>
        <v>7</v>
      </c>
      <c r="CD427">
        <f ca="1">CC427*IF(CG427=0,0,CJ427)/(CJ425+CJ426+IF(CG427=0,0,CJ427))</f>
        <v>0</v>
      </c>
      <c r="CE427" s="39">
        <f t="shared" ca="1" si="417"/>
        <v>7</v>
      </c>
      <c r="CF427" s="39">
        <f t="shared" ca="1" si="425"/>
        <v>43</v>
      </c>
      <c r="CG427">
        <f t="shared" ca="1" si="418"/>
        <v>0</v>
      </c>
      <c r="CH427">
        <f t="shared" ca="1" si="419"/>
        <v>0</v>
      </c>
      <c r="CI427">
        <f t="shared" ca="1" si="426"/>
        <v>0</v>
      </c>
      <c r="CJ427">
        <f t="shared" ca="1" si="427"/>
        <v>12</v>
      </c>
    </row>
    <row r="428" spans="2:88">
      <c r="B428" s="39">
        <v>73</v>
      </c>
      <c r="C428" s="39">
        <v>65</v>
      </c>
      <c r="D428">
        <v>1</v>
      </c>
      <c r="E428">
        <f t="shared" si="434"/>
        <v>29007</v>
      </c>
      <c r="F428" s="3">
        <f t="shared" si="435"/>
        <v>3.4010135020236028E-5</v>
      </c>
      <c r="H428" s="17">
        <f t="shared" si="436"/>
        <v>0.98653198653198648</v>
      </c>
      <c r="I428" s="13" t="str">
        <f t="shared" si="437"/>
        <v>65:73</v>
      </c>
      <c r="J428" s="2"/>
      <c r="K428" s="4">
        <f t="shared" si="438"/>
        <v>20.498103675753043</v>
      </c>
      <c r="L428" s="4">
        <f t="shared" si="428"/>
        <v>-10</v>
      </c>
      <c r="M428" s="4">
        <f t="shared" ca="1" si="439"/>
        <v>-2.9619067088997753</v>
      </c>
      <c r="N428" s="4">
        <f t="shared" ca="1" si="440"/>
        <v>2</v>
      </c>
      <c r="O428" s="4">
        <f t="shared" si="441"/>
        <v>0</v>
      </c>
      <c r="P428" s="4">
        <f t="shared" ca="1" si="442"/>
        <v>0</v>
      </c>
      <c r="Q428" s="11">
        <f t="shared" si="472"/>
        <v>0</v>
      </c>
      <c r="R428" s="11">
        <f t="shared" si="477"/>
        <v>0</v>
      </c>
      <c r="S428" s="4">
        <f t="shared" si="477"/>
        <v>0</v>
      </c>
      <c r="T428" s="4">
        <f t="shared" si="477"/>
        <v>20.498103675753043</v>
      </c>
      <c r="U428" s="4">
        <f t="shared" si="477"/>
        <v>0</v>
      </c>
      <c r="V428" s="4">
        <f t="shared" si="477"/>
        <v>0</v>
      </c>
      <c r="W428" s="4">
        <f t="shared" si="477"/>
        <v>0</v>
      </c>
      <c r="X428" s="4">
        <f t="shared" si="477"/>
        <v>0</v>
      </c>
      <c r="Y428" s="4">
        <f t="shared" si="477"/>
        <v>0</v>
      </c>
      <c r="Z428" s="4">
        <f t="shared" si="477"/>
        <v>0</v>
      </c>
      <c r="AA428" s="4">
        <f t="shared" si="477"/>
        <v>0</v>
      </c>
      <c r="AB428" s="4">
        <f t="shared" si="477"/>
        <v>0</v>
      </c>
      <c r="AC428" s="4">
        <f t="shared" si="477"/>
        <v>0</v>
      </c>
      <c r="AD428" s="4">
        <f t="shared" si="477"/>
        <v>0</v>
      </c>
      <c r="AE428" s="4">
        <f t="shared" si="477"/>
        <v>0</v>
      </c>
      <c r="AF428" s="4">
        <f t="shared" si="477"/>
        <v>-2.9619067088997753</v>
      </c>
      <c r="AG428" s="4">
        <f t="shared" si="476"/>
        <v>0</v>
      </c>
      <c r="AH428" s="4">
        <f t="shared" si="476"/>
        <v>0</v>
      </c>
      <c r="AI428" s="4">
        <f t="shared" si="476"/>
        <v>0</v>
      </c>
      <c r="AJ428" s="4">
        <f t="shared" si="476"/>
        <v>0</v>
      </c>
      <c r="AK428" s="4">
        <f t="shared" si="476"/>
        <v>0</v>
      </c>
      <c r="AL428" s="4">
        <f t="shared" si="476"/>
        <v>0</v>
      </c>
      <c r="AM428" s="4">
        <f t="shared" si="475"/>
        <v>0</v>
      </c>
      <c r="AN428" s="4">
        <f t="shared" si="475"/>
        <v>0</v>
      </c>
      <c r="AO428" s="4">
        <f t="shared" si="475"/>
        <v>0</v>
      </c>
      <c r="AP428" s="10">
        <f t="shared" si="423"/>
        <v>0</v>
      </c>
      <c r="AQ428" s="7">
        <f t="shared" si="443"/>
        <v>2</v>
      </c>
      <c r="AR428" s="4">
        <f t="array" ref="AR428">COUNT(IF((ABS($R428:$AP428)&gt;=AQ$2)*(ABS($R428:$AP428)&lt;AR$2),$R428:$AP428))</f>
        <v>0</v>
      </c>
      <c r="AS428" s="4">
        <f t="array" ref="AS428">COUNT(IF((ABS($R428:$AP428)&gt;=AR$2)*(ABS($R428:$AP428)&lt;AS$2),$R428:$AP428))</f>
        <v>1</v>
      </c>
      <c r="AT428" s="4">
        <f t="array" ref="AT428">COUNT(IF((ABS($R428:$AP428)&gt;=AS$2)*(ABS($R428:$AP428)&lt;AT$2),$R428:$AP428))</f>
        <v>0</v>
      </c>
      <c r="AU428" s="4">
        <f t="array" ref="AU428">COUNT(IF((ABS($R428:$AP428)&gt;=AT$2)*(ABS($R428:$AP428)&lt;AU$2),$R428:$AP428))</f>
        <v>1</v>
      </c>
      <c r="AV428" s="4">
        <f t="array" ref="AV428">COUNT(IF((ABS($R428:$AP428)&gt;=AU$2)*(ABS($R428:$AP428)&lt;AV$2),$R428:$AP428))</f>
        <v>0</v>
      </c>
      <c r="AW428" s="4">
        <f t="array" ref="AW428">COUNT(IF((ABS($R428:$AP428)&gt;=AV$2)*(ABS($R428:$AP428)&lt;AW$2),$R428:$AP428))</f>
        <v>0</v>
      </c>
      <c r="AX428" s="10">
        <f t="array" ref="AX428">COUNT(IF((ABS($R428:$AP428)&gt;=AW$2)*(ABS($R428:$AP428)&lt;AX$2),$R428:$AP428))</f>
        <v>0</v>
      </c>
      <c r="AY428" s="4">
        <f t="shared" si="446"/>
        <v>0</v>
      </c>
      <c r="AZ428" s="2" t="str">
        <f t="shared" si="447"/>
        <v/>
      </c>
      <c r="BA428" s="2" t="str">
        <f t="shared" si="448"/>
        <v/>
      </c>
      <c r="BB428" s="2" t="str">
        <f t="shared" si="449"/>
        <v>@</v>
      </c>
      <c r="BC428" s="2" t="str">
        <f t="shared" si="450"/>
        <v/>
      </c>
      <c r="BD428" s="2" t="str">
        <f t="shared" si="451"/>
        <v/>
      </c>
      <c r="BE428" s="2" t="str">
        <f t="shared" si="452"/>
        <v/>
      </c>
      <c r="BF428" s="2" t="str">
        <f t="shared" si="453"/>
        <v/>
      </c>
      <c r="BG428" s="2" t="str">
        <f t="shared" si="454"/>
        <v/>
      </c>
      <c r="BH428" s="2" t="str">
        <f t="shared" si="455"/>
        <v/>
      </c>
      <c r="BI428" s="2" t="str">
        <f t="shared" si="456"/>
        <v/>
      </c>
      <c r="BJ428" s="2" t="str">
        <f t="shared" si="457"/>
        <v/>
      </c>
      <c r="BK428" s="2" t="str">
        <f t="shared" si="458"/>
        <v/>
      </c>
      <c r="BL428" s="2" t="str">
        <f t="shared" si="459"/>
        <v/>
      </c>
      <c r="BM428" s="2" t="str">
        <f t="shared" si="460"/>
        <v/>
      </c>
      <c r="BN428" s="2" t="str">
        <f t="shared" si="461"/>
        <v>@</v>
      </c>
      <c r="BO428" s="2" t="str">
        <f t="shared" si="462"/>
        <v/>
      </c>
      <c r="BP428" s="2" t="str">
        <f t="shared" si="463"/>
        <v/>
      </c>
      <c r="BQ428" s="2" t="str">
        <f t="shared" si="464"/>
        <v/>
      </c>
      <c r="BR428" s="2" t="str">
        <f t="shared" si="465"/>
        <v/>
      </c>
      <c r="BS428" s="2" t="str">
        <f t="shared" si="466"/>
        <v/>
      </c>
      <c r="BT428" s="2" t="str">
        <f t="shared" si="467"/>
        <v/>
      </c>
      <c r="BU428" s="2" t="str">
        <f t="shared" si="468"/>
        <v/>
      </c>
      <c r="BV428" s="2" t="str">
        <f t="shared" si="469"/>
        <v/>
      </c>
      <c r="BW428" s="2" t="str">
        <f t="shared" si="470"/>
        <v/>
      </c>
      <c r="BX428" s="2" t="str">
        <f t="shared" si="471"/>
        <v/>
      </c>
      <c r="CA428" s="2">
        <f t="shared" si="431"/>
        <v>142</v>
      </c>
      <c r="CB428" s="4">
        <f t="shared" si="432"/>
        <v>0</v>
      </c>
      <c r="CC428">
        <f t="shared" ca="1" si="424"/>
        <v>7</v>
      </c>
      <c r="CD428">
        <f ca="1">CC428*(CJ428)/(CJ428+CJ429+IF(CG430=0,0,CJ430))</f>
        <v>2.9498203983643587</v>
      </c>
      <c r="CE428" s="39">
        <f t="shared" ca="1" si="417"/>
        <v>13</v>
      </c>
      <c r="CF428" s="39">
        <f t="shared" ca="1" si="425"/>
        <v>49</v>
      </c>
      <c r="CG428">
        <f t="shared" ca="1" si="418"/>
        <v>10.809157226653099</v>
      </c>
      <c r="CH428">
        <f t="shared" ca="1" si="419"/>
        <v>-7</v>
      </c>
      <c r="CI428">
        <f t="shared" ca="1" si="426"/>
        <v>6.3344407741868167</v>
      </c>
      <c r="CJ428">
        <f t="shared" ca="1" si="427"/>
        <v>5.6655592258131833</v>
      </c>
    </row>
    <row r="429" spans="2:88">
      <c r="B429" s="39">
        <v>73</v>
      </c>
      <c r="C429" s="39">
        <v>67</v>
      </c>
      <c r="D429">
        <v>1</v>
      </c>
      <c r="E429">
        <f t="shared" si="434"/>
        <v>29008</v>
      </c>
      <c r="F429" s="3">
        <f t="shared" si="435"/>
        <v>3.4010135020236028E-5</v>
      </c>
      <c r="H429" s="17">
        <f t="shared" si="436"/>
        <v>0.98656599666700673</v>
      </c>
      <c r="I429" s="13" t="str">
        <f t="shared" si="437"/>
        <v>67:73</v>
      </c>
      <c r="J429" s="2"/>
      <c r="K429" s="4">
        <f t="shared" si="438"/>
        <v>-31.967549239428195</v>
      </c>
      <c r="L429" s="4">
        <f t="shared" si="428"/>
        <v>-10</v>
      </c>
      <c r="M429" s="4">
        <f t="shared" ca="1" si="439"/>
        <v>-55.427559624081013</v>
      </c>
      <c r="N429" s="4">
        <f t="shared" ca="1" si="440"/>
        <v>2</v>
      </c>
      <c r="O429" s="4">
        <f t="shared" ca="1" si="441"/>
        <v>34.797436048981467</v>
      </c>
      <c r="P429" s="4">
        <f t="shared" ca="1" si="442"/>
        <v>7</v>
      </c>
      <c r="Q429" s="11">
        <f t="shared" si="472"/>
        <v>0</v>
      </c>
      <c r="R429" s="11">
        <f t="shared" si="477"/>
        <v>0</v>
      </c>
      <c r="S429" s="4">
        <f t="shared" si="477"/>
        <v>0</v>
      </c>
      <c r="T429" s="4">
        <f t="shared" si="477"/>
        <v>-31.967549239428195</v>
      </c>
      <c r="U429" s="4">
        <f t="shared" si="477"/>
        <v>0</v>
      </c>
      <c r="V429" s="4">
        <f t="shared" si="477"/>
        <v>0</v>
      </c>
      <c r="W429" s="4">
        <f t="shared" si="477"/>
        <v>0</v>
      </c>
      <c r="X429" s="4">
        <f t="shared" si="477"/>
        <v>0</v>
      </c>
      <c r="Y429" s="4">
        <f t="shared" si="477"/>
        <v>0</v>
      </c>
      <c r="Z429" s="4">
        <f t="shared" si="477"/>
        <v>0</v>
      </c>
      <c r="AA429" s="4">
        <f t="shared" si="477"/>
        <v>0</v>
      </c>
      <c r="AB429" s="4">
        <f t="shared" si="477"/>
        <v>0</v>
      </c>
      <c r="AC429" s="4">
        <f t="shared" si="477"/>
        <v>0</v>
      </c>
      <c r="AD429" s="4">
        <f t="shared" si="477"/>
        <v>0</v>
      </c>
      <c r="AE429" s="4">
        <f t="shared" si="477"/>
        <v>0</v>
      </c>
      <c r="AF429" s="4">
        <f t="shared" si="477"/>
        <v>-55.427559624081013</v>
      </c>
      <c r="AG429" s="4">
        <f t="shared" ref="AG429:AL438" si="478">IF(AND(ABS((MOD(LN(($B429/$C429)/3^AG$2)/LN(2)+0.5,1)-0.5)*1200)&lt;$J$2,ABS(AG$2+7*(MOD(LN(($B429/$C429)/3^AG$2)/LN(2)+0.5,1)-0.5)*1200/113.685)&lt;$J$3),(MOD(LN(($B429/$C429)/3^AG$2)/LN(2)+0.5,1)-0.5)*1200,0)</f>
        <v>0</v>
      </c>
      <c r="AH429" s="4">
        <f t="shared" si="478"/>
        <v>0</v>
      </c>
      <c r="AI429" s="4">
        <f t="shared" si="478"/>
        <v>0</v>
      </c>
      <c r="AJ429" s="4">
        <f t="shared" si="478"/>
        <v>0</v>
      </c>
      <c r="AK429" s="4">
        <f t="shared" si="478"/>
        <v>34.797436048981467</v>
      </c>
      <c r="AL429" s="4">
        <f t="shared" si="478"/>
        <v>0</v>
      </c>
      <c r="AM429" s="4">
        <f t="shared" si="475"/>
        <v>0</v>
      </c>
      <c r="AN429" s="4">
        <f t="shared" si="475"/>
        <v>0</v>
      </c>
      <c r="AO429" s="4">
        <f t="shared" si="475"/>
        <v>0</v>
      </c>
      <c r="AP429" s="10">
        <f t="shared" si="423"/>
        <v>0</v>
      </c>
      <c r="AQ429" s="7">
        <f t="shared" si="443"/>
        <v>3</v>
      </c>
      <c r="AR429" s="4">
        <f t="array" ref="AR429">COUNT(IF((ABS($R429:$AP429)&gt;=AQ$2)*(ABS($R429:$AP429)&lt;AR$2),$R429:$AP429))</f>
        <v>0</v>
      </c>
      <c r="AS429" s="4">
        <f t="array" ref="AS429">COUNT(IF((ABS($R429:$AP429)&gt;=AR$2)*(ABS($R429:$AP429)&lt;AS$2),$R429:$AP429))</f>
        <v>0</v>
      </c>
      <c r="AT429" s="4">
        <f t="array" ref="AT429">COUNT(IF((ABS($R429:$AP429)&gt;=AS$2)*(ABS($R429:$AP429)&lt;AT$2),$R429:$AP429))</f>
        <v>0</v>
      </c>
      <c r="AU429" s="4">
        <f t="array" ref="AU429">COUNT(IF((ABS($R429:$AP429)&gt;=AT$2)*(ABS($R429:$AP429)&lt;AU$2),$R429:$AP429))</f>
        <v>1</v>
      </c>
      <c r="AV429" s="4">
        <f t="array" ref="AV429">COUNT(IF((ABS($R429:$AP429)&gt;=AU$2)*(ABS($R429:$AP429)&lt;AV$2),$R429:$AP429))</f>
        <v>1</v>
      </c>
      <c r="AW429" s="4">
        <f t="array" ref="AW429">COUNT(IF((ABS($R429:$AP429)&gt;=AV$2)*(ABS($R429:$AP429)&lt;AW$2),$R429:$AP429))</f>
        <v>1</v>
      </c>
      <c r="AX429" s="10">
        <f t="array" ref="AX429">COUNT(IF((ABS($R429:$AP429)&gt;=AW$2)*(ABS($R429:$AP429)&lt;AX$2),$R429:$AP429))</f>
        <v>0</v>
      </c>
      <c r="AY429" s="4">
        <f t="shared" si="446"/>
        <v>0</v>
      </c>
      <c r="AZ429" s="2" t="str">
        <f t="shared" si="447"/>
        <v/>
      </c>
      <c r="BA429" s="2" t="str">
        <f t="shared" si="448"/>
        <v/>
      </c>
      <c r="BB429" s="2" t="str">
        <f t="shared" si="449"/>
        <v>@</v>
      </c>
      <c r="BC429" s="2" t="str">
        <f t="shared" si="450"/>
        <v/>
      </c>
      <c r="BD429" s="2" t="str">
        <f t="shared" si="451"/>
        <v/>
      </c>
      <c r="BE429" s="2" t="str">
        <f t="shared" si="452"/>
        <v/>
      </c>
      <c r="BF429" s="2" t="str">
        <f t="shared" si="453"/>
        <v/>
      </c>
      <c r="BG429" s="2" t="str">
        <f t="shared" si="454"/>
        <v/>
      </c>
      <c r="BH429" s="2" t="str">
        <f t="shared" si="455"/>
        <v/>
      </c>
      <c r="BI429" s="2" t="str">
        <f t="shared" si="456"/>
        <v/>
      </c>
      <c r="BJ429" s="2" t="str">
        <f t="shared" si="457"/>
        <v/>
      </c>
      <c r="BK429" s="2" t="str">
        <f t="shared" si="458"/>
        <v/>
      </c>
      <c r="BL429" s="2" t="str">
        <f t="shared" si="459"/>
        <v/>
      </c>
      <c r="BM429" s="2" t="str">
        <f t="shared" si="460"/>
        <v/>
      </c>
      <c r="BN429" s="2" t="str">
        <f t="shared" si="461"/>
        <v>@</v>
      </c>
      <c r="BO429" s="2" t="str">
        <f t="shared" si="462"/>
        <v/>
      </c>
      <c r="BP429" s="2" t="str">
        <f t="shared" si="463"/>
        <v/>
      </c>
      <c r="BQ429" s="2" t="str">
        <f t="shared" si="464"/>
        <v/>
      </c>
      <c r="BR429" s="2" t="str">
        <f t="shared" si="465"/>
        <v/>
      </c>
      <c r="BS429" s="2" t="str">
        <f t="shared" si="466"/>
        <v>@</v>
      </c>
      <c r="BT429" s="2" t="str">
        <f t="shared" si="467"/>
        <v/>
      </c>
      <c r="BU429" s="2" t="str">
        <f t="shared" si="468"/>
        <v/>
      </c>
      <c r="BV429" s="2" t="str">
        <f t="shared" si="469"/>
        <v/>
      </c>
      <c r="BW429" s="2" t="str">
        <f t="shared" si="470"/>
        <v/>
      </c>
      <c r="BX429" s="2" t="str">
        <f t="shared" si="471"/>
        <v/>
      </c>
      <c r="CA429" s="2">
        <f t="shared" si="431"/>
        <v>142</v>
      </c>
      <c r="CB429" s="4">
        <f t="shared" si="432"/>
        <v>1</v>
      </c>
      <c r="CC429">
        <f t="shared" ca="1" si="424"/>
        <v>7</v>
      </c>
      <c r="CD429">
        <f ca="1">CC429*(CJ429)/(CJ428+CJ429+IF(CG430=0,0,CJ430))</f>
        <v>4.0501796016356408</v>
      </c>
      <c r="CE429" s="39">
        <f t="shared" ca="1" si="417"/>
        <v>13</v>
      </c>
      <c r="CF429" s="39">
        <f t="shared" ca="1" si="425"/>
        <v>49</v>
      </c>
      <c r="CG429">
        <f t="shared" ca="1" si="418"/>
        <v>-12.650853157997588</v>
      </c>
      <c r="CH429">
        <f t="shared" ca="1" si="419"/>
        <v>5</v>
      </c>
      <c r="CI429">
        <f t="shared" ca="1" si="426"/>
        <v>4.2210408399878334</v>
      </c>
      <c r="CJ429">
        <f t="shared" ca="1" si="427"/>
        <v>7.7789591600121666</v>
      </c>
    </row>
    <row r="430" spans="2:88">
      <c r="B430" s="39">
        <v>77</v>
      </c>
      <c r="C430" s="39">
        <v>17</v>
      </c>
      <c r="D430">
        <v>1</v>
      </c>
      <c r="E430">
        <f t="shared" si="434"/>
        <v>29009</v>
      </c>
      <c r="F430" s="3">
        <f t="shared" si="435"/>
        <v>3.4010135020236028E-5</v>
      </c>
      <c r="H430" s="17">
        <f t="shared" si="436"/>
        <v>0.98660000680202697</v>
      </c>
      <c r="I430" s="13" t="str">
        <f t="shared" si="437"/>
        <v>17:77</v>
      </c>
      <c r="J430" s="2"/>
      <c r="K430" s="4">
        <f t="shared" si="438"/>
        <v>34.738447987348309</v>
      </c>
      <c r="L430" s="4">
        <f t="shared" si="428"/>
        <v>-10</v>
      </c>
      <c r="M430" s="4">
        <f t="shared" ca="1" si="439"/>
        <v>11.278437602699487</v>
      </c>
      <c r="N430" s="4">
        <f t="shared" ca="1" si="440"/>
        <v>2</v>
      </c>
      <c r="O430" s="4">
        <f t="shared" si="441"/>
        <v>0</v>
      </c>
      <c r="P430" s="4">
        <f t="shared" ca="1" si="442"/>
        <v>0</v>
      </c>
      <c r="Q430" s="11">
        <f t="shared" si="472"/>
        <v>0</v>
      </c>
      <c r="R430" s="11">
        <f t="shared" ref="R430:AF439" si="479">IF(AND(ABS((MOD(LN(($B430/$C430)/3^R$2)/LN(2)+0.5,1)-0.5)*1200)&lt;$J$2,ABS(R$2+7*(MOD(LN(($B430/$C430)/3^R$2)/LN(2)+0.5,1)-0.5)*1200/113.685)&lt;$J$3),(MOD(LN(($B430/$C430)/3^R$2)/LN(2)+0.5,1)-0.5)*1200,0)</f>
        <v>0</v>
      </c>
      <c r="S430" s="4">
        <f t="shared" si="479"/>
        <v>0</v>
      </c>
      <c r="T430" s="4">
        <f t="shared" si="479"/>
        <v>34.738447987348309</v>
      </c>
      <c r="U430" s="4">
        <f t="shared" si="479"/>
        <v>0</v>
      </c>
      <c r="V430" s="4">
        <f t="shared" si="479"/>
        <v>0</v>
      </c>
      <c r="W430" s="4">
        <f t="shared" si="479"/>
        <v>0</v>
      </c>
      <c r="X430" s="4">
        <f t="shared" si="479"/>
        <v>0</v>
      </c>
      <c r="Y430" s="4">
        <f t="shared" si="479"/>
        <v>0</v>
      </c>
      <c r="Z430" s="4">
        <f t="shared" si="479"/>
        <v>0</v>
      </c>
      <c r="AA430" s="4">
        <f t="shared" si="479"/>
        <v>0</v>
      </c>
      <c r="AB430" s="4">
        <f t="shared" si="479"/>
        <v>0</v>
      </c>
      <c r="AC430" s="4">
        <f t="shared" si="479"/>
        <v>0</v>
      </c>
      <c r="AD430" s="4">
        <f t="shared" si="479"/>
        <v>0</v>
      </c>
      <c r="AE430" s="4">
        <f t="shared" si="479"/>
        <v>0</v>
      </c>
      <c r="AF430" s="4">
        <f t="shared" si="479"/>
        <v>11.278437602699487</v>
      </c>
      <c r="AG430" s="4">
        <f t="shared" si="478"/>
        <v>0</v>
      </c>
      <c r="AH430" s="4">
        <f t="shared" si="478"/>
        <v>0</v>
      </c>
      <c r="AI430" s="4">
        <f t="shared" si="478"/>
        <v>0</v>
      </c>
      <c r="AJ430" s="4">
        <f t="shared" si="478"/>
        <v>0</v>
      </c>
      <c r="AK430" s="4">
        <f t="shared" si="478"/>
        <v>0</v>
      </c>
      <c r="AL430" s="4">
        <f t="shared" si="478"/>
        <v>0</v>
      </c>
      <c r="AM430" s="4">
        <f t="shared" si="475"/>
        <v>0</v>
      </c>
      <c r="AN430" s="4">
        <f t="shared" si="475"/>
        <v>0</v>
      </c>
      <c r="AO430" s="4">
        <f t="shared" si="475"/>
        <v>0</v>
      </c>
      <c r="AP430" s="10">
        <f t="shared" si="423"/>
        <v>0</v>
      </c>
      <c r="AQ430" s="7">
        <f t="shared" si="443"/>
        <v>2</v>
      </c>
      <c r="AR430" s="4">
        <f t="array" ref="AR430">COUNT(IF((ABS($R430:$AP430)&gt;=AQ$2)*(ABS($R430:$AP430)&lt;AR$2),$R430:$AP430))</f>
        <v>0</v>
      </c>
      <c r="AS430" s="4">
        <f t="array" ref="AS430">COUNT(IF((ABS($R430:$AP430)&gt;=AR$2)*(ABS($R430:$AP430)&lt;AS$2),$R430:$AP430))</f>
        <v>0</v>
      </c>
      <c r="AT430" s="4">
        <f t="array" ref="AT430">COUNT(IF((ABS($R430:$AP430)&gt;=AS$2)*(ABS($R430:$AP430)&lt;AT$2),$R430:$AP430))</f>
        <v>1</v>
      </c>
      <c r="AU430" s="4">
        <f t="array" ref="AU430">COUNT(IF((ABS($R430:$AP430)&gt;=AT$2)*(ABS($R430:$AP430)&lt;AU$2),$R430:$AP430))</f>
        <v>0</v>
      </c>
      <c r="AV430" s="4">
        <f t="array" ref="AV430">COUNT(IF((ABS($R430:$AP430)&gt;=AU$2)*(ABS($R430:$AP430)&lt;AV$2),$R430:$AP430))</f>
        <v>1</v>
      </c>
      <c r="AW430" s="4">
        <f t="array" ref="AW430">COUNT(IF((ABS($R430:$AP430)&gt;=AV$2)*(ABS($R430:$AP430)&lt;AW$2),$R430:$AP430))</f>
        <v>0</v>
      </c>
      <c r="AX430" s="10">
        <f t="array" ref="AX430">COUNT(IF((ABS($R430:$AP430)&gt;=AW$2)*(ABS($R430:$AP430)&lt;AX$2),$R430:$AP430))</f>
        <v>0</v>
      </c>
      <c r="AY430" s="4">
        <f t="shared" si="446"/>
        <v>0</v>
      </c>
      <c r="AZ430" s="2" t="str">
        <f t="shared" si="447"/>
        <v/>
      </c>
      <c r="BA430" s="2" t="str">
        <f t="shared" si="448"/>
        <v/>
      </c>
      <c r="BB430" s="2" t="str">
        <f t="shared" si="449"/>
        <v>@</v>
      </c>
      <c r="BC430" s="2" t="str">
        <f t="shared" si="450"/>
        <v/>
      </c>
      <c r="BD430" s="2" t="str">
        <f t="shared" si="451"/>
        <v/>
      </c>
      <c r="BE430" s="2" t="str">
        <f t="shared" si="452"/>
        <v/>
      </c>
      <c r="BF430" s="2" t="str">
        <f t="shared" si="453"/>
        <v/>
      </c>
      <c r="BG430" s="2" t="str">
        <f t="shared" si="454"/>
        <v/>
      </c>
      <c r="BH430" s="2" t="str">
        <f t="shared" si="455"/>
        <v/>
      </c>
      <c r="BI430" s="2" t="str">
        <f t="shared" si="456"/>
        <v/>
      </c>
      <c r="BJ430" s="2" t="str">
        <f t="shared" si="457"/>
        <v/>
      </c>
      <c r="BK430" s="2" t="str">
        <f t="shared" si="458"/>
        <v/>
      </c>
      <c r="BL430" s="2" t="str">
        <f t="shared" si="459"/>
        <v/>
      </c>
      <c r="BM430" s="2" t="str">
        <f t="shared" si="460"/>
        <v/>
      </c>
      <c r="BN430" s="2" t="str">
        <f t="shared" si="461"/>
        <v>@</v>
      </c>
      <c r="BO430" s="2" t="str">
        <f t="shared" si="462"/>
        <v/>
      </c>
      <c r="BP430" s="2" t="str">
        <f t="shared" si="463"/>
        <v/>
      </c>
      <c r="BQ430" s="2" t="str">
        <f t="shared" si="464"/>
        <v/>
      </c>
      <c r="BR430" s="2" t="str">
        <f t="shared" si="465"/>
        <v/>
      </c>
      <c r="BS430" s="2" t="str">
        <f t="shared" si="466"/>
        <v/>
      </c>
      <c r="BT430" s="2" t="str">
        <f t="shared" si="467"/>
        <v/>
      </c>
      <c r="BU430" s="2" t="str">
        <f t="shared" si="468"/>
        <v/>
      </c>
      <c r="BV430" s="2" t="str">
        <f t="shared" si="469"/>
        <v/>
      </c>
      <c r="BW430" s="2" t="str">
        <f t="shared" si="470"/>
        <v/>
      </c>
      <c r="BX430" s="2" t="str">
        <f t="shared" si="471"/>
        <v/>
      </c>
      <c r="CA430" s="2">
        <f t="shared" si="431"/>
        <v>142</v>
      </c>
      <c r="CB430" s="4">
        <f t="shared" si="432"/>
        <v>2</v>
      </c>
      <c r="CC430">
        <f t="shared" ca="1" si="424"/>
        <v>7</v>
      </c>
      <c r="CD430">
        <f ca="1">CC430*IF(CG430=0,0,CJ430)/(CJ428+CJ429+IF(CG430=0,0,CJ430))</f>
        <v>0</v>
      </c>
      <c r="CE430" s="39">
        <f t="shared" ca="1" si="417"/>
        <v>13</v>
      </c>
      <c r="CF430" s="39">
        <f t="shared" ca="1" si="425"/>
        <v>49</v>
      </c>
      <c r="CG430">
        <f t="shared" ca="1" si="418"/>
        <v>0</v>
      </c>
      <c r="CH430">
        <f t="shared" ca="1" si="419"/>
        <v>0</v>
      </c>
      <c r="CI430">
        <f t="shared" ca="1" si="426"/>
        <v>0</v>
      </c>
      <c r="CJ430">
        <f t="shared" ca="1" si="427"/>
        <v>12</v>
      </c>
    </row>
    <row r="431" spans="2:88">
      <c r="B431" s="39">
        <v>77</v>
      </c>
      <c r="C431" s="39">
        <v>29</v>
      </c>
      <c r="D431">
        <v>1</v>
      </c>
      <c r="E431">
        <f t="shared" si="434"/>
        <v>29010</v>
      </c>
      <c r="F431" s="3">
        <f t="shared" si="435"/>
        <v>3.4010135020236028E-5</v>
      </c>
      <c r="H431" s="17">
        <f t="shared" si="436"/>
        <v>0.98663401693704722</v>
      </c>
      <c r="I431" s="13" t="str">
        <f t="shared" si="437"/>
        <v>29:77</v>
      </c>
      <c r="J431" s="2"/>
      <c r="K431" s="4">
        <f t="shared" si="438"/>
        <v>-7.4783444538171651</v>
      </c>
      <c r="L431" s="4">
        <f t="shared" si="428"/>
        <v>-1</v>
      </c>
      <c r="M431" s="4">
        <f t="shared" ca="1" si="439"/>
        <v>-30.938354838467319</v>
      </c>
      <c r="N431" s="4">
        <f t="shared" ca="1" si="440"/>
        <v>11</v>
      </c>
      <c r="O431" s="4">
        <f t="shared" si="441"/>
        <v>0</v>
      </c>
      <c r="P431" s="4">
        <f t="shared" ca="1" si="442"/>
        <v>0</v>
      </c>
      <c r="Q431" s="11">
        <f t="shared" si="472"/>
        <v>15.981665930831923</v>
      </c>
      <c r="R431" s="11">
        <f t="shared" si="479"/>
        <v>0</v>
      </c>
      <c r="S431" s="4">
        <f t="shared" si="479"/>
        <v>0</v>
      </c>
      <c r="T431" s="4">
        <f t="shared" si="479"/>
        <v>0</v>
      </c>
      <c r="U431" s="4">
        <f t="shared" si="479"/>
        <v>0</v>
      </c>
      <c r="V431" s="4">
        <f t="shared" si="479"/>
        <v>0</v>
      </c>
      <c r="W431" s="4">
        <f t="shared" si="479"/>
        <v>0</v>
      </c>
      <c r="X431" s="4">
        <f t="shared" si="479"/>
        <v>0</v>
      </c>
      <c r="Y431" s="4">
        <f t="shared" si="479"/>
        <v>0</v>
      </c>
      <c r="Z431" s="4">
        <f t="shared" si="479"/>
        <v>0</v>
      </c>
      <c r="AA431" s="4">
        <f t="shared" si="479"/>
        <v>0</v>
      </c>
      <c r="AB431" s="4">
        <f t="shared" si="479"/>
        <v>0</v>
      </c>
      <c r="AC431" s="4">
        <f t="shared" si="479"/>
        <v>-7.4783444538171651</v>
      </c>
      <c r="AD431" s="4">
        <f t="shared" si="479"/>
        <v>0</v>
      </c>
      <c r="AE431" s="4">
        <f t="shared" si="479"/>
        <v>0</v>
      </c>
      <c r="AF431" s="4">
        <f t="shared" si="479"/>
        <v>0</v>
      </c>
      <c r="AG431" s="4">
        <f t="shared" si="478"/>
        <v>0</v>
      </c>
      <c r="AH431" s="4">
        <f t="shared" si="478"/>
        <v>0</v>
      </c>
      <c r="AI431" s="4">
        <f t="shared" si="478"/>
        <v>0</v>
      </c>
      <c r="AJ431" s="4">
        <f t="shared" si="478"/>
        <v>0</v>
      </c>
      <c r="AK431" s="4">
        <f t="shared" si="478"/>
        <v>0</v>
      </c>
      <c r="AL431" s="4">
        <f t="shared" si="478"/>
        <v>0</v>
      </c>
      <c r="AM431" s="4">
        <f t="shared" si="475"/>
        <v>0</v>
      </c>
      <c r="AN431" s="4">
        <f t="shared" si="475"/>
        <v>0</v>
      </c>
      <c r="AO431" s="4">
        <f t="shared" si="475"/>
        <v>-30.938354838467319</v>
      </c>
      <c r="AP431" s="10">
        <f t="shared" si="423"/>
        <v>0</v>
      </c>
      <c r="AQ431" s="7">
        <f t="shared" si="443"/>
        <v>2</v>
      </c>
      <c r="AR431" s="4">
        <f t="array" ref="AR431">COUNT(IF((ABS($R431:$AP431)&gt;=AQ$2)*(ABS($R431:$AP431)&lt;AR$2),$R431:$AP431))</f>
        <v>0</v>
      </c>
      <c r="AS431" s="4">
        <f t="array" ref="AS431">COUNT(IF((ABS($R431:$AP431)&gt;=AR$2)*(ABS($R431:$AP431)&lt;AS$2),$R431:$AP431))</f>
        <v>0</v>
      </c>
      <c r="AT431" s="4">
        <f t="array" ref="AT431">COUNT(IF((ABS($R431:$AP431)&gt;=AS$2)*(ABS($R431:$AP431)&lt;AT$2),$R431:$AP431))</f>
        <v>1</v>
      </c>
      <c r="AU431" s="4">
        <f t="array" ref="AU431">COUNT(IF((ABS($R431:$AP431)&gt;=AT$2)*(ABS($R431:$AP431)&lt;AU$2),$R431:$AP431))</f>
        <v>1</v>
      </c>
      <c r="AV431" s="4">
        <f t="array" ref="AV431">COUNT(IF((ABS($R431:$AP431)&gt;=AU$2)*(ABS($R431:$AP431)&lt;AV$2),$R431:$AP431))</f>
        <v>0</v>
      </c>
      <c r="AW431" s="4">
        <f t="array" ref="AW431">COUNT(IF((ABS($R431:$AP431)&gt;=AV$2)*(ABS($R431:$AP431)&lt;AW$2),$R431:$AP431))</f>
        <v>0</v>
      </c>
      <c r="AX431" s="10">
        <f t="array" ref="AX431">COUNT(IF((ABS($R431:$AP431)&gt;=AW$2)*(ABS($R431:$AP431)&lt;AX$2),$R431:$AP431))</f>
        <v>0</v>
      </c>
      <c r="AY431" s="4">
        <f t="shared" si="446"/>
        <v>0</v>
      </c>
      <c r="AZ431" s="2" t="str">
        <f t="shared" si="447"/>
        <v/>
      </c>
      <c r="BA431" s="2" t="str">
        <f t="shared" si="448"/>
        <v/>
      </c>
      <c r="BB431" s="2" t="str">
        <f t="shared" si="449"/>
        <v/>
      </c>
      <c r="BC431" s="2" t="str">
        <f t="shared" si="450"/>
        <v/>
      </c>
      <c r="BD431" s="2" t="str">
        <f t="shared" si="451"/>
        <v/>
      </c>
      <c r="BE431" s="2" t="str">
        <f t="shared" si="452"/>
        <v/>
      </c>
      <c r="BF431" s="2" t="str">
        <f t="shared" si="453"/>
        <v/>
      </c>
      <c r="BG431" s="2" t="str">
        <f t="shared" si="454"/>
        <v/>
      </c>
      <c r="BH431" s="2" t="str">
        <f t="shared" si="455"/>
        <v/>
      </c>
      <c r="BI431" s="2" t="str">
        <f t="shared" si="456"/>
        <v/>
      </c>
      <c r="BJ431" s="2" t="str">
        <f t="shared" si="457"/>
        <v/>
      </c>
      <c r="BK431" s="2" t="str">
        <f t="shared" si="458"/>
        <v>@</v>
      </c>
      <c r="BL431" s="2" t="str">
        <f t="shared" si="459"/>
        <v/>
      </c>
      <c r="BM431" s="2" t="str">
        <f t="shared" si="460"/>
        <v/>
      </c>
      <c r="BN431" s="2" t="str">
        <f t="shared" si="461"/>
        <v/>
      </c>
      <c r="BO431" s="2" t="str">
        <f t="shared" si="462"/>
        <v/>
      </c>
      <c r="BP431" s="2" t="str">
        <f t="shared" si="463"/>
        <v/>
      </c>
      <c r="BQ431" s="2" t="str">
        <f t="shared" si="464"/>
        <v/>
      </c>
      <c r="BR431" s="2" t="str">
        <f t="shared" si="465"/>
        <v/>
      </c>
      <c r="BS431" s="2" t="str">
        <f t="shared" si="466"/>
        <v/>
      </c>
      <c r="BT431" s="2" t="str">
        <f t="shared" si="467"/>
        <v/>
      </c>
      <c r="BU431" s="2" t="str">
        <f t="shared" si="468"/>
        <v/>
      </c>
      <c r="BV431" s="2" t="str">
        <f t="shared" si="469"/>
        <v/>
      </c>
      <c r="BW431" s="2" t="str">
        <f t="shared" si="470"/>
        <v>@</v>
      </c>
      <c r="BX431" s="2" t="str">
        <f t="shared" si="471"/>
        <v/>
      </c>
      <c r="CA431" s="2">
        <f t="shared" si="431"/>
        <v>143</v>
      </c>
      <c r="CB431" s="4">
        <f t="shared" si="432"/>
        <v>0</v>
      </c>
      <c r="CC431">
        <f t="shared" ca="1" si="424"/>
        <v>7</v>
      </c>
      <c r="CD431">
        <f ca="1">CC431*(CJ431)/(CJ431+CJ432+IF(CG433=0,0,CJ433))</f>
        <v>6.0416972402062346</v>
      </c>
      <c r="CE431" s="39">
        <f t="shared" ca="1" si="417"/>
        <v>11</v>
      </c>
      <c r="CF431" s="39">
        <f t="shared" ca="1" si="425"/>
        <v>59</v>
      </c>
      <c r="CG431">
        <f t="shared" ca="1" si="418"/>
        <v>9.8087177348403998</v>
      </c>
      <c r="CH431">
        <f t="shared" ca="1" si="419"/>
        <v>-1</v>
      </c>
      <c r="CI431">
        <f t="shared" ca="1" si="426"/>
        <v>0.39604148177962972</v>
      </c>
      <c r="CJ431">
        <f t="shared" ca="1" si="427"/>
        <v>11.60395851822037</v>
      </c>
    </row>
    <row r="432" spans="2:88">
      <c r="B432" s="39">
        <v>77</v>
      </c>
      <c r="C432" s="39">
        <v>61</v>
      </c>
      <c r="D432">
        <v>1</v>
      </c>
      <c r="E432">
        <f t="shared" si="434"/>
        <v>29011</v>
      </c>
      <c r="F432" s="3">
        <f t="shared" si="435"/>
        <v>3.4010135020236028E-5</v>
      </c>
      <c r="H432" s="17">
        <f t="shared" si="436"/>
        <v>0.98666802707206747</v>
      </c>
      <c r="I432" s="13" t="str">
        <f t="shared" si="437"/>
        <v>61:77</v>
      </c>
      <c r="J432" s="2"/>
      <c r="K432" s="4">
        <f t="shared" si="438"/>
        <v>18.899050681518759</v>
      </c>
      <c r="L432" s="4">
        <f t="shared" si="428"/>
        <v>-8</v>
      </c>
      <c r="M432" s="4">
        <f t="shared" ca="1" si="439"/>
        <v>-4.5609597031319282</v>
      </c>
      <c r="N432" s="4">
        <f t="shared" ca="1" si="440"/>
        <v>4</v>
      </c>
      <c r="O432" s="4">
        <f t="shared" si="441"/>
        <v>0</v>
      </c>
      <c r="P432" s="4">
        <f t="shared" ca="1" si="442"/>
        <v>0</v>
      </c>
      <c r="Q432" s="11">
        <f t="shared" si="472"/>
        <v>0</v>
      </c>
      <c r="R432" s="11">
        <f t="shared" si="479"/>
        <v>0</v>
      </c>
      <c r="S432" s="4">
        <f t="shared" si="479"/>
        <v>0</v>
      </c>
      <c r="T432" s="4">
        <f t="shared" si="479"/>
        <v>0</v>
      </c>
      <c r="U432" s="4">
        <f t="shared" si="479"/>
        <v>0</v>
      </c>
      <c r="V432" s="4">
        <f t="shared" si="479"/>
        <v>18.899050681518759</v>
      </c>
      <c r="W432" s="4">
        <f t="shared" si="479"/>
        <v>0</v>
      </c>
      <c r="X432" s="4">
        <f t="shared" si="479"/>
        <v>0</v>
      </c>
      <c r="Y432" s="4">
        <f t="shared" si="479"/>
        <v>0</v>
      </c>
      <c r="Z432" s="4">
        <f t="shared" si="479"/>
        <v>0</v>
      </c>
      <c r="AA432" s="4">
        <f t="shared" si="479"/>
        <v>0</v>
      </c>
      <c r="AB432" s="4">
        <f t="shared" si="479"/>
        <v>0</v>
      </c>
      <c r="AC432" s="4">
        <f t="shared" si="479"/>
        <v>0</v>
      </c>
      <c r="AD432" s="4">
        <f t="shared" si="479"/>
        <v>0</v>
      </c>
      <c r="AE432" s="4">
        <f t="shared" si="479"/>
        <v>0</v>
      </c>
      <c r="AF432" s="4">
        <f t="shared" si="479"/>
        <v>0</v>
      </c>
      <c r="AG432" s="4">
        <f t="shared" si="478"/>
        <v>0</v>
      </c>
      <c r="AH432" s="4">
        <f t="shared" si="478"/>
        <v>-4.5609597031319282</v>
      </c>
      <c r="AI432" s="4">
        <f t="shared" si="478"/>
        <v>0</v>
      </c>
      <c r="AJ432" s="4">
        <f t="shared" si="478"/>
        <v>0</v>
      </c>
      <c r="AK432" s="4">
        <f t="shared" si="478"/>
        <v>0</v>
      </c>
      <c r="AL432" s="4">
        <f t="shared" si="478"/>
        <v>0</v>
      </c>
      <c r="AM432" s="4">
        <f t="shared" si="475"/>
        <v>0</v>
      </c>
      <c r="AN432" s="4">
        <f t="shared" si="475"/>
        <v>0</v>
      </c>
      <c r="AO432" s="4">
        <f t="shared" si="475"/>
        <v>0</v>
      </c>
      <c r="AP432" s="10">
        <f t="shared" si="423"/>
        <v>0</v>
      </c>
      <c r="AQ432" s="7">
        <f t="shared" si="443"/>
        <v>2</v>
      </c>
      <c r="AR432" s="4">
        <f t="array" ref="AR432">COUNT(IF((ABS($R432:$AP432)&gt;=AQ$2)*(ABS($R432:$AP432)&lt;AR$2),$R432:$AP432))</f>
        <v>0</v>
      </c>
      <c r="AS432" s="4">
        <f t="array" ref="AS432">COUNT(IF((ABS($R432:$AP432)&gt;=AR$2)*(ABS($R432:$AP432)&lt;AS$2),$R432:$AP432))</f>
        <v>0</v>
      </c>
      <c r="AT432" s="4">
        <f t="array" ref="AT432">COUNT(IF((ABS($R432:$AP432)&gt;=AS$2)*(ABS($R432:$AP432)&lt;AT$2),$R432:$AP432))</f>
        <v>1</v>
      </c>
      <c r="AU432" s="4">
        <f t="array" ref="AU432">COUNT(IF((ABS($R432:$AP432)&gt;=AT$2)*(ABS($R432:$AP432)&lt;AU$2),$R432:$AP432))</f>
        <v>1</v>
      </c>
      <c r="AV432" s="4">
        <f t="array" ref="AV432">COUNT(IF((ABS($R432:$AP432)&gt;=AU$2)*(ABS($R432:$AP432)&lt;AV$2),$R432:$AP432))</f>
        <v>0</v>
      </c>
      <c r="AW432" s="4">
        <f t="array" ref="AW432">COUNT(IF((ABS($R432:$AP432)&gt;=AV$2)*(ABS($R432:$AP432)&lt;AW$2),$R432:$AP432))</f>
        <v>0</v>
      </c>
      <c r="AX432" s="10">
        <f t="array" ref="AX432">COUNT(IF((ABS($R432:$AP432)&gt;=AW$2)*(ABS($R432:$AP432)&lt;AX$2),$R432:$AP432))</f>
        <v>0</v>
      </c>
      <c r="AY432" s="4">
        <f t="shared" si="446"/>
        <v>0</v>
      </c>
      <c r="AZ432" s="2" t="str">
        <f t="shared" si="447"/>
        <v/>
      </c>
      <c r="BA432" s="2" t="str">
        <f t="shared" si="448"/>
        <v/>
      </c>
      <c r="BB432" s="2" t="str">
        <f t="shared" si="449"/>
        <v/>
      </c>
      <c r="BC432" s="2" t="str">
        <f t="shared" si="450"/>
        <v/>
      </c>
      <c r="BD432" s="2" t="str">
        <f t="shared" si="451"/>
        <v>@</v>
      </c>
      <c r="BE432" s="2" t="str">
        <f t="shared" si="452"/>
        <v/>
      </c>
      <c r="BF432" s="2" t="str">
        <f t="shared" si="453"/>
        <v/>
      </c>
      <c r="BG432" s="2" t="str">
        <f t="shared" si="454"/>
        <v/>
      </c>
      <c r="BH432" s="2" t="str">
        <f t="shared" si="455"/>
        <v/>
      </c>
      <c r="BI432" s="2" t="str">
        <f t="shared" si="456"/>
        <v/>
      </c>
      <c r="BJ432" s="2" t="str">
        <f t="shared" si="457"/>
        <v/>
      </c>
      <c r="BK432" s="2" t="str">
        <f t="shared" si="458"/>
        <v/>
      </c>
      <c r="BL432" s="2" t="str">
        <f t="shared" si="459"/>
        <v/>
      </c>
      <c r="BM432" s="2" t="str">
        <f t="shared" si="460"/>
        <v/>
      </c>
      <c r="BN432" s="2" t="str">
        <f t="shared" si="461"/>
        <v/>
      </c>
      <c r="BO432" s="2" t="str">
        <f t="shared" si="462"/>
        <v/>
      </c>
      <c r="BP432" s="2" t="str">
        <f t="shared" si="463"/>
        <v>@</v>
      </c>
      <c r="BQ432" s="2" t="str">
        <f t="shared" si="464"/>
        <v/>
      </c>
      <c r="BR432" s="2" t="str">
        <f t="shared" si="465"/>
        <v/>
      </c>
      <c r="BS432" s="2" t="str">
        <f t="shared" si="466"/>
        <v/>
      </c>
      <c r="BT432" s="2" t="str">
        <f t="shared" si="467"/>
        <v/>
      </c>
      <c r="BU432" s="2" t="str">
        <f t="shared" si="468"/>
        <v/>
      </c>
      <c r="BV432" s="2" t="str">
        <f t="shared" si="469"/>
        <v/>
      </c>
      <c r="BW432" s="2" t="str">
        <f t="shared" si="470"/>
        <v/>
      </c>
      <c r="BX432" s="2" t="str">
        <f t="shared" si="471"/>
        <v/>
      </c>
      <c r="CA432" s="2">
        <f t="shared" si="431"/>
        <v>143</v>
      </c>
      <c r="CB432" s="4">
        <f t="shared" si="432"/>
        <v>1</v>
      </c>
      <c r="CC432">
        <f t="shared" ca="1" si="424"/>
        <v>7</v>
      </c>
      <c r="CD432">
        <f ca="1">CC432*(CJ432)/(CJ431+CJ432+IF(CG433=0,0,CJ433))</f>
        <v>0.95830275979376556</v>
      </c>
      <c r="CE432" s="39">
        <f t="shared" ca="1" si="417"/>
        <v>11</v>
      </c>
      <c r="CF432" s="39">
        <f t="shared" ca="1" si="425"/>
        <v>59</v>
      </c>
      <c r="CG432">
        <f t="shared" ca="1" si="418"/>
        <v>-13.651292649809221</v>
      </c>
      <c r="CH432">
        <f t="shared" ca="1" si="419"/>
        <v>11</v>
      </c>
      <c r="CI432">
        <f t="shared" ca="1" si="426"/>
        <v>10.159440132395087</v>
      </c>
      <c r="CJ432">
        <f t="shared" ca="1" si="427"/>
        <v>1.8405598676049131</v>
      </c>
    </row>
    <row r="433" spans="2:88">
      <c r="B433" s="39">
        <v>79</v>
      </c>
      <c r="C433" s="39">
        <v>23</v>
      </c>
      <c r="D433">
        <v>1</v>
      </c>
      <c r="E433">
        <f t="shared" si="434"/>
        <v>29012</v>
      </c>
      <c r="F433" s="3">
        <f t="shared" si="435"/>
        <v>3.4010135020236028E-5</v>
      </c>
      <c r="H433" s="17">
        <f t="shared" si="436"/>
        <v>0.98670203720708771</v>
      </c>
      <c r="I433" s="13" t="str">
        <f t="shared" si="437"/>
        <v>23:79</v>
      </c>
      <c r="J433" s="2"/>
      <c r="K433" s="4">
        <f t="shared" si="438"/>
        <v>53.857558332593669</v>
      </c>
      <c r="L433" s="4">
        <f t="shared" si="428"/>
        <v>-9</v>
      </c>
      <c r="M433" s="4">
        <f t="shared" ca="1" si="439"/>
        <v>30.397547947945647</v>
      </c>
      <c r="N433" s="4">
        <f t="shared" ca="1" si="440"/>
        <v>3</v>
      </c>
      <c r="O433" s="4">
        <f t="shared" si="441"/>
        <v>0</v>
      </c>
      <c r="P433" s="4">
        <f t="shared" ca="1" si="442"/>
        <v>0</v>
      </c>
      <c r="Q433" s="11">
        <f t="shared" si="472"/>
        <v>0</v>
      </c>
      <c r="R433" s="11">
        <f t="shared" si="479"/>
        <v>0</v>
      </c>
      <c r="S433" s="4">
        <f t="shared" si="479"/>
        <v>0</v>
      </c>
      <c r="T433" s="4">
        <f t="shared" si="479"/>
        <v>0</v>
      </c>
      <c r="U433" s="4">
        <f t="shared" si="479"/>
        <v>53.857558332593669</v>
      </c>
      <c r="V433" s="4">
        <f t="shared" si="479"/>
        <v>0</v>
      </c>
      <c r="W433" s="4">
        <f t="shared" si="479"/>
        <v>0</v>
      </c>
      <c r="X433" s="4">
        <f t="shared" si="479"/>
        <v>0</v>
      </c>
      <c r="Y433" s="4">
        <f t="shared" si="479"/>
        <v>0</v>
      </c>
      <c r="Z433" s="4">
        <f t="shared" si="479"/>
        <v>0</v>
      </c>
      <c r="AA433" s="4">
        <f t="shared" si="479"/>
        <v>0</v>
      </c>
      <c r="AB433" s="4">
        <f t="shared" si="479"/>
        <v>0</v>
      </c>
      <c r="AC433" s="4">
        <f t="shared" si="479"/>
        <v>0</v>
      </c>
      <c r="AD433" s="4">
        <f t="shared" si="479"/>
        <v>0</v>
      </c>
      <c r="AE433" s="4">
        <f t="shared" si="479"/>
        <v>0</v>
      </c>
      <c r="AF433" s="4">
        <f t="shared" si="479"/>
        <v>0</v>
      </c>
      <c r="AG433" s="4">
        <f t="shared" si="478"/>
        <v>30.397547947945647</v>
      </c>
      <c r="AH433" s="4">
        <f t="shared" si="478"/>
        <v>0</v>
      </c>
      <c r="AI433" s="4">
        <f t="shared" si="478"/>
        <v>0</v>
      </c>
      <c r="AJ433" s="4">
        <f t="shared" si="478"/>
        <v>0</v>
      </c>
      <c r="AK433" s="4">
        <f t="shared" si="478"/>
        <v>0</v>
      </c>
      <c r="AL433" s="4">
        <f t="shared" si="478"/>
        <v>0</v>
      </c>
      <c r="AM433" s="4">
        <f t="shared" si="475"/>
        <v>0</v>
      </c>
      <c r="AN433" s="4">
        <f t="shared" si="475"/>
        <v>0</v>
      </c>
      <c r="AO433" s="4">
        <f t="shared" si="475"/>
        <v>0</v>
      </c>
      <c r="AP433" s="10">
        <f t="shared" si="423"/>
        <v>0</v>
      </c>
      <c r="AQ433" s="7">
        <f t="shared" si="443"/>
        <v>2</v>
      </c>
      <c r="AR433" s="4">
        <f t="array" ref="AR433">COUNT(IF((ABS($R433:$AP433)&gt;=AQ$2)*(ABS($R433:$AP433)&lt;AR$2),$R433:$AP433))</f>
        <v>0</v>
      </c>
      <c r="AS433" s="4">
        <f t="array" ref="AS433">COUNT(IF((ABS($R433:$AP433)&gt;=AR$2)*(ABS($R433:$AP433)&lt;AS$2),$R433:$AP433))</f>
        <v>0</v>
      </c>
      <c r="AT433" s="4">
        <f t="array" ref="AT433">COUNT(IF((ABS($R433:$AP433)&gt;=AS$2)*(ABS($R433:$AP433)&lt;AT$2),$R433:$AP433))</f>
        <v>0</v>
      </c>
      <c r="AU433" s="4">
        <f t="array" ref="AU433">COUNT(IF((ABS($R433:$AP433)&gt;=AT$2)*(ABS($R433:$AP433)&lt;AU$2),$R433:$AP433))</f>
        <v>1</v>
      </c>
      <c r="AV433" s="4">
        <f t="array" ref="AV433">COUNT(IF((ABS($R433:$AP433)&gt;=AU$2)*(ABS($R433:$AP433)&lt;AV$2),$R433:$AP433))</f>
        <v>0</v>
      </c>
      <c r="AW433" s="4">
        <f t="array" ref="AW433">COUNT(IF((ABS($R433:$AP433)&gt;=AV$2)*(ABS($R433:$AP433)&lt;AW$2),$R433:$AP433))</f>
        <v>1</v>
      </c>
      <c r="AX433" s="10">
        <f t="array" ref="AX433">COUNT(IF((ABS($R433:$AP433)&gt;=AW$2)*(ABS($R433:$AP433)&lt;AX$2),$R433:$AP433))</f>
        <v>0</v>
      </c>
      <c r="AY433" s="4">
        <f t="shared" si="446"/>
        <v>0</v>
      </c>
      <c r="AZ433" s="2" t="str">
        <f t="shared" si="447"/>
        <v/>
      </c>
      <c r="BA433" s="2" t="str">
        <f t="shared" si="448"/>
        <v/>
      </c>
      <c r="BB433" s="2" t="str">
        <f t="shared" si="449"/>
        <v/>
      </c>
      <c r="BC433" s="2" t="str">
        <f t="shared" si="450"/>
        <v>@</v>
      </c>
      <c r="BD433" s="2" t="str">
        <f t="shared" si="451"/>
        <v/>
      </c>
      <c r="BE433" s="2" t="str">
        <f t="shared" si="452"/>
        <v/>
      </c>
      <c r="BF433" s="2" t="str">
        <f t="shared" si="453"/>
        <v/>
      </c>
      <c r="BG433" s="2" t="str">
        <f t="shared" si="454"/>
        <v/>
      </c>
      <c r="BH433" s="2" t="str">
        <f t="shared" si="455"/>
        <v/>
      </c>
      <c r="BI433" s="2" t="str">
        <f t="shared" si="456"/>
        <v/>
      </c>
      <c r="BJ433" s="2" t="str">
        <f t="shared" si="457"/>
        <v/>
      </c>
      <c r="BK433" s="2" t="str">
        <f t="shared" si="458"/>
        <v/>
      </c>
      <c r="BL433" s="2" t="str">
        <f t="shared" si="459"/>
        <v/>
      </c>
      <c r="BM433" s="2" t="str">
        <f t="shared" si="460"/>
        <v/>
      </c>
      <c r="BN433" s="2" t="str">
        <f t="shared" si="461"/>
        <v/>
      </c>
      <c r="BO433" s="2" t="str">
        <f t="shared" si="462"/>
        <v>@</v>
      </c>
      <c r="BP433" s="2" t="str">
        <f t="shared" si="463"/>
        <v/>
      </c>
      <c r="BQ433" s="2" t="str">
        <f t="shared" si="464"/>
        <v/>
      </c>
      <c r="BR433" s="2" t="str">
        <f t="shared" si="465"/>
        <v/>
      </c>
      <c r="BS433" s="2" t="str">
        <f t="shared" si="466"/>
        <v/>
      </c>
      <c r="BT433" s="2" t="str">
        <f t="shared" si="467"/>
        <v/>
      </c>
      <c r="BU433" s="2" t="str">
        <f t="shared" si="468"/>
        <v/>
      </c>
      <c r="BV433" s="2" t="str">
        <f t="shared" si="469"/>
        <v/>
      </c>
      <c r="BW433" s="2" t="str">
        <f t="shared" si="470"/>
        <v/>
      </c>
      <c r="BX433" s="2" t="str">
        <f t="shared" si="471"/>
        <v/>
      </c>
      <c r="CA433" s="2">
        <f t="shared" si="431"/>
        <v>143</v>
      </c>
      <c r="CB433" s="4">
        <f t="shared" si="432"/>
        <v>2</v>
      </c>
      <c r="CC433">
        <f t="shared" ca="1" si="424"/>
        <v>7</v>
      </c>
      <c r="CD433">
        <f ca="1">CC433*IF(CG433=0,0,CJ433)/(CJ431+CJ432+IF(CG433=0,0,CJ433))</f>
        <v>0</v>
      </c>
      <c r="CE433" s="39">
        <f t="shared" ca="1" si="417"/>
        <v>11</v>
      </c>
      <c r="CF433" s="39">
        <f t="shared" ca="1" si="425"/>
        <v>59</v>
      </c>
      <c r="CG433">
        <f t="shared" ca="1" si="418"/>
        <v>0</v>
      </c>
      <c r="CH433">
        <f t="shared" ca="1" si="419"/>
        <v>0</v>
      </c>
      <c r="CI433">
        <f t="shared" ca="1" si="426"/>
        <v>0</v>
      </c>
      <c r="CJ433">
        <f t="shared" ca="1" si="427"/>
        <v>12</v>
      </c>
    </row>
    <row r="434" spans="2:88">
      <c r="B434" s="39">
        <v>79</v>
      </c>
      <c r="C434" s="39">
        <v>31</v>
      </c>
      <c r="D434">
        <v>1</v>
      </c>
      <c r="E434">
        <f t="shared" si="434"/>
        <v>29013</v>
      </c>
      <c r="F434" s="3">
        <f t="shared" si="435"/>
        <v>3.4010135020236028E-5</v>
      </c>
      <c r="H434" s="17">
        <f t="shared" si="436"/>
        <v>0.98673604734210796</v>
      </c>
      <c r="I434" s="13" t="str">
        <f t="shared" si="437"/>
        <v>31:79</v>
      </c>
      <c r="J434" s="2"/>
      <c r="K434" s="4">
        <f t="shared" si="438"/>
        <v>35.141332271375347</v>
      </c>
      <c r="L434" s="4">
        <f t="shared" si="428"/>
        <v>-8</v>
      </c>
      <c r="M434" s="4">
        <f t="shared" ca="1" si="439"/>
        <v>11.681321886723595</v>
      </c>
      <c r="N434" s="4">
        <f t="shared" ca="1" si="440"/>
        <v>4</v>
      </c>
      <c r="O434" s="4">
        <f t="shared" si="441"/>
        <v>0</v>
      </c>
      <c r="P434" s="4">
        <f t="shared" ca="1" si="442"/>
        <v>0</v>
      </c>
      <c r="Q434" s="11">
        <f t="shared" si="472"/>
        <v>-55.08366340169033</v>
      </c>
      <c r="R434" s="11">
        <f t="shared" si="479"/>
        <v>0</v>
      </c>
      <c r="S434" s="4">
        <f t="shared" si="479"/>
        <v>0</v>
      </c>
      <c r="T434" s="4">
        <f t="shared" si="479"/>
        <v>0</v>
      </c>
      <c r="U434" s="4">
        <f t="shared" si="479"/>
        <v>0</v>
      </c>
      <c r="V434" s="4">
        <f t="shared" si="479"/>
        <v>35.141332271375347</v>
      </c>
      <c r="W434" s="4">
        <f t="shared" si="479"/>
        <v>0</v>
      </c>
      <c r="X434" s="4">
        <f t="shared" si="479"/>
        <v>0</v>
      </c>
      <c r="Y434" s="4">
        <f t="shared" si="479"/>
        <v>0</v>
      </c>
      <c r="Z434" s="4">
        <f t="shared" si="479"/>
        <v>0</v>
      </c>
      <c r="AA434" s="4">
        <f t="shared" si="479"/>
        <v>0</v>
      </c>
      <c r="AB434" s="4">
        <f t="shared" si="479"/>
        <v>0</v>
      </c>
      <c r="AC434" s="4">
        <f t="shared" si="479"/>
        <v>0</v>
      </c>
      <c r="AD434" s="4">
        <f t="shared" si="479"/>
        <v>0</v>
      </c>
      <c r="AE434" s="4">
        <f t="shared" si="479"/>
        <v>0</v>
      </c>
      <c r="AF434" s="4">
        <f t="shared" si="479"/>
        <v>0</v>
      </c>
      <c r="AG434" s="4">
        <f t="shared" si="478"/>
        <v>0</v>
      </c>
      <c r="AH434" s="4">
        <f t="shared" si="478"/>
        <v>11.681321886723595</v>
      </c>
      <c r="AI434" s="4">
        <f t="shared" si="478"/>
        <v>0</v>
      </c>
      <c r="AJ434" s="4">
        <f t="shared" si="478"/>
        <v>0</v>
      </c>
      <c r="AK434" s="4">
        <f t="shared" si="478"/>
        <v>0</v>
      </c>
      <c r="AL434" s="4">
        <f t="shared" si="478"/>
        <v>0</v>
      </c>
      <c r="AM434" s="4">
        <f t="shared" ref="AM434:AO453" si="480">IF(AND(ABS((MOD(LN(($B434/$C434)/3^AM$2)/LN(2)+0.5,1)-0.5)*1200)&lt;$J$2,ABS(AM$2+7*(MOD(LN(($B434/$C434)/3^AM$2)/LN(2)+0.5,1)-0.5)*1200/113.685)&lt;$J$3),(MOD(LN(($B434/$C434)/3^AM$2)/LN(2)+0.5,1)-0.5)*1200,0)</f>
        <v>0</v>
      </c>
      <c r="AN434" s="4">
        <f t="shared" si="480"/>
        <v>0</v>
      </c>
      <c r="AO434" s="4">
        <f t="shared" si="480"/>
        <v>0</v>
      </c>
      <c r="AP434" s="10">
        <f t="shared" si="423"/>
        <v>0</v>
      </c>
      <c r="AQ434" s="7">
        <f t="shared" si="443"/>
        <v>2</v>
      </c>
      <c r="AR434" s="4">
        <f t="array" ref="AR434">COUNT(IF((ABS($R434:$AP434)&gt;=AQ$2)*(ABS($R434:$AP434)&lt;AR$2),$R434:$AP434))</f>
        <v>0</v>
      </c>
      <c r="AS434" s="4">
        <f t="array" ref="AS434">COUNT(IF((ABS($R434:$AP434)&gt;=AR$2)*(ABS($R434:$AP434)&lt;AS$2),$R434:$AP434))</f>
        <v>0</v>
      </c>
      <c r="AT434" s="4">
        <f t="array" ref="AT434">COUNT(IF((ABS($R434:$AP434)&gt;=AS$2)*(ABS($R434:$AP434)&lt;AT$2),$R434:$AP434))</f>
        <v>1</v>
      </c>
      <c r="AU434" s="4">
        <f t="array" ref="AU434">COUNT(IF((ABS($R434:$AP434)&gt;=AT$2)*(ABS($R434:$AP434)&lt;AU$2),$R434:$AP434))</f>
        <v>0</v>
      </c>
      <c r="AV434" s="4">
        <f t="array" ref="AV434">COUNT(IF((ABS($R434:$AP434)&gt;=AU$2)*(ABS($R434:$AP434)&lt;AV$2),$R434:$AP434))</f>
        <v>1</v>
      </c>
      <c r="AW434" s="4">
        <f t="array" ref="AW434">COUNT(IF((ABS($R434:$AP434)&gt;=AV$2)*(ABS($R434:$AP434)&lt;AW$2),$R434:$AP434))</f>
        <v>0</v>
      </c>
      <c r="AX434" s="10">
        <f t="array" ref="AX434">COUNT(IF((ABS($R434:$AP434)&gt;=AW$2)*(ABS($R434:$AP434)&lt;AX$2),$R434:$AP434))</f>
        <v>0</v>
      </c>
      <c r="AY434" s="4">
        <f t="shared" si="446"/>
        <v>0</v>
      </c>
      <c r="AZ434" s="2" t="str">
        <f t="shared" si="447"/>
        <v/>
      </c>
      <c r="BA434" s="2" t="str">
        <f t="shared" si="448"/>
        <v/>
      </c>
      <c r="BB434" s="2" t="str">
        <f t="shared" si="449"/>
        <v/>
      </c>
      <c r="BC434" s="2" t="str">
        <f t="shared" si="450"/>
        <v/>
      </c>
      <c r="BD434" s="2" t="str">
        <f t="shared" si="451"/>
        <v>@</v>
      </c>
      <c r="BE434" s="2" t="str">
        <f t="shared" si="452"/>
        <v/>
      </c>
      <c r="BF434" s="2" t="str">
        <f t="shared" si="453"/>
        <v/>
      </c>
      <c r="BG434" s="2" t="str">
        <f t="shared" si="454"/>
        <v/>
      </c>
      <c r="BH434" s="2" t="str">
        <f t="shared" si="455"/>
        <v/>
      </c>
      <c r="BI434" s="2" t="str">
        <f t="shared" si="456"/>
        <v/>
      </c>
      <c r="BJ434" s="2" t="str">
        <f t="shared" si="457"/>
        <v/>
      </c>
      <c r="BK434" s="2" t="str">
        <f t="shared" si="458"/>
        <v/>
      </c>
      <c r="BL434" s="2" t="str">
        <f t="shared" si="459"/>
        <v/>
      </c>
      <c r="BM434" s="2" t="str">
        <f t="shared" si="460"/>
        <v/>
      </c>
      <c r="BN434" s="2" t="str">
        <f t="shared" si="461"/>
        <v/>
      </c>
      <c r="BO434" s="2" t="str">
        <f t="shared" si="462"/>
        <v/>
      </c>
      <c r="BP434" s="2" t="str">
        <f t="shared" si="463"/>
        <v>@</v>
      </c>
      <c r="BQ434" s="2" t="str">
        <f t="shared" si="464"/>
        <v/>
      </c>
      <c r="BR434" s="2" t="str">
        <f t="shared" si="465"/>
        <v/>
      </c>
      <c r="BS434" s="2" t="str">
        <f t="shared" si="466"/>
        <v/>
      </c>
      <c r="BT434" s="2" t="str">
        <f t="shared" si="467"/>
        <v/>
      </c>
      <c r="BU434" s="2" t="str">
        <f t="shared" si="468"/>
        <v/>
      </c>
      <c r="BV434" s="2" t="str">
        <f t="shared" si="469"/>
        <v/>
      </c>
      <c r="BW434" s="2" t="str">
        <f t="shared" si="470"/>
        <v/>
      </c>
      <c r="BX434" s="2" t="str">
        <f t="shared" si="471"/>
        <v/>
      </c>
      <c r="CA434" s="2">
        <f t="shared" si="431"/>
        <v>144</v>
      </c>
      <c r="CB434" s="4">
        <f t="shared" si="432"/>
        <v>0</v>
      </c>
      <c r="CC434">
        <f t="shared" ca="1" si="424"/>
        <v>7</v>
      </c>
      <c r="CD434">
        <f ca="1">CC434*(CJ434)/(CJ434+CJ435+IF(CG436=0,0,CJ436))</f>
        <v>2.1901571383611174</v>
      </c>
      <c r="CE434" s="39">
        <f t="shared" ca="1" si="417"/>
        <v>5</v>
      </c>
      <c r="CF434" s="39">
        <f t="shared" ca="1" si="425"/>
        <v>61</v>
      </c>
      <c r="CG434">
        <f t="shared" ca="1" si="418"/>
        <v>52.076100729894392</v>
      </c>
      <c r="CH434">
        <f t="shared" ca="1" si="419"/>
        <v>-11</v>
      </c>
      <c r="CI434">
        <f t="shared" ca="1" si="426"/>
        <v>7.793484583636709</v>
      </c>
      <c r="CJ434">
        <f t="shared" ca="1" si="427"/>
        <v>4.206515416363291</v>
      </c>
    </row>
    <row r="435" spans="2:88">
      <c r="B435" s="39">
        <v>79</v>
      </c>
      <c r="C435" s="39">
        <v>49</v>
      </c>
      <c r="D435">
        <v>1</v>
      </c>
      <c r="E435">
        <f t="shared" si="434"/>
        <v>29014</v>
      </c>
      <c r="F435" s="3">
        <f t="shared" si="435"/>
        <v>3.4010135020236028E-5</v>
      </c>
      <c r="H435" s="17">
        <f t="shared" si="436"/>
        <v>0.9867700574771282</v>
      </c>
      <c r="I435" s="13" t="str">
        <f t="shared" si="437"/>
        <v>49:79</v>
      </c>
      <c r="J435" s="2"/>
      <c r="K435" s="4">
        <f t="shared" si="438"/>
        <v>-55.51990733723855</v>
      </c>
      <c r="L435" s="4">
        <f t="shared" si="428"/>
        <v>-9</v>
      </c>
      <c r="M435" s="4">
        <f t="shared" ca="1" si="439"/>
        <v>34.70508833582393</v>
      </c>
      <c r="N435" s="4">
        <f t="shared" ca="1" si="440"/>
        <v>-4</v>
      </c>
      <c r="O435" s="4">
        <f t="shared" ca="1" si="441"/>
        <v>11.245077951173243</v>
      </c>
      <c r="P435" s="4">
        <f t="shared" ca="1" si="442"/>
        <v>8</v>
      </c>
      <c r="Q435" s="11">
        <f t="shared" si="472"/>
        <v>0</v>
      </c>
      <c r="R435" s="11">
        <f t="shared" si="479"/>
        <v>0</v>
      </c>
      <c r="S435" s="4">
        <f t="shared" si="479"/>
        <v>0</v>
      </c>
      <c r="T435" s="4">
        <f t="shared" si="479"/>
        <v>0</v>
      </c>
      <c r="U435" s="4">
        <f t="shared" si="479"/>
        <v>-55.51990733723855</v>
      </c>
      <c r="V435" s="4">
        <f t="shared" si="479"/>
        <v>0</v>
      </c>
      <c r="W435" s="4">
        <f t="shared" si="479"/>
        <v>0</v>
      </c>
      <c r="X435" s="4">
        <f t="shared" si="479"/>
        <v>0</v>
      </c>
      <c r="Y435" s="4">
        <f t="shared" si="479"/>
        <v>0</v>
      </c>
      <c r="Z435" s="4">
        <f t="shared" si="479"/>
        <v>34.70508833582393</v>
      </c>
      <c r="AA435" s="4">
        <f t="shared" si="479"/>
        <v>0</v>
      </c>
      <c r="AB435" s="4">
        <f t="shared" si="479"/>
        <v>0</v>
      </c>
      <c r="AC435" s="4">
        <f t="shared" si="479"/>
        <v>0</v>
      </c>
      <c r="AD435" s="4">
        <f t="shared" si="479"/>
        <v>0</v>
      </c>
      <c r="AE435" s="4">
        <f t="shared" si="479"/>
        <v>0</v>
      </c>
      <c r="AF435" s="4">
        <f t="shared" si="479"/>
        <v>0</v>
      </c>
      <c r="AG435" s="4">
        <f t="shared" si="478"/>
        <v>0</v>
      </c>
      <c r="AH435" s="4">
        <f t="shared" si="478"/>
        <v>0</v>
      </c>
      <c r="AI435" s="4">
        <f t="shared" si="478"/>
        <v>0</v>
      </c>
      <c r="AJ435" s="4">
        <f t="shared" si="478"/>
        <v>0</v>
      </c>
      <c r="AK435" s="4">
        <f t="shared" si="478"/>
        <v>0</v>
      </c>
      <c r="AL435" s="4">
        <f t="shared" si="478"/>
        <v>11.245077951173243</v>
      </c>
      <c r="AM435" s="4">
        <f t="shared" si="480"/>
        <v>0</v>
      </c>
      <c r="AN435" s="4">
        <f t="shared" si="480"/>
        <v>0</v>
      </c>
      <c r="AO435" s="4">
        <f t="shared" si="480"/>
        <v>0</v>
      </c>
      <c r="AP435" s="10">
        <f t="shared" si="423"/>
        <v>0</v>
      </c>
      <c r="AQ435" s="7">
        <f t="shared" si="443"/>
        <v>3</v>
      </c>
      <c r="AR435" s="4">
        <f t="array" ref="AR435">COUNT(IF((ABS($R435:$AP435)&gt;=AQ$2)*(ABS($R435:$AP435)&lt;AR$2),$R435:$AP435))</f>
        <v>0</v>
      </c>
      <c r="AS435" s="4">
        <f t="array" ref="AS435">COUNT(IF((ABS($R435:$AP435)&gt;=AR$2)*(ABS($R435:$AP435)&lt;AS$2),$R435:$AP435))</f>
        <v>0</v>
      </c>
      <c r="AT435" s="4">
        <f t="array" ref="AT435">COUNT(IF((ABS($R435:$AP435)&gt;=AS$2)*(ABS($R435:$AP435)&lt;AT$2),$R435:$AP435))</f>
        <v>1</v>
      </c>
      <c r="AU435" s="4">
        <f t="array" ref="AU435">COUNT(IF((ABS($R435:$AP435)&gt;=AT$2)*(ABS($R435:$AP435)&lt;AU$2),$R435:$AP435))</f>
        <v>0</v>
      </c>
      <c r="AV435" s="4">
        <f t="array" ref="AV435">COUNT(IF((ABS($R435:$AP435)&gt;=AU$2)*(ABS($R435:$AP435)&lt;AV$2),$R435:$AP435))</f>
        <v>1</v>
      </c>
      <c r="AW435" s="4">
        <f t="array" ref="AW435">COUNT(IF((ABS($R435:$AP435)&gt;=AV$2)*(ABS($R435:$AP435)&lt;AW$2),$R435:$AP435))</f>
        <v>1</v>
      </c>
      <c r="AX435" s="10">
        <f t="array" ref="AX435">COUNT(IF((ABS($R435:$AP435)&gt;=AW$2)*(ABS($R435:$AP435)&lt;AX$2),$R435:$AP435))</f>
        <v>0</v>
      </c>
      <c r="AY435" s="4">
        <f t="shared" si="446"/>
        <v>0</v>
      </c>
      <c r="AZ435" s="2" t="str">
        <f t="shared" si="447"/>
        <v/>
      </c>
      <c r="BA435" s="2" t="str">
        <f t="shared" si="448"/>
        <v/>
      </c>
      <c r="BB435" s="2" t="str">
        <f t="shared" si="449"/>
        <v/>
      </c>
      <c r="BC435" s="2" t="str">
        <f t="shared" si="450"/>
        <v>@</v>
      </c>
      <c r="BD435" s="2" t="str">
        <f t="shared" si="451"/>
        <v/>
      </c>
      <c r="BE435" s="2" t="str">
        <f t="shared" si="452"/>
        <v/>
      </c>
      <c r="BF435" s="2" t="str">
        <f t="shared" si="453"/>
        <v/>
      </c>
      <c r="BG435" s="2" t="str">
        <f t="shared" si="454"/>
        <v/>
      </c>
      <c r="BH435" s="2" t="str">
        <f t="shared" si="455"/>
        <v>@</v>
      </c>
      <c r="BI435" s="2" t="str">
        <f t="shared" si="456"/>
        <v/>
      </c>
      <c r="BJ435" s="2" t="str">
        <f t="shared" si="457"/>
        <v/>
      </c>
      <c r="BK435" s="2" t="str">
        <f t="shared" si="458"/>
        <v/>
      </c>
      <c r="BL435" s="2" t="str">
        <f t="shared" si="459"/>
        <v/>
      </c>
      <c r="BM435" s="2" t="str">
        <f t="shared" si="460"/>
        <v/>
      </c>
      <c r="BN435" s="2" t="str">
        <f t="shared" si="461"/>
        <v/>
      </c>
      <c r="BO435" s="2" t="str">
        <f t="shared" si="462"/>
        <v/>
      </c>
      <c r="BP435" s="2" t="str">
        <f t="shared" si="463"/>
        <v/>
      </c>
      <c r="BQ435" s="2" t="str">
        <f t="shared" si="464"/>
        <v/>
      </c>
      <c r="BR435" s="2" t="str">
        <f t="shared" si="465"/>
        <v/>
      </c>
      <c r="BS435" s="2" t="str">
        <f t="shared" si="466"/>
        <v/>
      </c>
      <c r="BT435" s="2" t="str">
        <f t="shared" si="467"/>
        <v>@</v>
      </c>
      <c r="BU435" s="2" t="str">
        <f t="shared" si="468"/>
        <v/>
      </c>
      <c r="BV435" s="2" t="str">
        <f t="shared" si="469"/>
        <v/>
      </c>
      <c r="BW435" s="2" t="str">
        <f t="shared" si="470"/>
        <v/>
      </c>
      <c r="BX435" s="2" t="str">
        <f t="shared" si="471"/>
        <v/>
      </c>
      <c r="CA435" s="2">
        <f t="shared" si="431"/>
        <v>144</v>
      </c>
      <c r="CB435" s="4">
        <f t="shared" si="432"/>
        <v>1</v>
      </c>
      <c r="CC435">
        <f t="shared" ca="1" si="424"/>
        <v>7</v>
      </c>
      <c r="CD435">
        <f ca="1">CC435*(CJ435)/(CJ434+CJ435+IF(CG436=0,0,CJ436))</f>
        <v>4.8098428616388818</v>
      </c>
      <c r="CE435" s="39">
        <f t="shared" ca="1" si="417"/>
        <v>5</v>
      </c>
      <c r="CF435" s="39">
        <f t="shared" ca="1" si="425"/>
        <v>61</v>
      </c>
      <c r="CG435">
        <f t="shared" ca="1" si="418"/>
        <v>28.616090345241041</v>
      </c>
      <c r="CH435">
        <f t="shared" ca="1" si="419"/>
        <v>1</v>
      </c>
      <c r="CI435">
        <f t="shared" ca="1" si="426"/>
        <v>2.7619970305377777</v>
      </c>
      <c r="CJ435">
        <f t="shared" ca="1" si="427"/>
        <v>9.2380029694622223</v>
      </c>
    </row>
    <row r="436" spans="2:88">
      <c r="B436" s="39">
        <v>79</v>
      </c>
      <c r="C436" s="39">
        <v>53</v>
      </c>
      <c r="D436">
        <v>1</v>
      </c>
      <c r="E436">
        <f t="shared" si="434"/>
        <v>29015</v>
      </c>
      <c r="F436" s="3">
        <f t="shared" si="435"/>
        <v>3.4010135020236028E-5</v>
      </c>
      <c r="H436" s="17">
        <f t="shared" si="436"/>
        <v>0.98680406761214845</v>
      </c>
      <c r="I436" s="13" t="str">
        <f t="shared" si="437"/>
        <v>53:79</v>
      </c>
      <c r="J436" s="2"/>
      <c r="K436" s="4">
        <f t="shared" si="438"/>
        <v>12.537361855946472</v>
      </c>
      <c r="L436" s="4">
        <f t="shared" si="428"/>
        <v>-11</v>
      </c>
      <c r="M436" s="4">
        <f t="shared" ca="1" si="439"/>
        <v>-10.922648528703149</v>
      </c>
      <c r="N436" s="4">
        <f t="shared" ca="1" si="440"/>
        <v>1</v>
      </c>
      <c r="O436" s="4">
        <f t="shared" si="441"/>
        <v>0</v>
      </c>
      <c r="P436" s="4">
        <f t="shared" ca="1" si="442"/>
        <v>0</v>
      </c>
      <c r="Q436" s="11">
        <f t="shared" si="472"/>
        <v>0</v>
      </c>
      <c r="R436" s="11">
        <f t="shared" si="479"/>
        <v>0</v>
      </c>
      <c r="S436" s="4">
        <f t="shared" si="479"/>
        <v>12.537361855946472</v>
      </c>
      <c r="T436" s="4">
        <f t="shared" si="479"/>
        <v>0</v>
      </c>
      <c r="U436" s="4">
        <f t="shared" si="479"/>
        <v>0</v>
      </c>
      <c r="V436" s="4">
        <f t="shared" si="479"/>
        <v>0</v>
      </c>
      <c r="W436" s="4">
        <f t="shared" si="479"/>
        <v>0</v>
      </c>
      <c r="X436" s="4">
        <f t="shared" si="479"/>
        <v>0</v>
      </c>
      <c r="Y436" s="4">
        <f t="shared" si="479"/>
        <v>0</v>
      </c>
      <c r="Z436" s="4">
        <f t="shared" si="479"/>
        <v>0</v>
      </c>
      <c r="AA436" s="4">
        <f t="shared" si="479"/>
        <v>0</v>
      </c>
      <c r="AB436" s="4">
        <f t="shared" si="479"/>
        <v>0</v>
      </c>
      <c r="AC436" s="4">
        <f t="shared" si="479"/>
        <v>0</v>
      </c>
      <c r="AD436" s="4">
        <f t="shared" si="479"/>
        <v>0</v>
      </c>
      <c r="AE436" s="4">
        <f t="shared" si="479"/>
        <v>-10.922648528703149</v>
      </c>
      <c r="AF436" s="4">
        <f t="shared" si="479"/>
        <v>0</v>
      </c>
      <c r="AG436" s="4">
        <f t="shared" si="478"/>
        <v>0</v>
      </c>
      <c r="AH436" s="4">
        <f t="shared" si="478"/>
        <v>0</v>
      </c>
      <c r="AI436" s="4">
        <f t="shared" si="478"/>
        <v>0</v>
      </c>
      <c r="AJ436" s="4">
        <f t="shared" si="478"/>
        <v>0</v>
      </c>
      <c r="AK436" s="4">
        <f t="shared" si="478"/>
        <v>0</v>
      </c>
      <c r="AL436" s="4">
        <f t="shared" si="478"/>
        <v>0</v>
      </c>
      <c r="AM436" s="4">
        <f t="shared" si="480"/>
        <v>0</v>
      </c>
      <c r="AN436" s="4">
        <f t="shared" si="480"/>
        <v>0</v>
      </c>
      <c r="AO436" s="4">
        <f t="shared" si="480"/>
        <v>0</v>
      </c>
      <c r="AP436" s="10">
        <f t="shared" si="423"/>
        <v>0</v>
      </c>
      <c r="AQ436" s="7">
        <f t="shared" si="443"/>
        <v>2</v>
      </c>
      <c r="AR436" s="4">
        <f t="array" ref="AR436">COUNT(IF((ABS($R436:$AP436)&gt;=AQ$2)*(ABS($R436:$AP436)&lt;AR$2),$R436:$AP436))</f>
        <v>0</v>
      </c>
      <c r="AS436" s="4">
        <f t="array" ref="AS436">COUNT(IF((ABS($R436:$AP436)&gt;=AR$2)*(ABS($R436:$AP436)&lt;AS$2),$R436:$AP436))</f>
        <v>0</v>
      </c>
      <c r="AT436" s="4">
        <f t="array" ref="AT436">COUNT(IF((ABS($R436:$AP436)&gt;=AS$2)*(ABS($R436:$AP436)&lt;AT$2),$R436:$AP436))</f>
        <v>1</v>
      </c>
      <c r="AU436" s="4">
        <f t="array" ref="AU436">COUNT(IF((ABS($R436:$AP436)&gt;=AT$2)*(ABS($R436:$AP436)&lt;AU$2),$R436:$AP436))</f>
        <v>1</v>
      </c>
      <c r="AV436" s="4">
        <f t="array" ref="AV436">COUNT(IF((ABS($R436:$AP436)&gt;=AU$2)*(ABS($R436:$AP436)&lt;AV$2),$R436:$AP436))</f>
        <v>0</v>
      </c>
      <c r="AW436" s="4">
        <f t="array" ref="AW436">COUNT(IF((ABS($R436:$AP436)&gt;=AV$2)*(ABS($R436:$AP436)&lt;AW$2),$R436:$AP436))</f>
        <v>0</v>
      </c>
      <c r="AX436" s="10">
        <f t="array" ref="AX436">COUNT(IF((ABS($R436:$AP436)&gt;=AW$2)*(ABS($R436:$AP436)&lt;AX$2),$R436:$AP436))</f>
        <v>0</v>
      </c>
      <c r="AY436" s="4">
        <f t="shared" si="446"/>
        <v>0</v>
      </c>
      <c r="AZ436" s="2" t="str">
        <f t="shared" si="447"/>
        <v/>
      </c>
      <c r="BA436" s="2" t="str">
        <f t="shared" si="448"/>
        <v>@</v>
      </c>
      <c r="BB436" s="2" t="str">
        <f t="shared" si="449"/>
        <v/>
      </c>
      <c r="BC436" s="2" t="str">
        <f t="shared" si="450"/>
        <v/>
      </c>
      <c r="BD436" s="2" t="str">
        <f t="shared" si="451"/>
        <v/>
      </c>
      <c r="BE436" s="2" t="str">
        <f t="shared" si="452"/>
        <v/>
      </c>
      <c r="BF436" s="2" t="str">
        <f t="shared" si="453"/>
        <v/>
      </c>
      <c r="BG436" s="2" t="str">
        <f t="shared" si="454"/>
        <v/>
      </c>
      <c r="BH436" s="2" t="str">
        <f t="shared" si="455"/>
        <v/>
      </c>
      <c r="BI436" s="2" t="str">
        <f t="shared" si="456"/>
        <v/>
      </c>
      <c r="BJ436" s="2" t="str">
        <f t="shared" si="457"/>
        <v/>
      </c>
      <c r="BK436" s="2" t="str">
        <f t="shared" si="458"/>
        <v/>
      </c>
      <c r="BL436" s="2" t="str">
        <f t="shared" si="459"/>
        <v/>
      </c>
      <c r="BM436" s="2" t="str">
        <f t="shared" si="460"/>
        <v>@</v>
      </c>
      <c r="BN436" s="2" t="str">
        <f t="shared" si="461"/>
        <v/>
      </c>
      <c r="BO436" s="2" t="str">
        <f t="shared" si="462"/>
        <v/>
      </c>
      <c r="BP436" s="2" t="str">
        <f t="shared" si="463"/>
        <v/>
      </c>
      <c r="BQ436" s="2" t="str">
        <f t="shared" si="464"/>
        <v/>
      </c>
      <c r="BR436" s="2" t="str">
        <f t="shared" si="465"/>
        <v/>
      </c>
      <c r="BS436" s="2" t="str">
        <f t="shared" si="466"/>
        <v/>
      </c>
      <c r="BT436" s="2" t="str">
        <f t="shared" si="467"/>
        <v/>
      </c>
      <c r="BU436" s="2" t="str">
        <f t="shared" si="468"/>
        <v/>
      </c>
      <c r="BV436" s="2" t="str">
        <f t="shared" si="469"/>
        <v/>
      </c>
      <c r="BW436" s="2" t="str">
        <f t="shared" si="470"/>
        <v/>
      </c>
      <c r="BX436" s="2" t="str">
        <f t="shared" si="471"/>
        <v/>
      </c>
      <c r="CA436" s="2">
        <f t="shared" si="431"/>
        <v>144</v>
      </c>
      <c r="CB436" s="4">
        <f t="shared" si="432"/>
        <v>2</v>
      </c>
      <c r="CC436">
        <f t="shared" ca="1" si="424"/>
        <v>7</v>
      </c>
      <c r="CD436">
        <f ca="1">CC436*IF(CG436=0,0,CJ436)/(CJ434+CJ435+IF(CG436=0,0,CJ436))</f>
        <v>0</v>
      </c>
      <c r="CE436" s="39">
        <f t="shared" ca="1" si="417"/>
        <v>5</v>
      </c>
      <c r="CF436" s="39">
        <f t="shared" ca="1" si="425"/>
        <v>61</v>
      </c>
      <c r="CG436">
        <f t="shared" ca="1" si="418"/>
        <v>0</v>
      </c>
      <c r="CH436">
        <f t="shared" ca="1" si="419"/>
        <v>0</v>
      </c>
      <c r="CI436">
        <f t="shared" ca="1" si="426"/>
        <v>0</v>
      </c>
      <c r="CJ436">
        <f t="shared" ca="1" si="427"/>
        <v>12</v>
      </c>
    </row>
    <row r="437" spans="2:88">
      <c r="B437" s="39">
        <v>79</v>
      </c>
      <c r="C437" s="39">
        <v>55</v>
      </c>
      <c r="D437">
        <v>1</v>
      </c>
      <c r="E437">
        <f t="shared" si="434"/>
        <v>29016</v>
      </c>
      <c r="F437" s="3">
        <f t="shared" si="435"/>
        <v>3.4010135020236028E-5</v>
      </c>
      <c r="H437" s="17">
        <f t="shared" si="436"/>
        <v>0.9868380777471687</v>
      </c>
      <c r="I437" s="13" t="str">
        <f t="shared" si="437"/>
        <v>55:79</v>
      </c>
      <c r="J437" s="2"/>
      <c r="K437" s="4">
        <f t="shared" si="438"/>
        <v>-51.589748897802679</v>
      </c>
      <c r="L437" s="4">
        <f t="shared" si="428"/>
        <v>-11</v>
      </c>
      <c r="M437" s="4">
        <f t="shared" ca="1" si="439"/>
        <v>38.635246775256604</v>
      </c>
      <c r="N437" s="4">
        <f t="shared" ca="1" si="440"/>
        <v>-6</v>
      </c>
      <c r="O437" s="4">
        <f t="shared" ca="1" si="441"/>
        <v>15.175236390606983</v>
      </c>
      <c r="P437" s="4">
        <f t="shared" ca="1" si="442"/>
        <v>6</v>
      </c>
      <c r="Q437" s="11">
        <f t="shared" si="472"/>
        <v>0</v>
      </c>
      <c r="R437" s="11">
        <f t="shared" si="479"/>
        <v>0</v>
      </c>
      <c r="S437" s="4">
        <f t="shared" si="479"/>
        <v>-51.589748897802679</v>
      </c>
      <c r="T437" s="4">
        <f t="shared" si="479"/>
        <v>0</v>
      </c>
      <c r="U437" s="4">
        <f t="shared" si="479"/>
        <v>0</v>
      </c>
      <c r="V437" s="4">
        <f t="shared" si="479"/>
        <v>0</v>
      </c>
      <c r="W437" s="4">
        <f t="shared" si="479"/>
        <v>0</v>
      </c>
      <c r="X437" s="4">
        <f t="shared" si="479"/>
        <v>38.635246775256604</v>
      </c>
      <c r="Y437" s="4">
        <f t="shared" si="479"/>
        <v>0</v>
      </c>
      <c r="Z437" s="4">
        <f t="shared" si="479"/>
        <v>0</v>
      </c>
      <c r="AA437" s="4">
        <f t="shared" si="479"/>
        <v>0</v>
      </c>
      <c r="AB437" s="4">
        <f t="shared" si="479"/>
        <v>0</v>
      </c>
      <c r="AC437" s="4">
        <f t="shared" si="479"/>
        <v>0</v>
      </c>
      <c r="AD437" s="4">
        <f t="shared" si="479"/>
        <v>0</v>
      </c>
      <c r="AE437" s="4">
        <f t="shared" si="479"/>
        <v>0</v>
      </c>
      <c r="AF437" s="4">
        <f t="shared" si="479"/>
        <v>0</v>
      </c>
      <c r="AG437" s="4">
        <f t="shared" si="478"/>
        <v>0</v>
      </c>
      <c r="AH437" s="4">
        <f t="shared" si="478"/>
        <v>0</v>
      </c>
      <c r="AI437" s="4">
        <f t="shared" si="478"/>
        <v>0</v>
      </c>
      <c r="AJ437" s="4">
        <f t="shared" si="478"/>
        <v>15.175236390606983</v>
      </c>
      <c r="AK437" s="4">
        <f t="shared" si="478"/>
        <v>0</v>
      </c>
      <c r="AL437" s="4">
        <f t="shared" si="478"/>
        <v>0</v>
      </c>
      <c r="AM437" s="4">
        <f t="shared" si="480"/>
        <v>0</v>
      </c>
      <c r="AN437" s="4">
        <f t="shared" si="480"/>
        <v>0</v>
      </c>
      <c r="AO437" s="4">
        <f t="shared" si="480"/>
        <v>0</v>
      </c>
      <c r="AP437" s="10">
        <f t="shared" si="423"/>
        <v>0</v>
      </c>
      <c r="AQ437" s="7">
        <f t="shared" si="443"/>
        <v>3</v>
      </c>
      <c r="AR437" s="4">
        <f t="array" ref="AR437">COUNT(IF((ABS($R437:$AP437)&gt;=AQ$2)*(ABS($R437:$AP437)&lt;AR$2),$R437:$AP437))</f>
        <v>0</v>
      </c>
      <c r="AS437" s="4">
        <f t="array" ref="AS437">COUNT(IF((ABS($R437:$AP437)&gt;=AR$2)*(ABS($R437:$AP437)&lt;AS$2),$R437:$AP437))</f>
        <v>0</v>
      </c>
      <c r="AT437" s="4">
        <f t="array" ref="AT437">COUNT(IF((ABS($R437:$AP437)&gt;=AS$2)*(ABS($R437:$AP437)&lt;AT$2),$R437:$AP437))</f>
        <v>0</v>
      </c>
      <c r="AU437" s="4">
        <f t="array" ref="AU437">COUNT(IF((ABS($R437:$AP437)&gt;=AT$2)*(ABS($R437:$AP437)&lt;AU$2),$R437:$AP437))</f>
        <v>1</v>
      </c>
      <c r="AV437" s="4">
        <f t="array" ref="AV437">COUNT(IF((ABS($R437:$AP437)&gt;=AU$2)*(ABS($R437:$AP437)&lt;AV$2),$R437:$AP437))</f>
        <v>1</v>
      </c>
      <c r="AW437" s="4">
        <f t="array" ref="AW437">COUNT(IF((ABS($R437:$AP437)&gt;=AV$2)*(ABS($R437:$AP437)&lt;AW$2),$R437:$AP437))</f>
        <v>1</v>
      </c>
      <c r="AX437" s="10">
        <f t="array" ref="AX437">COUNT(IF((ABS($R437:$AP437)&gt;=AW$2)*(ABS($R437:$AP437)&lt;AX$2),$R437:$AP437))</f>
        <v>0</v>
      </c>
      <c r="AY437" s="4">
        <f t="shared" si="446"/>
        <v>0</v>
      </c>
      <c r="AZ437" s="2" t="str">
        <f t="shared" si="447"/>
        <v/>
      </c>
      <c r="BA437" s="2" t="str">
        <f t="shared" si="448"/>
        <v>@</v>
      </c>
      <c r="BB437" s="2" t="str">
        <f t="shared" si="449"/>
        <v/>
      </c>
      <c r="BC437" s="2" t="str">
        <f t="shared" si="450"/>
        <v/>
      </c>
      <c r="BD437" s="2" t="str">
        <f t="shared" si="451"/>
        <v/>
      </c>
      <c r="BE437" s="2" t="str">
        <f t="shared" si="452"/>
        <v/>
      </c>
      <c r="BF437" s="2" t="str">
        <f t="shared" si="453"/>
        <v>@</v>
      </c>
      <c r="BG437" s="2" t="str">
        <f t="shared" si="454"/>
        <v/>
      </c>
      <c r="BH437" s="2" t="str">
        <f t="shared" si="455"/>
        <v/>
      </c>
      <c r="BI437" s="2" t="str">
        <f t="shared" si="456"/>
        <v/>
      </c>
      <c r="BJ437" s="2" t="str">
        <f t="shared" si="457"/>
        <v/>
      </c>
      <c r="BK437" s="2" t="str">
        <f t="shared" si="458"/>
        <v/>
      </c>
      <c r="BL437" s="2" t="str">
        <f t="shared" si="459"/>
        <v/>
      </c>
      <c r="BM437" s="2" t="str">
        <f t="shared" si="460"/>
        <v/>
      </c>
      <c r="BN437" s="2" t="str">
        <f t="shared" si="461"/>
        <v/>
      </c>
      <c r="BO437" s="2" t="str">
        <f t="shared" si="462"/>
        <v/>
      </c>
      <c r="BP437" s="2" t="str">
        <f t="shared" si="463"/>
        <v/>
      </c>
      <c r="BQ437" s="2" t="str">
        <f t="shared" si="464"/>
        <v/>
      </c>
      <c r="BR437" s="2" t="str">
        <f t="shared" si="465"/>
        <v>@</v>
      </c>
      <c r="BS437" s="2" t="str">
        <f t="shared" si="466"/>
        <v/>
      </c>
      <c r="BT437" s="2" t="str">
        <f t="shared" si="467"/>
        <v/>
      </c>
      <c r="BU437" s="2" t="str">
        <f t="shared" si="468"/>
        <v/>
      </c>
      <c r="BV437" s="2" t="str">
        <f t="shared" si="469"/>
        <v/>
      </c>
      <c r="BW437" s="2" t="str">
        <f t="shared" si="470"/>
        <v/>
      </c>
      <c r="BX437" s="2" t="str">
        <f t="shared" si="471"/>
        <v/>
      </c>
      <c r="CA437" s="2">
        <f t="shared" si="431"/>
        <v>145</v>
      </c>
      <c r="CB437" s="4">
        <f t="shared" si="432"/>
        <v>0</v>
      </c>
      <c r="CC437">
        <f t="shared" ca="1" si="424"/>
        <v>7</v>
      </c>
      <c r="CD437">
        <f ca="1">CC437*(CJ437)/(CJ437+CJ438+IF(CG439=0,0,CJ439))</f>
        <v>2.8948634512617724E-3</v>
      </c>
      <c r="CE437" s="39">
        <f t="shared" ref="CE437:CE500" ca="1" si="481">OFFSET(C$5,$CA437,0)</f>
        <v>7</v>
      </c>
      <c r="CF437" s="39">
        <f t="shared" ca="1" si="425"/>
        <v>61</v>
      </c>
      <c r="CG437">
        <f t="shared" ref="CG437:CG500" ca="1" si="482">OFFSET(K$5,$CA437,2*$CB437)</f>
        <v>-32.391092739787553</v>
      </c>
      <c r="CH437">
        <f t="shared" ref="CH437:CH500" ca="1" si="483">OFFSET(L$5,$CA437,2*$CB437)</f>
        <v>-10</v>
      </c>
      <c r="CI437">
        <f t="shared" ca="1" si="426"/>
        <v>11.994437693438122</v>
      </c>
      <c r="CJ437">
        <f t="shared" ca="1" si="427"/>
        <v>5.5623065618775058E-3</v>
      </c>
    </row>
    <row r="438" spans="2:88">
      <c r="B438" s="39">
        <v>79</v>
      </c>
      <c r="C438" s="39">
        <v>61</v>
      </c>
      <c r="D438">
        <v>1</v>
      </c>
      <c r="E438">
        <f t="shared" si="434"/>
        <v>29017</v>
      </c>
      <c r="F438" s="3">
        <f t="shared" si="435"/>
        <v>3.4010135020236028E-5</v>
      </c>
      <c r="H438" s="17">
        <f t="shared" si="436"/>
        <v>0.98687208788218894</v>
      </c>
      <c r="I438" s="13" t="str">
        <f t="shared" si="437"/>
        <v>61:79</v>
      </c>
      <c r="J438" s="2"/>
      <c r="K438" s="4">
        <f t="shared" si="438"/>
        <v>-50.39290639755194</v>
      </c>
      <c r="L438" s="4">
        <f t="shared" si="428"/>
        <v>-1</v>
      </c>
      <c r="M438" s="4">
        <f t="shared" ca="1" si="439"/>
        <v>39.83208927551054</v>
      </c>
      <c r="N438" s="4">
        <f t="shared" ca="1" si="440"/>
        <v>4</v>
      </c>
      <c r="O438" s="4">
        <f t="shared" si="441"/>
        <v>0</v>
      </c>
      <c r="P438" s="4">
        <f t="shared" ca="1" si="442"/>
        <v>0</v>
      </c>
      <c r="Q438" s="11">
        <f t="shared" si="472"/>
        <v>-26.93289601290445</v>
      </c>
      <c r="R438" s="11">
        <f t="shared" si="479"/>
        <v>0</v>
      </c>
      <c r="S438" s="4">
        <f t="shared" si="479"/>
        <v>0</v>
      </c>
      <c r="T438" s="4">
        <f t="shared" si="479"/>
        <v>0</v>
      </c>
      <c r="U438" s="4">
        <f t="shared" si="479"/>
        <v>0</v>
      </c>
      <c r="V438" s="4">
        <f t="shared" si="479"/>
        <v>0</v>
      </c>
      <c r="W438" s="4">
        <f t="shared" si="479"/>
        <v>0</v>
      </c>
      <c r="X438" s="4">
        <f t="shared" si="479"/>
        <v>0</v>
      </c>
      <c r="Y438" s="4">
        <f t="shared" si="479"/>
        <v>0</v>
      </c>
      <c r="Z438" s="4">
        <f t="shared" si="479"/>
        <v>0</v>
      </c>
      <c r="AA438" s="4">
        <f t="shared" si="479"/>
        <v>0</v>
      </c>
      <c r="AB438" s="4">
        <f t="shared" si="479"/>
        <v>0</v>
      </c>
      <c r="AC438" s="4">
        <f t="shared" si="479"/>
        <v>-50.39290639755194</v>
      </c>
      <c r="AD438" s="4">
        <f t="shared" si="479"/>
        <v>0</v>
      </c>
      <c r="AE438" s="4">
        <f t="shared" si="479"/>
        <v>0</v>
      </c>
      <c r="AF438" s="4">
        <f t="shared" si="479"/>
        <v>0</v>
      </c>
      <c r="AG438" s="4">
        <f t="shared" si="478"/>
        <v>0</v>
      </c>
      <c r="AH438" s="4">
        <f t="shared" si="478"/>
        <v>39.83208927551054</v>
      </c>
      <c r="AI438" s="4">
        <f t="shared" si="478"/>
        <v>0</v>
      </c>
      <c r="AJ438" s="4">
        <f t="shared" si="478"/>
        <v>0</v>
      </c>
      <c r="AK438" s="4">
        <f t="shared" si="478"/>
        <v>0</v>
      </c>
      <c r="AL438" s="4">
        <f t="shared" si="478"/>
        <v>0</v>
      </c>
      <c r="AM438" s="4">
        <f t="shared" si="480"/>
        <v>0</v>
      </c>
      <c r="AN438" s="4">
        <f t="shared" si="480"/>
        <v>0</v>
      </c>
      <c r="AO438" s="4">
        <f t="shared" si="480"/>
        <v>0</v>
      </c>
      <c r="AP438" s="10">
        <f t="shared" si="423"/>
        <v>0</v>
      </c>
      <c r="AQ438" s="7">
        <f t="shared" si="443"/>
        <v>2</v>
      </c>
      <c r="AR438" s="4">
        <f t="array" ref="AR438">COUNT(IF((ABS($R438:$AP438)&gt;=AQ$2)*(ABS($R438:$AP438)&lt;AR$2),$R438:$AP438))</f>
        <v>0</v>
      </c>
      <c r="AS438" s="4">
        <f t="array" ref="AS438">COUNT(IF((ABS($R438:$AP438)&gt;=AR$2)*(ABS($R438:$AP438)&lt;AS$2),$R438:$AP438))</f>
        <v>0</v>
      </c>
      <c r="AT438" s="4">
        <f t="array" ref="AT438">COUNT(IF((ABS($R438:$AP438)&gt;=AS$2)*(ABS($R438:$AP438)&lt;AT$2),$R438:$AP438))</f>
        <v>0</v>
      </c>
      <c r="AU438" s="4">
        <f t="array" ref="AU438">COUNT(IF((ABS($R438:$AP438)&gt;=AT$2)*(ABS($R438:$AP438)&lt;AU$2),$R438:$AP438))</f>
        <v>0</v>
      </c>
      <c r="AV438" s="4">
        <f t="array" ref="AV438">COUNT(IF((ABS($R438:$AP438)&gt;=AU$2)*(ABS($R438:$AP438)&lt;AV$2),$R438:$AP438))</f>
        <v>1</v>
      </c>
      <c r="AW438" s="4">
        <f t="array" ref="AW438">COUNT(IF((ABS($R438:$AP438)&gt;=AV$2)*(ABS($R438:$AP438)&lt;AW$2),$R438:$AP438))</f>
        <v>1</v>
      </c>
      <c r="AX438" s="10">
        <f t="array" ref="AX438">COUNT(IF((ABS($R438:$AP438)&gt;=AW$2)*(ABS($R438:$AP438)&lt;AX$2),$R438:$AP438))</f>
        <v>0</v>
      </c>
      <c r="AY438" s="4">
        <f t="shared" si="446"/>
        <v>0</v>
      </c>
      <c r="AZ438" s="2" t="str">
        <f t="shared" si="447"/>
        <v/>
      </c>
      <c r="BA438" s="2" t="str">
        <f t="shared" si="448"/>
        <v/>
      </c>
      <c r="BB438" s="2" t="str">
        <f t="shared" si="449"/>
        <v/>
      </c>
      <c r="BC438" s="2" t="str">
        <f t="shared" si="450"/>
        <v/>
      </c>
      <c r="BD438" s="2" t="str">
        <f t="shared" si="451"/>
        <v/>
      </c>
      <c r="BE438" s="2" t="str">
        <f t="shared" si="452"/>
        <v/>
      </c>
      <c r="BF438" s="2" t="str">
        <f t="shared" si="453"/>
        <v/>
      </c>
      <c r="BG438" s="2" t="str">
        <f t="shared" si="454"/>
        <v/>
      </c>
      <c r="BH438" s="2" t="str">
        <f t="shared" si="455"/>
        <v/>
      </c>
      <c r="BI438" s="2" t="str">
        <f t="shared" si="456"/>
        <v/>
      </c>
      <c r="BJ438" s="2" t="str">
        <f t="shared" si="457"/>
        <v/>
      </c>
      <c r="BK438" s="2" t="str">
        <f t="shared" si="458"/>
        <v>@</v>
      </c>
      <c r="BL438" s="2" t="str">
        <f t="shared" si="459"/>
        <v/>
      </c>
      <c r="BM438" s="2" t="str">
        <f t="shared" si="460"/>
        <v/>
      </c>
      <c r="BN438" s="2" t="str">
        <f t="shared" si="461"/>
        <v/>
      </c>
      <c r="BO438" s="2" t="str">
        <f t="shared" si="462"/>
        <v/>
      </c>
      <c r="BP438" s="2" t="str">
        <f t="shared" si="463"/>
        <v>@</v>
      </c>
      <c r="BQ438" s="2" t="str">
        <f t="shared" si="464"/>
        <v/>
      </c>
      <c r="BR438" s="2" t="str">
        <f t="shared" si="465"/>
        <v/>
      </c>
      <c r="BS438" s="2" t="str">
        <f t="shared" si="466"/>
        <v/>
      </c>
      <c r="BT438" s="2" t="str">
        <f t="shared" si="467"/>
        <v/>
      </c>
      <c r="BU438" s="2" t="str">
        <f t="shared" si="468"/>
        <v/>
      </c>
      <c r="BV438" s="2" t="str">
        <f t="shared" si="469"/>
        <v/>
      </c>
      <c r="BW438" s="2" t="str">
        <f t="shared" si="470"/>
        <v/>
      </c>
      <c r="BX438" s="2" t="str">
        <f t="shared" si="471"/>
        <v/>
      </c>
      <c r="CA438" s="2">
        <f t="shared" si="431"/>
        <v>145</v>
      </c>
      <c r="CB438" s="4">
        <f t="shared" si="432"/>
        <v>1</v>
      </c>
      <c r="CC438">
        <f t="shared" ca="1" si="424"/>
        <v>7</v>
      </c>
      <c r="CD438">
        <f ca="1">CC438*(CJ438)/(CJ437+CJ438+IF(CG439=0,0,CJ439))</f>
        <v>5.4964212621519497</v>
      </c>
      <c r="CE438" s="39">
        <f t="shared" ca="1" si="481"/>
        <v>7</v>
      </c>
      <c r="CF438" s="39">
        <f t="shared" ca="1" si="425"/>
        <v>61</v>
      </c>
      <c r="CG438">
        <f t="shared" ca="1" si="482"/>
        <v>-55.851103124436442</v>
      </c>
      <c r="CH438">
        <f t="shared" ca="1" si="483"/>
        <v>2</v>
      </c>
      <c r="CI438">
        <f t="shared" ca="1" si="426"/>
        <v>1.43895607926336</v>
      </c>
      <c r="CJ438">
        <f t="shared" ca="1" si="427"/>
        <v>10.56104392073664</v>
      </c>
    </row>
    <row r="439" spans="2:88">
      <c r="B439" s="39">
        <v>79</v>
      </c>
      <c r="C439" s="39">
        <v>71</v>
      </c>
      <c r="D439">
        <v>1</v>
      </c>
      <c r="E439">
        <f t="shared" si="434"/>
        <v>29018</v>
      </c>
      <c r="F439" s="3">
        <f t="shared" si="435"/>
        <v>3.4010135020236028E-5</v>
      </c>
      <c r="H439" s="17">
        <f t="shared" si="436"/>
        <v>0.98690609801720908</v>
      </c>
      <c r="I439" s="13" t="str">
        <f t="shared" si="437"/>
        <v>71:79</v>
      </c>
      <c r="J439" s="2"/>
      <c r="K439" s="4">
        <f t="shared" si="438"/>
        <v>4.3903630607800892</v>
      </c>
      <c r="L439" s="4">
        <f t="shared" si="428"/>
        <v>-10</v>
      </c>
      <c r="M439" s="4">
        <f t="shared" ca="1" si="439"/>
        <v>-19.069647323869532</v>
      </c>
      <c r="N439" s="4">
        <f t="shared" ca="1" si="440"/>
        <v>2</v>
      </c>
      <c r="O439" s="4">
        <f t="shared" si="441"/>
        <v>0</v>
      </c>
      <c r="P439" s="4">
        <f t="shared" ca="1" si="442"/>
        <v>0</v>
      </c>
      <c r="Q439" s="11">
        <f t="shared" si="472"/>
        <v>0</v>
      </c>
      <c r="R439" s="11">
        <f t="shared" si="479"/>
        <v>0</v>
      </c>
      <c r="S439" s="4">
        <f t="shared" si="479"/>
        <v>0</v>
      </c>
      <c r="T439" s="4">
        <f t="shared" si="479"/>
        <v>4.3903630607800892</v>
      </c>
      <c r="U439" s="4">
        <f t="shared" si="479"/>
        <v>0</v>
      </c>
      <c r="V439" s="4">
        <f t="shared" si="479"/>
        <v>0</v>
      </c>
      <c r="W439" s="4">
        <f t="shared" si="479"/>
        <v>0</v>
      </c>
      <c r="X439" s="4">
        <f t="shared" si="479"/>
        <v>0</v>
      </c>
      <c r="Y439" s="4">
        <f t="shared" si="479"/>
        <v>0</v>
      </c>
      <c r="Z439" s="4">
        <f t="shared" si="479"/>
        <v>0</v>
      </c>
      <c r="AA439" s="4">
        <f t="shared" si="479"/>
        <v>0</v>
      </c>
      <c r="AB439" s="4">
        <f t="shared" si="479"/>
        <v>0</v>
      </c>
      <c r="AC439" s="4">
        <f t="shared" si="479"/>
        <v>0</v>
      </c>
      <c r="AD439" s="4">
        <f t="shared" si="479"/>
        <v>0</v>
      </c>
      <c r="AE439" s="4">
        <f t="shared" si="479"/>
        <v>0</v>
      </c>
      <c r="AF439" s="4">
        <f t="shared" si="479"/>
        <v>-19.069647323869532</v>
      </c>
      <c r="AG439" s="4">
        <f t="shared" ref="AG439:AL448" si="484">IF(AND(ABS((MOD(LN(($B439/$C439)/3^AG$2)/LN(2)+0.5,1)-0.5)*1200)&lt;$J$2,ABS(AG$2+7*(MOD(LN(($B439/$C439)/3^AG$2)/LN(2)+0.5,1)-0.5)*1200/113.685)&lt;$J$3),(MOD(LN(($B439/$C439)/3^AG$2)/LN(2)+0.5,1)-0.5)*1200,0)</f>
        <v>0</v>
      </c>
      <c r="AH439" s="4">
        <f t="shared" si="484"/>
        <v>0</v>
      </c>
      <c r="AI439" s="4">
        <f t="shared" si="484"/>
        <v>0</v>
      </c>
      <c r="AJ439" s="4">
        <f t="shared" si="484"/>
        <v>0</v>
      </c>
      <c r="AK439" s="4">
        <f t="shared" si="484"/>
        <v>0</v>
      </c>
      <c r="AL439" s="4">
        <f t="shared" si="484"/>
        <v>0</v>
      </c>
      <c r="AM439" s="4">
        <f t="shared" si="480"/>
        <v>0</v>
      </c>
      <c r="AN439" s="4">
        <f t="shared" si="480"/>
        <v>0</v>
      </c>
      <c r="AO439" s="4">
        <f t="shared" si="480"/>
        <v>0</v>
      </c>
      <c r="AP439" s="10">
        <f t="shared" si="423"/>
        <v>0</v>
      </c>
      <c r="AQ439" s="7">
        <f t="shared" si="443"/>
        <v>2</v>
      </c>
      <c r="AR439" s="4">
        <f t="array" ref="AR439">COUNT(IF((ABS($R439:$AP439)&gt;=AQ$2)*(ABS($R439:$AP439)&lt;AR$2),$R439:$AP439))</f>
        <v>0</v>
      </c>
      <c r="AS439" s="4">
        <f t="array" ref="AS439">COUNT(IF((ABS($R439:$AP439)&gt;=AR$2)*(ABS($R439:$AP439)&lt;AS$2),$R439:$AP439))</f>
        <v>1</v>
      </c>
      <c r="AT439" s="4">
        <f t="array" ref="AT439">COUNT(IF((ABS($R439:$AP439)&gt;=AS$2)*(ABS($R439:$AP439)&lt;AT$2),$R439:$AP439))</f>
        <v>0</v>
      </c>
      <c r="AU439" s="4">
        <f t="array" ref="AU439">COUNT(IF((ABS($R439:$AP439)&gt;=AT$2)*(ABS($R439:$AP439)&lt;AU$2),$R439:$AP439))</f>
        <v>1</v>
      </c>
      <c r="AV439" s="4">
        <f t="array" ref="AV439">COUNT(IF((ABS($R439:$AP439)&gt;=AU$2)*(ABS($R439:$AP439)&lt;AV$2),$R439:$AP439))</f>
        <v>0</v>
      </c>
      <c r="AW439" s="4">
        <f t="array" ref="AW439">COUNT(IF((ABS($R439:$AP439)&gt;=AV$2)*(ABS($R439:$AP439)&lt;AW$2),$R439:$AP439))</f>
        <v>0</v>
      </c>
      <c r="AX439" s="10">
        <f t="array" ref="AX439">COUNT(IF((ABS($R439:$AP439)&gt;=AW$2)*(ABS($R439:$AP439)&lt;AX$2),$R439:$AP439))</f>
        <v>0</v>
      </c>
      <c r="AY439" s="4">
        <f t="shared" si="446"/>
        <v>0</v>
      </c>
      <c r="AZ439" s="2" t="str">
        <f t="shared" si="447"/>
        <v/>
      </c>
      <c r="BA439" s="2" t="str">
        <f t="shared" si="448"/>
        <v/>
      </c>
      <c r="BB439" s="2" t="str">
        <f t="shared" si="449"/>
        <v>@</v>
      </c>
      <c r="BC439" s="2" t="str">
        <f t="shared" si="450"/>
        <v/>
      </c>
      <c r="BD439" s="2" t="str">
        <f t="shared" si="451"/>
        <v/>
      </c>
      <c r="BE439" s="2" t="str">
        <f t="shared" si="452"/>
        <v/>
      </c>
      <c r="BF439" s="2" t="str">
        <f t="shared" si="453"/>
        <v/>
      </c>
      <c r="BG439" s="2" t="str">
        <f t="shared" si="454"/>
        <v/>
      </c>
      <c r="BH439" s="2" t="str">
        <f t="shared" si="455"/>
        <v/>
      </c>
      <c r="BI439" s="2" t="str">
        <f t="shared" si="456"/>
        <v/>
      </c>
      <c r="BJ439" s="2" t="str">
        <f t="shared" si="457"/>
        <v/>
      </c>
      <c r="BK439" s="2" t="str">
        <f t="shared" si="458"/>
        <v/>
      </c>
      <c r="BL439" s="2" t="str">
        <f t="shared" si="459"/>
        <v/>
      </c>
      <c r="BM439" s="2" t="str">
        <f t="shared" si="460"/>
        <v/>
      </c>
      <c r="BN439" s="2" t="str">
        <f t="shared" si="461"/>
        <v>@</v>
      </c>
      <c r="BO439" s="2" t="str">
        <f t="shared" si="462"/>
        <v/>
      </c>
      <c r="BP439" s="2" t="str">
        <f t="shared" si="463"/>
        <v/>
      </c>
      <c r="BQ439" s="2" t="str">
        <f t="shared" si="464"/>
        <v/>
      </c>
      <c r="BR439" s="2" t="str">
        <f t="shared" si="465"/>
        <v/>
      </c>
      <c r="BS439" s="2" t="str">
        <f t="shared" si="466"/>
        <v/>
      </c>
      <c r="BT439" s="2" t="str">
        <f t="shared" si="467"/>
        <v/>
      </c>
      <c r="BU439" s="2" t="str">
        <f t="shared" si="468"/>
        <v/>
      </c>
      <c r="BV439" s="2" t="str">
        <f t="shared" si="469"/>
        <v/>
      </c>
      <c r="BW439" s="2" t="str">
        <f t="shared" si="470"/>
        <v/>
      </c>
      <c r="BX439" s="2" t="str">
        <f t="shared" si="471"/>
        <v/>
      </c>
      <c r="CA439" s="2">
        <f t="shared" si="431"/>
        <v>145</v>
      </c>
      <c r="CB439" s="4">
        <f t="shared" si="432"/>
        <v>2</v>
      </c>
      <c r="CC439">
        <f t="shared" ca="1" si="424"/>
        <v>7</v>
      </c>
      <c r="CD439">
        <f ca="1">CC439*IF(CG439=0,0,CJ439)/(CJ437+CJ438+IF(CG439=0,0,CJ439))</f>
        <v>1.500683874396789</v>
      </c>
      <c r="CE439" s="39">
        <f t="shared" ca="1" si="481"/>
        <v>7</v>
      </c>
      <c r="CF439" s="39">
        <f t="shared" ca="1" si="425"/>
        <v>61</v>
      </c>
      <c r="CG439">
        <f t="shared" ca="1" si="482"/>
        <v>34.373892548625307</v>
      </c>
      <c r="CH439">
        <f t="shared" ca="1" si="483"/>
        <v>7</v>
      </c>
      <c r="CI439">
        <f t="shared" ca="1" si="426"/>
        <v>9.116525907906734</v>
      </c>
      <c r="CJ439">
        <f t="shared" ca="1" si="427"/>
        <v>2.883474092093266</v>
      </c>
    </row>
    <row r="440" spans="2:88">
      <c r="B440" s="39">
        <v>79</v>
      </c>
      <c r="C440" s="39">
        <v>77</v>
      </c>
      <c r="D440">
        <v>1</v>
      </c>
      <c r="E440">
        <f t="shared" si="434"/>
        <v>29019</v>
      </c>
      <c r="F440" s="3">
        <f t="shared" si="435"/>
        <v>3.4010135020236028E-5</v>
      </c>
      <c r="H440" s="17">
        <f t="shared" si="436"/>
        <v>0.98694010815222932</v>
      </c>
      <c r="I440" s="13" t="str">
        <f t="shared" si="437"/>
        <v>77:79</v>
      </c>
      <c r="J440" s="2"/>
      <c r="K440" s="4">
        <f t="shared" si="438"/>
        <v>-45.831946694421077</v>
      </c>
      <c r="L440" s="4">
        <f t="shared" si="428"/>
        <v>-5</v>
      </c>
      <c r="M440" s="4">
        <f t="shared" ca="1" si="439"/>
        <v>44.393048978641936</v>
      </c>
      <c r="N440" s="4">
        <f t="shared" ca="1" si="440"/>
        <v>0</v>
      </c>
      <c r="O440" s="4">
        <f t="shared" ca="1" si="441"/>
        <v>20.933038593990716</v>
      </c>
      <c r="P440" s="4">
        <f t="shared" ca="1" si="442"/>
        <v>12</v>
      </c>
      <c r="Q440" s="11">
        <f t="shared" si="472"/>
        <v>0</v>
      </c>
      <c r="R440" s="11">
        <f t="shared" ref="R440:AF449" si="485">IF(AND(ABS((MOD(LN(($B440/$C440)/3^R$2)/LN(2)+0.5,1)-0.5)*1200)&lt;$J$2,ABS(R$2+7*(MOD(LN(($B440/$C440)/3^R$2)/LN(2)+0.5,1)-0.5)*1200/113.685)&lt;$J$3),(MOD(LN(($B440/$C440)/3^R$2)/LN(2)+0.5,1)-0.5)*1200,0)</f>
        <v>0</v>
      </c>
      <c r="S440" s="4">
        <f t="shared" si="485"/>
        <v>0</v>
      </c>
      <c r="T440" s="4">
        <f t="shared" si="485"/>
        <v>0</v>
      </c>
      <c r="U440" s="4">
        <f t="shared" si="485"/>
        <v>0</v>
      </c>
      <c r="V440" s="4">
        <f t="shared" si="485"/>
        <v>0</v>
      </c>
      <c r="W440" s="4">
        <f t="shared" si="485"/>
        <v>0</v>
      </c>
      <c r="X440" s="4">
        <f t="shared" si="485"/>
        <v>0</v>
      </c>
      <c r="Y440" s="4">
        <f t="shared" si="485"/>
        <v>-45.831946694421077</v>
      </c>
      <c r="Z440" s="4">
        <f t="shared" si="485"/>
        <v>0</v>
      </c>
      <c r="AA440" s="4">
        <f t="shared" si="485"/>
        <v>0</v>
      </c>
      <c r="AB440" s="4">
        <f t="shared" si="485"/>
        <v>0</v>
      </c>
      <c r="AC440" s="4">
        <f t="shared" si="485"/>
        <v>0</v>
      </c>
      <c r="AD440" s="4">
        <f t="shared" si="485"/>
        <v>44.393048978641936</v>
      </c>
      <c r="AE440" s="4">
        <f t="shared" si="485"/>
        <v>0</v>
      </c>
      <c r="AF440" s="4">
        <f t="shared" si="485"/>
        <v>0</v>
      </c>
      <c r="AG440" s="4">
        <f t="shared" si="484"/>
        <v>0</v>
      </c>
      <c r="AH440" s="4">
        <f t="shared" si="484"/>
        <v>0</v>
      </c>
      <c r="AI440" s="4">
        <f t="shared" si="484"/>
        <v>0</v>
      </c>
      <c r="AJ440" s="4">
        <f t="shared" si="484"/>
        <v>0</v>
      </c>
      <c r="AK440" s="4">
        <f t="shared" si="484"/>
        <v>0</v>
      </c>
      <c r="AL440" s="4">
        <f t="shared" si="484"/>
        <v>0</v>
      </c>
      <c r="AM440" s="4">
        <f t="shared" si="480"/>
        <v>0</v>
      </c>
      <c r="AN440" s="4">
        <f t="shared" si="480"/>
        <v>0</v>
      </c>
      <c r="AO440" s="4">
        <f t="shared" si="480"/>
        <v>0</v>
      </c>
      <c r="AP440" s="10">
        <f t="shared" si="423"/>
        <v>20.933038593990716</v>
      </c>
      <c r="AQ440" s="7">
        <f t="shared" si="443"/>
        <v>3</v>
      </c>
      <c r="AR440" s="4">
        <f t="array" ref="AR440">COUNT(IF((ABS($R440:$AP440)&gt;=AQ$2)*(ABS($R440:$AP440)&lt;AR$2),$R440:$AP440))</f>
        <v>0</v>
      </c>
      <c r="AS440" s="4">
        <f t="array" ref="AS440">COUNT(IF((ABS($R440:$AP440)&gt;=AR$2)*(ABS($R440:$AP440)&lt;AS$2),$R440:$AP440))</f>
        <v>0</v>
      </c>
      <c r="AT440" s="4">
        <f t="array" ref="AT440">COUNT(IF((ABS($R440:$AP440)&gt;=AS$2)*(ABS($R440:$AP440)&lt;AT$2),$R440:$AP440))</f>
        <v>0</v>
      </c>
      <c r="AU440" s="4">
        <f t="array" ref="AU440">COUNT(IF((ABS($R440:$AP440)&gt;=AT$2)*(ABS($R440:$AP440)&lt;AU$2),$R440:$AP440))</f>
        <v>1</v>
      </c>
      <c r="AV440" s="4">
        <f t="array" ref="AV440">COUNT(IF((ABS($R440:$AP440)&gt;=AU$2)*(ABS($R440:$AP440)&lt;AV$2),$R440:$AP440))</f>
        <v>1</v>
      </c>
      <c r="AW440" s="4">
        <f t="array" ref="AW440">COUNT(IF((ABS($R440:$AP440)&gt;=AV$2)*(ABS($R440:$AP440)&lt;AW$2),$R440:$AP440))</f>
        <v>1</v>
      </c>
      <c r="AX440" s="10">
        <f t="array" ref="AX440">COUNT(IF((ABS($R440:$AP440)&gt;=AW$2)*(ABS($R440:$AP440)&lt;AX$2),$R440:$AP440))</f>
        <v>0</v>
      </c>
      <c r="AY440" s="4">
        <f t="shared" si="446"/>
        <v>0</v>
      </c>
      <c r="AZ440" s="2" t="str">
        <f t="shared" si="447"/>
        <v/>
      </c>
      <c r="BA440" s="2" t="str">
        <f t="shared" si="448"/>
        <v/>
      </c>
      <c r="BB440" s="2" t="str">
        <f t="shared" si="449"/>
        <v/>
      </c>
      <c r="BC440" s="2" t="str">
        <f t="shared" si="450"/>
        <v/>
      </c>
      <c r="BD440" s="2" t="str">
        <f t="shared" si="451"/>
        <v/>
      </c>
      <c r="BE440" s="2" t="str">
        <f t="shared" si="452"/>
        <v/>
      </c>
      <c r="BF440" s="2" t="str">
        <f t="shared" si="453"/>
        <v/>
      </c>
      <c r="BG440" s="2" t="str">
        <f t="shared" si="454"/>
        <v>@</v>
      </c>
      <c r="BH440" s="2" t="str">
        <f t="shared" si="455"/>
        <v/>
      </c>
      <c r="BI440" s="2" t="str">
        <f t="shared" si="456"/>
        <v/>
      </c>
      <c r="BJ440" s="2" t="str">
        <f t="shared" si="457"/>
        <v/>
      </c>
      <c r="BK440" s="2" t="str">
        <f t="shared" si="458"/>
        <v/>
      </c>
      <c r="BL440" s="2" t="str">
        <f t="shared" si="459"/>
        <v>@</v>
      </c>
      <c r="BM440" s="2" t="str">
        <f t="shared" si="460"/>
        <v/>
      </c>
      <c r="BN440" s="2" t="str">
        <f t="shared" si="461"/>
        <v/>
      </c>
      <c r="BO440" s="2" t="str">
        <f t="shared" si="462"/>
        <v/>
      </c>
      <c r="BP440" s="2" t="str">
        <f t="shared" si="463"/>
        <v/>
      </c>
      <c r="BQ440" s="2" t="str">
        <f t="shared" si="464"/>
        <v/>
      </c>
      <c r="BR440" s="2" t="str">
        <f t="shared" si="465"/>
        <v/>
      </c>
      <c r="BS440" s="2" t="str">
        <f t="shared" si="466"/>
        <v/>
      </c>
      <c r="BT440" s="2" t="str">
        <f t="shared" si="467"/>
        <v/>
      </c>
      <c r="BU440" s="2" t="str">
        <f t="shared" si="468"/>
        <v/>
      </c>
      <c r="BV440" s="2" t="str">
        <f t="shared" si="469"/>
        <v/>
      </c>
      <c r="BW440" s="2" t="str">
        <f t="shared" si="470"/>
        <v/>
      </c>
      <c r="BX440" s="2" t="str">
        <f t="shared" si="471"/>
        <v>@</v>
      </c>
      <c r="CA440" s="2">
        <f t="shared" si="431"/>
        <v>146</v>
      </c>
      <c r="CB440" s="4">
        <f t="shared" si="432"/>
        <v>0</v>
      </c>
      <c r="CC440">
        <f t="shared" ca="1" si="424"/>
        <v>7</v>
      </c>
      <c r="CD440">
        <f ca="1">CC440*(CJ440)/(CJ440+CJ441+IF(CG442=0,0,CJ442))</f>
        <v>3.7632786857447416</v>
      </c>
      <c r="CE440" s="39">
        <f t="shared" ca="1" si="481"/>
        <v>7</v>
      </c>
      <c r="CF440" s="39">
        <f t="shared" ca="1" si="425"/>
        <v>97</v>
      </c>
      <c r="CG440">
        <f t="shared" ca="1" si="482"/>
        <v>-45.020494113795451</v>
      </c>
      <c r="CH440">
        <f t="shared" ca="1" si="483"/>
        <v>-2</v>
      </c>
      <c r="CI440">
        <f t="shared" ca="1" si="426"/>
        <v>4.7720759888865558</v>
      </c>
      <c r="CJ440">
        <f t="shared" ca="1" si="427"/>
        <v>7.2279240111134442</v>
      </c>
    </row>
    <row r="441" spans="2:88">
      <c r="B441" s="39">
        <v>83</v>
      </c>
      <c r="C441" s="39">
        <v>13</v>
      </c>
      <c r="D441">
        <v>1</v>
      </c>
      <c r="E441">
        <f t="shared" si="434"/>
        <v>29020</v>
      </c>
      <c r="F441" s="3">
        <f t="shared" si="435"/>
        <v>3.4010135020236028E-5</v>
      </c>
      <c r="H441" s="17">
        <f t="shared" si="436"/>
        <v>0.98697411828724957</v>
      </c>
      <c r="I441" s="13" t="str">
        <f t="shared" si="437"/>
        <v>13:83</v>
      </c>
      <c r="J441" s="2"/>
      <c r="K441" s="4">
        <f t="shared" si="438"/>
        <v>17.339659308550637</v>
      </c>
      <c r="L441" s="4">
        <f t="shared" si="428"/>
        <v>-4</v>
      </c>
      <c r="M441" s="4">
        <f t="shared" ca="1" si="439"/>
        <v>-6.120351076101116</v>
      </c>
      <c r="N441" s="4">
        <f t="shared" ca="1" si="440"/>
        <v>8</v>
      </c>
      <c r="O441" s="4">
        <f t="shared" si="441"/>
        <v>0</v>
      </c>
      <c r="P441" s="4">
        <f t="shared" ca="1" si="442"/>
        <v>0</v>
      </c>
      <c r="Q441" s="11">
        <f t="shared" si="472"/>
        <v>0</v>
      </c>
      <c r="R441" s="11">
        <f t="shared" si="485"/>
        <v>0</v>
      </c>
      <c r="S441" s="4">
        <f t="shared" si="485"/>
        <v>0</v>
      </c>
      <c r="T441" s="4">
        <f t="shared" si="485"/>
        <v>0</v>
      </c>
      <c r="U441" s="4">
        <f t="shared" si="485"/>
        <v>0</v>
      </c>
      <c r="V441" s="4">
        <f t="shared" si="485"/>
        <v>0</v>
      </c>
      <c r="W441" s="4">
        <f t="shared" si="485"/>
        <v>0</v>
      </c>
      <c r="X441" s="4">
        <f t="shared" si="485"/>
        <v>0</v>
      </c>
      <c r="Y441" s="4">
        <f t="shared" si="485"/>
        <v>0</v>
      </c>
      <c r="Z441" s="4">
        <f t="shared" si="485"/>
        <v>17.339659308550637</v>
      </c>
      <c r="AA441" s="4">
        <f t="shared" si="485"/>
        <v>0</v>
      </c>
      <c r="AB441" s="4">
        <f t="shared" si="485"/>
        <v>0</v>
      </c>
      <c r="AC441" s="4">
        <f t="shared" si="485"/>
        <v>0</v>
      </c>
      <c r="AD441" s="4">
        <f t="shared" si="485"/>
        <v>0</v>
      </c>
      <c r="AE441" s="4">
        <f t="shared" si="485"/>
        <v>0</v>
      </c>
      <c r="AF441" s="4">
        <f t="shared" si="485"/>
        <v>0</v>
      </c>
      <c r="AG441" s="4">
        <f t="shared" si="484"/>
        <v>0</v>
      </c>
      <c r="AH441" s="4">
        <f t="shared" si="484"/>
        <v>0</v>
      </c>
      <c r="AI441" s="4">
        <f t="shared" si="484"/>
        <v>0</v>
      </c>
      <c r="AJ441" s="4">
        <f t="shared" si="484"/>
        <v>0</v>
      </c>
      <c r="AK441" s="4">
        <f t="shared" si="484"/>
        <v>0</v>
      </c>
      <c r="AL441" s="4">
        <f t="shared" si="484"/>
        <v>-6.120351076101116</v>
      </c>
      <c r="AM441" s="4">
        <f t="shared" si="480"/>
        <v>0</v>
      </c>
      <c r="AN441" s="4">
        <f t="shared" si="480"/>
        <v>0</v>
      </c>
      <c r="AO441" s="4">
        <f t="shared" si="480"/>
        <v>0</v>
      </c>
      <c r="AP441" s="10">
        <f t="shared" si="423"/>
        <v>0</v>
      </c>
      <c r="AQ441" s="7">
        <f t="shared" si="443"/>
        <v>2</v>
      </c>
      <c r="AR441" s="4">
        <f t="array" ref="AR441">COUNT(IF((ABS($R441:$AP441)&gt;=AQ$2)*(ABS($R441:$AP441)&lt;AR$2),$R441:$AP441))</f>
        <v>0</v>
      </c>
      <c r="AS441" s="4">
        <f t="array" ref="AS441">COUNT(IF((ABS($R441:$AP441)&gt;=AR$2)*(ABS($R441:$AP441)&lt;AS$2),$R441:$AP441))</f>
        <v>0</v>
      </c>
      <c r="AT441" s="4">
        <f t="array" ref="AT441">COUNT(IF((ABS($R441:$AP441)&gt;=AS$2)*(ABS($R441:$AP441)&lt;AT$2),$R441:$AP441))</f>
        <v>1</v>
      </c>
      <c r="AU441" s="4">
        <f t="array" ref="AU441">COUNT(IF((ABS($R441:$AP441)&gt;=AT$2)*(ABS($R441:$AP441)&lt;AU$2),$R441:$AP441))</f>
        <v>1</v>
      </c>
      <c r="AV441" s="4">
        <f t="array" ref="AV441">COUNT(IF((ABS($R441:$AP441)&gt;=AU$2)*(ABS($R441:$AP441)&lt;AV$2),$R441:$AP441))</f>
        <v>0</v>
      </c>
      <c r="AW441" s="4">
        <f t="array" ref="AW441">COUNT(IF((ABS($R441:$AP441)&gt;=AV$2)*(ABS($R441:$AP441)&lt;AW$2),$R441:$AP441))</f>
        <v>0</v>
      </c>
      <c r="AX441" s="10">
        <f t="array" ref="AX441">COUNT(IF((ABS($R441:$AP441)&gt;=AW$2)*(ABS($R441:$AP441)&lt;AX$2),$R441:$AP441))</f>
        <v>0</v>
      </c>
      <c r="AY441" s="4">
        <f t="shared" si="446"/>
        <v>0</v>
      </c>
      <c r="AZ441" s="2" t="str">
        <f t="shared" si="447"/>
        <v/>
      </c>
      <c r="BA441" s="2" t="str">
        <f t="shared" si="448"/>
        <v/>
      </c>
      <c r="BB441" s="2" t="str">
        <f t="shared" si="449"/>
        <v/>
      </c>
      <c r="BC441" s="2" t="str">
        <f t="shared" si="450"/>
        <v/>
      </c>
      <c r="BD441" s="2" t="str">
        <f t="shared" si="451"/>
        <v/>
      </c>
      <c r="BE441" s="2" t="str">
        <f t="shared" si="452"/>
        <v/>
      </c>
      <c r="BF441" s="2" t="str">
        <f t="shared" si="453"/>
        <v/>
      </c>
      <c r="BG441" s="2" t="str">
        <f t="shared" si="454"/>
        <v/>
      </c>
      <c r="BH441" s="2" t="str">
        <f t="shared" si="455"/>
        <v>@</v>
      </c>
      <c r="BI441" s="2" t="str">
        <f t="shared" si="456"/>
        <v/>
      </c>
      <c r="BJ441" s="2" t="str">
        <f t="shared" si="457"/>
        <v/>
      </c>
      <c r="BK441" s="2" t="str">
        <f t="shared" si="458"/>
        <v/>
      </c>
      <c r="BL441" s="2" t="str">
        <f t="shared" si="459"/>
        <v/>
      </c>
      <c r="BM441" s="2" t="str">
        <f t="shared" si="460"/>
        <v/>
      </c>
      <c r="BN441" s="2" t="str">
        <f t="shared" si="461"/>
        <v/>
      </c>
      <c r="BO441" s="2" t="str">
        <f t="shared" si="462"/>
        <v/>
      </c>
      <c r="BP441" s="2" t="str">
        <f t="shared" si="463"/>
        <v/>
      </c>
      <c r="BQ441" s="2" t="str">
        <f t="shared" si="464"/>
        <v/>
      </c>
      <c r="BR441" s="2" t="str">
        <f t="shared" si="465"/>
        <v/>
      </c>
      <c r="BS441" s="2" t="str">
        <f t="shared" si="466"/>
        <v/>
      </c>
      <c r="BT441" s="2" t="str">
        <f t="shared" si="467"/>
        <v>@</v>
      </c>
      <c r="BU441" s="2" t="str">
        <f t="shared" si="468"/>
        <v/>
      </c>
      <c r="BV441" s="2" t="str">
        <f t="shared" si="469"/>
        <v/>
      </c>
      <c r="BW441" s="2" t="str">
        <f t="shared" si="470"/>
        <v/>
      </c>
      <c r="BX441" s="2" t="str">
        <f t="shared" si="471"/>
        <v/>
      </c>
      <c r="CA441" s="2">
        <f t="shared" si="431"/>
        <v>146</v>
      </c>
      <c r="CB441" s="4">
        <f t="shared" si="432"/>
        <v>1</v>
      </c>
      <c r="CC441">
        <f t="shared" ca="1" si="424"/>
        <v>7</v>
      </c>
      <c r="CD441">
        <f ca="1">CC441*(CJ441)/(CJ440+CJ441+IF(CG442=0,0,CJ442))</f>
        <v>3.2367213142552584</v>
      </c>
      <c r="CE441" s="39">
        <f t="shared" ca="1" si="481"/>
        <v>7</v>
      </c>
      <c r="CF441" s="39">
        <f t="shared" ca="1" si="425"/>
        <v>97</v>
      </c>
      <c r="CG441">
        <f t="shared" ca="1" si="482"/>
        <v>45.204501559265964</v>
      </c>
      <c r="CH441">
        <f t="shared" ca="1" si="483"/>
        <v>3</v>
      </c>
      <c r="CI441">
        <f t="shared" ca="1" si="426"/>
        <v>5.7834059982835182</v>
      </c>
      <c r="CJ441">
        <f t="shared" ca="1" si="427"/>
        <v>6.2165940017164818</v>
      </c>
    </row>
    <row r="442" spans="2:88">
      <c r="B442" s="39">
        <v>83</v>
      </c>
      <c r="C442" s="39">
        <v>25</v>
      </c>
      <c r="D442">
        <v>1</v>
      </c>
      <c r="E442">
        <f t="shared" si="434"/>
        <v>29021</v>
      </c>
      <c r="F442" s="3">
        <f t="shared" si="435"/>
        <v>3.4010135020236028E-5</v>
      </c>
      <c r="H442" s="17">
        <f t="shared" si="436"/>
        <v>0.98700812842226981</v>
      </c>
      <c r="I442" s="13" t="str">
        <f t="shared" si="437"/>
        <v>25:83</v>
      </c>
      <c r="J442" s="2"/>
      <c r="K442" s="4">
        <f t="shared" si="438"/>
        <v>-4.9851023248720594</v>
      </c>
      <c r="L442" s="4">
        <f t="shared" si="428"/>
        <v>-9</v>
      </c>
      <c r="M442" s="4">
        <f t="shared" ca="1" si="439"/>
        <v>-28.445112709522213</v>
      </c>
      <c r="N442" s="4">
        <f t="shared" ca="1" si="440"/>
        <v>3</v>
      </c>
      <c r="O442" s="4">
        <f t="shared" si="441"/>
        <v>0</v>
      </c>
      <c r="P442" s="4">
        <f t="shared" ca="1" si="442"/>
        <v>0</v>
      </c>
      <c r="Q442" s="11">
        <f t="shared" si="472"/>
        <v>0</v>
      </c>
      <c r="R442" s="11">
        <f t="shared" si="485"/>
        <v>0</v>
      </c>
      <c r="S442" s="4">
        <f t="shared" si="485"/>
        <v>0</v>
      </c>
      <c r="T442" s="4">
        <f t="shared" si="485"/>
        <v>0</v>
      </c>
      <c r="U442" s="4">
        <f t="shared" si="485"/>
        <v>-4.9851023248720594</v>
      </c>
      <c r="V442" s="4">
        <f t="shared" si="485"/>
        <v>0</v>
      </c>
      <c r="W442" s="4">
        <f t="shared" si="485"/>
        <v>0</v>
      </c>
      <c r="X442" s="4">
        <f t="shared" si="485"/>
        <v>0</v>
      </c>
      <c r="Y442" s="4">
        <f t="shared" si="485"/>
        <v>0</v>
      </c>
      <c r="Z442" s="4">
        <f t="shared" si="485"/>
        <v>0</v>
      </c>
      <c r="AA442" s="4">
        <f t="shared" si="485"/>
        <v>0</v>
      </c>
      <c r="AB442" s="4">
        <f t="shared" si="485"/>
        <v>0</v>
      </c>
      <c r="AC442" s="4">
        <f t="shared" si="485"/>
        <v>0</v>
      </c>
      <c r="AD442" s="4">
        <f t="shared" si="485"/>
        <v>0</v>
      </c>
      <c r="AE442" s="4">
        <f t="shared" si="485"/>
        <v>0</v>
      </c>
      <c r="AF442" s="4">
        <f t="shared" si="485"/>
        <v>0</v>
      </c>
      <c r="AG442" s="4">
        <f t="shared" si="484"/>
        <v>-28.445112709522213</v>
      </c>
      <c r="AH442" s="4">
        <f t="shared" si="484"/>
        <v>0</v>
      </c>
      <c r="AI442" s="4">
        <f t="shared" si="484"/>
        <v>0</v>
      </c>
      <c r="AJ442" s="4">
        <f t="shared" si="484"/>
        <v>0</v>
      </c>
      <c r="AK442" s="4">
        <f t="shared" si="484"/>
        <v>0</v>
      </c>
      <c r="AL442" s="4">
        <f t="shared" si="484"/>
        <v>0</v>
      </c>
      <c r="AM442" s="4">
        <f t="shared" si="480"/>
        <v>0</v>
      </c>
      <c r="AN442" s="4">
        <f t="shared" si="480"/>
        <v>0</v>
      </c>
      <c r="AO442" s="4">
        <f t="shared" si="480"/>
        <v>0</v>
      </c>
      <c r="AP442" s="10">
        <f t="shared" si="423"/>
        <v>0</v>
      </c>
      <c r="AQ442" s="7">
        <f t="shared" si="443"/>
        <v>2</v>
      </c>
      <c r="AR442" s="4">
        <f t="array" ref="AR442">COUNT(IF((ABS($R442:$AP442)&gt;=AQ$2)*(ABS($R442:$AP442)&lt;AR$2),$R442:$AP442))</f>
        <v>0</v>
      </c>
      <c r="AS442" s="4">
        <f t="array" ref="AS442">COUNT(IF((ABS($R442:$AP442)&gt;=AR$2)*(ABS($R442:$AP442)&lt;AS$2),$R442:$AP442))</f>
        <v>0</v>
      </c>
      <c r="AT442" s="4">
        <f t="array" ref="AT442">COUNT(IF((ABS($R442:$AP442)&gt;=AS$2)*(ABS($R442:$AP442)&lt;AT$2),$R442:$AP442))</f>
        <v>1</v>
      </c>
      <c r="AU442" s="4">
        <f t="array" ref="AU442">COUNT(IF((ABS($R442:$AP442)&gt;=AT$2)*(ABS($R442:$AP442)&lt;AU$2),$R442:$AP442))</f>
        <v>1</v>
      </c>
      <c r="AV442" s="4">
        <f t="array" ref="AV442">COUNT(IF((ABS($R442:$AP442)&gt;=AU$2)*(ABS($R442:$AP442)&lt;AV$2),$R442:$AP442))</f>
        <v>0</v>
      </c>
      <c r="AW442" s="4">
        <f t="array" ref="AW442">COUNT(IF((ABS($R442:$AP442)&gt;=AV$2)*(ABS($R442:$AP442)&lt;AW$2),$R442:$AP442))</f>
        <v>0</v>
      </c>
      <c r="AX442" s="10">
        <f t="array" ref="AX442">COUNT(IF((ABS($R442:$AP442)&gt;=AW$2)*(ABS($R442:$AP442)&lt;AX$2),$R442:$AP442))</f>
        <v>0</v>
      </c>
      <c r="AY442" s="4">
        <f t="shared" si="446"/>
        <v>0</v>
      </c>
      <c r="AZ442" s="2" t="str">
        <f t="shared" si="447"/>
        <v/>
      </c>
      <c r="BA442" s="2" t="str">
        <f t="shared" si="448"/>
        <v/>
      </c>
      <c r="BB442" s="2" t="str">
        <f t="shared" si="449"/>
        <v/>
      </c>
      <c r="BC442" s="2" t="str">
        <f t="shared" si="450"/>
        <v>@</v>
      </c>
      <c r="BD442" s="2" t="str">
        <f t="shared" si="451"/>
        <v/>
      </c>
      <c r="BE442" s="2" t="str">
        <f t="shared" si="452"/>
        <v/>
      </c>
      <c r="BF442" s="2" t="str">
        <f t="shared" si="453"/>
        <v/>
      </c>
      <c r="BG442" s="2" t="str">
        <f t="shared" si="454"/>
        <v/>
      </c>
      <c r="BH442" s="2" t="str">
        <f t="shared" si="455"/>
        <v/>
      </c>
      <c r="BI442" s="2" t="str">
        <f t="shared" si="456"/>
        <v/>
      </c>
      <c r="BJ442" s="2" t="str">
        <f t="shared" si="457"/>
        <v/>
      </c>
      <c r="BK442" s="2" t="str">
        <f t="shared" si="458"/>
        <v/>
      </c>
      <c r="BL442" s="2" t="str">
        <f t="shared" si="459"/>
        <v/>
      </c>
      <c r="BM442" s="2" t="str">
        <f t="shared" si="460"/>
        <v/>
      </c>
      <c r="BN442" s="2" t="str">
        <f t="shared" si="461"/>
        <v/>
      </c>
      <c r="BO442" s="2" t="str">
        <f t="shared" si="462"/>
        <v>@</v>
      </c>
      <c r="BP442" s="2" t="str">
        <f t="shared" si="463"/>
        <v/>
      </c>
      <c r="BQ442" s="2" t="str">
        <f t="shared" si="464"/>
        <v/>
      </c>
      <c r="BR442" s="2" t="str">
        <f t="shared" si="465"/>
        <v/>
      </c>
      <c r="BS442" s="2" t="str">
        <f t="shared" si="466"/>
        <v/>
      </c>
      <c r="BT442" s="2" t="str">
        <f t="shared" si="467"/>
        <v/>
      </c>
      <c r="BU442" s="2" t="str">
        <f t="shared" si="468"/>
        <v/>
      </c>
      <c r="BV442" s="2" t="str">
        <f t="shared" si="469"/>
        <v/>
      </c>
      <c r="BW442" s="2" t="str">
        <f t="shared" si="470"/>
        <v/>
      </c>
      <c r="BX442" s="2" t="str">
        <f t="shared" si="471"/>
        <v/>
      </c>
      <c r="CA442" s="2">
        <f t="shared" si="431"/>
        <v>146</v>
      </c>
      <c r="CB442" s="4">
        <f t="shared" si="432"/>
        <v>2</v>
      </c>
      <c r="CC442">
        <f t="shared" ca="1" si="424"/>
        <v>7</v>
      </c>
      <c r="CD442">
        <f ca="1">CC442*IF(CG442=0,0,CJ442)/(CJ440+CJ441+IF(CG442=0,0,CJ442))</f>
        <v>0</v>
      </c>
      <c r="CE442" s="39">
        <f t="shared" ca="1" si="481"/>
        <v>7</v>
      </c>
      <c r="CF442" s="39">
        <f t="shared" ca="1" si="425"/>
        <v>97</v>
      </c>
      <c r="CG442">
        <f t="shared" ca="1" si="482"/>
        <v>0</v>
      </c>
      <c r="CH442">
        <f t="shared" ca="1" si="483"/>
        <v>0</v>
      </c>
      <c r="CI442">
        <f t="shared" ca="1" si="426"/>
        <v>0</v>
      </c>
      <c r="CJ442">
        <f t="shared" ca="1" si="427"/>
        <v>12</v>
      </c>
    </row>
    <row r="443" spans="2:88">
      <c r="B443" s="39">
        <v>83</v>
      </c>
      <c r="C443" s="39">
        <v>53</v>
      </c>
      <c r="D443">
        <v>1</v>
      </c>
      <c r="E443">
        <f t="shared" si="434"/>
        <v>29022</v>
      </c>
      <c r="F443" s="3">
        <f t="shared" si="435"/>
        <v>3.4010135020236028E-5</v>
      </c>
      <c r="H443" s="17">
        <f t="shared" si="436"/>
        <v>0.98704213855729006</v>
      </c>
      <c r="I443" s="13" t="str">
        <f t="shared" si="437"/>
        <v>53:83</v>
      </c>
      <c r="J443" s="2"/>
      <c r="K443" s="4">
        <f t="shared" si="438"/>
        <v>-15.637224397978855</v>
      </c>
      <c r="L443" s="4">
        <f t="shared" si="428"/>
        <v>-4</v>
      </c>
      <c r="M443" s="4">
        <f t="shared" ca="1" si="439"/>
        <v>-39.097234782628476</v>
      </c>
      <c r="N443" s="4">
        <f t="shared" ca="1" si="440"/>
        <v>8</v>
      </c>
      <c r="O443" s="4">
        <f t="shared" si="441"/>
        <v>0</v>
      </c>
      <c r="P443" s="4">
        <f t="shared" ca="1" si="442"/>
        <v>0</v>
      </c>
      <c r="Q443" s="11">
        <f t="shared" si="472"/>
        <v>0</v>
      </c>
      <c r="R443" s="11">
        <f t="shared" si="485"/>
        <v>0</v>
      </c>
      <c r="S443" s="4">
        <f t="shared" si="485"/>
        <v>0</v>
      </c>
      <c r="T443" s="4">
        <f t="shared" si="485"/>
        <v>0</v>
      </c>
      <c r="U443" s="4">
        <f t="shared" si="485"/>
        <v>0</v>
      </c>
      <c r="V443" s="4">
        <f t="shared" si="485"/>
        <v>0</v>
      </c>
      <c r="W443" s="4">
        <f t="shared" si="485"/>
        <v>0</v>
      </c>
      <c r="X443" s="4">
        <f t="shared" si="485"/>
        <v>0</v>
      </c>
      <c r="Y443" s="4">
        <f t="shared" si="485"/>
        <v>0</v>
      </c>
      <c r="Z443" s="4">
        <f t="shared" si="485"/>
        <v>-15.637224397978855</v>
      </c>
      <c r="AA443" s="4">
        <f t="shared" si="485"/>
        <v>0</v>
      </c>
      <c r="AB443" s="4">
        <f t="shared" si="485"/>
        <v>0</v>
      </c>
      <c r="AC443" s="4">
        <f t="shared" si="485"/>
        <v>0</v>
      </c>
      <c r="AD443" s="4">
        <f t="shared" si="485"/>
        <v>0</v>
      </c>
      <c r="AE443" s="4">
        <f t="shared" si="485"/>
        <v>0</v>
      </c>
      <c r="AF443" s="4">
        <f t="shared" si="485"/>
        <v>0</v>
      </c>
      <c r="AG443" s="4">
        <f t="shared" si="484"/>
        <v>0</v>
      </c>
      <c r="AH443" s="4">
        <f t="shared" si="484"/>
        <v>0</v>
      </c>
      <c r="AI443" s="4">
        <f t="shared" si="484"/>
        <v>0</v>
      </c>
      <c r="AJ443" s="4">
        <f t="shared" si="484"/>
        <v>0</v>
      </c>
      <c r="AK443" s="4">
        <f t="shared" si="484"/>
        <v>0</v>
      </c>
      <c r="AL443" s="4">
        <f t="shared" si="484"/>
        <v>-39.097234782628476</v>
      </c>
      <c r="AM443" s="4">
        <f t="shared" si="480"/>
        <v>0</v>
      </c>
      <c r="AN443" s="4">
        <f t="shared" si="480"/>
        <v>0</v>
      </c>
      <c r="AO443" s="4">
        <f t="shared" si="480"/>
        <v>0</v>
      </c>
      <c r="AP443" s="10">
        <f t="shared" si="423"/>
        <v>0</v>
      </c>
      <c r="AQ443" s="7">
        <f t="shared" si="443"/>
        <v>2</v>
      </c>
      <c r="AR443" s="4">
        <f t="array" ref="AR443">COUNT(IF((ABS($R443:$AP443)&gt;=AQ$2)*(ABS($R443:$AP443)&lt;AR$2),$R443:$AP443))</f>
        <v>0</v>
      </c>
      <c r="AS443" s="4">
        <f t="array" ref="AS443">COUNT(IF((ABS($R443:$AP443)&gt;=AR$2)*(ABS($R443:$AP443)&lt;AS$2),$R443:$AP443))</f>
        <v>0</v>
      </c>
      <c r="AT443" s="4">
        <f t="array" ref="AT443">COUNT(IF((ABS($R443:$AP443)&gt;=AS$2)*(ABS($R443:$AP443)&lt;AT$2),$R443:$AP443))</f>
        <v>0</v>
      </c>
      <c r="AU443" s="4">
        <f t="array" ref="AU443">COUNT(IF((ABS($R443:$AP443)&gt;=AT$2)*(ABS($R443:$AP443)&lt;AU$2),$R443:$AP443))</f>
        <v>1</v>
      </c>
      <c r="AV443" s="4">
        <f t="array" ref="AV443">COUNT(IF((ABS($R443:$AP443)&gt;=AU$2)*(ABS($R443:$AP443)&lt;AV$2),$R443:$AP443))</f>
        <v>1</v>
      </c>
      <c r="AW443" s="4">
        <f t="array" ref="AW443">COUNT(IF((ABS($R443:$AP443)&gt;=AV$2)*(ABS($R443:$AP443)&lt;AW$2),$R443:$AP443))</f>
        <v>0</v>
      </c>
      <c r="AX443" s="10">
        <f t="array" ref="AX443">COUNT(IF((ABS($R443:$AP443)&gt;=AW$2)*(ABS($R443:$AP443)&lt;AX$2),$R443:$AP443))</f>
        <v>0</v>
      </c>
      <c r="AY443" s="4">
        <f t="shared" si="446"/>
        <v>0</v>
      </c>
      <c r="AZ443" s="2" t="str">
        <f t="shared" si="447"/>
        <v/>
      </c>
      <c r="BA443" s="2" t="str">
        <f t="shared" si="448"/>
        <v/>
      </c>
      <c r="BB443" s="2" t="str">
        <f t="shared" si="449"/>
        <v/>
      </c>
      <c r="BC443" s="2" t="str">
        <f t="shared" si="450"/>
        <v/>
      </c>
      <c r="BD443" s="2" t="str">
        <f t="shared" si="451"/>
        <v/>
      </c>
      <c r="BE443" s="2" t="str">
        <f t="shared" si="452"/>
        <v/>
      </c>
      <c r="BF443" s="2" t="str">
        <f t="shared" si="453"/>
        <v/>
      </c>
      <c r="BG443" s="2" t="str">
        <f t="shared" si="454"/>
        <v/>
      </c>
      <c r="BH443" s="2" t="str">
        <f t="shared" si="455"/>
        <v>@</v>
      </c>
      <c r="BI443" s="2" t="str">
        <f t="shared" si="456"/>
        <v/>
      </c>
      <c r="BJ443" s="2" t="str">
        <f t="shared" si="457"/>
        <v/>
      </c>
      <c r="BK443" s="2" t="str">
        <f t="shared" si="458"/>
        <v/>
      </c>
      <c r="BL443" s="2" t="str">
        <f t="shared" si="459"/>
        <v/>
      </c>
      <c r="BM443" s="2" t="str">
        <f t="shared" si="460"/>
        <v/>
      </c>
      <c r="BN443" s="2" t="str">
        <f t="shared" si="461"/>
        <v/>
      </c>
      <c r="BO443" s="2" t="str">
        <f t="shared" si="462"/>
        <v/>
      </c>
      <c r="BP443" s="2" t="str">
        <f t="shared" si="463"/>
        <v/>
      </c>
      <c r="BQ443" s="2" t="str">
        <f t="shared" si="464"/>
        <v/>
      </c>
      <c r="BR443" s="2" t="str">
        <f t="shared" si="465"/>
        <v/>
      </c>
      <c r="BS443" s="2" t="str">
        <f t="shared" si="466"/>
        <v/>
      </c>
      <c r="BT443" s="2" t="str">
        <f t="shared" si="467"/>
        <v>@</v>
      </c>
      <c r="BU443" s="2" t="str">
        <f t="shared" si="468"/>
        <v/>
      </c>
      <c r="BV443" s="2" t="str">
        <f t="shared" si="469"/>
        <v/>
      </c>
      <c r="BW443" s="2" t="str">
        <f t="shared" si="470"/>
        <v/>
      </c>
      <c r="BX443" s="2" t="str">
        <f t="shared" si="471"/>
        <v/>
      </c>
      <c r="CA443" s="2">
        <f t="shared" si="431"/>
        <v>147</v>
      </c>
      <c r="CB443" s="4">
        <f t="shared" si="432"/>
        <v>0</v>
      </c>
      <c r="CC443">
        <f t="shared" ca="1" si="424"/>
        <v>7</v>
      </c>
      <c r="CD443">
        <f ca="1">CC443*(CJ443)/(CJ443+CJ444+IF(CG445=0,0,CJ445))</f>
        <v>1.7333534275543558</v>
      </c>
      <c r="CE443" s="39">
        <f t="shared" ca="1" si="481"/>
        <v>5</v>
      </c>
      <c r="CF443" s="39">
        <f t="shared" ca="1" si="425"/>
        <v>121</v>
      </c>
      <c r="CG443">
        <f t="shared" ca="1" si="482"/>
        <v>37.827180383939663</v>
      </c>
      <c r="CH443">
        <f t="shared" ca="1" si="483"/>
        <v>-11</v>
      </c>
      <c r="CI443">
        <f t="shared" ca="1" si="426"/>
        <v>8.6708425677303289</v>
      </c>
      <c r="CJ443">
        <f t="shared" ca="1" si="427"/>
        <v>3.3291574322696711</v>
      </c>
    </row>
    <row r="444" spans="2:88">
      <c r="B444" s="39">
        <v>83</v>
      </c>
      <c r="C444" s="39">
        <v>55</v>
      </c>
      <c r="D444">
        <v>1</v>
      </c>
      <c r="E444">
        <f t="shared" si="434"/>
        <v>29023</v>
      </c>
      <c r="F444" s="3">
        <f t="shared" si="435"/>
        <v>3.4010135020236028E-5</v>
      </c>
      <c r="H444" s="17">
        <f t="shared" si="436"/>
        <v>0.98707614869231031</v>
      </c>
      <c r="I444" s="13" t="str">
        <f t="shared" si="437"/>
        <v>55:83</v>
      </c>
      <c r="J444" s="2"/>
      <c r="K444" s="4">
        <f t="shared" si="438"/>
        <v>33.920670905980899</v>
      </c>
      <c r="L444" s="4">
        <f t="shared" si="428"/>
        <v>-11</v>
      </c>
      <c r="M444" s="4">
        <f t="shared" ca="1" si="439"/>
        <v>10.460660521330745</v>
      </c>
      <c r="N444" s="4">
        <f t="shared" ca="1" si="440"/>
        <v>1</v>
      </c>
      <c r="O444" s="4">
        <f t="shared" si="441"/>
        <v>0</v>
      </c>
      <c r="P444" s="4">
        <f t="shared" ca="1" si="442"/>
        <v>0</v>
      </c>
      <c r="Q444" s="11">
        <f t="shared" si="472"/>
        <v>0</v>
      </c>
      <c r="R444" s="11">
        <f t="shared" si="485"/>
        <v>0</v>
      </c>
      <c r="S444" s="4">
        <f t="shared" si="485"/>
        <v>33.920670905980899</v>
      </c>
      <c r="T444" s="4">
        <f t="shared" si="485"/>
        <v>0</v>
      </c>
      <c r="U444" s="4">
        <f t="shared" si="485"/>
        <v>0</v>
      </c>
      <c r="V444" s="4">
        <f t="shared" si="485"/>
        <v>0</v>
      </c>
      <c r="W444" s="4">
        <f t="shared" si="485"/>
        <v>0</v>
      </c>
      <c r="X444" s="4">
        <f t="shared" si="485"/>
        <v>0</v>
      </c>
      <c r="Y444" s="4">
        <f t="shared" si="485"/>
        <v>0</v>
      </c>
      <c r="Z444" s="4">
        <f t="shared" si="485"/>
        <v>0</v>
      </c>
      <c r="AA444" s="4">
        <f t="shared" si="485"/>
        <v>0</v>
      </c>
      <c r="AB444" s="4">
        <f t="shared" si="485"/>
        <v>0</v>
      </c>
      <c r="AC444" s="4">
        <f t="shared" si="485"/>
        <v>0</v>
      </c>
      <c r="AD444" s="4">
        <f t="shared" si="485"/>
        <v>0</v>
      </c>
      <c r="AE444" s="4">
        <f t="shared" si="485"/>
        <v>10.460660521330745</v>
      </c>
      <c r="AF444" s="4">
        <f t="shared" si="485"/>
        <v>0</v>
      </c>
      <c r="AG444" s="4">
        <f t="shared" si="484"/>
        <v>0</v>
      </c>
      <c r="AH444" s="4">
        <f t="shared" si="484"/>
        <v>0</v>
      </c>
      <c r="AI444" s="4">
        <f t="shared" si="484"/>
        <v>0</v>
      </c>
      <c r="AJ444" s="4">
        <f t="shared" si="484"/>
        <v>0</v>
      </c>
      <c r="AK444" s="4">
        <f t="shared" si="484"/>
        <v>0</v>
      </c>
      <c r="AL444" s="4">
        <f t="shared" si="484"/>
        <v>0</v>
      </c>
      <c r="AM444" s="4">
        <f t="shared" si="480"/>
        <v>0</v>
      </c>
      <c r="AN444" s="4">
        <f t="shared" si="480"/>
        <v>0</v>
      </c>
      <c r="AO444" s="4">
        <f t="shared" si="480"/>
        <v>0</v>
      </c>
      <c r="AP444" s="10">
        <f t="shared" si="423"/>
        <v>0</v>
      </c>
      <c r="AQ444" s="7">
        <f t="shared" si="443"/>
        <v>2</v>
      </c>
      <c r="AR444" s="4">
        <f t="array" ref="AR444">COUNT(IF((ABS($R444:$AP444)&gt;=AQ$2)*(ABS($R444:$AP444)&lt;AR$2),$R444:$AP444))</f>
        <v>0</v>
      </c>
      <c r="AS444" s="4">
        <f t="array" ref="AS444">COUNT(IF((ABS($R444:$AP444)&gt;=AR$2)*(ABS($R444:$AP444)&lt;AS$2),$R444:$AP444))</f>
        <v>0</v>
      </c>
      <c r="AT444" s="4">
        <f t="array" ref="AT444">COUNT(IF((ABS($R444:$AP444)&gt;=AS$2)*(ABS($R444:$AP444)&lt;AT$2),$R444:$AP444))</f>
        <v>1</v>
      </c>
      <c r="AU444" s="4">
        <f t="array" ref="AU444">COUNT(IF((ABS($R444:$AP444)&gt;=AT$2)*(ABS($R444:$AP444)&lt;AU$2),$R444:$AP444))</f>
        <v>0</v>
      </c>
      <c r="AV444" s="4">
        <f t="array" ref="AV444">COUNT(IF((ABS($R444:$AP444)&gt;=AU$2)*(ABS($R444:$AP444)&lt;AV$2),$R444:$AP444))</f>
        <v>1</v>
      </c>
      <c r="AW444" s="4">
        <f t="array" ref="AW444">COUNT(IF((ABS($R444:$AP444)&gt;=AV$2)*(ABS($R444:$AP444)&lt;AW$2),$R444:$AP444))</f>
        <v>0</v>
      </c>
      <c r="AX444" s="10">
        <f t="array" ref="AX444">COUNT(IF((ABS($R444:$AP444)&gt;=AW$2)*(ABS($R444:$AP444)&lt;AX$2),$R444:$AP444))</f>
        <v>0</v>
      </c>
      <c r="AY444" s="4">
        <f t="shared" si="446"/>
        <v>0</v>
      </c>
      <c r="AZ444" s="2" t="str">
        <f t="shared" si="447"/>
        <v/>
      </c>
      <c r="BA444" s="2" t="str">
        <f t="shared" si="448"/>
        <v>@</v>
      </c>
      <c r="BB444" s="2" t="str">
        <f t="shared" si="449"/>
        <v/>
      </c>
      <c r="BC444" s="2" t="str">
        <f t="shared" si="450"/>
        <v/>
      </c>
      <c r="BD444" s="2" t="str">
        <f t="shared" si="451"/>
        <v/>
      </c>
      <c r="BE444" s="2" t="str">
        <f t="shared" si="452"/>
        <v/>
      </c>
      <c r="BF444" s="2" t="str">
        <f t="shared" si="453"/>
        <v/>
      </c>
      <c r="BG444" s="2" t="str">
        <f t="shared" si="454"/>
        <v/>
      </c>
      <c r="BH444" s="2" t="str">
        <f t="shared" si="455"/>
        <v/>
      </c>
      <c r="BI444" s="2" t="str">
        <f t="shared" si="456"/>
        <v/>
      </c>
      <c r="BJ444" s="2" t="str">
        <f t="shared" si="457"/>
        <v/>
      </c>
      <c r="BK444" s="2" t="str">
        <f t="shared" si="458"/>
        <v/>
      </c>
      <c r="BL444" s="2" t="str">
        <f t="shared" si="459"/>
        <v/>
      </c>
      <c r="BM444" s="2" t="str">
        <f t="shared" si="460"/>
        <v>@</v>
      </c>
      <c r="BN444" s="2" t="str">
        <f t="shared" si="461"/>
        <v/>
      </c>
      <c r="BO444" s="2" t="str">
        <f t="shared" si="462"/>
        <v/>
      </c>
      <c r="BP444" s="2" t="str">
        <f t="shared" si="463"/>
        <v/>
      </c>
      <c r="BQ444" s="2" t="str">
        <f t="shared" si="464"/>
        <v/>
      </c>
      <c r="BR444" s="2" t="str">
        <f t="shared" si="465"/>
        <v/>
      </c>
      <c r="BS444" s="2" t="str">
        <f t="shared" si="466"/>
        <v/>
      </c>
      <c r="BT444" s="2" t="str">
        <f t="shared" si="467"/>
        <v/>
      </c>
      <c r="BU444" s="2" t="str">
        <f t="shared" si="468"/>
        <v/>
      </c>
      <c r="BV444" s="2" t="str">
        <f t="shared" si="469"/>
        <v/>
      </c>
      <c r="BW444" s="2" t="str">
        <f t="shared" si="470"/>
        <v/>
      </c>
      <c r="BX444" s="2" t="str">
        <f t="shared" si="471"/>
        <v/>
      </c>
      <c r="CA444" s="2">
        <f t="shared" si="431"/>
        <v>147</v>
      </c>
      <c r="CB444" s="4">
        <f t="shared" si="432"/>
        <v>1</v>
      </c>
      <c r="CC444">
        <f t="shared" ca="1" si="424"/>
        <v>7</v>
      </c>
      <c r="CD444">
        <f ca="1">CC444*(CJ444)/(CJ443+CJ444+IF(CG445=0,0,CJ445))</f>
        <v>5.2666465724456435</v>
      </c>
      <c r="CE444" s="39">
        <f t="shared" ca="1" si="481"/>
        <v>5</v>
      </c>
      <c r="CF444" s="39">
        <f t="shared" ca="1" si="425"/>
        <v>121</v>
      </c>
      <c r="CG444">
        <f t="shared" ca="1" si="482"/>
        <v>14.367169999291107</v>
      </c>
      <c r="CH444">
        <f t="shared" ca="1" si="483"/>
        <v>1</v>
      </c>
      <c r="CI444">
        <f t="shared" ca="1" si="426"/>
        <v>1.884639046444454</v>
      </c>
      <c r="CJ444">
        <f t="shared" ca="1" si="427"/>
        <v>10.115360953555546</v>
      </c>
    </row>
    <row r="445" spans="2:88">
      <c r="B445" s="39">
        <v>83</v>
      </c>
      <c r="C445" s="39">
        <v>67</v>
      </c>
      <c r="D445">
        <v>1</v>
      </c>
      <c r="E445">
        <f t="shared" si="434"/>
        <v>29024</v>
      </c>
      <c r="F445" s="3">
        <f t="shared" si="435"/>
        <v>3.4010135020236028E-5</v>
      </c>
      <c r="H445" s="17">
        <f t="shared" si="436"/>
        <v>0.98711015882733055</v>
      </c>
      <c r="I445" s="13" t="str">
        <f t="shared" si="437"/>
        <v>67:83</v>
      </c>
      <c r="J445" s="2"/>
      <c r="K445" s="4">
        <f t="shared" si="438"/>
        <v>-13.619704009915523</v>
      </c>
      <c r="L445" s="4">
        <f t="shared" si="428"/>
        <v>-8</v>
      </c>
      <c r="M445" s="4">
        <f t="shared" ca="1" si="439"/>
        <v>-37.07971439456621</v>
      </c>
      <c r="N445" s="4">
        <f t="shared" ca="1" si="440"/>
        <v>4</v>
      </c>
      <c r="O445" s="4">
        <f t="shared" ca="1" si="441"/>
        <v>53.145281278494139</v>
      </c>
      <c r="P445" s="4">
        <f t="shared" ca="1" si="442"/>
        <v>9</v>
      </c>
      <c r="Q445" s="11">
        <f t="shared" si="472"/>
        <v>0</v>
      </c>
      <c r="R445" s="11">
        <f t="shared" si="485"/>
        <v>0</v>
      </c>
      <c r="S445" s="4">
        <f t="shared" si="485"/>
        <v>0</v>
      </c>
      <c r="T445" s="4">
        <f t="shared" si="485"/>
        <v>0</v>
      </c>
      <c r="U445" s="4">
        <f t="shared" si="485"/>
        <v>0</v>
      </c>
      <c r="V445" s="4">
        <f t="shared" si="485"/>
        <v>-13.619704009915523</v>
      </c>
      <c r="W445" s="4">
        <f t="shared" si="485"/>
        <v>0</v>
      </c>
      <c r="X445" s="4">
        <f t="shared" si="485"/>
        <v>0</v>
      </c>
      <c r="Y445" s="4">
        <f t="shared" si="485"/>
        <v>0</v>
      </c>
      <c r="Z445" s="4">
        <f t="shared" si="485"/>
        <v>0</v>
      </c>
      <c r="AA445" s="4">
        <f t="shared" si="485"/>
        <v>0</v>
      </c>
      <c r="AB445" s="4">
        <f t="shared" si="485"/>
        <v>0</v>
      </c>
      <c r="AC445" s="4">
        <f t="shared" si="485"/>
        <v>0</v>
      </c>
      <c r="AD445" s="4">
        <f t="shared" si="485"/>
        <v>0</v>
      </c>
      <c r="AE445" s="4">
        <f t="shared" si="485"/>
        <v>0</v>
      </c>
      <c r="AF445" s="4">
        <f t="shared" si="485"/>
        <v>0</v>
      </c>
      <c r="AG445" s="4">
        <f t="shared" si="484"/>
        <v>0</v>
      </c>
      <c r="AH445" s="4">
        <f t="shared" si="484"/>
        <v>-37.07971439456621</v>
      </c>
      <c r="AI445" s="4">
        <f t="shared" si="484"/>
        <v>0</v>
      </c>
      <c r="AJ445" s="4">
        <f t="shared" si="484"/>
        <v>0</v>
      </c>
      <c r="AK445" s="4">
        <f t="shared" si="484"/>
        <v>0</v>
      </c>
      <c r="AL445" s="4">
        <f t="shared" si="484"/>
        <v>0</v>
      </c>
      <c r="AM445" s="4">
        <f t="shared" si="480"/>
        <v>53.145281278494139</v>
      </c>
      <c r="AN445" s="4">
        <f t="shared" si="480"/>
        <v>0</v>
      </c>
      <c r="AO445" s="4">
        <f t="shared" si="480"/>
        <v>0</v>
      </c>
      <c r="AP445" s="10">
        <f t="shared" si="423"/>
        <v>0</v>
      </c>
      <c r="AQ445" s="7">
        <f t="shared" si="443"/>
        <v>3</v>
      </c>
      <c r="AR445" s="4">
        <f t="array" ref="AR445">COUNT(IF((ABS($R445:$AP445)&gt;=AQ$2)*(ABS($R445:$AP445)&lt;AR$2),$R445:$AP445))</f>
        <v>0</v>
      </c>
      <c r="AS445" s="4">
        <f t="array" ref="AS445">COUNT(IF((ABS($R445:$AP445)&gt;=AR$2)*(ABS($R445:$AP445)&lt;AS$2),$R445:$AP445))</f>
        <v>0</v>
      </c>
      <c r="AT445" s="4">
        <f t="array" ref="AT445">COUNT(IF((ABS($R445:$AP445)&gt;=AS$2)*(ABS($R445:$AP445)&lt;AT$2),$R445:$AP445))</f>
        <v>0</v>
      </c>
      <c r="AU445" s="4">
        <f t="array" ref="AU445">COUNT(IF((ABS($R445:$AP445)&gt;=AT$2)*(ABS($R445:$AP445)&lt;AU$2),$R445:$AP445))</f>
        <v>1</v>
      </c>
      <c r="AV445" s="4">
        <f t="array" ref="AV445">COUNT(IF((ABS($R445:$AP445)&gt;=AU$2)*(ABS($R445:$AP445)&lt;AV$2),$R445:$AP445))</f>
        <v>1</v>
      </c>
      <c r="AW445" s="4">
        <f t="array" ref="AW445">COUNT(IF((ABS($R445:$AP445)&gt;=AV$2)*(ABS($R445:$AP445)&lt;AW$2),$R445:$AP445))</f>
        <v>1</v>
      </c>
      <c r="AX445" s="10">
        <f t="array" ref="AX445">COUNT(IF((ABS($R445:$AP445)&gt;=AW$2)*(ABS($R445:$AP445)&lt;AX$2),$R445:$AP445))</f>
        <v>0</v>
      </c>
      <c r="AY445" s="4">
        <f t="shared" si="446"/>
        <v>0</v>
      </c>
      <c r="AZ445" s="2" t="str">
        <f t="shared" si="447"/>
        <v/>
      </c>
      <c r="BA445" s="2" t="str">
        <f t="shared" si="448"/>
        <v/>
      </c>
      <c r="BB445" s="2" t="str">
        <f t="shared" si="449"/>
        <v/>
      </c>
      <c r="BC445" s="2" t="str">
        <f t="shared" si="450"/>
        <v/>
      </c>
      <c r="BD445" s="2" t="str">
        <f t="shared" si="451"/>
        <v>@</v>
      </c>
      <c r="BE445" s="2" t="str">
        <f t="shared" si="452"/>
        <v/>
      </c>
      <c r="BF445" s="2" t="str">
        <f t="shared" si="453"/>
        <v/>
      </c>
      <c r="BG445" s="2" t="str">
        <f t="shared" si="454"/>
        <v/>
      </c>
      <c r="BH445" s="2" t="str">
        <f t="shared" si="455"/>
        <v/>
      </c>
      <c r="BI445" s="2" t="str">
        <f t="shared" si="456"/>
        <v/>
      </c>
      <c r="BJ445" s="2" t="str">
        <f t="shared" si="457"/>
        <v/>
      </c>
      <c r="BK445" s="2" t="str">
        <f t="shared" si="458"/>
        <v/>
      </c>
      <c r="BL445" s="2" t="str">
        <f t="shared" si="459"/>
        <v/>
      </c>
      <c r="BM445" s="2" t="str">
        <f t="shared" si="460"/>
        <v/>
      </c>
      <c r="BN445" s="2" t="str">
        <f t="shared" si="461"/>
        <v/>
      </c>
      <c r="BO445" s="2" t="str">
        <f t="shared" si="462"/>
        <v/>
      </c>
      <c r="BP445" s="2" t="str">
        <f t="shared" si="463"/>
        <v>@</v>
      </c>
      <c r="BQ445" s="2" t="str">
        <f t="shared" si="464"/>
        <v/>
      </c>
      <c r="BR445" s="2" t="str">
        <f t="shared" si="465"/>
        <v/>
      </c>
      <c r="BS445" s="2" t="str">
        <f t="shared" si="466"/>
        <v/>
      </c>
      <c r="BT445" s="2" t="str">
        <f t="shared" si="467"/>
        <v/>
      </c>
      <c r="BU445" s="2" t="str">
        <f t="shared" si="468"/>
        <v>@</v>
      </c>
      <c r="BV445" s="2" t="str">
        <f t="shared" si="469"/>
        <v/>
      </c>
      <c r="BW445" s="2" t="str">
        <f t="shared" si="470"/>
        <v/>
      </c>
      <c r="BX445" s="2" t="str">
        <f t="shared" si="471"/>
        <v/>
      </c>
      <c r="CA445" s="2">
        <f t="shared" si="431"/>
        <v>147</v>
      </c>
      <c r="CB445" s="4">
        <f t="shared" si="432"/>
        <v>2</v>
      </c>
      <c r="CC445">
        <f t="shared" ca="1" si="424"/>
        <v>7</v>
      </c>
      <c r="CD445">
        <f ca="1">CC445*IF(CG445=0,0,CJ445)/(CJ443+CJ444+IF(CG445=0,0,CJ445))</f>
        <v>0</v>
      </c>
      <c r="CE445" s="39">
        <f t="shared" ca="1" si="481"/>
        <v>5</v>
      </c>
      <c r="CF445" s="39">
        <f t="shared" ca="1" si="425"/>
        <v>121</v>
      </c>
      <c r="CG445">
        <f t="shared" ca="1" si="482"/>
        <v>0</v>
      </c>
      <c r="CH445">
        <f t="shared" ca="1" si="483"/>
        <v>0</v>
      </c>
      <c r="CI445">
        <f t="shared" ca="1" si="426"/>
        <v>0</v>
      </c>
      <c r="CJ445">
        <f t="shared" ca="1" si="427"/>
        <v>12</v>
      </c>
    </row>
    <row r="446" spans="2:88">
      <c r="B446" s="39">
        <v>83</v>
      </c>
      <c r="C446" s="39">
        <v>73</v>
      </c>
      <c r="D446">
        <v>1</v>
      </c>
      <c r="E446">
        <f t="shared" si="434"/>
        <v>29025</v>
      </c>
      <c r="F446" s="3">
        <f t="shared" si="435"/>
        <v>3.4010135020236028E-5</v>
      </c>
      <c r="H446" s="17">
        <f t="shared" si="436"/>
        <v>0.9871441689623508</v>
      </c>
      <c r="I446" s="13" t="str">
        <f t="shared" si="437"/>
        <v>73:83</v>
      </c>
      <c r="J446" s="2"/>
      <c r="K446" s="4">
        <f t="shared" si="438"/>
        <v>41.807855614162293</v>
      </c>
      <c r="L446" s="4">
        <f t="shared" si="428"/>
        <v>-10</v>
      </c>
      <c r="M446" s="4">
        <f t="shared" ca="1" si="439"/>
        <v>18.347845229514803</v>
      </c>
      <c r="N446" s="4">
        <f t="shared" ca="1" si="440"/>
        <v>2</v>
      </c>
      <c r="O446" s="4">
        <f t="shared" si="441"/>
        <v>0</v>
      </c>
      <c r="P446" s="4">
        <f t="shared" ca="1" si="442"/>
        <v>0</v>
      </c>
      <c r="Q446" s="11">
        <f t="shared" si="472"/>
        <v>0</v>
      </c>
      <c r="R446" s="11">
        <f t="shared" si="485"/>
        <v>0</v>
      </c>
      <c r="S446" s="4">
        <f t="shared" si="485"/>
        <v>0</v>
      </c>
      <c r="T446" s="4">
        <f t="shared" si="485"/>
        <v>41.807855614162293</v>
      </c>
      <c r="U446" s="4">
        <f t="shared" si="485"/>
        <v>0</v>
      </c>
      <c r="V446" s="4">
        <f t="shared" si="485"/>
        <v>0</v>
      </c>
      <c r="W446" s="4">
        <f t="shared" si="485"/>
        <v>0</v>
      </c>
      <c r="X446" s="4">
        <f t="shared" si="485"/>
        <v>0</v>
      </c>
      <c r="Y446" s="4">
        <f t="shared" si="485"/>
        <v>0</v>
      </c>
      <c r="Z446" s="4">
        <f t="shared" si="485"/>
        <v>0</v>
      </c>
      <c r="AA446" s="4">
        <f t="shared" si="485"/>
        <v>0</v>
      </c>
      <c r="AB446" s="4">
        <f t="shared" si="485"/>
        <v>0</v>
      </c>
      <c r="AC446" s="4">
        <f t="shared" si="485"/>
        <v>0</v>
      </c>
      <c r="AD446" s="4">
        <f t="shared" si="485"/>
        <v>0</v>
      </c>
      <c r="AE446" s="4">
        <f t="shared" si="485"/>
        <v>0</v>
      </c>
      <c r="AF446" s="4">
        <f t="shared" si="485"/>
        <v>18.347845229514803</v>
      </c>
      <c r="AG446" s="4">
        <f t="shared" si="484"/>
        <v>0</v>
      </c>
      <c r="AH446" s="4">
        <f t="shared" si="484"/>
        <v>0</v>
      </c>
      <c r="AI446" s="4">
        <f t="shared" si="484"/>
        <v>0</v>
      </c>
      <c r="AJ446" s="4">
        <f t="shared" si="484"/>
        <v>0</v>
      </c>
      <c r="AK446" s="4">
        <f t="shared" si="484"/>
        <v>0</v>
      </c>
      <c r="AL446" s="4">
        <f t="shared" si="484"/>
        <v>0</v>
      </c>
      <c r="AM446" s="4">
        <f t="shared" si="480"/>
        <v>0</v>
      </c>
      <c r="AN446" s="4">
        <f t="shared" si="480"/>
        <v>0</v>
      </c>
      <c r="AO446" s="4">
        <f t="shared" si="480"/>
        <v>0</v>
      </c>
      <c r="AP446" s="10">
        <f t="shared" si="423"/>
        <v>0</v>
      </c>
      <c r="AQ446" s="7">
        <f t="shared" si="443"/>
        <v>2</v>
      </c>
      <c r="AR446" s="4">
        <f t="array" ref="AR446">COUNT(IF((ABS($R446:$AP446)&gt;=AQ$2)*(ABS($R446:$AP446)&lt;AR$2),$R446:$AP446))</f>
        <v>0</v>
      </c>
      <c r="AS446" s="4">
        <f t="array" ref="AS446">COUNT(IF((ABS($R446:$AP446)&gt;=AR$2)*(ABS($R446:$AP446)&lt;AS$2),$R446:$AP446))</f>
        <v>0</v>
      </c>
      <c r="AT446" s="4">
        <f t="array" ref="AT446">COUNT(IF((ABS($R446:$AP446)&gt;=AS$2)*(ABS($R446:$AP446)&lt;AT$2),$R446:$AP446))</f>
        <v>0</v>
      </c>
      <c r="AU446" s="4">
        <f t="array" ref="AU446">COUNT(IF((ABS($R446:$AP446)&gt;=AT$2)*(ABS($R446:$AP446)&lt;AU$2),$R446:$AP446))</f>
        <v>1</v>
      </c>
      <c r="AV446" s="4">
        <f t="array" ref="AV446">COUNT(IF((ABS($R446:$AP446)&gt;=AU$2)*(ABS($R446:$AP446)&lt;AV$2),$R446:$AP446))</f>
        <v>1</v>
      </c>
      <c r="AW446" s="4">
        <f t="array" ref="AW446">COUNT(IF((ABS($R446:$AP446)&gt;=AV$2)*(ABS($R446:$AP446)&lt;AW$2),$R446:$AP446))</f>
        <v>0</v>
      </c>
      <c r="AX446" s="10">
        <f t="array" ref="AX446">COUNT(IF((ABS($R446:$AP446)&gt;=AW$2)*(ABS($R446:$AP446)&lt;AX$2),$R446:$AP446))</f>
        <v>0</v>
      </c>
      <c r="AY446" s="4">
        <f t="shared" si="446"/>
        <v>0</v>
      </c>
      <c r="AZ446" s="2" t="str">
        <f t="shared" si="447"/>
        <v/>
      </c>
      <c r="BA446" s="2" t="str">
        <f t="shared" si="448"/>
        <v/>
      </c>
      <c r="BB446" s="2" t="str">
        <f t="shared" si="449"/>
        <v>@</v>
      </c>
      <c r="BC446" s="2" t="str">
        <f t="shared" si="450"/>
        <v/>
      </c>
      <c r="BD446" s="2" t="str">
        <f t="shared" si="451"/>
        <v/>
      </c>
      <c r="BE446" s="2" t="str">
        <f t="shared" si="452"/>
        <v/>
      </c>
      <c r="BF446" s="2" t="str">
        <f t="shared" si="453"/>
        <v/>
      </c>
      <c r="BG446" s="2" t="str">
        <f t="shared" si="454"/>
        <v/>
      </c>
      <c r="BH446" s="2" t="str">
        <f t="shared" si="455"/>
        <v/>
      </c>
      <c r="BI446" s="2" t="str">
        <f t="shared" si="456"/>
        <v/>
      </c>
      <c r="BJ446" s="2" t="str">
        <f t="shared" si="457"/>
        <v/>
      </c>
      <c r="BK446" s="2" t="str">
        <f t="shared" si="458"/>
        <v/>
      </c>
      <c r="BL446" s="2" t="str">
        <f t="shared" si="459"/>
        <v/>
      </c>
      <c r="BM446" s="2" t="str">
        <f t="shared" si="460"/>
        <v/>
      </c>
      <c r="BN446" s="2" t="str">
        <f t="shared" si="461"/>
        <v>@</v>
      </c>
      <c r="BO446" s="2" t="str">
        <f t="shared" si="462"/>
        <v/>
      </c>
      <c r="BP446" s="2" t="str">
        <f t="shared" si="463"/>
        <v/>
      </c>
      <c r="BQ446" s="2" t="str">
        <f t="shared" si="464"/>
        <v/>
      </c>
      <c r="BR446" s="2" t="str">
        <f t="shared" si="465"/>
        <v/>
      </c>
      <c r="BS446" s="2" t="str">
        <f t="shared" si="466"/>
        <v/>
      </c>
      <c r="BT446" s="2" t="str">
        <f t="shared" si="467"/>
        <v/>
      </c>
      <c r="BU446" s="2" t="str">
        <f t="shared" si="468"/>
        <v/>
      </c>
      <c r="BV446" s="2" t="str">
        <f t="shared" si="469"/>
        <v/>
      </c>
      <c r="BW446" s="2" t="str">
        <f t="shared" si="470"/>
        <v/>
      </c>
      <c r="BX446" s="2" t="str">
        <f t="shared" si="471"/>
        <v/>
      </c>
      <c r="CA446" s="2">
        <f t="shared" si="431"/>
        <v>148</v>
      </c>
      <c r="CB446" s="4">
        <f t="shared" si="432"/>
        <v>0</v>
      </c>
      <c r="CC446">
        <f t="shared" ca="1" si="424"/>
        <v>7</v>
      </c>
      <c r="CD446">
        <f ca="1">CC446*(CJ446)/(CJ446+CJ447+IF(CG448=0,0,CJ448))</f>
        <v>3.7443908458900839</v>
      </c>
      <c r="CE446" s="39">
        <f t="shared" ca="1" si="481"/>
        <v>11</v>
      </c>
      <c r="CF446" s="39">
        <f t="shared" ca="1" si="425"/>
        <v>125</v>
      </c>
      <c r="CG446">
        <f t="shared" ca="1" si="482"/>
        <v>19.353204422072423</v>
      </c>
      <c r="CH446">
        <f t="shared" ca="1" si="483"/>
        <v>-6</v>
      </c>
      <c r="CI446">
        <f t="shared" ca="1" si="426"/>
        <v>4.8083526326735546</v>
      </c>
      <c r="CJ446">
        <f t="shared" ca="1" si="427"/>
        <v>7.1916473673264454</v>
      </c>
    </row>
    <row r="447" spans="2:88">
      <c r="B447" s="39">
        <v>85</v>
      </c>
      <c r="C447" s="39">
        <v>19</v>
      </c>
      <c r="D447">
        <v>1</v>
      </c>
      <c r="E447">
        <f t="shared" si="434"/>
        <v>29026</v>
      </c>
      <c r="F447" s="3">
        <f t="shared" si="435"/>
        <v>3.4010135020236028E-5</v>
      </c>
      <c r="H447" s="17">
        <f t="shared" si="436"/>
        <v>0.98717817909737104</v>
      </c>
      <c r="I447" s="13" t="str">
        <f t="shared" si="437"/>
        <v>19:85</v>
      </c>
      <c r="J447" s="2"/>
      <c r="K447" s="4">
        <f t="shared" si="438"/>
        <v>13.306115886815917</v>
      </c>
      <c r="L447" s="4">
        <f t="shared" si="428"/>
        <v>-10</v>
      </c>
      <c r="M447" s="4">
        <f t="shared" ca="1" si="439"/>
        <v>-10.153894497835303</v>
      </c>
      <c r="N447" s="4">
        <f t="shared" ca="1" si="440"/>
        <v>2</v>
      </c>
      <c r="O447" s="4">
        <f t="shared" si="441"/>
        <v>0</v>
      </c>
      <c r="P447" s="4">
        <f t="shared" ca="1" si="442"/>
        <v>0</v>
      </c>
      <c r="Q447" s="11">
        <f t="shared" si="472"/>
        <v>0</v>
      </c>
      <c r="R447" s="11">
        <f t="shared" si="485"/>
        <v>0</v>
      </c>
      <c r="S447" s="4">
        <f t="shared" si="485"/>
        <v>0</v>
      </c>
      <c r="T447" s="4">
        <f t="shared" si="485"/>
        <v>13.306115886815917</v>
      </c>
      <c r="U447" s="4">
        <f t="shared" si="485"/>
        <v>0</v>
      </c>
      <c r="V447" s="4">
        <f t="shared" si="485"/>
        <v>0</v>
      </c>
      <c r="W447" s="4">
        <f t="shared" si="485"/>
        <v>0</v>
      </c>
      <c r="X447" s="4">
        <f t="shared" si="485"/>
        <v>0</v>
      </c>
      <c r="Y447" s="4">
        <f t="shared" si="485"/>
        <v>0</v>
      </c>
      <c r="Z447" s="4">
        <f t="shared" si="485"/>
        <v>0</v>
      </c>
      <c r="AA447" s="4">
        <f t="shared" si="485"/>
        <v>0</v>
      </c>
      <c r="AB447" s="4">
        <f t="shared" si="485"/>
        <v>0</v>
      </c>
      <c r="AC447" s="4">
        <f t="shared" si="485"/>
        <v>0</v>
      </c>
      <c r="AD447" s="4">
        <f t="shared" si="485"/>
        <v>0</v>
      </c>
      <c r="AE447" s="4">
        <f t="shared" si="485"/>
        <v>0</v>
      </c>
      <c r="AF447" s="4">
        <f t="shared" si="485"/>
        <v>-10.153894497835303</v>
      </c>
      <c r="AG447" s="4">
        <f t="shared" si="484"/>
        <v>0</v>
      </c>
      <c r="AH447" s="4">
        <f t="shared" si="484"/>
        <v>0</v>
      </c>
      <c r="AI447" s="4">
        <f t="shared" si="484"/>
        <v>0</v>
      </c>
      <c r="AJ447" s="4">
        <f t="shared" si="484"/>
        <v>0</v>
      </c>
      <c r="AK447" s="4">
        <f t="shared" si="484"/>
        <v>0</v>
      </c>
      <c r="AL447" s="4">
        <f t="shared" si="484"/>
        <v>0</v>
      </c>
      <c r="AM447" s="4">
        <f t="shared" si="480"/>
        <v>0</v>
      </c>
      <c r="AN447" s="4">
        <f t="shared" si="480"/>
        <v>0</v>
      </c>
      <c r="AO447" s="4">
        <f t="shared" si="480"/>
        <v>0</v>
      </c>
      <c r="AP447" s="10">
        <f t="shared" si="423"/>
        <v>0</v>
      </c>
      <c r="AQ447" s="7">
        <f t="shared" si="443"/>
        <v>2</v>
      </c>
      <c r="AR447" s="4">
        <f t="array" ref="AR447">COUNT(IF((ABS($R447:$AP447)&gt;=AQ$2)*(ABS($R447:$AP447)&lt;AR$2),$R447:$AP447))</f>
        <v>0</v>
      </c>
      <c r="AS447" s="4">
        <f t="array" ref="AS447">COUNT(IF((ABS($R447:$AP447)&gt;=AR$2)*(ABS($R447:$AP447)&lt;AS$2),$R447:$AP447))</f>
        <v>0</v>
      </c>
      <c r="AT447" s="4">
        <f t="array" ref="AT447">COUNT(IF((ABS($R447:$AP447)&gt;=AS$2)*(ABS($R447:$AP447)&lt;AT$2),$R447:$AP447))</f>
        <v>1</v>
      </c>
      <c r="AU447" s="4">
        <f t="array" ref="AU447">COUNT(IF((ABS($R447:$AP447)&gt;=AT$2)*(ABS($R447:$AP447)&lt;AU$2),$R447:$AP447))</f>
        <v>1</v>
      </c>
      <c r="AV447" s="4">
        <f t="array" ref="AV447">COUNT(IF((ABS($R447:$AP447)&gt;=AU$2)*(ABS($R447:$AP447)&lt;AV$2),$R447:$AP447))</f>
        <v>0</v>
      </c>
      <c r="AW447" s="4">
        <f t="array" ref="AW447">COUNT(IF((ABS($R447:$AP447)&gt;=AV$2)*(ABS($R447:$AP447)&lt;AW$2),$R447:$AP447))</f>
        <v>0</v>
      </c>
      <c r="AX447" s="10">
        <f t="array" ref="AX447">COUNT(IF((ABS($R447:$AP447)&gt;=AW$2)*(ABS($R447:$AP447)&lt;AX$2),$R447:$AP447))</f>
        <v>0</v>
      </c>
      <c r="AY447" s="4">
        <f t="shared" si="446"/>
        <v>0</v>
      </c>
      <c r="AZ447" s="2" t="str">
        <f t="shared" si="447"/>
        <v/>
      </c>
      <c r="BA447" s="2" t="str">
        <f t="shared" si="448"/>
        <v/>
      </c>
      <c r="BB447" s="2" t="str">
        <f t="shared" si="449"/>
        <v>@</v>
      </c>
      <c r="BC447" s="2" t="str">
        <f t="shared" si="450"/>
        <v/>
      </c>
      <c r="BD447" s="2" t="str">
        <f t="shared" si="451"/>
        <v/>
      </c>
      <c r="BE447" s="2" t="str">
        <f t="shared" si="452"/>
        <v/>
      </c>
      <c r="BF447" s="2" t="str">
        <f t="shared" si="453"/>
        <v/>
      </c>
      <c r="BG447" s="2" t="str">
        <f t="shared" si="454"/>
        <v/>
      </c>
      <c r="BH447" s="2" t="str">
        <f t="shared" si="455"/>
        <v/>
      </c>
      <c r="BI447" s="2" t="str">
        <f t="shared" si="456"/>
        <v/>
      </c>
      <c r="BJ447" s="2" t="str">
        <f t="shared" si="457"/>
        <v/>
      </c>
      <c r="BK447" s="2" t="str">
        <f t="shared" si="458"/>
        <v/>
      </c>
      <c r="BL447" s="2" t="str">
        <f t="shared" si="459"/>
        <v/>
      </c>
      <c r="BM447" s="2" t="str">
        <f t="shared" si="460"/>
        <v/>
      </c>
      <c r="BN447" s="2" t="str">
        <f t="shared" si="461"/>
        <v>@</v>
      </c>
      <c r="BO447" s="2" t="str">
        <f t="shared" si="462"/>
        <v/>
      </c>
      <c r="BP447" s="2" t="str">
        <f t="shared" si="463"/>
        <v/>
      </c>
      <c r="BQ447" s="2" t="str">
        <f t="shared" si="464"/>
        <v/>
      </c>
      <c r="BR447" s="2" t="str">
        <f t="shared" si="465"/>
        <v/>
      </c>
      <c r="BS447" s="2" t="str">
        <f t="shared" si="466"/>
        <v/>
      </c>
      <c r="BT447" s="2" t="str">
        <f t="shared" si="467"/>
        <v/>
      </c>
      <c r="BU447" s="2" t="str">
        <f t="shared" si="468"/>
        <v/>
      </c>
      <c r="BV447" s="2" t="str">
        <f t="shared" si="469"/>
        <v/>
      </c>
      <c r="BW447" s="2" t="str">
        <f t="shared" si="470"/>
        <v/>
      </c>
      <c r="BX447" s="2" t="str">
        <f t="shared" si="471"/>
        <v/>
      </c>
      <c r="CA447" s="2">
        <f t="shared" si="431"/>
        <v>148</v>
      </c>
      <c r="CB447" s="4">
        <f t="shared" si="432"/>
        <v>1</v>
      </c>
      <c r="CC447">
        <f t="shared" ca="1" si="424"/>
        <v>7</v>
      </c>
      <c r="CD447">
        <f ca="1">CC447*(CJ447)/(CJ446+CJ447+IF(CG448=0,0,CJ448))</f>
        <v>3.2556091541099161</v>
      </c>
      <c r="CE447" s="39">
        <f t="shared" ca="1" si="481"/>
        <v>11</v>
      </c>
      <c r="CF447" s="39">
        <f t="shared" ca="1" si="425"/>
        <v>125</v>
      </c>
      <c r="CG447">
        <f t="shared" ca="1" si="482"/>
        <v>-4.106805962577198</v>
      </c>
      <c r="CH447">
        <f t="shared" ca="1" si="483"/>
        <v>6</v>
      </c>
      <c r="CI447">
        <f t="shared" ca="1" si="426"/>
        <v>5.7471289815011621</v>
      </c>
      <c r="CJ447">
        <f t="shared" ca="1" si="427"/>
        <v>6.2528710184988379</v>
      </c>
    </row>
    <row r="448" spans="2:88">
      <c r="B448" s="39">
        <v>85</v>
      </c>
      <c r="C448" s="39">
        <v>29</v>
      </c>
      <c r="D448">
        <v>1</v>
      </c>
      <c r="E448">
        <f t="shared" si="434"/>
        <v>29027</v>
      </c>
      <c r="F448" s="3">
        <f t="shared" si="435"/>
        <v>3.4010135020236028E-5</v>
      </c>
      <c r="H448" s="17">
        <f t="shared" si="436"/>
        <v>0.98721218923239129</v>
      </c>
      <c r="I448" s="13" t="str">
        <f t="shared" si="437"/>
        <v>29:85</v>
      </c>
      <c r="J448" s="2"/>
      <c r="K448" s="4">
        <f t="shared" si="438"/>
        <v>-16.803061268579711</v>
      </c>
      <c r="L448" s="4">
        <f t="shared" si="428"/>
        <v>-11</v>
      </c>
      <c r="M448" s="4">
        <f t="shared" ca="1" si="439"/>
        <v>-40.263071653231997</v>
      </c>
      <c r="N448" s="4">
        <f t="shared" ca="1" si="440"/>
        <v>1</v>
      </c>
      <c r="O448" s="4">
        <f t="shared" ca="1" si="441"/>
        <v>49.961924019829951</v>
      </c>
      <c r="P448" s="4">
        <f t="shared" ca="1" si="442"/>
        <v>6</v>
      </c>
      <c r="Q448" s="11">
        <f t="shared" si="472"/>
        <v>0</v>
      </c>
      <c r="R448" s="11">
        <f t="shared" si="485"/>
        <v>0</v>
      </c>
      <c r="S448" s="4">
        <f t="shared" si="485"/>
        <v>-16.803061268579711</v>
      </c>
      <c r="T448" s="4">
        <f t="shared" si="485"/>
        <v>0</v>
      </c>
      <c r="U448" s="4">
        <f t="shared" si="485"/>
        <v>0</v>
      </c>
      <c r="V448" s="4">
        <f t="shared" si="485"/>
        <v>0</v>
      </c>
      <c r="W448" s="4">
        <f t="shared" si="485"/>
        <v>0</v>
      </c>
      <c r="X448" s="4">
        <f t="shared" si="485"/>
        <v>0</v>
      </c>
      <c r="Y448" s="4">
        <f t="shared" si="485"/>
        <v>0</v>
      </c>
      <c r="Z448" s="4">
        <f t="shared" si="485"/>
        <v>0</v>
      </c>
      <c r="AA448" s="4">
        <f t="shared" si="485"/>
        <v>0</v>
      </c>
      <c r="AB448" s="4">
        <f t="shared" si="485"/>
        <v>0</v>
      </c>
      <c r="AC448" s="4">
        <f t="shared" si="485"/>
        <v>0</v>
      </c>
      <c r="AD448" s="4">
        <f t="shared" si="485"/>
        <v>0</v>
      </c>
      <c r="AE448" s="4">
        <f t="shared" si="485"/>
        <v>-40.263071653231997</v>
      </c>
      <c r="AF448" s="4">
        <f t="shared" si="485"/>
        <v>0</v>
      </c>
      <c r="AG448" s="4">
        <f t="shared" si="484"/>
        <v>0</v>
      </c>
      <c r="AH448" s="4">
        <f t="shared" si="484"/>
        <v>0</v>
      </c>
      <c r="AI448" s="4">
        <f t="shared" si="484"/>
        <v>0</v>
      </c>
      <c r="AJ448" s="4">
        <f t="shared" si="484"/>
        <v>49.961924019829951</v>
      </c>
      <c r="AK448" s="4">
        <f t="shared" si="484"/>
        <v>0</v>
      </c>
      <c r="AL448" s="4">
        <f t="shared" si="484"/>
        <v>0</v>
      </c>
      <c r="AM448" s="4">
        <f t="shared" si="480"/>
        <v>0</v>
      </c>
      <c r="AN448" s="4">
        <f t="shared" si="480"/>
        <v>0</v>
      </c>
      <c r="AO448" s="4">
        <f t="shared" si="480"/>
        <v>0</v>
      </c>
      <c r="AP448" s="10">
        <f t="shared" si="423"/>
        <v>0</v>
      </c>
      <c r="AQ448" s="7">
        <f t="shared" si="443"/>
        <v>3</v>
      </c>
      <c r="AR448" s="4">
        <f t="array" ref="AR448">COUNT(IF((ABS($R448:$AP448)&gt;=AQ$2)*(ABS($R448:$AP448)&lt;AR$2),$R448:$AP448))</f>
        <v>0</v>
      </c>
      <c r="AS448" s="4">
        <f t="array" ref="AS448">COUNT(IF((ABS($R448:$AP448)&gt;=AR$2)*(ABS($R448:$AP448)&lt;AS$2),$R448:$AP448))</f>
        <v>0</v>
      </c>
      <c r="AT448" s="4">
        <f t="array" ref="AT448">COUNT(IF((ABS($R448:$AP448)&gt;=AS$2)*(ABS($R448:$AP448)&lt;AT$2),$R448:$AP448))</f>
        <v>0</v>
      </c>
      <c r="AU448" s="4">
        <f t="array" ref="AU448">COUNT(IF((ABS($R448:$AP448)&gt;=AT$2)*(ABS($R448:$AP448)&lt;AU$2),$R448:$AP448))</f>
        <v>1</v>
      </c>
      <c r="AV448" s="4">
        <f t="array" ref="AV448">COUNT(IF((ABS($R448:$AP448)&gt;=AU$2)*(ABS($R448:$AP448)&lt;AV$2),$R448:$AP448))</f>
        <v>1</v>
      </c>
      <c r="AW448" s="4">
        <f t="array" ref="AW448">COUNT(IF((ABS($R448:$AP448)&gt;=AV$2)*(ABS($R448:$AP448)&lt;AW$2),$R448:$AP448))</f>
        <v>1</v>
      </c>
      <c r="AX448" s="10">
        <f t="array" ref="AX448">COUNT(IF((ABS($R448:$AP448)&gt;=AW$2)*(ABS($R448:$AP448)&lt;AX$2),$R448:$AP448))</f>
        <v>0</v>
      </c>
      <c r="AY448" s="4">
        <f t="shared" si="446"/>
        <v>0</v>
      </c>
      <c r="AZ448" s="2" t="str">
        <f t="shared" si="447"/>
        <v/>
      </c>
      <c r="BA448" s="2" t="str">
        <f t="shared" si="448"/>
        <v>@</v>
      </c>
      <c r="BB448" s="2" t="str">
        <f t="shared" si="449"/>
        <v/>
      </c>
      <c r="BC448" s="2" t="str">
        <f t="shared" si="450"/>
        <v/>
      </c>
      <c r="BD448" s="2" t="str">
        <f t="shared" si="451"/>
        <v/>
      </c>
      <c r="BE448" s="2" t="str">
        <f t="shared" si="452"/>
        <v/>
      </c>
      <c r="BF448" s="2" t="str">
        <f t="shared" si="453"/>
        <v/>
      </c>
      <c r="BG448" s="2" t="str">
        <f t="shared" si="454"/>
        <v/>
      </c>
      <c r="BH448" s="2" t="str">
        <f t="shared" si="455"/>
        <v/>
      </c>
      <c r="BI448" s="2" t="str">
        <f t="shared" si="456"/>
        <v/>
      </c>
      <c r="BJ448" s="2" t="str">
        <f t="shared" si="457"/>
        <v/>
      </c>
      <c r="BK448" s="2" t="str">
        <f t="shared" si="458"/>
        <v/>
      </c>
      <c r="BL448" s="2" t="str">
        <f t="shared" si="459"/>
        <v/>
      </c>
      <c r="BM448" s="2" t="str">
        <f t="shared" si="460"/>
        <v>@</v>
      </c>
      <c r="BN448" s="2" t="str">
        <f t="shared" si="461"/>
        <v/>
      </c>
      <c r="BO448" s="2" t="str">
        <f t="shared" si="462"/>
        <v/>
      </c>
      <c r="BP448" s="2" t="str">
        <f t="shared" si="463"/>
        <v/>
      </c>
      <c r="BQ448" s="2" t="str">
        <f t="shared" si="464"/>
        <v/>
      </c>
      <c r="BR448" s="2" t="str">
        <f t="shared" si="465"/>
        <v>@</v>
      </c>
      <c r="BS448" s="2" t="str">
        <f t="shared" si="466"/>
        <v/>
      </c>
      <c r="BT448" s="2" t="str">
        <f t="shared" si="467"/>
        <v/>
      </c>
      <c r="BU448" s="2" t="str">
        <f t="shared" si="468"/>
        <v/>
      </c>
      <c r="BV448" s="2" t="str">
        <f t="shared" si="469"/>
        <v/>
      </c>
      <c r="BW448" s="2" t="str">
        <f t="shared" si="470"/>
        <v/>
      </c>
      <c r="BX448" s="2" t="str">
        <f t="shared" si="471"/>
        <v/>
      </c>
      <c r="CA448" s="2">
        <f t="shared" si="431"/>
        <v>148</v>
      </c>
      <c r="CB448" s="4">
        <f t="shared" si="432"/>
        <v>2</v>
      </c>
      <c r="CC448">
        <f t="shared" ca="1" si="424"/>
        <v>7</v>
      </c>
      <c r="CD448">
        <f ca="1">CC448*IF(CG448=0,0,CJ448)/(CJ446+CJ447+IF(CG448=0,0,CJ448))</f>
        <v>0</v>
      </c>
      <c r="CE448" s="39">
        <f t="shared" ca="1" si="481"/>
        <v>11</v>
      </c>
      <c r="CF448" s="39">
        <f t="shared" ca="1" si="425"/>
        <v>125</v>
      </c>
      <c r="CG448">
        <f t="shared" ca="1" si="482"/>
        <v>0</v>
      </c>
      <c r="CH448">
        <f t="shared" ca="1" si="483"/>
        <v>0</v>
      </c>
      <c r="CI448">
        <f t="shared" ca="1" si="426"/>
        <v>0</v>
      </c>
      <c r="CJ448">
        <f t="shared" ca="1" si="427"/>
        <v>12</v>
      </c>
    </row>
    <row r="449" spans="2:88">
      <c r="B449" s="39">
        <v>85</v>
      </c>
      <c r="C449" s="39">
        <v>73</v>
      </c>
      <c r="D449">
        <v>1</v>
      </c>
      <c r="E449">
        <f t="shared" si="434"/>
        <v>29028</v>
      </c>
      <c r="F449" s="3">
        <f t="shared" si="435"/>
        <v>3.4010135020236028E-5</v>
      </c>
      <c r="H449" s="17">
        <f t="shared" si="436"/>
        <v>0.98724619936741154</v>
      </c>
      <c r="I449" s="13" t="str">
        <f t="shared" si="437"/>
        <v>73:85</v>
      </c>
      <c r="J449" s="2"/>
      <c r="K449" s="4">
        <f t="shared" si="438"/>
        <v>-30.655344694616105</v>
      </c>
      <c r="L449" s="4">
        <f t="shared" si="428"/>
        <v>-3</v>
      </c>
      <c r="M449" s="4">
        <f t="shared" ca="1" si="439"/>
        <v>-54.115355079265726</v>
      </c>
      <c r="N449" s="4">
        <f t="shared" ca="1" si="440"/>
        <v>9</v>
      </c>
      <c r="O449" s="4">
        <f t="shared" si="441"/>
        <v>0</v>
      </c>
      <c r="P449" s="4">
        <f t="shared" ca="1" si="442"/>
        <v>0</v>
      </c>
      <c r="Q449" s="11">
        <f t="shared" si="472"/>
        <v>0</v>
      </c>
      <c r="R449" s="11">
        <f t="shared" si="485"/>
        <v>0</v>
      </c>
      <c r="S449" s="4">
        <f t="shared" si="485"/>
        <v>0</v>
      </c>
      <c r="T449" s="4">
        <f t="shared" si="485"/>
        <v>0</v>
      </c>
      <c r="U449" s="4">
        <f t="shared" si="485"/>
        <v>0</v>
      </c>
      <c r="V449" s="4">
        <f t="shared" si="485"/>
        <v>0</v>
      </c>
      <c r="W449" s="4">
        <f t="shared" si="485"/>
        <v>0</v>
      </c>
      <c r="X449" s="4">
        <f t="shared" si="485"/>
        <v>0</v>
      </c>
      <c r="Y449" s="4">
        <f t="shared" si="485"/>
        <v>0</v>
      </c>
      <c r="Z449" s="4">
        <f t="shared" si="485"/>
        <v>0</v>
      </c>
      <c r="AA449" s="4">
        <f t="shared" si="485"/>
        <v>-30.655344694616105</v>
      </c>
      <c r="AB449" s="4">
        <f t="shared" si="485"/>
        <v>0</v>
      </c>
      <c r="AC449" s="4">
        <f t="shared" si="485"/>
        <v>0</v>
      </c>
      <c r="AD449" s="4">
        <f t="shared" si="485"/>
        <v>0</v>
      </c>
      <c r="AE449" s="4">
        <f t="shared" si="485"/>
        <v>0</v>
      </c>
      <c r="AF449" s="4">
        <f t="shared" si="485"/>
        <v>0</v>
      </c>
      <c r="AG449" s="4">
        <f t="shared" ref="AG449:AL458" si="486">IF(AND(ABS((MOD(LN(($B449/$C449)/3^AG$2)/LN(2)+0.5,1)-0.5)*1200)&lt;$J$2,ABS(AG$2+7*(MOD(LN(($B449/$C449)/3^AG$2)/LN(2)+0.5,1)-0.5)*1200/113.685)&lt;$J$3),(MOD(LN(($B449/$C449)/3^AG$2)/LN(2)+0.5,1)-0.5)*1200,0)</f>
        <v>0</v>
      </c>
      <c r="AH449" s="4">
        <f t="shared" si="486"/>
        <v>0</v>
      </c>
      <c r="AI449" s="4">
        <f t="shared" si="486"/>
        <v>0</v>
      </c>
      <c r="AJ449" s="4">
        <f t="shared" si="486"/>
        <v>0</v>
      </c>
      <c r="AK449" s="4">
        <f t="shared" si="486"/>
        <v>0</v>
      </c>
      <c r="AL449" s="4">
        <f t="shared" si="486"/>
        <v>0</v>
      </c>
      <c r="AM449" s="4">
        <f t="shared" si="480"/>
        <v>-54.115355079265726</v>
      </c>
      <c r="AN449" s="4">
        <f t="shared" si="480"/>
        <v>0</v>
      </c>
      <c r="AO449" s="4">
        <f t="shared" si="480"/>
        <v>0</v>
      </c>
      <c r="AP449" s="10">
        <f t="shared" ref="AP449:AP512" si="487">IF(AND(ABS((MOD(LN(($B449/$C449)/3^AP$2)/LN(2)+0.5,1)-0.5)*1200)&lt;$J$2,ABS(AP$2+7*(MOD(LN(($B449/$C449)/3^AP$2)/LN(2)+0.5,1)-0.5)*1200/113.685)&lt;$J$3),(MOD(LN(($B449/$C449)/3^AP$2)/LN(2)+0.5,1)-0.5)*1200,0)</f>
        <v>0</v>
      </c>
      <c r="AQ449" s="7">
        <f t="shared" si="443"/>
        <v>2</v>
      </c>
      <c r="AR449" s="4">
        <f t="array" ref="AR449">COUNT(IF((ABS($R449:$AP449)&gt;=AQ$2)*(ABS($R449:$AP449)&lt;AR$2),$R449:$AP449))</f>
        <v>0</v>
      </c>
      <c r="AS449" s="4">
        <f t="array" ref="AS449">COUNT(IF((ABS($R449:$AP449)&gt;=AR$2)*(ABS($R449:$AP449)&lt;AS$2),$R449:$AP449))</f>
        <v>0</v>
      </c>
      <c r="AT449" s="4">
        <f t="array" ref="AT449">COUNT(IF((ABS($R449:$AP449)&gt;=AS$2)*(ABS($R449:$AP449)&lt;AT$2),$R449:$AP449))</f>
        <v>0</v>
      </c>
      <c r="AU449" s="4">
        <f t="array" ref="AU449">COUNT(IF((ABS($R449:$AP449)&gt;=AT$2)*(ABS($R449:$AP449)&lt;AU$2),$R449:$AP449))</f>
        <v>1</v>
      </c>
      <c r="AV449" s="4">
        <f t="array" ref="AV449">COUNT(IF((ABS($R449:$AP449)&gt;=AU$2)*(ABS($R449:$AP449)&lt;AV$2),$R449:$AP449))</f>
        <v>0</v>
      </c>
      <c r="AW449" s="4">
        <f t="array" ref="AW449">COUNT(IF((ABS($R449:$AP449)&gt;=AV$2)*(ABS($R449:$AP449)&lt;AW$2),$R449:$AP449))</f>
        <v>1</v>
      </c>
      <c r="AX449" s="10">
        <f t="array" ref="AX449">COUNT(IF((ABS($R449:$AP449)&gt;=AW$2)*(ABS($R449:$AP449)&lt;AX$2),$R449:$AP449))</f>
        <v>0</v>
      </c>
      <c r="AY449" s="4">
        <f t="shared" si="446"/>
        <v>0</v>
      </c>
      <c r="AZ449" s="2" t="str">
        <f t="shared" si="447"/>
        <v/>
      </c>
      <c r="BA449" s="2" t="str">
        <f t="shared" si="448"/>
        <v/>
      </c>
      <c r="BB449" s="2" t="str">
        <f t="shared" si="449"/>
        <v/>
      </c>
      <c r="BC449" s="2" t="str">
        <f t="shared" si="450"/>
        <v/>
      </c>
      <c r="BD449" s="2" t="str">
        <f t="shared" si="451"/>
        <v/>
      </c>
      <c r="BE449" s="2" t="str">
        <f t="shared" si="452"/>
        <v/>
      </c>
      <c r="BF449" s="2" t="str">
        <f t="shared" si="453"/>
        <v/>
      </c>
      <c r="BG449" s="2" t="str">
        <f t="shared" si="454"/>
        <v/>
      </c>
      <c r="BH449" s="2" t="str">
        <f t="shared" si="455"/>
        <v/>
      </c>
      <c r="BI449" s="2" t="str">
        <f t="shared" si="456"/>
        <v>@</v>
      </c>
      <c r="BJ449" s="2" t="str">
        <f t="shared" si="457"/>
        <v/>
      </c>
      <c r="BK449" s="2" t="str">
        <f t="shared" si="458"/>
        <v/>
      </c>
      <c r="BL449" s="2" t="str">
        <f t="shared" si="459"/>
        <v/>
      </c>
      <c r="BM449" s="2" t="str">
        <f t="shared" si="460"/>
        <v/>
      </c>
      <c r="BN449" s="2" t="str">
        <f t="shared" si="461"/>
        <v/>
      </c>
      <c r="BO449" s="2" t="str">
        <f t="shared" si="462"/>
        <v/>
      </c>
      <c r="BP449" s="2" t="str">
        <f t="shared" si="463"/>
        <v/>
      </c>
      <c r="BQ449" s="2" t="str">
        <f t="shared" si="464"/>
        <v/>
      </c>
      <c r="BR449" s="2" t="str">
        <f t="shared" si="465"/>
        <v/>
      </c>
      <c r="BS449" s="2" t="str">
        <f t="shared" si="466"/>
        <v/>
      </c>
      <c r="BT449" s="2" t="str">
        <f t="shared" si="467"/>
        <v/>
      </c>
      <c r="BU449" s="2" t="str">
        <f t="shared" si="468"/>
        <v>@</v>
      </c>
      <c r="BV449" s="2" t="str">
        <f t="shared" si="469"/>
        <v/>
      </c>
      <c r="BW449" s="2" t="str">
        <f t="shared" si="470"/>
        <v/>
      </c>
      <c r="BX449" s="2" t="str">
        <f t="shared" si="471"/>
        <v/>
      </c>
      <c r="CA449" s="2">
        <f t="shared" si="431"/>
        <v>149</v>
      </c>
      <c r="CB449" s="4">
        <f t="shared" si="432"/>
        <v>0</v>
      </c>
      <c r="CC449">
        <f t="shared" ca="1" si="424"/>
        <v>7</v>
      </c>
      <c r="CD449">
        <f ca="1">CC449*(CJ449)/(CJ449+CJ450+IF(CG451=0,0,CJ451))</f>
        <v>0</v>
      </c>
      <c r="CE449" s="39">
        <f t="shared" ca="1" si="481"/>
        <v>1</v>
      </c>
      <c r="CF449" s="39">
        <f t="shared" ca="1" si="425"/>
        <v>275</v>
      </c>
      <c r="CG449">
        <f t="shared" ca="1" si="482"/>
        <v>-56.504621251694687</v>
      </c>
      <c r="CH449">
        <f t="shared" ca="1" si="483"/>
        <v>-10</v>
      </c>
      <c r="CI449">
        <f t="shared" ca="1" si="426"/>
        <v>13.479195573398979</v>
      </c>
      <c r="CJ449">
        <f t="shared" ca="1" si="427"/>
        <v>0</v>
      </c>
    </row>
    <row r="450" spans="2:88">
      <c r="B450" s="39">
        <v>89</v>
      </c>
      <c r="C450" s="39">
        <v>11</v>
      </c>
      <c r="D450">
        <v>1</v>
      </c>
      <c r="E450">
        <f t="shared" si="434"/>
        <v>29029</v>
      </c>
      <c r="F450" s="3">
        <f t="shared" si="435"/>
        <v>3.4010135020236028E-5</v>
      </c>
      <c r="H450" s="17">
        <f t="shared" si="436"/>
        <v>0.98728020950243167</v>
      </c>
      <c r="I450" s="13" t="str">
        <f t="shared" si="437"/>
        <v>11:89</v>
      </c>
      <c r="J450" s="2"/>
      <c r="K450" s="4">
        <f t="shared" si="438"/>
        <v>43.022185179572148</v>
      </c>
      <c r="L450" s="4">
        <f t="shared" si="428"/>
        <v>-12</v>
      </c>
      <c r="M450" s="4">
        <f t="shared" ca="1" si="439"/>
        <v>19.562174794920928</v>
      </c>
      <c r="N450" s="4">
        <f t="shared" ca="1" si="440"/>
        <v>0</v>
      </c>
      <c r="O450" s="4">
        <f t="shared" ca="1" si="441"/>
        <v>-3.8978355897313577</v>
      </c>
      <c r="P450" s="4">
        <f t="shared" ca="1" si="442"/>
        <v>12</v>
      </c>
      <c r="Q450" s="11">
        <f t="shared" si="472"/>
        <v>0</v>
      </c>
      <c r="R450" s="11">
        <f t="shared" ref="R450:AF459" si="488">IF(AND(ABS((MOD(LN(($B450/$C450)/3^R$2)/LN(2)+0.5,1)-0.5)*1200)&lt;$J$2,ABS(R$2+7*(MOD(LN(($B450/$C450)/3^R$2)/LN(2)+0.5,1)-0.5)*1200/113.685)&lt;$J$3),(MOD(LN(($B450/$C450)/3^R$2)/LN(2)+0.5,1)-0.5)*1200,0)</f>
        <v>43.022185179572148</v>
      </c>
      <c r="S450" s="4">
        <f t="shared" si="488"/>
        <v>0</v>
      </c>
      <c r="T450" s="4">
        <f t="shared" si="488"/>
        <v>0</v>
      </c>
      <c r="U450" s="4">
        <f t="shared" si="488"/>
        <v>0</v>
      </c>
      <c r="V450" s="4">
        <f t="shared" si="488"/>
        <v>0</v>
      </c>
      <c r="W450" s="4">
        <f t="shared" si="488"/>
        <v>0</v>
      </c>
      <c r="X450" s="4">
        <f t="shared" si="488"/>
        <v>0</v>
      </c>
      <c r="Y450" s="4">
        <f t="shared" si="488"/>
        <v>0</v>
      </c>
      <c r="Z450" s="4">
        <f t="shared" si="488"/>
        <v>0</v>
      </c>
      <c r="AA450" s="4">
        <f t="shared" si="488"/>
        <v>0</v>
      </c>
      <c r="AB450" s="4">
        <f t="shared" si="488"/>
        <v>0</v>
      </c>
      <c r="AC450" s="4">
        <f t="shared" si="488"/>
        <v>0</v>
      </c>
      <c r="AD450" s="4">
        <f t="shared" si="488"/>
        <v>19.562174794920928</v>
      </c>
      <c r="AE450" s="4">
        <f t="shared" si="488"/>
        <v>0</v>
      </c>
      <c r="AF450" s="4">
        <f t="shared" si="488"/>
        <v>0</v>
      </c>
      <c r="AG450" s="4">
        <f t="shared" si="486"/>
        <v>0</v>
      </c>
      <c r="AH450" s="4">
        <f t="shared" si="486"/>
        <v>0</v>
      </c>
      <c r="AI450" s="4">
        <f t="shared" si="486"/>
        <v>0</v>
      </c>
      <c r="AJ450" s="4">
        <f t="shared" si="486"/>
        <v>0</v>
      </c>
      <c r="AK450" s="4">
        <f t="shared" si="486"/>
        <v>0</v>
      </c>
      <c r="AL450" s="4">
        <f t="shared" si="486"/>
        <v>0</v>
      </c>
      <c r="AM450" s="4">
        <f t="shared" si="480"/>
        <v>0</v>
      </c>
      <c r="AN450" s="4">
        <f t="shared" si="480"/>
        <v>0</v>
      </c>
      <c r="AO450" s="4">
        <f t="shared" si="480"/>
        <v>0</v>
      </c>
      <c r="AP450" s="10">
        <f t="shared" si="487"/>
        <v>-3.8978355897313577</v>
      </c>
      <c r="AQ450" s="7">
        <f t="shared" si="443"/>
        <v>3</v>
      </c>
      <c r="AR450" s="4">
        <f t="array" ref="AR450">COUNT(IF((ABS($R450:$AP450)&gt;=AQ$2)*(ABS($R450:$AP450)&lt;AR$2),$R450:$AP450))</f>
        <v>0</v>
      </c>
      <c r="AS450" s="4">
        <f t="array" ref="AS450">COUNT(IF((ABS($R450:$AP450)&gt;=AR$2)*(ABS($R450:$AP450)&lt;AS$2),$R450:$AP450))</f>
        <v>1</v>
      </c>
      <c r="AT450" s="4">
        <f t="array" ref="AT450">COUNT(IF((ABS($R450:$AP450)&gt;=AS$2)*(ABS($R450:$AP450)&lt;AT$2),$R450:$AP450))</f>
        <v>0</v>
      </c>
      <c r="AU450" s="4">
        <f t="array" ref="AU450">COUNT(IF((ABS($R450:$AP450)&gt;=AT$2)*(ABS($R450:$AP450)&lt;AU$2),$R450:$AP450))</f>
        <v>1</v>
      </c>
      <c r="AV450" s="4">
        <f t="array" ref="AV450">COUNT(IF((ABS($R450:$AP450)&gt;=AU$2)*(ABS($R450:$AP450)&lt;AV$2),$R450:$AP450))</f>
        <v>1</v>
      </c>
      <c r="AW450" s="4">
        <f t="array" ref="AW450">COUNT(IF((ABS($R450:$AP450)&gt;=AV$2)*(ABS($R450:$AP450)&lt;AW$2),$R450:$AP450))</f>
        <v>0</v>
      </c>
      <c r="AX450" s="10">
        <f t="array" ref="AX450">COUNT(IF((ABS($R450:$AP450)&gt;=AW$2)*(ABS($R450:$AP450)&lt;AX$2),$R450:$AP450))</f>
        <v>0</v>
      </c>
      <c r="AY450" s="4">
        <f t="shared" si="446"/>
        <v>0</v>
      </c>
      <c r="AZ450" s="2" t="str">
        <f t="shared" si="447"/>
        <v>@</v>
      </c>
      <c r="BA450" s="2" t="str">
        <f t="shared" si="448"/>
        <v/>
      </c>
      <c r="BB450" s="2" t="str">
        <f t="shared" si="449"/>
        <v/>
      </c>
      <c r="BC450" s="2" t="str">
        <f t="shared" si="450"/>
        <v/>
      </c>
      <c r="BD450" s="2" t="str">
        <f t="shared" si="451"/>
        <v/>
      </c>
      <c r="BE450" s="2" t="str">
        <f t="shared" si="452"/>
        <v/>
      </c>
      <c r="BF450" s="2" t="str">
        <f t="shared" si="453"/>
        <v/>
      </c>
      <c r="BG450" s="2" t="str">
        <f t="shared" si="454"/>
        <v/>
      </c>
      <c r="BH450" s="2" t="str">
        <f t="shared" si="455"/>
        <v/>
      </c>
      <c r="BI450" s="2" t="str">
        <f t="shared" si="456"/>
        <v/>
      </c>
      <c r="BJ450" s="2" t="str">
        <f t="shared" si="457"/>
        <v/>
      </c>
      <c r="BK450" s="2" t="str">
        <f t="shared" si="458"/>
        <v/>
      </c>
      <c r="BL450" s="2" t="str">
        <f t="shared" si="459"/>
        <v>@</v>
      </c>
      <c r="BM450" s="2" t="str">
        <f t="shared" si="460"/>
        <v/>
      </c>
      <c r="BN450" s="2" t="str">
        <f t="shared" si="461"/>
        <v/>
      </c>
      <c r="BO450" s="2" t="str">
        <f t="shared" si="462"/>
        <v/>
      </c>
      <c r="BP450" s="2" t="str">
        <f t="shared" si="463"/>
        <v/>
      </c>
      <c r="BQ450" s="2" t="str">
        <f t="shared" si="464"/>
        <v/>
      </c>
      <c r="BR450" s="2" t="str">
        <f t="shared" si="465"/>
        <v/>
      </c>
      <c r="BS450" s="2" t="str">
        <f t="shared" si="466"/>
        <v/>
      </c>
      <c r="BT450" s="2" t="str">
        <f t="shared" si="467"/>
        <v/>
      </c>
      <c r="BU450" s="2" t="str">
        <f t="shared" si="468"/>
        <v/>
      </c>
      <c r="BV450" s="2" t="str">
        <f t="shared" si="469"/>
        <v/>
      </c>
      <c r="BW450" s="2" t="str">
        <f t="shared" si="470"/>
        <v/>
      </c>
      <c r="BX450" s="2" t="str">
        <f t="shared" si="471"/>
        <v>@</v>
      </c>
      <c r="CA450" s="2">
        <f t="shared" si="431"/>
        <v>149</v>
      </c>
      <c r="CB450" s="4">
        <f t="shared" si="432"/>
        <v>1</v>
      </c>
      <c r="CC450">
        <f t="shared" ref="CC450:CC513" ca="1" si="489">OFFSET(D$5,$CA450,0)</f>
        <v>7</v>
      </c>
      <c r="CD450">
        <f ca="1">CC450*(CJ450)/(CJ449+CJ450+IF(CG451=0,0,CJ451))</f>
        <v>4.7256437957183328</v>
      </c>
      <c r="CE450" s="39">
        <f t="shared" ca="1" si="481"/>
        <v>1</v>
      </c>
      <c r="CF450" s="39">
        <f t="shared" ref="CF450:CF513" ca="1" si="490">OFFSET(B$5,$CA450,0)</f>
        <v>275</v>
      </c>
      <c r="CG450">
        <f t="shared" ca="1" si="482"/>
        <v>33.720374421362465</v>
      </c>
      <c r="CH450">
        <f t="shared" ca="1" si="483"/>
        <v>-5</v>
      </c>
      <c r="CI450">
        <f t="shared" ref="CI450:CI513" ca="1" si="491">ABS(-CH450-7*CG450/113.685)</f>
        <v>2.9237135862291663</v>
      </c>
      <c r="CJ450">
        <f t="shared" ref="CJ450:CJ513" ca="1" si="492">MAX(0,CK$1-CI450)</f>
        <v>9.0762864137708341</v>
      </c>
    </row>
    <row r="451" spans="2:88">
      <c r="B451" s="39">
        <v>89</v>
      </c>
      <c r="C451" s="39">
        <v>29</v>
      </c>
      <c r="D451">
        <v>1</v>
      </c>
      <c r="E451">
        <f t="shared" si="434"/>
        <v>29030</v>
      </c>
      <c r="F451" s="3">
        <f t="shared" si="435"/>
        <v>3.4010135020236028E-5</v>
      </c>
      <c r="H451" s="17">
        <f t="shared" si="436"/>
        <v>0.98731421963745192</v>
      </c>
      <c r="I451" s="13" t="str">
        <f t="shared" si="437"/>
        <v>29:89</v>
      </c>
      <c r="J451" s="2"/>
      <c r="K451" s="4">
        <f t="shared" si="438"/>
        <v>-50.877073531857775</v>
      </c>
      <c r="L451" s="4">
        <f t="shared" ref="L451:L514" si="493">MATCH("@",$AZ451:$BX451,0)-13</f>
        <v>-4</v>
      </c>
      <c r="M451" s="4">
        <f t="shared" ca="1" si="439"/>
        <v>39.347922141203242</v>
      </c>
      <c r="N451" s="4">
        <f t="shared" ca="1" si="440"/>
        <v>1</v>
      </c>
      <c r="O451" s="4">
        <f t="shared" si="441"/>
        <v>0</v>
      </c>
      <c r="P451" s="4">
        <f t="shared" ca="1" si="442"/>
        <v>0</v>
      </c>
      <c r="Q451" s="11">
        <f t="shared" si="472"/>
        <v>0</v>
      </c>
      <c r="R451" s="11">
        <f t="shared" si="488"/>
        <v>0</v>
      </c>
      <c r="S451" s="4">
        <f t="shared" si="488"/>
        <v>0</v>
      </c>
      <c r="T451" s="4">
        <f t="shared" si="488"/>
        <v>0</v>
      </c>
      <c r="U451" s="4">
        <f t="shared" si="488"/>
        <v>0</v>
      </c>
      <c r="V451" s="4">
        <f t="shared" si="488"/>
        <v>0</v>
      </c>
      <c r="W451" s="4">
        <f t="shared" si="488"/>
        <v>0</v>
      </c>
      <c r="X451" s="4">
        <f t="shared" si="488"/>
        <v>0</v>
      </c>
      <c r="Y451" s="4">
        <f t="shared" si="488"/>
        <v>0</v>
      </c>
      <c r="Z451" s="4">
        <f t="shared" si="488"/>
        <v>-50.877073531857775</v>
      </c>
      <c r="AA451" s="4">
        <f t="shared" si="488"/>
        <v>0</v>
      </c>
      <c r="AB451" s="4">
        <f t="shared" si="488"/>
        <v>0</v>
      </c>
      <c r="AC451" s="4">
        <f t="shared" si="488"/>
        <v>0</v>
      </c>
      <c r="AD451" s="4">
        <f t="shared" si="488"/>
        <v>0</v>
      </c>
      <c r="AE451" s="4">
        <f t="shared" si="488"/>
        <v>39.347922141203242</v>
      </c>
      <c r="AF451" s="4">
        <f t="shared" si="488"/>
        <v>0</v>
      </c>
      <c r="AG451" s="4">
        <f t="shared" si="486"/>
        <v>0</v>
      </c>
      <c r="AH451" s="4">
        <f t="shared" si="486"/>
        <v>0</v>
      </c>
      <c r="AI451" s="4">
        <f t="shared" si="486"/>
        <v>0</v>
      </c>
      <c r="AJ451" s="4">
        <f t="shared" si="486"/>
        <v>0</v>
      </c>
      <c r="AK451" s="4">
        <f t="shared" si="486"/>
        <v>0</v>
      </c>
      <c r="AL451" s="4">
        <f t="shared" si="486"/>
        <v>0</v>
      </c>
      <c r="AM451" s="4">
        <f t="shared" si="480"/>
        <v>0</v>
      </c>
      <c r="AN451" s="4">
        <f t="shared" si="480"/>
        <v>0</v>
      </c>
      <c r="AO451" s="4">
        <f t="shared" si="480"/>
        <v>0</v>
      </c>
      <c r="AP451" s="10">
        <f t="shared" si="487"/>
        <v>0</v>
      </c>
      <c r="AQ451" s="7">
        <f t="shared" si="443"/>
        <v>2</v>
      </c>
      <c r="AR451" s="4">
        <f t="array" ref="AR451">COUNT(IF((ABS($R451:$AP451)&gt;=AQ$2)*(ABS($R451:$AP451)&lt;AR$2),$R451:$AP451))</f>
        <v>0</v>
      </c>
      <c r="AS451" s="4">
        <f t="array" ref="AS451">COUNT(IF((ABS($R451:$AP451)&gt;=AR$2)*(ABS($R451:$AP451)&lt;AS$2),$R451:$AP451))</f>
        <v>0</v>
      </c>
      <c r="AT451" s="4">
        <f t="array" ref="AT451">COUNT(IF((ABS($R451:$AP451)&gt;=AS$2)*(ABS($R451:$AP451)&lt;AT$2),$R451:$AP451))</f>
        <v>0</v>
      </c>
      <c r="AU451" s="4">
        <f t="array" ref="AU451">COUNT(IF((ABS($R451:$AP451)&gt;=AT$2)*(ABS($R451:$AP451)&lt;AU$2),$R451:$AP451))</f>
        <v>0</v>
      </c>
      <c r="AV451" s="4">
        <f t="array" ref="AV451">COUNT(IF((ABS($R451:$AP451)&gt;=AU$2)*(ABS($R451:$AP451)&lt;AV$2),$R451:$AP451))</f>
        <v>1</v>
      </c>
      <c r="AW451" s="4">
        <f t="array" ref="AW451">COUNT(IF((ABS($R451:$AP451)&gt;=AV$2)*(ABS($R451:$AP451)&lt;AW$2),$R451:$AP451))</f>
        <v>1</v>
      </c>
      <c r="AX451" s="10">
        <f t="array" ref="AX451">COUNT(IF((ABS($R451:$AP451)&gt;=AW$2)*(ABS($R451:$AP451)&lt;AX$2),$R451:$AP451))</f>
        <v>0</v>
      </c>
      <c r="AY451" s="4">
        <f t="shared" si="446"/>
        <v>0</v>
      </c>
      <c r="AZ451" s="2" t="str">
        <f t="shared" si="447"/>
        <v/>
      </c>
      <c r="BA451" s="2" t="str">
        <f t="shared" si="448"/>
        <v/>
      </c>
      <c r="BB451" s="2" t="str">
        <f t="shared" si="449"/>
        <v/>
      </c>
      <c r="BC451" s="2" t="str">
        <f t="shared" si="450"/>
        <v/>
      </c>
      <c r="BD451" s="2" t="str">
        <f t="shared" si="451"/>
        <v/>
      </c>
      <c r="BE451" s="2" t="str">
        <f t="shared" si="452"/>
        <v/>
      </c>
      <c r="BF451" s="2" t="str">
        <f t="shared" si="453"/>
        <v/>
      </c>
      <c r="BG451" s="2" t="str">
        <f t="shared" si="454"/>
        <v/>
      </c>
      <c r="BH451" s="2" t="str">
        <f t="shared" si="455"/>
        <v>@</v>
      </c>
      <c r="BI451" s="2" t="str">
        <f t="shared" si="456"/>
        <v/>
      </c>
      <c r="BJ451" s="2" t="str">
        <f t="shared" si="457"/>
        <v/>
      </c>
      <c r="BK451" s="2" t="str">
        <f t="shared" si="458"/>
        <v/>
      </c>
      <c r="BL451" s="2" t="str">
        <f t="shared" si="459"/>
        <v/>
      </c>
      <c r="BM451" s="2" t="str">
        <f t="shared" si="460"/>
        <v>@</v>
      </c>
      <c r="BN451" s="2" t="str">
        <f t="shared" si="461"/>
        <v/>
      </c>
      <c r="BO451" s="2" t="str">
        <f t="shared" si="462"/>
        <v/>
      </c>
      <c r="BP451" s="2" t="str">
        <f t="shared" si="463"/>
        <v/>
      </c>
      <c r="BQ451" s="2" t="str">
        <f t="shared" si="464"/>
        <v/>
      </c>
      <c r="BR451" s="2" t="str">
        <f t="shared" si="465"/>
        <v/>
      </c>
      <c r="BS451" s="2" t="str">
        <f t="shared" si="466"/>
        <v/>
      </c>
      <c r="BT451" s="2" t="str">
        <f t="shared" si="467"/>
        <v/>
      </c>
      <c r="BU451" s="2" t="str">
        <f t="shared" si="468"/>
        <v/>
      </c>
      <c r="BV451" s="2" t="str">
        <f t="shared" si="469"/>
        <v/>
      </c>
      <c r="BW451" s="2" t="str">
        <f t="shared" si="470"/>
        <v/>
      </c>
      <c r="BX451" s="2" t="str">
        <f t="shared" si="471"/>
        <v/>
      </c>
      <c r="CA451" s="2">
        <f t="shared" si="431"/>
        <v>149</v>
      </c>
      <c r="CB451" s="4">
        <f t="shared" si="432"/>
        <v>2</v>
      </c>
      <c r="CC451">
        <f t="shared" ca="1" si="489"/>
        <v>7</v>
      </c>
      <c r="CD451">
        <f ca="1">CC451*IF(CG451=0,0,CJ451)/(CJ449+CJ450+IF(CG451=0,0,CJ451))</f>
        <v>2.2743562042816672</v>
      </c>
      <c r="CE451" s="39">
        <f t="shared" ca="1" si="481"/>
        <v>1</v>
      </c>
      <c r="CF451" s="39">
        <f t="shared" ca="1" si="490"/>
        <v>275</v>
      </c>
      <c r="CG451">
        <f t="shared" ca="1" si="482"/>
        <v>10.260364036714442</v>
      </c>
      <c r="CH451">
        <f t="shared" ca="1" si="483"/>
        <v>7</v>
      </c>
      <c r="CI451">
        <f t="shared" ca="1" si="491"/>
        <v>7.6317680279456486</v>
      </c>
      <c r="CJ451">
        <f t="shared" ca="1" si="492"/>
        <v>4.3682319720543514</v>
      </c>
    </row>
    <row r="452" spans="2:88">
      <c r="B452" s="39">
        <v>89</v>
      </c>
      <c r="C452" s="39">
        <v>73</v>
      </c>
      <c r="D452">
        <v>1</v>
      </c>
      <c r="E452">
        <f t="shared" si="434"/>
        <v>29031</v>
      </c>
      <c r="F452" s="3">
        <f t="shared" si="435"/>
        <v>3.4010135020236028E-5</v>
      </c>
      <c r="H452" s="17">
        <f t="shared" si="436"/>
        <v>0.98734822977247216</v>
      </c>
      <c r="I452" s="13" t="str">
        <f t="shared" si="437"/>
        <v>73:89</v>
      </c>
      <c r="J452" s="2"/>
      <c r="K452" s="4">
        <f t="shared" si="438"/>
        <v>-41.269346573242416</v>
      </c>
      <c r="L452" s="4">
        <f t="shared" si="493"/>
        <v>-8</v>
      </c>
      <c r="M452" s="4">
        <f t="shared" ca="1" si="439"/>
        <v>48.955649099818999</v>
      </c>
      <c r="N452" s="4">
        <f t="shared" ca="1" si="440"/>
        <v>-3</v>
      </c>
      <c r="O452" s="4">
        <f t="shared" ca="1" si="441"/>
        <v>25.495638715169378</v>
      </c>
      <c r="P452" s="4">
        <f t="shared" ca="1" si="442"/>
        <v>9</v>
      </c>
      <c r="Q452" s="11">
        <f t="shared" si="472"/>
        <v>0</v>
      </c>
      <c r="R452" s="11">
        <f t="shared" si="488"/>
        <v>0</v>
      </c>
      <c r="S452" s="4">
        <f t="shared" si="488"/>
        <v>0</v>
      </c>
      <c r="T452" s="4">
        <f t="shared" si="488"/>
        <v>0</v>
      </c>
      <c r="U452" s="4">
        <f t="shared" si="488"/>
        <v>0</v>
      </c>
      <c r="V452" s="4">
        <f t="shared" si="488"/>
        <v>-41.269346573242416</v>
      </c>
      <c r="W452" s="4">
        <f t="shared" si="488"/>
        <v>0</v>
      </c>
      <c r="X452" s="4">
        <f t="shared" si="488"/>
        <v>0</v>
      </c>
      <c r="Y452" s="4">
        <f t="shared" si="488"/>
        <v>0</v>
      </c>
      <c r="Z452" s="4">
        <f t="shared" si="488"/>
        <v>0</v>
      </c>
      <c r="AA452" s="4">
        <f t="shared" si="488"/>
        <v>48.955649099818999</v>
      </c>
      <c r="AB452" s="4">
        <f t="shared" si="488"/>
        <v>0</v>
      </c>
      <c r="AC452" s="4">
        <f t="shared" si="488"/>
        <v>0</v>
      </c>
      <c r="AD452" s="4">
        <f t="shared" si="488"/>
        <v>0</v>
      </c>
      <c r="AE452" s="4">
        <f t="shared" si="488"/>
        <v>0</v>
      </c>
      <c r="AF452" s="4">
        <f t="shared" si="488"/>
        <v>0</v>
      </c>
      <c r="AG452" s="4">
        <f t="shared" si="486"/>
        <v>0</v>
      </c>
      <c r="AH452" s="4">
        <f t="shared" si="486"/>
        <v>0</v>
      </c>
      <c r="AI452" s="4">
        <f t="shared" si="486"/>
        <v>0</v>
      </c>
      <c r="AJ452" s="4">
        <f t="shared" si="486"/>
        <v>0</v>
      </c>
      <c r="AK452" s="4">
        <f t="shared" si="486"/>
        <v>0</v>
      </c>
      <c r="AL452" s="4">
        <f t="shared" si="486"/>
        <v>0</v>
      </c>
      <c r="AM452" s="4">
        <f t="shared" si="480"/>
        <v>25.495638715169378</v>
      </c>
      <c r="AN452" s="4">
        <f t="shared" si="480"/>
        <v>0</v>
      </c>
      <c r="AO452" s="4">
        <f t="shared" si="480"/>
        <v>0</v>
      </c>
      <c r="AP452" s="10">
        <f t="shared" si="487"/>
        <v>0</v>
      </c>
      <c r="AQ452" s="7">
        <f t="shared" si="443"/>
        <v>3</v>
      </c>
      <c r="AR452" s="4">
        <f t="array" ref="AR452">COUNT(IF((ABS($R452:$AP452)&gt;=AQ$2)*(ABS($R452:$AP452)&lt;AR$2),$R452:$AP452))</f>
        <v>0</v>
      </c>
      <c r="AS452" s="4">
        <f t="array" ref="AS452">COUNT(IF((ABS($R452:$AP452)&gt;=AR$2)*(ABS($R452:$AP452)&lt;AS$2),$R452:$AP452))</f>
        <v>0</v>
      </c>
      <c r="AT452" s="4">
        <f t="array" ref="AT452">COUNT(IF((ABS($R452:$AP452)&gt;=AS$2)*(ABS($R452:$AP452)&lt;AT$2),$R452:$AP452))</f>
        <v>0</v>
      </c>
      <c r="AU452" s="4">
        <f t="array" ref="AU452">COUNT(IF((ABS($R452:$AP452)&gt;=AT$2)*(ABS($R452:$AP452)&lt;AU$2),$R452:$AP452))</f>
        <v>1</v>
      </c>
      <c r="AV452" s="4">
        <f t="array" ref="AV452">COUNT(IF((ABS($R452:$AP452)&gt;=AU$2)*(ABS($R452:$AP452)&lt;AV$2),$R452:$AP452))</f>
        <v>1</v>
      </c>
      <c r="AW452" s="4">
        <f t="array" ref="AW452">COUNT(IF((ABS($R452:$AP452)&gt;=AV$2)*(ABS($R452:$AP452)&lt;AW$2),$R452:$AP452))</f>
        <v>1</v>
      </c>
      <c r="AX452" s="10">
        <f t="array" ref="AX452">COUNT(IF((ABS($R452:$AP452)&gt;=AW$2)*(ABS($R452:$AP452)&lt;AX$2),$R452:$AP452))</f>
        <v>0</v>
      </c>
      <c r="AY452" s="4">
        <f t="shared" si="446"/>
        <v>0</v>
      </c>
      <c r="AZ452" s="2" t="str">
        <f t="shared" si="447"/>
        <v/>
      </c>
      <c r="BA452" s="2" t="str">
        <f t="shared" si="448"/>
        <v/>
      </c>
      <c r="BB452" s="2" t="str">
        <f t="shared" si="449"/>
        <v/>
      </c>
      <c r="BC452" s="2" t="str">
        <f t="shared" si="450"/>
        <v/>
      </c>
      <c r="BD452" s="2" t="str">
        <f t="shared" si="451"/>
        <v>@</v>
      </c>
      <c r="BE452" s="2" t="str">
        <f t="shared" si="452"/>
        <v/>
      </c>
      <c r="BF452" s="2" t="str">
        <f t="shared" si="453"/>
        <v/>
      </c>
      <c r="BG452" s="2" t="str">
        <f t="shared" si="454"/>
        <v/>
      </c>
      <c r="BH452" s="2" t="str">
        <f t="shared" si="455"/>
        <v/>
      </c>
      <c r="BI452" s="2" t="str">
        <f t="shared" si="456"/>
        <v>@</v>
      </c>
      <c r="BJ452" s="2" t="str">
        <f t="shared" si="457"/>
        <v/>
      </c>
      <c r="BK452" s="2" t="str">
        <f t="shared" si="458"/>
        <v/>
      </c>
      <c r="BL452" s="2" t="str">
        <f t="shared" si="459"/>
        <v/>
      </c>
      <c r="BM452" s="2" t="str">
        <f t="shared" si="460"/>
        <v/>
      </c>
      <c r="BN452" s="2" t="str">
        <f t="shared" si="461"/>
        <v/>
      </c>
      <c r="BO452" s="2" t="str">
        <f t="shared" si="462"/>
        <v/>
      </c>
      <c r="BP452" s="2" t="str">
        <f t="shared" si="463"/>
        <v/>
      </c>
      <c r="BQ452" s="2" t="str">
        <f t="shared" si="464"/>
        <v/>
      </c>
      <c r="BR452" s="2" t="str">
        <f t="shared" si="465"/>
        <v/>
      </c>
      <c r="BS452" s="2" t="str">
        <f t="shared" si="466"/>
        <v/>
      </c>
      <c r="BT452" s="2" t="str">
        <f t="shared" si="467"/>
        <v/>
      </c>
      <c r="BU452" s="2" t="str">
        <f t="shared" si="468"/>
        <v>@</v>
      </c>
      <c r="BV452" s="2" t="str">
        <f t="shared" si="469"/>
        <v/>
      </c>
      <c r="BW452" s="2" t="str">
        <f t="shared" si="470"/>
        <v/>
      </c>
      <c r="BX452" s="2" t="str">
        <f t="shared" si="471"/>
        <v/>
      </c>
      <c r="CA452" s="2">
        <f t="shared" si="431"/>
        <v>150</v>
      </c>
      <c r="CB452" s="4">
        <f t="shared" si="432"/>
        <v>0</v>
      </c>
      <c r="CC452">
        <f t="shared" ca="1" si="489"/>
        <v>7</v>
      </c>
      <c r="CD452">
        <f ca="1">CC452*(CJ452)/(CJ452+CJ453+IF(CG454=0,0,CJ454))</f>
        <v>1.089350287022625</v>
      </c>
      <c r="CE452" s="39">
        <f t="shared" ca="1" si="481"/>
        <v>7</v>
      </c>
      <c r="CF452" s="39">
        <f t="shared" ca="1" si="490"/>
        <v>275</v>
      </c>
      <c r="CG452">
        <f t="shared" ca="1" si="482"/>
        <v>-29.240529451600139</v>
      </c>
      <c r="CH452">
        <f t="shared" ca="1" si="483"/>
        <v>-8</v>
      </c>
      <c r="CI452">
        <f t="shared" ca="1" si="491"/>
        <v>9.8004460233205872</v>
      </c>
      <c r="CJ452">
        <f t="shared" ca="1" si="492"/>
        <v>2.1995539766794128</v>
      </c>
    </row>
    <row r="453" spans="2:88">
      <c r="B453" s="39">
        <v>91</v>
      </c>
      <c r="C453" s="39">
        <v>55</v>
      </c>
      <c r="D453">
        <v>1</v>
      </c>
      <c r="E453">
        <f t="shared" si="434"/>
        <v>29032</v>
      </c>
      <c r="F453" s="3">
        <f t="shared" si="435"/>
        <v>3.4010135020236028E-5</v>
      </c>
      <c r="H453" s="17">
        <f t="shared" si="436"/>
        <v>0.98738223990749241</v>
      </c>
      <c r="I453" s="13" t="str">
        <f t="shared" si="437"/>
        <v>55:91</v>
      </c>
      <c r="J453" s="2"/>
      <c r="K453" s="4">
        <f t="shared" si="438"/>
        <v>-10.683080202668549</v>
      </c>
      <c r="L453" s="4">
        <f t="shared" si="493"/>
        <v>-9</v>
      </c>
      <c r="M453" s="4">
        <f t="shared" ca="1" si="439"/>
        <v>-34.14309058731817</v>
      </c>
      <c r="N453" s="4">
        <f t="shared" ca="1" si="440"/>
        <v>3</v>
      </c>
      <c r="O453" s="4">
        <f t="shared" ca="1" si="441"/>
        <v>56.081905085743244</v>
      </c>
      <c r="P453" s="4">
        <f t="shared" ca="1" si="442"/>
        <v>8</v>
      </c>
      <c r="Q453" s="11">
        <f t="shared" si="472"/>
        <v>0</v>
      </c>
      <c r="R453" s="11">
        <f t="shared" si="488"/>
        <v>0</v>
      </c>
      <c r="S453" s="4">
        <f t="shared" si="488"/>
        <v>0</v>
      </c>
      <c r="T453" s="4">
        <f t="shared" si="488"/>
        <v>0</v>
      </c>
      <c r="U453" s="4">
        <f t="shared" si="488"/>
        <v>-10.683080202668549</v>
      </c>
      <c r="V453" s="4">
        <f t="shared" si="488"/>
        <v>0</v>
      </c>
      <c r="W453" s="4">
        <f t="shared" si="488"/>
        <v>0</v>
      </c>
      <c r="X453" s="4">
        <f t="shared" si="488"/>
        <v>0</v>
      </c>
      <c r="Y453" s="4">
        <f t="shared" si="488"/>
        <v>0</v>
      </c>
      <c r="Z453" s="4">
        <f t="shared" si="488"/>
        <v>0</v>
      </c>
      <c r="AA453" s="4">
        <f t="shared" si="488"/>
        <v>0</v>
      </c>
      <c r="AB453" s="4">
        <f t="shared" si="488"/>
        <v>0</v>
      </c>
      <c r="AC453" s="4">
        <f t="shared" si="488"/>
        <v>0</v>
      </c>
      <c r="AD453" s="4">
        <f t="shared" si="488"/>
        <v>0</v>
      </c>
      <c r="AE453" s="4">
        <f t="shared" si="488"/>
        <v>0</v>
      </c>
      <c r="AF453" s="4">
        <f t="shared" si="488"/>
        <v>0</v>
      </c>
      <c r="AG453" s="4">
        <f t="shared" si="486"/>
        <v>-34.14309058731817</v>
      </c>
      <c r="AH453" s="4">
        <f t="shared" si="486"/>
        <v>0</v>
      </c>
      <c r="AI453" s="4">
        <f t="shared" si="486"/>
        <v>0</v>
      </c>
      <c r="AJ453" s="4">
        <f t="shared" si="486"/>
        <v>0</v>
      </c>
      <c r="AK453" s="4">
        <f t="shared" si="486"/>
        <v>0</v>
      </c>
      <c r="AL453" s="4">
        <f t="shared" si="486"/>
        <v>56.081905085743244</v>
      </c>
      <c r="AM453" s="4">
        <f t="shared" si="480"/>
        <v>0</v>
      </c>
      <c r="AN453" s="4">
        <f t="shared" si="480"/>
        <v>0</v>
      </c>
      <c r="AO453" s="4">
        <f t="shared" si="480"/>
        <v>0</v>
      </c>
      <c r="AP453" s="10">
        <f t="shared" si="487"/>
        <v>0</v>
      </c>
      <c r="AQ453" s="7">
        <f t="shared" si="443"/>
        <v>3</v>
      </c>
      <c r="AR453" s="4">
        <f t="array" ref="AR453">COUNT(IF((ABS($R453:$AP453)&gt;=AQ$2)*(ABS($R453:$AP453)&lt;AR$2),$R453:$AP453))</f>
        <v>0</v>
      </c>
      <c r="AS453" s="4">
        <f t="array" ref="AS453">COUNT(IF((ABS($R453:$AP453)&gt;=AR$2)*(ABS($R453:$AP453)&lt;AS$2),$R453:$AP453))</f>
        <v>0</v>
      </c>
      <c r="AT453" s="4">
        <f t="array" ref="AT453">COUNT(IF((ABS($R453:$AP453)&gt;=AS$2)*(ABS($R453:$AP453)&lt;AT$2),$R453:$AP453))</f>
        <v>1</v>
      </c>
      <c r="AU453" s="4">
        <f t="array" ref="AU453">COUNT(IF((ABS($R453:$AP453)&gt;=AT$2)*(ABS($R453:$AP453)&lt;AU$2),$R453:$AP453))</f>
        <v>0</v>
      </c>
      <c r="AV453" s="4">
        <f t="array" ref="AV453">COUNT(IF((ABS($R453:$AP453)&gt;=AU$2)*(ABS($R453:$AP453)&lt;AV$2),$R453:$AP453))</f>
        <v>1</v>
      </c>
      <c r="AW453" s="4">
        <f t="array" ref="AW453">COUNT(IF((ABS($R453:$AP453)&gt;=AV$2)*(ABS($R453:$AP453)&lt;AW$2),$R453:$AP453))</f>
        <v>1</v>
      </c>
      <c r="AX453" s="10">
        <f t="array" ref="AX453">COUNT(IF((ABS($R453:$AP453)&gt;=AW$2)*(ABS($R453:$AP453)&lt;AX$2),$R453:$AP453))</f>
        <v>0</v>
      </c>
      <c r="AY453" s="4">
        <f t="shared" si="446"/>
        <v>0</v>
      </c>
      <c r="AZ453" s="2" t="str">
        <f t="shared" si="447"/>
        <v/>
      </c>
      <c r="BA453" s="2" t="str">
        <f t="shared" si="448"/>
        <v/>
      </c>
      <c r="BB453" s="2" t="str">
        <f t="shared" si="449"/>
        <v/>
      </c>
      <c r="BC453" s="2" t="str">
        <f t="shared" si="450"/>
        <v>@</v>
      </c>
      <c r="BD453" s="2" t="str">
        <f t="shared" si="451"/>
        <v/>
      </c>
      <c r="BE453" s="2" t="str">
        <f t="shared" si="452"/>
        <v/>
      </c>
      <c r="BF453" s="2" t="str">
        <f t="shared" si="453"/>
        <v/>
      </c>
      <c r="BG453" s="2" t="str">
        <f t="shared" si="454"/>
        <v/>
      </c>
      <c r="BH453" s="2" t="str">
        <f t="shared" si="455"/>
        <v/>
      </c>
      <c r="BI453" s="2" t="str">
        <f t="shared" si="456"/>
        <v/>
      </c>
      <c r="BJ453" s="2" t="str">
        <f t="shared" si="457"/>
        <v/>
      </c>
      <c r="BK453" s="2" t="str">
        <f t="shared" si="458"/>
        <v/>
      </c>
      <c r="BL453" s="2" t="str">
        <f t="shared" si="459"/>
        <v/>
      </c>
      <c r="BM453" s="2" t="str">
        <f t="shared" si="460"/>
        <v/>
      </c>
      <c r="BN453" s="2" t="str">
        <f t="shared" si="461"/>
        <v/>
      </c>
      <c r="BO453" s="2" t="str">
        <f t="shared" si="462"/>
        <v>@</v>
      </c>
      <c r="BP453" s="2" t="str">
        <f t="shared" si="463"/>
        <v/>
      </c>
      <c r="BQ453" s="2" t="str">
        <f t="shared" si="464"/>
        <v/>
      </c>
      <c r="BR453" s="2" t="str">
        <f t="shared" si="465"/>
        <v/>
      </c>
      <c r="BS453" s="2" t="str">
        <f t="shared" si="466"/>
        <v/>
      </c>
      <c r="BT453" s="2" t="str">
        <f t="shared" si="467"/>
        <v>@</v>
      </c>
      <c r="BU453" s="2" t="str">
        <f t="shared" si="468"/>
        <v/>
      </c>
      <c r="BV453" s="2" t="str">
        <f t="shared" si="469"/>
        <v/>
      </c>
      <c r="BW453" s="2" t="str">
        <f t="shared" si="470"/>
        <v/>
      </c>
      <c r="BX453" s="2" t="str">
        <f t="shared" si="471"/>
        <v/>
      </c>
      <c r="CA453" s="2">
        <f t="shared" si="431"/>
        <v>150</v>
      </c>
      <c r="CB453" s="4">
        <f t="shared" si="432"/>
        <v>1</v>
      </c>
      <c r="CC453">
        <f t="shared" ca="1" si="489"/>
        <v>7</v>
      </c>
      <c r="CD453">
        <f ca="1">CC453*(CJ453)/(CJ452+CJ453+IF(CG454=0,0,CJ454))</f>
        <v>5.5691769042899804</v>
      </c>
      <c r="CE453" s="39">
        <f t="shared" ca="1" si="481"/>
        <v>7</v>
      </c>
      <c r="CF453" s="39">
        <f t="shared" ca="1" si="490"/>
        <v>275</v>
      </c>
      <c r="CG453">
        <f t="shared" ca="1" si="482"/>
        <v>-52.700539836248424</v>
      </c>
      <c r="CH453">
        <f t="shared" ca="1" si="483"/>
        <v>4</v>
      </c>
      <c r="CI453">
        <f t="shared" ca="1" si="491"/>
        <v>0.75503559085421168</v>
      </c>
      <c r="CJ453">
        <f t="shared" ca="1" si="492"/>
        <v>11.244964409145789</v>
      </c>
    </row>
    <row r="454" spans="2:88">
      <c r="B454" s="39">
        <v>95</v>
      </c>
      <c r="C454" s="39">
        <v>7</v>
      </c>
      <c r="D454">
        <v>1</v>
      </c>
      <c r="E454">
        <f t="shared" si="434"/>
        <v>29033</v>
      </c>
      <c r="F454" s="3">
        <f t="shared" si="435"/>
        <v>3.4010135020236028E-5</v>
      </c>
      <c r="H454" s="17">
        <f t="shared" si="436"/>
        <v>0.98741625004251266</v>
      </c>
      <c r="I454" s="13" t="str">
        <f t="shared" si="437"/>
        <v>7:95</v>
      </c>
      <c r="J454" s="2"/>
      <c r="K454" s="4">
        <f t="shared" si="438"/>
        <v>32.595831316501744</v>
      </c>
      <c r="L454" s="4">
        <f t="shared" si="493"/>
        <v>-9</v>
      </c>
      <c r="M454" s="4">
        <f t="shared" ca="1" si="439"/>
        <v>9.1358209318502581</v>
      </c>
      <c r="N454" s="4">
        <f t="shared" ca="1" si="440"/>
        <v>3</v>
      </c>
      <c r="O454" s="4">
        <f t="shared" si="441"/>
        <v>0</v>
      </c>
      <c r="P454" s="4">
        <f t="shared" ca="1" si="442"/>
        <v>0</v>
      </c>
      <c r="Q454" s="11">
        <f t="shared" si="472"/>
        <v>0</v>
      </c>
      <c r="R454" s="11">
        <f t="shared" si="488"/>
        <v>0</v>
      </c>
      <c r="S454" s="4">
        <f t="shared" si="488"/>
        <v>0</v>
      </c>
      <c r="T454" s="4">
        <f t="shared" si="488"/>
        <v>0</v>
      </c>
      <c r="U454" s="4">
        <f t="shared" si="488"/>
        <v>32.595831316501744</v>
      </c>
      <c r="V454" s="4">
        <f t="shared" si="488"/>
        <v>0</v>
      </c>
      <c r="W454" s="4">
        <f t="shared" si="488"/>
        <v>0</v>
      </c>
      <c r="X454" s="4">
        <f t="shared" si="488"/>
        <v>0</v>
      </c>
      <c r="Y454" s="4">
        <f t="shared" si="488"/>
        <v>0</v>
      </c>
      <c r="Z454" s="4">
        <f t="shared" si="488"/>
        <v>0</v>
      </c>
      <c r="AA454" s="4">
        <f t="shared" si="488"/>
        <v>0</v>
      </c>
      <c r="AB454" s="4">
        <f t="shared" si="488"/>
        <v>0</v>
      </c>
      <c r="AC454" s="4">
        <f t="shared" si="488"/>
        <v>0</v>
      </c>
      <c r="AD454" s="4">
        <f t="shared" si="488"/>
        <v>0</v>
      </c>
      <c r="AE454" s="4">
        <f t="shared" si="488"/>
        <v>0</v>
      </c>
      <c r="AF454" s="4">
        <f t="shared" si="488"/>
        <v>0</v>
      </c>
      <c r="AG454" s="4">
        <f t="shared" si="486"/>
        <v>9.1358209318502581</v>
      </c>
      <c r="AH454" s="4">
        <f t="shared" si="486"/>
        <v>0</v>
      </c>
      <c r="AI454" s="4">
        <f t="shared" si="486"/>
        <v>0</v>
      </c>
      <c r="AJ454" s="4">
        <f t="shared" si="486"/>
        <v>0</v>
      </c>
      <c r="AK454" s="4">
        <f t="shared" si="486"/>
        <v>0</v>
      </c>
      <c r="AL454" s="4">
        <f t="shared" si="486"/>
        <v>0</v>
      </c>
      <c r="AM454" s="4">
        <f t="shared" ref="AM454:AO473" si="494">IF(AND(ABS((MOD(LN(($B454/$C454)/3^AM$2)/LN(2)+0.5,1)-0.5)*1200)&lt;$J$2,ABS(AM$2+7*(MOD(LN(($B454/$C454)/3^AM$2)/LN(2)+0.5,1)-0.5)*1200/113.685)&lt;$J$3),(MOD(LN(($B454/$C454)/3^AM$2)/LN(2)+0.5,1)-0.5)*1200,0)</f>
        <v>0</v>
      </c>
      <c r="AN454" s="4">
        <f t="shared" si="494"/>
        <v>0</v>
      </c>
      <c r="AO454" s="4">
        <f t="shared" si="494"/>
        <v>0</v>
      </c>
      <c r="AP454" s="10">
        <f t="shared" si="487"/>
        <v>0</v>
      </c>
      <c r="AQ454" s="7">
        <f t="shared" si="443"/>
        <v>2</v>
      </c>
      <c r="AR454" s="4">
        <f t="array" ref="AR454">COUNT(IF((ABS($R454:$AP454)&gt;=AQ$2)*(ABS($R454:$AP454)&lt;AR$2),$R454:$AP454))</f>
        <v>0</v>
      </c>
      <c r="AS454" s="4">
        <f t="array" ref="AS454">COUNT(IF((ABS($R454:$AP454)&gt;=AR$2)*(ABS($R454:$AP454)&lt;AS$2),$R454:$AP454))</f>
        <v>0</v>
      </c>
      <c r="AT454" s="4">
        <f t="array" ref="AT454">COUNT(IF((ABS($R454:$AP454)&gt;=AS$2)*(ABS($R454:$AP454)&lt;AT$2),$R454:$AP454))</f>
        <v>1</v>
      </c>
      <c r="AU454" s="4">
        <f t="array" ref="AU454">COUNT(IF((ABS($R454:$AP454)&gt;=AT$2)*(ABS($R454:$AP454)&lt;AU$2),$R454:$AP454))</f>
        <v>1</v>
      </c>
      <c r="AV454" s="4">
        <f t="array" ref="AV454">COUNT(IF((ABS($R454:$AP454)&gt;=AU$2)*(ABS($R454:$AP454)&lt;AV$2),$R454:$AP454))</f>
        <v>0</v>
      </c>
      <c r="AW454" s="4">
        <f t="array" ref="AW454">COUNT(IF((ABS($R454:$AP454)&gt;=AV$2)*(ABS($R454:$AP454)&lt;AW$2),$R454:$AP454))</f>
        <v>0</v>
      </c>
      <c r="AX454" s="10">
        <f t="array" ref="AX454">COUNT(IF((ABS($R454:$AP454)&gt;=AW$2)*(ABS($R454:$AP454)&lt;AX$2),$R454:$AP454))</f>
        <v>0</v>
      </c>
      <c r="AY454" s="4">
        <f t="shared" si="446"/>
        <v>0</v>
      </c>
      <c r="AZ454" s="2" t="str">
        <f t="shared" si="447"/>
        <v/>
      </c>
      <c r="BA454" s="2" t="str">
        <f t="shared" si="448"/>
        <v/>
      </c>
      <c r="BB454" s="2" t="str">
        <f t="shared" si="449"/>
        <v/>
      </c>
      <c r="BC454" s="2" t="str">
        <f t="shared" si="450"/>
        <v>@</v>
      </c>
      <c r="BD454" s="2" t="str">
        <f t="shared" si="451"/>
        <v/>
      </c>
      <c r="BE454" s="2" t="str">
        <f t="shared" si="452"/>
        <v/>
      </c>
      <c r="BF454" s="2" t="str">
        <f t="shared" si="453"/>
        <v/>
      </c>
      <c r="BG454" s="2" t="str">
        <f t="shared" si="454"/>
        <v/>
      </c>
      <c r="BH454" s="2" t="str">
        <f t="shared" si="455"/>
        <v/>
      </c>
      <c r="BI454" s="2" t="str">
        <f t="shared" si="456"/>
        <v/>
      </c>
      <c r="BJ454" s="2" t="str">
        <f t="shared" si="457"/>
        <v/>
      </c>
      <c r="BK454" s="2" t="str">
        <f t="shared" si="458"/>
        <v/>
      </c>
      <c r="BL454" s="2" t="str">
        <f t="shared" si="459"/>
        <v/>
      </c>
      <c r="BM454" s="2" t="str">
        <f t="shared" si="460"/>
        <v/>
      </c>
      <c r="BN454" s="2" t="str">
        <f t="shared" si="461"/>
        <v/>
      </c>
      <c r="BO454" s="2" t="str">
        <f t="shared" si="462"/>
        <v>@</v>
      </c>
      <c r="BP454" s="2" t="str">
        <f t="shared" si="463"/>
        <v/>
      </c>
      <c r="BQ454" s="2" t="str">
        <f t="shared" si="464"/>
        <v/>
      </c>
      <c r="BR454" s="2" t="str">
        <f t="shared" si="465"/>
        <v/>
      </c>
      <c r="BS454" s="2" t="str">
        <f t="shared" si="466"/>
        <v/>
      </c>
      <c r="BT454" s="2" t="str">
        <f t="shared" si="467"/>
        <v/>
      </c>
      <c r="BU454" s="2" t="str">
        <f t="shared" si="468"/>
        <v/>
      </c>
      <c r="BV454" s="2" t="str">
        <f t="shared" si="469"/>
        <v/>
      </c>
      <c r="BW454" s="2" t="str">
        <f t="shared" si="470"/>
        <v/>
      </c>
      <c r="BX454" s="2" t="str">
        <f t="shared" si="471"/>
        <v/>
      </c>
      <c r="CA454" s="2">
        <f t="shared" ref="CA454:CA517" si="495">CA451+1</f>
        <v>150</v>
      </c>
      <c r="CB454" s="4">
        <f t="shared" ref="CB454:CB517" si="496">CB451</f>
        <v>2</v>
      </c>
      <c r="CC454">
        <f t="shared" ca="1" si="489"/>
        <v>7</v>
      </c>
      <c r="CD454">
        <f ca="1">CC454*IF(CG454=0,0,CJ454)/(CJ452+CJ453+IF(CG454=0,0,CJ454))</f>
        <v>0.34147280868739383</v>
      </c>
      <c r="CE454" s="39">
        <f t="shared" ca="1" si="481"/>
        <v>7</v>
      </c>
      <c r="CF454" s="39">
        <f t="shared" ca="1" si="490"/>
        <v>275</v>
      </c>
      <c r="CG454">
        <f t="shared" ca="1" si="482"/>
        <v>37.524455836813786</v>
      </c>
      <c r="CH454">
        <f t="shared" ca="1" si="483"/>
        <v>9</v>
      </c>
      <c r="CI454">
        <f t="shared" ca="1" si="491"/>
        <v>11.310517578024335</v>
      </c>
      <c r="CJ454">
        <f t="shared" ca="1" si="492"/>
        <v>0.68948242197566501</v>
      </c>
    </row>
    <row r="455" spans="2:88">
      <c r="B455" s="39">
        <v>95</v>
      </c>
      <c r="C455" s="39">
        <v>11</v>
      </c>
      <c r="D455">
        <v>1</v>
      </c>
      <c r="E455">
        <f t="shared" si="434"/>
        <v>29034</v>
      </c>
      <c r="F455" s="3">
        <f t="shared" si="435"/>
        <v>3.4010135020236028E-5</v>
      </c>
      <c r="H455" s="17">
        <f t="shared" si="436"/>
        <v>0.9874502601775329</v>
      </c>
      <c r="I455" s="13" t="str">
        <f t="shared" si="437"/>
        <v>11:95</v>
      </c>
      <c r="J455" s="2"/>
      <c r="K455" s="4">
        <f t="shared" si="438"/>
        <v>-47.941203713742198</v>
      </c>
      <c r="L455" s="4">
        <f t="shared" si="493"/>
        <v>-10</v>
      </c>
      <c r="M455" s="4">
        <f t="shared" ca="1" si="439"/>
        <v>42.283791959317085</v>
      </c>
      <c r="N455" s="4">
        <f t="shared" ca="1" si="440"/>
        <v>-5</v>
      </c>
      <c r="O455" s="4">
        <f t="shared" ca="1" si="441"/>
        <v>18.82378157466853</v>
      </c>
      <c r="P455" s="4">
        <f t="shared" ca="1" si="442"/>
        <v>7</v>
      </c>
      <c r="Q455" s="11">
        <f t="shared" si="472"/>
        <v>0</v>
      </c>
      <c r="R455" s="11">
        <f t="shared" si="488"/>
        <v>0</v>
      </c>
      <c r="S455" s="4">
        <f t="shared" si="488"/>
        <v>0</v>
      </c>
      <c r="T455" s="4">
        <f t="shared" si="488"/>
        <v>-47.941203713742198</v>
      </c>
      <c r="U455" s="4">
        <f t="shared" si="488"/>
        <v>0</v>
      </c>
      <c r="V455" s="4">
        <f t="shared" si="488"/>
        <v>0</v>
      </c>
      <c r="W455" s="4">
        <f t="shared" si="488"/>
        <v>0</v>
      </c>
      <c r="X455" s="4">
        <f t="shared" si="488"/>
        <v>0</v>
      </c>
      <c r="Y455" s="4">
        <f t="shared" si="488"/>
        <v>42.283791959317085</v>
      </c>
      <c r="Z455" s="4">
        <f t="shared" si="488"/>
        <v>0</v>
      </c>
      <c r="AA455" s="4">
        <f t="shared" si="488"/>
        <v>0</v>
      </c>
      <c r="AB455" s="4">
        <f t="shared" si="488"/>
        <v>0</v>
      </c>
      <c r="AC455" s="4">
        <f t="shared" si="488"/>
        <v>0</v>
      </c>
      <c r="AD455" s="4">
        <f t="shared" si="488"/>
        <v>0</v>
      </c>
      <c r="AE455" s="4">
        <f t="shared" si="488"/>
        <v>0</v>
      </c>
      <c r="AF455" s="4">
        <f t="shared" si="488"/>
        <v>0</v>
      </c>
      <c r="AG455" s="4">
        <f t="shared" si="486"/>
        <v>0</v>
      </c>
      <c r="AH455" s="4">
        <f t="shared" si="486"/>
        <v>0</v>
      </c>
      <c r="AI455" s="4">
        <f t="shared" si="486"/>
        <v>0</v>
      </c>
      <c r="AJ455" s="4">
        <f t="shared" si="486"/>
        <v>0</v>
      </c>
      <c r="AK455" s="4">
        <f t="shared" si="486"/>
        <v>18.82378157466853</v>
      </c>
      <c r="AL455" s="4">
        <f t="shared" si="486"/>
        <v>0</v>
      </c>
      <c r="AM455" s="4">
        <f t="shared" si="494"/>
        <v>0</v>
      </c>
      <c r="AN455" s="4">
        <f t="shared" si="494"/>
        <v>0</v>
      </c>
      <c r="AO455" s="4">
        <f t="shared" si="494"/>
        <v>0</v>
      </c>
      <c r="AP455" s="10">
        <f t="shared" si="487"/>
        <v>0</v>
      </c>
      <c r="AQ455" s="7">
        <f t="shared" si="443"/>
        <v>3</v>
      </c>
      <c r="AR455" s="4">
        <f t="array" ref="AR455">COUNT(IF((ABS($R455:$AP455)&gt;=AQ$2)*(ABS($R455:$AP455)&lt;AR$2),$R455:$AP455))</f>
        <v>0</v>
      </c>
      <c r="AS455" s="4">
        <f t="array" ref="AS455">COUNT(IF((ABS($R455:$AP455)&gt;=AR$2)*(ABS($R455:$AP455)&lt;AS$2),$R455:$AP455))</f>
        <v>0</v>
      </c>
      <c r="AT455" s="4">
        <f t="array" ref="AT455">COUNT(IF((ABS($R455:$AP455)&gt;=AS$2)*(ABS($R455:$AP455)&lt;AT$2),$R455:$AP455))</f>
        <v>0</v>
      </c>
      <c r="AU455" s="4">
        <f t="array" ref="AU455">COUNT(IF((ABS($R455:$AP455)&gt;=AT$2)*(ABS($R455:$AP455)&lt;AU$2),$R455:$AP455))</f>
        <v>1</v>
      </c>
      <c r="AV455" s="4">
        <f t="array" ref="AV455">COUNT(IF((ABS($R455:$AP455)&gt;=AU$2)*(ABS($R455:$AP455)&lt;AV$2),$R455:$AP455))</f>
        <v>1</v>
      </c>
      <c r="AW455" s="4">
        <f t="array" ref="AW455">COUNT(IF((ABS($R455:$AP455)&gt;=AV$2)*(ABS($R455:$AP455)&lt;AW$2),$R455:$AP455))</f>
        <v>1</v>
      </c>
      <c r="AX455" s="10">
        <f t="array" ref="AX455">COUNT(IF((ABS($R455:$AP455)&gt;=AW$2)*(ABS($R455:$AP455)&lt;AX$2),$R455:$AP455))</f>
        <v>0</v>
      </c>
      <c r="AY455" s="4">
        <f t="shared" si="446"/>
        <v>0</v>
      </c>
      <c r="AZ455" s="2" t="str">
        <f t="shared" si="447"/>
        <v/>
      </c>
      <c r="BA455" s="2" t="str">
        <f t="shared" si="448"/>
        <v/>
      </c>
      <c r="BB455" s="2" t="str">
        <f t="shared" si="449"/>
        <v>@</v>
      </c>
      <c r="BC455" s="2" t="str">
        <f t="shared" si="450"/>
        <v/>
      </c>
      <c r="BD455" s="2" t="str">
        <f t="shared" si="451"/>
        <v/>
      </c>
      <c r="BE455" s="2" t="str">
        <f t="shared" si="452"/>
        <v/>
      </c>
      <c r="BF455" s="2" t="str">
        <f t="shared" si="453"/>
        <v/>
      </c>
      <c r="BG455" s="2" t="str">
        <f t="shared" si="454"/>
        <v>@</v>
      </c>
      <c r="BH455" s="2" t="str">
        <f t="shared" si="455"/>
        <v/>
      </c>
      <c r="BI455" s="2" t="str">
        <f t="shared" si="456"/>
        <v/>
      </c>
      <c r="BJ455" s="2" t="str">
        <f t="shared" si="457"/>
        <v/>
      </c>
      <c r="BK455" s="2" t="str">
        <f t="shared" si="458"/>
        <v/>
      </c>
      <c r="BL455" s="2" t="str">
        <f t="shared" si="459"/>
        <v/>
      </c>
      <c r="BM455" s="2" t="str">
        <f t="shared" si="460"/>
        <v/>
      </c>
      <c r="BN455" s="2" t="str">
        <f t="shared" si="461"/>
        <v/>
      </c>
      <c r="BO455" s="2" t="str">
        <f t="shared" si="462"/>
        <v/>
      </c>
      <c r="BP455" s="2" t="str">
        <f t="shared" si="463"/>
        <v/>
      </c>
      <c r="BQ455" s="2" t="str">
        <f t="shared" si="464"/>
        <v/>
      </c>
      <c r="BR455" s="2" t="str">
        <f t="shared" si="465"/>
        <v/>
      </c>
      <c r="BS455" s="2" t="str">
        <f t="shared" si="466"/>
        <v>@</v>
      </c>
      <c r="BT455" s="2" t="str">
        <f t="shared" si="467"/>
        <v/>
      </c>
      <c r="BU455" s="2" t="str">
        <f t="shared" si="468"/>
        <v/>
      </c>
      <c r="BV455" s="2" t="str">
        <f t="shared" si="469"/>
        <v/>
      </c>
      <c r="BW455" s="2" t="str">
        <f t="shared" si="470"/>
        <v/>
      </c>
      <c r="BX455" s="2" t="str">
        <f t="shared" si="471"/>
        <v/>
      </c>
      <c r="CA455" s="2">
        <f t="shared" si="495"/>
        <v>151</v>
      </c>
      <c r="CB455" s="4">
        <f t="shared" si="496"/>
        <v>0</v>
      </c>
      <c r="CC455">
        <f t="shared" ca="1" si="489"/>
        <v>7</v>
      </c>
      <c r="CD455">
        <f ca="1">CC455*(CJ455)/(CJ455+CJ456+IF(CG457=0,0,CJ457))</f>
        <v>0</v>
      </c>
      <c r="CE455" s="39">
        <f t="shared" ca="1" si="481"/>
        <v>1</v>
      </c>
      <c r="CF455" s="39">
        <f t="shared" ca="1" si="490"/>
        <v>1001</v>
      </c>
      <c r="CG455">
        <f t="shared" ca="1" si="482"/>
        <v>-15.868479012156911</v>
      </c>
      <c r="CH455">
        <f t="shared" ca="1" si="483"/>
        <v>-12</v>
      </c>
      <c r="CI455">
        <f t="shared" ca="1" si="491"/>
        <v>12.977080116858851</v>
      </c>
      <c r="CJ455">
        <f t="shared" ca="1" si="492"/>
        <v>0</v>
      </c>
    </row>
    <row r="456" spans="2:88">
      <c r="B456" s="39">
        <v>95</v>
      </c>
      <c r="C456" s="39">
        <v>13</v>
      </c>
      <c r="D456">
        <v>1</v>
      </c>
      <c r="E456">
        <f t="shared" si="434"/>
        <v>29035</v>
      </c>
      <c r="F456" s="3">
        <f t="shared" si="435"/>
        <v>3.4010135020236028E-5</v>
      </c>
      <c r="H456" s="17">
        <f t="shared" si="436"/>
        <v>0.98748427031255315</v>
      </c>
      <c r="I456" s="13" t="str">
        <f t="shared" si="437"/>
        <v>13:95</v>
      </c>
      <c r="J456" s="2"/>
      <c r="K456" s="4">
        <f t="shared" si="438"/>
        <v>-43.015925714459513</v>
      </c>
      <c r="L456" s="4">
        <f t="shared" si="493"/>
        <v>-7</v>
      </c>
      <c r="M456" s="4">
        <f t="shared" ca="1" si="439"/>
        <v>47.209069958601901</v>
      </c>
      <c r="N456" s="4">
        <f t="shared" ca="1" si="440"/>
        <v>-2</v>
      </c>
      <c r="O456" s="4">
        <f t="shared" ca="1" si="441"/>
        <v>23.74905957395228</v>
      </c>
      <c r="P456" s="4">
        <f t="shared" ca="1" si="442"/>
        <v>10</v>
      </c>
      <c r="Q456" s="11">
        <f t="shared" si="472"/>
        <v>0</v>
      </c>
      <c r="R456" s="11">
        <f t="shared" si="488"/>
        <v>0</v>
      </c>
      <c r="S456" s="4">
        <f t="shared" si="488"/>
        <v>0</v>
      </c>
      <c r="T456" s="4">
        <f t="shared" si="488"/>
        <v>0</v>
      </c>
      <c r="U456" s="4">
        <f t="shared" si="488"/>
        <v>0</v>
      </c>
      <c r="V456" s="4">
        <f t="shared" si="488"/>
        <v>0</v>
      </c>
      <c r="W456" s="4">
        <f t="shared" si="488"/>
        <v>-43.015925714459513</v>
      </c>
      <c r="X456" s="4">
        <f t="shared" si="488"/>
        <v>0</v>
      </c>
      <c r="Y456" s="4">
        <f t="shared" si="488"/>
        <v>0</v>
      </c>
      <c r="Z456" s="4">
        <f t="shared" si="488"/>
        <v>0</v>
      </c>
      <c r="AA456" s="4">
        <f t="shared" si="488"/>
        <v>0</v>
      </c>
      <c r="AB456" s="4">
        <f t="shared" si="488"/>
        <v>47.209069958601901</v>
      </c>
      <c r="AC456" s="4">
        <f t="shared" si="488"/>
        <v>0</v>
      </c>
      <c r="AD456" s="4">
        <f t="shared" si="488"/>
        <v>0</v>
      </c>
      <c r="AE456" s="4">
        <f t="shared" si="488"/>
        <v>0</v>
      </c>
      <c r="AF456" s="4">
        <f t="shared" si="488"/>
        <v>0</v>
      </c>
      <c r="AG456" s="4">
        <f t="shared" si="486"/>
        <v>0</v>
      </c>
      <c r="AH456" s="4">
        <f t="shared" si="486"/>
        <v>0</v>
      </c>
      <c r="AI456" s="4">
        <f t="shared" si="486"/>
        <v>0</v>
      </c>
      <c r="AJ456" s="4">
        <f t="shared" si="486"/>
        <v>0</v>
      </c>
      <c r="AK456" s="4">
        <f t="shared" si="486"/>
        <v>0</v>
      </c>
      <c r="AL456" s="4">
        <f t="shared" si="486"/>
        <v>0</v>
      </c>
      <c r="AM456" s="4">
        <f t="shared" si="494"/>
        <v>0</v>
      </c>
      <c r="AN456" s="4">
        <f t="shared" si="494"/>
        <v>23.74905957395228</v>
      </c>
      <c r="AO456" s="4">
        <f t="shared" si="494"/>
        <v>0</v>
      </c>
      <c r="AP456" s="10">
        <f t="shared" si="487"/>
        <v>0</v>
      </c>
      <c r="AQ456" s="7">
        <f t="shared" si="443"/>
        <v>3</v>
      </c>
      <c r="AR456" s="4">
        <f t="array" ref="AR456">COUNT(IF((ABS($R456:$AP456)&gt;=AQ$2)*(ABS($R456:$AP456)&lt;AR$2),$R456:$AP456))</f>
        <v>0</v>
      </c>
      <c r="AS456" s="4">
        <f t="array" ref="AS456">COUNT(IF((ABS($R456:$AP456)&gt;=AR$2)*(ABS($R456:$AP456)&lt;AS$2),$R456:$AP456))</f>
        <v>0</v>
      </c>
      <c r="AT456" s="4">
        <f t="array" ref="AT456">COUNT(IF((ABS($R456:$AP456)&gt;=AS$2)*(ABS($R456:$AP456)&lt;AT$2),$R456:$AP456))</f>
        <v>0</v>
      </c>
      <c r="AU456" s="4">
        <f t="array" ref="AU456">COUNT(IF((ABS($R456:$AP456)&gt;=AT$2)*(ABS($R456:$AP456)&lt;AU$2),$R456:$AP456))</f>
        <v>1</v>
      </c>
      <c r="AV456" s="4">
        <f t="array" ref="AV456">COUNT(IF((ABS($R456:$AP456)&gt;=AU$2)*(ABS($R456:$AP456)&lt;AV$2),$R456:$AP456))</f>
        <v>1</v>
      </c>
      <c r="AW456" s="4">
        <f t="array" ref="AW456">COUNT(IF((ABS($R456:$AP456)&gt;=AV$2)*(ABS($R456:$AP456)&lt;AW$2),$R456:$AP456))</f>
        <v>1</v>
      </c>
      <c r="AX456" s="10">
        <f t="array" ref="AX456">COUNT(IF((ABS($R456:$AP456)&gt;=AW$2)*(ABS($R456:$AP456)&lt;AX$2),$R456:$AP456))</f>
        <v>0</v>
      </c>
      <c r="AY456" s="4">
        <f t="shared" si="446"/>
        <v>0</v>
      </c>
      <c r="AZ456" s="2" t="str">
        <f t="shared" si="447"/>
        <v/>
      </c>
      <c r="BA456" s="2" t="str">
        <f t="shared" si="448"/>
        <v/>
      </c>
      <c r="BB456" s="2" t="str">
        <f t="shared" si="449"/>
        <v/>
      </c>
      <c r="BC456" s="2" t="str">
        <f t="shared" si="450"/>
        <v/>
      </c>
      <c r="BD456" s="2" t="str">
        <f t="shared" si="451"/>
        <v/>
      </c>
      <c r="BE456" s="2" t="str">
        <f t="shared" si="452"/>
        <v>@</v>
      </c>
      <c r="BF456" s="2" t="str">
        <f t="shared" si="453"/>
        <v/>
      </c>
      <c r="BG456" s="2" t="str">
        <f t="shared" si="454"/>
        <v/>
      </c>
      <c r="BH456" s="2" t="str">
        <f t="shared" si="455"/>
        <v/>
      </c>
      <c r="BI456" s="2" t="str">
        <f t="shared" si="456"/>
        <v/>
      </c>
      <c r="BJ456" s="2" t="str">
        <f t="shared" si="457"/>
        <v>@</v>
      </c>
      <c r="BK456" s="2" t="str">
        <f t="shared" si="458"/>
        <v/>
      </c>
      <c r="BL456" s="2" t="str">
        <f t="shared" si="459"/>
        <v/>
      </c>
      <c r="BM456" s="2" t="str">
        <f t="shared" si="460"/>
        <v/>
      </c>
      <c r="BN456" s="2" t="str">
        <f t="shared" si="461"/>
        <v/>
      </c>
      <c r="BO456" s="2" t="str">
        <f t="shared" si="462"/>
        <v/>
      </c>
      <c r="BP456" s="2" t="str">
        <f t="shared" si="463"/>
        <v/>
      </c>
      <c r="BQ456" s="2" t="str">
        <f t="shared" si="464"/>
        <v/>
      </c>
      <c r="BR456" s="2" t="str">
        <f t="shared" si="465"/>
        <v/>
      </c>
      <c r="BS456" s="2" t="str">
        <f t="shared" si="466"/>
        <v/>
      </c>
      <c r="BT456" s="2" t="str">
        <f t="shared" si="467"/>
        <v/>
      </c>
      <c r="BU456" s="2" t="str">
        <f t="shared" si="468"/>
        <v/>
      </c>
      <c r="BV456" s="2" t="str">
        <f t="shared" si="469"/>
        <v>@</v>
      </c>
      <c r="BW456" s="2" t="str">
        <f t="shared" si="470"/>
        <v/>
      </c>
      <c r="BX456" s="2" t="str">
        <f t="shared" si="471"/>
        <v/>
      </c>
      <c r="CA456" s="2">
        <f t="shared" si="495"/>
        <v>151</v>
      </c>
      <c r="CB456" s="4">
        <f t="shared" si="496"/>
        <v>1</v>
      </c>
      <c r="CC456">
        <f t="shared" ca="1" si="489"/>
        <v>7</v>
      </c>
      <c r="CD456">
        <f ca="1">CC456*(CJ456)/(CJ455+CJ456+IF(CG457=0,0,CJ457))</f>
        <v>4.9870743166268339</v>
      </c>
      <c r="CE456" s="39">
        <f t="shared" ca="1" si="481"/>
        <v>1</v>
      </c>
      <c r="CF456" s="39">
        <f t="shared" ca="1" si="490"/>
        <v>1001</v>
      </c>
      <c r="CG456">
        <f t="shared" ca="1" si="482"/>
        <v>-39.328489396808664</v>
      </c>
      <c r="CH456">
        <f t="shared" ca="1" si="483"/>
        <v>0</v>
      </c>
      <c r="CI456">
        <f t="shared" ca="1" si="491"/>
        <v>2.4215985026842648</v>
      </c>
      <c r="CJ456">
        <f t="shared" ca="1" si="492"/>
        <v>9.5784014973157348</v>
      </c>
    </row>
    <row r="457" spans="2:88">
      <c r="B457" s="39">
        <v>95</v>
      </c>
      <c r="C457" s="39">
        <v>17</v>
      </c>
      <c r="D457">
        <v>1</v>
      </c>
      <c r="E457">
        <f t="shared" si="434"/>
        <v>29036</v>
      </c>
      <c r="F457" s="3">
        <f t="shared" si="435"/>
        <v>3.4010135020236028E-5</v>
      </c>
      <c r="H457" s="17">
        <f t="shared" si="436"/>
        <v>0.98751828044757339</v>
      </c>
      <c r="I457" s="13" t="str">
        <f t="shared" si="437"/>
        <v>17:95</v>
      </c>
      <c r="J457" s="2"/>
      <c r="K457" s="4">
        <f t="shared" si="438"/>
        <v>-9.3986743109446991</v>
      </c>
      <c r="L457" s="4">
        <f t="shared" si="493"/>
        <v>-6</v>
      </c>
      <c r="M457" s="4">
        <f t="shared" ca="1" si="439"/>
        <v>-32.858684695595386</v>
      </c>
      <c r="N457" s="4">
        <f t="shared" ca="1" si="440"/>
        <v>6</v>
      </c>
      <c r="O457" s="4">
        <f t="shared" si="441"/>
        <v>0</v>
      </c>
      <c r="P457" s="4">
        <f t="shared" ca="1" si="442"/>
        <v>0</v>
      </c>
      <c r="Q457" s="11">
        <f t="shared" si="472"/>
        <v>0</v>
      </c>
      <c r="R457" s="11">
        <f t="shared" si="488"/>
        <v>0</v>
      </c>
      <c r="S457" s="4">
        <f t="shared" si="488"/>
        <v>0</v>
      </c>
      <c r="T457" s="4">
        <f t="shared" si="488"/>
        <v>0</v>
      </c>
      <c r="U457" s="4">
        <f t="shared" si="488"/>
        <v>0</v>
      </c>
      <c r="V457" s="4">
        <f t="shared" si="488"/>
        <v>0</v>
      </c>
      <c r="W457" s="4">
        <f t="shared" si="488"/>
        <v>0</v>
      </c>
      <c r="X457" s="4">
        <f t="shared" si="488"/>
        <v>-9.3986743109446991</v>
      </c>
      <c r="Y457" s="4">
        <f t="shared" si="488"/>
        <v>0</v>
      </c>
      <c r="Z457" s="4">
        <f t="shared" si="488"/>
        <v>0</v>
      </c>
      <c r="AA457" s="4">
        <f t="shared" si="488"/>
        <v>0</v>
      </c>
      <c r="AB457" s="4">
        <f t="shared" si="488"/>
        <v>0</v>
      </c>
      <c r="AC457" s="4">
        <f t="shared" si="488"/>
        <v>0</v>
      </c>
      <c r="AD457" s="4">
        <f t="shared" si="488"/>
        <v>0</v>
      </c>
      <c r="AE457" s="4">
        <f t="shared" si="488"/>
        <v>0</v>
      </c>
      <c r="AF457" s="4">
        <f t="shared" si="488"/>
        <v>0</v>
      </c>
      <c r="AG457" s="4">
        <f t="shared" si="486"/>
        <v>0</v>
      </c>
      <c r="AH457" s="4">
        <f t="shared" si="486"/>
        <v>0</v>
      </c>
      <c r="AI457" s="4">
        <f t="shared" si="486"/>
        <v>0</v>
      </c>
      <c r="AJ457" s="4">
        <f t="shared" si="486"/>
        <v>-32.858684695595386</v>
      </c>
      <c r="AK457" s="4">
        <f t="shared" si="486"/>
        <v>0</v>
      </c>
      <c r="AL457" s="4">
        <f t="shared" si="486"/>
        <v>0</v>
      </c>
      <c r="AM457" s="4">
        <f t="shared" si="494"/>
        <v>0</v>
      </c>
      <c r="AN457" s="4">
        <f t="shared" si="494"/>
        <v>0</v>
      </c>
      <c r="AO457" s="4">
        <f t="shared" si="494"/>
        <v>0</v>
      </c>
      <c r="AP457" s="10">
        <f t="shared" si="487"/>
        <v>0</v>
      </c>
      <c r="AQ457" s="7">
        <f t="shared" si="443"/>
        <v>2</v>
      </c>
      <c r="AR457" s="4">
        <f t="array" ref="AR457">COUNT(IF((ABS($R457:$AP457)&gt;=AQ$2)*(ABS($R457:$AP457)&lt;AR$2),$R457:$AP457))</f>
        <v>0</v>
      </c>
      <c r="AS457" s="4">
        <f t="array" ref="AS457">COUNT(IF((ABS($R457:$AP457)&gt;=AR$2)*(ABS($R457:$AP457)&lt;AS$2),$R457:$AP457))</f>
        <v>0</v>
      </c>
      <c r="AT457" s="4">
        <f t="array" ref="AT457">COUNT(IF((ABS($R457:$AP457)&gt;=AS$2)*(ABS($R457:$AP457)&lt;AT$2),$R457:$AP457))</f>
        <v>1</v>
      </c>
      <c r="AU457" s="4">
        <f t="array" ref="AU457">COUNT(IF((ABS($R457:$AP457)&gt;=AT$2)*(ABS($R457:$AP457)&lt;AU$2),$R457:$AP457))</f>
        <v>1</v>
      </c>
      <c r="AV457" s="4">
        <f t="array" ref="AV457">COUNT(IF((ABS($R457:$AP457)&gt;=AU$2)*(ABS($R457:$AP457)&lt;AV$2),$R457:$AP457))</f>
        <v>0</v>
      </c>
      <c r="AW457" s="4">
        <f t="array" ref="AW457">COUNT(IF((ABS($R457:$AP457)&gt;=AV$2)*(ABS($R457:$AP457)&lt;AW$2),$R457:$AP457))</f>
        <v>0</v>
      </c>
      <c r="AX457" s="10">
        <f t="array" ref="AX457">COUNT(IF((ABS($R457:$AP457)&gt;=AW$2)*(ABS($R457:$AP457)&lt;AX$2),$R457:$AP457))</f>
        <v>0</v>
      </c>
      <c r="AY457" s="4">
        <f t="shared" si="446"/>
        <v>0</v>
      </c>
      <c r="AZ457" s="2" t="str">
        <f t="shared" si="447"/>
        <v/>
      </c>
      <c r="BA457" s="2" t="str">
        <f t="shared" si="448"/>
        <v/>
      </c>
      <c r="BB457" s="2" t="str">
        <f t="shared" si="449"/>
        <v/>
      </c>
      <c r="BC457" s="2" t="str">
        <f t="shared" si="450"/>
        <v/>
      </c>
      <c r="BD457" s="2" t="str">
        <f t="shared" si="451"/>
        <v/>
      </c>
      <c r="BE457" s="2" t="str">
        <f t="shared" si="452"/>
        <v/>
      </c>
      <c r="BF457" s="2" t="str">
        <f t="shared" si="453"/>
        <v>@</v>
      </c>
      <c r="BG457" s="2" t="str">
        <f t="shared" si="454"/>
        <v/>
      </c>
      <c r="BH457" s="2" t="str">
        <f t="shared" si="455"/>
        <v/>
      </c>
      <c r="BI457" s="2" t="str">
        <f t="shared" si="456"/>
        <v/>
      </c>
      <c r="BJ457" s="2" t="str">
        <f t="shared" si="457"/>
        <v/>
      </c>
      <c r="BK457" s="2" t="str">
        <f t="shared" si="458"/>
        <v/>
      </c>
      <c r="BL457" s="2" t="str">
        <f t="shared" si="459"/>
        <v/>
      </c>
      <c r="BM457" s="2" t="str">
        <f t="shared" si="460"/>
        <v/>
      </c>
      <c r="BN457" s="2" t="str">
        <f t="shared" si="461"/>
        <v/>
      </c>
      <c r="BO457" s="2" t="str">
        <f t="shared" si="462"/>
        <v/>
      </c>
      <c r="BP457" s="2" t="str">
        <f t="shared" si="463"/>
        <v/>
      </c>
      <c r="BQ457" s="2" t="str">
        <f t="shared" si="464"/>
        <v/>
      </c>
      <c r="BR457" s="2" t="str">
        <f t="shared" si="465"/>
        <v>@</v>
      </c>
      <c r="BS457" s="2" t="str">
        <f t="shared" si="466"/>
        <v/>
      </c>
      <c r="BT457" s="2" t="str">
        <f t="shared" si="467"/>
        <v/>
      </c>
      <c r="BU457" s="2" t="str">
        <f t="shared" si="468"/>
        <v/>
      </c>
      <c r="BV457" s="2" t="str">
        <f t="shared" si="469"/>
        <v/>
      </c>
      <c r="BW457" s="2" t="str">
        <f t="shared" si="470"/>
        <v/>
      </c>
      <c r="BX457" s="2" t="str">
        <f t="shared" si="471"/>
        <v/>
      </c>
      <c r="CA457" s="2">
        <f t="shared" si="495"/>
        <v>151</v>
      </c>
      <c r="CB457" s="4">
        <f t="shared" si="496"/>
        <v>2</v>
      </c>
      <c r="CC457">
        <f t="shared" ca="1" si="489"/>
        <v>7</v>
      </c>
      <c r="CD457">
        <f ca="1">CC457*IF(CG457=0,0,CJ457)/(CJ455+CJ456+IF(CG457=0,0,CJ457))</f>
        <v>2.0129256833731657</v>
      </c>
      <c r="CE457" s="39">
        <f t="shared" ca="1" si="481"/>
        <v>1</v>
      </c>
      <c r="CF457" s="39">
        <f t="shared" ca="1" si="490"/>
        <v>1001</v>
      </c>
      <c r="CG457">
        <f t="shared" ca="1" si="482"/>
        <v>50.896506276255415</v>
      </c>
      <c r="CH457">
        <f t="shared" ca="1" si="483"/>
        <v>5</v>
      </c>
      <c r="CI457">
        <f t="shared" ca="1" si="491"/>
        <v>8.133883484485974</v>
      </c>
      <c r="CJ457">
        <f t="shared" ca="1" si="492"/>
        <v>3.866116515514026</v>
      </c>
    </row>
    <row r="458" spans="2:88">
      <c r="B458" s="39">
        <v>95</v>
      </c>
      <c r="C458" s="39">
        <v>53</v>
      </c>
      <c r="D458">
        <v>1</v>
      </c>
      <c r="E458">
        <f t="shared" si="434"/>
        <v>29037</v>
      </c>
      <c r="F458" s="3">
        <f t="shared" si="435"/>
        <v>3.4010135020236028E-5</v>
      </c>
      <c r="H458" s="17">
        <f t="shared" si="436"/>
        <v>0.98755229058259364</v>
      </c>
      <c r="I458" s="13" t="str">
        <f t="shared" si="437"/>
        <v>53:95</v>
      </c>
      <c r="J458" s="2"/>
      <c r="K458" s="4">
        <f t="shared" si="438"/>
        <v>14.232186252073475</v>
      </c>
      <c r="L458" s="4">
        <f t="shared" si="493"/>
        <v>-2</v>
      </c>
      <c r="M458" s="4">
        <f t="shared" ca="1" si="439"/>
        <v>-9.2278241325750798</v>
      </c>
      <c r="N458" s="4">
        <f t="shared" ca="1" si="440"/>
        <v>10</v>
      </c>
      <c r="O458" s="4">
        <f t="shared" si="441"/>
        <v>0</v>
      </c>
      <c r="P458" s="4">
        <f t="shared" ca="1" si="442"/>
        <v>0</v>
      </c>
      <c r="Q458" s="11">
        <f t="shared" si="472"/>
        <v>0</v>
      </c>
      <c r="R458" s="11">
        <f t="shared" si="488"/>
        <v>0</v>
      </c>
      <c r="S458" s="4">
        <f t="shared" si="488"/>
        <v>0</v>
      </c>
      <c r="T458" s="4">
        <f t="shared" si="488"/>
        <v>0</v>
      </c>
      <c r="U458" s="4">
        <f t="shared" si="488"/>
        <v>0</v>
      </c>
      <c r="V458" s="4">
        <f t="shared" si="488"/>
        <v>0</v>
      </c>
      <c r="W458" s="4">
        <f t="shared" si="488"/>
        <v>0</v>
      </c>
      <c r="X458" s="4">
        <f t="shared" si="488"/>
        <v>0</v>
      </c>
      <c r="Y458" s="4">
        <f t="shared" si="488"/>
        <v>0</v>
      </c>
      <c r="Z458" s="4">
        <f t="shared" si="488"/>
        <v>0</v>
      </c>
      <c r="AA458" s="4">
        <f t="shared" si="488"/>
        <v>0</v>
      </c>
      <c r="AB458" s="4">
        <f t="shared" si="488"/>
        <v>14.232186252073475</v>
      </c>
      <c r="AC458" s="4">
        <f t="shared" si="488"/>
        <v>0</v>
      </c>
      <c r="AD458" s="4">
        <f t="shared" si="488"/>
        <v>0</v>
      </c>
      <c r="AE458" s="4">
        <f t="shared" si="488"/>
        <v>0</v>
      </c>
      <c r="AF458" s="4">
        <f t="shared" si="488"/>
        <v>0</v>
      </c>
      <c r="AG458" s="4">
        <f t="shared" si="486"/>
        <v>0</v>
      </c>
      <c r="AH458" s="4">
        <f t="shared" si="486"/>
        <v>0</v>
      </c>
      <c r="AI458" s="4">
        <f t="shared" si="486"/>
        <v>0</v>
      </c>
      <c r="AJ458" s="4">
        <f t="shared" si="486"/>
        <v>0</v>
      </c>
      <c r="AK458" s="4">
        <f t="shared" si="486"/>
        <v>0</v>
      </c>
      <c r="AL458" s="4">
        <f t="shared" si="486"/>
        <v>0</v>
      </c>
      <c r="AM458" s="4">
        <f t="shared" si="494"/>
        <v>0</v>
      </c>
      <c r="AN458" s="4">
        <f t="shared" si="494"/>
        <v>-9.2278241325750798</v>
      </c>
      <c r="AO458" s="4">
        <f t="shared" si="494"/>
        <v>0</v>
      </c>
      <c r="AP458" s="10">
        <f t="shared" si="487"/>
        <v>0</v>
      </c>
      <c r="AQ458" s="7">
        <f t="shared" si="443"/>
        <v>2</v>
      </c>
      <c r="AR458" s="4">
        <f t="array" ref="AR458">COUNT(IF((ABS($R458:$AP458)&gt;=AQ$2)*(ABS($R458:$AP458)&lt;AR$2),$R458:$AP458))</f>
        <v>0</v>
      </c>
      <c r="AS458" s="4">
        <f t="array" ref="AS458">COUNT(IF((ABS($R458:$AP458)&gt;=AR$2)*(ABS($R458:$AP458)&lt;AS$2),$R458:$AP458))</f>
        <v>0</v>
      </c>
      <c r="AT458" s="4">
        <f t="array" ref="AT458">COUNT(IF((ABS($R458:$AP458)&gt;=AS$2)*(ABS($R458:$AP458)&lt;AT$2),$R458:$AP458))</f>
        <v>1</v>
      </c>
      <c r="AU458" s="4">
        <f t="array" ref="AU458">COUNT(IF((ABS($R458:$AP458)&gt;=AT$2)*(ABS($R458:$AP458)&lt;AU$2),$R458:$AP458))</f>
        <v>1</v>
      </c>
      <c r="AV458" s="4">
        <f t="array" ref="AV458">COUNT(IF((ABS($R458:$AP458)&gt;=AU$2)*(ABS($R458:$AP458)&lt;AV$2),$R458:$AP458))</f>
        <v>0</v>
      </c>
      <c r="AW458" s="4">
        <f t="array" ref="AW458">COUNT(IF((ABS($R458:$AP458)&gt;=AV$2)*(ABS($R458:$AP458)&lt;AW$2),$R458:$AP458))</f>
        <v>0</v>
      </c>
      <c r="AX458" s="10">
        <f t="array" ref="AX458">COUNT(IF((ABS($R458:$AP458)&gt;=AW$2)*(ABS($R458:$AP458)&lt;AX$2),$R458:$AP458))</f>
        <v>0</v>
      </c>
      <c r="AY458" s="4">
        <f t="shared" si="446"/>
        <v>0</v>
      </c>
      <c r="AZ458" s="2" t="str">
        <f t="shared" si="447"/>
        <v/>
      </c>
      <c r="BA458" s="2" t="str">
        <f t="shared" si="448"/>
        <v/>
      </c>
      <c r="BB458" s="2" t="str">
        <f t="shared" si="449"/>
        <v/>
      </c>
      <c r="BC458" s="2" t="str">
        <f t="shared" si="450"/>
        <v/>
      </c>
      <c r="BD458" s="2" t="str">
        <f t="shared" si="451"/>
        <v/>
      </c>
      <c r="BE458" s="2" t="str">
        <f t="shared" si="452"/>
        <v/>
      </c>
      <c r="BF458" s="2" t="str">
        <f t="shared" si="453"/>
        <v/>
      </c>
      <c r="BG458" s="2" t="str">
        <f t="shared" si="454"/>
        <v/>
      </c>
      <c r="BH458" s="2" t="str">
        <f t="shared" si="455"/>
        <v/>
      </c>
      <c r="BI458" s="2" t="str">
        <f t="shared" si="456"/>
        <v/>
      </c>
      <c r="BJ458" s="2" t="str">
        <f t="shared" si="457"/>
        <v>@</v>
      </c>
      <c r="BK458" s="2" t="str">
        <f t="shared" si="458"/>
        <v/>
      </c>
      <c r="BL458" s="2" t="str">
        <f t="shared" si="459"/>
        <v/>
      </c>
      <c r="BM458" s="2" t="str">
        <f t="shared" si="460"/>
        <v/>
      </c>
      <c r="BN458" s="2" t="str">
        <f t="shared" si="461"/>
        <v/>
      </c>
      <c r="BO458" s="2" t="str">
        <f t="shared" si="462"/>
        <v/>
      </c>
      <c r="BP458" s="2" t="str">
        <f t="shared" si="463"/>
        <v/>
      </c>
      <c r="BQ458" s="2" t="str">
        <f t="shared" si="464"/>
        <v/>
      </c>
      <c r="BR458" s="2" t="str">
        <f t="shared" si="465"/>
        <v/>
      </c>
      <c r="BS458" s="2" t="str">
        <f t="shared" si="466"/>
        <v/>
      </c>
      <c r="BT458" s="2" t="str">
        <f t="shared" si="467"/>
        <v/>
      </c>
      <c r="BU458" s="2" t="str">
        <f t="shared" si="468"/>
        <v/>
      </c>
      <c r="BV458" s="2" t="str">
        <f t="shared" si="469"/>
        <v>@</v>
      </c>
      <c r="BW458" s="2" t="str">
        <f t="shared" si="470"/>
        <v/>
      </c>
      <c r="BX458" s="2" t="str">
        <f t="shared" si="471"/>
        <v/>
      </c>
      <c r="CA458" s="2">
        <f t="shared" si="495"/>
        <v>152</v>
      </c>
      <c r="CB458" s="4">
        <f t="shared" si="496"/>
        <v>0</v>
      </c>
      <c r="CC458">
        <f t="shared" ca="1" si="489"/>
        <v>7</v>
      </c>
      <c r="CD458">
        <f ca="1">CC458*(CJ458)/(CJ458+CJ459+IF(CG460=0,0,CJ460))</f>
        <v>4.40939600244986</v>
      </c>
      <c r="CE458" s="39">
        <f t="shared" ca="1" si="481"/>
        <v>1</v>
      </c>
      <c r="CF458" s="39">
        <f t="shared" ca="1" si="490"/>
        <v>4375</v>
      </c>
      <c r="CG458">
        <f t="shared" ca="1" si="482"/>
        <v>23.855766255401534</v>
      </c>
      <c r="CH458">
        <f t="shared" ca="1" si="483"/>
        <v>-5</v>
      </c>
      <c r="CI458">
        <f t="shared" ca="1" si="491"/>
        <v>3.5311134820969281</v>
      </c>
      <c r="CJ458">
        <f t="shared" ca="1" si="492"/>
        <v>8.4688865179030728</v>
      </c>
    </row>
    <row r="459" spans="2:88">
      <c r="B459" s="39">
        <v>95</v>
      </c>
      <c r="C459" s="39">
        <v>77</v>
      </c>
      <c r="D459">
        <v>1</v>
      </c>
      <c r="E459">
        <f t="shared" si="434"/>
        <v>29038</v>
      </c>
      <c r="F459" s="3">
        <f t="shared" si="435"/>
        <v>3.4010135020236028E-5</v>
      </c>
      <c r="H459" s="17">
        <f t="shared" si="436"/>
        <v>0.98758630071761389</v>
      </c>
      <c r="I459" s="13" t="str">
        <f t="shared" si="437"/>
        <v>77:95</v>
      </c>
      <c r="J459" s="2"/>
      <c r="K459" s="4">
        <f t="shared" si="438"/>
        <v>-20.677111913645518</v>
      </c>
      <c r="L459" s="4">
        <f t="shared" si="493"/>
        <v>-8</v>
      </c>
      <c r="M459" s="4">
        <f t="shared" ca="1" si="439"/>
        <v>-44.137122298294074</v>
      </c>
      <c r="N459" s="4">
        <f t="shared" ca="1" si="440"/>
        <v>4</v>
      </c>
      <c r="O459" s="4">
        <f t="shared" ca="1" si="441"/>
        <v>46.087873374768407</v>
      </c>
      <c r="P459" s="4">
        <f t="shared" ca="1" si="442"/>
        <v>9</v>
      </c>
      <c r="Q459" s="11">
        <f t="shared" si="472"/>
        <v>0</v>
      </c>
      <c r="R459" s="11">
        <f t="shared" si="488"/>
        <v>0</v>
      </c>
      <c r="S459" s="4">
        <f t="shared" si="488"/>
        <v>0</v>
      </c>
      <c r="T459" s="4">
        <f t="shared" si="488"/>
        <v>0</v>
      </c>
      <c r="U459" s="4">
        <f t="shared" si="488"/>
        <v>0</v>
      </c>
      <c r="V459" s="4">
        <f t="shared" si="488"/>
        <v>-20.677111913645518</v>
      </c>
      <c r="W459" s="4">
        <f t="shared" si="488"/>
        <v>0</v>
      </c>
      <c r="X459" s="4">
        <f t="shared" si="488"/>
        <v>0</v>
      </c>
      <c r="Y459" s="4">
        <f t="shared" si="488"/>
        <v>0</v>
      </c>
      <c r="Z459" s="4">
        <f t="shared" si="488"/>
        <v>0</v>
      </c>
      <c r="AA459" s="4">
        <f t="shared" si="488"/>
        <v>0</v>
      </c>
      <c r="AB459" s="4">
        <f t="shared" si="488"/>
        <v>0</v>
      </c>
      <c r="AC459" s="4">
        <f t="shared" si="488"/>
        <v>0</v>
      </c>
      <c r="AD459" s="4">
        <f t="shared" si="488"/>
        <v>0</v>
      </c>
      <c r="AE459" s="4">
        <f t="shared" si="488"/>
        <v>0</v>
      </c>
      <c r="AF459" s="4">
        <f t="shared" si="488"/>
        <v>0</v>
      </c>
      <c r="AG459" s="4">
        <f t="shared" ref="AG459:AL468" si="497">IF(AND(ABS((MOD(LN(($B459/$C459)/3^AG$2)/LN(2)+0.5,1)-0.5)*1200)&lt;$J$2,ABS(AG$2+7*(MOD(LN(($B459/$C459)/3^AG$2)/LN(2)+0.5,1)-0.5)*1200/113.685)&lt;$J$3),(MOD(LN(($B459/$C459)/3^AG$2)/LN(2)+0.5,1)-0.5)*1200,0)</f>
        <v>0</v>
      </c>
      <c r="AH459" s="4">
        <f t="shared" si="497"/>
        <v>-44.137122298294074</v>
      </c>
      <c r="AI459" s="4">
        <f t="shared" si="497"/>
        <v>0</v>
      </c>
      <c r="AJ459" s="4">
        <f t="shared" si="497"/>
        <v>0</v>
      </c>
      <c r="AK459" s="4">
        <f t="shared" si="497"/>
        <v>0</v>
      </c>
      <c r="AL459" s="4">
        <f t="shared" si="497"/>
        <v>0</v>
      </c>
      <c r="AM459" s="4">
        <f t="shared" si="494"/>
        <v>46.087873374768407</v>
      </c>
      <c r="AN459" s="4">
        <f t="shared" si="494"/>
        <v>0</v>
      </c>
      <c r="AO459" s="4">
        <f t="shared" si="494"/>
        <v>0</v>
      </c>
      <c r="AP459" s="10">
        <f t="shared" si="487"/>
        <v>0</v>
      </c>
      <c r="AQ459" s="7">
        <f t="shared" si="443"/>
        <v>3</v>
      </c>
      <c r="AR459" s="4">
        <f t="array" ref="AR459">COUNT(IF((ABS($R459:$AP459)&gt;=AQ$2)*(ABS($R459:$AP459)&lt;AR$2),$R459:$AP459))</f>
        <v>0</v>
      </c>
      <c r="AS459" s="4">
        <f t="array" ref="AS459">COUNT(IF((ABS($R459:$AP459)&gt;=AR$2)*(ABS($R459:$AP459)&lt;AS$2),$R459:$AP459))</f>
        <v>0</v>
      </c>
      <c r="AT459" s="4">
        <f t="array" ref="AT459">COUNT(IF((ABS($R459:$AP459)&gt;=AS$2)*(ABS($R459:$AP459)&lt;AT$2),$R459:$AP459))</f>
        <v>0</v>
      </c>
      <c r="AU459" s="4">
        <f t="array" ref="AU459">COUNT(IF((ABS($R459:$AP459)&gt;=AT$2)*(ABS($R459:$AP459)&lt;AU$2),$R459:$AP459))</f>
        <v>1</v>
      </c>
      <c r="AV459" s="4">
        <f t="array" ref="AV459">COUNT(IF((ABS($R459:$AP459)&gt;=AU$2)*(ABS($R459:$AP459)&lt;AV$2),$R459:$AP459))</f>
        <v>1</v>
      </c>
      <c r="AW459" s="4">
        <f t="array" ref="AW459">COUNT(IF((ABS($R459:$AP459)&gt;=AV$2)*(ABS($R459:$AP459)&lt;AW$2),$R459:$AP459))</f>
        <v>1</v>
      </c>
      <c r="AX459" s="10">
        <f t="array" ref="AX459">COUNT(IF((ABS($R459:$AP459)&gt;=AW$2)*(ABS($R459:$AP459)&lt;AX$2),$R459:$AP459))</f>
        <v>0</v>
      </c>
      <c r="AY459" s="4">
        <f t="shared" si="446"/>
        <v>0</v>
      </c>
      <c r="AZ459" s="2" t="str">
        <f t="shared" si="447"/>
        <v/>
      </c>
      <c r="BA459" s="2" t="str">
        <f t="shared" si="448"/>
        <v/>
      </c>
      <c r="BB459" s="2" t="str">
        <f t="shared" si="449"/>
        <v/>
      </c>
      <c r="BC459" s="2" t="str">
        <f t="shared" si="450"/>
        <v/>
      </c>
      <c r="BD459" s="2" t="str">
        <f t="shared" si="451"/>
        <v>@</v>
      </c>
      <c r="BE459" s="2" t="str">
        <f t="shared" si="452"/>
        <v/>
      </c>
      <c r="BF459" s="2" t="str">
        <f t="shared" si="453"/>
        <v/>
      </c>
      <c r="BG459" s="2" t="str">
        <f t="shared" si="454"/>
        <v/>
      </c>
      <c r="BH459" s="2" t="str">
        <f t="shared" si="455"/>
        <v/>
      </c>
      <c r="BI459" s="2" t="str">
        <f t="shared" si="456"/>
        <v/>
      </c>
      <c r="BJ459" s="2" t="str">
        <f t="shared" si="457"/>
        <v/>
      </c>
      <c r="BK459" s="2" t="str">
        <f t="shared" si="458"/>
        <v/>
      </c>
      <c r="BL459" s="2" t="str">
        <f t="shared" si="459"/>
        <v/>
      </c>
      <c r="BM459" s="2" t="str">
        <f t="shared" si="460"/>
        <v/>
      </c>
      <c r="BN459" s="2" t="str">
        <f t="shared" si="461"/>
        <v/>
      </c>
      <c r="BO459" s="2" t="str">
        <f t="shared" si="462"/>
        <v/>
      </c>
      <c r="BP459" s="2" t="str">
        <f t="shared" si="463"/>
        <v>@</v>
      </c>
      <c r="BQ459" s="2" t="str">
        <f t="shared" si="464"/>
        <v/>
      </c>
      <c r="BR459" s="2" t="str">
        <f t="shared" si="465"/>
        <v/>
      </c>
      <c r="BS459" s="2" t="str">
        <f t="shared" si="466"/>
        <v/>
      </c>
      <c r="BT459" s="2" t="str">
        <f t="shared" si="467"/>
        <v/>
      </c>
      <c r="BU459" s="2" t="str">
        <f t="shared" si="468"/>
        <v>@</v>
      </c>
      <c r="BV459" s="2" t="str">
        <f t="shared" si="469"/>
        <v/>
      </c>
      <c r="BW459" s="2" t="str">
        <f t="shared" si="470"/>
        <v/>
      </c>
      <c r="BX459" s="2" t="str">
        <f t="shared" si="471"/>
        <v/>
      </c>
      <c r="CA459" s="2">
        <f t="shared" si="495"/>
        <v>152</v>
      </c>
      <c r="CB459" s="4">
        <f t="shared" si="496"/>
        <v>1</v>
      </c>
      <c r="CC459">
        <f t="shared" ca="1" si="489"/>
        <v>7</v>
      </c>
      <c r="CD459">
        <f ca="1">CC459*(CJ459)/(CJ458+CJ459+IF(CG460=0,0,CJ460))</f>
        <v>2.59060399755014</v>
      </c>
      <c r="CE459" s="39">
        <f t="shared" ca="1" si="481"/>
        <v>1</v>
      </c>
      <c r="CF459" s="39">
        <f t="shared" ca="1" si="490"/>
        <v>4375</v>
      </c>
      <c r="CG459">
        <f t="shared" ca="1" si="482"/>
        <v>0.39575587075244556</v>
      </c>
      <c r="CH459">
        <f t="shared" ca="1" si="483"/>
        <v>7</v>
      </c>
      <c r="CI459">
        <f t="shared" ca="1" si="491"/>
        <v>7.0243681320778215</v>
      </c>
      <c r="CJ459">
        <f t="shared" ca="1" si="492"/>
        <v>4.9756318679221785</v>
      </c>
    </row>
    <row r="460" spans="2:88">
      <c r="B460" s="39">
        <v>97</v>
      </c>
      <c r="C460" s="39">
        <v>5</v>
      </c>
      <c r="D460">
        <v>1</v>
      </c>
      <c r="E460">
        <f t="shared" si="434"/>
        <v>29039</v>
      </c>
      <c r="F460" s="3">
        <f t="shared" si="435"/>
        <v>3.4010135020236028E-5</v>
      </c>
      <c r="H460" s="17">
        <f t="shared" si="436"/>
        <v>0.98762031085263413</v>
      </c>
      <c r="I460" s="13" t="str">
        <f t="shared" si="437"/>
        <v>5:97</v>
      </c>
      <c r="J460" s="2"/>
      <c r="K460" s="4">
        <f t="shared" si="438"/>
        <v>-50.778296317183447</v>
      </c>
      <c r="L460" s="4">
        <f t="shared" si="493"/>
        <v>-8</v>
      </c>
      <c r="M460" s="4">
        <f t="shared" ca="1" si="439"/>
        <v>39.446699355880099</v>
      </c>
      <c r="N460" s="4">
        <f t="shared" ca="1" si="440"/>
        <v>-3</v>
      </c>
      <c r="O460" s="4">
        <f t="shared" ca="1" si="441"/>
        <v>15.986688971230478</v>
      </c>
      <c r="P460" s="4">
        <f t="shared" ca="1" si="442"/>
        <v>9</v>
      </c>
      <c r="Q460" s="11">
        <f t="shared" si="472"/>
        <v>0</v>
      </c>
      <c r="R460" s="11">
        <f t="shared" ref="R460:AF469" si="498">IF(AND(ABS((MOD(LN(($B460/$C460)/3^R$2)/LN(2)+0.5,1)-0.5)*1200)&lt;$J$2,ABS(R$2+7*(MOD(LN(($B460/$C460)/3^R$2)/LN(2)+0.5,1)-0.5)*1200/113.685)&lt;$J$3),(MOD(LN(($B460/$C460)/3^R$2)/LN(2)+0.5,1)-0.5)*1200,0)</f>
        <v>0</v>
      </c>
      <c r="S460" s="4">
        <f t="shared" si="498"/>
        <v>0</v>
      </c>
      <c r="T460" s="4">
        <f t="shared" si="498"/>
        <v>0</v>
      </c>
      <c r="U460" s="4">
        <f t="shared" si="498"/>
        <v>0</v>
      </c>
      <c r="V460" s="4">
        <f t="shared" si="498"/>
        <v>-50.778296317183447</v>
      </c>
      <c r="W460" s="4">
        <f t="shared" si="498"/>
        <v>0</v>
      </c>
      <c r="X460" s="4">
        <f t="shared" si="498"/>
        <v>0</v>
      </c>
      <c r="Y460" s="4">
        <f t="shared" si="498"/>
        <v>0</v>
      </c>
      <c r="Z460" s="4">
        <f t="shared" si="498"/>
        <v>0</v>
      </c>
      <c r="AA460" s="4">
        <f t="shared" si="498"/>
        <v>39.446699355880099</v>
      </c>
      <c r="AB460" s="4">
        <f t="shared" si="498"/>
        <v>0</v>
      </c>
      <c r="AC460" s="4">
        <f t="shared" si="498"/>
        <v>0</v>
      </c>
      <c r="AD460" s="4">
        <f t="shared" si="498"/>
        <v>0</v>
      </c>
      <c r="AE460" s="4">
        <f t="shared" si="498"/>
        <v>0</v>
      </c>
      <c r="AF460" s="4">
        <f t="shared" si="498"/>
        <v>0</v>
      </c>
      <c r="AG460" s="4">
        <f t="shared" si="497"/>
        <v>0</v>
      </c>
      <c r="AH460" s="4">
        <f t="shared" si="497"/>
        <v>0</v>
      </c>
      <c r="AI460" s="4">
        <f t="shared" si="497"/>
        <v>0</v>
      </c>
      <c r="AJ460" s="4">
        <f t="shared" si="497"/>
        <v>0</v>
      </c>
      <c r="AK460" s="4">
        <f t="shared" si="497"/>
        <v>0</v>
      </c>
      <c r="AL460" s="4">
        <f t="shared" si="497"/>
        <v>0</v>
      </c>
      <c r="AM460" s="4">
        <f t="shared" si="494"/>
        <v>15.986688971230478</v>
      </c>
      <c r="AN460" s="4">
        <f t="shared" si="494"/>
        <v>0</v>
      </c>
      <c r="AO460" s="4">
        <f t="shared" si="494"/>
        <v>0</v>
      </c>
      <c r="AP460" s="10">
        <f t="shared" si="487"/>
        <v>0</v>
      </c>
      <c r="AQ460" s="7">
        <f t="shared" si="443"/>
        <v>3</v>
      </c>
      <c r="AR460" s="4">
        <f t="array" ref="AR460">COUNT(IF((ABS($R460:$AP460)&gt;=AQ$2)*(ABS($R460:$AP460)&lt;AR$2),$R460:$AP460))</f>
        <v>0</v>
      </c>
      <c r="AS460" s="4">
        <f t="array" ref="AS460">COUNT(IF((ABS($R460:$AP460)&gt;=AR$2)*(ABS($R460:$AP460)&lt;AS$2),$R460:$AP460))</f>
        <v>0</v>
      </c>
      <c r="AT460" s="4">
        <f t="array" ref="AT460">COUNT(IF((ABS($R460:$AP460)&gt;=AS$2)*(ABS($R460:$AP460)&lt;AT$2),$R460:$AP460))</f>
        <v>0</v>
      </c>
      <c r="AU460" s="4">
        <f t="array" ref="AU460">COUNT(IF((ABS($R460:$AP460)&gt;=AT$2)*(ABS($R460:$AP460)&lt;AU$2),$R460:$AP460))</f>
        <v>1</v>
      </c>
      <c r="AV460" s="4">
        <f t="array" ref="AV460">COUNT(IF((ABS($R460:$AP460)&gt;=AU$2)*(ABS($R460:$AP460)&lt;AV$2),$R460:$AP460))</f>
        <v>1</v>
      </c>
      <c r="AW460" s="4">
        <f t="array" ref="AW460">COUNT(IF((ABS($R460:$AP460)&gt;=AV$2)*(ABS($R460:$AP460)&lt;AW$2),$R460:$AP460))</f>
        <v>1</v>
      </c>
      <c r="AX460" s="10">
        <f t="array" ref="AX460">COUNT(IF((ABS($R460:$AP460)&gt;=AW$2)*(ABS($R460:$AP460)&lt;AX$2),$R460:$AP460))</f>
        <v>0</v>
      </c>
      <c r="AY460" s="4">
        <f t="shared" si="446"/>
        <v>0</v>
      </c>
      <c r="AZ460" s="2" t="str">
        <f t="shared" si="447"/>
        <v/>
      </c>
      <c r="BA460" s="2" t="str">
        <f t="shared" si="448"/>
        <v/>
      </c>
      <c r="BB460" s="2" t="str">
        <f t="shared" si="449"/>
        <v/>
      </c>
      <c r="BC460" s="2" t="str">
        <f t="shared" si="450"/>
        <v/>
      </c>
      <c r="BD460" s="2" t="str">
        <f t="shared" si="451"/>
        <v>@</v>
      </c>
      <c r="BE460" s="2" t="str">
        <f t="shared" si="452"/>
        <v/>
      </c>
      <c r="BF460" s="2" t="str">
        <f t="shared" si="453"/>
        <v/>
      </c>
      <c r="BG460" s="2" t="str">
        <f t="shared" si="454"/>
        <v/>
      </c>
      <c r="BH460" s="2" t="str">
        <f t="shared" si="455"/>
        <v/>
      </c>
      <c r="BI460" s="2" t="str">
        <f t="shared" si="456"/>
        <v>@</v>
      </c>
      <c r="BJ460" s="2" t="str">
        <f t="shared" si="457"/>
        <v/>
      </c>
      <c r="BK460" s="2" t="str">
        <f t="shared" si="458"/>
        <v/>
      </c>
      <c r="BL460" s="2" t="str">
        <f t="shared" si="459"/>
        <v/>
      </c>
      <c r="BM460" s="2" t="str">
        <f t="shared" si="460"/>
        <v/>
      </c>
      <c r="BN460" s="2" t="str">
        <f t="shared" si="461"/>
        <v/>
      </c>
      <c r="BO460" s="2" t="str">
        <f t="shared" si="462"/>
        <v/>
      </c>
      <c r="BP460" s="2" t="str">
        <f t="shared" si="463"/>
        <v/>
      </c>
      <c r="BQ460" s="2" t="str">
        <f t="shared" si="464"/>
        <v/>
      </c>
      <c r="BR460" s="2" t="str">
        <f t="shared" si="465"/>
        <v/>
      </c>
      <c r="BS460" s="2" t="str">
        <f t="shared" si="466"/>
        <v/>
      </c>
      <c r="BT460" s="2" t="str">
        <f t="shared" si="467"/>
        <v/>
      </c>
      <c r="BU460" s="2" t="str">
        <f t="shared" si="468"/>
        <v>@</v>
      </c>
      <c r="BV460" s="2" t="str">
        <f t="shared" si="469"/>
        <v/>
      </c>
      <c r="BW460" s="2" t="str">
        <f t="shared" si="470"/>
        <v/>
      </c>
      <c r="BX460" s="2" t="str">
        <f t="shared" si="471"/>
        <v/>
      </c>
      <c r="CA460" s="2">
        <f t="shared" si="495"/>
        <v>152</v>
      </c>
      <c r="CB460" s="4">
        <f t="shared" si="496"/>
        <v>2</v>
      </c>
      <c r="CC460">
        <f t="shared" ca="1" si="489"/>
        <v>7</v>
      </c>
      <c r="CD460">
        <f ca="1">CC460*IF(CG460=0,0,CJ460)/(CJ458+CJ459+IF(CG460=0,0,CJ460))</f>
        <v>0</v>
      </c>
      <c r="CE460" s="39">
        <f t="shared" ca="1" si="481"/>
        <v>1</v>
      </c>
      <c r="CF460" s="39">
        <f t="shared" ca="1" si="490"/>
        <v>4375</v>
      </c>
      <c r="CG460">
        <f t="shared" ca="1" si="482"/>
        <v>0</v>
      </c>
      <c r="CH460">
        <f t="shared" ca="1" si="483"/>
        <v>0</v>
      </c>
      <c r="CI460">
        <f t="shared" ca="1" si="491"/>
        <v>0</v>
      </c>
      <c r="CJ460">
        <f t="shared" ca="1" si="492"/>
        <v>12</v>
      </c>
    </row>
    <row r="461" spans="2:88">
      <c r="B461" s="39">
        <v>97</v>
      </c>
      <c r="C461" s="39">
        <v>17</v>
      </c>
      <c r="D461">
        <v>1</v>
      </c>
      <c r="E461">
        <f t="shared" si="434"/>
        <v>29040</v>
      </c>
      <c r="F461" s="3">
        <f t="shared" si="435"/>
        <v>3.4010135020236028E-5</v>
      </c>
      <c r="H461" s="17">
        <f t="shared" si="436"/>
        <v>0.98765432098765427</v>
      </c>
      <c r="I461" s="13" t="str">
        <f t="shared" si="437"/>
        <v>17:97</v>
      </c>
      <c r="J461" s="2"/>
      <c r="K461" s="4">
        <f t="shared" si="438"/>
        <v>26.670006316473405</v>
      </c>
      <c r="L461" s="4">
        <f t="shared" si="493"/>
        <v>-6</v>
      </c>
      <c r="M461" s="4">
        <f t="shared" ca="1" si="439"/>
        <v>3.2099959318205862</v>
      </c>
      <c r="N461" s="4">
        <f t="shared" ca="1" si="440"/>
        <v>6</v>
      </c>
      <c r="O461" s="4">
        <f t="shared" si="441"/>
        <v>0</v>
      </c>
      <c r="P461" s="4">
        <f t="shared" ca="1" si="442"/>
        <v>0</v>
      </c>
      <c r="Q461" s="11">
        <f t="shared" si="472"/>
        <v>0</v>
      </c>
      <c r="R461" s="11">
        <f t="shared" si="498"/>
        <v>0</v>
      </c>
      <c r="S461" s="4">
        <f t="shared" si="498"/>
        <v>0</v>
      </c>
      <c r="T461" s="4">
        <f t="shared" si="498"/>
        <v>0</v>
      </c>
      <c r="U461" s="4">
        <f t="shared" si="498"/>
        <v>0</v>
      </c>
      <c r="V461" s="4">
        <f t="shared" si="498"/>
        <v>0</v>
      </c>
      <c r="W461" s="4">
        <f t="shared" si="498"/>
        <v>0</v>
      </c>
      <c r="X461" s="4">
        <f t="shared" si="498"/>
        <v>26.670006316473405</v>
      </c>
      <c r="Y461" s="4">
        <f t="shared" si="498"/>
        <v>0</v>
      </c>
      <c r="Z461" s="4">
        <f t="shared" si="498"/>
        <v>0</v>
      </c>
      <c r="AA461" s="4">
        <f t="shared" si="498"/>
        <v>0</v>
      </c>
      <c r="AB461" s="4">
        <f t="shared" si="498"/>
        <v>0</v>
      </c>
      <c r="AC461" s="4">
        <f t="shared" si="498"/>
        <v>0</v>
      </c>
      <c r="AD461" s="4">
        <f t="shared" si="498"/>
        <v>0</v>
      </c>
      <c r="AE461" s="4">
        <f t="shared" si="498"/>
        <v>0</v>
      </c>
      <c r="AF461" s="4">
        <f t="shared" si="498"/>
        <v>0</v>
      </c>
      <c r="AG461" s="4">
        <f t="shared" si="497"/>
        <v>0</v>
      </c>
      <c r="AH461" s="4">
        <f t="shared" si="497"/>
        <v>0</v>
      </c>
      <c r="AI461" s="4">
        <f t="shared" si="497"/>
        <v>0</v>
      </c>
      <c r="AJ461" s="4">
        <f t="shared" si="497"/>
        <v>3.2099959318205862</v>
      </c>
      <c r="AK461" s="4">
        <f t="shared" si="497"/>
        <v>0</v>
      </c>
      <c r="AL461" s="4">
        <f t="shared" si="497"/>
        <v>0</v>
      </c>
      <c r="AM461" s="4">
        <f t="shared" si="494"/>
        <v>0</v>
      </c>
      <c r="AN461" s="4">
        <f t="shared" si="494"/>
        <v>0</v>
      </c>
      <c r="AO461" s="4">
        <f t="shared" si="494"/>
        <v>0</v>
      </c>
      <c r="AP461" s="10">
        <f t="shared" si="487"/>
        <v>0</v>
      </c>
      <c r="AQ461" s="7">
        <f t="shared" si="443"/>
        <v>2</v>
      </c>
      <c r="AR461" s="4">
        <f t="array" ref="AR461">COUNT(IF((ABS($R461:$AP461)&gt;=AQ$2)*(ABS($R461:$AP461)&lt;AR$2),$R461:$AP461))</f>
        <v>0</v>
      </c>
      <c r="AS461" s="4">
        <f t="array" ref="AS461">COUNT(IF((ABS($R461:$AP461)&gt;=AR$2)*(ABS($R461:$AP461)&lt;AS$2),$R461:$AP461))</f>
        <v>1</v>
      </c>
      <c r="AT461" s="4">
        <f t="array" ref="AT461">COUNT(IF((ABS($R461:$AP461)&gt;=AS$2)*(ABS($R461:$AP461)&lt;AT$2),$R461:$AP461))</f>
        <v>0</v>
      </c>
      <c r="AU461" s="4">
        <f t="array" ref="AU461">COUNT(IF((ABS($R461:$AP461)&gt;=AT$2)*(ABS($R461:$AP461)&lt;AU$2),$R461:$AP461))</f>
        <v>1</v>
      </c>
      <c r="AV461" s="4">
        <f t="array" ref="AV461">COUNT(IF((ABS($R461:$AP461)&gt;=AU$2)*(ABS($R461:$AP461)&lt;AV$2),$R461:$AP461))</f>
        <v>0</v>
      </c>
      <c r="AW461" s="4">
        <f t="array" ref="AW461">COUNT(IF((ABS($R461:$AP461)&gt;=AV$2)*(ABS($R461:$AP461)&lt;AW$2),$R461:$AP461))</f>
        <v>0</v>
      </c>
      <c r="AX461" s="10">
        <f t="array" ref="AX461">COUNT(IF((ABS($R461:$AP461)&gt;=AW$2)*(ABS($R461:$AP461)&lt;AX$2),$R461:$AP461))</f>
        <v>0</v>
      </c>
      <c r="AY461" s="4">
        <f t="shared" si="446"/>
        <v>0</v>
      </c>
      <c r="AZ461" s="2" t="str">
        <f t="shared" si="447"/>
        <v/>
      </c>
      <c r="BA461" s="2" t="str">
        <f t="shared" si="448"/>
        <v/>
      </c>
      <c r="BB461" s="2" t="str">
        <f t="shared" si="449"/>
        <v/>
      </c>
      <c r="BC461" s="2" t="str">
        <f t="shared" si="450"/>
        <v/>
      </c>
      <c r="BD461" s="2" t="str">
        <f t="shared" si="451"/>
        <v/>
      </c>
      <c r="BE461" s="2" t="str">
        <f t="shared" si="452"/>
        <v/>
      </c>
      <c r="BF461" s="2" t="str">
        <f t="shared" si="453"/>
        <v>@</v>
      </c>
      <c r="BG461" s="2" t="str">
        <f t="shared" si="454"/>
        <v/>
      </c>
      <c r="BH461" s="2" t="str">
        <f t="shared" si="455"/>
        <v/>
      </c>
      <c r="BI461" s="2" t="str">
        <f t="shared" si="456"/>
        <v/>
      </c>
      <c r="BJ461" s="2" t="str">
        <f t="shared" si="457"/>
        <v/>
      </c>
      <c r="BK461" s="2" t="str">
        <f t="shared" si="458"/>
        <v/>
      </c>
      <c r="BL461" s="2" t="str">
        <f t="shared" si="459"/>
        <v/>
      </c>
      <c r="BM461" s="2" t="str">
        <f t="shared" si="460"/>
        <v/>
      </c>
      <c r="BN461" s="2" t="str">
        <f t="shared" si="461"/>
        <v/>
      </c>
      <c r="BO461" s="2" t="str">
        <f t="shared" si="462"/>
        <v/>
      </c>
      <c r="BP461" s="2" t="str">
        <f t="shared" si="463"/>
        <v/>
      </c>
      <c r="BQ461" s="2" t="str">
        <f t="shared" si="464"/>
        <v/>
      </c>
      <c r="BR461" s="2" t="str">
        <f t="shared" si="465"/>
        <v>@</v>
      </c>
      <c r="BS461" s="2" t="str">
        <f t="shared" si="466"/>
        <v/>
      </c>
      <c r="BT461" s="2" t="str">
        <f t="shared" si="467"/>
        <v/>
      </c>
      <c r="BU461" s="2" t="str">
        <f t="shared" si="468"/>
        <v/>
      </c>
      <c r="BV461" s="2" t="str">
        <f t="shared" si="469"/>
        <v/>
      </c>
      <c r="BW461" s="2" t="str">
        <f t="shared" si="470"/>
        <v/>
      </c>
      <c r="BX461" s="2" t="str">
        <f t="shared" si="471"/>
        <v/>
      </c>
      <c r="CA461" s="2">
        <f t="shared" si="495"/>
        <v>153</v>
      </c>
      <c r="CB461" s="4">
        <f t="shared" si="496"/>
        <v>0</v>
      </c>
      <c r="CC461">
        <f t="shared" ca="1" si="489"/>
        <v>7</v>
      </c>
      <c r="CD461">
        <f ca="1">CC461*(CJ461)/(CJ461+CJ462+IF(CG463=0,0,CJ463))</f>
        <v>1.9165263486116724</v>
      </c>
      <c r="CE461" s="39">
        <f t="shared" ca="1" si="481"/>
        <v>1</v>
      </c>
      <c r="CF461" s="39">
        <f t="shared" ca="1" si="490"/>
        <v>5764801</v>
      </c>
      <c r="CG461">
        <f t="shared" ca="1" si="482"/>
        <v>-37.662743054676184</v>
      </c>
      <c r="CH461">
        <f t="shared" ca="1" si="483"/>
        <v>-6</v>
      </c>
      <c r="CI461">
        <f t="shared" ca="1" si="491"/>
        <v>8.3190324262896009</v>
      </c>
      <c r="CJ461">
        <f t="shared" ca="1" si="492"/>
        <v>3.6809675737103991</v>
      </c>
    </row>
    <row r="462" spans="2:88">
      <c r="B462" s="39">
        <v>97</v>
      </c>
      <c r="C462" s="39">
        <v>19</v>
      </c>
      <c r="D462">
        <v>1</v>
      </c>
      <c r="E462">
        <f t="shared" ref="E462:E525" si="499">E461+D462</f>
        <v>29041</v>
      </c>
      <c r="F462" s="3">
        <f t="shared" ref="F462:F525" si="500">D462/D$3</f>
        <v>3.4010135020236028E-5</v>
      </c>
      <c r="H462" s="17">
        <f t="shared" ref="H462:H525" si="501">E462/D$3</f>
        <v>0.98768833112267451</v>
      </c>
      <c r="I462" s="13" t="str">
        <f t="shared" ref="I462:I525" si="502">IF(C462=1,"",C462&amp;":")&amp;B462</f>
        <v>19:97</v>
      </c>
      <c r="J462" s="2"/>
      <c r="K462" s="4">
        <f t="shared" ref="K462:K525" si="503">INDEX($R462:$AP462,L462+13)</f>
        <v>38.022401415348384</v>
      </c>
      <c r="L462" s="4">
        <f t="shared" si="493"/>
        <v>-8</v>
      </c>
      <c r="M462" s="4">
        <f t="shared" ref="M462:M525" ca="1" si="504">IF($AQ462&gt;1,INDEX($R462:$AP462,N462+13),0)</f>
        <v>14.562391030701427</v>
      </c>
      <c r="N462" s="4">
        <f t="shared" ref="N462:N525" ca="1" si="505">IF($AQ462&gt;1,MATCH("@",OFFSET($AZ462,0,L462+13,1,12-L462),0)+L462,0)</f>
        <v>4</v>
      </c>
      <c r="O462" s="4">
        <f t="shared" ref="O462:O525" si="506">IF($AQ462&gt;2,INDEX($R462:$AP462,P462+13),0)</f>
        <v>0</v>
      </c>
      <c r="P462" s="4">
        <f t="shared" ref="P462:P525" ca="1" si="507">IF($AQ462&gt;2,MATCH("@",OFFSET($AZ462,0,N462+13,1,12-N462),0)+N462,0)</f>
        <v>0</v>
      </c>
      <c r="Q462" s="11">
        <f t="shared" si="472"/>
        <v>-52.202594257713031</v>
      </c>
      <c r="R462" s="11">
        <f t="shared" si="498"/>
        <v>0</v>
      </c>
      <c r="S462" s="4">
        <f t="shared" si="498"/>
        <v>0</v>
      </c>
      <c r="T462" s="4">
        <f t="shared" si="498"/>
        <v>0</v>
      </c>
      <c r="U462" s="4">
        <f t="shared" si="498"/>
        <v>0</v>
      </c>
      <c r="V462" s="4">
        <f t="shared" si="498"/>
        <v>38.022401415348384</v>
      </c>
      <c r="W462" s="4">
        <f t="shared" si="498"/>
        <v>0</v>
      </c>
      <c r="X462" s="4">
        <f t="shared" si="498"/>
        <v>0</v>
      </c>
      <c r="Y462" s="4">
        <f t="shared" si="498"/>
        <v>0</v>
      </c>
      <c r="Z462" s="4">
        <f t="shared" si="498"/>
        <v>0</v>
      </c>
      <c r="AA462" s="4">
        <f t="shared" si="498"/>
        <v>0</v>
      </c>
      <c r="AB462" s="4">
        <f t="shared" si="498"/>
        <v>0</v>
      </c>
      <c r="AC462" s="4">
        <f t="shared" si="498"/>
        <v>0</v>
      </c>
      <c r="AD462" s="4">
        <f t="shared" si="498"/>
        <v>0</v>
      </c>
      <c r="AE462" s="4">
        <f t="shared" si="498"/>
        <v>0</v>
      </c>
      <c r="AF462" s="4">
        <f t="shared" si="498"/>
        <v>0</v>
      </c>
      <c r="AG462" s="4">
        <f t="shared" si="497"/>
        <v>0</v>
      </c>
      <c r="AH462" s="4">
        <f t="shared" si="497"/>
        <v>14.562391030701427</v>
      </c>
      <c r="AI462" s="4">
        <f t="shared" si="497"/>
        <v>0</v>
      </c>
      <c r="AJ462" s="4">
        <f t="shared" si="497"/>
        <v>0</v>
      </c>
      <c r="AK462" s="4">
        <f t="shared" si="497"/>
        <v>0</v>
      </c>
      <c r="AL462" s="4">
        <f t="shared" si="497"/>
        <v>0</v>
      </c>
      <c r="AM462" s="4">
        <f t="shared" si="494"/>
        <v>0</v>
      </c>
      <c r="AN462" s="4">
        <f t="shared" si="494"/>
        <v>0</v>
      </c>
      <c r="AO462" s="4">
        <f t="shared" si="494"/>
        <v>0</v>
      </c>
      <c r="AP462" s="10">
        <f t="shared" si="487"/>
        <v>0</v>
      </c>
      <c r="AQ462" s="7">
        <f t="shared" ref="AQ462:AQ525" si="508">(0&lt;&gt;R462)+(0&lt;&gt;S462)+(0&lt;&gt;T462)+(0&lt;&gt;U462)+(0&lt;&gt;V462)+(0&lt;&gt;W462)+(0&lt;&gt;X462)+(0&lt;&gt;Y462)+(0&lt;&gt;Z462)+(0&lt;&gt;AA462)+(0&lt;&gt;AB462)+(0&lt;&gt;AC462)+(0&lt;&gt;AD462)+(0&lt;&gt;AE462)+(0&lt;&gt;AF462)+(0&lt;&gt;AG462)+(0&lt;&gt;AH462)+(0&lt;&gt;AI462)+(0&lt;&gt;AJ462)+(0&lt;&gt;AK462)+(0&lt;&gt;AL462)+(0&lt;&gt;AM462)+(0&lt;&gt;AN462)+(0&lt;&gt;AO462)+(0&lt;&gt;AP462)</f>
        <v>2</v>
      </c>
      <c r="AR462" s="4">
        <f t="array" ref="AR462">COUNT(IF((ABS($R462:$AP462)&gt;=AQ$2)*(ABS($R462:$AP462)&lt;AR$2),$R462:$AP462))</f>
        <v>0</v>
      </c>
      <c r="AS462" s="4">
        <f t="array" ref="AS462">COUNT(IF((ABS($R462:$AP462)&gt;=AR$2)*(ABS($R462:$AP462)&lt;AS$2),$R462:$AP462))</f>
        <v>0</v>
      </c>
      <c r="AT462" s="4">
        <f t="array" ref="AT462">COUNT(IF((ABS($R462:$AP462)&gt;=AS$2)*(ABS($R462:$AP462)&lt;AT$2),$R462:$AP462))</f>
        <v>0</v>
      </c>
      <c r="AU462" s="4">
        <f t="array" ref="AU462">COUNT(IF((ABS($R462:$AP462)&gt;=AT$2)*(ABS($R462:$AP462)&lt;AU$2),$R462:$AP462))</f>
        <v>1</v>
      </c>
      <c r="AV462" s="4">
        <f t="array" ref="AV462">COUNT(IF((ABS($R462:$AP462)&gt;=AU$2)*(ABS($R462:$AP462)&lt;AV$2),$R462:$AP462))</f>
        <v>1</v>
      </c>
      <c r="AW462" s="4">
        <f t="array" ref="AW462">COUNT(IF((ABS($R462:$AP462)&gt;=AV$2)*(ABS($R462:$AP462)&lt;AW$2),$R462:$AP462))</f>
        <v>0</v>
      </c>
      <c r="AX462" s="10">
        <f t="array" ref="AX462">COUNT(IF((ABS($R462:$AP462)&gt;=AW$2)*(ABS($R462:$AP462)&lt;AX$2),$R462:$AP462))</f>
        <v>0</v>
      </c>
      <c r="AY462" s="4">
        <f t="shared" si="446"/>
        <v>0</v>
      </c>
      <c r="AZ462" s="2" t="str">
        <f t="shared" si="447"/>
        <v/>
      </c>
      <c r="BA462" s="2" t="str">
        <f t="shared" si="448"/>
        <v/>
      </c>
      <c r="BB462" s="2" t="str">
        <f t="shared" si="449"/>
        <v/>
      </c>
      <c r="BC462" s="2" t="str">
        <f t="shared" si="450"/>
        <v/>
      </c>
      <c r="BD462" s="2" t="str">
        <f t="shared" si="451"/>
        <v>@</v>
      </c>
      <c r="BE462" s="2" t="str">
        <f t="shared" si="452"/>
        <v/>
      </c>
      <c r="BF462" s="2" t="str">
        <f t="shared" si="453"/>
        <v/>
      </c>
      <c r="BG462" s="2" t="str">
        <f t="shared" si="454"/>
        <v/>
      </c>
      <c r="BH462" s="2" t="str">
        <f t="shared" si="455"/>
        <v/>
      </c>
      <c r="BI462" s="2" t="str">
        <f t="shared" si="456"/>
        <v/>
      </c>
      <c r="BJ462" s="2" t="str">
        <f t="shared" si="457"/>
        <v/>
      </c>
      <c r="BK462" s="2" t="str">
        <f t="shared" si="458"/>
        <v/>
      </c>
      <c r="BL462" s="2" t="str">
        <f t="shared" si="459"/>
        <v/>
      </c>
      <c r="BM462" s="2" t="str">
        <f t="shared" si="460"/>
        <v/>
      </c>
      <c r="BN462" s="2" t="str">
        <f t="shared" si="461"/>
        <v/>
      </c>
      <c r="BO462" s="2" t="str">
        <f t="shared" si="462"/>
        <v/>
      </c>
      <c r="BP462" s="2" t="str">
        <f t="shared" si="463"/>
        <v>@</v>
      </c>
      <c r="BQ462" s="2" t="str">
        <f t="shared" si="464"/>
        <v/>
      </c>
      <c r="BR462" s="2" t="str">
        <f t="shared" si="465"/>
        <v/>
      </c>
      <c r="BS462" s="2" t="str">
        <f t="shared" si="466"/>
        <v/>
      </c>
      <c r="BT462" s="2" t="str">
        <f t="shared" si="467"/>
        <v/>
      </c>
      <c r="BU462" s="2" t="str">
        <f t="shared" si="468"/>
        <v/>
      </c>
      <c r="BV462" s="2" t="str">
        <f t="shared" si="469"/>
        <v/>
      </c>
      <c r="BW462" s="2" t="str">
        <f t="shared" si="470"/>
        <v/>
      </c>
      <c r="BX462" s="2" t="str">
        <f t="shared" si="471"/>
        <v/>
      </c>
      <c r="CA462" s="2">
        <f t="shared" si="495"/>
        <v>153</v>
      </c>
      <c r="CB462" s="4">
        <f t="shared" si="496"/>
        <v>1</v>
      </c>
      <c r="CC462">
        <f t="shared" ca="1" si="489"/>
        <v>7</v>
      </c>
      <c r="CD462">
        <f ca="1">CC462*(CJ462)/(CJ461+CJ462+IF(CG463=0,0,CJ463))</f>
        <v>5.0834736513883279</v>
      </c>
      <c r="CE462" s="39">
        <f t="shared" ca="1" si="481"/>
        <v>1</v>
      </c>
      <c r="CF462" s="39">
        <f t="shared" ca="1" si="490"/>
        <v>5764801</v>
      </c>
      <c r="CG462">
        <f t="shared" ca="1" si="482"/>
        <v>52.56225261838523</v>
      </c>
      <c r="CH462">
        <f t="shared" ca="1" si="483"/>
        <v>-1</v>
      </c>
      <c r="CI462">
        <f t="shared" ca="1" si="491"/>
        <v>2.2364495608804731</v>
      </c>
      <c r="CJ462">
        <f t="shared" ca="1" si="492"/>
        <v>9.7635504391195269</v>
      </c>
    </row>
    <row r="463" spans="2:88">
      <c r="B463" s="39">
        <v>97</v>
      </c>
      <c r="C463" s="39">
        <v>29</v>
      </c>
      <c r="D463">
        <v>1</v>
      </c>
      <c r="E463">
        <f t="shared" si="499"/>
        <v>29042</v>
      </c>
      <c r="F463" s="3">
        <f t="shared" si="500"/>
        <v>3.4010135020236028E-5</v>
      </c>
      <c r="H463" s="17">
        <f t="shared" si="501"/>
        <v>0.98772234125769476</v>
      </c>
      <c r="I463" s="13" t="str">
        <f t="shared" si="502"/>
        <v>29:97</v>
      </c>
      <c r="J463" s="2"/>
      <c r="K463" s="4">
        <f t="shared" si="503"/>
        <v>7.9132242599527558</v>
      </c>
      <c r="L463" s="4">
        <f t="shared" si="493"/>
        <v>-9</v>
      </c>
      <c r="M463" s="4">
        <f t="shared" ca="1" si="504"/>
        <v>-15.546786124695799</v>
      </c>
      <c r="N463" s="4">
        <f t="shared" ca="1" si="505"/>
        <v>3</v>
      </c>
      <c r="O463" s="4">
        <f t="shared" si="506"/>
        <v>0</v>
      </c>
      <c r="P463" s="4">
        <f t="shared" ca="1" si="507"/>
        <v>0</v>
      </c>
      <c r="Q463" s="11">
        <f t="shared" si="472"/>
        <v>0</v>
      </c>
      <c r="R463" s="11">
        <f t="shared" si="498"/>
        <v>0</v>
      </c>
      <c r="S463" s="4">
        <f t="shared" si="498"/>
        <v>0</v>
      </c>
      <c r="T463" s="4">
        <f t="shared" si="498"/>
        <v>0</v>
      </c>
      <c r="U463" s="4">
        <f t="shared" si="498"/>
        <v>7.9132242599527558</v>
      </c>
      <c r="V463" s="4">
        <f t="shared" si="498"/>
        <v>0</v>
      </c>
      <c r="W463" s="4">
        <f t="shared" si="498"/>
        <v>0</v>
      </c>
      <c r="X463" s="4">
        <f t="shared" si="498"/>
        <v>0</v>
      </c>
      <c r="Y463" s="4">
        <f t="shared" si="498"/>
        <v>0</v>
      </c>
      <c r="Z463" s="4">
        <f t="shared" si="498"/>
        <v>0</v>
      </c>
      <c r="AA463" s="4">
        <f t="shared" si="498"/>
        <v>0</v>
      </c>
      <c r="AB463" s="4">
        <f t="shared" si="498"/>
        <v>0</v>
      </c>
      <c r="AC463" s="4">
        <f t="shared" si="498"/>
        <v>0</v>
      </c>
      <c r="AD463" s="4">
        <f t="shared" si="498"/>
        <v>0</v>
      </c>
      <c r="AE463" s="4">
        <f t="shared" si="498"/>
        <v>0</v>
      </c>
      <c r="AF463" s="4">
        <f t="shared" si="498"/>
        <v>0</v>
      </c>
      <c r="AG463" s="4">
        <f t="shared" si="497"/>
        <v>-15.546786124695799</v>
      </c>
      <c r="AH463" s="4">
        <f t="shared" si="497"/>
        <v>0</v>
      </c>
      <c r="AI463" s="4">
        <f t="shared" si="497"/>
        <v>0</v>
      </c>
      <c r="AJ463" s="4">
        <f t="shared" si="497"/>
        <v>0</v>
      </c>
      <c r="AK463" s="4">
        <f t="shared" si="497"/>
        <v>0</v>
      </c>
      <c r="AL463" s="4">
        <f t="shared" si="497"/>
        <v>0</v>
      </c>
      <c r="AM463" s="4">
        <f t="shared" si="494"/>
        <v>0</v>
      </c>
      <c r="AN463" s="4">
        <f t="shared" si="494"/>
        <v>0</v>
      </c>
      <c r="AO463" s="4">
        <f t="shared" si="494"/>
        <v>0</v>
      </c>
      <c r="AP463" s="10">
        <f t="shared" si="487"/>
        <v>0</v>
      </c>
      <c r="AQ463" s="7">
        <f t="shared" si="508"/>
        <v>2</v>
      </c>
      <c r="AR463" s="4">
        <f t="array" ref="AR463">COUNT(IF((ABS($R463:$AP463)&gt;=AQ$2)*(ABS($R463:$AP463)&lt;AR$2),$R463:$AP463))</f>
        <v>0</v>
      </c>
      <c r="AS463" s="4">
        <f t="array" ref="AS463">COUNT(IF((ABS($R463:$AP463)&gt;=AR$2)*(ABS($R463:$AP463)&lt;AS$2),$R463:$AP463))</f>
        <v>0</v>
      </c>
      <c r="AT463" s="4">
        <f t="array" ref="AT463">COUNT(IF((ABS($R463:$AP463)&gt;=AS$2)*(ABS($R463:$AP463)&lt;AT$2),$R463:$AP463))</f>
        <v>1</v>
      </c>
      <c r="AU463" s="4">
        <f t="array" ref="AU463">COUNT(IF((ABS($R463:$AP463)&gt;=AT$2)*(ABS($R463:$AP463)&lt;AU$2),$R463:$AP463))</f>
        <v>1</v>
      </c>
      <c r="AV463" s="4">
        <f t="array" ref="AV463">COUNT(IF((ABS($R463:$AP463)&gt;=AU$2)*(ABS($R463:$AP463)&lt;AV$2),$R463:$AP463))</f>
        <v>0</v>
      </c>
      <c r="AW463" s="4">
        <f t="array" ref="AW463">COUNT(IF((ABS($R463:$AP463)&gt;=AV$2)*(ABS($R463:$AP463)&lt;AW$2),$R463:$AP463))</f>
        <v>0</v>
      </c>
      <c r="AX463" s="10">
        <f t="array" ref="AX463">COUNT(IF((ABS($R463:$AP463)&gt;=AW$2)*(ABS($R463:$AP463)&lt;AX$2),$R463:$AP463))</f>
        <v>0</v>
      </c>
      <c r="AY463" s="4">
        <f t="shared" si="446"/>
        <v>0</v>
      </c>
      <c r="AZ463" s="2" t="str">
        <f t="shared" si="447"/>
        <v/>
      </c>
      <c r="BA463" s="2" t="str">
        <f t="shared" si="448"/>
        <v/>
      </c>
      <c r="BB463" s="2" t="str">
        <f t="shared" si="449"/>
        <v/>
      </c>
      <c r="BC463" s="2" t="str">
        <f t="shared" si="450"/>
        <v>@</v>
      </c>
      <c r="BD463" s="2" t="str">
        <f t="shared" si="451"/>
        <v/>
      </c>
      <c r="BE463" s="2" t="str">
        <f t="shared" si="452"/>
        <v/>
      </c>
      <c r="BF463" s="2" t="str">
        <f t="shared" si="453"/>
        <v/>
      </c>
      <c r="BG463" s="2" t="str">
        <f t="shared" si="454"/>
        <v/>
      </c>
      <c r="BH463" s="2" t="str">
        <f t="shared" si="455"/>
        <v/>
      </c>
      <c r="BI463" s="2" t="str">
        <f t="shared" si="456"/>
        <v/>
      </c>
      <c r="BJ463" s="2" t="str">
        <f t="shared" si="457"/>
        <v/>
      </c>
      <c r="BK463" s="2" t="str">
        <f t="shared" si="458"/>
        <v/>
      </c>
      <c r="BL463" s="2" t="str">
        <f t="shared" si="459"/>
        <v/>
      </c>
      <c r="BM463" s="2" t="str">
        <f t="shared" si="460"/>
        <v/>
      </c>
      <c r="BN463" s="2" t="str">
        <f t="shared" si="461"/>
        <v/>
      </c>
      <c r="BO463" s="2" t="str">
        <f t="shared" si="462"/>
        <v>@</v>
      </c>
      <c r="BP463" s="2" t="str">
        <f t="shared" si="463"/>
        <v/>
      </c>
      <c r="BQ463" s="2" t="str">
        <f t="shared" si="464"/>
        <v/>
      </c>
      <c r="BR463" s="2" t="str">
        <f t="shared" si="465"/>
        <v/>
      </c>
      <c r="BS463" s="2" t="str">
        <f t="shared" si="466"/>
        <v/>
      </c>
      <c r="BT463" s="2" t="str">
        <f t="shared" si="467"/>
        <v/>
      </c>
      <c r="BU463" s="2" t="str">
        <f t="shared" si="468"/>
        <v/>
      </c>
      <c r="BV463" s="2" t="str">
        <f t="shared" si="469"/>
        <v/>
      </c>
      <c r="BW463" s="2" t="str">
        <f t="shared" si="470"/>
        <v/>
      </c>
      <c r="BX463" s="2" t="str">
        <f t="shared" si="471"/>
        <v/>
      </c>
      <c r="CA463" s="2">
        <f t="shared" si="495"/>
        <v>153</v>
      </c>
      <c r="CB463" s="4">
        <f t="shared" si="496"/>
        <v>2</v>
      </c>
      <c r="CC463">
        <f t="shared" ca="1" si="489"/>
        <v>7</v>
      </c>
      <c r="CD463">
        <f ca="1">CC463*IF(CG463=0,0,CJ463)/(CJ461+CJ462+IF(CG463=0,0,CJ463))</f>
        <v>0</v>
      </c>
      <c r="CE463" s="39">
        <f t="shared" ca="1" si="481"/>
        <v>1</v>
      </c>
      <c r="CF463" s="39">
        <f t="shared" ca="1" si="490"/>
        <v>5764801</v>
      </c>
      <c r="CG463">
        <f t="shared" ca="1" si="482"/>
        <v>29.102242233737741</v>
      </c>
      <c r="CH463">
        <f t="shared" ca="1" si="483"/>
        <v>11</v>
      </c>
      <c r="CI463">
        <f t="shared" ca="1" si="491"/>
        <v>12.791931175055321</v>
      </c>
      <c r="CJ463">
        <f t="shared" ca="1" si="492"/>
        <v>0</v>
      </c>
    </row>
    <row r="464" spans="2:88">
      <c r="B464" s="39">
        <v>97</v>
      </c>
      <c r="C464" s="39">
        <v>31</v>
      </c>
      <c r="D464">
        <v>1</v>
      </c>
      <c r="E464">
        <f t="shared" si="499"/>
        <v>29043</v>
      </c>
      <c r="F464" s="3">
        <f t="shared" si="500"/>
        <v>3.4010135020236028E-5</v>
      </c>
      <c r="H464" s="17">
        <f t="shared" si="501"/>
        <v>0.987756351392715</v>
      </c>
      <c r="I464" s="13" t="str">
        <f t="shared" si="502"/>
        <v>31:97</v>
      </c>
      <c r="J464" s="2"/>
      <c r="K464" s="4">
        <f t="shared" si="503"/>
        <v>-17.320158378146289</v>
      </c>
      <c r="L464" s="4">
        <f t="shared" si="493"/>
        <v>-4</v>
      </c>
      <c r="M464" s="4">
        <f t="shared" ca="1" si="504"/>
        <v>-40.78016876279591</v>
      </c>
      <c r="N464" s="4">
        <f t="shared" ca="1" si="505"/>
        <v>8</v>
      </c>
      <c r="O464" s="4">
        <f t="shared" si="506"/>
        <v>0</v>
      </c>
      <c r="P464" s="4">
        <f t="shared" ca="1" si="507"/>
        <v>0</v>
      </c>
      <c r="Q464" s="11">
        <f t="shared" si="472"/>
        <v>0</v>
      </c>
      <c r="R464" s="11">
        <f t="shared" si="498"/>
        <v>0</v>
      </c>
      <c r="S464" s="4">
        <f t="shared" si="498"/>
        <v>0</v>
      </c>
      <c r="T464" s="4">
        <f t="shared" si="498"/>
        <v>0</v>
      </c>
      <c r="U464" s="4">
        <f t="shared" si="498"/>
        <v>0</v>
      </c>
      <c r="V464" s="4">
        <f t="shared" si="498"/>
        <v>0</v>
      </c>
      <c r="W464" s="4">
        <f t="shared" si="498"/>
        <v>0</v>
      </c>
      <c r="X464" s="4">
        <f t="shared" si="498"/>
        <v>0</v>
      </c>
      <c r="Y464" s="4">
        <f t="shared" si="498"/>
        <v>0</v>
      </c>
      <c r="Z464" s="4">
        <f t="shared" si="498"/>
        <v>-17.320158378146289</v>
      </c>
      <c r="AA464" s="4">
        <f t="shared" si="498"/>
        <v>0</v>
      </c>
      <c r="AB464" s="4">
        <f t="shared" si="498"/>
        <v>0</v>
      </c>
      <c r="AC464" s="4">
        <f t="shared" si="498"/>
        <v>0</v>
      </c>
      <c r="AD464" s="4">
        <f t="shared" si="498"/>
        <v>0</v>
      </c>
      <c r="AE464" s="4">
        <f t="shared" si="498"/>
        <v>0</v>
      </c>
      <c r="AF464" s="4">
        <f t="shared" si="498"/>
        <v>0</v>
      </c>
      <c r="AG464" s="4">
        <f t="shared" si="497"/>
        <v>0</v>
      </c>
      <c r="AH464" s="4">
        <f t="shared" si="497"/>
        <v>0</v>
      </c>
      <c r="AI464" s="4">
        <f t="shared" si="497"/>
        <v>0</v>
      </c>
      <c r="AJ464" s="4">
        <f t="shared" si="497"/>
        <v>0</v>
      </c>
      <c r="AK464" s="4">
        <f t="shared" si="497"/>
        <v>0</v>
      </c>
      <c r="AL464" s="4">
        <f t="shared" si="497"/>
        <v>-40.78016876279591</v>
      </c>
      <c r="AM464" s="4">
        <f t="shared" si="494"/>
        <v>0</v>
      </c>
      <c r="AN464" s="4">
        <f t="shared" si="494"/>
        <v>0</v>
      </c>
      <c r="AO464" s="4">
        <f t="shared" si="494"/>
        <v>0</v>
      </c>
      <c r="AP464" s="10">
        <f t="shared" si="487"/>
        <v>0</v>
      </c>
      <c r="AQ464" s="7">
        <f t="shared" si="508"/>
        <v>2</v>
      </c>
      <c r="AR464" s="4">
        <f t="array" ref="AR464">COUNT(IF((ABS($R464:$AP464)&gt;=AQ$2)*(ABS($R464:$AP464)&lt;AR$2),$R464:$AP464))</f>
        <v>0</v>
      </c>
      <c r="AS464" s="4">
        <f t="array" ref="AS464">COUNT(IF((ABS($R464:$AP464)&gt;=AR$2)*(ABS($R464:$AP464)&lt;AS$2),$R464:$AP464))</f>
        <v>0</v>
      </c>
      <c r="AT464" s="4">
        <f t="array" ref="AT464">COUNT(IF((ABS($R464:$AP464)&gt;=AS$2)*(ABS($R464:$AP464)&lt;AT$2),$R464:$AP464))</f>
        <v>0</v>
      </c>
      <c r="AU464" s="4">
        <f t="array" ref="AU464">COUNT(IF((ABS($R464:$AP464)&gt;=AT$2)*(ABS($R464:$AP464)&lt;AU$2),$R464:$AP464))</f>
        <v>1</v>
      </c>
      <c r="AV464" s="4">
        <f t="array" ref="AV464">COUNT(IF((ABS($R464:$AP464)&gt;=AU$2)*(ABS($R464:$AP464)&lt;AV$2),$R464:$AP464))</f>
        <v>1</v>
      </c>
      <c r="AW464" s="4">
        <f t="array" ref="AW464">COUNT(IF((ABS($R464:$AP464)&gt;=AV$2)*(ABS($R464:$AP464)&lt;AW$2),$R464:$AP464))</f>
        <v>0</v>
      </c>
      <c r="AX464" s="10">
        <f t="array" ref="AX464">COUNT(IF((ABS($R464:$AP464)&gt;=AW$2)*(ABS($R464:$AP464)&lt;AX$2),$R464:$AP464))</f>
        <v>0</v>
      </c>
      <c r="AY464" s="4">
        <f t="shared" ref="AY464:AY527" si="509">AQ464-SUM(AR464:AX464)</f>
        <v>0</v>
      </c>
      <c r="AZ464" s="2" t="str">
        <f t="shared" ref="AZ464:AZ527" si="510">IF(R464&lt;&gt;0,"@","")</f>
        <v/>
      </c>
      <c r="BA464" s="2" t="str">
        <f t="shared" ref="BA464:BA527" si="511">IF(S464&lt;&gt;0,"@","")</f>
        <v/>
      </c>
      <c r="BB464" s="2" t="str">
        <f t="shared" ref="BB464:BB527" si="512">IF(T464&lt;&gt;0,"@","")</f>
        <v/>
      </c>
      <c r="BC464" s="2" t="str">
        <f t="shared" ref="BC464:BC527" si="513">IF(U464&lt;&gt;0,"@","")</f>
        <v/>
      </c>
      <c r="BD464" s="2" t="str">
        <f t="shared" ref="BD464:BD527" si="514">IF(V464&lt;&gt;0,"@","")</f>
        <v/>
      </c>
      <c r="BE464" s="2" t="str">
        <f t="shared" ref="BE464:BE527" si="515">IF(W464&lt;&gt;0,"@","")</f>
        <v/>
      </c>
      <c r="BF464" s="2" t="str">
        <f t="shared" ref="BF464:BF527" si="516">IF(X464&lt;&gt;0,"@","")</f>
        <v/>
      </c>
      <c r="BG464" s="2" t="str">
        <f t="shared" ref="BG464:BG527" si="517">IF(Y464&lt;&gt;0,"@","")</f>
        <v/>
      </c>
      <c r="BH464" s="2" t="str">
        <f t="shared" ref="BH464:BH527" si="518">IF(Z464&lt;&gt;0,"@","")</f>
        <v>@</v>
      </c>
      <c r="BI464" s="2" t="str">
        <f t="shared" ref="BI464:BI527" si="519">IF(AA464&lt;&gt;0,"@","")</f>
        <v/>
      </c>
      <c r="BJ464" s="2" t="str">
        <f t="shared" ref="BJ464:BJ527" si="520">IF(AB464&lt;&gt;0,"@","")</f>
        <v/>
      </c>
      <c r="BK464" s="2" t="str">
        <f t="shared" ref="BK464:BK527" si="521">IF(AC464&lt;&gt;0,"@","")</f>
        <v/>
      </c>
      <c r="BL464" s="2" t="str">
        <f t="shared" ref="BL464:BL527" si="522">IF(AD464&lt;&gt;0,"@","")</f>
        <v/>
      </c>
      <c r="BM464" s="2" t="str">
        <f t="shared" ref="BM464:BM527" si="523">IF(AE464&lt;&gt;0,"@","")</f>
        <v/>
      </c>
      <c r="BN464" s="2" t="str">
        <f t="shared" ref="BN464:BN527" si="524">IF(AF464&lt;&gt;0,"@","")</f>
        <v/>
      </c>
      <c r="BO464" s="2" t="str">
        <f t="shared" ref="BO464:BO527" si="525">IF(AG464&lt;&gt;0,"@","")</f>
        <v/>
      </c>
      <c r="BP464" s="2" t="str">
        <f t="shared" ref="BP464:BP527" si="526">IF(AH464&lt;&gt;0,"@","")</f>
        <v/>
      </c>
      <c r="BQ464" s="2" t="str">
        <f t="shared" ref="BQ464:BQ527" si="527">IF(AI464&lt;&gt;0,"@","")</f>
        <v/>
      </c>
      <c r="BR464" s="2" t="str">
        <f t="shared" ref="BR464:BR527" si="528">IF(AJ464&lt;&gt;0,"@","")</f>
        <v/>
      </c>
      <c r="BS464" s="2" t="str">
        <f t="shared" ref="BS464:BS527" si="529">IF(AK464&lt;&gt;0,"@","")</f>
        <v/>
      </c>
      <c r="BT464" s="2" t="str">
        <f t="shared" ref="BT464:BT527" si="530">IF(AL464&lt;&gt;0,"@","")</f>
        <v>@</v>
      </c>
      <c r="BU464" s="2" t="str">
        <f t="shared" ref="BU464:BU527" si="531">IF(AM464&lt;&gt;0,"@","")</f>
        <v/>
      </c>
      <c r="BV464" s="2" t="str">
        <f t="shared" ref="BV464:BV527" si="532">IF(AN464&lt;&gt;0,"@","")</f>
        <v/>
      </c>
      <c r="BW464" s="2" t="str">
        <f t="shared" ref="BW464:BW527" si="533">IF(AO464&lt;&gt;0,"@","")</f>
        <v/>
      </c>
      <c r="BX464" s="2" t="str">
        <f t="shared" ref="BX464:BX527" si="534">IF(AP464&lt;&gt;0,"@","")</f>
        <v/>
      </c>
      <c r="CA464" s="2">
        <f t="shared" si="495"/>
        <v>154</v>
      </c>
      <c r="CB464" s="4">
        <f t="shared" si="496"/>
        <v>0</v>
      </c>
      <c r="CC464">
        <f t="shared" ca="1" si="489"/>
        <v>6</v>
      </c>
      <c r="CD464">
        <f ca="1">CC464*(CJ464)/(CJ464+CJ465+IF(CG466=0,0,CJ466))</f>
        <v>0</v>
      </c>
      <c r="CE464" s="39">
        <f t="shared" ca="1" si="481"/>
        <v>23</v>
      </c>
      <c r="CF464" s="39">
        <f t="shared" ca="1" si="490"/>
        <v>25</v>
      </c>
      <c r="CG464">
        <f t="shared" ca="1" si="482"/>
        <v>-36.096910884873523</v>
      </c>
      <c r="CH464">
        <f t="shared" ca="1" si="483"/>
        <v>-10</v>
      </c>
      <c r="CI464">
        <f t="shared" ca="1" si="491"/>
        <v>12.222618429820246</v>
      </c>
      <c r="CJ464">
        <f t="shared" ca="1" si="492"/>
        <v>0</v>
      </c>
    </row>
    <row r="465" spans="2:88">
      <c r="B465" s="39">
        <v>97</v>
      </c>
      <c r="C465" s="39">
        <v>35</v>
      </c>
      <c r="D465">
        <v>1</v>
      </c>
      <c r="E465">
        <f t="shared" si="499"/>
        <v>29044</v>
      </c>
      <c r="F465" s="3">
        <f t="shared" si="500"/>
        <v>3.4010135020236028E-5</v>
      </c>
      <c r="H465" s="17">
        <f t="shared" si="501"/>
        <v>0.98779036152773525</v>
      </c>
      <c r="I465" s="13" t="str">
        <f t="shared" si="502"/>
        <v>35:97</v>
      </c>
      <c r="J465" s="2"/>
      <c r="K465" s="4">
        <f t="shared" si="503"/>
        <v>-23.514204517082504</v>
      </c>
      <c r="L465" s="4">
        <f t="shared" si="493"/>
        <v>-6</v>
      </c>
      <c r="M465" s="4">
        <f t="shared" ca="1" si="504"/>
        <v>-46.974214901732125</v>
      </c>
      <c r="N465" s="4">
        <f t="shared" ca="1" si="505"/>
        <v>6</v>
      </c>
      <c r="O465" s="4">
        <f t="shared" ca="1" si="506"/>
        <v>43.250780771331421</v>
      </c>
      <c r="P465" s="4">
        <f t="shared" ca="1" si="507"/>
        <v>11</v>
      </c>
      <c r="Q465" s="11">
        <f t="shared" si="472"/>
        <v>0</v>
      </c>
      <c r="R465" s="11">
        <f t="shared" si="498"/>
        <v>0</v>
      </c>
      <c r="S465" s="4">
        <f t="shared" si="498"/>
        <v>0</v>
      </c>
      <c r="T465" s="4">
        <f t="shared" si="498"/>
        <v>0</v>
      </c>
      <c r="U465" s="4">
        <f t="shared" si="498"/>
        <v>0</v>
      </c>
      <c r="V465" s="4">
        <f t="shared" si="498"/>
        <v>0</v>
      </c>
      <c r="W465" s="4">
        <f t="shared" si="498"/>
        <v>0</v>
      </c>
      <c r="X465" s="4">
        <f t="shared" si="498"/>
        <v>-23.514204517082504</v>
      </c>
      <c r="Y465" s="4">
        <f t="shared" si="498"/>
        <v>0</v>
      </c>
      <c r="Z465" s="4">
        <f t="shared" si="498"/>
        <v>0</v>
      </c>
      <c r="AA465" s="4">
        <f t="shared" si="498"/>
        <v>0</v>
      </c>
      <c r="AB465" s="4">
        <f t="shared" si="498"/>
        <v>0</v>
      </c>
      <c r="AC465" s="4">
        <f t="shared" si="498"/>
        <v>0</v>
      </c>
      <c r="AD465" s="4">
        <f t="shared" si="498"/>
        <v>0</v>
      </c>
      <c r="AE465" s="4">
        <f t="shared" si="498"/>
        <v>0</v>
      </c>
      <c r="AF465" s="4">
        <f t="shared" si="498"/>
        <v>0</v>
      </c>
      <c r="AG465" s="4">
        <f t="shared" si="497"/>
        <v>0</v>
      </c>
      <c r="AH465" s="4">
        <f t="shared" si="497"/>
        <v>0</v>
      </c>
      <c r="AI465" s="4">
        <f t="shared" si="497"/>
        <v>0</v>
      </c>
      <c r="AJ465" s="4">
        <f t="shared" si="497"/>
        <v>-46.974214901732125</v>
      </c>
      <c r="AK465" s="4">
        <f t="shared" si="497"/>
        <v>0</v>
      </c>
      <c r="AL465" s="4">
        <f t="shared" si="497"/>
        <v>0</v>
      </c>
      <c r="AM465" s="4">
        <f t="shared" si="494"/>
        <v>0</v>
      </c>
      <c r="AN465" s="4">
        <f t="shared" si="494"/>
        <v>0</v>
      </c>
      <c r="AO465" s="4">
        <f t="shared" si="494"/>
        <v>43.250780771331421</v>
      </c>
      <c r="AP465" s="10">
        <f t="shared" si="487"/>
        <v>0</v>
      </c>
      <c r="AQ465" s="7">
        <f t="shared" si="508"/>
        <v>3</v>
      </c>
      <c r="AR465" s="4">
        <f t="array" ref="AR465">COUNT(IF((ABS($R465:$AP465)&gt;=AQ$2)*(ABS($R465:$AP465)&lt;AR$2),$R465:$AP465))</f>
        <v>0</v>
      </c>
      <c r="AS465" s="4">
        <f t="array" ref="AS465">COUNT(IF((ABS($R465:$AP465)&gt;=AR$2)*(ABS($R465:$AP465)&lt;AS$2),$R465:$AP465))</f>
        <v>0</v>
      </c>
      <c r="AT465" s="4">
        <f t="array" ref="AT465">COUNT(IF((ABS($R465:$AP465)&gt;=AS$2)*(ABS($R465:$AP465)&lt;AT$2),$R465:$AP465))</f>
        <v>0</v>
      </c>
      <c r="AU465" s="4">
        <f t="array" ref="AU465">COUNT(IF((ABS($R465:$AP465)&gt;=AT$2)*(ABS($R465:$AP465)&lt;AU$2),$R465:$AP465))</f>
        <v>1</v>
      </c>
      <c r="AV465" s="4">
        <f t="array" ref="AV465">COUNT(IF((ABS($R465:$AP465)&gt;=AU$2)*(ABS($R465:$AP465)&lt;AV$2),$R465:$AP465))</f>
        <v>1</v>
      </c>
      <c r="AW465" s="4">
        <f t="array" ref="AW465">COUNT(IF((ABS($R465:$AP465)&gt;=AV$2)*(ABS($R465:$AP465)&lt;AW$2),$R465:$AP465))</f>
        <v>1</v>
      </c>
      <c r="AX465" s="10">
        <f t="array" ref="AX465">COUNT(IF((ABS($R465:$AP465)&gt;=AW$2)*(ABS($R465:$AP465)&lt;AX$2),$R465:$AP465))</f>
        <v>0</v>
      </c>
      <c r="AY465" s="4">
        <f t="shared" si="509"/>
        <v>0</v>
      </c>
      <c r="AZ465" s="2" t="str">
        <f t="shared" si="510"/>
        <v/>
      </c>
      <c r="BA465" s="2" t="str">
        <f t="shared" si="511"/>
        <v/>
      </c>
      <c r="BB465" s="2" t="str">
        <f t="shared" si="512"/>
        <v/>
      </c>
      <c r="BC465" s="2" t="str">
        <f t="shared" si="513"/>
        <v/>
      </c>
      <c r="BD465" s="2" t="str">
        <f t="shared" si="514"/>
        <v/>
      </c>
      <c r="BE465" s="2" t="str">
        <f t="shared" si="515"/>
        <v/>
      </c>
      <c r="BF465" s="2" t="str">
        <f t="shared" si="516"/>
        <v>@</v>
      </c>
      <c r="BG465" s="2" t="str">
        <f t="shared" si="517"/>
        <v/>
      </c>
      <c r="BH465" s="2" t="str">
        <f t="shared" si="518"/>
        <v/>
      </c>
      <c r="BI465" s="2" t="str">
        <f t="shared" si="519"/>
        <v/>
      </c>
      <c r="BJ465" s="2" t="str">
        <f t="shared" si="520"/>
        <v/>
      </c>
      <c r="BK465" s="2" t="str">
        <f t="shared" si="521"/>
        <v/>
      </c>
      <c r="BL465" s="2" t="str">
        <f t="shared" si="522"/>
        <v/>
      </c>
      <c r="BM465" s="2" t="str">
        <f t="shared" si="523"/>
        <v/>
      </c>
      <c r="BN465" s="2" t="str">
        <f t="shared" si="524"/>
        <v/>
      </c>
      <c r="BO465" s="2" t="str">
        <f t="shared" si="525"/>
        <v/>
      </c>
      <c r="BP465" s="2" t="str">
        <f t="shared" si="526"/>
        <v/>
      </c>
      <c r="BQ465" s="2" t="str">
        <f t="shared" si="527"/>
        <v/>
      </c>
      <c r="BR465" s="2" t="str">
        <f t="shared" si="528"/>
        <v>@</v>
      </c>
      <c r="BS465" s="2" t="str">
        <f t="shared" si="529"/>
        <v/>
      </c>
      <c r="BT465" s="2" t="str">
        <f t="shared" si="530"/>
        <v/>
      </c>
      <c r="BU465" s="2" t="str">
        <f t="shared" si="531"/>
        <v/>
      </c>
      <c r="BV465" s="2" t="str">
        <f t="shared" si="532"/>
        <v/>
      </c>
      <c r="BW465" s="2" t="str">
        <f t="shared" si="533"/>
        <v>@</v>
      </c>
      <c r="BX465" s="2" t="str">
        <f t="shared" si="534"/>
        <v/>
      </c>
      <c r="CA465" s="2">
        <f t="shared" si="495"/>
        <v>154</v>
      </c>
      <c r="CB465" s="4">
        <f t="shared" si="496"/>
        <v>1</v>
      </c>
      <c r="CC465">
        <f t="shared" ca="1" si="489"/>
        <v>6</v>
      </c>
      <c r="CD465">
        <f ca="1">CC465*(CJ465)/(CJ464+CJ465+IF(CG466=0,0,CJ466))</f>
        <v>4.6113352345491911</v>
      </c>
      <c r="CE465" s="39">
        <f t="shared" ca="1" si="481"/>
        <v>23</v>
      </c>
      <c r="CF465" s="39">
        <f t="shared" ca="1" si="490"/>
        <v>25</v>
      </c>
      <c r="CG465">
        <f t="shared" ca="1" si="482"/>
        <v>54.128084788192155</v>
      </c>
      <c r="CH465">
        <f t="shared" ca="1" si="483"/>
        <v>-5</v>
      </c>
      <c r="CI465">
        <f t="shared" ca="1" si="491"/>
        <v>1.6671364426499093</v>
      </c>
      <c r="CJ465">
        <f t="shared" ca="1" si="492"/>
        <v>10.332863557350091</v>
      </c>
    </row>
    <row r="466" spans="2:88">
      <c r="B466" s="39">
        <v>97</v>
      </c>
      <c r="C466" s="39">
        <v>37</v>
      </c>
      <c r="D466">
        <v>1</v>
      </c>
      <c r="E466">
        <f t="shared" si="499"/>
        <v>29045</v>
      </c>
      <c r="F466" s="3">
        <f t="shared" si="500"/>
        <v>3.4010135020236028E-5</v>
      </c>
      <c r="H466" s="17">
        <f t="shared" si="501"/>
        <v>0.9878243716627555</v>
      </c>
      <c r="I466" s="13" t="str">
        <f t="shared" si="502"/>
        <v>37:97</v>
      </c>
      <c r="J466" s="2"/>
      <c r="K466" s="4">
        <f t="shared" si="503"/>
        <v>-29.493627264798938</v>
      </c>
      <c r="L466" s="4">
        <f t="shared" si="493"/>
        <v>-1</v>
      </c>
      <c r="M466" s="4">
        <f t="shared" ca="1" si="504"/>
        <v>-52.953637649449092</v>
      </c>
      <c r="N466" s="4">
        <f t="shared" ca="1" si="505"/>
        <v>11</v>
      </c>
      <c r="O466" s="4">
        <f t="shared" si="506"/>
        <v>0</v>
      </c>
      <c r="P466" s="4">
        <f t="shared" ca="1" si="507"/>
        <v>0</v>
      </c>
      <c r="Q466" s="11">
        <f t="shared" si="472"/>
        <v>-6.0336168801498502</v>
      </c>
      <c r="R466" s="11">
        <f t="shared" si="498"/>
        <v>0</v>
      </c>
      <c r="S466" s="4">
        <f t="shared" si="498"/>
        <v>0</v>
      </c>
      <c r="T466" s="4">
        <f t="shared" si="498"/>
        <v>0</v>
      </c>
      <c r="U466" s="4">
        <f t="shared" si="498"/>
        <v>0</v>
      </c>
      <c r="V466" s="4">
        <f t="shared" si="498"/>
        <v>0</v>
      </c>
      <c r="W466" s="4">
        <f t="shared" si="498"/>
        <v>0</v>
      </c>
      <c r="X466" s="4">
        <f t="shared" si="498"/>
        <v>0</v>
      </c>
      <c r="Y466" s="4">
        <f t="shared" si="498"/>
        <v>0</v>
      </c>
      <c r="Z466" s="4">
        <f t="shared" si="498"/>
        <v>0</v>
      </c>
      <c r="AA466" s="4">
        <f t="shared" si="498"/>
        <v>0</v>
      </c>
      <c r="AB466" s="4">
        <f t="shared" si="498"/>
        <v>0</v>
      </c>
      <c r="AC466" s="4">
        <f t="shared" si="498"/>
        <v>-29.493627264798938</v>
      </c>
      <c r="AD466" s="4">
        <f t="shared" si="498"/>
        <v>0</v>
      </c>
      <c r="AE466" s="4">
        <f t="shared" si="498"/>
        <v>0</v>
      </c>
      <c r="AF466" s="4">
        <f t="shared" si="498"/>
        <v>0</v>
      </c>
      <c r="AG466" s="4">
        <f t="shared" si="497"/>
        <v>0</v>
      </c>
      <c r="AH466" s="4">
        <f t="shared" si="497"/>
        <v>0</v>
      </c>
      <c r="AI466" s="4">
        <f t="shared" si="497"/>
        <v>0</v>
      </c>
      <c r="AJ466" s="4">
        <f t="shared" si="497"/>
        <v>0</v>
      </c>
      <c r="AK466" s="4">
        <f t="shared" si="497"/>
        <v>0</v>
      </c>
      <c r="AL466" s="4">
        <f t="shared" si="497"/>
        <v>0</v>
      </c>
      <c r="AM466" s="4">
        <f t="shared" si="494"/>
        <v>0</v>
      </c>
      <c r="AN466" s="4">
        <f t="shared" si="494"/>
        <v>0</v>
      </c>
      <c r="AO466" s="4">
        <f t="shared" si="494"/>
        <v>-52.953637649449092</v>
      </c>
      <c r="AP466" s="10">
        <f t="shared" si="487"/>
        <v>0</v>
      </c>
      <c r="AQ466" s="7">
        <f t="shared" si="508"/>
        <v>2</v>
      </c>
      <c r="AR466" s="4">
        <f t="array" ref="AR466">COUNT(IF((ABS($R466:$AP466)&gt;=AQ$2)*(ABS($R466:$AP466)&lt;AR$2),$R466:$AP466))</f>
        <v>0</v>
      </c>
      <c r="AS466" s="4">
        <f t="array" ref="AS466">COUNT(IF((ABS($R466:$AP466)&gt;=AR$2)*(ABS($R466:$AP466)&lt;AS$2),$R466:$AP466))</f>
        <v>0</v>
      </c>
      <c r="AT466" s="4">
        <f t="array" ref="AT466">COUNT(IF((ABS($R466:$AP466)&gt;=AS$2)*(ABS($R466:$AP466)&lt;AT$2),$R466:$AP466))</f>
        <v>0</v>
      </c>
      <c r="AU466" s="4">
        <f t="array" ref="AU466">COUNT(IF((ABS($R466:$AP466)&gt;=AT$2)*(ABS($R466:$AP466)&lt;AU$2),$R466:$AP466))</f>
        <v>1</v>
      </c>
      <c r="AV466" s="4">
        <f t="array" ref="AV466">COUNT(IF((ABS($R466:$AP466)&gt;=AU$2)*(ABS($R466:$AP466)&lt;AV$2),$R466:$AP466))</f>
        <v>0</v>
      </c>
      <c r="AW466" s="4">
        <f t="array" ref="AW466">COUNT(IF((ABS($R466:$AP466)&gt;=AV$2)*(ABS($R466:$AP466)&lt;AW$2),$R466:$AP466))</f>
        <v>1</v>
      </c>
      <c r="AX466" s="10">
        <f t="array" ref="AX466">COUNT(IF((ABS($R466:$AP466)&gt;=AW$2)*(ABS($R466:$AP466)&lt;AX$2),$R466:$AP466))</f>
        <v>0</v>
      </c>
      <c r="AY466" s="4">
        <f t="shared" si="509"/>
        <v>0</v>
      </c>
      <c r="AZ466" s="2" t="str">
        <f t="shared" si="510"/>
        <v/>
      </c>
      <c r="BA466" s="2" t="str">
        <f t="shared" si="511"/>
        <v/>
      </c>
      <c r="BB466" s="2" t="str">
        <f t="shared" si="512"/>
        <v/>
      </c>
      <c r="BC466" s="2" t="str">
        <f t="shared" si="513"/>
        <v/>
      </c>
      <c r="BD466" s="2" t="str">
        <f t="shared" si="514"/>
        <v/>
      </c>
      <c r="BE466" s="2" t="str">
        <f t="shared" si="515"/>
        <v/>
      </c>
      <c r="BF466" s="2" t="str">
        <f t="shared" si="516"/>
        <v/>
      </c>
      <c r="BG466" s="2" t="str">
        <f t="shared" si="517"/>
        <v/>
      </c>
      <c r="BH466" s="2" t="str">
        <f t="shared" si="518"/>
        <v/>
      </c>
      <c r="BI466" s="2" t="str">
        <f t="shared" si="519"/>
        <v/>
      </c>
      <c r="BJ466" s="2" t="str">
        <f t="shared" si="520"/>
        <v/>
      </c>
      <c r="BK466" s="2" t="str">
        <f t="shared" si="521"/>
        <v>@</v>
      </c>
      <c r="BL466" s="2" t="str">
        <f t="shared" si="522"/>
        <v/>
      </c>
      <c r="BM466" s="2" t="str">
        <f t="shared" si="523"/>
        <v/>
      </c>
      <c r="BN466" s="2" t="str">
        <f t="shared" si="524"/>
        <v/>
      </c>
      <c r="BO466" s="2" t="str">
        <f t="shared" si="525"/>
        <v/>
      </c>
      <c r="BP466" s="2" t="str">
        <f t="shared" si="526"/>
        <v/>
      </c>
      <c r="BQ466" s="2" t="str">
        <f t="shared" si="527"/>
        <v/>
      </c>
      <c r="BR466" s="2" t="str">
        <f t="shared" si="528"/>
        <v/>
      </c>
      <c r="BS466" s="2" t="str">
        <f t="shared" si="529"/>
        <v/>
      </c>
      <c r="BT466" s="2" t="str">
        <f t="shared" si="530"/>
        <v/>
      </c>
      <c r="BU466" s="2" t="str">
        <f t="shared" si="531"/>
        <v/>
      </c>
      <c r="BV466" s="2" t="str">
        <f t="shared" si="532"/>
        <v/>
      </c>
      <c r="BW466" s="2" t="str">
        <f t="shared" si="533"/>
        <v>@</v>
      </c>
      <c r="BX466" s="2" t="str">
        <f t="shared" si="534"/>
        <v/>
      </c>
      <c r="CA466" s="2">
        <f t="shared" si="495"/>
        <v>154</v>
      </c>
      <c r="CB466" s="4">
        <f t="shared" si="496"/>
        <v>2</v>
      </c>
      <c r="CC466">
        <f t="shared" ca="1" si="489"/>
        <v>6</v>
      </c>
      <c r="CD466">
        <f ca="1">CC466*IF(CG466=0,0,CJ466)/(CJ464+CJ465+IF(CG466=0,0,CJ466))</f>
        <v>1.3886647654508089</v>
      </c>
      <c r="CE466" s="39">
        <f t="shared" ca="1" si="481"/>
        <v>23</v>
      </c>
      <c r="CF466" s="39">
        <f t="shared" ca="1" si="490"/>
        <v>25</v>
      </c>
      <c r="CG466">
        <f t="shared" ca="1" si="482"/>
        <v>30.668074403542533</v>
      </c>
      <c r="CH466">
        <f t="shared" ca="1" si="483"/>
        <v>7</v>
      </c>
      <c r="CI466">
        <f t="shared" ca="1" si="491"/>
        <v>8.8883451715248079</v>
      </c>
      <c r="CJ466">
        <f t="shared" ca="1" si="492"/>
        <v>3.1116548284751921</v>
      </c>
    </row>
    <row r="467" spans="2:88">
      <c r="B467" s="39">
        <v>97</v>
      </c>
      <c r="C467" s="39">
        <v>41</v>
      </c>
      <c r="D467">
        <v>1</v>
      </c>
      <c r="E467">
        <f t="shared" si="499"/>
        <v>29046</v>
      </c>
      <c r="F467" s="3">
        <f t="shared" si="500"/>
        <v>3.4010135020236028E-5</v>
      </c>
      <c r="H467" s="17">
        <f t="shared" si="501"/>
        <v>0.98785838179777574</v>
      </c>
      <c r="I467" s="13" t="str">
        <f t="shared" si="502"/>
        <v>41:97</v>
      </c>
      <c r="J467" s="2"/>
      <c r="K467" s="4">
        <f t="shared" si="503"/>
        <v>-3.3019923209852919</v>
      </c>
      <c r="L467" s="4">
        <f t="shared" si="493"/>
        <v>-3</v>
      </c>
      <c r="M467" s="4">
        <f t="shared" ca="1" si="504"/>
        <v>-26.762002705633847</v>
      </c>
      <c r="N467" s="4">
        <f t="shared" ca="1" si="505"/>
        <v>9</v>
      </c>
      <c r="O467" s="4">
        <f t="shared" si="506"/>
        <v>0</v>
      </c>
      <c r="P467" s="4">
        <f t="shared" ca="1" si="507"/>
        <v>0</v>
      </c>
      <c r="Q467" s="11">
        <f t="shared" si="472"/>
        <v>0</v>
      </c>
      <c r="R467" s="11">
        <f t="shared" si="498"/>
        <v>0</v>
      </c>
      <c r="S467" s="4">
        <f t="shared" si="498"/>
        <v>0</v>
      </c>
      <c r="T467" s="4">
        <f t="shared" si="498"/>
        <v>0</v>
      </c>
      <c r="U467" s="4">
        <f t="shared" si="498"/>
        <v>0</v>
      </c>
      <c r="V467" s="4">
        <f t="shared" si="498"/>
        <v>0</v>
      </c>
      <c r="W467" s="4">
        <f t="shared" si="498"/>
        <v>0</v>
      </c>
      <c r="X467" s="4">
        <f t="shared" si="498"/>
        <v>0</v>
      </c>
      <c r="Y467" s="4">
        <f t="shared" si="498"/>
        <v>0</v>
      </c>
      <c r="Z467" s="4">
        <f t="shared" si="498"/>
        <v>0</v>
      </c>
      <c r="AA467" s="4">
        <f t="shared" si="498"/>
        <v>-3.3019923209852919</v>
      </c>
      <c r="AB467" s="4">
        <f t="shared" si="498"/>
        <v>0</v>
      </c>
      <c r="AC467" s="4">
        <f t="shared" si="498"/>
        <v>0</v>
      </c>
      <c r="AD467" s="4">
        <f t="shared" si="498"/>
        <v>0</v>
      </c>
      <c r="AE467" s="4">
        <f t="shared" si="498"/>
        <v>0</v>
      </c>
      <c r="AF467" s="4">
        <f t="shared" si="498"/>
        <v>0</v>
      </c>
      <c r="AG467" s="4">
        <f t="shared" si="497"/>
        <v>0</v>
      </c>
      <c r="AH467" s="4">
        <f t="shared" si="497"/>
        <v>0</v>
      </c>
      <c r="AI467" s="4">
        <f t="shared" si="497"/>
        <v>0</v>
      </c>
      <c r="AJ467" s="4">
        <f t="shared" si="497"/>
        <v>0</v>
      </c>
      <c r="AK467" s="4">
        <f t="shared" si="497"/>
        <v>0</v>
      </c>
      <c r="AL467" s="4">
        <f t="shared" si="497"/>
        <v>0</v>
      </c>
      <c r="AM467" s="4">
        <f t="shared" si="494"/>
        <v>-26.762002705633847</v>
      </c>
      <c r="AN467" s="4">
        <f t="shared" si="494"/>
        <v>0</v>
      </c>
      <c r="AO467" s="4">
        <f t="shared" si="494"/>
        <v>0</v>
      </c>
      <c r="AP467" s="10">
        <f t="shared" si="487"/>
        <v>0</v>
      </c>
      <c r="AQ467" s="7">
        <f t="shared" si="508"/>
        <v>2</v>
      </c>
      <c r="AR467" s="4">
        <f t="array" ref="AR467">COUNT(IF((ABS($R467:$AP467)&gt;=AQ$2)*(ABS($R467:$AP467)&lt;AR$2),$R467:$AP467))</f>
        <v>0</v>
      </c>
      <c r="AS467" s="4">
        <f t="array" ref="AS467">COUNT(IF((ABS($R467:$AP467)&gt;=AR$2)*(ABS($R467:$AP467)&lt;AS$2),$R467:$AP467))</f>
        <v>1</v>
      </c>
      <c r="AT467" s="4">
        <f t="array" ref="AT467">COUNT(IF((ABS($R467:$AP467)&gt;=AS$2)*(ABS($R467:$AP467)&lt;AT$2),$R467:$AP467))</f>
        <v>0</v>
      </c>
      <c r="AU467" s="4">
        <f t="array" ref="AU467">COUNT(IF((ABS($R467:$AP467)&gt;=AT$2)*(ABS($R467:$AP467)&lt;AU$2),$R467:$AP467))</f>
        <v>1</v>
      </c>
      <c r="AV467" s="4">
        <f t="array" ref="AV467">COUNT(IF((ABS($R467:$AP467)&gt;=AU$2)*(ABS($R467:$AP467)&lt;AV$2),$R467:$AP467))</f>
        <v>0</v>
      </c>
      <c r="AW467" s="4">
        <f t="array" ref="AW467">COUNT(IF((ABS($R467:$AP467)&gt;=AV$2)*(ABS($R467:$AP467)&lt;AW$2),$R467:$AP467))</f>
        <v>0</v>
      </c>
      <c r="AX467" s="10">
        <f t="array" ref="AX467">COUNT(IF((ABS($R467:$AP467)&gt;=AW$2)*(ABS($R467:$AP467)&lt;AX$2),$R467:$AP467))</f>
        <v>0</v>
      </c>
      <c r="AY467" s="4">
        <f t="shared" si="509"/>
        <v>0</v>
      </c>
      <c r="AZ467" s="2" t="str">
        <f t="shared" si="510"/>
        <v/>
      </c>
      <c r="BA467" s="2" t="str">
        <f t="shared" si="511"/>
        <v/>
      </c>
      <c r="BB467" s="2" t="str">
        <f t="shared" si="512"/>
        <v/>
      </c>
      <c r="BC467" s="2" t="str">
        <f t="shared" si="513"/>
        <v/>
      </c>
      <c r="BD467" s="2" t="str">
        <f t="shared" si="514"/>
        <v/>
      </c>
      <c r="BE467" s="2" t="str">
        <f t="shared" si="515"/>
        <v/>
      </c>
      <c r="BF467" s="2" t="str">
        <f t="shared" si="516"/>
        <v/>
      </c>
      <c r="BG467" s="2" t="str">
        <f t="shared" si="517"/>
        <v/>
      </c>
      <c r="BH467" s="2" t="str">
        <f t="shared" si="518"/>
        <v/>
      </c>
      <c r="BI467" s="2" t="str">
        <f t="shared" si="519"/>
        <v>@</v>
      </c>
      <c r="BJ467" s="2" t="str">
        <f t="shared" si="520"/>
        <v/>
      </c>
      <c r="BK467" s="2" t="str">
        <f t="shared" si="521"/>
        <v/>
      </c>
      <c r="BL467" s="2" t="str">
        <f t="shared" si="522"/>
        <v/>
      </c>
      <c r="BM467" s="2" t="str">
        <f t="shared" si="523"/>
        <v/>
      </c>
      <c r="BN467" s="2" t="str">
        <f t="shared" si="524"/>
        <v/>
      </c>
      <c r="BO467" s="2" t="str">
        <f t="shared" si="525"/>
        <v/>
      </c>
      <c r="BP467" s="2" t="str">
        <f t="shared" si="526"/>
        <v/>
      </c>
      <c r="BQ467" s="2" t="str">
        <f t="shared" si="527"/>
        <v/>
      </c>
      <c r="BR467" s="2" t="str">
        <f t="shared" si="528"/>
        <v/>
      </c>
      <c r="BS467" s="2" t="str">
        <f t="shared" si="529"/>
        <v/>
      </c>
      <c r="BT467" s="2" t="str">
        <f t="shared" si="530"/>
        <v/>
      </c>
      <c r="BU467" s="2" t="str">
        <f t="shared" si="531"/>
        <v>@</v>
      </c>
      <c r="BV467" s="2" t="str">
        <f t="shared" si="532"/>
        <v/>
      </c>
      <c r="BW467" s="2" t="str">
        <f t="shared" si="533"/>
        <v/>
      </c>
      <c r="BX467" s="2" t="str">
        <f t="shared" si="534"/>
        <v/>
      </c>
      <c r="CA467" s="2">
        <f t="shared" si="495"/>
        <v>155</v>
      </c>
      <c r="CB467" s="4">
        <f t="shared" si="496"/>
        <v>0</v>
      </c>
      <c r="CC467">
        <f t="shared" ca="1" si="489"/>
        <v>6</v>
      </c>
      <c r="CD467">
        <f ca="1">CC467*(CJ467)/(CJ467+CJ468+IF(CG469=0,0,CJ469))</f>
        <v>1.443064514140922</v>
      </c>
      <c r="CE467" s="39">
        <f t="shared" ca="1" si="481"/>
        <v>19</v>
      </c>
      <c r="CF467" s="39">
        <f t="shared" ca="1" si="490"/>
        <v>35</v>
      </c>
      <c r="CG467">
        <f t="shared" ca="1" si="482"/>
        <v>-28.688389740628395</v>
      </c>
      <c r="CH467">
        <f t="shared" ca="1" si="483"/>
        <v>-7</v>
      </c>
      <c r="CI467">
        <f t="shared" ca="1" si="491"/>
        <v>8.7664487679500258</v>
      </c>
      <c r="CJ467">
        <f t="shared" ca="1" si="492"/>
        <v>3.2335512320499742</v>
      </c>
    </row>
    <row r="468" spans="2:88">
      <c r="B468" s="39">
        <v>97</v>
      </c>
      <c r="C468" s="39">
        <v>49</v>
      </c>
      <c r="D468">
        <v>1</v>
      </c>
      <c r="E468">
        <f t="shared" si="499"/>
        <v>29047</v>
      </c>
      <c r="F468" s="3">
        <f t="shared" si="500"/>
        <v>3.4010135020236028E-5</v>
      </c>
      <c r="H468" s="17">
        <f t="shared" si="501"/>
        <v>0.98789239193279599</v>
      </c>
      <c r="I468" s="13" t="str">
        <f t="shared" si="502"/>
        <v>49:97</v>
      </c>
      <c r="J468" s="2"/>
      <c r="K468" s="4">
        <f t="shared" si="503"/>
        <v>5.7036080709551129</v>
      </c>
      <c r="L468" s="4">
        <f t="shared" si="493"/>
        <v>-12</v>
      </c>
      <c r="M468" s="4">
        <f t="shared" ca="1" si="504"/>
        <v>-17.75640231369664</v>
      </c>
      <c r="N468" s="4">
        <f t="shared" ca="1" si="505"/>
        <v>0</v>
      </c>
      <c r="O468" s="4">
        <f t="shared" ca="1" si="506"/>
        <v>-41.216412698348392</v>
      </c>
      <c r="P468" s="4">
        <f t="shared" ca="1" si="507"/>
        <v>12</v>
      </c>
      <c r="Q468" s="11">
        <f t="shared" si="472"/>
        <v>0</v>
      </c>
      <c r="R468" s="11">
        <f t="shared" si="498"/>
        <v>5.7036080709551129</v>
      </c>
      <c r="S468" s="4">
        <f t="shared" si="498"/>
        <v>0</v>
      </c>
      <c r="T468" s="4">
        <f t="shared" si="498"/>
        <v>0</v>
      </c>
      <c r="U468" s="4">
        <f t="shared" si="498"/>
        <v>0</v>
      </c>
      <c r="V468" s="4">
        <f t="shared" si="498"/>
        <v>0</v>
      </c>
      <c r="W468" s="4">
        <f t="shared" si="498"/>
        <v>0</v>
      </c>
      <c r="X468" s="4">
        <f t="shared" si="498"/>
        <v>0</v>
      </c>
      <c r="Y468" s="4">
        <f t="shared" si="498"/>
        <v>0</v>
      </c>
      <c r="Z468" s="4">
        <f t="shared" si="498"/>
        <v>0</v>
      </c>
      <c r="AA468" s="4">
        <f t="shared" si="498"/>
        <v>0</v>
      </c>
      <c r="AB468" s="4">
        <f t="shared" si="498"/>
        <v>0</v>
      </c>
      <c r="AC468" s="4">
        <f t="shared" si="498"/>
        <v>0</v>
      </c>
      <c r="AD468" s="4">
        <f t="shared" si="498"/>
        <v>-17.75640231369664</v>
      </c>
      <c r="AE468" s="4">
        <f t="shared" si="498"/>
        <v>0</v>
      </c>
      <c r="AF468" s="4">
        <f t="shared" si="498"/>
        <v>0</v>
      </c>
      <c r="AG468" s="4">
        <f t="shared" si="497"/>
        <v>0</v>
      </c>
      <c r="AH468" s="4">
        <f t="shared" si="497"/>
        <v>0</v>
      </c>
      <c r="AI468" s="4">
        <f t="shared" si="497"/>
        <v>0</v>
      </c>
      <c r="AJ468" s="4">
        <f t="shared" si="497"/>
        <v>0</v>
      </c>
      <c r="AK468" s="4">
        <f t="shared" si="497"/>
        <v>0</v>
      </c>
      <c r="AL468" s="4">
        <f t="shared" si="497"/>
        <v>0</v>
      </c>
      <c r="AM468" s="4">
        <f t="shared" si="494"/>
        <v>0</v>
      </c>
      <c r="AN468" s="4">
        <f t="shared" si="494"/>
        <v>0</v>
      </c>
      <c r="AO468" s="4">
        <f t="shared" si="494"/>
        <v>0</v>
      </c>
      <c r="AP468" s="10">
        <f t="shared" si="487"/>
        <v>-41.216412698348392</v>
      </c>
      <c r="AQ468" s="7">
        <f t="shared" si="508"/>
        <v>3</v>
      </c>
      <c r="AR468" s="4">
        <f t="array" ref="AR468">COUNT(IF((ABS($R468:$AP468)&gt;=AQ$2)*(ABS($R468:$AP468)&lt;AR$2),$R468:$AP468))</f>
        <v>0</v>
      </c>
      <c r="AS468" s="4">
        <f t="array" ref="AS468">COUNT(IF((ABS($R468:$AP468)&gt;=AR$2)*(ABS($R468:$AP468)&lt;AS$2),$R468:$AP468))</f>
        <v>0</v>
      </c>
      <c r="AT468" s="4">
        <f t="array" ref="AT468">COUNT(IF((ABS($R468:$AP468)&gt;=AS$2)*(ABS($R468:$AP468)&lt;AT$2),$R468:$AP468))</f>
        <v>1</v>
      </c>
      <c r="AU468" s="4">
        <f t="array" ref="AU468">COUNT(IF((ABS($R468:$AP468)&gt;=AT$2)*(ABS($R468:$AP468)&lt;AU$2),$R468:$AP468))</f>
        <v>1</v>
      </c>
      <c r="AV468" s="4">
        <f t="array" ref="AV468">COUNT(IF((ABS($R468:$AP468)&gt;=AU$2)*(ABS($R468:$AP468)&lt;AV$2),$R468:$AP468))</f>
        <v>1</v>
      </c>
      <c r="AW468" s="4">
        <f t="array" ref="AW468">COUNT(IF((ABS($R468:$AP468)&gt;=AV$2)*(ABS($R468:$AP468)&lt;AW$2),$R468:$AP468))</f>
        <v>0</v>
      </c>
      <c r="AX468" s="10">
        <f t="array" ref="AX468">COUNT(IF((ABS($R468:$AP468)&gt;=AW$2)*(ABS($R468:$AP468)&lt;AX$2),$R468:$AP468))</f>
        <v>0</v>
      </c>
      <c r="AY468" s="4">
        <f t="shared" si="509"/>
        <v>0</v>
      </c>
      <c r="AZ468" s="2" t="str">
        <f t="shared" si="510"/>
        <v>@</v>
      </c>
      <c r="BA468" s="2" t="str">
        <f t="shared" si="511"/>
        <v/>
      </c>
      <c r="BB468" s="2" t="str">
        <f t="shared" si="512"/>
        <v/>
      </c>
      <c r="BC468" s="2" t="str">
        <f t="shared" si="513"/>
        <v/>
      </c>
      <c r="BD468" s="2" t="str">
        <f t="shared" si="514"/>
        <v/>
      </c>
      <c r="BE468" s="2" t="str">
        <f t="shared" si="515"/>
        <v/>
      </c>
      <c r="BF468" s="2" t="str">
        <f t="shared" si="516"/>
        <v/>
      </c>
      <c r="BG468" s="2" t="str">
        <f t="shared" si="517"/>
        <v/>
      </c>
      <c r="BH468" s="2" t="str">
        <f t="shared" si="518"/>
        <v/>
      </c>
      <c r="BI468" s="2" t="str">
        <f t="shared" si="519"/>
        <v/>
      </c>
      <c r="BJ468" s="2" t="str">
        <f t="shared" si="520"/>
        <v/>
      </c>
      <c r="BK468" s="2" t="str">
        <f t="shared" si="521"/>
        <v/>
      </c>
      <c r="BL468" s="2" t="str">
        <f t="shared" si="522"/>
        <v>@</v>
      </c>
      <c r="BM468" s="2" t="str">
        <f t="shared" si="523"/>
        <v/>
      </c>
      <c r="BN468" s="2" t="str">
        <f t="shared" si="524"/>
        <v/>
      </c>
      <c r="BO468" s="2" t="str">
        <f t="shared" si="525"/>
        <v/>
      </c>
      <c r="BP468" s="2" t="str">
        <f t="shared" si="526"/>
        <v/>
      </c>
      <c r="BQ468" s="2" t="str">
        <f t="shared" si="527"/>
        <v/>
      </c>
      <c r="BR468" s="2" t="str">
        <f t="shared" si="528"/>
        <v/>
      </c>
      <c r="BS468" s="2" t="str">
        <f t="shared" si="529"/>
        <v/>
      </c>
      <c r="BT468" s="2" t="str">
        <f t="shared" si="530"/>
        <v/>
      </c>
      <c r="BU468" s="2" t="str">
        <f t="shared" si="531"/>
        <v/>
      </c>
      <c r="BV468" s="2" t="str">
        <f t="shared" si="532"/>
        <v/>
      </c>
      <c r="BW468" s="2" t="str">
        <f t="shared" si="533"/>
        <v/>
      </c>
      <c r="BX468" s="2" t="str">
        <f t="shared" si="534"/>
        <v>@</v>
      </c>
      <c r="CA468" s="2">
        <f t="shared" si="495"/>
        <v>155</v>
      </c>
      <c r="CB468" s="4">
        <f t="shared" si="496"/>
        <v>1</v>
      </c>
      <c r="CC468">
        <f t="shared" ca="1" si="489"/>
        <v>6</v>
      </c>
      <c r="CD468">
        <f ca="1">CC468*(CJ468)/(CJ467+CJ468+IF(CG469=0,0,CJ469))</f>
        <v>4.5569354858590776</v>
      </c>
      <c r="CE468" s="39">
        <f t="shared" ca="1" si="481"/>
        <v>19</v>
      </c>
      <c r="CF468" s="39">
        <f t="shared" ca="1" si="490"/>
        <v>35</v>
      </c>
      <c r="CG468">
        <f t="shared" ca="1" si="482"/>
        <v>-52.148400125280148</v>
      </c>
      <c r="CH468">
        <f t="shared" ca="1" si="483"/>
        <v>5</v>
      </c>
      <c r="CI468">
        <f t="shared" ca="1" si="491"/>
        <v>1.789032846224559</v>
      </c>
      <c r="CJ468">
        <f t="shared" ca="1" si="492"/>
        <v>10.210967153775441</v>
      </c>
    </row>
    <row r="469" spans="2:88">
      <c r="B469" s="39">
        <v>97</v>
      </c>
      <c r="C469" s="39">
        <v>61</v>
      </c>
      <c r="D469">
        <v>1</v>
      </c>
      <c r="E469">
        <f t="shared" si="499"/>
        <v>29048</v>
      </c>
      <c r="F469" s="3">
        <f t="shared" si="500"/>
        <v>3.4010135020236028E-5</v>
      </c>
      <c r="H469" s="17">
        <f t="shared" si="501"/>
        <v>0.98792640206781623</v>
      </c>
      <c r="I469" s="13" t="str">
        <f t="shared" si="502"/>
        <v>61:97</v>
      </c>
      <c r="J469" s="2"/>
      <c r="K469" s="4">
        <f t="shared" si="503"/>
        <v>10.830609010639591</v>
      </c>
      <c r="L469" s="4">
        <f t="shared" si="493"/>
        <v>-4</v>
      </c>
      <c r="M469" s="4">
        <f t="shared" ca="1" si="504"/>
        <v>-12.62940137401003</v>
      </c>
      <c r="N469" s="4">
        <f t="shared" ca="1" si="505"/>
        <v>8</v>
      </c>
      <c r="O469" s="4">
        <f t="shared" si="506"/>
        <v>0</v>
      </c>
      <c r="P469" s="4">
        <f t="shared" ca="1" si="507"/>
        <v>0</v>
      </c>
      <c r="Q469" s="11">
        <f t="shared" ref="Q469:Q532" si="535">IF(AND(ABS((MOD(LN(($B469/$C469)/3^Q$2)/LN(2)+0.5,1)-0.5)*1200)&lt;$J$2,ABS(Q$2+7*(MOD(LN(($B469/$C469)/3^Q$2)/LN(2)+0.5,1)-0.5)*1200/113.685)&lt;$J$3),(MOD(LN(($B469/$C469)/3^Q$2)/LN(2)+0.5,1)-0.5)*1200,0)</f>
        <v>0</v>
      </c>
      <c r="R469" s="11">
        <f t="shared" si="498"/>
        <v>0</v>
      </c>
      <c r="S469" s="4">
        <f t="shared" si="498"/>
        <v>0</v>
      </c>
      <c r="T469" s="4">
        <f t="shared" si="498"/>
        <v>0</v>
      </c>
      <c r="U469" s="4">
        <f t="shared" si="498"/>
        <v>0</v>
      </c>
      <c r="V469" s="4">
        <f t="shared" si="498"/>
        <v>0</v>
      </c>
      <c r="W469" s="4">
        <f t="shared" si="498"/>
        <v>0</v>
      </c>
      <c r="X469" s="4">
        <f t="shared" si="498"/>
        <v>0</v>
      </c>
      <c r="Y469" s="4">
        <f t="shared" si="498"/>
        <v>0</v>
      </c>
      <c r="Z469" s="4">
        <f t="shared" si="498"/>
        <v>10.830609010639591</v>
      </c>
      <c r="AA469" s="4">
        <f t="shared" si="498"/>
        <v>0</v>
      </c>
      <c r="AB469" s="4">
        <f t="shared" si="498"/>
        <v>0</v>
      </c>
      <c r="AC469" s="4">
        <f t="shared" si="498"/>
        <v>0</v>
      </c>
      <c r="AD469" s="4">
        <f t="shared" si="498"/>
        <v>0</v>
      </c>
      <c r="AE469" s="4">
        <f t="shared" si="498"/>
        <v>0</v>
      </c>
      <c r="AF469" s="4">
        <f t="shared" si="498"/>
        <v>0</v>
      </c>
      <c r="AG469" s="4">
        <f t="shared" ref="AG469:AL478" si="536">IF(AND(ABS((MOD(LN(($B469/$C469)/3^AG$2)/LN(2)+0.5,1)-0.5)*1200)&lt;$J$2,ABS(AG$2+7*(MOD(LN(($B469/$C469)/3^AG$2)/LN(2)+0.5,1)-0.5)*1200/113.685)&lt;$J$3),(MOD(LN(($B469/$C469)/3^AG$2)/LN(2)+0.5,1)-0.5)*1200,0)</f>
        <v>0</v>
      </c>
      <c r="AH469" s="4">
        <f t="shared" si="536"/>
        <v>0</v>
      </c>
      <c r="AI469" s="4">
        <f t="shared" si="536"/>
        <v>0</v>
      </c>
      <c r="AJ469" s="4">
        <f t="shared" si="536"/>
        <v>0</v>
      </c>
      <c r="AK469" s="4">
        <f t="shared" si="536"/>
        <v>0</v>
      </c>
      <c r="AL469" s="4">
        <f t="shared" si="536"/>
        <v>-12.62940137401003</v>
      </c>
      <c r="AM469" s="4">
        <f t="shared" si="494"/>
        <v>0</v>
      </c>
      <c r="AN469" s="4">
        <f t="shared" si="494"/>
        <v>0</v>
      </c>
      <c r="AO469" s="4">
        <f t="shared" si="494"/>
        <v>0</v>
      </c>
      <c r="AP469" s="10">
        <f t="shared" si="487"/>
        <v>0</v>
      </c>
      <c r="AQ469" s="7">
        <f t="shared" si="508"/>
        <v>2</v>
      </c>
      <c r="AR469" s="4">
        <f t="array" ref="AR469">COUNT(IF((ABS($R469:$AP469)&gt;=AQ$2)*(ABS($R469:$AP469)&lt;AR$2),$R469:$AP469))</f>
        <v>0</v>
      </c>
      <c r="AS469" s="4">
        <f t="array" ref="AS469">COUNT(IF((ABS($R469:$AP469)&gt;=AR$2)*(ABS($R469:$AP469)&lt;AS$2),$R469:$AP469))</f>
        <v>0</v>
      </c>
      <c r="AT469" s="4">
        <f t="array" ref="AT469">COUNT(IF((ABS($R469:$AP469)&gt;=AS$2)*(ABS($R469:$AP469)&lt;AT$2),$R469:$AP469))</f>
        <v>1</v>
      </c>
      <c r="AU469" s="4">
        <f t="array" ref="AU469">COUNT(IF((ABS($R469:$AP469)&gt;=AT$2)*(ABS($R469:$AP469)&lt;AU$2),$R469:$AP469))</f>
        <v>1</v>
      </c>
      <c r="AV469" s="4">
        <f t="array" ref="AV469">COUNT(IF((ABS($R469:$AP469)&gt;=AU$2)*(ABS($R469:$AP469)&lt;AV$2),$R469:$AP469))</f>
        <v>0</v>
      </c>
      <c r="AW469" s="4">
        <f t="array" ref="AW469">COUNT(IF((ABS($R469:$AP469)&gt;=AV$2)*(ABS($R469:$AP469)&lt;AW$2),$R469:$AP469))</f>
        <v>0</v>
      </c>
      <c r="AX469" s="10">
        <f t="array" ref="AX469">COUNT(IF((ABS($R469:$AP469)&gt;=AW$2)*(ABS($R469:$AP469)&lt;AX$2),$R469:$AP469))</f>
        <v>0</v>
      </c>
      <c r="AY469" s="4">
        <f t="shared" si="509"/>
        <v>0</v>
      </c>
      <c r="AZ469" s="2" t="str">
        <f t="shared" si="510"/>
        <v/>
      </c>
      <c r="BA469" s="2" t="str">
        <f t="shared" si="511"/>
        <v/>
      </c>
      <c r="BB469" s="2" t="str">
        <f t="shared" si="512"/>
        <v/>
      </c>
      <c r="BC469" s="2" t="str">
        <f t="shared" si="513"/>
        <v/>
      </c>
      <c r="BD469" s="2" t="str">
        <f t="shared" si="514"/>
        <v/>
      </c>
      <c r="BE469" s="2" t="str">
        <f t="shared" si="515"/>
        <v/>
      </c>
      <c r="BF469" s="2" t="str">
        <f t="shared" si="516"/>
        <v/>
      </c>
      <c r="BG469" s="2" t="str">
        <f t="shared" si="517"/>
        <v/>
      </c>
      <c r="BH469" s="2" t="str">
        <f t="shared" si="518"/>
        <v>@</v>
      </c>
      <c r="BI469" s="2" t="str">
        <f t="shared" si="519"/>
        <v/>
      </c>
      <c r="BJ469" s="2" t="str">
        <f t="shared" si="520"/>
        <v/>
      </c>
      <c r="BK469" s="2" t="str">
        <f t="shared" si="521"/>
        <v/>
      </c>
      <c r="BL469" s="2" t="str">
        <f t="shared" si="522"/>
        <v/>
      </c>
      <c r="BM469" s="2" t="str">
        <f t="shared" si="523"/>
        <v/>
      </c>
      <c r="BN469" s="2" t="str">
        <f t="shared" si="524"/>
        <v/>
      </c>
      <c r="BO469" s="2" t="str">
        <f t="shared" si="525"/>
        <v/>
      </c>
      <c r="BP469" s="2" t="str">
        <f t="shared" si="526"/>
        <v/>
      </c>
      <c r="BQ469" s="2" t="str">
        <f t="shared" si="527"/>
        <v/>
      </c>
      <c r="BR469" s="2" t="str">
        <f t="shared" si="528"/>
        <v/>
      </c>
      <c r="BS469" s="2" t="str">
        <f t="shared" si="529"/>
        <v/>
      </c>
      <c r="BT469" s="2" t="str">
        <f t="shared" si="530"/>
        <v>@</v>
      </c>
      <c r="BU469" s="2" t="str">
        <f t="shared" si="531"/>
        <v/>
      </c>
      <c r="BV469" s="2" t="str">
        <f t="shared" si="532"/>
        <v/>
      </c>
      <c r="BW469" s="2" t="str">
        <f t="shared" si="533"/>
        <v/>
      </c>
      <c r="BX469" s="2" t="str">
        <f t="shared" si="534"/>
        <v/>
      </c>
      <c r="CA469" s="2">
        <f t="shared" si="495"/>
        <v>155</v>
      </c>
      <c r="CB469" s="4">
        <f t="shared" si="496"/>
        <v>2</v>
      </c>
      <c r="CC469">
        <f t="shared" ca="1" si="489"/>
        <v>6</v>
      </c>
      <c r="CD469">
        <f ca="1">CC469*IF(CG469=0,0,CJ469)/(CJ467+CJ468+IF(CG469=0,0,CJ469))</f>
        <v>0</v>
      </c>
      <c r="CE469" s="39">
        <f t="shared" ca="1" si="481"/>
        <v>19</v>
      </c>
      <c r="CF469" s="39">
        <f t="shared" ca="1" si="490"/>
        <v>35</v>
      </c>
      <c r="CG469">
        <f t="shared" ca="1" si="482"/>
        <v>38.076595547783398</v>
      </c>
      <c r="CH469">
        <f t="shared" ca="1" si="483"/>
        <v>10</v>
      </c>
      <c r="CI469">
        <f t="shared" ca="1" si="491"/>
        <v>12.344514833394765</v>
      </c>
      <c r="CJ469">
        <f t="shared" ca="1" si="492"/>
        <v>0</v>
      </c>
    </row>
    <row r="470" spans="2:88">
      <c r="B470" s="39">
        <v>97</v>
      </c>
      <c r="C470" s="39">
        <v>65</v>
      </c>
      <c r="D470">
        <v>1</v>
      </c>
      <c r="E470">
        <f t="shared" si="499"/>
        <v>29049</v>
      </c>
      <c r="F470" s="3">
        <f t="shared" si="500"/>
        <v>3.4010135020236028E-5</v>
      </c>
      <c r="H470" s="17">
        <f t="shared" si="501"/>
        <v>0.98796041220283648</v>
      </c>
      <c r="I470" s="13" t="str">
        <f t="shared" si="502"/>
        <v>65:97</v>
      </c>
      <c r="J470" s="2"/>
      <c r="K470" s="4">
        <f t="shared" si="503"/>
        <v>14.559044509671537</v>
      </c>
      <c r="L470" s="4">
        <f t="shared" si="493"/>
        <v>-11</v>
      </c>
      <c r="M470" s="4">
        <f t="shared" ca="1" si="504"/>
        <v>-8.9009658749796827</v>
      </c>
      <c r="N470" s="4">
        <f t="shared" ca="1" si="505"/>
        <v>1</v>
      </c>
      <c r="O470" s="4">
        <f t="shared" si="506"/>
        <v>0</v>
      </c>
      <c r="P470" s="4">
        <f t="shared" ca="1" si="507"/>
        <v>0</v>
      </c>
      <c r="Q470" s="11">
        <f t="shared" si="535"/>
        <v>0</v>
      </c>
      <c r="R470" s="11">
        <f t="shared" ref="R470:AF479" si="537">IF(AND(ABS((MOD(LN(($B470/$C470)/3^R$2)/LN(2)+0.5,1)-0.5)*1200)&lt;$J$2,ABS(R$2+7*(MOD(LN(($B470/$C470)/3^R$2)/LN(2)+0.5,1)-0.5)*1200/113.685)&lt;$J$3),(MOD(LN(($B470/$C470)/3^R$2)/LN(2)+0.5,1)-0.5)*1200,0)</f>
        <v>0</v>
      </c>
      <c r="S470" s="4">
        <f t="shared" si="537"/>
        <v>14.559044509671537</v>
      </c>
      <c r="T470" s="4">
        <f t="shared" si="537"/>
        <v>0</v>
      </c>
      <c r="U470" s="4">
        <f t="shared" si="537"/>
        <v>0</v>
      </c>
      <c r="V470" s="4">
        <f t="shared" si="537"/>
        <v>0</v>
      </c>
      <c r="W470" s="4">
        <f t="shared" si="537"/>
        <v>0</v>
      </c>
      <c r="X470" s="4">
        <f t="shared" si="537"/>
        <v>0</v>
      </c>
      <c r="Y470" s="4">
        <f t="shared" si="537"/>
        <v>0</v>
      </c>
      <c r="Z470" s="4">
        <f t="shared" si="537"/>
        <v>0</v>
      </c>
      <c r="AA470" s="4">
        <f t="shared" si="537"/>
        <v>0</v>
      </c>
      <c r="AB470" s="4">
        <f t="shared" si="537"/>
        <v>0</v>
      </c>
      <c r="AC470" s="4">
        <f t="shared" si="537"/>
        <v>0</v>
      </c>
      <c r="AD470" s="4">
        <f t="shared" si="537"/>
        <v>0</v>
      </c>
      <c r="AE470" s="4">
        <f t="shared" si="537"/>
        <v>-8.9009658749796827</v>
      </c>
      <c r="AF470" s="4">
        <f t="shared" si="537"/>
        <v>0</v>
      </c>
      <c r="AG470" s="4">
        <f t="shared" si="536"/>
        <v>0</v>
      </c>
      <c r="AH470" s="4">
        <f t="shared" si="536"/>
        <v>0</v>
      </c>
      <c r="AI470" s="4">
        <f t="shared" si="536"/>
        <v>0</v>
      </c>
      <c r="AJ470" s="4">
        <f t="shared" si="536"/>
        <v>0</v>
      </c>
      <c r="AK470" s="4">
        <f t="shared" si="536"/>
        <v>0</v>
      </c>
      <c r="AL470" s="4">
        <f t="shared" si="536"/>
        <v>0</v>
      </c>
      <c r="AM470" s="4">
        <f t="shared" si="494"/>
        <v>0</v>
      </c>
      <c r="AN470" s="4">
        <f t="shared" si="494"/>
        <v>0</v>
      </c>
      <c r="AO470" s="4">
        <f t="shared" si="494"/>
        <v>0</v>
      </c>
      <c r="AP470" s="10">
        <f t="shared" si="487"/>
        <v>0</v>
      </c>
      <c r="AQ470" s="7">
        <f t="shared" si="508"/>
        <v>2</v>
      </c>
      <c r="AR470" s="4">
        <f t="array" ref="AR470">COUNT(IF((ABS($R470:$AP470)&gt;=AQ$2)*(ABS($R470:$AP470)&lt;AR$2),$R470:$AP470))</f>
        <v>0</v>
      </c>
      <c r="AS470" s="4">
        <f t="array" ref="AS470">COUNT(IF((ABS($R470:$AP470)&gt;=AR$2)*(ABS($R470:$AP470)&lt;AS$2),$R470:$AP470))</f>
        <v>0</v>
      </c>
      <c r="AT470" s="4">
        <f t="array" ref="AT470">COUNT(IF((ABS($R470:$AP470)&gt;=AS$2)*(ABS($R470:$AP470)&lt;AT$2),$R470:$AP470))</f>
        <v>1</v>
      </c>
      <c r="AU470" s="4">
        <f t="array" ref="AU470">COUNT(IF((ABS($R470:$AP470)&gt;=AT$2)*(ABS($R470:$AP470)&lt;AU$2),$R470:$AP470))</f>
        <v>1</v>
      </c>
      <c r="AV470" s="4">
        <f t="array" ref="AV470">COUNT(IF((ABS($R470:$AP470)&gt;=AU$2)*(ABS($R470:$AP470)&lt;AV$2),$R470:$AP470))</f>
        <v>0</v>
      </c>
      <c r="AW470" s="4">
        <f t="array" ref="AW470">COUNT(IF((ABS($R470:$AP470)&gt;=AV$2)*(ABS($R470:$AP470)&lt;AW$2),$R470:$AP470))</f>
        <v>0</v>
      </c>
      <c r="AX470" s="10">
        <f t="array" ref="AX470">COUNT(IF((ABS($R470:$AP470)&gt;=AW$2)*(ABS($R470:$AP470)&lt;AX$2),$R470:$AP470))</f>
        <v>0</v>
      </c>
      <c r="AY470" s="4">
        <f t="shared" si="509"/>
        <v>0</v>
      </c>
      <c r="AZ470" s="2" t="str">
        <f t="shared" si="510"/>
        <v/>
      </c>
      <c r="BA470" s="2" t="str">
        <f t="shared" si="511"/>
        <v>@</v>
      </c>
      <c r="BB470" s="2" t="str">
        <f t="shared" si="512"/>
        <v/>
      </c>
      <c r="BC470" s="2" t="str">
        <f t="shared" si="513"/>
        <v/>
      </c>
      <c r="BD470" s="2" t="str">
        <f t="shared" si="514"/>
        <v/>
      </c>
      <c r="BE470" s="2" t="str">
        <f t="shared" si="515"/>
        <v/>
      </c>
      <c r="BF470" s="2" t="str">
        <f t="shared" si="516"/>
        <v/>
      </c>
      <c r="BG470" s="2" t="str">
        <f t="shared" si="517"/>
        <v/>
      </c>
      <c r="BH470" s="2" t="str">
        <f t="shared" si="518"/>
        <v/>
      </c>
      <c r="BI470" s="2" t="str">
        <f t="shared" si="519"/>
        <v/>
      </c>
      <c r="BJ470" s="2" t="str">
        <f t="shared" si="520"/>
        <v/>
      </c>
      <c r="BK470" s="2" t="str">
        <f t="shared" si="521"/>
        <v/>
      </c>
      <c r="BL470" s="2" t="str">
        <f t="shared" si="522"/>
        <v/>
      </c>
      <c r="BM470" s="2" t="str">
        <f t="shared" si="523"/>
        <v>@</v>
      </c>
      <c r="BN470" s="2" t="str">
        <f t="shared" si="524"/>
        <v/>
      </c>
      <c r="BO470" s="2" t="str">
        <f t="shared" si="525"/>
        <v/>
      </c>
      <c r="BP470" s="2" t="str">
        <f t="shared" si="526"/>
        <v/>
      </c>
      <c r="BQ470" s="2" t="str">
        <f t="shared" si="527"/>
        <v/>
      </c>
      <c r="BR470" s="2" t="str">
        <f t="shared" si="528"/>
        <v/>
      </c>
      <c r="BS470" s="2" t="str">
        <f t="shared" si="529"/>
        <v/>
      </c>
      <c r="BT470" s="2" t="str">
        <f t="shared" si="530"/>
        <v/>
      </c>
      <c r="BU470" s="2" t="str">
        <f t="shared" si="531"/>
        <v/>
      </c>
      <c r="BV470" s="2" t="str">
        <f t="shared" si="532"/>
        <v/>
      </c>
      <c r="BW470" s="2" t="str">
        <f t="shared" si="533"/>
        <v/>
      </c>
      <c r="BX470" s="2" t="str">
        <f t="shared" si="534"/>
        <v/>
      </c>
      <c r="CA470" s="2">
        <f t="shared" si="495"/>
        <v>156</v>
      </c>
      <c r="CB470" s="4">
        <f t="shared" si="496"/>
        <v>0</v>
      </c>
      <c r="CC470">
        <f t="shared" ca="1" si="489"/>
        <v>6</v>
      </c>
      <c r="CD470">
        <f ca="1">CC470*(CJ470)/(CJ470+CJ471+IF(CG472=0,0,CJ472))</f>
        <v>1.775445381892834</v>
      </c>
      <c r="CE470" s="39">
        <f t="shared" ca="1" si="481"/>
        <v>23</v>
      </c>
      <c r="CF470" s="39">
        <f t="shared" ca="1" si="490"/>
        <v>35</v>
      </c>
      <c r="CG470">
        <f t="shared" ca="1" si="482"/>
        <v>48.370282584808422</v>
      </c>
      <c r="CH470">
        <f t="shared" ca="1" si="483"/>
        <v>-11</v>
      </c>
      <c r="CI470">
        <f t="shared" ca="1" si="491"/>
        <v>8.0216653200188333</v>
      </c>
      <c r="CJ470">
        <f t="shared" ca="1" si="492"/>
        <v>3.9783346799811667</v>
      </c>
    </row>
    <row r="471" spans="2:88">
      <c r="B471" s="39">
        <v>97</v>
      </c>
      <c r="C471" s="39">
        <v>73</v>
      </c>
      <c r="D471">
        <v>1</v>
      </c>
      <c r="E471">
        <f t="shared" si="499"/>
        <v>29050</v>
      </c>
      <c r="F471" s="3">
        <f t="shared" si="500"/>
        <v>3.4010135020236028E-5</v>
      </c>
      <c r="H471" s="17">
        <f t="shared" si="501"/>
        <v>0.98799442233785673</v>
      </c>
      <c r="I471" s="13" t="str">
        <f t="shared" si="502"/>
        <v>73:97</v>
      </c>
      <c r="J471" s="2"/>
      <c r="K471" s="4">
        <f t="shared" si="503"/>
        <v>-5.9390591660799075</v>
      </c>
      <c r="L471" s="4">
        <f t="shared" si="493"/>
        <v>-1</v>
      </c>
      <c r="M471" s="4">
        <f t="shared" ca="1" si="504"/>
        <v>-29.399069550728996</v>
      </c>
      <c r="N471" s="4">
        <f t="shared" ca="1" si="505"/>
        <v>11</v>
      </c>
      <c r="O471" s="4">
        <f t="shared" si="506"/>
        <v>0</v>
      </c>
      <c r="P471" s="4">
        <f t="shared" ca="1" si="507"/>
        <v>0</v>
      </c>
      <c r="Q471" s="11">
        <f t="shared" si="535"/>
        <v>17.520951218570247</v>
      </c>
      <c r="R471" s="11">
        <f t="shared" si="537"/>
        <v>0</v>
      </c>
      <c r="S471" s="4">
        <f t="shared" si="537"/>
        <v>0</v>
      </c>
      <c r="T471" s="4">
        <f t="shared" si="537"/>
        <v>0</v>
      </c>
      <c r="U471" s="4">
        <f t="shared" si="537"/>
        <v>0</v>
      </c>
      <c r="V471" s="4">
        <f t="shared" si="537"/>
        <v>0</v>
      </c>
      <c r="W471" s="4">
        <f t="shared" si="537"/>
        <v>0</v>
      </c>
      <c r="X471" s="4">
        <f t="shared" si="537"/>
        <v>0</v>
      </c>
      <c r="Y471" s="4">
        <f t="shared" si="537"/>
        <v>0</v>
      </c>
      <c r="Z471" s="4">
        <f t="shared" si="537"/>
        <v>0</v>
      </c>
      <c r="AA471" s="4">
        <f t="shared" si="537"/>
        <v>0</v>
      </c>
      <c r="AB471" s="4">
        <f t="shared" si="537"/>
        <v>0</v>
      </c>
      <c r="AC471" s="4">
        <f t="shared" si="537"/>
        <v>-5.9390591660799075</v>
      </c>
      <c r="AD471" s="4">
        <f t="shared" si="537"/>
        <v>0</v>
      </c>
      <c r="AE471" s="4">
        <f t="shared" si="537"/>
        <v>0</v>
      </c>
      <c r="AF471" s="4">
        <f t="shared" si="537"/>
        <v>0</v>
      </c>
      <c r="AG471" s="4">
        <f t="shared" si="536"/>
        <v>0</v>
      </c>
      <c r="AH471" s="4">
        <f t="shared" si="536"/>
        <v>0</v>
      </c>
      <c r="AI471" s="4">
        <f t="shared" si="536"/>
        <v>0</v>
      </c>
      <c r="AJ471" s="4">
        <f t="shared" si="536"/>
        <v>0</v>
      </c>
      <c r="AK471" s="4">
        <f t="shared" si="536"/>
        <v>0</v>
      </c>
      <c r="AL471" s="4">
        <f t="shared" si="536"/>
        <v>0</v>
      </c>
      <c r="AM471" s="4">
        <f t="shared" si="494"/>
        <v>0</v>
      </c>
      <c r="AN471" s="4">
        <f t="shared" si="494"/>
        <v>0</v>
      </c>
      <c r="AO471" s="4">
        <f t="shared" si="494"/>
        <v>-29.399069550728996</v>
      </c>
      <c r="AP471" s="10">
        <f t="shared" si="487"/>
        <v>0</v>
      </c>
      <c r="AQ471" s="7">
        <f t="shared" si="508"/>
        <v>2</v>
      </c>
      <c r="AR471" s="4">
        <f t="array" ref="AR471">COUNT(IF((ABS($R471:$AP471)&gt;=AQ$2)*(ABS($R471:$AP471)&lt;AR$2),$R471:$AP471))</f>
        <v>0</v>
      </c>
      <c r="AS471" s="4">
        <f t="array" ref="AS471">COUNT(IF((ABS($R471:$AP471)&gt;=AR$2)*(ABS($R471:$AP471)&lt;AS$2),$R471:$AP471))</f>
        <v>0</v>
      </c>
      <c r="AT471" s="4">
        <f t="array" ref="AT471">COUNT(IF((ABS($R471:$AP471)&gt;=AS$2)*(ABS($R471:$AP471)&lt;AT$2),$R471:$AP471))</f>
        <v>1</v>
      </c>
      <c r="AU471" s="4">
        <f t="array" ref="AU471">COUNT(IF((ABS($R471:$AP471)&gt;=AT$2)*(ABS($R471:$AP471)&lt;AU$2),$R471:$AP471))</f>
        <v>1</v>
      </c>
      <c r="AV471" s="4">
        <f t="array" ref="AV471">COUNT(IF((ABS($R471:$AP471)&gt;=AU$2)*(ABS($R471:$AP471)&lt;AV$2),$R471:$AP471))</f>
        <v>0</v>
      </c>
      <c r="AW471" s="4">
        <f t="array" ref="AW471">COUNT(IF((ABS($R471:$AP471)&gt;=AV$2)*(ABS($R471:$AP471)&lt;AW$2),$R471:$AP471))</f>
        <v>0</v>
      </c>
      <c r="AX471" s="10">
        <f t="array" ref="AX471">COUNT(IF((ABS($R471:$AP471)&gt;=AW$2)*(ABS($R471:$AP471)&lt;AX$2),$R471:$AP471))</f>
        <v>0</v>
      </c>
      <c r="AY471" s="4">
        <f t="shared" si="509"/>
        <v>0</v>
      </c>
      <c r="AZ471" s="2" t="str">
        <f t="shared" si="510"/>
        <v/>
      </c>
      <c r="BA471" s="2" t="str">
        <f t="shared" si="511"/>
        <v/>
      </c>
      <c r="BB471" s="2" t="str">
        <f t="shared" si="512"/>
        <v/>
      </c>
      <c r="BC471" s="2" t="str">
        <f t="shared" si="513"/>
        <v/>
      </c>
      <c r="BD471" s="2" t="str">
        <f t="shared" si="514"/>
        <v/>
      </c>
      <c r="BE471" s="2" t="str">
        <f t="shared" si="515"/>
        <v/>
      </c>
      <c r="BF471" s="2" t="str">
        <f t="shared" si="516"/>
        <v/>
      </c>
      <c r="BG471" s="2" t="str">
        <f t="shared" si="517"/>
        <v/>
      </c>
      <c r="BH471" s="2" t="str">
        <f t="shared" si="518"/>
        <v/>
      </c>
      <c r="BI471" s="2" t="str">
        <f t="shared" si="519"/>
        <v/>
      </c>
      <c r="BJ471" s="2" t="str">
        <f t="shared" si="520"/>
        <v/>
      </c>
      <c r="BK471" s="2" t="str">
        <f t="shared" si="521"/>
        <v>@</v>
      </c>
      <c r="BL471" s="2" t="str">
        <f t="shared" si="522"/>
        <v/>
      </c>
      <c r="BM471" s="2" t="str">
        <f t="shared" si="523"/>
        <v/>
      </c>
      <c r="BN471" s="2" t="str">
        <f t="shared" si="524"/>
        <v/>
      </c>
      <c r="BO471" s="2" t="str">
        <f t="shared" si="525"/>
        <v/>
      </c>
      <c r="BP471" s="2" t="str">
        <f t="shared" si="526"/>
        <v/>
      </c>
      <c r="BQ471" s="2" t="str">
        <f t="shared" si="527"/>
        <v/>
      </c>
      <c r="BR471" s="2" t="str">
        <f t="shared" si="528"/>
        <v/>
      </c>
      <c r="BS471" s="2" t="str">
        <f t="shared" si="529"/>
        <v/>
      </c>
      <c r="BT471" s="2" t="str">
        <f t="shared" si="530"/>
        <v/>
      </c>
      <c r="BU471" s="2" t="str">
        <f t="shared" si="531"/>
        <v/>
      </c>
      <c r="BV471" s="2" t="str">
        <f t="shared" si="532"/>
        <v/>
      </c>
      <c r="BW471" s="2" t="str">
        <f t="shared" si="533"/>
        <v>@</v>
      </c>
      <c r="BX471" s="2" t="str">
        <f t="shared" si="534"/>
        <v/>
      </c>
      <c r="CA471" s="2">
        <f t="shared" si="495"/>
        <v>156</v>
      </c>
      <c r="CB471" s="4">
        <f t="shared" si="496"/>
        <v>1</v>
      </c>
      <c r="CC471">
        <f t="shared" ca="1" si="489"/>
        <v>6</v>
      </c>
      <c r="CD471">
        <f ca="1">CC471*(CJ471)/(CJ470+CJ471+IF(CG472=0,0,CJ472))</f>
        <v>4.2245546181071658</v>
      </c>
      <c r="CE471" s="39">
        <f t="shared" ca="1" si="481"/>
        <v>23</v>
      </c>
      <c r="CF471" s="39">
        <f t="shared" ca="1" si="490"/>
        <v>35</v>
      </c>
      <c r="CG471">
        <f t="shared" ca="1" si="482"/>
        <v>24.910272200156935</v>
      </c>
      <c r="CH471">
        <f t="shared" ca="1" si="483"/>
        <v>1</v>
      </c>
      <c r="CI471">
        <f t="shared" ca="1" si="491"/>
        <v>2.5338162941557689</v>
      </c>
      <c r="CJ471">
        <f t="shared" ca="1" si="492"/>
        <v>9.4661837058442302</v>
      </c>
    </row>
    <row r="472" spans="2:88">
      <c r="B472" s="39">
        <v>97</v>
      </c>
      <c r="C472" s="39">
        <v>79</v>
      </c>
      <c r="D472">
        <v>1</v>
      </c>
      <c r="E472">
        <f t="shared" si="499"/>
        <v>29051</v>
      </c>
      <c r="F472" s="3">
        <f t="shared" si="500"/>
        <v>3.4010135020236028E-5</v>
      </c>
      <c r="H472" s="17">
        <f t="shared" si="501"/>
        <v>0.98802843247287697</v>
      </c>
      <c r="I472" s="13" t="str">
        <f t="shared" si="502"/>
        <v>79:97</v>
      </c>
      <c r="J472" s="2"/>
      <c r="K472" s="4">
        <f t="shared" si="503"/>
        <v>-29.001480264869883</v>
      </c>
      <c r="L472" s="4">
        <f t="shared" si="493"/>
        <v>-8</v>
      </c>
      <c r="M472" s="4">
        <f t="shared" ca="1" si="504"/>
        <v>-52.461490649519504</v>
      </c>
      <c r="N472" s="4">
        <f t="shared" ca="1" si="505"/>
        <v>4</v>
      </c>
      <c r="O472" s="4">
        <f t="shared" ca="1" si="506"/>
        <v>37.763505023544042</v>
      </c>
      <c r="P472" s="4">
        <f t="shared" ca="1" si="507"/>
        <v>9</v>
      </c>
      <c r="Q472" s="11">
        <f t="shared" si="535"/>
        <v>0</v>
      </c>
      <c r="R472" s="11">
        <f t="shared" si="537"/>
        <v>0</v>
      </c>
      <c r="S472" s="4">
        <f t="shared" si="537"/>
        <v>0</v>
      </c>
      <c r="T472" s="4">
        <f t="shared" si="537"/>
        <v>0</v>
      </c>
      <c r="U472" s="4">
        <f t="shared" si="537"/>
        <v>0</v>
      </c>
      <c r="V472" s="4">
        <f t="shared" si="537"/>
        <v>-29.001480264869883</v>
      </c>
      <c r="W472" s="4">
        <f t="shared" si="537"/>
        <v>0</v>
      </c>
      <c r="X472" s="4">
        <f t="shared" si="537"/>
        <v>0</v>
      </c>
      <c r="Y472" s="4">
        <f t="shared" si="537"/>
        <v>0</v>
      </c>
      <c r="Z472" s="4">
        <f t="shared" si="537"/>
        <v>0</v>
      </c>
      <c r="AA472" s="4">
        <f t="shared" si="537"/>
        <v>0</v>
      </c>
      <c r="AB472" s="4">
        <f t="shared" si="537"/>
        <v>0</v>
      </c>
      <c r="AC472" s="4">
        <f t="shared" si="537"/>
        <v>0</v>
      </c>
      <c r="AD472" s="4">
        <f t="shared" si="537"/>
        <v>0</v>
      </c>
      <c r="AE472" s="4">
        <f t="shared" si="537"/>
        <v>0</v>
      </c>
      <c r="AF472" s="4">
        <f t="shared" si="537"/>
        <v>0</v>
      </c>
      <c r="AG472" s="4">
        <f t="shared" si="536"/>
        <v>0</v>
      </c>
      <c r="AH472" s="4">
        <f t="shared" si="536"/>
        <v>-52.461490649519504</v>
      </c>
      <c r="AI472" s="4">
        <f t="shared" si="536"/>
        <v>0</v>
      </c>
      <c r="AJ472" s="4">
        <f t="shared" si="536"/>
        <v>0</v>
      </c>
      <c r="AK472" s="4">
        <f t="shared" si="536"/>
        <v>0</v>
      </c>
      <c r="AL472" s="4">
        <f t="shared" si="536"/>
        <v>0</v>
      </c>
      <c r="AM472" s="4">
        <f t="shared" si="494"/>
        <v>37.763505023544042</v>
      </c>
      <c r="AN472" s="4">
        <f t="shared" si="494"/>
        <v>0</v>
      </c>
      <c r="AO472" s="4">
        <f t="shared" si="494"/>
        <v>0</v>
      </c>
      <c r="AP472" s="10">
        <f t="shared" si="487"/>
        <v>0</v>
      </c>
      <c r="AQ472" s="7">
        <f t="shared" si="508"/>
        <v>3</v>
      </c>
      <c r="AR472" s="4">
        <f t="array" ref="AR472">COUNT(IF((ABS($R472:$AP472)&gt;=AQ$2)*(ABS($R472:$AP472)&lt;AR$2),$R472:$AP472))</f>
        <v>0</v>
      </c>
      <c r="AS472" s="4">
        <f t="array" ref="AS472">COUNT(IF((ABS($R472:$AP472)&gt;=AR$2)*(ABS($R472:$AP472)&lt;AS$2),$R472:$AP472))</f>
        <v>0</v>
      </c>
      <c r="AT472" s="4">
        <f t="array" ref="AT472">COUNT(IF((ABS($R472:$AP472)&gt;=AS$2)*(ABS($R472:$AP472)&lt;AT$2),$R472:$AP472))</f>
        <v>0</v>
      </c>
      <c r="AU472" s="4">
        <f t="array" ref="AU472">COUNT(IF((ABS($R472:$AP472)&gt;=AT$2)*(ABS($R472:$AP472)&lt;AU$2),$R472:$AP472))</f>
        <v>1</v>
      </c>
      <c r="AV472" s="4">
        <f t="array" ref="AV472">COUNT(IF((ABS($R472:$AP472)&gt;=AU$2)*(ABS($R472:$AP472)&lt;AV$2),$R472:$AP472))</f>
        <v>1</v>
      </c>
      <c r="AW472" s="4">
        <f t="array" ref="AW472">COUNT(IF((ABS($R472:$AP472)&gt;=AV$2)*(ABS($R472:$AP472)&lt;AW$2),$R472:$AP472))</f>
        <v>1</v>
      </c>
      <c r="AX472" s="10">
        <f t="array" ref="AX472">COUNT(IF((ABS($R472:$AP472)&gt;=AW$2)*(ABS($R472:$AP472)&lt;AX$2),$R472:$AP472))</f>
        <v>0</v>
      </c>
      <c r="AY472" s="4">
        <f t="shared" si="509"/>
        <v>0</v>
      </c>
      <c r="AZ472" s="2" t="str">
        <f t="shared" si="510"/>
        <v/>
      </c>
      <c r="BA472" s="2" t="str">
        <f t="shared" si="511"/>
        <v/>
      </c>
      <c r="BB472" s="2" t="str">
        <f t="shared" si="512"/>
        <v/>
      </c>
      <c r="BC472" s="2" t="str">
        <f t="shared" si="513"/>
        <v/>
      </c>
      <c r="BD472" s="2" t="str">
        <f t="shared" si="514"/>
        <v>@</v>
      </c>
      <c r="BE472" s="2" t="str">
        <f t="shared" si="515"/>
        <v/>
      </c>
      <c r="BF472" s="2" t="str">
        <f t="shared" si="516"/>
        <v/>
      </c>
      <c r="BG472" s="2" t="str">
        <f t="shared" si="517"/>
        <v/>
      </c>
      <c r="BH472" s="2" t="str">
        <f t="shared" si="518"/>
        <v/>
      </c>
      <c r="BI472" s="2" t="str">
        <f t="shared" si="519"/>
        <v/>
      </c>
      <c r="BJ472" s="2" t="str">
        <f t="shared" si="520"/>
        <v/>
      </c>
      <c r="BK472" s="2" t="str">
        <f t="shared" si="521"/>
        <v/>
      </c>
      <c r="BL472" s="2" t="str">
        <f t="shared" si="522"/>
        <v/>
      </c>
      <c r="BM472" s="2" t="str">
        <f t="shared" si="523"/>
        <v/>
      </c>
      <c r="BN472" s="2" t="str">
        <f t="shared" si="524"/>
        <v/>
      </c>
      <c r="BO472" s="2" t="str">
        <f t="shared" si="525"/>
        <v/>
      </c>
      <c r="BP472" s="2" t="str">
        <f t="shared" si="526"/>
        <v>@</v>
      </c>
      <c r="BQ472" s="2" t="str">
        <f t="shared" si="527"/>
        <v/>
      </c>
      <c r="BR472" s="2" t="str">
        <f t="shared" si="528"/>
        <v/>
      </c>
      <c r="BS472" s="2" t="str">
        <f t="shared" si="529"/>
        <v/>
      </c>
      <c r="BT472" s="2" t="str">
        <f t="shared" si="530"/>
        <v/>
      </c>
      <c r="BU472" s="2" t="str">
        <f t="shared" si="531"/>
        <v>@</v>
      </c>
      <c r="BV472" s="2" t="str">
        <f t="shared" si="532"/>
        <v/>
      </c>
      <c r="BW472" s="2" t="str">
        <f t="shared" si="533"/>
        <v/>
      </c>
      <c r="BX472" s="2" t="str">
        <f t="shared" si="534"/>
        <v/>
      </c>
      <c r="CA472" s="2">
        <f t="shared" si="495"/>
        <v>156</v>
      </c>
      <c r="CB472" s="4">
        <f t="shared" si="496"/>
        <v>2</v>
      </c>
      <c r="CC472">
        <f t="shared" ca="1" si="489"/>
        <v>6</v>
      </c>
      <c r="CD472">
        <f ca="1">CC472*IF(CG472=0,0,CJ472)/(CJ470+CJ471+IF(CG472=0,0,CJ472))</f>
        <v>0</v>
      </c>
      <c r="CE472" s="39">
        <f t="shared" ca="1" si="481"/>
        <v>23</v>
      </c>
      <c r="CF472" s="39">
        <f t="shared" ca="1" si="490"/>
        <v>35</v>
      </c>
      <c r="CG472">
        <f t="shared" ca="1" si="482"/>
        <v>0</v>
      </c>
      <c r="CH472">
        <f t="shared" ca="1" si="483"/>
        <v>0</v>
      </c>
      <c r="CI472">
        <f t="shared" ca="1" si="491"/>
        <v>0</v>
      </c>
      <c r="CJ472">
        <f t="shared" ca="1" si="492"/>
        <v>12</v>
      </c>
    </row>
    <row r="473" spans="2:88">
      <c r="B473" s="39">
        <v>97</v>
      </c>
      <c r="C473" s="39">
        <v>83</v>
      </c>
      <c r="D473">
        <v>1</v>
      </c>
      <c r="E473">
        <f t="shared" si="499"/>
        <v>29052</v>
      </c>
      <c r="F473" s="3">
        <f t="shared" si="500"/>
        <v>3.4010135020236028E-5</v>
      </c>
      <c r="H473" s="17">
        <f t="shared" si="501"/>
        <v>0.98806244260789711</v>
      </c>
      <c r="I473" s="13" t="str">
        <f t="shared" si="502"/>
        <v>83:97</v>
      </c>
      <c r="J473" s="2"/>
      <c r="K473" s="4">
        <f t="shared" si="503"/>
        <v>-24.286904395594178</v>
      </c>
      <c r="L473" s="4">
        <f t="shared" si="493"/>
        <v>-3</v>
      </c>
      <c r="M473" s="4">
        <f t="shared" ca="1" si="504"/>
        <v>-47.746914780243799</v>
      </c>
      <c r="N473" s="4">
        <f t="shared" ca="1" si="505"/>
        <v>9</v>
      </c>
      <c r="O473" s="4">
        <f t="shared" si="506"/>
        <v>0</v>
      </c>
      <c r="P473" s="4">
        <f t="shared" ca="1" si="507"/>
        <v>0</v>
      </c>
      <c r="Q473" s="11">
        <f t="shared" si="535"/>
        <v>0</v>
      </c>
      <c r="R473" s="11">
        <f t="shared" si="537"/>
        <v>0</v>
      </c>
      <c r="S473" s="4">
        <f t="shared" si="537"/>
        <v>0</v>
      </c>
      <c r="T473" s="4">
        <f t="shared" si="537"/>
        <v>0</v>
      </c>
      <c r="U473" s="4">
        <f t="shared" si="537"/>
        <v>0</v>
      </c>
      <c r="V473" s="4">
        <f t="shared" si="537"/>
        <v>0</v>
      </c>
      <c r="W473" s="4">
        <f t="shared" si="537"/>
        <v>0</v>
      </c>
      <c r="X473" s="4">
        <f t="shared" si="537"/>
        <v>0</v>
      </c>
      <c r="Y473" s="4">
        <f t="shared" si="537"/>
        <v>0</v>
      </c>
      <c r="Z473" s="4">
        <f t="shared" si="537"/>
        <v>0</v>
      </c>
      <c r="AA473" s="4">
        <f t="shared" si="537"/>
        <v>-24.286904395594178</v>
      </c>
      <c r="AB473" s="4">
        <f t="shared" si="537"/>
        <v>0</v>
      </c>
      <c r="AC473" s="4">
        <f t="shared" si="537"/>
        <v>0</v>
      </c>
      <c r="AD473" s="4">
        <f t="shared" si="537"/>
        <v>0</v>
      </c>
      <c r="AE473" s="4">
        <f t="shared" si="537"/>
        <v>0</v>
      </c>
      <c r="AF473" s="4">
        <f t="shared" si="537"/>
        <v>0</v>
      </c>
      <c r="AG473" s="4">
        <f t="shared" si="536"/>
        <v>0</v>
      </c>
      <c r="AH473" s="4">
        <f t="shared" si="536"/>
        <v>0</v>
      </c>
      <c r="AI473" s="4">
        <f t="shared" si="536"/>
        <v>0</v>
      </c>
      <c r="AJ473" s="4">
        <f t="shared" si="536"/>
        <v>0</v>
      </c>
      <c r="AK473" s="4">
        <f t="shared" si="536"/>
        <v>0</v>
      </c>
      <c r="AL473" s="4">
        <f t="shared" si="536"/>
        <v>0</v>
      </c>
      <c r="AM473" s="4">
        <f t="shared" si="494"/>
        <v>-47.746914780243799</v>
      </c>
      <c r="AN473" s="4">
        <f t="shared" si="494"/>
        <v>0</v>
      </c>
      <c r="AO473" s="4">
        <f t="shared" si="494"/>
        <v>0</v>
      </c>
      <c r="AP473" s="10">
        <f t="shared" si="487"/>
        <v>0</v>
      </c>
      <c r="AQ473" s="7">
        <f t="shared" si="508"/>
        <v>2</v>
      </c>
      <c r="AR473" s="4">
        <f t="array" ref="AR473">COUNT(IF((ABS($R473:$AP473)&gt;=AQ$2)*(ABS($R473:$AP473)&lt;AR$2),$R473:$AP473))</f>
        <v>0</v>
      </c>
      <c r="AS473" s="4">
        <f t="array" ref="AS473">COUNT(IF((ABS($R473:$AP473)&gt;=AR$2)*(ABS($R473:$AP473)&lt;AS$2),$R473:$AP473))</f>
        <v>0</v>
      </c>
      <c r="AT473" s="4">
        <f t="array" ref="AT473">COUNT(IF((ABS($R473:$AP473)&gt;=AS$2)*(ABS($R473:$AP473)&lt;AT$2),$R473:$AP473))</f>
        <v>0</v>
      </c>
      <c r="AU473" s="4">
        <f t="array" ref="AU473">COUNT(IF((ABS($R473:$AP473)&gt;=AT$2)*(ABS($R473:$AP473)&lt;AU$2),$R473:$AP473))</f>
        <v>1</v>
      </c>
      <c r="AV473" s="4">
        <f t="array" ref="AV473">COUNT(IF((ABS($R473:$AP473)&gt;=AU$2)*(ABS($R473:$AP473)&lt;AV$2),$R473:$AP473))</f>
        <v>0</v>
      </c>
      <c r="AW473" s="4">
        <f t="array" ref="AW473">COUNT(IF((ABS($R473:$AP473)&gt;=AV$2)*(ABS($R473:$AP473)&lt;AW$2),$R473:$AP473))</f>
        <v>1</v>
      </c>
      <c r="AX473" s="10">
        <f t="array" ref="AX473">COUNT(IF((ABS($R473:$AP473)&gt;=AW$2)*(ABS($R473:$AP473)&lt;AX$2),$R473:$AP473))</f>
        <v>0</v>
      </c>
      <c r="AY473" s="4">
        <f t="shared" si="509"/>
        <v>0</v>
      </c>
      <c r="AZ473" s="2" t="str">
        <f t="shared" si="510"/>
        <v/>
      </c>
      <c r="BA473" s="2" t="str">
        <f t="shared" si="511"/>
        <v/>
      </c>
      <c r="BB473" s="2" t="str">
        <f t="shared" si="512"/>
        <v/>
      </c>
      <c r="BC473" s="2" t="str">
        <f t="shared" si="513"/>
        <v/>
      </c>
      <c r="BD473" s="2" t="str">
        <f t="shared" si="514"/>
        <v/>
      </c>
      <c r="BE473" s="2" t="str">
        <f t="shared" si="515"/>
        <v/>
      </c>
      <c r="BF473" s="2" t="str">
        <f t="shared" si="516"/>
        <v/>
      </c>
      <c r="BG473" s="2" t="str">
        <f t="shared" si="517"/>
        <v/>
      </c>
      <c r="BH473" s="2" t="str">
        <f t="shared" si="518"/>
        <v/>
      </c>
      <c r="BI473" s="2" t="str">
        <f t="shared" si="519"/>
        <v>@</v>
      </c>
      <c r="BJ473" s="2" t="str">
        <f t="shared" si="520"/>
        <v/>
      </c>
      <c r="BK473" s="2" t="str">
        <f t="shared" si="521"/>
        <v/>
      </c>
      <c r="BL473" s="2" t="str">
        <f t="shared" si="522"/>
        <v/>
      </c>
      <c r="BM473" s="2" t="str">
        <f t="shared" si="523"/>
        <v/>
      </c>
      <c r="BN473" s="2" t="str">
        <f t="shared" si="524"/>
        <v/>
      </c>
      <c r="BO473" s="2" t="str">
        <f t="shared" si="525"/>
        <v/>
      </c>
      <c r="BP473" s="2" t="str">
        <f t="shared" si="526"/>
        <v/>
      </c>
      <c r="BQ473" s="2" t="str">
        <f t="shared" si="527"/>
        <v/>
      </c>
      <c r="BR473" s="2" t="str">
        <f t="shared" si="528"/>
        <v/>
      </c>
      <c r="BS473" s="2" t="str">
        <f t="shared" si="529"/>
        <v/>
      </c>
      <c r="BT473" s="2" t="str">
        <f t="shared" si="530"/>
        <v/>
      </c>
      <c r="BU473" s="2" t="str">
        <f t="shared" si="531"/>
        <v>@</v>
      </c>
      <c r="BV473" s="2" t="str">
        <f t="shared" si="532"/>
        <v/>
      </c>
      <c r="BW473" s="2" t="str">
        <f t="shared" si="533"/>
        <v/>
      </c>
      <c r="BX473" s="2" t="str">
        <f t="shared" si="534"/>
        <v/>
      </c>
      <c r="CA473" s="2">
        <f t="shared" si="495"/>
        <v>157</v>
      </c>
      <c r="CB473" s="4">
        <f t="shared" si="496"/>
        <v>0</v>
      </c>
      <c r="CC473">
        <f t="shared" ca="1" si="489"/>
        <v>6</v>
      </c>
      <c r="CD473">
        <f ca="1">CC473*(CJ473)/(CJ473+CJ474+IF(CG475=0,0,CJ475))</f>
        <v>1.8193486018779115</v>
      </c>
      <c r="CE473" s="39">
        <f t="shared" ca="1" si="481"/>
        <v>5</v>
      </c>
      <c r="CF473" s="39">
        <f t="shared" ca="1" si="490"/>
        <v>41</v>
      </c>
      <c r="CG473">
        <f t="shared" ca="1" si="482"/>
        <v>-47.476303996197089</v>
      </c>
      <c r="CH473">
        <f t="shared" ca="1" si="483"/>
        <v>-5</v>
      </c>
      <c r="CI473">
        <f t="shared" ca="1" si="491"/>
        <v>7.9232891584059431</v>
      </c>
      <c r="CJ473">
        <f t="shared" ca="1" si="492"/>
        <v>4.0767108415940569</v>
      </c>
    </row>
    <row r="474" spans="2:88">
      <c r="B474" s="39">
        <v>97</v>
      </c>
      <c r="C474" s="39">
        <v>91</v>
      </c>
      <c r="D474">
        <v>1</v>
      </c>
      <c r="E474">
        <f t="shared" si="499"/>
        <v>29053</v>
      </c>
      <c r="F474" s="3">
        <f t="shared" si="500"/>
        <v>3.4010135020236028E-5</v>
      </c>
      <c r="H474" s="17">
        <f t="shared" si="501"/>
        <v>0.98809645274291735</v>
      </c>
      <c r="I474" s="13" t="str">
        <f t="shared" si="502"/>
        <v>91:97</v>
      </c>
      <c r="J474" s="2"/>
      <c r="K474" s="4">
        <f t="shared" si="503"/>
        <v>20.31684671305527</v>
      </c>
      <c r="L474" s="4">
        <f t="shared" si="493"/>
        <v>-5</v>
      </c>
      <c r="M474" s="4">
        <f t="shared" ca="1" si="504"/>
        <v>-3.1431636715943512</v>
      </c>
      <c r="N474" s="4">
        <f t="shared" ca="1" si="505"/>
        <v>7</v>
      </c>
      <c r="O474" s="4">
        <f t="shared" si="506"/>
        <v>0</v>
      </c>
      <c r="P474" s="4">
        <f t="shared" ca="1" si="507"/>
        <v>0</v>
      </c>
      <c r="Q474" s="11">
        <f t="shared" si="535"/>
        <v>0</v>
      </c>
      <c r="R474" s="11">
        <f t="shared" si="537"/>
        <v>0</v>
      </c>
      <c r="S474" s="4">
        <f t="shared" si="537"/>
        <v>0</v>
      </c>
      <c r="T474" s="4">
        <f t="shared" si="537"/>
        <v>0</v>
      </c>
      <c r="U474" s="4">
        <f t="shared" si="537"/>
        <v>0</v>
      </c>
      <c r="V474" s="4">
        <f t="shared" si="537"/>
        <v>0</v>
      </c>
      <c r="W474" s="4">
        <f t="shared" si="537"/>
        <v>0</v>
      </c>
      <c r="X474" s="4">
        <f t="shared" si="537"/>
        <v>0</v>
      </c>
      <c r="Y474" s="4">
        <f t="shared" si="537"/>
        <v>20.31684671305527</v>
      </c>
      <c r="Z474" s="4">
        <f t="shared" si="537"/>
        <v>0</v>
      </c>
      <c r="AA474" s="4">
        <f t="shared" si="537"/>
        <v>0</v>
      </c>
      <c r="AB474" s="4">
        <f t="shared" si="537"/>
        <v>0</v>
      </c>
      <c r="AC474" s="4">
        <f t="shared" si="537"/>
        <v>0</v>
      </c>
      <c r="AD474" s="4">
        <f t="shared" si="537"/>
        <v>0</v>
      </c>
      <c r="AE474" s="4">
        <f t="shared" si="537"/>
        <v>0</v>
      </c>
      <c r="AF474" s="4">
        <f t="shared" si="537"/>
        <v>0</v>
      </c>
      <c r="AG474" s="4">
        <f t="shared" si="536"/>
        <v>0</v>
      </c>
      <c r="AH474" s="4">
        <f t="shared" si="536"/>
        <v>0</v>
      </c>
      <c r="AI474" s="4">
        <f t="shared" si="536"/>
        <v>0</v>
      </c>
      <c r="AJ474" s="4">
        <f t="shared" si="536"/>
        <v>0</v>
      </c>
      <c r="AK474" s="4">
        <f t="shared" si="536"/>
        <v>-3.1431636715943512</v>
      </c>
      <c r="AL474" s="4">
        <f t="shared" si="536"/>
        <v>0</v>
      </c>
      <c r="AM474" s="4">
        <f t="shared" ref="AM474:AO493" si="538">IF(AND(ABS((MOD(LN(($B474/$C474)/3^AM$2)/LN(2)+0.5,1)-0.5)*1200)&lt;$J$2,ABS(AM$2+7*(MOD(LN(($B474/$C474)/3^AM$2)/LN(2)+0.5,1)-0.5)*1200/113.685)&lt;$J$3),(MOD(LN(($B474/$C474)/3^AM$2)/LN(2)+0.5,1)-0.5)*1200,0)</f>
        <v>0</v>
      </c>
      <c r="AN474" s="4">
        <f t="shared" si="538"/>
        <v>0</v>
      </c>
      <c r="AO474" s="4">
        <f t="shared" si="538"/>
        <v>0</v>
      </c>
      <c r="AP474" s="10">
        <f t="shared" si="487"/>
        <v>0</v>
      </c>
      <c r="AQ474" s="7">
        <f t="shared" si="508"/>
        <v>2</v>
      </c>
      <c r="AR474" s="4">
        <f t="array" ref="AR474">COUNT(IF((ABS($R474:$AP474)&gt;=AQ$2)*(ABS($R474:$AP474)&lt;AR$2),$R474:$AP474))</f>
        <v>0</v>
      </c>
      <c r="AS474" s="4">
        <f t="array" ref="AS474">COUNT(IF((ABS($R474:$AP474)&gt;=AR$2)*(ABS($R474:$AP474)&lt;AS$2),$R474:$AP474))</f>
        <v>1</v>
      </c>
      <c r="AT474" s="4">
        <f t="array" ref="AT474">COUNT(IF((ABS($R474:$AP474)&gt;=AS$2)*(ABS($R474:$AP474)&lt;AT$2),$R474:$AP474))</f>
        <v>0</v>
      </c>
      <c r="AU474" s="4">
        <f t="array" ref="AU474">COUNT(IF((ABS($R474:$AP474)&gt;=AT$2)*(ABS($R474:$AP474)&lt;AU$2),$R474:$AP474))</f>
        <v>1</v>
      </c>
      <c r="AV474" s="4">
        <f t="array" ref="AV474">COUNT(IF((ABS($R474:$AP474)&gt;=AU$2)*(ABS($R474:$AP474)&lt;AV$2),$R474:$AP474))</f>
        <v>0</v>
      </c>
      <c r="AW474" s="4">
        <f t="array" ref="AW474">COUNT(IF((ABS($R474:$AP474)&gt;=AV$2)*(ABS($R474:$AP474)&lt;AW$2),$R474:$AP474))</f>
        <v>0</v>
      </c>
      <c r="AX474" s="10">
        <f t="array" ref="AX474">COUNT(IF((ABS($R474:$AP474)&gt;=AW$2)*(ABS($R474:$AP474)&lt;AX$2),$R474:$AP474))</f>
        <v>0</v>
      </c>
      <c r="AY474" s="4">
        <f t="shared" si="509"/>
        <v>0</v>
      </c>
      <c r="AZ474" s="2" t="str">
        <f t="shared" si="510"/>
        <v/>
      </c>
      <c r="BA474" s="2" t="str">
        <f t="shared" si="511"/>
        <v/>
      </c>
      <c r="BB474" s="2" t="str">
        <f t="shared" si="512"/>
        <v/>
      </c>
      <c r="BC474" s="2" t="str">
        <f t="shared" si="513"/>
        <v/>
      </c>
      <c r="BD474" s="2" t="str">
        <f t="shared" si="514"/>
        <v/>
      </c>
      <c r="BE474" s="2" t="str">
        <f t="shared" si="515"/>
        <v/>
      </c>
      <c r="BF474" s="2" t="str">
        <f t="shared" si="516"/>
        <v/>
      </c>
      <c r="BG474" s="2" t="str">
        <f t="shared" si="517"/>
        <v>@</v>
      </c>
      <c r="BH474" s="2" t="str">
        <f t="shared" si="518"/>
        <v/>
      </c>
      <c r="BI474" s="2" t="str">
        <f t="shared" si="519"/>
        <v/>
      </c>
      <c r="BJ474" s="2" t="str">
        <f t="shared" si="520"/>
        <v/>
      </c>
      <c r="BK474" s="2" t="str">
        <f t="shared" si="521"/>
        <v/>
      </c>
      <c r="BL474" s="2" t="str">
        <f t="shared" si="522"/>
        <v/>
      </c>
      <c r="BM474" s="2" t="str">
        <f t="shared" si="523"/>
        <v/>
      </c>
      <c r="BN474" s="2" t="str">
        <f t="shared" si="524"/>
        <v/>
      </c>
      <c r="BO474" s="2" t="str">
        <f t="shared" si="525"/>
        <v/>
      </c>
      <c r="BP474" s="2" t="str">
        <f t="shared" si="526"/>
        <v/>
      </c>
      <c r="BQ474" s="2" t="str">
        <f t="shared" si="527"/>
        <v/>
      </c>
      <c r="BR474" s="2" t="str">
        <f t="shared" si="528"/>
        <v/>
      </c>
      <c r="BS474" s="2" t="str">
        <f t="shared" si="529"/>
        <v>@</v>
      </c>
      <c r="BT474" s="2" t="str">
        <f t="shared" si="530"/>
        <v/>
      </c>
      <c r="BU474" s="2" t="str">
        <f t="shared" si="531"/>
        <v/>
      </c>
      <c r="BV474" s="2" t="str">
        <f t="shared" si="532"/>
        <v/>
      </c>
      <c r="BW474" s="2" t="str">
        <f t="shared" si="533"/>
        <v/>
      </c>
      <c r="BX474" s="2" t="str">
        <f t="shared" si="534"/>
        <v/>
      </c>
      <c r="CA474" s="2">
        <f t="shared" si="495"/>
        <v>157</v>
      </c>
      <c r="CB474" s="4">
        <f t="shared" si="496"/>
        <v>1</v>
      </c>
      <c r="CC474">
        <f t="shared" ca="1" si="489"/>
        <v>6</v>
      </c>
      <c r="CD474">
        <f ca="1">CC474*(CJ474)/(CJ473+CJ474+IF(CG475=0,0,CJ475))</f>
        <v>4.1806513981220892</v>
      </c>
      <c r="CE474" s="39">
        <f t="shared" ca="1" si="481"/>
        <v>5</v>
      </c>
      <c r="CF474" s="39">
        <f t="shared" ca="1" si="490"/>
        <v>41</v>
      </c>
      <c r="CG474">
        <f t="shared" ca="1" si="482"/>
        <v>42.748691676865924</v>
      </c>
      <c r="CH474">
        <f t="shared" ca="1" si="483"/>
        <v>0</v>
      </c>
      <c r="CI474">
        <f t="shared" ca="1" si="491"/>
        <v>2.63219282876423</v>
      </c>
      <c r="CJ474">
        <f t="shared" ca="1" si="492"/>
        <v>9.3678071712357696</v>
      </c>
    </row>
    <row r="475" spans="2:88">
      <c r="B475" s="39">
        <v>101</v>
      </c>
      <c r="C475" s="39">
        <v>11</v>
      </c>
      <c r="D475">
        <v>1</v>
      </c>
      <c r="E475">
        <f t="shared" si="499"/>
        <v>29054</v>
      </c>
      <c r="F475" s="3">
        <f t="shared" si="500"/>
        <v>3.4010135020236028E-5</v>
      </c>
      <c r="H475" s="17">
        <f t="shared" si="501"/>
        <v>0.9881304628779376</v>
      </c>
      <c r="I475" s="13" t="str">
        <f t="shared" si="502"/>
        <v>11:101</v>
      </c>
      <c r="J475" s="2"/>
      <c r="K475" s="4">
        <f t="shared" si="503"/>
        <v>-55.599160466441333</v>
      </c>
      <c r="L475" s="4">
        <f t="shared" si="493"/>
        <v>-3</v>
      </c>
      <c r="M475" s="4">
        <f t="shared" ca="1" si="504"/>
        <v>34.625835206621943</v>
      </c>
      <c r="N475" s="4">
        <f t="shared" ca="1" si="505"/>
        <v>2</v>
      </c>
      <c r="O475" s="4">
        <f t="shared" si="506"/>
        <v>0</v>
      </c>
      <c r="P475" s="4">
        <f t="shared" ca="1" si="507"/>
        <v>0</v>
      </c>
      <c r="Q475" s="11">
        <f t="shared" si="535"/>
        <v>0</v>
      </c>
      <c r="R475" s="11">
        <f t="shared" si="537"/>
        <v>0</v>
      </c>
      <c r="S475" s="4">
        <f t="shared" si="537"/>
        <v>0</v>
      </c>
      <c r="T475" s="4">
        <f t="shared" si="537"/>
        <v>0</v>
      </c>
      <c r="U475" s="4">
        <f t="shared" si="537"/>
        <v>0</v>
      </c>
      <c r="V475" s="4">
        <f t="shared" si="537"/>
        <v>0</v>
      </c>
      <c r="W475" s="4">
        <f t="shared" si="537"/>
        <v>0</v>
      </c>
      <c r="X475" s="4">
        <f t="shared" si="537"/>
        <v>0</v>
      </c>
      <c r="Y475" s="4">
        <f t="shared" si="537"/>
        <v>0</v>
      </c>
      <c r="Z475" s="4">
        <f t="shared" si="537"/>
        <v>0</v>
      </c>
      <c r="AA475" s="4">
        <f t="shared" si="537"/>
        <v>-55.599160466441333</v>
      </c>
      <c r="AB475" s="4">
        <f t="shared" si="537"/>
        <v>0</v>
      </c>
      <c r="AC475" s="4">
        <f t="shared" si="537"/>
        <v>0</v>
      </c>
      <c r="AD475" s="4">
        <f t="shared" si="537"/>
        <v>0</v>
      </c>
      <c r="AE475" s="4">
        <f t="shared" si="537"/>
        <v>0</v>
      </c>
      <c r="AF475" s="4">
        <f t="shared" si="537"/>
        <v>34.625835206621943</v>
      </c>
      <c r="AG475" s="4">
        <f t="shared" si="536"/>
        <v>0</v>
      </c>
      <c r="AH475" s="4">
        <f t="shared" si="536"/>
        <v>0</v>
      </c>
      <c r="AI475" s="4">
        <f t="shared" si="536"/>
        <v>0</v>
      </c>
      <c r="AJ475" s="4">
        <f t="shared" si="536"/>
        <v>0</v>
      </c>
      <c r="AK475" s="4">
        <f t="shared" si="536"/>
        <v>0</v>
      </c>
      <c r="AL475" s="4">
        <f t="shared" si="536"/>
        <v>0</v>
      </c>
      <c r="AM475" s="4">
        <f t="shared" si="538"/>
        <v>0</v>
      </c>
      <c r="AN475" s="4">
        <f t="shared" si="538"/>
        <v>0</v>
      </c>
      <c r="AO475" s="4">
        <f t="shared" si="538"/>
        <v>0</v>
      </c>
      <c r="AP475" s="10">
        <f t="shared" si="487"/>
        <v>0</v>
      </c>
      <c r="AQ475" s="7">
        <f t="shared" si="508"/>
        <v>2</v>
      </c>
      <c r="AR475" s="4">
        <f t="array" ref="AR475">COUNT(IF((ABS($R475:$AP475)&gt;=AQ$2)*(ABS($R475:$AP475)&lt;AR$2),$R475:$AP475))</f>
        <v>0</v>
      </c>
      <c r="AS475" s="4">
        <f t="array" ref="AS475">COUNT(IF((ABS($R475:$AP475)&gt;=AR$2)*(ABS($R475:$AP475)&lt;AS$2),$R475:$AP475))</f>
        <v>0</v>
      </c>
      <c r="AT475" s="4">
        <f t="array" ref="AT475">COUNT(IF((ABS($R475:$AP475)&gt;=AS$2)*(ABS($R475:$AP475)&lt;AT$2),$R475:$AP475))</f>
        <v>0</v>
      </c>
      <c r="AU475" s="4">
        <f t="array" ref="AU475">COUNT(IF((ABS($R475:$AP475)&gt;=AT$2)*(ABS($R475:$AP475)&lt;AU$2),$R475:$AP475))</f>
        <v>0</v>
      </c>
      <c r="AV475" s="4">
        <f t="array" ref="AV475">COUNT(IF((ABS($R475:$AP475)&gt;=AU$2)*(ABS($R475:$AP475)&lt;AV$2),$R475:$AP475))</f>
        <v>1</v>
      </c>
      <c r="AW475" s="4">
        <f t="array" ref="AW475">COUNT(IF((ABS($R475:$AP475)&gt;=AV$2)*(ABS($R475:$AP475)&lt;AW$2),$R475:$AP475))</f>
        <v>1</v>
      </c>
      <c r="AX475" s="10">
        <f t="array" ref="AX475">COUNT(IF((ABS($R475:$AP475)&gt;=AW$2)*(ABS($R475:$AP475)&lt;AX$2),$R475:$AP475))</f>
        <v>0</v>
      </c>
      <c r="AY475" s="4">
        <f t="shared" si="509"/>
        <v>0</v>
      </c>
      <c r="AZ475" s="2" t="str">
        <f t="shared" si="510"/>
        <v/>
      </c>
      <c r="BA475" s="2" t="str">
        <f t="shared" si="511"/>
        <v/>
      </c>
      <c r="BB475" s="2" t="str">
        <f t="shared" si="512"/>
        <v/>
      </c>
      <c r="BC475" s="2" t="str">
        <f t="shared" si="513"/>
        <v/>
      </c>
      <c r="BD475" s="2" t="str">
        <f t="shared" si="514"/>
        <v/>
      </c>
      <c r="BE475" s="2" t="str">
        <f t="shared" si="515"/>
        <v/>
      </c>
      <c r="BF475" s="2" t="str">
        <f t="shared" si="516"/>
        <v/>
      </c>
      <c r="BG475" s="2" t="str">
        <f t="shared" si="517"/>
        <v/>
      </c>
      <c r="BH475" s="2" t="str">
        <f t="shared" si="518"/>
        <v/>
      </c>
      <c r="BI475" s="2" t="str">
        <f t="shared" si="519"/>
        <v>@</v>
      </c>
      <c r="BJ475" s="2" t="str">
        <f t="shared" si="520"/>
        <v/>
      </c>
      <c r="BK475" s="2" t="str">
        <f t="shared" si="521"/>
        <v/>
      </c>
      <c r="BL475" s="2" t="str">
        <f t="shared" si="522"/>
        <v/>
      </c>
      <c r="BM475" s="2" t="str">
        <f t="shared" si="523"/>
        <v/>
      </c>
      <c r="BN475" s="2" t="str">
        <f t="shared" si="524"/>
        <v>@</v>
      </c>
      <c r="BO475" s="2" t="str">
        <f t="shared" si="525"/>
        <v/>
      </c>
      <c r="BP475" s="2" t="str">
        <f t="shared" si="526"/>
        <v/>
      </c>
      <c r="BQ475" s="2" t="str">
        <f t="shared" si="527"/>
        <v/>
      </c>
      <c r="BR475" s="2" t="str">
        <f t="shared" si="528"/>
        <v/>
      </c>
      <c r="BS475" s="2" t="str">
        <f t="shared" si="529"/>
        <v/>
      </c>
      <c r="BT475" s="2" t="str">
        <f t="shared" si="530"/>
        <v/>
      </c>
      <c r="BU475" s="2" t="str">
        <f t="shared" si="531"/>
        <v/>
      </c>
      <c r="BV475" s="2" t="str">
        <f t="shared" si="532"/>
        <v/>
      </c>
      <c r="BW475" s="2" t="str">
        <f t="shared" si="533"/>
        <v/>
      </c>
      <c r="BX475" s="2" t="str">
        <f t="shared" si="534"/>
        <v/>
      </c>
      <c r="CA475" s="2">
        <f t="shared" si="495"/>
        <v>157</v>
      </c>
      <c r="CB475" s="4">
        <f t="shared" si="496"/>
        <v>2</v>
      </c>
      <c r="CC475">
        <f t="shared" ca="1" si="489"/>
        <v>6</v>
      </c>
      <c r="CD475">
        <f ca="1">CC475*IF(CG475=0,0,CJ475)/(CJ473+CJ474+IF(CG475=0,0,CJ475))</f>
        <v>0</v>
      </c>
      <c r="CE475" s="39">
        <f t="shared" ca="1" si="481"/>
        <v>5</v>
      </c>
      <c r="CF475" s="39">
        <f t="shared" ca="1" si="490"/>
        <v>41</v>
      </c>
      <c r="CG475">
        <f t="shared" ca="1" si="482"/>
        <v>19.288681292214704</v>
      </c>
      <c r="CH475">
        <f t="shared" ca="1" si="483"/>
        <v>12</v>
      </c>
      <c r="CI475">
        <f t="shared" ca="1" si="491"/>
        <v>13.187674442938848</v>
      </c>
      <c r="CJ475">
        <f t="shared" ca="1" si="492"/>
        <v>0</v>
      </c>
    </row>
    <row r="476" spans="2:88">
      <c r="B476" s="39">
        <v>101</v>
      </c>
      <c r="C476" s="39">
        <v>25</v>
      </c>
      <c r="D476">
        <v>1</v>
      </c>
      <c r="E476">
        <f t="shared" si="499"/>
        <v>29055</v>
      </c>
      <c r="F476" s="3">
        <f t="shared" si="500"/>
        <v>3.4010135020236028E-5</v>
      </c>
      <c r="H476" s="17">
        <f t="shared" si="501"/>
        <v>0.98816447301295784</v>
      </c>
      <c r="I476" s="13" t="str">
        <f t="shared" si="502"/>
        <v>25:101</v>
      </c>
      <c r="J476" s="2"/>
      <c r="K476" s="4">
        <f t="shared" si="503"/>
        <v>40.686361957133954</v>
      </c>
      <c r="L476" s="4">
        <f t="shared" si="493"/>
        <v>-12</v>
      </c>
      <c r="M476" s="4">
        <f t="shared" ca="1" si="504"/>
        <v>17.226351572484333</v>
      </c>
      <c r="N476" s="4">
        <f t="shared" ca="1" si="505"/>
        <v>0</v>
      </c>
      <c r="O476" s="4">
        <f t="shared" ca="1" si="506"/>
        <v>-6.2336588121652881</v>
      </c>
      <c r="P476" s="4">
        <f t="shared" ca="1" si="507"/>
        <v>12</v>
      </c>
      <c r="Q476" s="11">
        <f t="shared" si="535"/>
        <v>0</v>
      </c>
      <c r="R476" s="11">
        <f t="shared" si="537"/>
        <v>40.686361957133954</v>
      </c>
      <c r="S476" s="4">
        <f t="shared" si="537"/>
        <v>0</v>
      </c>
      <c r="T476" s="4">
        <f t="shared" si="537"/>
        <v>0</v>
      </c>
      <c r="U476" s="4">
        <f t="shared" si="537"/>
        <v>0</v>
      </c>
      <c r="V476" s="4">
        <f t="shared" si="537"/>
        <v>0</v>
      </c>
      <c r="W476" s="4">
        <f t="shared" si="537"/>
        <v>0</v>
      </c>
      <c r="X476" s="4">
        <f t="shared" si="537"/>
        <v>0</v>
      </c>
      <c r="Y476" s="4">
        <f t="shared" si="537"/>
        <v>0</v>
      </c>
      <c r="Z476" s="4">
        <f t="shared" si="537"/>
        <v>0</v>
      </c>
      <c r="AA476" s="4">
        <f t="shared" si="537"/>
        <v>0</v>
      </c>
      <c r="AB476" s="4">
        <f t="shared" si="537"/>
        <v>0</v>
      </c>
      <c r="AC476" s="4">
        <f t="shared" si="537"/>
        <v>0</v>
      </c>
      <c r="AD476" s="4">
        <f t="shared" si="537"/>
        <v>17.226351572484333</v>
      </c>
      <c r="AE476" s="4">
        <f t="shared" si="537"/>
        <v>0</v>
      </c>
      <c r="AF476" s="4">
        <f t="shared" si="537"/>
        <v>0</v>
      </c>
      <c r="AG476" s="4">
        <f t="shared" si="536"/>
        <v>0</v>
      </c>
      <c r="AH476" s="4">
        <f t="shared" si="536"/>
        <v>0</v>
      </c>
      <c r="AI476" s="4">
        <f t="shared" si="536"/>
        <v>0</v>
      </c>
      <c r="AJ476" s="4">
        <f t="shared" si="536"/>
        <v>0</v>
      </c>
      <c r="AK476" s="4">
        <f t="shared" si="536"/>
        <v>0</v>
      </c>
      <c r="AL476" s="4">
        <f t="shared" si="536"/>
        <v>0</v>
      </c>
      <c r="AM476" s="4">
        <f t="shared" si="538"/>
        <v>0</v>
      </c>
      <c r="AN476" s="4">
        <f t="shared" si="538"/>
        <v>0</v>
      </c>
      <c r="AO476" s="4">
        <f t="shared" si="538"/>
        <v>0</v>
      </c>
      <c r="AP476" s="10">
        <f t="shared" si="487"/>
        <v>-6.2336588121652881</v>
      </c>
      <c r="AQ476" s="7">
        <f t="shared" si="508"/>
        <v>3</v>
      </c>
      <c r="AR476" s="4">
        <f t="array" ref="AR476">COUNT(IF((ABS($R476:$AP476)&gt;=AQ$2)*(ABS($R476:$AP476)&lt;AR$2),$R476:$AP476))</f>
        <v>0</v>
      </c>
      <c r="AS476" s="4">
        <f t="array" ref="AS476">COUNT(IF((ABS($R476:$AP476)&gt;=AR$2)*(ABS($R476:$AP476)&lt;AS$2),$R476:$AP476))</f>
        <v>0</v>
      </c>
      <c r="AT476" s="4">
        <f t="array" ref="AT476">COUNT(IF((ABS($R476:$AP476)&gt;=AS$2)*(ABS($R476:$AP476)&lt;AT$2),$R476:$AP476))</f>
        <v>1</v>
      </c>
      <c r="AU476" s="4">
        <f t="array" ref="AU476">COUNT(IF((ABS($R476:$AP476)&gt;=AT$2)*(ABS($R476:$AP476)&lt;AU$2),$R476:$AP476))</f>
        <v>1</v>
      </c>
      <c r="AV476" s="4">
        <f t="array" ref="AV476">COUNT(IF((ABS($R476:$AP476)&gt;=AU$2)*(ABS($R476:$AP476)&lt;AV$2),$R476:$AP476))</f>
        <v>1</v>
      </c>
      <c r="AW476" s="4">
        <f t="array" ref="AW476">COUNT(IF((ABS($R476:$AP476)&gt;=AV$2)*(ABS($R476:$AP476)&lt;AW$2),$R476:$AP476))</f>
        <v>0</v>
      </c>
      <c r="AX476" s="10">
        <f t="array" ref="AX476">COUNT(IF((ABS($R476:$AP476)&gt;=AW$2)*(ABS($R476:$AP476)&lt;AX$2),$R476:$AP476))</f>
        <v>0</v>
      </c>
      <c r="AY476" s="4">
        <f t="shared" si="509"/>
        <v>0</v>
      </c>
      <c r="AZ476" s="2" t="str">
        <f t="shared" si="510"/>
        <v>@</v>
      </c>
      <c r="BA476" s="2" t="str">
        <f t="shared" si="511"/>
        <v/>
      </c>
      <c r="BB476" s="2" t="str">
        <f t="shared" si="512"/>
        <v/>
      </c>
      <c r="BC476" s="2" t="str">
        <f t="shared" si="513"/>
        <v/>
      </c>
      <c r="BD476" s="2" t="str">
        <f t="shared" si="514"/>
        <v/>
      </c>
      <c r="BE476" s="2" t="str">
        <f t="shared" si="515"/>
        <v/>
      </c>
      <c r="BF476" s="2" t="str">
        <f t="shared" si="516"/>
        <v/>
      </c>
      <c r="BG476" s="2" t="str">
        <f t="shared" si="517"/>
        <v/>
      </c>
      <c r="BH476" s="2" t="str">
        <f t="shared" si="518"/>
        <v/>
      </c>
      <c r="BI476" s="2" t="str">
        <f t="shared" si="519"/>
        <v/>
      </c>
      <c r="BJ476" s="2" t="str">
        <f t="shared" si="520"/>
        <v/>
      </c>
      <c r="BK476" s="2" t="str">
        <f t="shared" si="521"/>
        <v/>
      </c>
      <c r="BL476" s="2" t="str">
        <f t="shared" si="522"/>
        <v>@</v>
      </c>
      <c r="BM476" s="2" t="str">
        <f t="shared" si="523"/>
        <v/>
      </c>
      <c r="BN476" s="2" t="str">
        <f t="shared" si="524"/>
        <v/>
      </c>
      <c r="BO476" s="2" t="str">
        <f t="shared" si="525"/>
        <v/>
      </c>
      <c r="BP476" s="2" t="str">
        <f t="shared" si="526"/>
        <v/>
      </c>
      <c r="BQ476" s="2" t="str">
        <f t="shared" si="527"/>
        <v/>
      </c>
      <c r="BR476" s="2" t="str">
        <f t="shared" si="528"/>
        <v/>
      </c>
      <c r="BS476" s="2" t="str">
        <f t="shared" si="529"/>
        <v/>
      </c>
      <c r="BT476" s="2" t="str">
        <f t="shared" si="530"/>
        <v/>
      </c>
      <c r="BU476" s="2" t="str">
        <f t="shared" si="531"/>
        <v/>
      </c>
      <c r="BV476" s="2" t="str">
        <f t="shared" si="532"/>
        <v/>
      </c>
      <c r="BW476" s="2" t="str">
        <f t="shared" si="533"/>
        <v/>
      </c>
      <c r="BX476" s="2" t="str">
        <f t="shared" si="534"/>
        <v>@</v>
      </c>
      <c r="CA476" s="2">
        <f t="shared" si="495"/>
        <v>158</v>
      </c>
      <c r="CB476" s="4">
        <f t="shared" si="496"/>
        <v>0</v>
      </c>
      <c r="CC476">
        <f t="shared" ca="1" si="489"/>
        <v>6</v>
      </c>
      <c r="CD476">
        <f ca="1">CC476*(CJ476)/(CJ476+CJ477+IF(CG478=0,0,CJ478))</f>
        <v>0</v>
      </c>
      <c r="CE476" s="39">
        <f t="shared" ca="1" si="481"/>
        <v>5</v>
      </c>
      <c r="CF476" s="39">
        <f t="shared" ca="1" si="490"/>
        <v>43</v>
      </c>
      <c r="CG476">
        <f t="shared" ca="1" si="482"/>
        <v>-55.245999568441562</v>
      </c>
      <c r="CH476">
        <f t="shared" ca="1" si="483"/>
        <v>-10</v>
      </c>
      <c r="CI476">
        <f t="shared" ca="1" si="491"/>
        <v>13.401697646823159</v>
      </c>
      <c r="CJ476">
        <f t="shared" ca="1" si="492"/>
        <v>0</v>
      </c>
    </row>
    <row r="477" spans="2:88">
      <c r="B477" s="39">
        <v>101</v>
      </c>
      <c r="C477" s="39">
        <v>55</v>
      </c>
      <c r="D477">
        <v>1</v>
      </c>
      <c r="E477">
        <f t="shared" si="499"/>
        <v>29056</v>
      </c>
      <c r="F477" s="3">
        <f t="shared" si="500"/>
        <v>3.4010135020236028E-5</v>
      </c>
      <c r="H477" s="17">
        <f t="shared" si="501"/>
        <v>0.98819848314797809</v>
      </c>
      <c r="I477" s="13" t="str">
        <f t="shared" si="502"/>
        <v>55:101</v>
      </c>
      <c r="J477" s="2"/>
      <c r="K477" s="4">
        <f t="shared" si="503"/>
        <v>-34.092870869726255</v>
      </c>
      <c r="L477" s="4">
        <f t="shared" si="493"/>
        <v>-7</v>
      </c>
      <c r="M477" s="4">
        <f t="shared" ca="1" si="504"/>
        <v>56.132124803337291</v>
      </c>
      <c r="N477" s="4">
        <f t="shared" ca="1" si="505"/>
        <v>-2</v>
      </c>
      <c r="O477" s="4">
        <f t="shared" ca="1" si="506"/>
        <v>32.67211441868767</v>
      </c>
      <c r="P477" s="4">
        <f t="shared" ca="1" si="507"/>
        <v>10</v>
      </c>
      <c r="Q477" s="11">
        <f t="shared" si="535"/>
        <v>0</v>
      </c>
      <c r="R477" s="11">
        <f t="shared" si="537"/>
        <v>0</v>
      </c>
      <c r="S477" s="4">
        <f t="shared" si="537"/>
        <v>0</v>
      </c>
      <c r="T477" s="4">
        <f t="shared" si="537"/>
        <v>0</v>
      </c>
      <c r="U477" s="4">
        <f t="shared" si="537"/>
        <v>0</v>
      </c>
      <c r="V477" s="4">
        <f t="shared" si="537"/>
        <v>0</v>
      </c>
      <c r="W477" s="4">
        <f t="shared" si="537"/>
        <v>-34.092870869726255</v>
      </c>
      <c r="X477" s="4">
        <f t="shared" si="537"/>
        <v>0</v>
      </c>
      <c r="Y477" s="4">
        <f t="shared" si="537"/>
        <v>0</v>
      </c>
      <c r="Z477" s="4">
        <f t="shared" si="537"/>
        <v>0</v>
      </c>
      <c r="AA477" s="4">
        <f t="shared" si="537"/>
        <v>0</v>
      </c>
      <c r="AB477" s="4">
        <f t="shared" si="537"/>
        <v>56.132124803337291</v>
      </c>
      <c r="AC477" s="4">
        <f t="shared" si="537"/>
        <v>0</v>
      </c>
      <c r="AD477" s="4">
        <f t="shared" si="537"/>
        <v>0</v>
      </c>
      <c r="AE477" s="4">
        <f t="shared" si="537"/>
        <v>0</v>
      </c>
      <c r="AF477" s="4">
        <f t="shared" si="537"/>
        <v>0</v>
      </c>
      <c r="AG477" s="4">
        <f t="shared" si="536"/>
        <v>0</v>
      </c>
      <c r="AH477" s="4">
        <f t="shared" si="536"/>
        <v>0</v>
      </c>
      <c r="AI477" s="4">
        <f t="shared" si="536"/>
        <v>0</v>
      </c>
      <c r="AJ477" s="4">
        <f t="shared" si="536"/>
        <v>0</v>
      </c>
      <c r="AK477" s="4">
        <f t="shared" si="536"/>
        <v>0</v>
      </c>
      <c r="AL477" s="4">
        <f t="shared" si="536"/>
        <v>0</v>
      </c>
      <c r="AM477" s="4">
        <f t="shared" si="538"/>
        <v>0</v>
      </c>
      <c r="AN477" s="4">
        <f t="shared" si="538"/>
        <v>32.67211441868767</v>
      </c>
      <c r="AO477" s="4">
        <f t="shared" si="538"/>
        <v>0</v>
      </c>
      <c r="AP477" s="10">
        <f t="shared" si="487"/>
        <v>0</v>
      </c>
      <c r="AQ477" s="7">
        <f t="shared" si="508"/>
        <v>3</v>
      </c>
      <c r="AR477" s="4">
        <f t="array" ref="AR477">COUNT(IF((ABS($R477:$AP477)&gt;=AQ$2)*(ABS($R477:$AP477)&lt;AR$2),$R477:$AP477))</f>
        <v>0</v>
      </c>
      <c r="AS477" s="4">
        <f t="array" ref="AS477">COUNT(IF((ABS($R477:$AP477)&gt;=AR$2)*(ABS($R477:$AP477)&lt;AS$2),$R477:$AP477))</f>
        <v>0</v>
      </c>
      <c r="AT477" s="4">
        <f t="array" ref="AT477">COUNT(IF((ABS($R477:$AP477)&gt;=AS$2)*(ABS($R477:$AP477)&lt;AT$2),$R477:$AP477))</f>
        <v>0</v>
      </c>
      <c r="AU477" s="4">
        <f t="array" ref="AU477">COUNT(IF((ABS($R477:$AP477)&gt;=AT$2)*(ABS($R477:$AP477)&lt;AU$2),$R477:$AP477))</f>
        <v>1</v>
      </c>
      <c r="AV477" s="4">
        <f t="array" ref="AV477">COUNT(IF((ABS($R477:$AP477)&gt;=AU$2)*(ABS($R477:$AP477)&lt;AV$2),$R477:$AP477))</f>
        <v>1</v>
      </c>
      <c r="AW477" s="4">
        <f t="array" ref="AW477">COUNT(IF((ABS($R477:$AP477)&gt;=AV$2)*(ABS($R477:$AP477)&lt;AW$2),$R477:$AP477))</f>
        <v>1</v>
      </c>
      <c r="AX477" s="10">
        <f t="array" ref="AX477">COUNT(IF((ABS($R477:$AP477)&gt;=AW$2)*(ABS($R477:$AP477)&lt;AX$2),$R477:$AP477))</f>
        <v>0</v>
      </c>
      <c r="AY477" s="4">
        <f t="shared" si="509"/>
        <v>0</v>
      </c>
      <c r="AZ477" s="2" t="str">
        <f t="shared" si="510"/>
        <v/>
      </c>
      <c r="BA477" s="2" t="str">
        <f t="shared" si="511"/>
        <v/>
      </c>
      <c r="BB477" s="2" t="str">
        <f t="shared" si="512"/>
        <v/>
      </c>
      <c r="BC477" s="2" t="str">
        <f t="shared" si="513"/>
        <v/>
      </c>
      <c r="BD477" s="2" t="str">
        <f t="shared" si="514"/>
        <v/>
      </c>
      <c r="BE477" s="2" t="str">
        <f t="shared" si="515"/>
        <v>@</v>
      </c>
      <c r="BF477" s="2" t="str">
        <f t="shared" si="516"/>
        <v/>
      </c>
      <c r="BG477" s="2" t="str">
        <f t="shared" si="517"/>
        <v/>
      </c>
      <c r="BH477" s="2" t="str">
        <f t="shared" si="518"/>
        <v/>
      </c>
      <c r="BI477" s="2" t="str">
        <f t="shared" si="519"/>
        <v/>
      </c>
      <c r="BJ477" s="2" t="str">
        <f t="shared" si="520"/>
        <v>@</v>
      </c>
      <c r="BK477" s="2" t="str">
        <f t="shared" si="521"/>
        <v/>
      </c>
      <c r="BL477" s="2" t="str">
        <f t="shared" si="522"/>
        <v/>
      </c>
      <c r="BM477" s="2" t="str">
        <f t="shared" si="523"/>
        <v/>
      </c>
      <c r="BN477" s="2" t="str">
        <f t="shared" si="524"/>
        <v/>
      </c>
      <c r="BO477" s="2" t="str">
        <f t="shared" si="525"/>
        <v/>
      </c>
      <c r="BP477" s="2" t="str">
        <f t="shared" si="526"/>
        <v/>
      </c>
      <c r="BQ477" s="2" t="str">
        <f t="shared" si="527"/>
        <v/>
      </c>
      <c r="BR477" s="2" t="str">
        <f t="shared" si="528"/>
        <v/>
      </c>
      <c r="BS477" s="2" t="str">
        <f t="shared" si="529"/>
        <v/>
      </c>
      <c r="BT477" s="2" t="str">
        <f t="shared" si="530"/>
        <v/>
      </c>
      <c r="BU477" s="2" t="str">
        <f t="shared" si="531"/>
        <v/>
      </c>
      <c r="BV477" s="2" t="str">
        <f t="shared" si="532"/>
        <v>@</v>
      </c>
      <c r="BW477" s="2" t="str">
        <f t="shared" si="533"/>
        <v/>
      </c>
      <c r="BX477" s="2" t="str">
        <f t="shared" si="534"/>
        <v/>
      </c>
      <c r="CA477" s="2">
        <f t="shared" si="495"/>
        <v>158</v>
      </c>
      <c r="CB477" s="4">
        <f t="shared" si="496"/>
        <v>1</v>
      </c>
      <c r="CC477">
        <f t="shared" ca="1" si="489"/>
        <v>6</v>
      </c>
      <c r="CD477">
        <f ca="1">CC477*(CJ477)/(CJ476+CJ477+IF(CG478=0,0,CJ478))</f>
        <v>4.0851374862179632</v>
      </c>
      <c r="CE477" s="39">
        <f t="shared" ca="1" si="481"/>
        <v>5</v>
      </c>
      <c r="CF477" s="39">
        <f t="shared" ca="1" si="490"/>
        <v>43</v>
      </c>
      <c r="CG477">
        <f t="shared" ca="1" si="482"/>
        <v>34.978996104619853</v>
      </c>
      <c r="CH477">
        <f t="shared" ca="1" si="483"/>
        <v>-5</v>
      </c>
      <c r="CI477">
        <f t="shared" ca="1" si="491"/>
        <v>2.8462156596530854</v>
      </c>
      <c r="CJ477">
        <f t="shared" ca="1" si="492"/>
        <v>9.153784340346915</v>
      </c>
    </row>
    <row r="478" spans="2:88">
      <c r="B478" s="39">
        <v>103</v>
      </c>
      <c r="C478" s="39">
        <v>17</v>
      </c>
      <c r="D478">
        <v>1</v>
      </c>
      <c r="E478">
        <f t="shared" si="499"/>
        <v>29057</v>
      </c>
      <c r="F478" s="3">
        <f t="shared" si="500"/>
        <v>3.4010135020236028E-5</v>
      </c>
      <c r="H478" s="17">
        <f t="shared" si="501"/>
        <v>0.98823249328299834</v>
      </c>
      <c r="I478" s="13" t="str">
        <f t="shared" si="502"/>
        <v>17:103</v>
      </c>
      <c r="J478" s="2"/>
      <c r="K478" s="4">
        <f t="shared" si="503"/>
        <v>40.350232638715511</v>
      </c>
      <c r="L478" s="4">
        <f t="shared" si="493"/>
        <v>-11</v>
      </c>
      <c r="M478" s="4">
        <f t="shared" ca="1" si="504"/>
        <v>16.890222254067222</v>
      </c>
      <c r="N478" s="4">
        <f t="shared" ca="1" si="505"/>
        <v>1</v>
      </c>
      <c r="O478" s="4">
        <f t="shared" si="506"/>
        <v>0</v>
      </c>
      <c r="P478" s="4">
        <f t="shared" ca="1" si="507"/>
        <v>0</v>
      </c>
      <c r="Q478" s="11">
        <f t="shared" si="535"/>
        <v>0</v>
      </c>
      <c r="R478" s="11">
        <f t="shared" si="537"/>
        <v>0</v>
      </c>
      <c r="S478" s="4">
        <f t="shared" si="537"/>
        <v>40.350232638715511</v>
      </c>
      <c r="T478" s="4">
        <f t="shared" si="537"/>
        <v>0</v>
      </c>
      <c r="U478" s="4">
        <f t="shared" si="537"/>
        <v>0</v>
      </c>
      <c r="V478" s="4">
        <f t="shared" si="537"/>
        <v>0</v>
      </c>
      <c r="W478" s="4">
        <f t="shared" si="537"/>
        <v>0</v>
      </c>
      <c r="X478" s="4">
        <f t="shared" si="537"/>
        <v>0</v>
      </c>
      <c r="Y478" s="4">
        <f t="shared" si="537"/>
        <v>0</v>
      </c>
      <c r="Z478" s="4">
        <f t="shared" si="537"/>
        <v>0</v>
      </c>
      <c r="AA478" s="4">
        <f t="shared" si="537"/>
        <v>0</v>
      </c>
      <c r="AB478" s="4">
        <f t="shared" si="537"/>
        <v>0</v>
      </c>
      <c r="AC478" s="4">
        <f t="shared" si="537"/>
        <v>0</v>
      </c>
      <c r="AD478" s="4">
        <f t="shared" si="537"/>
        <v>0</v>
      </c>
      <c r="AE478" s="4">
        <f t="shared" si="537"/>
        <v>16.890222254067222</v>
      </c>
      <c r="AF478" s="4">
        <f t="shared" si="537"/>
        <v>0</v>
      </c>
      <c r="AG478" s="4">
        <f t="shared" si="536"/>
        <v>0</v>
      </c>
      <c r="AH478" s="4">
        <f t="shared" si="536"/>
        <v>0</v>
      </c>
      <c r="AI478" s="4">
        <f t="shared" si="536"/>
        <v>0</v>
      </c>
      <c r="AJ478" s="4">
        <f t="shared" si="536"/>
        <v>0</v>
      </c>
      <c r="AK478" s="4">
        <f t="shared" si="536"/>
        <v>0</v>
      </c>
      <c r="AL478" s="4">
        <f t="shared" si="536"/>
        <v>0</v>
      </c>
      <c r="AM478" s="4">
        <f t="shared" si="538"/>
        <v>0</v>
      </c>
      <c r="AN478" s="4">
        <f t="shared" si="538"/>
        <v>0</v>
      </c>
      <c r="AO478" s="4">
        <f t="shared" si="538"/>
        <v>0</v>
      </c>
      <c r="AP478" s="10">
        <f t="shared" si="487"/>
        <v>0</v>
      </c>
      <c r="AQ478" s="7">
        <f t="shared" si="508"/>
        <v>2</v>
      </c>
      <c r="AR478" s="4">
        <f t="array" ref="AR478">COUNT(IF((ABS($R478:$AP478)&gt;=AQ$2)*(ABS($R478:$AP478)&lt;AR$2),$R478:$AP478))</f>
        <v>0</v>
      </c>
      <c r="AS478" s="4">
        <f t="array" ref="AS478">COUNT(IF((ABS($R478:$AP478)&gt;=AR$2)*(ABS($R478:$AP478)&lt;AS$2),$R478:$AP478))</f>
        <v>0</v>
      </c>
      <c r="AT478" s="4">
        <f t="array" ref="AT478">COUNT(IF((ABS($R478:$AP478)&gt;=AS$2)*(ABS($R478:$AP478)&lt;AT$2),$R478:$AP478))</f>
        <v>0</v>
      </c>
      <c r="AU478" s="4">
        <f t="array" ref="AU478">COUNT(IF((ABS($R478:$AP478)&gt;=AT$2)*(ABS($R478:$AP478)&lt;AU$2),$R478:$AP478))</f>
        <v>1</v>
      </c>
      <c r="AV478" s="4">
        <f t="array" ref="AV478">COUNT(IF((ABS($R478:$AP478)&gt;=AU$2)*(ABS($R478:$AP478)&lt;AV$2),$R478:$AP478))</f>
        <v>1</v>
      </c>
      <c r="AW478" s="4">
        <f t="array" ref="AW478">COUNT(IF((ABS($R478:$AP478)&gt;=AV$2)*(ABS($R478:$AP478)&lt;AW$2),$R478:$AP478))</f>
        <v>0</v>
      </c>
      <c r="AX478" s="10">
        <f t="array" ref="AX478">COUNT(IF((ABS($R478:$AP478)&gt;=AW$2)*(ABS($R478:$AP478)&lt;AX$2),$R478:$AP478))</f>
        <v>0</v>
      </c>
      <c r="AY478" s="4">
        <f t="shared" si="509"/>
        <v>0</v>
      </c>
      <c r="AZ478" s="2" t="str">
        <f t="shared" si="510"/>
        <v/>
      </c>
      <c r="BA478" s="2" t="str">
        <f t="shared" si="511"/>
        <v>@</v>
      </c>
      <c r="BB478" s="2" t="str">
        <f t="shared" si="512"/>
        <v/>
      </c>
      <c r="BC478" s="2" t="str">
        <f t="shared" si="513"/>
        <v/>
      </c>
      <c r="BD478" s="2" t="str">
        <f t="shared" si="514"/>
        <v/>
      </c>
      <c r="BE478" s="2" t="str">
        <f t="shared" si="515"/>
        <v/>
      </c>
      <c r="BF478" s="2" t="str">
        <f t="shared" si="516"/>
        <v/>
      </c>
      <c r="BG478" s="2" t="str">
        <f t="shared" si="517"/>
        <v/>
      </c>
      <c r="BH478" s="2" t="str">
        <f t="shared" si="518"/>
        <v/>
      </c>
      <c r="BI478" s="2" t="str">
        <f t="shared" si="519"/>
        <v/>
      </c>
      <c r="BJ478" s="2" t="str">
        <f t="shared" si="520"/>
        <v/>
      </c>
      <c r="BK478" s="2" t="str">
        <f t="shared" si="521"/>
        <v/>
      </c>
      <c r="BL478" s="2" t="str">
        <f t="shared" si="522"/>
        <v/>
      </c>
      <c r="BM478" s="2" t="str">
        <f t="shared" si="523"/>
        <v>@</v>
      </c>
      <c r="BN478" s="2" t="str">
        <f t="shared" si="524"/>
        <v/>
      </c>
      <c r="BO478" s="2" t="str">
        <f t="shared" si="525"/>
        <v/>
      </c>
      <c r="BP478" s="2" t="str">
        <f t="shared" si="526"/>
        <v/>
      </c>
      <c r="BQ478" s="2" t="str">
        <f t="shared" si="527"/>
        <v/>
      </c>
      <c r="BR478" s="2" t="str">
        <f t="shared" si="528"/>
        <v/>
      </c>
      <c r="BS478" s="2" t="str">
        <f t="shared" si="529"/>
        <v/>
      </c>
      <c r="BT478" s="2" t="str">
        <f t="shared" si="530"/>
        <v/>
      </c>
      <c r="BU478" s="2" t="str">
        <f t="shared" si="531"/>
        <v/>
      </c>
      <c r="BV478" s="2" t="str">
        <f t="shared" si="532"/>
        <v/>
      </c>
      <c r="BW478" s="2" t="str">
        <f t="shared" si="533"/>
        <v/>
      </c>
      <c r="BX478" s="2" t="str">
        <f t="shared" si="534"/>
        <v/>
      </c>
      <c r="CA478" s="2">
        <f t="shared" si="495"/>
        <v>158</v>
      </c>
      <c r="CB478" s="4">
        <f t="shared" si="496"/>
        <v>2</v>
      </c>
      <c r="CC478">
        <f t="shared" ca="1" si="489"/>
        <v>6</v>
      </c>
      <c r="CD478">
        <f ca="1">CC478*IF(CG478=0,0,CJ478)/(CJ476+CJ477+IF(CG478=0,0,CJ478))</f>
        <v>1.9148625137820368</v>
      </c>
      <c r="CE478" s="39">
        <f t="shared" ca="1" si="481"/>
        <v>5</v>
      </c>
      <c r="CF478" s="39">
        <f t="shared" ca="1" si="490"/>
        <v>43</v>
      </c>
      <c r="CG478">
        <f t="shared" ca="1" si="482"/>
        <v>11.518985719970232</v>
      </c>
      <c r="CH478">
        <f t="shared" ca="1" si="483"/>
        <v>7</v>
      </c>
      <c r="CI478">
        <f t="shared" ca="1" si="491"/>
        <v>7.7092659545216309</v>
      </c>
      <c r="CJ478">
        <f t="shared" ca="1" si="492"/>
        <v>4.2907340454783691</v>
      </c>
    </row>
    <row r="479" spans="2:88">
      <c r="B479" s="39">
        <v>103</v>
      </c>
      <c r="C479" s="39">
        <v>41</v>
      </c>
      <c r="D479">
        <v>1</v>
      </c>
      <c r="E479">
        <f t="shared" si="499"/>
        <v>29058</v>
      </c>
      <c r="F479" s="3">
        <f t="shared" si="500"/>
        <v>3.4010135020236028E-5</v>
      </c>
      <c r="H479" s="17">
        <f t="shared" si="501"/>
        <v>0.98826650341801858</v>
      </c>
      <c r="I479" s="13" t="str">
        <f t="shared" si="502"/>
        <v>41:103</v>
      </c>
      <c r="J479" s="2"/>
      <c r="K479" s="4">
        <f t="shared" si="503"/>
        <v>10.378234001262143</v>
      </c>
      <c r="L479" s="4">
        <f t="shared" si="493"/>
        <v>-8</v>
      </c>
      <c r="M479" s="4">
        <f t="shared" ca="1" si="504"/>
        <v>-13.081776383388544</v>
      </c>
      <c r="N479" s="4">
        <f t="shared" ca="1" si="505"/>
        <v>4</v>
      </c>
      <c r="O479" s="4">
        <f t="shared" si="506"/>
        <v>0</v>
      </c>
      <c r="P479" s="4">
        <f t="shared" ca="1" si="507"/>
        <v>0</v>
      </c>
      <c r="Q479" s="11">
        <f t="shared" si="535"/>
        <v>0</v>
      </c>
      <c r="R479" s="11">
        <f t="shared" si="537"/>
        <v>0</v>
      </c>
      <c r="S479" s="4">
        <f t="shared" si="537"/>
        <v>0</v>
      </c>
      <c r="T479" s="4">
        <f t="shared" si="537"/>
        <v>0</v>
      </c>
      <c r="U479" s="4">
        <f t="shared" si="537"/>
        <v>0</v>
      </c>
      <c r="V479" s="4">
        <f t="shared" si="537"/>
        <v>10.378234001262143</v>
      </c>
      <c r="W479" s="4">
        <f t="shared" si="537"/>
        <v>0</v>
      </c>
      <c r="X479" s="4">
        <f t="shared" si="537"/>
        <v>0</v>
      </c>
      <c r="Y479" s="4">
        <f t="shared" si="537"/>
        <v>0</v>
      </c>
      <c r="Z479" s="4">
        <f t="shared" si="537"/>
        <v>0</v>
      </c>
      <c r="AA479" s="4">
        <f t="shared" si="537"/>
        <v>0</v>
      </c>
      <c r="AB479" s="4">
        <f t="shared" si="537"/>
        <v>0</v>
      </c>
      <c r="AC479" s="4">
        <f t="shared" si="537"/>
        <v>0</v>
      </c>
      <c r="AD479" s="4">
        <f t="shared" si="537"/>
        <v>0</v>
      </c>
      <c r="AE479" s="4">
        <f t="shared" si="537"/>
        <v>0</v>
      </c>
      <c r="AF479" s="4">
        <f t="shared" si="537"/>
        <v>0</v>
      </c>
      <c r="AG479" s="4">
        <f t="shared" ref="AG479:AL488" si="539">IF(AND(ABS((MOD(LN(($B479/$C479)/3^AG$2)/LN(2)+0.5,1)-0.5)*1200)&lt;$J$2,ABS(AG$2+7*(MOD(LN(($B479/$C479)/3^AG$2)/LN(2)+0.5,1)-0.5)*1200/113.685)&lt;$J$3),(MOD(LN(($B479/$C479)/3^AG$2)/LN(2)+0.5,1)-0.5)*1200,0)</f>
        <v>0</v>
      </c>
      <c r="AH479" s="4">
        <f t="shared" si="539"/>
        <v>-13.081776383388544</v>
      </c>
      <c r="AI479" s="4">
        <f t="shared" si="539"/>
        <v>0</v>
      </c>
      <c r="AJ479" s="4">
        <f t="shared" si="539"/>
        <v>0</v>
      </c>
      <c r="AK479" s="4">
        <f t="shared" si="539"/>
        <v>0</v>
      </c>
      <c r="AL479" s="4">
        <f t="shared" si="539"/>
        <v>0</v>
      </c>
      <c r="AM479" s="4">
        <f t="shared" si="538"/>
        <v>0</v>
      </c>
      <c r="AN479" s="4">
        <f t="shared" si="538"/>
        <v>0</v>
      </c>
      <c r="AO479" s="4">
        <f t="shared" si="538"/>
        <v>0</v>
      </c>
      <c r="AP479" s="10">
        <f t="shared" si="487"/>
        <v>0</v>
      </c>
      <c r="AQ479" s="7">
        <f t="shared" si="508"/>
        <v>2</v>
      </c>
      <c r="AR479" s="4">
        <f t="array" ref="AR479">COUNT(IF((ABS($R479:$AP479)&gt;=AQ$2)*(ABS($R479:$AP479)&lt;AR$2),$R479:$AP479))</f>
        <v>0</v>
      </c>
      <c r="AS479" s="4">
        <f t="array" ref="AS479">COUNT(IF((ABS($R479:$AP479)&gt;=AR$2)*(ABS($R479:$AP479)&lt;AS$2),$R479:$AP479))</f>
        <v>0</v>
      </c>
      <c r="AT479" s="4">
        <f t="array" ref="AT479">COUNT(IF((ABS($R479:$AP479)&gt;=AS$2)*(ABS($R479:$AP479)&lt;AT$2),$R479:$AP479))</f>
        <v>1</v>
      </c>
      <c r="AU479" s="4">
        <f t="array" ref="AU479">COUNT(IF((ABS($R479:$AP479)&gt;=AT$2)*(ABS($R479:$AP479)&lt;AU$2),$R479:$AP479))</f>
        <v>1</v>
      </c>
      <c r="AV479" s="4">
        <f t="array" ref="AV479">COUNT(IF((ABS($R479:$AP479)&gt;=AU$2)*(ABS($R479:$AP479)&lt;AV$2),$R479:$AP479))</f>
        <v>0</v>
      </c>
      <c r="AW479" s="4">
        <f t="array" ref="AW479">COUNT(IF((ABS($R479:$AP479)&gt;=AV$2)*(ABS($R479:$AP479)&lt;AW$2),$R479:$AP479))</f>
        <v>0</v>
      </c>
      <c r="AX479" s="10">
        <f t="array" ref="AX479">COUNT(IF((ABS($R479:$AP479)&gt;=AW$2)*(ABS($R479:$AP479)&lt;AX$2),$R479:$AP479))</f>
        <v>0</v>
      </c>
      <c r="AY479" s="4">
        <f t="shared" si="509"/>
        <v>0</v>
      </c>
      <c r="AZ479" s="2" t="str">
        <f t="shared" si="510"/>
        <v/>
      </c>
      <c r="BA479" s="2" t="str">
        <f t="shared" si="511"/>
        <v/>
      </c>
      <c r="BB479" s="2" t="str">
        <f t="shared" si="512"/>
        <v/>
      </c>
      <c r="BC479" s="2" t="str">
        <f t="shared" si="513"/>
        <v/>
      </c>
      <c r="BD479" s="2" t="str">
        <f t="shared" si="514"/>
        <v>@</v>
      </c>
      <c r="BE479" s="2" t="str">
        <f t="shared" si="515"/>
        <v/>
      </c>
      <c r="BF479" s="2" t="str">
        <f t="shared" si="516"/>
        <v/>
      </c>
      <c r="BG479" s="2" t="str">
        <f t="shared" si="517"/>
        <v/>
      </c>
      <c r="BH479" s="2" t="str">
        <f t="shared" si="518"/>
        <v/>
      </c>
      <c r="BI479" s="2" t="str">
        <f t="shared" si="519"/>
        <v/>
      </c>
      <c r="BJ479" s="2" t="str">
        <f t="shared" si="520"/>
        <v/>
      </c>
      <c r="BK479" s="2" t="str">
        <f t="shared" si="521"/>
        <v/>
      </c>
      <c r="BL479" s="2" t="str">
        <f t="shared" si="522"/>
        <v/>
      </c>
      <c r="BM479" s="2" t="str">
        <f t="shared" si="523"/>
        <v/>
      </c>
      <c r="BN479" s="2" t="str">
        <f t="shared" si="524"/>
        <v/>
      </c>
      <c r="BO479" s="2" t="str">
        <f t="shared" si="525"/>
        <v/>
      </c>
      <c r="BP479" s="2" t="str">
        <f t="shared" si="526"/>
        <v>@</v>
      </c>
      <c r="BQ479" s="2" t="str">
        <f t="shared" si="527"/>
        <v/>
      </c>
      <c r="BR479" s="2" t="str">
        <f t="shared" si="528"/>
        <v/>
      </c>
      <c r="BS479" s="2" t="str">
        <f t="shared" si="529"/>
        <v/>
      </c>
      <c r="BT479" s="2" t="str">
        <f t="shared" si="530"/>
        <v/>
      </c>
      <c r="BU479" s="2" t="str">
        <f t="shared" si="531"/>
        <v/>
      </c>
      <c r="BV479" s="2" t="str">
        <f t="shared" si="532"/>
        <v/>
      </c>
      <c r="BW479" s="2" t="str">
        <f t="shared" si="533"/>
        <v/>
      </c>
      <c r="BX479" s="2" t="str">
        <f t="shared" si="534"/>
        <v/>
      </c>
      <c r="CA479" s="2">
        <f t="shared" si="495"/>
        <v>159</v>
      </c>
      <c r="CB479" s="4">
        <f t="shared" si="496"/>
        <v>0</v>
      </c>
      <c r="CC479">
        <f t="shared" ca="1" si="489"/>
        <v>6</v>
      </c>
      <c r="CD479">
        <f ca="1">CC479*(CJ479)/(CJ479+CJ480+IF(CG481=0,0,CJ481))</f>
        <v>2.1469872223091984</v>
      </c>
      <c r="CE479" s="39">
        <f t="shared" ca="1" si="481"/>
        <v>23</v>
      </c>
      <c r="CF479" s="39">
        <f t="shared" ca="1" si="490"/>
        <v>43</v>
      </c>
      <c r="CG479">
        <f t="shared" ca="1" si="482"/>
        <v>-3.0716355681839502</v>
      </c>
      <c r="CH479">
        <f t="shared" ca="1" si="483"/>
        <v>-7</v>
      </c>
      <c r="CI479">
        <f t="shared" ca="1" si="491"/>
        <v>7.1891318025886237</v>
      </c>
      <c r="CJ479">
        <f t="shared" ca="1" si="492"/>
        <v>4.8108681974113763</v>
      </c>
    </row>
    <row r="480" spans="2:88">
      <c r="B480" s="39">
        <v>103</v>
      </c>
      <c r="C480" s="39">
        <v>49</v>
      </c>
      <c r="D480">
        <v>1</v>
      </c>
      <c r="E480">
        <f t="shared" si="499"/>
        <v>29059</v>
      </c>
      <c r="F480" s="3">
        <f t="shared" si="500"/>
        <v>3.4010135020236028E-5</v>
      </c>
      <c r="H480" s="17">
        <f t="shared" si="501"/>
        <v>0.98830051355303883</v>
      </c>
      <c r="I480" s="13" t="str">
        <f t="shared" si="502"/>
        <v>49:103</v>
      </c>
      <c r="J480" s="2"/>
      <c r="K480" s="4">
        <f t="shared" si="503"/>
        <v>-4.0761759914502704</v>
      </c>
      <c r="L480" s="4">
        <f t="shared" si="493"/>
        <v>-5</v>
      </c>
      <c r="M480" s="4">
        <f t="shared" ca="1" si="504"/>
        <v>-27.536186376099892</v>
      </c>
      <c r="N480" s="4">
        <f t="shared" ca="1" si="505"/>
        <v>7</v>
      </c>
      <c r="O480" s="4">
        <f t="shared" si="506"/>
        <v>0</v>
      </c>
      <c r="P480" s="4">
        <f t="shared" ca="1" si="507"/>
        <v>0</v>
      </c>
      <c r="Q480" s="11">
        <f t="shared" si="535"/>
        <v>0</v>
      </c>
      <c r="R480" s="11">
        <f t="shared" ref="R480:AF489" si="540">IF(AND(ABS((MOD(LN(($B480/$C480)/3^R$2)/LN(2)+0.5,1)-0.5)*1200)&lt;$J$2,ABS(R$2+7*(MOD(LN(($B480/$C480)/3^R$2)/LN(2)+0.5,1)-0.5)*1200/113.685)&lt;$J$3),(MOD(LN(($B480/$C480)/3^R$2)/LN(2)+0.5,1)-0.5)*1200,0)</f>
        <v>0</v>
      </c>
      <c r="S480" s="4">
        <f t="shared" si="540"/>
        <v>0</v>
      </c>
      <c r="T480" s="4">
        <f t="shared" si="540"/>
        <v>0</v>
      </c>
      <c r="U480" s="4">
        <f t="shared" si="540"/>
        <v>0</v>
      </c>
      <c r="V480" s="4">
        <f t="shared" si="540"/>
        <v>0</v>
      </c>
      <c r="W480" s="4">
        <f t="shared" si="540"/>
        <v>0</v>
      </c>
      <c r="X480" s="4">
        <f t="shared" si="540"/>
        <v>0</v>
      </c>
      <c r="Y480" s="4">
        <f t="shared" si="540"/>
        <v>-4.0761759914502704</v>
      </c>
      <c r="Z480" s="4">
        <f t="shared" si="540"/>
        <v>0</v>
      </c>
      <c r="AA480" s="4">
        <f t="shared" si="540"/>
        <v>0</v>
      </c>
      <c r="AB480" s="4">
        <f t="shared" si="540"/>
        <v>0</v>
      </c>
      <c r="AC480" s="4">
        <f t="shared" si="540"/>
        <v>0</v>
      </c>
      <c r="AD480" s="4">
        <f t="shared" si="540"/>
        <v>0</v>
      </c>
      <c r="AE480" s="4">
        <f t="shared" si="540"/>
        <v>0</v>
      </c>
      <c r="AF480" s="4">
        <f t="shared" si="540"/>
        <v>0</v>
      </c>
      <c r="AG480" s="4">
        <f t="shared" si="539"/>
        <v>0</v>
      </c>
      <c r="AH480" s="4">
        <f t="shared" si="539"/>
        <v>0</v>
      </c>
      <c r="AI480" s="4">
        <f t="shared" si="539"/>
        <v>0</v>
      </c>
      <c r="AJ480" s="4">
        <f t="shared" si="539"/>
        <v>0</v>
      </c>
      <c r="AK480" s="4">
        <f t="shared" si="539"/>
        <v>-27.536186376099892</v>
      </c>
      <c r="AL480" s="4">
        <f t="shared" si="539"/>
        <v>0</v>
      </c>
      <c r="AM480" s="4">
        <f t="shared" si="538"/>
        <v>0</v>
      </c>
      <c r="AN480" s="4">
        <f t="shared" si="538"/>
        <v>0</v>
      </c>
      <c r="AO480" s="4">
        <f t="shared" si="538"/>
        <v>0</v>
      </c>
      <c r="AP480" s="10">
        <f t="shared" si="487"/>
        <v>0</v>
      </c>
      <c r="AQ480" s="7">
        <f t="shared" si="508"/>
        <v>2</v>
      </c>
      <c r="AR480" s="4">
        <f t="array" ref="AR480">COUNT(IF((ABS($R480:$AP480)&gt;=AQ$2)*(ABS($R480:$AP480)&lt;AR$2),$R480:$AP480))</f>
        <v>0</v>
      </c>
      <c r="AS480" s="4">
        <f t="array" ref="AS480">COUNT(IF((ABS($R480:$AP480)&gt;=AR$2)*(ABS($R480:$AP480)&lt;AS$2),$R480:$AP480))</f>
        <v>1</v>
      </c>
      <c r="AT480" s="4">
        <f t="array" ref="AT480">COUNT(IF((ABS($R480:$AP480)&gt;=AS$2)*(ABS($R480:$AP480)&lt;AT$2),$R480:$AP480))</f>
        <v>0</v>
      </c>
      <c r="AU480" s="4">
        <f t="array" ref="AU480">COUNT(IF((ABS($R480:$AP480)&gt;=AT$2)*(ABS($R480:$AP480)&lt;AU$2),$R480:$AP480))</f>
        <v>1</v>
      </c>
      <c r="AV480" s="4">
        <f t="array" ref="AV480">COUNT(IF((ABS($R480:$AP480)&gt;=AU$2)*(ABS($R480:$AP480)&lt;AV$2),$R480:$AP480))</f>
        <v>0</v>
      </c>
      <c r="AW480" s="4">
        <f t="array" ref="AW480">COUNT(IF((ABS($R480:$AP480)&gt;=AV$2)*(ABS($R480:$AP480)&lt;AW$2),$R480:$AP480))</f>
        <v>0</v>
      </c>
      <c r="AX480" s="10">
        <f t="array" ref="AX480">COUNT(IF((ABS($R480:$AP480)&gt;=AW$2)*(ABS($R480:$AP480)&lt;AX$2),$R480:$AP480))</f>
        <v>0</v>
      </c>
      <c r="AY480" s="4">
        <f t="shared" si="509"/>
        <v>0</v>
      </c>
      <c r="AZ480" s="2" t="str">
        <f t="shared" si="510"/>
        <v/>
      </c>
      <c r="BA480" s="2" t="str">
        <f t="shared" si="511"/>
        <v/>
      </c>
      <c r="BB480" s="2" t="str">
        <f t="shared" si="512"/>
        <v/>
      </c>
      <c r="BC480" s="2" t="str">
        <f t="shared" si="513"/>
        <v/>
      </c>
      <c r="BD480" s="2" t="str">
        <f t="shared" si="514"/>
        <v/>
      </c>
      <c r="BE480" s="2" t="str">
        <f t="shared" si="515"/>
        <v/>
      </c>
      <c r="BF480" s="2" t="str">
        <f t="shared" si="516"/>
        <v/>
      </c>
      <c r="BG480" s="2" t="str">
        <f t="shared" si="517"/>
        <v>@</v>
      </c>
      <c r="BH480" s="2" t="str">
        <f t="shared" si="518"/>
        <v/>
      </c>
      <c r="BI480" s="2" t="str">
        <f t="shared" si="519"/>
        <v/>
      </c>
      <c r="BJ480" s="2" t="str">
        <f t="shared" si="520"/>
        <v/>
      </c>
      <c r="BK480" s="2" t="str">
        <f t="shared" si="521"/>
        <v/>
      </c>
      <c r="BL480" s="2" t="str">
        <f t="shared" si="522"/>
        <v/>
      </c>
      <c r="BM480" s="2" t="str">
        <f t="shared" si="523"/>
        <v/>
      </c>
      <c r="BN480" s="2" t="str">
        <f t="shared" si="524"/>
        <v/>
      </c>
      <c r="BO480" s="2" t="str">
        <f t="shared" si="525"/>
        <v/>
      </c>
      <c r="BP480" s="2" t="str">
        <f t="shared" si="526"/>
        <v/>
      </c>
      <c r="BQ480" s="2" t="str">
        <f t="shared" si="527"/>
        <v/>
      </c>
      <c r="BR480" s="2" t="str">
        <f t="shared" si="528"/>
        <v/>
      </c>
      <c r="BS480" s="2" t="str">
        <f t="shared" si="529"/>
        <v>@</v>
      </c>
      <c r="BT480" s="2" t="str">
        <f t="shared" si="530"/>
        <v/>
      </c>
      <c r="BU480" s="2" t="str">
        <f t="shared" si="531"/>
        <v/>
      </c>
      <c r="BV480" s="2" t="str">
        <f t="shared" si="532"/>
        <v/>
      </c>
      <c r="BW480" s="2" t="str">
        <f t="shared" si="533"/>
        <v/>
      </c>
      <c r="BX480" s="2" t="str">
        <f t="shared" si="534"/>
        <v/>
      </c>
      <c r="CA480" s="2">
        <f t="shared" si="495"/>
        <v>159</v>
      </c>
      <c r="CB480" s="4">
        <f t="shared" si="496"/>
        <v>1</v>
      </c>
      <c r="CC480">
        <f t="shared" ca="1" si="489"/>
        <v>6</v>
      </c>
      <c r="CD480">
        <f ca="1">CC480*(CJ480)/(CJ479+CJ480+IF(CG481=0,0,CJ481))</f>
        <v>3.8530127776908012</v>
      </c>
      <c r="CE480" s="39">
        <f t="shared" ca="1" si="481"/>
        <v>23</v>
      </c>
      <c r="CF480" s="39">
        <f t="shared" ca="1" si="490"/>
        <v>43</v>
      </c>
      <c r="CG480">
        <f t="shared" ca="1" si="482"/>
        <v>-26.531645952835703</v>
      </c>
      <c r="CH480">
        <f t="shared" ca="1" si="483"/>
        <v>5</v>
      </c>
      <c r="CI480">
        <f t="shared" ca="1" si="491"/>
        <v>3.366349811585962</v>
      </c>
      <c r="CJ480">
        <f t="shared" ca="1" si="492"/>
        <v>8.6336501884140375</v>
      </c>
    </row>
    <row r="481" spans="2:88">
      <c r="B481" s="39">
        <v>103</v>
      </c>
      <c r="C481" s="39">
        <v>65</v>
      </c>
      <c r="D481">
        <v>1</v>
      </c>
      <c r="E481">
        <f t="shared" si="499"/>
        <v>29060</v>
      </c>
      <c r="F481" s="3">
        <f t="shared" si="500"/>
        <v>3.4010135020236028E-5</v>
      </c>
      <c r="H481" s="17">
        <f t="shared" si="501"/>
        <v>0.98833452368805907</v>
      </c>
      <c r="I481" s="13" t="str">
        <f t="shared" si="502"/>
        <v>65:103</v>
      </c>
      <c r="J481" s="2"/>
      <c r="K481" s="4">
        <f t="shared" si="503"/>
        <v>4.7792604472661537</v>
      </c>
      <c r="L481" s="4">
        <f t="shared" si="493"/>
        <v>-4</v>
      </c>
      <c r="M481" s="4">
        <f t="shared" ca="1" si="504"/>
        <v>-18.680749937381336</v>
      </c>
      <c r="N481" s="4">
        <f t="shared" ca="1" si="505"/>
        <v>8</v>
      </c>
      <c r="O481" s="4">
        <f t="shared" si="506"/>
        <v>0</v>
      </c>
      <c r="P481" s="4">
        <f t="shared" ca="1" si="507"/>
        <v>0</v>
      </c>
      <c r="Q481" s="11">
        <f t="shared" si="535"/>
        <v>0</v>
      </c>
      <c r="R481" s="11">
        <f t="shared" si="540"/>
        <v>0</v>
      </c>
      <c r="S481" s="4">
        <f t="shared" si="540"/>
        <v>0</v>
      </c>
      <c r="T481" s="4">
        <f t="shared" si="540"/>
        <v>0</v>
      </c>
      <c r="U481" s="4">
        <f t="shared" si="540"/>
        <v>0</v>
      </c>
      <c r="V481" s="4">
        <f t="shared" si="540"/>
        <v>0</v>
      </c>
      <c r="W481" s="4">
        <f t="shared" si="540"/>
        <v>0</v>
      </c>
      <c r="X481" s="4">
        <f t="shared" si="540"/>
        <v>0</v>
      </c>
      <c r="Y481" s="4">
        <f t="shared" si="540"/>
        <v>0</v>
      </c>
      <c r="Z481" s="4">
        <f t="shared" si="540"/>
        <v>4.7792604472661537</v>
      </c>
      <c r="AA481" s="4">
        <f t="shared" si="540"/>
        <v>0</v>
      </c>
      <c r="AB481" s="4">
        <f t="shared" si="540"/>
        <v>0</v>
      </c>
      <c r="AC481" s="4">
        <f t="shared" si="540"/>
        <v>0</v>
      </c>
      <c r="AD481" s="4">
        <f t="shared" si="540"/>
        <v>0</v>
      </c>
      <c r="AE481" s="4">
        <f t="shared" si="540"/>
        <v>0</v>
      </c>
      <c r="AF481" s="4">
        <f t="shared" si="540"/>
        <v>0</v>
      </c>
      <c r="AG481" s="4">
        <f t="shared" si="539"/>
        <v>0</v>
      </c>
      <c r="AH481" s="4">
        <f t="shared" si="539"/>
        <v>0</v>
      </c>
      <c r="AI481" s="4">
        <f t="shared" si="539"/>
        <v>0</v>
      </c>
      <c r="AJ481" s="4">
        <f t="shared" si="539"/>
        <v>0</v>
      </c>
      <c r="AK481" s="4">
        <f t="shared" si="539"/>
        <v>0</v>
      </c>
      <c r="AL481" s="4">
        <f t="shared" si="539"/>
        <v>-18.680749937381336</v>
      </c>
      <c r="AM481" s="4">
        <f t="shared" si="538"/>
        <v>0</v>
      </c>
      <c r="AN481" s="4">
        <f t="shared" si="538"/>
        <v>0</v>
      </c>
      <c r="AO481" s="4">
        <f t="shared" si="538"/>
        <v>0</v>
      </c>
      <c r="AP481" s="10">
        <f t="shared" si="487"/>
        <v>0</v>
      </c>
      <c r="AQ481" s="7">
        <f t="shared" si="508"/>
        <v>2</v>
      </c>
      <c r="AR481" s="4">
        <f t="array" ref="AR481">COUNT(IF((ABS($R481:$AP481)&gt;=AQ$2)*(ABS($R481:$AP481)&lt;AR$2),$R481:$AP481))</f>
        <v>0</v>
      </c>
      <c r="AS481" s="4">
        <f t="array" ref="AS481">COUNT(IF((ABS($R481:$AP481)&gt;=AR$2)*(ABS($R481:$AP481)&lt;AS$2),$R481:$AP481))</f>
        <v>0</v>
      </c>
      <c r="AT481" s="4">
        <f t="array" ref="AT481">COUNT(IF((ABS($R481:$AP481)&gt;=AS$2)*(ABS($R481:$AP481)&lt;AT$2),$R481:$AP481))</f>
        <v>1</v>
      </c>
      <c r="AU481" s="4">
        <f t="array" ref="AU481">COUNT(IF((ABS($R481:$AP481)&gt;=AT$2)*(ABS($R481:$AP481)&lt;AU$2),$R481:$AP481))</f>
        <v>1</v>
      </c>
      <c r="AV481" s="4">
        <f t="array" ref="AV481">COUNT(IF((ABS($R481:$AP481)&gt;=AU$2)*(ABS($R481:$AP481)&lt;AV$2),$R481:$AP481))</f>
        <v>0</v>
      </c>
      <c r="AW481" s="4">
        <f t="array" ref="AW481">COUNT(IF((ABS($R481:$AP481)&gt;=AV$2)*(ABS($R481:$AP481)&lt;AW$2),$R481:$AP481))</f>
        <v>0</v>
      </c>
      <c r="AX481" s="10">
        <f t="array" ref="AX481">COUNT(IF((ABS($R481:$AP481)&gt;=AW$2)*(ABS($R481:$AP481)&lt;AX$2),$R481:$AP481))</f>
        <v>0</v>
      </c>
      <c r="AY481" s="4">
        <f t="shared" si="509"/>
        <v>0</v>
      </c>
      <c r="AZ481" s="2" t="str">
        <f t="shared" si="510"/>
        <v/>
      </c>
      <c r="BA481" s="2" t="str">
        <f t="shared" si="511"/>
        <v/>
      </c>
      <c r="BB481" s="2" t="str">
        <f t="shared" si="512"/>
        <v/>
      </c>
      <c r="BC481" s="2" t="str">
        <f t="shared" si="513"/>
        <v/>
      </c>
      <c r="BD481" s="2" t="str">
        <f t="shared" si="514"/>
        <v/>
      </c>
      <c r="BE481" s="2" t="str">
        <f t="shared" si="515"/>
        <v/>
      </c>
      <c r="BF481" s="2" t="str">
        <f t="shared" si="516"/>
        <v/>
      </c>
      <c r="BG481" s="2" t="str">
        <f t="shared" si="517"/>
        <v/>
      </c>
      <c r="BH481" s="2" t="str">
        <f t="shared" si="518"/>
        <v>@</v>
      </c>
      <c r="BI481" s="2" t="str">
        <f t="shared" si="519"/>
        <v/>
      </c>
      <c r="BJ481" s="2" t="str">
        <f t="shared" si="520"/>
        <v/>
      </c>
      <c r="BK481" s="2" t="str">
        <f t="shared" si="521"/>
        <v/>
      </c>
      <c r="BL481" s="2" t="str">
        <f t="shared" si="522"/>
        <v/>
      </c>
      <c r="BM481" s="2" t="str">
        <f t="shared" si="523"/>
        <v/>
      </c>
      <c r="BN481" s="2" t="str">
        <f t="shared" si="524"/>
        <v/>
      </c>
      <c r="BO481" s="2" t="str">
        <f t="shared" si="525"/>
        <v/>
      </c>
      <c r="BP481" s="2" t="str">
        <f t="shared" si="526"/>
        <v/>
      </c>
      <c r="BQ481" s="2" t="str">
        <f t="shared" si="527"/>
        <v/>
      </c>
      <c r="BR481" s="2" t="str">
        <f t="shared" si="528"/>
        <v/>
      </c>
      <c r="BS481" s="2" t="str">
        <f t="shared" si="529"/>
        <v/>
      </c>
      <c r="BT481" s="2" t="str">
        <f t="shared" si="530"/>
        <v>@</v>
      </c>
      <c r="BU481" s="2" t="str">
        <f t="shared" si="531"/>
        <v/>
      </c>
      <c r="BV481" s="2" t="str">
        <f t="shared" si="532"/>
        <v/>
      </c>
      <c r="BW481" s="2" t="str">
        <f t="shared" si="533"/>
        <v/>
      </c>
      <c r="BX481" s="2" t="str">
        <f t="shared" si="534"/>
        <v/>
      </c>
      <c r="CA481" s="2">
        <f t="shared" si="495"/>
        <v>159</v>
      </c>
      <c r="CB481" s="4">
        <f t="shared" si="496"/>
        <v>2</v>
      </c>
      <c r="CC481">
        <f t="shared" ca="1" si="489"/>
        <v>6</v>
      </c>
      <c r="CD481">
        <f ca="1">CC481*IF(CG481=0,0,CJ481)/(CJ479+CJ480+IF(CG481=0,0,CJ481))</f>
        <v>0</v>
      </c>
      <c r="CE481" s="39">
        <f t="shared" ca="1" si="481"/>
        <v>23</v>
      </c>
      <c r="CF481" s="39">
        <f t="shared" ca="1" si="490"/>
        <v>43</v>
      </c>
      <c r="CG481">
        <f t="shared" ca="1" si="482"/>
        <v>0</v>
      </c>
      <c r="CH481">
        <f t="shared" ca="1" si="483"/>
        <v>0</v>
      </c>
      <c r="CI481">
        <f t="shared" ca="1" si="491"/>
        <v>0</v>
      </c>
      <c r="CJ481">
        <f t="shared" ca="1" si="492"/>
        <v>12</v>
      </c>
    </row>
    <row r="482" spans="2:88">
      <c r="B482" s="39">
        <v>107</v>
      </c>
      <c r="C482" s="39">
        <v>25</v>
      </c>
      <c r="D482">
        <v>1</v>
      </c>
      <c r="E482">
        <f t="shared" si="499"/>
        <v>29061</v>
      </c>
      <c r="F482" s="3">
        <f t="shared" si="500"/>
        <v>3.4010135020236028E-5</v>
      </c>
      <c r="H482" s="17">
        <f t="shared" si="501"/>
        <v>0.98836853382307932</v>
      </c>
      <c r="I482" s="13" t="str">
        <f t="shared" si="502"/>
        <v>25:107</v>
      </c>
      <c r="J482" s="2"/>
      <c r="K482" s="4">
        <f t="shared" si="503"/>
        <v>26.907960278644083</v>
      </c>
      <c r="L482" s="4">
        <f t="shared" si="493"/>
        <v>-5</v>
      </c>
      <c r="M482" s="4">
        <f t="shared" ca="1" si="504"/>
        <v>3.4479498939944619</v>
      </c>
      <c r="N482" s="4">
        <f t="shared" ca="1" si="505"/>
        <v>7</v>
      </c>
      <c r="O482" s="4">
        <f t="shared" si="506"/>
        <v>0</v>
      </c>
      <c r="P482" s="4">
        <f t="shared" ca="1" si="507"/>
        <v>0</v>
      </c>
      <c r="Q482" s="11">
        <f t="shared" si="535"/>
        <v>0</v>
      </c>
      <c r="R482" s="11">
        <f t="shared" si="540"/>
        <v>0</v>
      </c>
      <c r="S482" s="4">
        <f t="shared" si="540"/>
        <v>0</v>
      </c>
      <c r="T482" s="4">
        <f t="shared" si="540"/>
        <v>0</v>
      </c>
      <c r="U482" s="4">
        <f t="shared" si="540"/>
        <v>0</v>
      </c>
      <c r="V482" s="4">
        <f t="shared" si="540"/>
        <v>0</v>
      </c>
      <c r="W482" s="4">
        <f t="shared" si="540"/>
        <v>0</v>
      </c>
      <c r="X482" s="4">
        <f t="shared" si="540"/>
        <v>0</v>
      </c>
      <c r="Y482" s="4">
        <f t="shared" si="540"/>
        <v>26.907960278644083</v>
      </c>
      <c r="Z482" s="4">
        <f t="shared" si="540"/>
        <v>0</v>
      </c>
      <c r="AA482" s="4">
        <f t="shared" si="540"/>
        <v>0</v>
      </c>
      <c r="AB482" s="4">
        <f t="shared" si="540"/>
        <v>0</v>
      </c>
      <c r="AC482" s="4">
        <f t="shared" si="540"/>
        <v>0</v>
      </c>
      <c r="AD482" s="4">
        <f t="shared" si="540"/>
        <v>0</v>
      </c>
      <c r="AE482" s="4">
        <f t="shared" si="540"/>
        <v>0</v>
      </c>
      <c r="AF482" s="4">
        <f t="shared" si="540"/>
        <v>0</v>
      </c>
      <c r="AG482" s="4">
        <f t="shared" si="539"/>
        <v>0</v>
      </c>
      <c r="AH482" s="4">
        <f t="shared" si="539"/>
        <v>0</v>
      </c>
      <c r="AI482" s="4">
        <f t="shared" si="539"/>
        <v>0</v>
      </c>
      <c r="AJ482" s="4">
        <f t="shared" si="539"/>
        <v>0</v>
      </c>
      <c r="AK482" s="4">
        <f t="shared" si="539"/>
        <v>3.4479498939944619</v>
      </c>
      <c r="AL482" s="4">
        <f t="shared" si="539"/>
        <v>0</v>
      </c>
      <c r="AM482" s="4">
        <f t="shared" si="538"/>
        <v>0</v>
      </c>
      <c r="AN482" s="4">
        <f t="shared" si="538"/>
        <v>0</v>
      </c>
      <c r="AO482" s="4">
        <f t="shared" si="538"/>
        <v>0</v>
      </c>
      <c r="AP482" s="10">
        <f t="shared" si="487"/>
        <v>0</v>
      </c>
      <c r="AQ482" s="7">
        <f t="shared" si="508"/>
        <v>2</v>
      </c>
      <c r="AR482" s="4">
        <f t="array" ref="AR482">COUNT(IF((ABS($R482:$AP482)&gt;=AQ$2)*(ABS($R482:$AP482)&lt;AR$2),$R482:$AP482))</f>
        <v>0</v>
      </c>
      <c r="AS482" s="4">
        <f t="array" ref="AS482">COUNT(IF((ABS($R482:$AP482)&gt;=AR$2)*(ABS($R482:$AP482)&lt;AS$2),$R482:$AP482))</f>
        <v>1</v>
      </c>
      <c r="AT482" s="4">
        <f t="array" ref="AT482">COUNT(IF((ABS($R482:$AP482)&gt;=AS$2)*(ABS($R482:$AP482)&lt;AT$2),$R482:$AP482))</f>
        <v>0</v>
      </c>
      <c r="AU482" s="4">
        <f t="array" ref="AU482">COUNT(IF((ABS($R482:$AP482)&gt;=AT$2)*(ABS($R482:$AP482)&lt;AU$2),$R482:$AP482))</f>
        <v>1</v>
      </c>
      <c r="AV482" s="4">
        <f t="array" ref="AV482">COUNT(IF((ABS($R482:$AP482)&gt;=AU$2)*(ABS($R482:$AP482)&lt;AV$2),$R482:$AP482))</f>
        <v>0</v>
      </c>
      <c r="AW482" s="4">
        <f t="array" ref="AW482">COUNT(IF((ABS($R482:$AP482)&gt;=AV$2)*(ABS($R482:$AP482)&lt;AW$2),$R482:$AP482))</f>
        <v>0</v>
      </c>
      <c r="AX482" s="10">
        <f t="array" ref="AX482">COUNT(IF((ABS($R482:$AP482)&gt;=AW$2)*(ABS($R482:$AP482)&lt;AX$2),$R482:$AP482))</f>
        <v>0</v>
      </c>
      <c r="AY482" s="4">
        <f t="shared" si="509"/>
        <v>0</v>
      </c>
      <c r="AZ482" s="2" t="str">
        <f t="shared" si="510"/>
        <v/>
      </c>
      <c r="BA482" s="2" t="str">
        <f t="shared" si="511"/>
        <v/>
      </c>
      <c r="BB482" s="2" t="str">
        <f t="shared" si="512"/>
        <v/>
      </c>
      <c r="BC482" s="2" t="str">
        <f t="shared" si="513"/>
        <v/>
      </c>
      <c r="BD482" s="2" t="str">
        <f t="shared" si="514"/>
        <v/>
      </c>
      <c r="BE482" s="2" t="str">
        <f t="shared" si="515"/>
        <v/>
      </c>
      <c r="BF482" s="2" t="str">
        <f t="shared" si="516"/>
        <v/>
      </c>
      <c r="BG482" s="2" t="str">
        <f t="shared" si="517"/>
        <v>@</v>
      </c>
      <c r="BH482" s="2" t="str">
        <f t="shared" si="518"/>
        <v/>
      </c>
      <c r="BI482" s="2" t="str">
        <f t="shared" si="519"/>
        <v/>
      </c>
      <c r="BJ482" s="2" t="str">
        <f t="shared" si="520"/>
        <v/>
      </c>
      <c r="BK482" s="2" t="str">
        <f t="shared" si="521"/>
        <v/>
      </c>
      <c r="BL482" s="2" t="str">
        <f t="shared" si="522"/>
        <v/>
      </c>
      <c r="BM482" s="2" t="str">
        <f t="shared" si="523"/>
        <v/>
      </c>
      <c r="BN482" s="2" t="str">
        <f t="shared" si="524"/>
        <v/>
      </c>
      <c r="BO482" s="2" t="str">
        <f t="shared" si="525"/>
        <v/>
      </c>
      <c r="BP482" s="2" t="str">
        <f t="shared" si="526"/>
        <v/>
      </c>
      <c r="BQ482" s="2" t="str">
        <f t="shared" si="527"/>
        <v/>
      </c>
      <c r="BR482" s="2" t="str">
        <f t="shared" si="528"/>
        <v/>
      </c>
      <c r="BS482" s="2" t="str">
        <f t="shared" si="529"/>
        <v>@</v>
      </c>
      <c r="BT482" s="2" t="str">
        <f t="shared" si="530"/>
        <v/>
      </c>
      <c r="BU482" s="2" t="str">
        <f t="shared" si="531"/>
        <v/>
      </c>
      <c r="BV482" s="2" t="str">
        <f t="shared" si="532"/>
        <v/>
      </c>
      <c r="BW482" s="2" t="str">
        <f t="shared" si="533"/>
        <v/>
      </c>
      <c r="BX482" s="2" t="str">
        <f t="shared" si="534"/>
        <v/>
      </c>
      <c r="CA482" s="2">
        <f t="shared" si="495"/>
        <v>160</v>
      </c>
      <c r="CB482" s="4">
        <f t="shared" si="496"/>
        <v>0</v>
      </c>
      <c r="CC482">
        <f t="shared" ca="1" si="489"/>
        <v>6</v>
      </c>
      <c r="CD482">
        <f ca="1">CC482*(CJ482)/(CJ482+CJ483+IF(CG484=0,0,CJ484))</f>
        <v>2.0789626419354605</v>
      </c>
      <c r="CE482" s="39">
        <f t="shared" ca="1" si="481"/>
        <v>31</v>
      </c>
      <c r="CF482" s="39">
        <f t="shared" ca="1" si="490"/>
        <v>43</v>
      </c>
      <c r="CG482">
        <f t="shared" ca="1" si="482"/>
        <v>-21.787861629406535</v>
      </c>
      <c r="CH482">
        <f t="shared" ca="1" si="483"/>
        <v>-6</v>
      </c>
      <c r="CI482">
        <f t="shared" ca="1" si="491"/>
        <v>7.3415580895091326</v>
      </c>
      <c r="CJ482">
        <f t="shared" ca="1" si="492"/>
        <v>4.6584419104908674</v>
      </c>
    </row>
    <row r="483" spans="2:88">
      <c r="B483" s="39">
        <v>109</v>
      </c>
      <c r="C483" s="39">
        <v>35</v>
      </c>
      <c r="D483">
        <v>1</v>
      </c>
      <c r="E483">
        <f t="shared" si="499"/>
        <v>29062</v>
      </c>
      <c r="F483" s="3">
        <f t="shared" si="500"/>
        <v>3.4010135020236028E-5</v>
      </c>
      <c r="H483" s="17">
        <f t="shared" si="501"/>
        <v>0.98840254395809957</v>
      </c>
      <c r="I483" s="13" t="str">
        <f t="shared" si="502"/>
        <v>35:109</v>
      </c>
      <c r="J483" s="2"/>
      <c r="K483" s="4">
        <f t="shared" si="503"/>
        <v>-25.498427140097135</v>
      </c>
      <c r="L483" s="4">
        <f t="shared" si="493"/>
        <v>-4</v>
      </c>
      <c r="M483" s="4">
        <f t="shared" ca="1" si="504"/>
        <v>-48.958437524748888</v>
      </c>
      <c r="N483" s="4">
        <f t="shared" ca="1" si="505"/>
        <v>8</v>
      </c>
      <c r="O483" s="4">
        <f t="shared" si="506"/>
        <v>0</v>
      </c>
      <c r="P483" s="4">
        <f t="shared" ca="1" si="507"/>
        <v>0</v>
      </c>
      <c r="Q483" s="11">
        <f t="shared" si="535"/>
        <v>0</v>
      </c>
      <c r="R483" s="11">
        <f t="shared" si="540"/>
        <v>0</v>
      </c>
      <c r="S483" s="4">
        <f t="shared" si="540"/>
        <v>0</v>
      </c>
      <c r="T483" s="4">
        <f t="shared" si="540"/>
        <v>0</v>
      </c>
      <c r="U483" s="4">
        <f t="shared" si="540"/>
        <v>0</v>
      </c>
      <c r="V483" s="4">
        <f t="shared" si="540"/>
        <v>0</v>
      </c>
      <c r="W483" s="4">
        <f t="shared" si="540"/>
        <v>0</v>
      </c>
      <c r="X483" s="4">
        <f t="shared" si="540"/>
        <v>0</v>
      </c>
      <c r="Y483" s="4">
        <f t="shared" si="540"/>
        <v>0</v>
      </c>
      <c r="Z483" s="4">
        <f t="shared" si="540"/>
        <v>-25.498427140097135</v>
      </c>
      <c r="AA483" s="4">
        <f t="shared" si="540"/>
        <v>0</v>
      </c>
      <c r="AB483" s="4">
        <f t="shared" si="540"/>
        <v>0</v>
      </c>
      <c r="AC483" s="4">
        <f t="shared" si="540"/>
        <v>0</v>
      </c>
      <c r="AD483" s="4">
        <f t="shared" si="540"/>
        <v>0</v>
      </c>
      <c r="AE483" s="4">
        <f t="shared" si="540"/>
        <v>0</v>
      </c>
      <c r="AF483" s="4">
        <f t="shared" si="540"/>
        <v>0</v>
      </c>
      <c r="AG483" s="4">
        <f t="shared" si="539"/>
        <v>0</v>
      </c>
      <c r="AH483" s="4">
        <f t="shared" si="539"/>
        <v>0</v>
      </c>
      <c r="AI483" s="4">
        <f t="shared" si="539"/>
        <v>0</v>
      </c>
      <c r="AJ483" s="4">
        <f t="shared" si="539"/>
        <v>0</v>
      </c>
      <c r="AK483" s="4">
        <f t="shared" si="539"/>
        <v>0</v>
      </c>
      <c r="AL483" s="4">
        <f t="shared" si="539"/>
        <v>-48.958437524748888</v>
      </c>
      <c r="AM483" s="4">
        <f t="shared" si="538"/>
        <v>0</v>
      </c>
      <c r="AN483" s="4">
        <f t="shared" si="538"/>
        <v>0</v>
      </c>
      <c r="AO483" s="4">
        <f t="shared" si="538"/>
        <v>0</v>
      </c>
      <c r="AP483" s="10">
        <f t="shared" si="487"/>
        <v>0</v>
      </c>
      <c r="AQ483" s="7">
        <f t="shared" si="508"/>
        <v>2</v>
      </c>
      <c r="AR483" s="4">
        <f t="array" ref="AR483">COUNT(IF((ABS($R483:$AP483)&gt;=AQ$2)*(ABS($R483:$AP483)&lt;AR$2),$R483:$AP483))</f>
        <v>0</v>
      </c>
      <c r="AS483" s="4">
        <f t="array" ref="AS483">COUNT(IF((ABS($R483:$AP483)&gt;=AR$2)*(ABS($R483:$AP483)&lt;AS$2),$R483:$AP483))</f>
        <v>0</v>
      </c>
      <c r="AT483" s="4">
        <f t="array" ref="AT483">COUNT(IF((ABS($R483:$AP483)&gt;=AS$2)*(ABS($R483:$AP483)&lt;AT$2),$R483:$AP483))</f>
        <v>0</v>
      </c>
      <c r="AU483" s="4">
        <f t="array" ref="AU483">COUNT(IF((ABS($R483:$AP483)&gt;=AT$2)*(ABS($R483:$AP483)&lt;AU$2),$R483:$AP483))</f>
        <v>1</v>
      </c>
      <c r="AV483" s="4">
        <f t="array" ref="AV483">COUNT(IF((ABS($R483:$AP483)&gt;=AU$2)*(ABS($R483:$AP483)&lt;AV$2),$R483:$AP483))</f>
        <v>0</v>
      </c>
      <c r="AW483" s="4">
        <f t="array" ref="AW483">COUNT(IF((ABS($R483:$AP483)&gt;=AV$2)*(ABS($R483:$AP483)&lt;AW$2),$R483:$AP483))</f>
        <v>1</v>
      </c>
      <c r="AX483" s="10">
        <f t="array" ref="AX483">COUNT(IF((ABS($R483:$AP483)&gt;=AW$2)*(ABS($R483:$AP483)&lt;AX$2),$R483:$AP483))</f>
        <v>0</v>
      </c>
      <c r="AY483" s="4">
        <f t="shared" si="509"/>
        <v>0</v>
      </c>
      <c r="AZ483" s="2" t="str">
        <f t="shared" si="510"/>
        <v/>
      </c>
      <c r="BA483" s="2" t="str">
        <f t="shared" si="511"/>
        <v/>
      </c>
      <c r="BB483" s="2" t="str">
        <f t="shared" si="512"/>
        <v/>
      </c>
      <c r="BC483" s="2" t="str">
        <f t="shared" si="513"/>
        <v/>
      </c>
      <c r="BD483" s="2" t="str">
        <f t="shared" si="514"/>
        <v/>
      </c>
      <c r="BE483" s="2" t="str">
        <f t="shared" si="515"/>
        <v/>
      </c>
      <c r="BF483" s="2" t="str">
        <f t="shared" si="516"/>
        <v/>
      </c>
      <c r="BG483" s="2" t="str">
        <f t="shared" si="517"/>
        <v/>
      </c>
      <c r="BH483" s="2" t="str">
        <f t="shared" si="518"/>
        <v>@</v>
      </c>
      <c r="BI483" s="2" t="str">
        <f t="shared" si="519"/>
        <v/>
      </c>
      <c r="BJ483" s="2" t="str">
        <f t="shared" si="520"/>
        <v/>
      </c>
      <c r="BK483" s="2" t="str">
        <f t="shared" si="521"/>
        <v/>
      </c>
      <c r="BL483" s="2" t="str">
        <f t="shared" si="522"/>
        <v/>
      </c>
      <c r="BM483" s="2" t="str">
        <f t="shared" si="523"/>
        <v/>
      </c>
      <c r="BN483" s="2" t="str">
        <f t="shared" si="524"/>
        <v/>
      </c>
      <c r="BO483" s="2" t="str">
        <f t="shared" si="525"/>
        <v/>
      </c>
      <c r="BP483" s="2" t="str">
        <f t="shared" si="526"/>
        <v/>
      </c>
      <c r="BQ483" s="2" t="str">
        <f t="shared" si="527"/>
        <v/>
      </c>
      <c r="BR483" s="2" t="str">
        <f t="shared" si="528"/>
        <v/>
      </c>
      <c r="BS483" s="2" t="str">
        <f t="shared" si="529"/>
        <v/>
      </c>
      <c r="BT483" s="2" t="str">
        <f t="shared" si="530"/>
        <v>@</v>
      </c>
      <c r="BU483" s="2" t="str">
        <f t="shared" si="531"/>
        <v/>
      </c>
      <c r="BV483" s="2" t="str">
        <f t="shared" si="532"/>
        <v/>
      </c>
      <c r="BW483" s="2" t="str">
        <f t="shared" si="533"/>
        <v/>
      </c>
      <c r="BX483" s="2" t="str">
        <f t="shared" si="534"/>
        <v/>
      </c>
      <c r="CA483" s="2">
        <f t="shared" si="495"/>
        <v>160</v>
      </c>
      <c r="CB483" s="4">
        <f t="shared" si="496"/>
        <v>1</v>
      </c>
      <c r="CC483">
        <f t="shared" ca="1" si="489"/>
        <v>6</v>
      </c>
      <c r="CD483">
        <f ca="1">CC483*(CJ483)/(CJ482+CJ483+IF(CG484=0,0,CJ484))</f>
        <v>3.921037358064539</v>
      </c>
      <c r="CE483" s="39">
        <f t="shared" ca="1" si="481"/>
        <v>31</v>
      </c>
      <c r="CF483" s="39">
        <f t="shared" ca="1" si="490"/>
        <v>43</v>
      </c>
      <c r="CG483">
        <f t="shared" ca="1" si="482"/>
        <v>-45.247872014056156</v>
      </c>
      <c r="CH483">
        <f t="shared" ca="1" si="483"/>
        <v>6</v>
      </c>
      <c r="CI483">
        <f t="shared" ca="1" si="491"/>
        <v>3.2139235246655842</v>
      </c>
      <c r="CJ483">
        <f t="shared" ca="1" si="492"/>
        <v>8.7860764753344149</v>
      </c>
    </row>
    <row r="484" spans="2:88">
      <c r="B484" s="39">
        <v>109</v>
      </c>
      <c r="C484" s="39">
        <v>47</v>
      </c>
      <c r="D484">
        <v>1</v>
      </c>
      <c r="E484">
        <f t="shared" si="499"/>
        <v>29063</v>
      </c>
      <c r="F484" s="3">
        <f t="shared" si="500"/>
        <v>3.4010135020236028E-5</v>
      </c>
      <c r="H484" s="17">
        <f t="shared" si="501"/>
        <v>0.9884365540931197</v>
      </c>
      <c r="I484" s="13" t="str">
        <f t="shared" si="502"/>
        <v>47:109</v>
      </c>
      <c r="J484" s="2"/>
      <c r="K484" s="4">
        <f t="shared" si="503"/>
        <v>-37.820429684690993</v>
      </c>
      <c r="L484" s="4">
        <f t="shared" si="493"/>
        <v>-3</v>
      </c>
      <c r="M484" s="4">
        <f t="shared" ca="1" si="504"/>
        <v>52.404565988371758</v>
      </c>
      <c r="N484" s="4">
        <f t="shared" ca="1" si="505"/>
        <v>2</v>
      </c>
      <c r="O484" s="4">
        <f t="shared" si="506"/>
        <v>0</v>
      </c>
      <c r="P484" s="4">
        <f t="shared" ca="1" si="507"/>
        <v>0</v>
      </c>
      <c r="Q484" s="11">
        <f t="shared" si="535"/>
        <v>0</v>
      </c>
      <c r="R484" s="11">
        <f t="shared" si="540"/>
        <v>0</v>
      </c>
      <c r="S484" s="4">
        <f t="shared" si="540"/>
        <v>0</v>
      </c>
      <c r="T484" s="4">
        <f t="shared" si="540"/>
        <v>0</v>
      </c>
      <c r="U484" s="4">
        <f t="shared" si="540"/>
        <v>0</v>
      </c>
      <c r="V484" s="4">
        <f t="shared" si="540"/>
        <v>0</v>
      </c>
      <c r="W484" s="4">
        <f t="shared" si="540"/>
        <v>0</v>
      </c>
      <c r="X484" s="4">
        <f t="shared" si="540"/>
        <v>0</v>
      </c>
      <c r="Y484" s="4">
        <f t="shared" si="540"/>
        <v>0</v>
      </c>
      <c r="Z484" s="4">
        <f t="shared" si="540"/>
        <v>0</v>
      </c>
      <c r="AA484" s="4">
        <f t="shared" si="540"/>
        <v>-37.820429684690993</v>
      </c>
      <c r="AB484" s="4">
        <f t="shared" si="540"/>
        <v>0</v>
      </c>
      <c r="AC484" s="4">
        <f t="shared" si="540"/>
        <v>0</v>
      </c>
      <c r="AD484" s="4">
        <f t="shared" si="540"/>
        <v>0</v>
      </c>
      <c r="AE484" s="4">
        <f t="shared" si="540"/>
        <v>0</v>
      </c>
      <c r="AF484" s="4">
        <f t="shared" si="540"/>
        <v>52.404565988371758</v>
      </c>
      <c r="AG484" s="4">
        <f t="shared" si="539"/>
        <v>0</v>
      </c>
      <c r="AH484" s="4">
        <f t="shared" si="539"/>
        <v>0</v>
      </c>
      <c r="AI484" s="4">
        <f t="shared" si="539"/>
        <v>0</v>
      </c>
      <c r="AJ484" s="4">
        <f t="shared" si="539"/>
        <v>0</v>
      </c>
      <c r="AK484" s="4">
        <f t="shared" si="539"/>
        <v>0</v>
      </c>
      <c r="AL484" s="4">
        <f t="shared" si="539"/>
        <v>0</v>
      </c>
      <c r="AM484" s="4">
        <f t="shared" si="538"/>
        <v>0</v>
      </c>
      <c r="AN484" s="4">
        <f t="shared" si="538"/>
        <v>0</v>
      </c>
      <c r="AO484" s="4">
        <f t="shared" si="538"/>
        <v>0</v>
      </c>
      <c r="AP484" s="10">
        <f t="shared" si="487"/>
        <v>0</v>
      </c>
      <c r="AQ484" s="7">
        <f t="shared" si="508"/>
        <v>2</v>
      </c>
      <c r="AR484" s="4">
        <f t="array" ref="AR484">COUNT(IF((ABS($R484:$AP484)&gt;=AQ$2)*(ABS($R484:$AP484)&lt;AR$2),$R484:$AP484))</f>
        <v>0</v>
      </c>
      <c r="AS484" s="4">
        <f t="array" ref="AS484">COUNT(IF((ABS($R484:$AP484)&gt;=AR$2)*(ABS($R484:$AP484)&lt;AS$2),$R484:$AP484))</f>
        <v>0</v>
      </c>
      <c r="AT484" s="4">
        <f t="array" ref="AT484">COUNT(IF((ABS($R484:$AP484)&gt;=AS$2)*(ABS($R484:$AP484)&lt;AT$2),$R484:$AP484))</f>
        <v>0</v>
      </c>
      <c r="AU484" s="4">
        <f t="array" ref="AU484">COUNT(IF((ABS($R484:$AP484)&gt;=AT$2)*(ABS($R484:$AP484)&lt;AU$2),$R484:$AP484))</f>
        <v>0</v>
      </c>
      <c r="AV484" s="4">
        <f t="array" ref="AV484">COUNT(IF((ABS($R484:$AP484)&gt;=AU$2)*(ABS($R484:$AP484)&lt;AV$2),$R484:$AP484))</f>
        <v>1</v>
      </c>
      <c r="AW484" s="4">
        <f t="array" ref="AW484">COUNT(IF((ABS($R484:$AP484)&gt;=AV$2)*(ABS($R484:$AP484)&lt;AW$2),$R484:$AP484))</f>
        <v>1</v>
      </c>
      <c r="AX484" s="10">
        <f t="array" ref="AX484">COUNT(IF((ABS($R484:$AP484)&gt;=AW$2)*(ABS($R484:$AP484)&lt;AX$2),$R484:$AP484))</f>
        <v>0</v>
      </c>
      <c r="AY484" s="4">
        <f t="shared" si="509"/>
        <v>0</v>
      </c>
      <c r="AZ484" s="2" t="str">
        <f t="shared" si="510"/>
        <v/>
      </c>
      <c r="BA484" s="2" t="str">
        <f t="shared" si="511"/>
        <v/>
      </c>
      <c r="BB484" s="2" t="str">
        <f t="shared" si="512"/>
        <v/>
      </c>
      <c r="BC484" s="2" t="str">
        <f t="shared" si="513"/>
        <v/>
      </c>
      <c r="BD484" s="2" t="str">
        <f t="shared" si="514"/>
        <v/>
      </c>
      <c r="BE484" s="2" t="str">
        <f t="shared" si="515"/>
        <v/>
      </c>
      <c r="BF484" s="2" t="str">
        <f t="shared" si="516"/>
        <v/>
      </c>
      <c r="BG484" s="2" t="str">
        <f t="shared" si="517"/>
        <v/>
      </c>
      <c r="BH484" s="2" t="str">
        <f t="shared" si="518"/>
        <v/>
      </c>
      <c r="BI484" s="2" t="str">
        <f t="shared" si="519"/>
        <v>@</v>
      </c>
      <c r="BJ484" s="2" t="str">
        <f t="shared" si="520"/>
        <v/>
      </c>
      <c r="BK484" s="2" t="str">
        <f t="shared" si="521"/>
        <v/>
      </c>
      <c r="BL484" s="2" t="str">
        <f t="shared" si="522"/>
        <v/>
      </c>
      <c r="BM484" s="2" t="str">
        <f t="shared" si="523"/>
        <v/>
      </c>
      <c r="BN484" s="2" t="str">
        <f t="shared" si="524"/>
        <v>@</v>
      </c>
      <c r="BO484" s="2" t="str">
        <f t="shared" si="525"/>
        <v/>
      </c>
      <c r="BP484" s="2" t="str">
        <f t="shared" si="526"/>
        <v/>
      </c>
      <c r="BQ484" s="2" t="str">
        <f t="shared" si="527"/>
        <v/>
      </c>
      <c r="BR484" s="2" t="str">
        <f t="shared" si="528"/>
        <v/>
      </c>
      <c r="BS484" s="2" t="str">
        <f t="shared" si="529"/>
        <v/>
      </c>
      <c r="BT484" s="2" t="str">
        <f t="shared" si="530"/>
        <v/>
      </c>
      <c r="BU484" s="2" t="str">
        <f t="shared" si="531"/>
        <v/>
      </c>
      <c r="BV484" s="2" t="str">
        <f t="shared" si="532"/>
        <v/>
      </c>
      <c r="BW484" s="2" t="str">
        <f t="shared" si="533"/>
        <v/>
      </c>
      <c r="BX484" s="2" t="str">
        <f t="shared" si="534"/>
        <v/>
      </c>
      <c r="CA484" s="2">
        <f t="shared" si="495"/>
        <v>160</v>
      </c>
      <c r="CB484" s="4">
        <f t="shared" si="496"/>
        <v>2</v>
      </c>
      <c r="CC484">
        <f t="shared" ca="1" si="489"/>
        <v>6</v>
      </c>
      <c r="CD484">
        <f ca="1">CC484*IF(CG484=0,0,CJ484)/(CJ482+CJ483+IF(CG484=0,0,CJ484))</f>
        <v>0</v>
      </c>
      <c r="CE484" s="39">
        <f t="shared" ca="1" si="481"/>
        <v>31</v>
      </c>
      <c r="CF484" s="39">
        <f t="shared" ca="1" si="490"/>
        <v>43</v>
      </c>
      <c r="CG484">
        <f t="shared" ca="1" si="482"/>
        <v>44.977123659005258</v>
      </c>
      <c r="CH484">
        <f t="shared" ca="1" si="483"/>
        <v>11</v>
      </c>
      <c r="CI484">
        <f t="shared" ca="1" si="491"/>
        <v>13.769405511835657</v>
      </c>
      <c r="CJ484">
        <f t="shared" ca="1" si="492"/>
        <v>0</v>
      </c>
    </row>
    <row r="485" spans="2:88">
      <c r="B485" s="39">
        <v>109</v>
      </c>
      <c r="C485" s="39">
        <v>65</v>
      </c>
      <c r="D485">
        <v>1</v>
      </c>
      <c r="E485">
        <f t="shared" si="499"/>
        <v>29064</v>
      </c>
      <c r="F485" s="3">
        <f t="shared" si="500"/>
        <v>3.4010135020236028E-5</v>
      </c>
      <c r="H485" s="17">
        <f t="shared" si="501"/>
        <v>0.98847056422813995</v>
      </c>
      <c r="I485" s="13" t="str">
        <f t="shared" si="502"/>
        <v>65:109</v>
      </c>
      <c r="J485" s="2"/>
      <c r="K485" s="4">
        <f t="shared" si="503"/>
        <v>12.574821886652643</v>
      </c>
      <c r="L485" s="4">
        <f t="shared" si="493"/>
        <v>-9</v>
      </c>
      <c r="M485" s="4">
        <f t="shared" ca="1" si="504"/>
        <v>-10.885188497995912</v>
      </c>
      <c r="N485" s="4">
        <f t="shared" ca="1" si="505"/>
        <v>3</v>
      </c>
      <c r="O485" s="4">
        <f t="shared" si="506"/>
        <v>0</v>
      </c>
      <c r="P485" s="4">
        <f t="shared" ca="1" si="507"/>
        <v>0</v>
      </c>
      <c r="Q485" s="11">
        <f t="shared" si="535"/>
        <v>0</v>
      </c>
      <c r="R485" s="11">
        <f t="shared" si="540"/>
        <v>0</v>
      </c>
      <c r="S485" s="4">
        <f t="shared" si="540"/>
        <v>0</v>
      </c>
      <c r="T485" s="4">
        <f t="shared" si="540"/>
        <v>0</v>
      </c>
      <c r="U485" s="4">
        <f t="shared" si="540"/>
        <v>12.574821886652643</v>
      </c>
      <c r="V485" s="4">
        <f t="shared" si="540"/>
        <v>0</v>
      </c>
      <c r="W485" s="4">
        <f t="shared" si="540"/>
        <v>0</v>
      </c>
      <c r="X485" s="4">
        <f t="shared" si="540"/>
        <v>0</v>
      </c>
      <c r="Y485" s="4">
        <f t="shared" si="540"/>
        <v>0</v>
      </c>
      <c r="Z485" s="4">
        <f t="shared" si="540"/>
        <v>0</v>
      </c>
      <c r="AA485" s="4">
        <f t="shared" si="540"/>
        <v>0</v>
      </c>
      <c r="AB485" s="4">
        <f t="shared" si="540"/>
        <v>0</v>
      </c>
      <c r="AC485" s="4">
        <f t="shared" si="540"/>
        <v>0</v>
      </c>
      <c r="AD485" s="4">
        <f t="shared" si="540"/>
        <v>0</v>
      </c>
      <c r="AE485" s="4">
        <f t="shared" si="540"/>
        <v>0</v>
      </c>
      <c r="AF485" s="4">
        <f t="shared" si="540"/>
        <v>0</v>
      </c>
      <c r="AG485" s="4">
        <f t="shared" si="539"/>
        <v>-10.885188497995912</v>
      </c>
      <c r="AH485" s="4">
        <f t="shared" si="539"/>
        <v>0</v>
      </c>
      <c r="AI485" s="4">
        <f t="shared" si="539"/>
        <v>0</v>
      </c>
      <c r="AJ485" s="4">
        <f t="shared" si="539"/>
        <v>0</v>
      </c>
      <c r="AK485" s="4">
        <f t="shared" si="539"/>
        <v>0</v>
      </c>
      <c r="AL485" s="4">
        <f t="shared" si="539"/>
        <v>0</v>
      </c>
      <c r="AM485" s="4">
        <f t="shared" si="538"/>
        <v>0</v>
      </c>
      <c r="AN485" s="4">
        <f t="shared" si="538"/>
        <v>0</v>
      </c>
      <c r="AO485" s="4">
        <f t="shared" si="538"/>
        <v>0</v>
      </c>
      <c r="AP485" s="10">
        <f t="shared" si="487"/>
        <v>0</v>
      </c>
      <c r="AQ485" s="7">
        <f t="shared" si="508"/>
        <v>2</v>
      </c>
      <c r="AR485" s="4">
        <f t="array" ref="AR485">COUNT(IF((ABS($R485:$AP485)&gt;=AQ$2)*(ABS($R485:$AP485)&lt;AR$2),$R485:$AP485))</f>
        <v>0</v>
      </c>
      <c r="AS485" s="4">
        <f t="array" ref="AS485">COUNT(IF((ABS($R485:$AP485)&gt;=AR$2)*(ABS($R485:$AP485)&lt;AS$2),$R485:$AP485))</f>
        <v>0</v>
      </c>
      <c r="AT485" s="4">
        <f t="array" ref="AT485">COUNT(IF((ABS($R485:$AP485)&gt;=AS$2)*(ABS($R485:$AP485)&lt;AT$2),$R485:$AP485))</f>
        <v>1</v>
      </c>
      <c r="AU485" s="4">
        <f t="array" ref="AU485">COUNT(IF((ABS($R485:$AP485)&gt;=AT$2)*(ABS($R485:$AP485)&lt;AU$2),$R485:$AP485))</f>
        <v>1</v>
      </c>
      <c r="AV485" s="4">
        <f t="array" ref="AV485">COUNT(IF((ABS($R485:$AP485)&gt;=AU$2)*(ABS($R485:$AP485)&lt;AV$2),$R485:$AP485))</f>
        <v>0</v>
      </c>
      <c r="AW485" s="4">
        <f t="array" ref="AW485">COUNT(IF((ABS($R485:$AP485)&gt;=AV$2)*(ABS($R485:$AP485)&lt;AW$2),$R485:$AP485))</f>
        <v>0</v>
      </c>
      <c r="AX485" s="10">
        <f t="array" ref="AX485">COUNT(IF((ABS($R485:$AP485)&gt;=AW$2)*(ABS($R485:$AP485)&lt;AX$2),$R485:$AP485))</f>
        <v>0</v>
      </c>
      <c r="AY485" s="4">
        <f t="shared" si="509"/>
        <v>0</v>
      </c>
      <c r="AZ485" s="2" t="str">
        <f t="shared" si="510"/>
        <v/>
      </c>
      <c r="BA485" s="2" t="str">
        <f t="shared" si="511"/>
        <v/>
      </c>
      <c r="BB485" s="2" t="str">
        <f t="shared" si="512"/>
        <v/>
      </c>
      <c r="BC485" s="2" t="str">
        <f t="shared" si="513"/>
        <v>@</v>
      </c>
      <c r="BD485" s="2" t="str">
        <f t="shared" si="514"/>
        <v/>
      </c>
      <c r="BE485" s="2" t="str">
        <f t="shared" si="515"/>
        <v/>
      </c>
      <c r="BF485" s="2" t="str">
        <f t="shared" si="516"/>
        <v/>
      </c>
      <c r="BG485" s="2" t="str">
        <f t="shared" si="517"/>
        <v/>
      </c>
      <c r="BH485" s="2" t="str">
        <f t="shared" si="518"/>
        <v/>
      </c>
      <c r="BI485" s="2" t="str">
        <f t="shared" si="519"/>
        <v/>
      </c>
      <c r="BJ485" s="2" t="str">
        <f t="shared" si="520"/>
        <v/>
      </c>
      <c r="BK485" s="2" t="str">
        <f t="shared" si="521"/>
        <v/>
      </c>
      <c r="BL485" s="2" t="str">
        <f t="shared" si="522"/>
        <v/>
      </c>
      <c r="BM485" s="2" t="str">
        <f t="shared" si="523"/>
        <v/>
      </c>
      <c r="BN485" s="2" t="str">
        <f t="shared" si="524"/>
        <v/>
      </c>
      <c r="BO485" s="2" t="str">
        <f t="shared" si="525"/>
        <v>@</v>
      </c>
      <c r="BP485" s="2" t="str">
        <f t="shared" si="526"/>
        <v/>
      </c>
      <c r="BQ485" s="2" t="str">
        <f t="shared" si="527"/>
        <v/>
      </c>
      <c r="BR485" s="2" t="str">
        <f t="shared" si="528"/>
        <v/>
      </c>
      <c r="BS485" s="2" t="str">
        <f t="shared" si="529"/>
        <v/>
      </c>
      <c r="BT485" s="2" t="str">
        <f t="shared" si="530"/>
        <v/>
      </c>
      <c r="BU485" s="2" t="str">
        <f t="shared" si="531"/>
        <v/>
      </c>
      <c r="BV485" s="2" t="str">
        <f t="shared" si="532"/>
        <v/>
      </c>
      <c r="BW485" s="2" t="str">
        <f t="shared" si="533"/>
        <v/>
      </c>
      <c r="BX485" s="2" t="str">
        <f t="shared" si="534"/>
        <v/>
      </c>
      <c r="CA485" s="2">
        <f t="shared" si="495"/>
        <v>161</v>
      </c>
      <c r="CB485" s="4">
        <f t="shared" si="496"/>
        <v>0</v>
      </c>
      <c r="CC485">
        <f t="shared" ca="1" si="489"/>
        <v>6</v>
      </c>
      <c r="CD485">
        <f ca="1">CC485*(CJ485)/(CJ485+CJ486+IF(CG487=0,0,CJ487))</f>
        <v>4.6108022747621691</v>
      </c>
      <c r="CE485" s="39">
        <f t="shared" ca="1" si="481"/>
        <v>5</v>
      </c>
      <c r="CF485" s="39">
        <f t="shared" ca="1" si="490"/>
        <v>53</v>
      </c>
      <c r="CG485">
        <f t="shared" ca="1" si="482"/>
        <v>-10.854167523608282</v>
      </c>
      <c r="CH485">
        <f t="shared" ca="1" si="483"/>
        <v>-1</v>
      </c>
      <c r="CI485">
        <f t="shared" ca="1" si="491"/>
        <v>1.6683306739258299</v>
      </c>
      <c r="CJ485">
        <f t="shared" ca="1" si="492"/>
        <v>10.33166932607417</v>
      </c>
    </row>
    <row r="486" spans="2:88">
      <c r="B486" s="39">
        <v>109</v>
      </c>
      <c r="C486" s="39">
        <v>91</v>
      </c>
      <c r="D486">
        <v>1</v>
      </c>
      <c r="E486">
        <f t="shared" si="499"/>
        <v>29065</v>
      </c>
      <c r="F486" s="3">
        <f t="shared" si="500"/>
        <v>3.4010135020236028E-5</v>
      </c>
      <c r="H486" s="17">
        <f t="shared" si="501"/>
        <v>0.98850457436316019</v>
      </c>
      <c r="I486" s="13" t="str">
        <f t="shared" si="502"/>
        <v>91:109</v>
      </c>
      <c r="J486" s="2"/>
      <c r="K486" s="4">
        <f t="shared" si="503"/>
        <v>18.332624090038507</v>
      </c>
      <c r="L486" s="4">
        <f t="shared" si="493"/>
        <v>-3</v>
      </c>
      <c r="M486" s="4">
        <f t="shared" ca="1" si="504"/>
        <v>-5.1273862946111137</v>
      </c>
      <c r="N486" s="4">
        <f t="shared" ca="1" si="505"/>
        <v>9</v>
      </c>
      <c r="O486" s="4">
        <f t="shared" si="506"/>
        <v>0</v>
      </c>
      <c r="P486" s="4">
        <f t="shared" ca="1" si="507"/>
        <v>0</v>
      </c>
      <c r="Q486" s="11">
        <f t="shared" si="535"/>
        <v>0</v>
      </c>
      <c r="R486" s="11">
        <f t="shared" si="540"/>
        <v>0</v>
      </c>
      <c r="S486" s="4">
        <f t="shared" si="540"/>
        <v>0</v>
      </c>
      <c r="T486" s="4">
        <f t="shared" si="540"/>
        <v>0</v>
      </c>
      <c r="U486" s="4">
        <f t="shared" si="540"/>
        <v>0</v>
      </c>
      <c r="V486" s="4">
        <f t="shared" si="540"/>
        <v>0</v>
      </c>
      <c r="W486" s="4">
        <f t="shared" si="540"/>
        <v>0</v>
      </c>
      <c r="X486" s="4">
        <f t="shared" si="540"/>
        <v>0</v>
      </c>
      <c r="Y486" s="4">
        <f t="shared" si="540"/>
        <v>0</v>
      </c>
      <c r="Z486" s="4">
        <f t="shared" si="540"/>
        <v>0</v>
      </c>
      <c r="AA486" s="4">
        <f t="shared" si="540"/>
        <v>18.332624090038507</v>
      </c>
      <c r="AB486" s="4">
        <f t="shared" si="540"/>
        <v>0</v>
      </c>
      <c r="AC486" s="4">
        <f t="shared" si="540"/>
        <v>0</v>
      </c>
      <c r="AD486" s="4">
        <f t="shared" si="540"/>
        <v>0</v>
      </c>
      <c r="AE486" s="4">
        <f t="shared" si="540"/>
        <v>0</v>
      </c>
      <c r="AF486" s="4">
        <f t="shared" si="540"/>
        <v>0</v>
      </c>
      <c r="AG486" s="4">
        <f t="shared" si="539"/>
        <v>0</v>
      </c>
      <c r="AH486" s="4">
        <f t="shared" si="539"/>
        <v>0</v>
      </c>
      <c r="AI486" s="4">
        <f t="shared" si="539"/>
        <v>0</v>
      </c>
      <c r="AJ486" s="4">
        <f t="shared" si="539"/>
        <v>0</v>
      </c>
      <c r="AK486" s="4">
        <f t="shared" si="539"/>
        <v>0</v>
      </c>
      <c r="AL486" s="4">
        <f t="shared" si="539"/>
        <v>0</v>
      </c>
      <c r="AM486" s="4">
        <f t="shared" si="538"/>
        <v>-5.1273862946111137</v>
      </c>
      <c r="AN486" s="4">
        <f t="shared" si="538"/>
        <v>0</v>
      </c>
      <c r="AO486" s="4">
        <f t="shared" si="538"/>
        <v>0</v>
      </c>
      <c r="AP486" s="10">
        <f t="shared" si="487"/>
        <v>0</v>
      </c>
      <c r="AQ486" s="7">
        <f t="shared" si="508"/>
        <v>2</v>
      </c>
      <c r="AR486" s="4">
        <f t="array" ref="AR486">COUNT(IF((ABS($R486:$AP486)&gt;=AQ$2)*(ABS($R486:$AP486)&lt;AR$2),$R486:$AP486))</f>
        <v>0</v>
      </c>
      <c r="AS486" s="4">
        <f t="array" ref="AS486">COUNT(IF((ABS($R486:$AP486)&gt;=AR$2)*(ABS($R486:$AP486)&lt;AS$2),$R486:$AP486))</f>
        <v>0</v>
      </c>
      <c r="AT486" s="4">
        <f t="array" ref="AT486">COUNT(IF((ABS($R486:$AP486)&gt;=AS$2)*(ABS($R486:$AP486)&lt;AT$2),$R486:$AP486))</f>
        <v>1</v>
      </c>
      <c r="AU486" s="4">
        <f t="array" ref="AU486">COUNT(IF((ABS($R486:$AP486)&gt;=AT$2)*(ABS($R486:$AP486)&lt;AU$2),$R486:$AP486))</f>
        <v>1</v>
      </c>
      <c r="AV486" s="4">
        <f t="array" ref="AV486">COUNT(IF((ABS($R486:$AP486)&gt;=AU$2)*(ABS($R486:$AP486)&lt;AV$2),$R486:$AP486))</f>
        <v>0</v>
      </c>
      <c r="AW486" s="4">
        <f t="array" ref="AW486">COUNT(IF((ABS($R486:$AP486)&gt;=AV$2)*(ABS($R486:$AP486)&lt;AW$2),$R486:$AP486))</f>
        <v>0</v>
      </c>
      <c r="AX486" s="10">
        <f t="array" ref="AX486">COUNT(IF((ABS($R486:$AP486)&gt;=AW$2)*(ABS($R486:$AP486)&lt;AX$2),$R486:$AP486))</f>
        <v>0</v>
      </c>
      <c r="AY486" s="4">
        <f t="shared" si="509"/>
        <v>0</v>
      </c>
      <c r="AZ486" s="2" t="str">
        <f t="shared" si="510"/>
        <v/>
      </c>
      <c r="BA486" s="2" t="str">
        <f t="shared" si="511"/>
        <v/>
      </c>
      <c r="BB486" s="2" t="str">
        <f t="shared" si="512"/>
        <v/>
      </c>
      <c r="BC486" s="2" t="str">
        <f t="shared" si="513"/>
        <v/>
      </c>
      <c r="BD486" s="2" t="str">
        <f t="shared" si="514"/>
        <v/>
      </c>
      <c r="BE486" s="2" t="str">
        <f t="shared" si="515"/>
        <v/>
      </c>
      <c r="BF486" s="2" t="str">
        <f t="shared" si="516"/>
        <v/>
      </c>
      <c r="BG486" s="2" t="str">
        <f t="shared" si="517"/>
        <v/>
      </c>
      <c r="BH486" s="2" t="str">
        <f t="shared" si="518"/>
        <v/>
      </c>
      <c r="BI486" s="2" t="str">
        <f t="shared" si="519"/>
        <v>@</v>
      </c>
      <c r="BJ486" s="2" t="str">
        <f t="shared" si="520"/>
        <v/>
      </c>
      <c r="BK486" s="2" t="str">
        <f t="shared" si="521"/>
        <v/>
      </c>
      <c r="BL486" s="2" t="str">
        <f t="shared" si="522"/>
        <v/>
      </c>
      <c r="BM486" s="2" t="str">
        <f t="shared" si="523"/>
        <v/>
      </c>
      <c r="BN486" s="2" t="str">
        <f t="shared" si="524"/>
        <v/>
      </c>
      <c r="BO486" s="2" t="str">
        <f t="shared" si="525"/>
        <v/>
      </c>
      <c r="BP486" s="2" t="str">
        <f t="shared" si="526"/>
        <v/>
      </c>
      <c r="BQ486" s="2" t="str">
        <f t="shared" si="527"/>
        <v/>
      </c>
      <c r="BR486" s="2" t="str">
        <f t="shared" si="528"/>
        <v/>
      </c>
      <c r="BS486" s="2" t="str">
        <f t="shared" si="529"/>
        <v/>
      </c>
      <c r="BT486" s="2" t="str">
        <f t="shared" si="530"/>
        <v/>
      </c>
      <c r="BU486" s="2" t="str">
        <f t="shared" si="531"/>
        <v>@</v>
      </c>
      <c r="BV486" s="2" t="str">
        <f t="shared" si="532"/>
        <v/>
      </c>
      <c r="BW486" s="2" t="str">
        <f t="shared" si="533"/>
        <v/>
      </c>
      <c r="BX486" s="2" t="str">
        <f t="shared" si="534"/>
        <v/>
      </c>
      <c r="CA486" s="2">
        <f t="shared" si="495"/>
        <v>161</v>
      </c>
      <c r="CB486" s="4">
        <f t="shared" si="496"/>
        <v>1</v>
      </c>
      <c r="CC486">
        <f t="shared" ca="1" si="489"/>
        <v>6</v>
      </c>
      <c r="CD486">
        <f ca="1">CC486*(CJ486)/(CJ485+CJ486+IF(CG487=0,0,CJ487))</f>
        <v>1.3891977252378309</v>
      </c>
      <c r="CE486" s="39">
        <f t="shared" ca="1" si="481"/>
        <v>5</v>
      </c>
      <c r="CF486" s="39">
        <f t="shared" ca="1" si="490"/>
        <v>53</v>
      </c>
      <c r="CG486">
        <f t="shared" ca="1" si="482"/>
        <v>-34.314177908257903</v>
      </c>
      <c r="CH486">
        <f t="shared" ca="1" si="483"/>
        <v>11</v>
      </c>
      <c r="CI486">
        <f t="shared" ca="1" si="491"/>
        <v>8.8871509402488869</v>
      </c>
      <c r="CJ486">
        <f t="shared" ca="1" si="492"/>
        <v>3.1128490597511131</v>
      </c>
    </row>
    <row r="487" spans="2:88">
      <c r="B487" s="39">
        <v>113</v>
      </c>
      <c r="C487" s="39">
        <v>1</v>
      </c>
      <c r="D487">
        <v>1</v>
      </c>
      <c r="E487">
        <f t="shared" si="499"/>
        <v>29066</v>
      </c>
      <c r="F487" s="3">
        <f t="shared" si="500"/>
        <v>3.4010135020236028E-5</v>
      </c>
      <c r="H487" s="17">
        <f t="shared" si="501"/>
        <v>0.98853858449818044</v>
      </c>
      <c r="I487" s="13" t="str">
        <f t="shared" si="502"/>
        <v>113</v>
      </c>
      <c r="J487" s="2"/>
      <c r="K487" s="4">
        <f t="shared" si="503"/>
        <v>-11.87524337100001</v>
      </c>
      <c r="L487" s="4">
        <f t="shared" si="493"/>
        <v>-2</v>
      </c>
      <c r="M487" s="4">
        <f t="shared" ca="1" si="504"/>
        <v>-35.335253755649632</v>
      </c>
      <c r="N487" s="4">
        <f t="shared" ca="1" si="505"/>
        <v>10</v>
      </c>
      <c r="O487" s="4">
        <f t="shared" si="506"/>
        <v>0</v>
      </c>
      <c r="P487" s="4">
        <f t="shared" ca="1" si="507"/>
        <v>0</v>
      </c>
      <c r="Q487" s="11">
        <f t="shared" si="535"/>
        <v>0</v>
      </c>
      <c r="R487" s="11">
        <f t="shared" si="540"/>
        <v>0</v>
      </c>
      <c r="S487" s="4">
        <f t="shared" si="540"/>
        <v>0</v>
      </c>
      <c r="T487" s="4">
        <f t="shared" si="540"/>
        <v>0</v>
      </c>
      <c r="U487" s="4">
        <f t="shared" si="540"/>
        <v>0</v>
      </c>
      <c r="V487" s="4">
        <f t="shared" si="540"/>
        <v>0</v>
      </c>
      <c r="W487" s="4">
        <f t="shared" si="540"/>
        <v>0</v>
      </c>
      <c r="X487" s="4">
        <f t="shared" si="540"/>
        <v>0</v>
      </c>
      <c r="Y487" s="4">
        <f t="shared" si="540"/>
        <v>0</v>
      </c>
      <c r="Z487" s="4">
        <f t="shared" si="540"/>
        <v>0</v>
      </c>
      <c r="AA487" s="4">
        <f t="shared" si="540"/>
        <v>0</v>
      </c>
      <c r="AB487" s="4">
        <f t="shared" si="540"/>
        <v>-11.87524337100001</v>
      </c>
      <c r="AC487" s="4">
        <f t="shared" si="540"/>
        <v>0</v>
      </c>
      <c r="AD487" s="4">
        <f t="shared" si="540"/>
        <v>0</v>
      </c>
      <c r="AE487" s="4">
        <f t="shared" si="540"/>
        <v>0</v>
      </c>
      <c r="AF487" s="4">
        <f t="shared" si="540"/>
        <v>0</v>
      </c>
      <c r="AG487" s="4">
        <f t="shared" si="539"/>
        <v>0</v>
      </c>
      <c r="AH487" s="4">
        <f t="shared" si="539"/>
        <v>0</v>
      </c>
      <c r="AI487" s="4">
        <f t="shared" si="539"/>
        <v>0</v>
      </c>
      <c r="AJ487" s="4">
        <f t="shared" si="539"/>
        <v>0</v>
      </c>
      <c r="AK487" s="4">
        <f t="shared" si="539"/>
        <v>0</v>
      </c>
      <c r="AL487" s="4">
        <f t="shared" si="539"/>
        <v>0</v>
      </c>
      <c r="AM487" s="4">
        <f t="shared" si="538"/>
        <v>0</v>
      </c>
      <c r="AN487" s="4">
        <f t="shared" si="538"/>
        <v>-35.335253755649632</v>
      </c>
      <c r="AO487" s="4">
        <f t="shared" si="538"/>
        <v>0</v>
      </c>
      <c r="AP487" s="10">
        <f t="shared" si="487"/>
        <v>0</v>
      </c>
      <c r="AQ487" s="7">
        <f t="shared" si="508"/>
        <v>2</v>
      </c>
      <c r="AR487" s="4">
        <f t="array" ref="AR487">COUNT(IF((ABS($R487:$AP487)&gt;=AQ$2)*(ABS($R487:$AP487)&lt;AR$2),$R487:$AP487))</f>
        <v>0</v>
      </c>
      <c r="AS487" s="4">
        <f t="array" ref="AS487">COUNT(IF((ABS($R487:$AP487)&gt;=AR$2)*(ABS($R487:$AP487)&lt;AS$2),$R487:$AP487))</f>
        <v>0</v>
      </c>
      <c r="AT487" s="4">
        <f t="array" ref="AT487">COUNT(IF((ABS($R487:$AP487)&gt;=AS$2)*(ABS($R487:$AP487)&lt;AT$2),$R487:$AP487))</f>
        <v>0</v>
      </c>
      <c r="AU487" s="4">
        <f t="array" ref="AU487">COUNT(IF((ABS($R487:$AP487)&gt;=AT$2)*(ABS($R487:$AP487)&lt;AU$2),$R487:$AP487))</f>
        <v>1</v>
      </c>
      <c r="AV487" s="4">
        <f t="array" ref="AV487">COUNT(IF((ABS($R487:$AP487)&gt;=AU$2)*(ABS($R487:$AP487)&lt;AV$2),$R487:$AP487))</f>
        <v>1</v>
      </c>
      <c r="AW487" s="4">
        <f t="array" ref="AW487">COUNT(IF((ABS($R487:$AP487)&gt;=AV$2)*(ABS($R487:$AP487)&lt;AW$2),$R487:$AP487))</f>
        <v>0</v>
      </c>
      <c r="AX487" s="10">
        <f t="array" ref="AX487">COUNT(IF((ABS($R487:$AP487)&gt;=AW$2)*(ABS($R487:$AP487)&lt;AX$2),$R487:$AP487))</f>
        <v>0</v>
      </c>
      <c r="AY487" s="4">
        <f t="shared" si="509"/>
        <v>0</v>
      </c>
      <c r="AZ487" s="2" t="str">
        <f t="shared" si="510"/>
        <v/>
      </c>
      <c r="BA487" s="2" t="str">
        <f t="shared" si="511"/>
        <v/>
      </c>
      <c r="BB487" s="2" t="str">
        <f t="shared" si="512"/>
        <v/>
      </c>
      <c r="BC487" s="2" t="str">
        <f t="shared" si="513"/>
        <v/>
      </c>
      <c r="BD487" s="2" t="str">
        <f t="shared" si="514"/>
        <v/>
      </c>
      <c r="BE487" s="2" t="str">
        <f t="shared" si="515"/>
        <v/>
      </c>
      <c r="BF487" s="2" t="str">
        <f t="shared" si="516"/>
        <v/>
      </c>
      <c r="BG487" s="2" t="str">
        <f t="shared" si="517"/>
        <v/>
      </c>
      <c r="BH487" s="2" t="str">
        <f t="shared" si="518"/>
        <v/>
      </c>
      <c r="BI487" s="2" t="str">
        <f t="shared" si="519"/>
        <v/>
      </c>
      <c r="BJ487" s="2" t="str">
        <f t="shared" si="520"/>
        <v>@</v>
      </c>
      <c r="BK487" s="2" t="str">
        <f t="shared" si="521"/>
        <v/>
      </c>
      <c r="BL487" s="2" t="str">
        <f t="shared" si="522"/>
        <v/>
      </c>
      <c r="BM487" s="2" t="str">
        <f t="shared" si="523"/>
        <v/>
      </c>
      <c r="BN487" s="2" t="str">
        <f t="shared" si="524"/>
        <v/>
      </c>
      <c r="BO487" s="2" t="str">
        <f t="shared" si="525"/>
        <v/>
      </c>
      <c r="BP487" s="2" t="str">
        <f t="shared" si="526"/>
        <v/>
      </c>
      <c r="BQ487" s="2" t="str">
        <f t="shared" si="527"/>
        <v/>
      </c>
      <c r="BR487" s="2" t="str">
        <f t="shared" si="528"/>
        <v/>
      </c>
      <c r="BS487" s="2" t="str">
        <f t="shared" si="529"/>
        <v/>
      </c>
      <c r="BT487" s="2" t="str">
        <f t="shared" si="530"/>
        <v/>
      </c>
      <c r="BU487" s="2" t="str">
        <f t="shared" si="531"/>
        <v/>
      </c>
      <c r="BV487" s="2" t="str">
        <f t="shared" si="532"/>
        <v>@</v>
      </c>
      <c r="BW487" s="2" t="str">
        <f t="shared" si="533"/>
        <v/>
      </c>
      <c r="BX487" s="2" t="str">
        <f t="shared" si="534"/>
        <v/>
      </c>
      <c r="CA487" s="2">
        <f t="shared" si="495"/>
        <v>161</v>
      </c>
      <c r="CB487" s="4">
        <f t="shared" si="496"/>
        <v>2</v>
      </c>
      <c r="CC487">
        <f t="shared" ca="1" si="489"/>
        <v>6</v>
      </c>
      <c r="CD487">
        <f ca="1">CC487*IF(CG487=0,0,CJ487)/(CJ485+CJ486+IF(CG487=0,0,CJ487))</f>
        <v>0</v>
      </c>
      <c r="CE487" s="39">
        <f t="shared" ca="1" si="481"/>
        <v>5</v>
      </c>
      <c r="CF487" s="39">
        <f t="shared" ca="1" si="490"/>
        <v>53</v>
      </c>
      <c r="CG487">
        <f t="shared" ca="1" si="482"/>
        <v>0</v>
      </c>
      <c r="CH487">
        <f t="shared" ca="1" si="483"/>
        <v>0</v>
      </c>
      <c r="CI487">
        <f t="shared" ca="1" si="491"/>
        <v>0</v>
      </c>
      <c r="CJ487">
        <f t="shared" ca="1" si="492"/>
        <v>12</v>
      </c>
    </row>
    <row r="488" spans="2:88">
      <c r="B488" s="39">
        <v>113</v>
      </c>
      <c r="C488" s="39">
        <v>5</v>
      </c>
      <c r="D488">
        <v>1</v>
      </c>
      <c r="E488">
        <f t="shared" si="499"/>
        <v>29067</v>
      </c>
      <c r="F488" s="3">
        <f t="shared" si="500"/>
        <v>3.4010135020236028E-5</v>
      </c>
      <c r="H488" s="17">
        <f t="shared" si="501"/>
        <v>0.98857259463320069</v>
      </c>
      <c r="I488" s="13" t="str">
        <f t="shared" si="502"/>
        <v>5:113</v>
      </c>
      <c r="J488" s="2"/>
      <c r="K488" s="4">
        <f t="shared" si="503"/>
        <v>9.6310462257150675</v>
      </c>
      <c r="L488" s="4">
        <f t="shared" si="493"/>
        <v>-6</v>
      </c>
      <c r="M488" s="4">
        <f t="shared" ca="1" si="504"/>
        <v>-13.828964158934554</v>
      </c>
      <c r="N488" s="4">
        <f t="shared" ca="1" si="505"/>
        <v>6</v>
      </c>
      <c r="O488" s="4">
        <f t="shared" si="506"/>
        <v>0</v>
      </c>
      <c r="P488" s="4">
        <f t="shared" ca="1" si="507"/>
        <v>0</v>
      </c>
      <c r="Q488" s="11">
        <f t="shared" si="535"/>
        <v>0</v>
      </c>
      <c r="R488" s="11">
        <f t="shared" si="540"/>
        <v>0</v>
      </c>
      <c r="S488" s="4">
        <f t="shared" si="540"/>
        <v>0</v>
      </c>
      <c r="T488" s="4">
        <f t="shared" si="540"/>
        <v>0</v>
      </c>
      <c r="U488" s="4">
        <f t="shared" si="540"/>
        <v>0</v>
      </c>
      <c r="V488" s="4">
        <f t="shared" si="540"/>
        <v>0</v>
      </c>
      <c r="W488" s="4">
        <f t="shared" si="540"/>
        <v>0</v>
      </c>
      <c r="X488" s="4">
        <f t="shared" si="540"/>
        <v>9.6310462257150675</v>
      </c>
      <c r="Y488" s="4">
        <f t="shared" si="540"/>
        <v>0</v>
      </c>
      <c r="Z488" s="4">
        <f t="shared" si="540"/>
        <v>0</v>
      </c>
      <c r="AA488" s="4">
        <f t="shared" si="540"/>
        <v>0</v>
      </c>
      <c r="AB488" s="4">
        <f t="shared" si="540"/>
        <v>0</v>
      </c>
      <c r="AC488" s="4">
        <f t="shared" si="540"/>
        <v>0</v>
      </c>
      <c r="AD488" s="4">
        <f t="shared" si="540"/>
        <v>0</v>
      </c>
      <c r="AE488" s="4">
        <f t="shared" si="540"/>
        <v>0</v>
      </c>
      <c r="AF488" s="4">
        <f t="shared" si="540"/>
        <v>0</v>
      </c>
      <c r="AG488" s="4">
        <f t="shared" si="539"/>
        <v>0</v>
      </c>
      <c r="AH488" s="4">
        <f t="shared" si="539"/>
        <v>0</v>
      </c>
      <c r="AI488" s="4">
        <f t="shared" si="539"/>
        <v>0</v>
      </c>
      <c r="AJ488" s="4">
        <f t="shared" si="539"/>
        <v>-13.828964158934554</v>
      </c>
      <c r="AK488" s="4">
        <f t="shared" si="539"/>
        <v>0</v>
      </c>
      <c r="AL488" s="4">
        <f t="shared" si="539"/>
        <v>0</v>
      </c>
      <c r="AM488" s="4">
        <f t="shared" si="538"/>
        <v>0</v>
      </c>
      <c r="AN488" s="4">
        <f t="shared" si="538"/>
        <v>0</v>
      </c>
      <c r="AO488" s="4">
        <f t="shared" si="538"/>
        <v>0</v>
      </c>
      <c r="AP488" s="10">
        <f t="shared" si="487"/>
        <v>0</v>
      </c>
      <c r="AQ488" s="7">
        <f t="shared" si="508"/>
        <v>2</v>
      </c>
      <c r="AR488" s="4">
        <f t="array" ref="AR488">COUNT(IF((ABS($R488:$AP488)&gt;=AQ$2)*(ABS($R488:$AP488)&lt;AR$2),$R488:$AP488))</f>
        <v>0</v>
      </c>
      <c r="AS488" s="4">
        <f t="array" ref="AS488">COUNT(IF((ABS($R488:$AP488)&gt;=AR$2)*(ABS($R488:$AP488)&lt;AS$2),$R488:$AP488))</f>
        <v>0</v>
      </c>
      <c r="AT488" s="4">
        <f t="array" ref="AT488">COUNT(IF((ABS($R488:$AP488)&gt;=AS$2)*(ABS($R488:$AP488)&lt;AT$2),$R488:$AP488))</f>
        <v>1</v>
      </c>
      <c r="AU488" s="4">
        <f t="array" ref="AU488">COUNT(IF((ABS($R488:$AP488)&gt;=AT$2)*(ABS($R488:$AP488)&lt;AU$2),$R488:$AP488))</f>
        <v>1</v>
      </c>
      <c r="AV488" s="4">
        <f t="array" ref="AV488">COUNT(IF((ABS($R488:$AP488)&gt;=AU$2)*(ABS($R488:$AP488)&lt;AV$2),$R488:$AP488))</f>
        <v>0</v>
      </c>
      <c r="AW488" s="4">
        <f t="array" ref="AW488">COUNT(IF((ABS($R488:$AP488)&gt;=AV$2)*(ABS($R488:$AP488)&lt;AW$2),$R488:$AP488))</f>
        <v>0</v>
      </c>
      <c r="AX488" s="10">
        <f t="array" ref="AX488">COUNT(IF((ABS($R488:$AP488)&gt;=AW$2)*(ABS($R488:$AP488)&lt;AX$2),$R488:$AP488))</f>
        <v>0</v>
      </c>
      <c r="AY488" s="4">
        <f t="shared" si="509"/>
        <v>0</v>
      </c>
      <c r="AZ488" s="2" t="str">
        <f t="shared" si="510"/>
        <v/>
      </c>
      <c r="BA488" s="2" t="str">
        <f t="shared" si="511"/>
        <v/>
      </c>
      <c r="BB488" s="2" t="str">
        <f t="shared" si="512"/>
        <v/>
      </c>
      <c r="BC488" s="2" t="str">
        <f t="shared" si="513"/>
        <v/>
      </c>
      <c r="BD488" s="2" t="str">
        <f t="shared" si="514"/>
        <v/>
      </c>
      <c r="BE488" s="2" t="str">
        <f t="shared" si="515"/>
        <v/>
      </c>
      <c r="BF488" s="2" t="str">
        <f t="shared" si="516"/>
        <v>@</v>
      </c>
      <c r="BG488" s="2" t="str">
        <f t="shared" si="517"/>
        <v/>
      </c>
      <c r="BH488" s="2" t="str">
        <f t="shared" si="518"/>
        <v/>
      </c>
      <c r="BI488" s="2" t="str">
        <f t="shared" si="519"/>
        <v/>
      </c>
      <c r="BJ488" s="2" t="str">
        <f t="shared" si="520"/>
        <v/>
      </c>
      <c r="BK488" s="2" t="str">
        <f t="shared" si="521"/>
        <v/>
      </c>
      <c r="BL488" s="2" t="str">
        <f t="shared" si="522"/>
        <v/>
      </c>
      <c r="BM488" s="2" t="str">
        <f t="shared" si="523"/>
        <v/>
      </c>
      <c r="BN488" s="2" t="str">
        <f t="shared" si="524"/>
        <v/>
      </c>
      <c r="BO488" s="2" t="str">
        <f t="shared" si="525"/>
        <v/>
      </c>
      <c r="BP488" s="2" t="str">
        <f t="shared" si="526"/>
        <v/>
      </c>
      <c r="BQ488" s="2" t="str">
        <f t="shared" si="527"/>
        <v/>
      </c>
      <c r="BR488" s="2" t="str">
        <f t="shared" si="528"/>
        <v>@</v>
      </c>
      <c r="BS488" s="2" t="str">
        <f t="shared" si="529"/>
        <v/>
      </c>
      <c r="BT488" s="2" t="str">
        <f t="shared" si="530"/>
        <v/>
      </c>
      <c r="BU488" s="2" t="str">
        <f t="shared" si="531"/>
        <v/>
      </c>
      <c r="BV488" s="2" t="str">
        <f t="shared" si="532"/>
        <v/>
      </c>
      <c r="BW488" s="2" t="str">
        <f t="shared" si="533"/>
        <v/>
      </c>
      <c r="BX488" s="2" t="str">
        <f t="shared" si="534"/>
        <v/>
      </c>
      <c r="CA488" s="2">
        <f t="shared" si="495"/>
        <v>162</v>
      </c>
      <c r="CB488" s="4">
        <f t="shared" si="496"/>
        <v>0</v>
      </c>
      <c r="CC488">
        <f t="shared" ca="1" si="489"/>
        <v>6</v>
      </c>
      <c r="CD488">
        <f ca="1">CC488*(CJ488)/(CJ488+CJ489+IF(CG490=0,0,CJ490))</f>
        <v>2.9958884097403025</v>
      </c>
      <c r="CE488" s="39">
        <f t="shared" ca="1" si="481"/>
        <v>31</v>
      </c>
      <c r="CF488" s="39">
        <f t="shared" ca="1" si="490"/>
        <v>59</v>
      </c>
      <c r="CG488">
        <f t="shared" ca="1" si="482"/>
        <v>27.821092827672089</v>
      </c>
      <c r="CH488">
        <f t="shared" ca="1" si="483"/>
        <v>-7</v>
      </c>
      <c r="CI488">
        <f t="shared" ca="1" si="491"/>
        <v>5.2869538655609389</v>
      </c>
      <c r="CJ488">
        <f t="shared" ca="1" si="492"/>
        <v>6.7130461344390611</v>
      </c>
    </row>
    <row r="489" spans="2:88">
      <c r="B489" s="39">
        <v>113</v>
      </c>
      <c r="C489" s="39">
        <v>13</v>
      </c>
      <c r="D489">
        <v>1</v>
      </c>
      <c r="E489">
        <f t="shared" si="499"/>
        <v>29068</v>
      </c>
      <c r="F489" s="3">
        <f t="shared" si="500"/>
        <v>3.4010135020236028E-5</v>
      </c>
      <c r="H489" s="17">
        <f t="shared" si="501"/>
        <v>0.98860660476822093</v>
      </c>
      <c r="I489" s="13" t="str">
        <f t="shared" si="502"/>
        <v>13:113</v>
      </c>
      <c r="J489" s="2"/>
      <c r="K489" s="4">
        <f t="shared" si="503"/>
        <v>-36.762898217210704</v>
      </c>
      <c r="L489" s="4">
        <f t="shared" si="493"/>
        <v>-10</v>
      </c>
      <c r="M489" s="4">
        <f t="shared" ca="1" si="504"/>
        <v>53.46209745585071</v>
      </c>
      <c r="N489" s="4">
        <f t="shared" ca="1" si="505"/>
        <v>-5</v>
      </c>
      <c r="O489" s="4">
        <f t="shared" ca="1" si="506"/>
        <v>30.002087071203221</v>
      </c>
      <c r="P489" s="4">
        <f t="shared" ca="1" si="507"/>
        <v>7</v>
      </c>
      <c r="Q489" s="11">
        <f t="shared" si="535"/>
        <v>0</v>
      </c>
      <c r="R489" s="11">
        <f t="shared" si="540"/>
        <v>0</v>
      </c>
      <c r="S489" s="4">
        <f t="shared" si="540"/>
        <v>0</v>
      </c>
      <c r="T489" s="4">
        <f t="shared" si="540"/>
        <v>-36.762898217210704</v>
      </c>
      <c r="U489" s="4">
        <f t="shared" si="540"/>
        <v>0</v>
      </c>
      <c r="V489" s="4">
        <f t="shared" si="540"/>
        <v>0</v>
      </c>
      <c r="W489" s="4">
        <f t="shared" si="540"/>
        <v>0</v>
      </c>
      <c r="X489" s="4">
        <f t="shared" si="540"/>
        <v>0</v>
      </c>
      <c r="Y489" s="4">
        <f t="shared" si="540"/>
        <v>53.46209745585071</v>
      </c>
      <c r="Z489" s="4">
        <f t="shared" si="540"/>
        <v>0</v>
      </c>
      <c r="AA489" s="4">
        <f t="shared" si="540"/>
        <v>0</v>
      </c>
      <c r="AB489" s="4">
        <f t="shared" si="540"/>
        <v>0</v>
      </c>
      <c r="AC489" s="4">
        <f t="shared" si="540"/>
        <v>0</v>
      </c>
      <c r="AD489" s="4">
        <f t="shared" si="540"/>
        <v>0</v>
      </c>
      <c r="AE489" s="4">
        <f t="shared" si="540"/>
        <v>0</v>
      </c>
      <c r="AF489" s="4">
        <f t="shared" si="540"/>
        <v>0</v>
      </c>
      <c r="AG489" s="4">
        <f t="shared" ref="AG489:AL498" si="541">IF(AND(ABS((MOD(LN(($B489/$C489)/3^AG$2)/LN(2)+0.5,1)-0.5)*1200)&lt;$J$2,ABS(AG$2+7*(MOD(LN(($B489/$C489)/3^AG$2)/LN(2)+0.5,1)-0.5)*1200/113.685)&lt;$J$3),(MOD(LN(($B489/$C489)/3^AG$2)/LN(2)+0.5,1)-0.5)*1200,0)</f>
        <v>0</v>
      </c>
      <c r="AH489" s="4">
        <f t="shared" si="541"/>
        <v>0</v>
      </c>
      <c r="AI489" s="4">
        <f t="shared" si="541"/>
        <v>0</v>
      </c>
      <c r="AJ489" s="4">
        <f t="shared" si="541"/>
        <v>0</v>
      </c>
      <c r="AK489" s="4">
        <f t="shared" si="541"/>
        <v>30.002087071203221</v>
      </c>
      <c r="AL489" s="4">
        <f t="shared" si="541"/>
        <v>0</v>
      </c>
      <c r="AM489" s="4">
        <f t="shared" si="538"/>
        <v>0</v>
      </c>
      <c r="AN489" s="4">
        <f t="shared" si="538"/>
        <v>0</v>
      </c>
      <c r="AO489" s="4">
        <f t="shared" si="538"/>
        <v>0</v>
      </c>
      <c r="AP489" s="10">
        <f t="shared" si="487"/>
        <v>0</v>
      </c>
      <c r="AQ489" s="7">
        <f t="shared" si="508"/>
        <v>3</v>
      </c>
      <c r="AR489" s="4">
        <f t="array" ref="AR489">COUNT(IF((ABS($R489:$AP489)&gt;=AQ$2)*(ABS($R489:$AP489)&lt;AR$2),$R489:$AP489))</f>
        <v>0</v>
      </c>
      <c r="AS489" s="4">
        <f t="array" ref="AS489">COUNT(IF((ABS($R489:$AP489)&gt;=AR$2)*(ABS($R489:$AP489)&lt;AS$2),$R489:$AP489))</f>
        <v>0</v>
      </c>
      <c r="AT489" s="4">
        <f t="array" ref="AT489">COUNT(IF((ABS($R489:$AP489)&gt;=AS$2)*(ABS($R489:$AP489)&lt;AT$2),$R489:$AP489))</f>
        <v>0</v>
      </c>
      <c r="AU489" s="4">
        <f t="array" ref="AU489">COUNT(IF((ABS($R489:$AP489)&gt;=AT$2)*(ABS($R489:$AP489)&lt;AU$2),$R489:$AP489))</f>
        <v>1</v>
      </c>
      <c r="AV489" s="4">
        <f t="array" ref="AV489">COUNT(IF((ABS($R489:$AP489)&gt;=AU$2)*(ABS($R489:$AP489)&lt;AV$2),$R489:$AP489))</f>
        <v>1</v>
      </c>
      <c r="AW489" s="4">
        <f t="array" ref="AW489">COUNT(IF((ABS($R489:$AP489)&gt;=AV$2)*(ABS($R489:$AP489)&lt;AW$2),$R489:$AP489))</f>
        <v>1</v>
      </c>
      <c r="AX489" s="10">
        <f t="array" ref="AX489">COUNT(IF((ABS($R489:$AP489)&gt;=AW$2)*(ABS($R489:$AP489)&lt;AX$2),$R489:$AP489))</f>
        <v>0</v>
      </c>
      <c r="AY489" s="4">
        <f t="shared" si="509"/>
        <v>0</v>
      </c>
      <c r="AZ489" s="2" t="str">
        <f t="shared" si="510"/>
        <v/>
      </c>
      <c r="BA489" s="2" t="str">
        <f t="shared" si="511"/>
        <v/>
      </c>
      <c r="BB489" s="2" t="str">
        <f t="shared" si="512"/>
        <v>@</v>
      </c>
      <c r="BC489" s="2" t="str">
        <f t="shared" si="513"/>
        <v/>
      </c>
      <c r="BD489" s="2" t="str">
        <f t="shared" si="514"/>
        <v/>
      </c>
      <c r="BE489" s="2" t="str">
        <f t="shared" si="515"/>
        <v/>
      </c>
      <c r="BF489" s="2" t="str">
        <f t="shared" si="516"/>
        <v/>
      </c>
      <c r="BG489" s="2" t="str">
        <f t="shared" si="517"/>
        <v>@</v>
      </c>
      <c r="BH489" s="2" t="str">
        <f t="shared" si="518"/>
        <v/>
      </c>
      <c r="BI489" s="2" t="str">
        <f t="shared" si="519"/>
        <v/>
      </c>
      <c r="BJ489" s="2" t="str">
        <f t="shared" si="520"/>
        <v/>
      </c>
      <c r="BK489" s="2" t="str">
        <f t="shared" si="521"/>
        <v/>
      </c>
      <c r="BL489" s="2" t="str">
        <f t="shared" si="522"/>
        <v/>
      </c>
      <c r="BM489" s="2" t="str">
        <f t="shared" si="523"/>
        <v/>
      </c>
      <c r="BN489" s="2" t="str">
        <f t="shared" si="524"/>
        <v/>
      </c>
      <c r="BO489" s="2" t="str">
        <f t="shared" si="525"/>
        <v/>
      </c>
      <c r="BP489" s="2" t="str">
        <f t="shared" si="526"/>
        <v/>
      </c>
      <c r="BQ489" s="2" t="str">
        <f t="shared" si="527"/>
        <v/>
      </c>
      <c r="BR489" s="2" t="str">
        <f t="shared" si="528"/>
        <v/>
      </c>
      <c r="BS489" s="2" t="str">
        <f t="shared" si="529"/>
        <v>@</v>
      </c>
      <c r="BT489" s="2" t="str">
        <f t="shared" si="530"/>
        <v/>
      </c>
      <c r="BU489" s="2" t="str">
        <f t="shared" si="531"/>
        <v/>
      </c>
      <c r="BV489" s="2" t="str">
        <f t="shared" si="532"/>
        <v/>
      </c>
      <c r="BW489" s="2" t="str">
        <f t="shared" si="533"/>
        <v/>
      </c>
      <c r="BX489" s="2" t="str">
        <f t="shared" si="534"/>
        <v/>
      </c>
      <c r="CA489" s="2">
        <f t="shared" si="495"/>
        <v>162</v>
      </c>
      <c r="CB489" s="4">
        <f t="shared" si="496"/>
        <v>1</v>
      </c>
      <c r="CC489">
        <f t="shared" ca="1" si="489"/>
        <v>6</v>
      </c>
      <c r="CD489">
        <f ca="1">CC489*(CJ489)/(CJ488+CJ489+IF(CG490=0,0,CJ490))</f>
        <v>3.004111590259698</v>
      </c>
      <c r="CE489" s="39">
        <f t="shared" ca="1" si="481"/>
        <v>31</v>
      </c>
      <c r="CF489" s="39">
        <f t="shared" ca="1" si="490"/>
        <v>59</v>
      </c>
      <c r="CG489">
        <f t="shared" ca="1" si="482"/>
        <v>4.3610824430224682</v>
      </c>
      <c r="CH489">
        <f t="shared" ca="1" si="483"/>
        <v>5</v>
      </c>
      <c r="CI489">
        <f t="shared" ca="1" si="491"/>
        <v>5.2685277486137769</v>
      </c>
      <c r="CJ489">
        <f t="shared" ca="1" si="492"/>
        <v>6.7314722513862231</v>
      </c>
    </row>
    <row r="490" spans="2:88">
      <c r="B490" s="39">
        <v>113</v>
      </c>
      <c r="C490" s="39">
        <v>47</v>
      </c>
      <c r="D490">
        <v>1</v>
      </c>
      <c r="E490">
        <f t="shared" si="499"/>
        <v>29069</v>
      </c>
      <c r="F490" s="3">
        <f t="shared" si="500"/>
        <v>3.4010135020236028E-5</v>
      </c>
      <c r="H490" s="17">
        <f t="shared" si="501"/>
        <v>0.98864061490324118</v>
      </c>
      <c r="I490" s="13" t="str">
        <f t="shared" si="502"/>
        <v>47:113</v>
      </c>
      <c r="J490" s="2"/>
      <c r="K490" s="4">
        <f t="shared" si="503"/>
        <v>24.573135481223218</v>
      </c>
      <c r="L490" s="4">
        <f t="shared" si="493"/>
        <v>-3</v>
      </c>
      <c r="M490" s="4">
        <f t="shared" ca="1" si="504"/>
        <v>1.1131250965725314</v>
      </c>
      <c r="N490" s="4">
        <f t="shared" ca="1" si="505"/>
        <v>9</v>
      </c>
      <c r="O490" s="4">
        <f t="shared" si="506"/>
        <v>0</v>
      </c>
      <c r="P490" s="4">
        <f t="shared" ca="1" si="507"/>
        <v>0</v>
      </c>
      <c r="Q490" s="11">
        <f t="shared" si="535"/>
        <v>0</v>
      </c>
      <c r="R490" s="11">
        <f t="shared" ref="R490:AF499" si="542">IF(AND(ABS((MOD(LN(($B490/$C490)/3^R$2)/LN(2)+0.5,1)-0.5)*1200)&lt;$J$2,ABS(R$2+7*(MOD(LN(($B490/$C490)/3^R$2)/LN(2)+0.5,1)-0.5)*1200/113.685)&lt;$J$3),(MOD(LN(($B490/$C490)/3^R$2)/LN(2)+0.5,1)-0.5)*1200,0)</f>
        <v>0</v>
      </c>
      <c r="S490" s="4">
        <f t="shared" si="542"/>
        <v>0</v>
      </c>
      <c r="T490" s="4">
        <f t="shared" si="542"/>
        <v>0</v>
      </c>
      <c r="U490" s="4">
        <f t="shared" si="542"/>
        <v>0</v>
      </c>
      <c r="V490" s="4">
        <f t="shared" si="542"/>
        <v>0</v>
      </c>
      <c r="W490" s="4">
        <f t="shared" si="542"/>
        <v>0</v>
      </c>
      <c r="X490" s="4">
        <f t="shared" si="542"/>
        <v>0</v>
      </c>
      <c r="Y490" s="4">
        <f t="shared" si="542"/>
        <v>0</v>
      </c>
      <c r="Z490" s="4">
        <f t="shared" si="542"/>
        <v>0</v>
      </c>
      <c r="AA490" s="4">
        <f t="shared" si="542"/>
        <v>24.573135481223218</v>
      </c>
      <c r="AB490" s="4">
        <f t="shared" si="542"/>
        <v>0</v>
      </c>
      <c r="AC490" s="4">
        <f t="shared" si="542"/>
        <v>0</v>
      </c>
      <c r="AD490" s="4">
        <f t="shared" si="542"/>
        <v>0</v>
      </c>
      <c r="AE490" s="4">
        <f t="shared" si="542"/>
        <v>0</v>
      </c>
      <c r="AF490" s="4">
        <f t="shared" si="542"/>
        <v>0</v>
      </c>
      <c r="AG490" s="4">
        <f t="shared" si="541"/>
        <v>0</v>
      </c>
      <c r="AH490" s="4">
        <f t="shared" si="541"/>
        <v>0</v>
      </c>
      <c r="AI490" s="4">
        <f t="shared" si="541"/>
        <v>0</v>
      </c>
      <c r="AJ490" s="4">
        <f t="shared" si="541"/>
        <v>0</v>
      </c>
      <c r="AK490" s="4">
        <f t="shared" si="541"/>
        <v>0</v>
      </c>
      <c r="AL490" s="4">
        <f t="shared" si="541"/>
        <v>0</v>
      </c>
      <c r="AM490" s="4">
        <f t="shared" si="538"/>
        <v>1.1131250965725314</v>
      </c>
      <c r="AN490" s="4">
        <f t="shared" si="538"/>
        <v>0</v>
      </c>
      <c r="AO490" s="4">
        <f t="shared" si="538"/>
        <v>0</v>
      </c>
      <c r="AP490" s="10">
        <f t="shared" si="487"/>
        <v>0</v>
      </c>
      <c r="AQ490" s="7">
        <f t="shared" si="508"/>
        <v>2</v>
      </c>
      <c r="AR490" s="4">
        <f t="array" ref="AR490">COUNT(IF((ABS($R490:$AP490)&gt;=AQ$2)*(ABS($R490:$AP490)&lt;AR$2),$R490:$AP490))</f>
        <v>1</v>
      </c>
      <c r="AS490" s="4">
        <f t="array" ref="AS490">COUNT(IF((ABS($R490:$AP490)&gt;=AR$2)*(ABS($R490:$AP490)&lt;AS$2),$R490:$AP490))</f>
        <v>0</v>
      </c>
      <c r="AT490" s="4">
        <f t="array" ref="AT490">COUNT(IF((ABS($R490:$AP490)&gt;=AS$2)*(ABS($R490:$AP490)&lt;AT$2),$R490:$AP490))</f>
        <v>0</v>
      </c>
      <c r="AU490" s="4">
        <f t="array" ref="AU490">COUNT(IF((ABS($R490:$AP490)&gt;=AT$2)*(ABS($R490:$AP490)&lt;AU$2),$R490:$AP490))</f>
        <v>1</v>
      </c>
      <c r="AV490" s="4">
        <f t="array" ref="AV490">COUNT(IF((ABS($R490:$AP490)&gt;=AU$2)*(ABS($R490:$AP490)&lt;AV$2),$R490:$AP490))</f>
        <v>0</v>
      </c>
      <c r="AW490" s="4">
        <f t="array" ref="AW490">COUNT(IF((ABS($R490:$AP490)&gt;=AV$2)*(ABS($R490:$AP490)&lt;AW$2),$R490:$AP490))</f>
        <v>0</v>
      </c>
      <c r="AX490" s="10">
        <f t="array" ref="AX490">COUNT(IF((ABS($R490:$AP490)&gt;=AW$2)*(ABS($R490:$AP490)&lt;AX$2),$R490:$AP490))</f>
        <v>0</v>
      </c>
      <c r="AY490" s="4">
        <f t="shared" si="509"/>
        <v>0</v>
      </c>
      <c r="AZ490" s="2" t="str">
        <f t="shared" si="510"/>
        <v/>
      </c>
      <c r="BA490" s="2" t="str">
        <f t="shared" si="511"/>
        <v/>
      </c>
      <c r="BB490" s="2" t="str">
        <f t="shared" si="512"/>
        <v/>
      </c>
      <c r="BC490" s="2" t="str">
        <f t="shared" si="513"/>
        <v/>
      </c>
      <c r="BD490" s="2" t="str">
        <f t="shared" si="514"/>
        <v/>
      </c>
      <c r="BE490" s="2" t="str">
        <f t="shared" si="515"/>
        <v/>
      </c>
      <c r="BF490" s="2" t="str">
        <f t="shared" si="516"/>
        <v/>
      </c>
      <c r="BG490" s="2" t="str">
        <f t="shared" si="517"/>
        <v/>
      </c>
      <c r="BH490" s="2" t="str">
        <f t="shared" si="518"/>
        <v/>
      </c>
      <c r="BI490" s="2" t="str">
        <f t="shared" si="519"/>
        <v>@</v>
      </c>
      <c r="BJ490" s="2" t="str">
        <f t="shared" si="520"/>
        <v/>
      </c>
      <c r="BK490" s="2" t="str">
        <f t="shared" si="521"/>
        <v/>
      </c>
      <c r="BL490" s="2" t="str">
        <f t="shared" si="522"/>
        <v/>
      </c>
      <c r="BM490" s="2" t="str">
        <f t="shared" si="523"/>
        <v/>
      </c>
      <c r="BN490" s="2" t="str">
        <f t="shared" si="524"/>
        <v/>
      </c>
      <c r="BO490" s="2" t="str">
        <f t="shared" si="525"/>
        <v/>
      </c>
      <c r="BP490" s="2" t="str">
        <f t="shared" si="526"/>
        <v/>
      </c>
      <c r="BQ490" s="2" t="str">
        <f t="shared" si="527"/>
        <v/>
      </c>
      <c r="BR490" s="2" t="str">
        <f t="shared" si="528"/>
        <v/>
      </c>
      <c r="BS490" s="2" t="str">
        <f t="shared" si="529"/>
        <v/>
      </c>
      <c r="BT490" s="2" t="str">
        <f t="shared" si="530"/>
        <v/>
      </c>
      <c r="BU490" s="2" t="str">
        <f t="shared" si="531"/>
        <v>@</v>
      </c>
      <c r="BV490" s="2" t="str">
        <f t="shared" si="532"/>
        <v/>
      </c>
      <c r="BW490" s="2" t="str">
        <f t="shared" si="533"/>
        <v/>
      </c>
      <c r="BX490" s="2" t="str">
        <f t="shared" si="534"/>
        <v/>
      </c>
      <c r="CA490" s="2">
        <f t="shared" si="495"/>
        <v>162</v>
      </c>
      <c r="CB490" s="4">
        <f t="shared" si="496"/>
        <v>2</v>
      </c>
      <c r="CC490">
        <f t="shared" ca="1" si="489"/>
        <v>6</v>
      </c>
      <c r="CD490">
        <f ca="1">CC490*IF(CG490=0,0,CJ490)/(CJ488+CJ489+IF(CG490=0,0,CJ490))</f>
        <v>0</v>
      </c>
      <c r="CE490" s="39">
        <f t="shared" ca="1" si="481"/>
        <v>31</v>
      </c>
      <c r="CF490" s="39">
        <f t="shared" ca="1" si="490"/>
        <v>59</v>
      </c>
      <c r="CG490">
        <f t="shared" ca="1" si="482"/>
        <v>0</v>
      </c>
      <c r="CH490">
        <f t="shared" ca="1" si="483"/>
        <v>0</v>
      </c>
      <c r="CI490">
        <f t="shared" ca="1" si="491"/>
        <v>0</v>
      </c>
      <c r="CJ490">
        <f t="shared" ca="1" si="492"/>
        <v>12</v>
      </c>
    </row>
    <row r="491" spans="2:88">
      <c r="B491" s="39">
        <v>113</v>
      </c>
      <c r="C491" s="39">
        <v>59</v>
      </c>
      <c r="D491">
        <v>1</v>
      </c>
      <c r="E491">
        <f t="shared" si="499"/>
        <v>29070</v>
      </c>
      <c r="F491" s="3">
        <f t="shared" si="500"/>
        <v>3.4010135020236028E-5</v>
      </c>
      <c r="H491" s="17">
        <f t="shared" si="501"/>
        <v>0.98867462503826142</v>
      </c>
      <c r="I491" s="13" t="str">
        <f t="shared" si="502"/>
        <v>59:113</v>
      </c>
      <c r="J491" s="2"/>
      <c r="K491" s="4">
        <f t="shared" si="503"/>
        <v>-51.496893951333789</v>
      </c>
      <c r="L491" s="4">
        <f t="shared" si="493"/>
        <v>-12</v>
      </c>
      <c r="M491" s="4">
        <f t="shared" ca="1" si="504"/>
        <v>38.728101721729757</v>
      </c>
      <c r="N491" s="4">
        <f t="shared" ca="1" si="505"/>
        <v>-7</v>
      </c>
      <c r="O491" s="4">
        <f t="shared" ca="1" si="506"/>
        <v>15.268091337079071</v>
      </c>
      <c r="P491" s="4">
        <f t="shared" ca="1" si="507"/>
        <v>5</v>
      </c>
      <c r="Q491" s="11">
        <f t="shared" si="535"/>
        <v>0</v>
      </c>
      <c r="R491" s="11">
        <f t="shared" si="542"/>
        <v>-51.496893951333789</v>
      </c>
      <c r="S491" s="4">
        <f t="shared" si="542"/>
        <v>0</v>
      </c>
      <c r="T491" s="4">
        <f t="shared" si="542"/>
        <v>0</v>
      </c>
      <c r="U491" s="4">
        <f t="shared" si="542"/>
        <v>0</v>
      </c>
      <c r="V491" s="4">
        <f t="shared" si="542"/>
        <v>0</v>
      </c>
      <c r="W491" s="4">
        <f t="shared" si="542"/>
        <v>38.728101721729757</v>
      </c>
      <c r="X491" s="4">
        <f t="shared" si="542"/>
        <v>0</v>
      </c>
      <c r="Y491" s="4">
        <f t="shared" si="542"/>
        <v>0</v>
      </c>
      <c r="Z491" s="4">
        <f t="shared" si="542"/>
        <v>0</v>
      </c>
      <c r="AA491" s="4">
        <f t="shared" si="542"/>
        <v>0</v>
      </c>
      <c r="AB491" s="4">
        <f t="shared" si="542"/>
        <v>0</v>
      </c>
      <c r="AC491" s="4">
        <f t="shared" si="542"/>
        <v>0</v>
      </c>
      <c r="AD491" s="4">
        <f t="shared" si="542"/>
        <v>0</v>
      </c>
      <c r="AE491" s="4">
        <f t="shared" si="542"/>
        <v>0</v>
      </c>
      <c r="AF491" s="4">
        <f t="shared" si="542"/>
        <v>0</v>
      </c>
      <c r="AG491" s="4">
        <f t="shared" si="541"/>
        <v>0</v>
      </c>
      <c r="AH491" s="4">
        <f t="shared" si="541"/>
        <v>0</v>
      </c>
      <c r="AI491" s="4">
        <f t="shared" si="541"/>
        <v>15.268091337079071</v>
      </c>
      <c r="AJ491" s="4">
        <f t="shared" si="541"/>
        <v>0</v>
      </c>
      <c r="AK491" s="4">
        <f t="shared" si="541"/>
        <v>0</v>
      </c>
      <c r="AL491" s="4">
        <f t="shared" si="541"/>
        <v>0</v>
      </c>
      <c r="AM491" s="4">
        <f t="shared" si="538"/>
        <v>0</v>
      </c>
      <c r="AN491" s="4">
        <f t="shared" si="538"/>
        <v>0</v>
      </c>
      <c r="AO491" s="4">
        <f t="shared" si="538"/>
        <v>0</v>
      </c>
      <c r="AP491" s="10">
        <f t="shared" si="487"/>
        <v>0</v>
      </c>
      <c r="AQ491" s="7">
        <f t="shared" si="508"/>
        <v>3</v>
      </c>
      <c r="AR491" s="4">
        <f t="array" ref="AR491">COUNT(IF((ABS($R491:$AP491)&gt;=AQ$2)*(ABS($R491:$AP491)&lt;AR$2),$R491:$AP491))</f>
        <v>0</v>
      </c>
      <c r="AS491" s="4">
        <f t="array" ref="AS491">COUNT(IF((ABS($R491:$AP491)&gt;=AR$2)*(ABS($R491:$AP491)&lt;AS$2),$R491:$AP491))</f>
        <v>0</v>
      </c>
      <c r="AT491" s="4">
        <f t="array" ref="AT491">COUNT(IF((ABS($R491:$AP491)&gt;=AS$2)*(ABS($R491:$AP491)&lt;AT$2),$R491:$AP491))</f>
        <v>0</v>
      </c>
      <c r="AU491" s="4">
        <f t="array" ref="AU491">COUNT(IF((ABS($R491:$AP491)&gt;=AT$2)*(ABS($R491:$AP491)&lt;AU$2),$R491:$AP491))</f>
        <v>1</v>
      </c>
      <c r="AV491" s="4">
        <f t="array" ref="AV491">COUNT(IF((ABS($R491:$AP491)&gt;=AU$2)*(ABS($R491:$AP491)&lt;AV$2),$R491:$AP491))</f>
        <v>1</v>
      </c>
      <c r="AW491" s="4">
        <f t="array" ref="AW491">COUNT(IF((ABS($R491:$AP491)&gt;=AV$2)*(ABS($R491:$AP491)&lt;AW$2),$R491:$AP491))</f>
        <v>1</v>
      </c>
      <c r="AX491" s="10">
        <f t="array" ref="AX491">COUNT(IF((ABS($R491:$AP491)&gt;=AW$2)*(ABS($R491:$AP491)&lt;AX$2),$R491:$AP491))</f>
        <v>0</v>
      </c>
      <c r="AY491" s="4">
        <f t="shared" si="509"/>
        <v>0</v>
      </c>
      <c r="AZ491" s="2" t="str">
        <f t="shared" si="510"/>
        <v>@</v>
      </c>
      <c r="BA491" s="2" t="str">
        <f t="shared" si="511"/>
        <v/>
      </c>
      <c r="BB491" s="2" t="str">
        <f t="shared" si="512"/>
        <v/>
      </c>
      <c r="BC491" s="2" t="str">
        <f t="shared" si="513"/>
        <v/>
      </c>
      <c r="BD491" s="2" t="str">
        <f t="shared" si="514"/>
        <v/>
      </c>
      <c r="BE491" s="2" t="str">
        <f t="shared" si="515"/>
        <v>@</v>
      </c>
      <c r="BF491" s="2" t="str">
        <f t="shared" si="516"/>
        <v/>
      </c>
      <c r="BG491" s="2" t="str">
        <f t="shared" si="517"/>
        <v/>
      </c>
      <c r="BH491" s="2" t="str">
        <f t="shared" si="518"/>
        <v/>
      </c>
      <c r="BI491" s="2" t="str">
        <f t="shared" si="519"/>
        <v/>
      </c>
      <c r="BJ491" s="2" t="str">
        <f t="shared" si="520"/>
        <v/>
      </c>
      <c r="BK491" s="2" t="str">
        <f t="shared" si="521"/>
        <v/>
      </c>
      <c r="BL491" s="2" t="str">
        <f t="shared" si="522"/>
        <v/>
      </c>
      <c r="BM491" s="2" t="str">
        <f t="shared" si="523"/>
        <v/>
      </c>
      <c r="BN491" s="2" t="str">
        <f t="shared" si="524"/>
        <v/>
      </c>
      <c r="BO491" s="2" t="str">
        <f t="shared" si="525"/>
        <v/>
      </c>
      <c r="BP491" s="2" t="str">
        <f t="shared" si="526"/>
        <v/>
      </c>
      <c r="BQ491" s="2" t="str">
        <f t="shared" si="527"/>
        <v>@</v>
      </c>
      <c r="BR491" s="2" t="str">
        <f t="shared" si="528"/>
        <v/>
      </c>
      <c r="BS491" s="2" t="str">
        <f t="shared" si="529"/>
        <v/>
      </c>
      <c r="BT491" s="2" t="str">
        <f t="shared" si="530"/>
        <v/>
      </c>
      <c r="BU491" s="2" t="str">
        <f t="shared" si="531"/>
        <v/>
      </c>
      <c r="BV491" s="2" t="str">
        <f t="shared" si="532"/>
        <v/>
      </c>
      <c r="BW491" s="2" t="str">
        <f t="shared" si="533"/>
        <v/>
      </c>
      <c r="BX491" s="2" t="str">
        <f t="shared" si="534"/>
        <v/>
      </c>
      <c r="CA491" s="2">
        <f t="shared" si="495"/>
        <v>163</v>
      </c>
      <c r="CB491" s="4">
        <f t="shared" si="496"/>
        <v>0</v>
      </c>
      <c r="CC491">
        <f t="shared" ca="1" si="489"/>
        <v>6</v>
      </c>
      <c r="CD491">
        <f ca="1">CC491*(CJ491)/(CJ491+CJ492+IF(CG493=0,0,CJ493))</f>
        <v>0.4021629495778371</v>
      </c>
      <c r="CE491" s="39">
        <f t="shared" ca="1" si="481"/>
        <v>11</v>
      </c>
      <c r="CF491" s="39">
        <f t="shared" ca="1" si="490"/>
        <v>65</v>
      </c>
      <c r="CG491">
        <f t="shared" ca="1" si="482"/>
        <v>-2.9715572113502731</v>
      </c>
      <c r="CH491">
        <f t="shared" ca="1" si="483"/>
        <v>-11</v>
      </c>
      <c r="CI491">
        <f t="shared" ca="1" si="491"/>
        <v>11.182969613224717</v>
      </c>
      <c r="CJ491">
        <f t="shared" ca="1" si="492"/>
        <v>0.81703038677528284</v>
      </c>
    </row>
    <row r="492" spans="2:88">
      <c r="B492" s="39">
        <v>115</v>
      </c>
      <c r="C492" s="39">
        <v>1</v>
      </c>
      <c r="D492">
        <v>1</v>
      </c>
      <c r="E492">
        <f t="shared" si="499"/>
        <v>29071</v>
      </c>
      <c r="F492" s="3">
        <f t="shared" si="500"/>
        <v>3.4010135020236028E-5</v>
      </c>
      <c r="H492" s="17">
        <f t="shared" si="501"/>
        <v>0.98870863517328167</v>
      </c>
      <c r="I492" s="13" t="str">
        <f t="shared" si="502"/>
        <v>115</v>
      </c>
      <c r="J492" s="2"/>
      <c r="K492" s="4">
        <f t="shared" si="503"/>
        <v>18.4980628640254</v>
      </c>
      <c r="L492" s="4">
        <f t="shared" si="493"/>
        <v>-2</v>
      </c>
      <c r="M492" s="4">
        <f t="shared" ca="1" si="504"/>
        <v>-4.9619475206242214</v>
      </c>
      <c r="N492" s="4">
        <f t="shared" ca="1" si="505"/>
        <v>10</v>
      </c>
      <c r="O492" s="4">
        <f t="shared" si="506"/>
        <v>0</v>
      </c>
      <c r="P492" s="4">
        <f t="shared" ca="1" si="507"/>
        <v>0</v>
      </c>
      <c r="Q492" s="11">
        <f t="shared" si="535"/>
        <v>0</v>
      </c>
      <c r="R492" s="11">
        <f t="shared" si="542"/>
        <v>0</v>
      </c>
      <c r="S492" s="4">
        <f t="shared" si="542"/>
        <v>0</v>
      </c>
      <c r="T492" s="4">
        <f t="shared" si="542"/>
        <v>0</v>
      </c>
      <c r="U492" s="4">
        <f t="shared" si="542"/>
        <v>0</v>
      </c>
      <c r="V492" s="4">
        <f t="shared" si="542"/>
        <v>0</v>
      </c>
      <c r="W492" s="4">
        <f t="shared" si="542"/>
        <v>0</v>
      </c>
      <c r="X492" s="4">
        <f t="shared" si="542"/>
        <v>0</v>
      </c>
      <c r="Y492" s="4">
        <f t="shared" si="542"/>
        <v>0</v>
      </c>
      <c r="Z492" s="4">
        <f t="shared" si="542"/>
        <v>0</v>
      </c>
      <c r="AA492" s="4">
        <f t="shared" si="542"/>
        <v>0</v>
      </c>
      <c r="AB492" s="4">
        <f t="shared" si="542"/>
        <v>18.4980628640254</v>
      </c>
      <c r="AC492" s="4">
        <f t="shared" si="542"/>
        <v>0</v>
      </c>
      <c r="AD492" s="4">
        <f t="shared" si="542"/>
        <v>0</v>
      </c>
      <c r="AE492" s="4">
        <f t="shared" si="542"/>
        <v>0</v>
      </c>
      <c r="AF492" s="4">
        <f t="shared" si="542"/>
        <v>0</v>
      </c>
      <c r="AG492" s="4">
        <f t="shared" si="541"/>
        <v>0</v>
      </c>
      <c r="AH492" s="4">
        <f t="shared" si="541"/>
        <v>0</v>
      </c>
      <c r="AI492" s="4">
        <f t="shared" si="541"/>
        <v>0</v>
      </c>
      <c r="AJ492" s="4">
        <f t="shared" si="541"/>
        <v>0</v>
      </c>
      <c r="AK492" s="4">
        <f t="shared" si="541"/>
        <v>0</v>
      </c>
      <c r="AL492" s="4">
        <f t="shared" si="541"/>
        <v>0</v>
      </c>
      <c r="AM492" s="4">
        <f t="shared" si="538"/>
        <v>0</v>
      </c>
      <c r="AN492" s="4">
        <f t="shared" si="538"/>
        <v>-4.9619475206242214</v>
      </c>
      <c r="AO492" s="4">
        <f t="shared" si="538"/>
        <v>0</v>
      </c>
      <c r="AP492" s="10">
        <f t="shared" si="487"/>
        <v>0</v>
      </c>
      <c r="AQ492" s="7">
        <f t="shared" si="508"/>
        <v>2</v>
      </c>
      <c r="AR492" s="4">
        <f t="array" ref="AR492">COUNT(IF((ABS($R492:$AP492)&gt;=AQ$2)*(ABS($R492:$AP492)&lt;AR$2),$R492:$AP492))</f>
        <v>0</v>
      </c>
      <c r="AS492" s="4">
        <f t="array" ref="AS492">COUNT(IF((ABS($R492:$AP492)&gt;=AR$2)*(ABS($R492:$AP492)&lt;AS$2),$R492:$AP492))</f>
        <v>0</v>
      </c>
      <c r="AT492" s="4">
        <f t="array" ref="AT492">COUNT(IF((ABS($R492:$AP492)&gt;=AS$2)*(ABS($R492:$AP492)&lt;AT$2),$R492:$AP492))</f>
        <v>1</v>
      </c>
      <c r="AU492" s="4">
        <f t="array" ref="AU492">COUNT(IF((ABS($R492:$AP492)&gt;=AT$2)*(ABS($R492:$AP492)&lt;AU$2),$R492:$AP492))</f>
        <v>1</v>
      </c>
      <c r="AV492" s="4">
        <f t="array" ref="AV492">COUNT(IF((ABS($R492:$AP492)&gt;=AU$2)*(ABS($R492:$AP492)&lt;AV$2),$R492:$AP492))</f>
        <v>0</v>
      </c>
      <c r="AW492" s="4">
        <f t="array" ref="AW492">COUNT(IF((ABS($R492:$AP492)&gt;=AV$2)*(ABS($R492:$AP492)&lt;AW$2),$R492:$AP492))</f>
        <v>0</v>
      </c>
      <c r="AX492" s="10">
        <f t="array" ref="AX492">COUNT(IF((ABS($R492:$AP492)&gt;=AW$2)*(ABS($R492:$AP492)&lt;AX$2),$R492:$AP492))</f>
        <v>0</v>
      </c>
      <c r="AY492" s="4">
        <f t="shared" si="509"/>
        <v>0</v>
      </c>
      <c r="AZ492" s="2" t="str">
        <f t="shared" si="510"/>
        <v/>
      </c>
      <c r="BA492" s="2" t="str">
        <f t="shared" si="511"/>
        <v/>
      </c>
      <c r="BB492" s="2" t="str">
        <f t="shared" si="512"/>
        <v/>
      </c>
      <c r="BC492" s="2" t="str">
        <f t="shared" si="513"/>
        <v/>
      </c>
      <c r="BD492" s="2" t="str">
        <f t="shared" si="514"/>
        <v/>
      </c>
      <c r="BE492" s="2" t="str">
        <f t="shared" si="515"/>
        <v/>
      </c>
      <c r="BF492" s="2" t="str">
        <f t="shared" si="516"/>
        <v/>
      </c>
      <c r="BG492" s="2" t="str">
        <f t="shared" si="517"/>
        <v/>
      </c>
      <c r="BH492" s="2" t="str">
        <f t="shared" si="518"/>
        <v/>
      </c>
      <c r="BI492" s="2" t="str">
        <f t="shared" si="519"/>
        <v/>
      </c>
      <c r="BJ492" s="2" t="str">
        <f t="shared" si="520"/>
        <v>@</v>
      </c>
      <c r="BK492" s="2" t="str">
        <f t="shared" si="521"/>
        <v/>
      </c>
      <c r="BL492" s="2" t="str">
        <f t="shared" si="522"/>
        <v/>
      </c>
      <c r="BM492" s="2" t="str">
        <f t="shared" si="523"/>
        <v/>
      </c>
      <c r="BN492" s="2" t="str">
        <f t="shared" si="524"/>
        <v/>
      </c>
      <c r="BO492" s="2" t="str">
        <f t="shared" si="525"/>
        <v/>
      </c>
      <c r="BP492" s="2" t="str">
        <f t="shared" si="526"/>
        <v/>
      </c>
      <c r="BQ492" s="2" t="str">
        <f t="shared" si="527"/>
        <v/>
      </c>
      <c r="BR492" s="2" t="str">
        <f t="shared" si="528"/>
        <v/>
      </c>
      <c r="BS492" s="2" t="str">
        <f t="shared" si="529"/>
        <v/>
      </c>
      <c r="BT492" s="2" t="str">
        <f t="shared" si="530"/>
        <v/>
      </c>
      <c r="BU492" s="2" t="str">
        <f t="shared" si="531"/>
        <v/>
      </c>
      <c r="BV492" s="2" t="str">
        <f t="shared" si="532"/>
        <v>@</v>
      </c>
      <c r="BW492" s="2" t="str">
        <f t="shared" si="533"/>
        <v/>
      </c>
      <c r="BX492" s="2" t="str">
        <f t="shared" si="534"/>
        <v/>
      </c>
      <c r="CA492" s="2">
        <f t="shared" si="495"/>
        <v>163</v>
      </c>
      <c r="CB492" s="4">
        <f t="shared" si="496"/>
        <v>1</v>
      </c>
      <c r="CC492">
        <f t="shared" ca="1" si="489"/>
        <v>6</v>
      </c>
      <c r="CD492">
        <f ca="1">CC492*(CJ492)/(CJ491+CJ492+IF(CG493=0,0,CJ493))</f>
        <v>5.5978370504221626</v>
      </c>
      <c r="CE492" s="39">
        <f t="shared" ca="1" si="481"/>
        <v>11</v>
      </c>
      <c r="CF492" s="39">
        <f t="shared" ca="1" si="490"/>
        <v>65</v>
      </c>
      <c r="CG492">
        <f t="shared" ca="1" si="482"/>
        <v>-26.431567595998828</v>
      </c>
      <c r="CH492">
        <f t="shared" ca="1" si="483"/>
        <v>1</v>
      </c>
      <c r="CI492">
        <f t="shared" ca="1" si="491"/>
        <v>0.62748799904993424</v>
      </c>
      <c r="CJ492">
        <f t="shared" ca="1" si="492"/>
        <v>11.372512000950065</v>
      </c>
    </row>
    <row r="493" spans="2:88">
      <c r="B493" s="39">
        <v>115</v>
      </c>
      <c r="C493" s="39">
        <v>13</v>
      </c>
      <c r="D493">
        <v>1</v>
      </c>
      <c r="E493">
        <f t="shared" si="499"/>
        <v>29072</v>
      </c>
      <c r="F493" s="3">
        <f t="shared" si="500"/>
        <v>3.4010135020236028E-5</v>
      </c>
      <c r="H493" s="17">
        <f t="shared" si="501"/>
        <v>0.98874264530830192</v>
      </c>
      <c r="I493" s="13" t="str">
        <f t="shared" si="502"/>
        <v>13:115</v>
      </c>
      <c r="J493" s="2"/>
      <c r="K493" s="4">
        <f t="shared" si="503"/>
        <v>-6.3895919821831626</v>
      </c>
      <c r="L493" s="4">
        <f t="shared" si="493"/>
        <v>-10</v>
      </c>
      <c r="M493" s="4">
        <f t="shared" ca="1" si="504"/>
        <v>-29.84960236683505</v>
      </c>
      <c r="N493" s="4">
        <f t="shared" ca="1" si="505"/>
        <v>2</v>
      </c>
      <c r="O493" s="4">
        <f t="shared" si="506"/>
        <v>0</v>
      </c>
      <c r="P493" s="4">
        <f t="shared" ca="1" si="507"/>
        <v>0</v>
      </c>
      <c r="Q493" s="11">
        <f t="shared" si="535"/>
        <v>0</v>
      </c>
      <c r="R493" s="11">
        <f t="shared" si="542"/>
        <v>0</v>
      </c>
      <c r="S493" s="4">
        <f t="shared" si="542"/>
        <v>0</v>
      </c>
      <c r="T493" s="4">
        <f t="shared" si="542"/>
        <v>-6.3895919821831626</v>
      </c>
      <c r="U493" s="4">
        <f t="shared" si="542"/>
        <v>0</v>
      </c>
      <c r="V493" s="4">
        <f t="shared" si="542"/>
        <v>0</v>
      </c>
      <c r="W493" s="4">
        <f t="shared" si="542"/>
        <v>0</v>
      </c>
      <c r="X493" s="4">
        <f t="shared" si="542"/>
        <v>0</v>
      </c>
      <c r="Y493" s="4">
        <f t="shared" si="542"/>
        <v>0</v>
      </c>
      <c r="Z493" s="4">
        <f t="shared" si="542"/>
        <v>0</v>
      </c>
      <c r="AA493" s="4">
        <f t="shared" si="542"/>
        <v>0</v>
      </c>
      <c r="AB493" s="4">
        <f t="shared" si="542"/>
        <v>0</v>
      </c>
      <c r="AC493" s="4">
        <f t="shared" si="542"/>
        <v>0</v>
      </c>
      <c r="AD493" s="4">
        <f t="shared" si="542"/>
        <v>0</v>
      </c>
      <c r="AE493" s="4">
        <f t="shared" si="542"/>
        <v>0</v>
      </c>
      <c r="AF493" s="4">
        <f t="shared" si="542"/>
        <v>-29.84960236683505</v>
      </c>
      <c r="AG493" s="4">
        <f t="shared" si="541"/>
        <v>0</v>
      </c>
      <c r="AH493" s="4">
        <f t="shared" si="541"/>
        <v>0</v>
      </c>
      <c r="AI493" s="4">
        <f t="shared" si="541"/>
        <v>0</v>
      </c>
      <c r="AJ493" s="4">
        <f t="shared" si="541"/>
        <v>0</v>
      </c>
      <c r="AK493" s="4">
        <f t="shared" si="541"/>
        <v>0</v>
      </c>
      <c r="AL493" s="4">
        <f t="shared" si="541"/>
        <v>0</v>
      </c>
      <c r="AM493" s="4">
        <f t="shared" si="538"/>
        <v>0</v>
      </c>
      <c r="AN493" s="4">
        <f t="shared" si="538"/>
        <v>0</v>
      </c>
      <c r="AO493" s="4">
        <f t="shared" si="538"/>
        <v>0</v>
      </c>
      <c r="AP493" s="10">
        <f t="shared" si="487"/>
        <v>0</v>
      </c>
      <c r="AQ493" s="7">
        <f t="shared" si="508"/>
        <v>2</v>
      </c>
      <c r="AR493" s="4">
        <f t="array" ref="AR493">COUNT(IF((ABS($R493:$AP493)&gt;=AQ$2)*(ABS($R493:$AP493)&lt;AR$2),$R493:$AP493))</f>
        <v>0</v>
      </c>
      <c r="AS493" s="4">
        <f t="array" ref="AS493">COUNT(IF((ABS($R493:$AP493)&gt;=AR$2)*(ABS($R493:$AP493)&lt;AS$2),$R493:$AP493))</f>
        <v>0</v>
      </c>
      <c r="AT493" s="4">
        <f t="array" ref="AT493">COUNT(IF((ABS($R493:$AP493)&gt;=AS$2)*(ABS($R493:$AP493)&lt;AT$2),$R493:$AP493))</f>
        <v>1</v>
      </c>
      <c r="AU493" s="4">
        <f t="array" ref="AU493">COUNT(IF((ABS($R493:$AP493)&gt;=AT$2)*(ABS($R493:$AP493)&lt;AU$2),$R493:$AP493))</f>
        <v>1</v>
      </c>
      <c r="AV493" s="4">
        <f t="array" ref="AV493">COUNT(IF((ABS($R493:$AP493)&gt;=AU$2)*(ABS($R493:$AP493)&lt;AV$2),$R493:$AP493))</f>
        <v>0</v>
      </c>
      <c r="AW493" s="4">
        <f t="array" ref="AW493">COUNT(IF((ABS($R493:$AP493)&gt;=AV$2)*(ABS($R493:$AP493)&lt;AW$2),$R493:$AP493))</f>
        <v>0</v>
      </c>
      <c r="AX493" s="10">
        <f t="array" ref="AX493">COUNT(IF((ABS($R493:$AP493)&gt;=AW$2)*(ABS($R493:$AP493)&lt;AX$2),$R493:$AP493))</f>
        <v>0</v>
      </c>
      <c r="AY493" s="4">
        <f t="shared" si="509"/>
        <v>0</v>
      </c>
      <c r="AZ493" s="2" t="str">
        <f t="shared" si="510"/>
        <v/>
      </c>
      <c r="BA493" s="2" t="str">
        <f t="shared" si="511"/>
        <v/>
      </c>
      <c r="BB493" s="2" t="str">
        <f t="shared" si="512"/>
        <v>@</v>
      </c>
      <c r="BC493" s="2" t="str">
        <f t="shared" si="513"/>
        <v/>
      </c>
      <c r="BD493" s="2" t="str">
        <f t="shared" si="514"/>
        <v/>
      </c>
      <c r="BE493" s="2" t="str">
        <f t="shared" si="515"/>
        <v/>
      </c>
      <c r="BF493" s="2" t="str">
        <f t="shared" si="516"/>
        <v/>
      </c>
      <c r="BG493" s="2" t="str">
        <f t="shared" si="517"/>
        <v/>
      </c>
      <c r="BH493" s="2" t="str">
        <f t="shared" si="518"/>
        <v/>
      </c>
      <c r="BI493" s="2" t="str">
        <f t="shared" si="519"/>
        <v/>
      </c>
      <c r="BJ493" s="2" t="str">
        <f t="shared" si="520"/>
        <v/>
      </c>
      <c r="BK493" s="2" t="str">
        <f t="shared" si="521"/>
        <v/>
      </c>
      <c r="BL493" s="2" t="str">
        <f t="shared" si="522"/>
        <v/>
      </c>
      <c r="BM493" s="2" t="str">
        <f t="shared" si="523"/>
        <v/>
      </c>
      <c r="BN493" s="2" t="str">
        <f t="shared" si="524"/>
        <v>@</v>
      </c>
      <c r="BO493" s="2" t="str">
        <f t="shared" si="525"/>
        <v/>
      </c>
      <c r="BP493" s="2" t="str">
        <f t="shared" si="526"/>
        <v/>
      </c>
      <c r="BQ493" s="2" t="str">
        <f t="shared" si="527"/>
        <v/>
      </c>
      <c r="BR493" s="2" t="str">
        <f t="shared" si="528"/>
        <v/>
      </c>
      <c r="BS493" s="2" t="str">
        <f t="shared" si="529"/>
        <v/>
      </c>
      <c r="BT493" s="2" t="str">
        <f t="shared" si="530"/>
        <v/>
      </c>
      <c r="BU493" s="2" t="str">
        <f t="shared" si="531"/>
        <v/>
      </c>
      <c r="BV493" s="2" t="str">
        <f t="shared" si="532"/>
        <v/>
      </c>
      <c r="BW493" s="2" t="str">
        <f t="shared" si="533"/>
        <v/>
      </c>
      <c r="BX493" s="2" t="str">
        <f t="shared" si="534"/>
        <v/>
      </c>
      <c r="CA493" s="2">
        <f t="shared" si="495"/>
        <v>163</v>
      </c>
      <c r="CB493" s="4">
        <f t="shared" si="496"/>
        <v>2</v>
      </c>
      <c r="CC493">
        <f t="shared" ca="1" si="489"/>
        <v>6</v>
      </c>
      <c r="CD493">
        <f ca="1">CC493*IF(CG493=0,0,CJ493)/(CJ491+CJ492+IF(CG493=0,0,CJ493))</f>
        <v>0</v>
      </c>
      <c r="CE493" s="39">
        <f t="shared" ca="1" si="481"/>
        <v>11</v>
      </c>
      <c r="CF493" s="39">
        <f t="shared" ca="1" si="490"/>
        <v>65</v>
      </c>
      <c r="CG493">
        <f t="shared" ca="1" si="482"/>
        <v>0</v>
      </c>
      <c r="CH493">
        <f t="shared" ca="1" si="483"/>
        <v>0</v>
      </c>
      <c r="CI493">
        <f t="shared" ca="1" si="491"/>
        <v>0</v>
      </c>
      <c r="CJ493">
        <f t="shared" ca="1" si="492"/>
        <v>12</v>
      </c>
    </row>
    <row r="494" spans="2:88">
      <c r="B494" s="39">
        <v>115</v>
      </c>
      <c r="C494" s="39">
        <v>31</v>
      </c>
      <c r="D494">
        <v>1</v>
      </c>
      <c r="E494">
        <f t="shared" si="499"/>
        <v>29073</v>
      </c>
      <c r="F494" s="3">
        <f t="shared" si="500"/>
        <v>3.4010135020236028E-5</v>
      </c>
      <c r="H494" s="17">
        <f t="shared" si="501"/>
        <v>0.98877665544332216</v>
      </c>
      <c r="I494" s="13" t="str">
        <f t="shared" si="502"/>
        <v>31:115</v>
      </c>
      <c r="J494" s="2"/>
      <c r="K494" s="4">
        <f t="shared" si="503"/>
        <v>-16.762505273288042</v>
      </c>
      <c r="L494" s="4">
        <f t="shared" si="493"/>
        <v>-7</v>
      </c>
      <c r="M494" s="4">
        <f t="shared" ca="1" si="504"/>
        <v>-40.222515657936597</v>
      </c>
      <c r="N494" s="4">
        <f t="shared" ca="1" si="505"/>
        <v>5</v>
      </c>
      <c r="O494" s="4">
        <f t="shared" ca="1" si="506"/>
        <v>50.002480015125883</v>
      </c>
      <c r="P494" s="4">
        <f t="shared" ca="1" si="507"/>
        <v>10</v>
      </c>
      <c r="Q494" s="11">
        <f t="shared" si="535"/>
        <v>0</v>
      </c>
      <c r="R494" s="11">
        <f t="shared" si="542"/>
        <v>0</v>
      </c>
      <c r="S494" s="4">
        <f t="shared" si="542"/>
        <v>0</v>
      </c>
      <c r="T494" s="4">
        <f t="shared" si="542"/>
        <v>0</v>
      </c>
      <c r="U494" s="4">
        <f t="shared" si="542"/>
        <v>0</v>
      </c>
      <c r="V494" s="4">
        <f t="shared" si="542"/>
        <v>0</v>
      </c>
      <c r="W494" s="4">
        <f t="shared" si="542"/>
        <v>-16.762505273288042</v>
      </c>
      <c r="X494" s="4">
        <f t="shared" si="542"/>
        <v>0</v>
      </c>
      <c r="Y494" s="4">
        <f t="shared" si="542"/>
        <v>0</v>
      </c>
      <c r="Z494" s="4">
        <f t="shared" si="542"/>
        <v>0</v>
      </c>
      <c r="AA494" s="4">
        <f t="shared" si="542"/>
        <v>0</v>
      </c>
      <c r="AB494" s="4">
        <f t="shared" si="542"/>
        <v>0</v>
      </c>
      <c r="AC494" s="4">
        <f t="shared" si="542"/>
        <v>0</v>
      </c>
      <c r="AD494" s="4">
        <f t="shared" si="542"/>
        <v>0</v>
      </c>
      <c r="AE494" s="4">
        <f t="shared" si="542"/>
        <v>0</v>
      </c>
      <c r="AF494" s="4">
        <f t="shared" si="542"/>
        <v>0</v>
      </c>
      <c r="AG494" s="4">
        <f t="shared" si="541"/>
        <v>0</v>
      </c>
      <c r="AH494" s="4">
        <f t="shared" si="541"/>
        <v>0</v>
      </c>
      <c r="AI494" s="4">
        <f t="shared" si="541"/>
        <v>-40.222515657936597</v>
      </c>
      <c r="AJ494" s="4">
        <f t="shared" si="541"/>
        <v>0</v>
      </c>
      <c r="AK494" s="4">
        <f t="shared" si="541"/>
        <v>0</v>
      </c>
      <c r="AL494" s="4">
        <f t="shared" si="541"/>
        <v>0</v>
      </c>
      <c r="AM494" s="4">
        <f t="shared" ref="AM494:AO513" si="543">IF(AND(ABS((MOD(LN(($B494/$C494)/3^AM$2)/LN(2)+0.5,1)-0.5)*1200)&lt;$J$2,ABS(AM$2+7*(MOD(LN(($B494/$C494)/3^AM$2)/LN(2)+0.5,1)-0.5)*1200/113.685)&lt;$J$3),(MOD(LN(($B494/$C494)/3^AM$2)/LN(2)+0.5,1)-0.5)*1200,0)</f>
        <v>0</v>
      </c>
      <c r="AN494" s="4">
        <f t="shared" si="543"/>
        <v>50.002480015125883</v>
      </c>
      <c r="AO494" s="4">
        <f t="shared" si="543"/>
        <v>0</v>
      </c>
      <c r="AP494" s="10">
        <f t="shared" si="487"/>
        <v>0</v>
      </c>
      <c r="AQ494" s="7">
        <f t="shared" si="508"/>
        <v>3</v>
      </c>
      <c r="AR494" s="4">
        <f t="array" ref="AR494">COUNT(IF((ABS($R494:$AP494)&gt;=AQ$2)*(ABS($R494:$AP494)&lt;AR$2),$R494:$AP494))</f>
        <v>0</v>
      </c>
      <c r="AS494" s="4">
        <f t="array" ref="AS494">COUNT(IF((ABS($R494:$AP494)&gt;=AR$2)*(ABS($R494:$AP494)&lt;AS$2),$R494:$AP494))</f>
        <v>0</v>
      </c>
      <c r="AT494" s="4">
        <f t="array" ref="AT494">COUNT(IF((ABS($R494:$AP494)&gt;=AS$2)*(ABS($R494:$AP494)&lt;AT$2),$R494:$AP494))</f>
        <v>0</v>
      </c>
      <c r="AU494" s="4">
        <f t="array" ref="AU494">COUNT(IF((ABS($R494:$AP494)&gt;=AT$2)*(ABS($R494:$AP494)&lt;AU$2),$R494:$AP494))</f>
        <v>1</v>
      </c>
      <c r="AV494" s="4">
        <f t="array" ref="AV494">COUNT(IF((ABS($R494:$AP494)&gt;=AU$2)*(ABS($R494:$AP494)&lt;AV$2),$R494:$AP494))</f>
        <v>1</v>
      </c>
      <c r="AW494" s="4">
        <f t="array" ref="AW494">COUNT(IF((ABS($R494:$AP494)&gt;=AV$2)*(ABS($R494:$AP494)&lt;AW$2),$R494:$AP494))</f>
        <v>1</v>
      </c>
      <c r="AX494" s="10">
        <f t="array" ref="AX494">COUNT(IF((ABS($R494:$AP494)&gt;=AW$2)*(ABS($R494:$AP494)&lt;AX$2),$R494:$AP494))</f>
        <v>0</v>
      </c>
      <c r="AY494" s="4">
        <f t="shared" si="509"/>
        <v>0</v>
      </c>
      <c r="AZ494" s="2" t="str">
        <f t="shared" si="510"/>
        <v/>
      </c>
      <c r="BA494" s="2" t="str">
        <f t="shared" si="511"/>
        <v/>
      </c>
      <c r="BB494" s="2" t="str">
        <f t="shared" si="512"/>
        <v/>
      </c>
      <c r="BC494" s="2" t="str">
        <f t="shared" si="513"/>
        <v/>
      </c>
      <c r="BD494" s="2" t="str">
        <f t="shared" si="514"/>
        <v/>
      </c>
      <c r="BE494" s="2" t="str">
        <f t="shared" si="515"/>
        <v>@</v>
      </c>
      <c r="BF494" s="2" t="str">
        <f t="shared" si="516"/>
        <v/>
      </c>
      <c r="BG494" s="2" t="str">
        <f t="shared" si="517"/>
        <v/>
      </c>
      <c r="BH494" s="2" t="str">
        <f t="shared" si="518"/>
        <v/>
      </c>
      <c r="BI494" s="2" t="str">
        <f t="shared" si="519"/>
        <v/>
      </c>
      <c r="BJ494" s="2" t="str">
        <f t="shared" si="520"/>
        <v/>
      </c>
      <c r="BK494" s="2" t="str">
        <f t="shared" si="521"/>
        <v/>
      </c>
      <c r="BL494" s="2" t="str">
        <f t="shared" si="522"/>
        <v/>
      </c>
      <c r="BM494" s="2" t="str">
        <f t="shared" si="523"/>
        <v/>
      </c>
      <c r="BN494" s="2" t="str">
        <f t="shared" si="524"/>
        <v/>
      </c>
      <c r="BO494" s="2" t="str">
        <f t="shared" si="525"/>
        <v/>
      </c>
      <c r="BP494" s="2" t="str">
        <f t="shared" si="526"/>
        <v/>
      </c>
      <c r="BQ494" s="2" t="str">
        <f t="shared" si="527"/>
        <v>@</v>
      </c>
      <c r="BR494" s="2" t="str">
        <f t="shared" si="528"/>
        <v/>
      </c>
      <c r="BS494" s="2" t="str">
        <f t="shared" si="529"/>
        <v/>
      </c>
      <c r="BT494" s="2" t="str">
        <f t="shared" si="530"/>
        <v/>
      </c>
      <c r="BU494" s="2" t="str">
        <f t="shared" si="531"/>
        <v/>
      </c>
      <c r="BV494" s="2" t="str">
        <f t="shared" si="532"/>
        <v>@</v>
      </c>
      <c r="BW494" s="2" t="str">
        <f t="shared" si="533"/>
        <v/>
      </c>
      <c r="BX494" s="2" t="str">
        <f t="shared" si="534"/>
        <v/>
      </c>
      <c r="CA494" s="2">
        <f t="shared" si="495"/>
        <v>164</v>
      </c>
      <c r="CB494" s="4">
        <f t="shared" si="496"/>
        <v>0</v>
      </c>
      <c r="CC494">
        <f t="shared" ca="1" si="489"/>
        <v>6</v>
      </c>
      <c r="CD494">
        <f ca="1">CC494*(CJ494)/(CJ494+CJ495+IF(CG496=0,0,CJ496))</f>
        <v>3.5901358689194551</v>
      </c>
      <c r="CE494" s="39">
        <f t="shared" ca="1" si="481"/>
        <v>1</v>
      </c>
      <c r="CF494" s="39">
        <f t="shared" ca="1" si="490"/>
        <v>83</v>
      </c>
      <c r="CG494">
        <f t="shared" ca="1" si="482"/>
        <v>-47.997681518302215</v>
      </c>
      <c r="CH494">
        <f t="shared" ca="1" si="483"/>
        <v>-1</v>
      </c>
      <c r="CI494">
        <f t="shared" ca="1" si="491"/>
        <v>3.9553922736343008</v>
      </c>
      <c r="CJ494">
        <f t="shared" ca="1" si="492"/>
        <v>8.0446077263656992</v>
      </c>
    </row>
    <row r="495" spans="2:88">
      <c r="B495" s="39">
        <v>115</v>
      </c>
      <c r="C495" s="39">
        <v>67</v>
      </c>
      <c r="D495">
        <v>1</v>
      </c>
      <c r="E495">
        <f t="shared" si="499"/>
        <v>29074</v>
      </c>
      <c r="F495" s="3">
        <f t="shared" si="500"/>
        <v>3.4010135020236028E-5</v>
      </c>
      <c r="H495" s="17">
        <f t="shared" si="501"/>
        <v>0.9888106655783423</v>
      </c>
      <c r="I495" s="13" t="str">
        <f t="shared" si="502"/>
        <v>67:115</v>
      </c>
      <c r="J495" s="2"/>
      <c r="K495" s="4">
        <f t="shared" si="503"/>
        <v>52.876040372412092</v>
      </c>
      <c r="L495" s="4">
        <f t="shared" si="493"/>
        <v>-9</v>
      </c>
      <c r="M495" s="4">
        <f t="shared" ca="1" si="504"/>
        <v>29.416029987760872</v>
      </c>
      <c r="N495" s="4">
        <f t="shared" ca="1" si="505"/>
        <v>3</v>
      </c>
      <c r="O495" s="4">
        <f t="shared" si="506"/>
        <v>0</v>
      </c>
      <c r="P495" s="4">
        <f t="shared" ca="1" si="507"/>
        <v>0</v>
      </c>
      <c r="Q495" s="11">
        <f t="shared" si="535"/>
        <v>0</v>
      </c>
      <c r="R495" s="11">
        <f t="shared" si="542"/>
        <v>0</v>
      </c>
      <c r="S495" s="4">
        <f t="shared" si="542"/>
        <v>0</v>
      </c>
      <c r="T495" s="4">
        <f t="shared" si="542"/>
        <v>0</v>
      </c>
      <c r="U495" s="4">
        <f t="shared" si="542"/>
        <v>52.876040372412092</v>
      </c>
      <c r="V495" s="4">
        <f t="shared" si="542"/>
        <v>0</v>
      </c>
      <c r="W495" s="4">
        <f t="shared" si="542"/>
        <v>0</v>
      </c>
      <c r="X495" s="4">
        <f t="shared" si="542"/>
        <v>0</v>
      </c>
      <c r="Y495" s="4">
        <f t="shared" si="542"/>
        <v>0</v>
      </c>
      <c r="Z495" s="4">
        <f t="shared" si="542"/>
        <v>0</v>
      </c>
      <c r="AA495" s="4">
        <f t="shared" si="542"/>
        <v>0</v>
      </c>
      <c r="AB495" s="4">
        <f t="shared" si="542"/>
        <v>0</v>
      </c>
      <c r="AC495" s="4">
        <f t="shared" si="542"/>
        <v>0</v>
      </c>
      <c r="AD495" s="4">
        <f t="shared" si="542"/>
        <v>0</v>
      </c>
      <c r="AE495" s="4">
        <f t="shared" si="542"/>
        <v>0</v>
      </c>
      <c r="AF495" s="4">
        <f t="shared" si="542"/>
        <v>0</v>
      </c>
      <c r="AG495" s="4">
        <f t="shared" si="541"/>
        <v>29.416029987760872</v>
      </c>
      <c r="AH495" s="4">
        <f t="shared" si="541"/>
        <v>0</v>
      </c>
      <c r="AI495" s="4">
        <f t="shared" si="541"/>
        <v>0</v>
      </c>
      <c r="AJ495" s="4">
        <f t="shared" si="541"/>
        <v>0</v>
      </c>
      <c r="AK495" s="4">
        <f t="shared" si="541"/>
        <v>0</v>
      </c>
      <c r="AL495" s="4">
        <f t="shared" si="541"/>
        <v>0</v>
      </c>
      <c r="AM495" s="4">
        <f t="shared" si="543"/>
        <v>0</v>
      </c>
      <c r="AN495" s="4">
        <f t="shared" si="543"/>
        <v>0</v>
      </c>
      <c r="AO495" s="4">
        <f t="shared" si="543"/>
        <v>0</v>
      </c>
      <c r="AP495" s="10">
        <f t="shared" si="487"/>
        <v>0</v>
      </c>
      <c r="AQ495" s="7">
        <f t="shared" si="508"/>
        <v>2</v>
      </c>
      <c r="AR495" s="4">
        <f t="array" ref="AR495">COUNT(IF((ABS($R495:$AP495)&gt;=AQ$2)*(ABS($R495:$AP495)&lt;AR$2),$R495:$AP495))</f>
        <v>0</v>
      </c>
      <c r="AS495" s="4">
        <f t="array" ref="AS495">COUNT(IF((ABS($R495:$AP495)&gt;=AR$2)*(ABS($R495:$AP495)&lt;AS$2),$R495:$AP495))</f>
        <v>0</v>
      </c>
      <c r="AT495" s="4">
        <f t="array" ref="AT495">COUNT(IF((ABS($R495:$AP495)&gt;=AS$2)*(ABS($R495:$AP495)&lt;AT$2),$R495:$AP495))</f>
        <v>0</v>
      </c>
      <c r="AU495" s="4">
        <f t="array" ref="AU495">COUNT(IF((ABS($R495:$AP495)&gt;=AT$2)*(ABS($R495:$AP495)&lt;AU$2),$R495:$AP495))</f>
        <v>1</v>
      </c>
      <c r="AV495" s="4">
        <f t="array" ref="AV495">COUNT(IF((ABS($R495:$AP495)&gt;=AU$2)*(ABS($R495:$AP495)&lt;AV$2),$R495:$AP495))</f>
        <v>0</v>
      </c>
      <c r="AW495" s="4">
        <f t="array" ref="AW495">COUNT(IF((ABS($R495:$AP495)&gt;=AV$2)*(ABS($R495:$AP495)&lt;AW$2),$R495:$AP495))</f>
        <v>1</v>
      </c>
      <c r="AX495" s="10">
        <f t="array" ref="AX495">COUNT(IF((ABS($R495:$AP495)&gt;=AW$2)*(ABS($R495:$AP495)&lt;AX$2),$R495:$AP495))</f>
        <v>0</v>
      </c>
      <c r="AY495" s="4">
        <f t="shared" si="509"/>
        <v>0</v>
      </c>
      <c r="AZ495" s="2" t="str">
        <f t="shared" si="510"/>
        <v/>
      </c>
      <c r="BA495" s="2" t="str">
        <f t="shared" si="511"/>
        <v/>
      </c>
      <c r="BB495" s="2" t="str">
        <f t="shared" si="512"/>
        <v/>
      </c>
      <c r="BC495" s="2" t="str">
        <f t="shared" si="513"/>
        <v>@</v>
      </c>
      <c r="BD495" s="2" t="str">
        <f t="shared" si="514"/>
        <v/>
      </c>
      <c r="BE495" s="2" t="str">
        <f t="shared" si="515"/>
        <v/>
      </c>
      <c r="BF495" s="2" t="str">
        <f t="shared" si="516"/>
        <v/>
      </c>
      <c r="BG495" s="2" t="str">
        <f t="shared" si="517"/>
        <v/>
      </c>
      <c r="BH495" s="2" t="str">
        <f t="shared" si="518"/>
        <v/>
      </c>
      <c r="BI495" s="2" t="str">
        <f t="shared" si="519"/>
        <v/>
      </c>
      <c r="BJ495" s="2" t="str">
        <f t="shared" si="520"/>
        <v/>
      </c>
      <c r="BK495" s="2" t="str">
        <f t="shared" si="521"/>
        <v/>
      </c>
      <c r="BL495" s="2" t="str">
        <f t="shared" si="522"/>
        <v/>
      </c>
      <c r="BM495" s="2" t="str">
        <f t="shared" si="523"/>
        <v/>
      </c>
      <c r="BN495" s="2" t="str">
        <f t="shared" si="524"/>
        <v/>
      </c>
      <c r="BO495" s="2" t="str">
        <f t="shared" si="525"/>
        <v>@</v>
      </c>
      <c r="BP495" s="2" t="str">
        <f t="shared" si="526"/>
        <v/>
      </c>
      <c r="BQ495" s="2" t="str">
        <f t="shared" si="527"/>
        <v/>
      </c>
      <c r="BR495" s="2" t="str">
        <f t="shared" si="528"/>
        <v/>
      </c>
      <c r="BS495" s="2" t="str">
        <f t="shared" si="529"/>
        <v/>
      </c>
      <c r="BT495" s="2" t="str">
        <f t="shared" si="530"/>
        <v/>
      </c>
      <c r="BU495" s="2" t="str">
        <f t="shared" si="531"/>
        <v/>
      </c>
      <c r="BV495" s="2" t="str">
        <f t="shared" si="532"/>
        <v/>
      </c>
      <c r="BW495" s="2" t="str">
        <f t="shared" si="533"/>
        <v/>
      </c>
      <c r="BX495" s="2" t="str">
        <f t="shared" si="534"/>
        <v/>
      </c>
      <c r="CA495" s="2">
        <f t="shared" si="495"/>
        <v>164</v>
      </c>
      <c r="CB495" s="4">
        <f t="shared" si="496"/>
        <v>1</v>
      </c>
      <c r="CC495">
        <f t="shared" ca="1" si="489"/>
        <v>6</v>
      </c>
      <c r="CD495">
        <f ca="1">CC495*(CJ495)/(CJ494+CJ495+IF(CG496=0,0,CJ496))</f>
        <v>2.4098641310805449</v>
      </c>
      <c r="CE495" s="39">
        <f t="shared" ca="1" si="481"/>
        <v>1</v>
      </c>
      <c r="CF495" s="39">
        <f t="shared" ca="1" si="490"/>
        <v>83</v>
      </c>
      <c r="CG495">
        <f t="shared" ca="1" si="482"/>
        <v>42.227314154760265</v>
      </c>
      <c r="CH495">
        <f t="shared" ca="1" si="483"/>
        <v>4</v>
      </c>
      <c r="CI495">
        <f t="shared" ca="1" si="491"/>
        <v>6.600089713535839</v>
      </c>
      <c r="CJ495">
        <f t="shared" ca="1" si="492"/>
        <v>5.399910286464161</v>
      </c>
    </row>
    <row r="496" spans="2:88">
      <c r="B496" s="39">
        <v>115</v>
      </c>
      <c r="C496" s="39">
        <v>73</v>
      </c>
      <c r="D496">
        <v>1</v>
      </c>
      <c r="E496">
        <f t="shared" si="499"/>
        <v>29075</v>
      </c>
      <c r="F496" s="3">
        <f t="shared" si="500"/>
        <v>3.4010135020236028E-5</v>
      </c>
      <c r="H496" s="17">
        <f t="shared" si="501"/>
        <v>0.98884467571336254</v>
      </c>
      <c r="I496" s="13" t="str">
        <f t="shared" si="502"/>
        <v>73:115</v>
      </c>
      <c r="J496" s="2"/>
      <c r="K496" s="4">
        <f t="shared" si="503"/>
        <v>-5.3814060612211279</v>
      </c>
      <c r="L496" s="4">
        <f t="shared" si="493"/>
        <v>-4</v>
      </c>
      <c r="M496" s="4">
        <f t="shared" ca="1" si="504"/>
        <v>-28.841416445868617</v>
      </c>
      <c r="N496" s="4">
        <f t="shared" ca="1" si="505"/>
        <v>8</v>
      </c>
      <c r="O496" s="4">
        <f t="shared" si="506"/>
        <v>0</v>
      </c>
      <c r="P496" s="4">
        <f t="shared" ca="1" si="507"/>
        <v>0</v>
      </c>
      <c r="Q496" s="11">
        <f t="shared" si="535"/>
        <v>0</v>
      </c>
      <c r="R496" s="11">
        <f t="shared" si="542"/>
        <v>0</v>
      </c>
      <c r="S496" s="4">
        <f t="shared" si="542"/>
        <v>0</v>
      </c>
      <c r="T496" s="4">
        <f t="shared" si="542"/>
        <v>0</v>
      </c>
      <c r="U496" s="4">
        <f t="shared" si="542"/>
        <v>0</v>
      </c>
      <c r="V496" s="4">
        <f t="shared" si="542"/>
        <v>0</v>
      </c>
      <c r="W496" s="4">
        <f t="shared" si="542"/>
        <v>0</v>
      </c>
      <c r="X496" s="4">
        <f t="shared" si="542"/>
        <v>0</v>
      </c>
      <c r="Y496" s="4">
        <f t="shared" si="542"/>
        <v>0</v>
      </c>
      <c r="Z496" s="4">
        <f t="shared" si="542"/>
        <v>-5.3814060612211279</v>
      </c>
      <c r="AA496" s="4">
        <f t="shared" si="542"/>
        <v>0</v>
      </c>
      <c r="AB496" s="4">
        <f t="shared" si="542"/>
        <v>0</v>
      </c>
      <c r="AC496" s="4">
        <f t="shared" si="542"/>
        <v>0</v>
      </c>
      <c r="AD496" s="4">
        <f t="shared" si="542"/>
        <v>0</v>
      </c>
      <c r="AE496" s="4">
        <f t="shared" si="542"/>
        <v>0</v>
      </c>
      <c r="AF496" s="4">
        <f t="shared" si="542"/>
        <v>0</v>
      </c>
      <c r="AG496" s="4">
        <f t="shared" si="541"/>
        <v>0</v>
      </c>
      <c r="AH496" s="4">
        <f t="shared" si="541"/>
        <v>0</v>
      </c>
      <c r="AI496" s="4">
        <f t="shared" si="541"/>
        <v>0</v>
      </c>
      <c r="AJ496" s="4">
        <f t="shared" si="541"/>
        <v>0</v>
      </c>
      <c r="AK496" s="4">
        <f t="shared" si="541"/>
        <v>0</v>
      </c>
      <c r="AL496" s="4">
        <f t="shared" si="541"/>
        <v>-28.841416445868617</v>
      </c>
      <c r="AM496" s="4">
        <f t="shared" si="543"/>
        <v>0</v>
      </c>
      <c r="AN496" s="4">
        <f t="shared" si="543"/>
        <v>0</v>
      </c>
      <c r="AO496" s="4">
        <f t="shared" si="543"/>
        <v>0</v>
      </c>
      <c r="AP496" s="10">
        <f t="shared" si="487"/>
        <v>0</v>
      </c>
      <c r="AQ496" s="7">
        <f t="shared" si="508"/>
        <v>2</v>
      </c>
      <c r="AR496" s="4">
        <f t="array" ref="AR496">COUNT(IF((ABS($R496:$AP496)&gt;=AQ$2)*(ABS($R496:$AP496)&lt;AR$2),$R496:$AP496))</f>
        <v>0</v>
      </c>
      <c r="AS496" s="4">
        <f t="array" ref="AS496">COUNT(IF((ABS($R496:$AP496)&gt;=AR$2)*(ABS($R496:$AP496)&lt;AS$2),$R496:$AP496))</f>
        <v>0</v>
      </c>
      <c r="AT496" s="4">
        <f t="array" ref="AT496">COUNT(IF((ABS($R496:$AP496)&gt;=AS$2)*(ABS($R496:$AP496)&lt;AT$2),$R496:$AP496))</f>
        <v>1</v>
      </c>
      <c r="AU496" s="4">
        <f t="array" ref="AU496">COUNT(IF((ABS($R496:$AP496)&gt;=AT$2)*(ABS($R496:$AP496)&lt;AU$2),$R496:$AP496))</f>
        <v>1</v>
      </c>
      <c r="AV496" s="4">
        <f t="array" ref="AV496">COUNT(IF((ABS($R496:$AP496)&gt;=AU$2)*(ABS($R496:$AP496)&lt;AV$2),$R496:$AP496))</f>
        <v>0</v>
      </c>
      <c r="AW496" s="4">
        <f t="array" ref="AW496">COUNT(IF((ABS($R496:$AP496)&gt;=AV$2)*(ABS($R496:$AP496)&lt;AW$2),$R496:$AP496))</f>
        <v>0</v>
      </c>
      <c r="AX496" s="10">
        <f t="array" ref="AX496">COUNT(IF((ABS($R496:$AP496)&gt;=AW$2)*(ABS($R496:$AP496)&lt;AX$2),$R496:$AP496))</f>
        <v>0</v>
      </c>
      <c r="AY496" s="4">
        <f t="shared" si="509"/>
        <v>0</v>
      </c>
      <c r="AZ496" s="2" t="str">
        <f t="shared" si="510"/>
        <v/>
      </c>
      <c r="BA496" s="2" t="str">
        <f t="shared" si="511"/>
        <v/>
      </c>
      <c r="BB496" s="2" t="str">
        <f t="shared" si="512"/>
        <v/>
      </c>
      <c r="BC496" s="2" t="str">
        <f t="shared" si="513"/>
        <v/>
      </c>
      <c r="BD496" s="2" t="str">
        <f t="shared" si="514"/>
        <v/>
      </c>
      <c r="BE496" s="2" t="str">
        <f t="shared" si="515"/>
        <v/>
      </c>
      <c r="BF496" s="2" t="str">
        <f t="shared" si="516"/>
        <v/>
      </c>
      <c r="BG496" s="2" t="str">
        <f t="shared" si="517"/>
        <v/>
      </c>
      <c r="BH496" s="2" t="str">
        <f t="shared" si="518"/>
        <v>@</v>
      </c>
      <c r="BI496" s="2" t="str">
        <f t="shared" si="519"/>
        <v/>
      </c>
      <c r="BJ496" s="2" t="str">
        <f t="shared" si="520"/>
        <v/>
      </c>
      <c r="BK496" s="2" t="str">
        <f t="shared" si="521"/>
        <v/>
      </c>
      <c r="BL496" s="2" t="str">
        <f t="shared" si="522"/>
        <v/>
      </c>
      <c r="BM496" s="2" t="str">
        <f t="shared" si="523"/>
        <v/>
      </c>
      <c r="BN496" s="2" t="str">
        <f t="shared" si="524"/>
        <v/>
      </c>
      <c r="BO496" s="2" t="str">
        <f t="shared" si="525"/>
        <v/>
      </c>
      <c r="BP496" s="2" t="str">
        <f t="shared" si="526"/>
        <v/>
      </c>
      <c r="BQ496" s="2" t="str">
        <f t="shared" si="527"/>
        <v/>
      </c>
      <c r="BR496" s="2" t="str">
        <f t="shared" si="528"/>
        <v/>
      </c>
      <c r="BS496" s="2" t="str">
        <f t="shared" si="529"/>
        <v/>
      </c>
      <c r="BT496" s="2" t="str">
        <f t="shared" si="530"/>
        <v>@</v>
      </c>
      <c r="BU496" s="2" t="str">
        <f t="shared" si="531"/>
        <v/>
      </c>
      <c r="BV496" s="2" t="str">
        <f t="shared" si="532"/>
        <v/>
      </c>
      <c r="BW496" s="2" t="str">
        <f t="shared" si="533"/>
        <v/>
      </c>
      <c r="BX496" s="2" t="str">
        <f t="shared" si="534"/>
        <v/>
      </c>
      <c r="CA496" s="2">
        <f t="shared" si="495"/>
        <v>164</v>
      </c>
      <c r="CB496" s="4">
        <f t="shared" si="496"/>
        <v>2</v>
      </c>
      <c r="CC496">
        <f t="shared" ca="1" si="489"/>
        <v>6</v>
      </c>
      <c r="CD496">
        <f ca="1">CC496*IF(CG496=0,0,CJ496)/(CJ494+CJ495+IF(CG496=0,0,CJ496))</f>
        <v>0</v>
      </c>
      <c r="CE496" s="39">
        <f t="shared" ca="1" si="481"/>
        <v>1</v>
      </c>
      <c r="CF496" s="39">
        <f t="shared" ca="1" si="490"/>
        <v>83</v>
      </c>
      <c r="CG496">
        <f t="shared" ca="1" si="482"/>
        <v>0</v>
      </c>
      <c r="CH496">
        <f t="shared" ca="1" si="483"/>
        <v>0</v>
      </c>
      <c r="CI496">
        <f t="shared" ca="1" si="491"/>
        <v>0</v>
      </c>
      <c r="CJ496">
        <f t="shared" ca="1" si="492"/>
        <v>12</v>
      </c>
    </row>
    <row r="497" spans="2:88">
      <c r="B497" s="39">
        <v>115</v>
      </c>
      <c r="C497" s="39">
        <v>103</v>
      </c>
      <c r="D497">
        <v>1</v>
      </c>
      <c r="E497">
        <f t="shared" si="499"/>
        <v>29076</v>
      </c>
      <c r="F497" s="3">
        <f t="shared" si="500"/>
        <v>3.4010135020236028E-5</v>
      </c>
      <c r="H497" s="17">
        <f t="shared" si="501"/>
        <v>0.98887868584838279</v>
      </c>
      <c r="I497" s="13" t="str">
        <f t="shared" si="502"/>
        <v>103:115</v>
      </c>
      <c r="J497" s="2"/>
      <c r="K497" s="4">
        <f t="shared" si="503"/>
        <v>10.337437167265762</v>
      </c>
      <c r="L497" s="4">
        <f t="shared" si="493"/>
        <v>-10</v>
      </c>
      <c r="M497" s="4">
        <f t="shared" ca="1" si="504"/>
        <v>-13.122573217387057</v>
      </c>
      <c r="N497" s="4">
        <f t="shared" ca="1" si="505"/>
        <v>2</v>
      </c>
      <c r="O497" s="4">
        <f t="shared" si="506"/>
        <v>0</v>
      </c>
      <c r="P497" s="4">
        <f t="shared" ca="1" si="507"/>
        <v>0</v>
      </c>
      <c r="Q497" s="11">
        <f t="shared" si="535"/>
        <v>0</v>
      </c>
      <c r="R497" s="11">
        <f t="shared" si="542"/>
        <v>0</v>
      </c>
      <c r="S497" s="4">
        <f t="shared" si="542"/>
        <v>0</v>
      </c>
      <c r="T497" s="4">
        <f t="shared" si="542"/>
        <v>10.337437167265762</v>
      </c>
      <c r="U497" s="4">
        <f t="shared" si="542"/>
        <v>0</v>
      </c>
      <c r="V497" s="4">
        <f t="shared" si="542"/>
        <v>0</v>
      </c>
      <c r="W497" s="4">
        <f t="shared" si="542"/>
        <v>0</v>
      </c>
      <c r="X497" s="4">
        <f t="shared" si="542"/>
        <v>0</v>
      </c>
      <c r="Y497" s="4">
        <f t="shared" si="542"/>
        <v>0</v>
      </c>
      <c r="Z497" s="4">
        <f t="shared" si="542"/>
        <v>0</v>
      </c>
      <c r="AA497" s="4">
        <f t="shared" si="542"/>
        <v>0</v>
      </c>
      <c r="AB497" s="4">
        <f t="shared" si="542"/>
        <v>0</v>
      </c>
      <c r="AC497" s="4">
        <f t="shared" si="542"/>
        <v>0</v>
      </c>
      <c r="AD497" s="4">
        <f t="shared" si="542"/>
        <v>0</v>
      </c>
      <c r="AE497" s="4">
        <f t="shared" si="542"/>
        <v>0</v>
      </c>
      <c r="AF497" s="4">
        <f t="shared" si="542"/>
        <v>-13.122573217387057</v>
      </c>
      <c r="AG497" s="4">
        <f t="shared" si="541"/>
        <v>0</v>
      </c>
      <c r="AH497" s="4">
        <f t="shared" si="541"/>
        <v>0</v>
      </c>
      <c r="AI497" s="4">
        <f t="shared" si="541"/>
        <v>0</v>
      </c>
      <c r="AJ497" s="4">
        <f t="shared" si="541"/>
        <v>0</v>
      </c>
      <c r="AK497" s="4">
        <f t="shared" si="541"/>
        <v>0</v>
      </c>
      <c r="AL497" s="4">
        <f t="shared" si="541"/>
        <v>0</v>
      </c>
      <c r="AM497" s="4">
        <f t="shared" si="543"/>
        <v>0</v>
      </c>
      <c r="AN497" s="4">
        <f t="shared" si="543"/>
        <v>0</v>
      </c>
      <c r="AO497" s="4">
        <f t="shared" si="543"/>
        <v>0</v>
      </c>
      <c r="AP497" s="10">
        <f t="shared" si="487"/>
        <v>0</v>
      </c>
      <c r="AQ497" s="7">
        <f t="shared" si="508"/>
        <v>2</v>
      </c>
      <c r="AR497" s="4">
        <f t="array" ref="AR497">COUNT(IF((ABS($R497:$AP497)&gt;=AQ$2)*(ABS($R497:$AP497)&lt;AR$2),$R497:$AP497))</f>
        <v>0</v>
      </c>
      <c r="AS497" s="4">
        <f t="array" ref="AS497">COUNT(IF((ABS($R497:$AP497)&gt;=AR$2)*(ABS($R497:$AP497)&lt;AS$2),$R497:$AP497))</f>
        <v>0</v>
      </c>
      <c r="AT497" s="4">
        <f t="array" ref="AT497">COUNT(IF((ABS($R497:$AP497)&gt;=AS$2)*(ABS($R497:$AP497)&lt;AT$2),$R497:$AP497))</f>
        <v>1</v>
      </c>
      <c r="AU497" s="4">
        <f t="array" ref="AU497">COUNT(IF((ABS($R497:$AP497)&gt;=AT$2)*(ABS($R497:$AP497)&lt;AU$2),$R497:$AP497))</f>
        <v>1</v>
      </c>
      <c r="AV497" s="4">
        <f t="array" ref="AV497">COUNT(IF((ABS($R497:$AP497)&gt;=AU$2)*(ABS($R497:$AP497)&lt;AV$2),$R497:$AP497))</f>
        <v>0</v>
      </c>
      <c r="AW497" s="4">
        <f t="array" ref="AW497">COUNT(IF((ABS($R497:$AP497)&gt;=AV$2)*(ABS($R497:$AP497)&lt;AW$2),$R497:$AP497))</f>
        <v>0</v>
      </c>
      <c r="AX497" s="10">
        <f t="array" ref="AX497">COUNT(IF((ABS($R497:$AP497)&gt;=AW$2)*(ABS($R497:$AP497)&lt;AX$2),$R497:$AP497))</f>
        <v>0</v>
      </c>
      <c r="AY497" s="4">
        <f t="shared" si="509"/>
        <v>0</v>
      </c>
      <c r="AZ497" s="2" t="str">
        <f t="shared" si="510"/>
        <v/>
      </c>
      <c r="BA497" s="2" t="str">
        <f t="shared" si="511"/>
        <v/>
      </c>
      <c r="BB497" s="2" t="str">
        <f t="shared" si="512"/>
        <v>@</v>
      </c>
      <c r="BC497" s="2" t="str">
        <f t="shared" si="513"/>
        <v/>
      </c>
      <c r="BD497" s="2" t="str">
        <f t="shared" si="514"/>
        <v/>
      </c>
      <c r="BE497" s="2" t="str">
        <f t="shared" si="515"/>
        <v/>
      </c>
      <c r="BF497" s="2" t="str">
        <f t="shared" si="516"/>
        <v/>
      </c>
      <c r="BG497" s="2" t="str">
        <f t="shared" si="517"/>
        <v/>
      </c>
      <c r="BH497" s="2" t="str">
        <f t="shared" si="518"/>
        <v/>
      </c>
      <c r="BI497" s="2" t="str">
        <f t="shared" si="519"/>
        <v/>
      </c>
      <c r="BJ497" s="2" t="str">
        <f t="shared" si="520"/>
        <v/>
      </c>
      <c r="BK497" s="2" t="str">
        <f t="shared" si="521"/>
        <v/>
      </c>
      <c r="BL497" s="2" t="str">
        <f t="shared" si="522"/>
        <v/>
      </c>
      <c r="BM497" s="2" t="str">
        <f t="shared" si="523"/>
        <v/>
      </c>
      <c r="BN497" s="2" t="str">
        <f t="shared" si="524"/>
        <v>@</v>
      </c>
      <c r="BO497" s="2" t="str">
        <f t="shared" si="525"/>
        <v/>
      </c>
      <c r="BP497" s="2" t="str">
        <f t="shared" si="526"/>
        <v/>
      </c>
      <c r="BQ497" s="2" t="str">
        <f t="shared" si="527"/>
        <v/>
      </c>
      <c r="BR497" s="2" t="str">
        <f t="shared" si="528"/>
        <v/>
      </c>
      <c r="BS497" s="2" t="str">
        <f t="shared" si="529"/>
        <v/>
      </c>
      <c r="BT497" s="2" t="str">
        <f t="shared" si="530"/>
        <v/>
      </c>
      <c r="BU497" s="2" t="str">
        <f t="shared" si="531"/>
        <v/>
      </c>
      <c r="BV497" s="2" t="str">
        <f t="shared" si="532"/>
        <v/>
      </c>
      <c r="BW497" s="2" t="str">
        <f t="shared" si="533"/>
        <v/>
      </c>
      <c r="BX497" s="2" t="str">
        <f t="shared" si="534"/>
        <v/>
      </c>
      <c r="CA497" s="2">
        <f t="shared" si="495"/>
        <v>165</v>
      </c>
      <c r="CB497" s="4">
        <f t="shared" si="496"/>
        <v>0</v>
      </c>
      <c r="CC497">
        <f t="shared" ca="1" si="489"/>
        <v>6</v>
      </c>
      <c r="CD497">
        <f ca="1">CC497*(CJ497)/(CJ497+CJ498+IF(CG499=0,0,CJ499))</f>
        <v>1.1394553647137309</v>
      </c>
      <c r="CE497" s="39">
        <f t="shared" ca="1" si="481"/>
        <v>61</v>
      </c>
      <c r="CF497" s="39">
        <f t="shared" ca="1" si="490"/>
        <v>83</v>
      </c>
      <c r="CG497">
        <f t="shared" ca="1" si="482"/>
        <v>-55.107482266827645</v>
      </c>
      <c r="CH497">
        <f t="shared" ca="1" si="483"/>
        <v>-6</v>
      </c>
      <c r="CI497">
        <f t="shared" ca="1" si="491"/>
        <v>9.3931686314623164</v>
      </c>
      <c r="CJ497">
        <f t="shared" ca="1" si="492"/>
        <v>2.6068313685376836</v>
      </c>
    </row>
    <row r="498" spans="2:88">
      <c r="B498" s="39">
        <v>121</v>
      </c>
      <c r="C498" s="39">
        <v>13</v>
      </c>
      <c r="D498">
        <v>1</v>
      </c>
      <c r="E498">
        <f t="shared" si="499"/>
        <v>29077</v>
      </c>
      <c r="F498" s="3">
        <f t="shared" si="500"/>
        <v>3.4010135020236028E-5</v>
      </c>
      <c r="H498" s="17">
        <f t="shared" si="501"/>
        <v>0.98891269598340303</v>
      </c>
      <c r="I498" s="13" t="str">
        <f t="shared" si="502"/>
        <v>13:121</v>
      </c>
      <c r="J498" s="2"/>
      <c r="K498" s="4">
        <f t="shared" si="503"/>
        <v>-32.026774443633599</v>
      </c>
      <c r="L498" s="4">
        <f t="shared" si="493"/>
        <v>-3</v>
      </c>
      <c r="M498" s="4">
        <f t="shared" ca="1" si="504"/>
        <v>-55.486784828285352</v>
      </c>
      <c r="N498" s="4">
        <f t="shared" ca="1" si="505"/>
        <v>9</v>
      </c>
      <c r="O498" s="4">
        <f t="shared" si="506"/>
        <v>0</v>
      </c>
      <c r="P498" s="4">
        <f t="shared" ca="1" si="507"/>
        <v>0</v>
      </c>
      <c r="Q498" s="11">
        <f t="shared" si="535"/>
        <v>0</v>
      </c>
      <c r="R498" s="11">
        <f t="shared" si="542"/>
        <v>0</v>
      </c>
      <c r="S498" s="4">
        <f t="shared" si="542"/>
        <v>0</v>
      </c>
      <c r="T498" s="4">
        <f t="shared" si="542"/>
        <v>0</v>
      </c>
      <c r="U498" s="4">
        <f t="shared" si="542"/>
        <v>0</v>
      </c>
      <c r="V498" s="4">
        <f t="shared" si="542"/>
        <v>0</v>
      </c>
      <c r="W498" s="4">
        <f t="shared" si="542"/>
        <v>0</v>
      </c>
      <c r="X498" s="4">
        <f t="shared" si="542"/>
        <v>0</v>
      </c>
      <c r="Y498" s="4">
        <f t="shared" si="542"/>
        <v>0</v>
      </c>
      <c r="Z498" s="4">
        <f t="shared" si="542"/>
        <v>0</v>
      </c>
      <c r="AA498" s="4">
        <f t="shared" si="542"/>
        <v>-32.026774443633599</v>
      </c>
      <c r="AB498" s="4">
        <f t="shared" si="542"/>
        <v>0</v>
      </c>
      <c r="AC498" s="4">
        <f t="shared" si="542"/>
        <v>0</v>
      </c>
      <c r="AD498" s="4">
        <f t="shared" si="542"/>
        <v>0</v>
      </c>
      <c r="AE498" s="4">
        <f t="shared" si="542"/>
        <v>0</v>
      </c>
      <c r="AF498" s="4">
        <f t="shared" si="542"/>
        <v>0</v>
      </c>
      <c r="AG498" s="4">
        <f t="shared" si="541"/>
        <v>0</v>
      </c>
      <c r="AH498" s="4">
        <f t="shared" si="541"/>
        <v>0</v>
      </c>
      <c r="AI498" s="4">
        <f t="shared" si="541"/>
        <v>0</v>
      </c>
      <c r="AJ498" s="4">
        <f t="shared" si="541"/>
        <v>0</v>
      </c>
      <c r="AK498" s="4">
        <f t="shared" si="541"/>
        <v>0</v>
      </c>
      <c r="AL498" s="4">
        <f t="shared" si="541"/>
        <v>0</v>
      </c>
      <c r="AM498" s="4">
        <f t="shared" si="543"/>
        <v>-55.486784828285352</v>
      </c>
      <c r="AN498" s="4">
        <f t="shared" si="543"/>
        <v>0</v>
      </c>
      <c r="AO498" s="4">
        <f t="shared" si="543"/>
        <v>0</v>
      </c>
      <c r="AP498" s="10">
        <f t="shared" si="487"/>
        <v>0</v>
      </c>
      <c r="AQ498" s="7">
        <f t="shared" si="508"/>
        <v>2</v>
      </c>
      <c r="AR498" s="4">
        <f t="array" ref="AR498">COUNT(IF((ABS($R498:$AP498)&gt;=AQ$2)*(ABS($R498:$AP498)&lt;AR$2),$R498:$AP498))</f>
        <v>0</v>
      </c>
      <c r="AS498" s="4">
        <f t="array" ref="AS498">COUNT(IF((ABS($R498:$AP498)&gt;=AR$2)*(ABS($R498:$AP498)&lt;AS$2),$R498:$AP498))</f>
        <v>0</v>
      </c>
      <c r="AT498" s="4">
        <f t="array" ref="AT498">COUNT(IF((ABS($R498:$AP498)&gt;=AS$2)*(ABS($R498:$AP498)&lt;AT$2),$R498:$AP498))</f>
        <v>0</v>
      </c>
      <c r="AU498" s="4">
        <f t="array" ref="AU498">COUNT(IF((ABS($R498:$AP498)&gt;=AT$2)*(ABS($R498:$AP498)&lt;AU$2),$R498:$AP498))</f>
        <v>1</v>
      </c>
      <c r="AV498" s="4">
        <f t="array" ref="AV498">COUNT(IF((ABS($R498:$AP498)&gt;=AU$2)*(ABS($R498:$AP498)&lt;AV$2),$R498:$AP498))</f>
        <v>0</v>
      </c>
      <c r="AW498" s="4">
        <f t="array" ref="AW498">COUNT(IF((ABS($R498:$AP498)&gt;=AV$2)*(ABS($R498:$AP498)&lt;AW$2),$R498:$AP498))</f>
        <v>1</v>
      </c>
      <c r="AX498" s="10">
        <f t="array" ref="AX498">COUNT(IF((ABS($R498:$AP498)&gt;=AW$2)*(ABS($R498:$AP498)&lt;AX$2),$R498:$AP498))</f>
        <v>0</v>
      </c>
      <c r="AY498" s="4">
        <f t="shared" si="509"/>
        <v>0</v>
      </c>
      <c r="AZ498" s="2" t="str">
        <f t="shared" si="510"/>
        <v/>
      </c>
      <c r="BA498" s="2" t="str">
        <f t="shared" si="511"/>
        <v/>
      </c>
      <c r="BB498" s="2" t="str">
        <f t="shared" si="512"/>
        <v/>
      </c>
      <c r="BC498" s="2" t="str">
        <f t="shared" si="513"/>
        <v/>
      </c>
      <c r="BD498" s="2" t="str">
        <f t="shared" si="514"/>
        <v/>
      </c>
      <c r="BE498" s="2" t="str">
        <f t="shared" si="515"/>
        <v/>
      </c>
      <c r="BF498" s="2" t="str">
        <f t="shared" si="516"/>
        <v/>
      </c>
      <c r="BG498" s="2" t="str">
        <f t="shared" si="517"/>
        <v/>
      </c>
      <c r="BH498" s="2" t="str">
        <f t="shared" si="518"/>
        <v/>
      </c>
      <c r="BI498" s="2" t="str">
        <f t="shared" si="519"/>
        <v>@</v>
      </c>
      <c r="BJ498" s="2" t="str">
        <f t="shared" si="520"/>
        <v/>
      </c>
      <c r="BK498" s="2" t="str">
        <f t="shared" si="521"/>
        <v/>
      </c>
      <c r="BL498" s="2" t="str">
        <f t="shared" si="522"/>
        <v/>
      </c>
      <c r="BM498" s="2" t="str">
        <f t="shared" si="523"/>
        <v/>
      </c>
      <c r="BN498" s="2" t="str">
        <f t="shared" si="524"/>
        <v/>
      </c>
      <c r="BO498" s="2" t="str">
        <f t="shared" si="525"/>
        <v/>
      </c>
      <c r="BP498" s="2" t="str">
        <f t="shared" si="526"/>
        <v/>
      </c>
      <c r="BQ498" s="2" t="str">
        <f t="shared" si="527"/>
        <v/>
      </c>
      <c r="BR498" s="2" t="str">
        <f t="shared" si="528"/>
        <v/>
      </c>
      <c r="BS498" s="2" t="str">
        <f t="shared" si="529"/>
        <v/>
      </c>
      <c r="BT498" s="2" t="str">
        <f t="shared" si="530"/>
        <v/>
      </c>
      <c r="BU498" s="2" t="str">
        <f t="shared" si="531"/>
        <v>@</v>
      </c>
      <c r="BV498" s="2" t="str">
        <f t="shared" si="532"/>
        <v/>
      </c>
      <c r="BW498" s="2" t="str">
        <f t="shared" si="533"/>
        <v/>
      </c>
      <c r="BX498" s="2" t="str">
        <f t="shared" si="534"/>
        <v/>
      </c>
      <c r="CA498" s="2">
        <f t="shared" si="495"/>
        <v>165</v>
      </c>
      <c r="CB498" s="4">
        <f t="shared" si="496"/>
        <v>1</v>
      </c>
      <c r="CC498">
        <f t="shared" ca="1" si="489"/>
        <v>6</v>
      </c>
      <c r="CD498">
        <f ca="1">CC498*(CJ498)/(CJ497+CJ498+IF(CG499=0,0,CJ499))</f>
        <v>4.7371918018818606</v>
      </c>
      <c r="CE498" s="39">
        <f t="shared" ca="1" si="481"/>
        <v>61</v>
      </c>
      <c r="CF498" s="39">
        <f t="shared" ca="1" si="490"/>
        <v>83</v>
      </c>
      <c r="CG498">
        <f t="shared" ca="1" si="482"/>
        <v>35.117513406233236</v>
      </c>
      <c r="CH498">
        <f t="shared" ca="1" si="483"/>
        <v>-1</v>
      </c>
      <c r="CI498">
        <f t="shared" ca="1" si="491"/>
        <v>1.1623133557077243</v>
      </c>
      <c r="CJ498">
        <f t="shared" ca="1" si="492"/>
        <v>10.837686644292276</v>
      </c>
    </row>
    <row r="499" spans="2:88">
      <c r="B499" s="39">
        <v>121</v>
      </c>
      <c r="C499" s="39">
        <v>17</v>
      </c>
      <c r="D499">
        <v>1</v>
      </c>
      <c r="E499">
        <f t="shared" si="499"/>
        <v>29078</v>
      </c>
      <c r="F499" s="3">
        <f t="shared" si="500"/>
        <v>3.4010135020236028E-5</v>
      </c>
      <c r="H499" s="17">
        <f t="shared" si="501"/>
        <v>0.98894670611842328</v>
      </c>
      <c r="I499" s="13" t="str">
        <f t="shared" si="502"/>
        <v>17:121</v>
      </c>
      <c r="J499" s="2"/>
      <c r="K499" s="4">
        <f t="shared" si="503"/>
        <v>1.5904769598812152</v>
      </c>
      <c r="L499" s="4">
        <f t="shared" si="493"/>
        <v>-2</v>
      </c>
      <c r="M499" s="4">
        <f t="shared" ca="1" si="504"/>
        <v>-21.869533424768406</v>
      </c>
      <c r="N499" s="4">
        <f t="shared" ca="1" si="505"/>
        <v>10</v>
      </c>
      <c r="O499" s="4">
        <f t="shared" si="506"/>
        <v>0</v>
      </c>
      <c r="P499" s="4">
        <f t="shared" ca="1" si="507"/>
        <v>0</v>
      </c>
      <c r="Q499" s="11">
        <f t="shared" si="535"/>
        <v>0</v>
      </c>
      <c r="R499" s="11">
        <f t="shared" si="542"/>
        <v>0</v>
      </c>
      <c r="S499" s="4">
        <f t="shared" si="542"/>
        <v>0</v>
      </c>
      <c r="T499" s="4">
        <f t="shared" si="542"/>
        <v>0</v>
      </c>
      <c r="U499" s="4">
        <f t="shared" si="542"/>
        <v>0</v>
      </c>
      <c r="V499" s="4">
        <f t="shared" si="542"/>
        <v>0</v>
      </c>
      <c r="W499" s="4">
        <f t="shared" si="542"/>
        <v>0</v>
      </c>
      <c r="X499" s="4">
        <f t="shared" si="542"/>
        <v>0</v>
      </c>
      <c r="Y499" s="4">
        <f t="shared" si="542"/>
        <v>0</v>
      </c>
      <c r="Z499" s="4">
        <f t="shared" si="542"/>
        <v>0</v>
      </c>
      <c r="AA499" s="4">
        <f t="shared" si="542"/>
        <v>0</v>
      </c>
      <c r="AB499" s="4">
        <f t="shared" si="542"/>
        <v>1.5904769598812152</v>
      </c>
      <c r="AC499" s="4">
        <f t="shared" si="542"/>
        <v>0</v>
      </c>
      <c r="AD499" s="4">
        <f t="shared" si="542"/>
        <v>0</v>
      </c>
      <c r="AE499" s="4">
        <f t="shared" si="542"/>
        <v>0</v>
      </c>
      <c r="AF499" s="4">
        <f t="shared" si="542"/>
        <v>0</v>
      </c>
      <c r="AG499" s="4">
        <f t="shared" ref="AG499:AL508" si="544">IF(AND(ABS((MOD(LN(($B499/$C499)/3^AG$2)/LN(2)+0.5,1)-0.5)*1200)&lt;$J$2,ABS(AG$2+7*(MOD(LN(($B499/$C499)/3^AG$2)/LN(2)+0.5,1)-0.5)*1200/113.685)&lt;$J$3),(MOD(LN(($B499/$C499)/3^AG$2)/LN(2)+0.5,1)-0.5)*1200,0)</f>
        <v>0</v>
      </c>
      <c r="AH499" s="4">
        <f t="shared" si="544"/>
        <v>0</v>
      </c>
      <c r="AI499" s="4">
        <f t="shared" si="544"/>
        <v>0</v>
      </c>
      <c r="AJ499" s="4">
        <f t="shared" si="544"/>
        <v>0</v>
      </c>
      <c r="AK499" s="4">
        <f t="shared" si="544"/>
        <v>0</v>
      </c>
      <c r="AL499" s="4">
        <f t="shared" si="544"/>
        <v>0</v>
      </c>
      <c r="AM499" s="4">
        <f t="shared" si="543"/>
        <v>0</v>
      </c>
      <c r="AN499" s="4">
        <f t="shared" si="543"/>
        <v>-21.869533424768406</v>
      </c>
      <c r="AO499" s="4">
        <f t="shared" si="543"/>
        <v>0</v>
      </c>
      <c r="AP499" s="10">
        <f t="shared" si="487"/>
        <v>0</v>
      </c>
      <c r="AQ499" s="7">
        <f t="shared" si="508"/>
        <v>2</v>
      </c>
      <c r="AR499" s="4">
        <f t="array" ref="AR499">COUNT(IF((ABS($R499:$AP499)&gt;=AQ$2)*(ABS($R499:$AP499)&lt;AR$2),$R499:$AP499))</f>
        <v>1</v>
      </c>
      <c r="AS499" s="4">
        <f t="array" ref="AS499">COUNT(IF((ABS($R499:$AP499)&gt;=AR$2)*(ABS($R499:$AP499)&lt;AS$2),$R499:$AP499))</f>
        <v>0</v>
      </c>
      <c r="AT499" s="4">
        <f t="array" ref="AT499">COUNT(IF((ABS($R499:$AP499)&gt;=AS$2)*(ABS($R499:$AP499)&lt;AT$2),$R499:$AP499))</f>
        <v>0</v>
      </c>
      <c r="AU499" s="4">
        <f t="array" ref="AU499">COUNT(IF((ABS($R499:$AP499)&gt;=AT$2)*(ABS($R499:$AP499)&lt;AU$2),$R499:$AP499))</f>
        <v>1</v>
      </c>
      <c r="AV499" s="4">
        <f t="array" ref="AV499">COUNT(IF((ABS($R499:$AP499)&gt;=AU$2)*(ABS($R499:$AP499)&lt;AV$2),$R499:$AP499))</f>
        <v>0</v>
      </c>
      <c r="AW499" s="4">
        <f t="array" ref="AW499">COUNT(IF((ABS($R499:$AP499)&gt;=AV$2)*(ABS($R499:$AP499)&lt;AW$2),$R499:$AP499))</f>
        <v>0</v>
      </c>
      <c r="AX499" s="10">
        <f t="array" ref="AX499">COUNT(IF((ABS($R499:$AP499)&gt;=AW$2)*(ABS($R499:$AP499)&lt;AX$2),$R499:$AP499))</f>
        <v>0</v>
      </c>
      <c r="AY499" s="4">
        <f t="shared" si="509"/>
        <v>0</v>
      </c>
      <c r="AZ499" s="2" t="str">
        <f t="shared" si="510"/>
        <v/>
      </c>
      <c r="BA499" s="2" t="str">
        <f t="shared" si="511"/>
        <v/>
      </c>
      <c r="BB499" s="2" t="str">
        <f t="shared" si="512"/>
        <v/>
      </c>
      <c r="BC499" s="2" t="str">
        <f t="shared" si="513"/>
        <v/>
      </c>
      <c r="BD499" s="2" t="str">
        <f t="shared" si="514"/>
        <v/>
      </c>
      <c r="BE499" s="2" t="str">
        <f t="shared" si="515"/>
        <v/>
      </c>
      <c r="BF499" s="2" t="str">
        <f t="shared" si="516"/>
        <v/>
      </c>
      <c r="BG499" s="2" t="str">
        <f t="shared" si="517"/>
        <v/>
      </c>
      <c r="BH499" s="2" t="str">
        <f t="shared" si="518"/>
        <v/>
      </c>
      <c r="BI499" s="2" t="str">
        <f t="shared" si="519"/>
        <v/>
      </c>
      <c r="BJ499" s="2" t="str">
        <f t="shared" si="520"/>
        <v>@</v>
      </c>
      <c r="BK499" s="2" t="str">
        <f t="shared" si="521"/>
        <v/>
      </c>
      <c r="BL499" s="2" t="str">
        <f t="shared" si="522"/>
        <v/>
      </c>
      <c r="BM499" s="2" t="str">
        <f t="shared" si="523"/>
        <v/>
      </c>
      <c r="BN499" s="2" t="str">
        <f t="shared" si="524"/>
        <v/>
      </c>
      <c r="BO499" s="2" t="str">
        <f t="shared" si="525"/>
        <v/>
      </c>
      <c r="BP499" s="2" t="str">
        <f t="shared" si="526"/>
        <v/>
      </c>
      <c r="BQ499" s="2" t="str">
        <f t="shared" si="527"/>
        <v/>
      </c>
      <c r="BR499" s="2" t="str">
        <f t="shared" si="528"/>
        <v/>
      </c>
      <c r="BS499" s="2" t="str">
        <f t="shared" si="529"/>
        <v/>
      </c>
      <c r="BT499" s="2" t="str">
        <f t="shared" si="530"/>
        <v/>
      </c>
      <c r="BU499" s="2" t="str">
        <f t="shared" si="531"/>
        <v/>
      </c>
      <c r="BV499" s="2" t="str">
        <f t="shared" si="532"/>
        <v>@</v>
      </c>
      <c r="BW499" s="2" t="str">
        <f t="shared" si="533"/>
        <v/>
      </c>
      <c r="BX499" s="2" t="str">
        <f t="shared" si="534"/>
        <v/>
      </c>
      <c r="CA499" s="2">
        <f t="shared" si="495"/>
        <v>165</v>
      </c>
      <c r="CB499" s="4">
        <f t="shared" si="496"/>
        <v>2</v>
      </c>
      <c r="CC499">
        <f t="shared" ca="1" si="489"/>
        <v>6</v>
      </c>
      <c r="CD499">
        <f ca="1">CC499*IF(CG499=0,0,CJ499)/(CJ497+CJ498+IF(CG499=0,0,CJ499))</f>
        <v>0.12335283340440831</v>
      </c>
      <c r="CE499" s="39">
        <f t="shared" ca="1" si="481"/>
        <v>61</v>
      </c>
      <c r="CF499" s="39">
        <f t="shared" ca="1" si="490"/>
        <v>83</v>
      </c>
      <c r="CG499">
        <f t="shared" ca="1" si="482"/>
        <v>11.657503021584148</v>
      </c>
      <c r="CH499">
        <f t="shared" ca="1" si="483"/>
        <v>11</v>
      </c>
      <c r="CI499">
        <f t="shared" ca="1" si="491"/>
        <v>11.717794969882474</v>
      </c>
      <c r="CJ499">
        <f t="shared" ca="1" si="492"/>
        <v>0.28220503011752562</v>
      </c>
    </row>
    <row r="500" spans="2:88">
      <c r="B500" s="39">
        <v>121</v>
      </c>
      <c r="C500" s="39">
        <v>19</v>
      </c>
      <c r="D500">
        <v>1</v>
      </c>
      <c r="E500">
        <f t="shared" si="499"/>
        <v>29079</v>
      </c>
      <c r="F500" s="3">
        <f t="shared" si="500"/>
        <v>3.4010135020236028E-5</v>
      </c>
      <c r="H500" s="17">
        <f t="shared" si="501"/>
        <v>0.98898071625344353</v>
      </c>
      <c r="I500" s="13" t="str">
        <f t="shared" si="502"/>
        <v>19:121</v>
      </c>
      <c r="J500" s="2"/>
      <c r="K500" s="4">
        <f t="shared" si="503"/>
        <v>12.942872058760457</v>
      </c>
      <c r="L500" s="4">
        <f t="shared" si="493"/>
        <v>-4</v>
      </c>
      <c r="M500" s="4">
        <f t="shared" ca="1" si="504"/>
        <v>-10.517138325889164</v>
      </c>
      <c r="N500" s="4">
        <f t="shared" ca="1" si="505"/>
        <v>8</v>
      </c>
      <c r="O500" s="4">
        <f t="shared" si="506"/>
        <v>0</v>
      </c>
      <c r="P500" s="4">
        <f t="shared" ca="1" si="507"/>
        <v>0</v>
      </c>
      <c r="Q500" s="11">
        <f t="shared" si="535"/>
        <v>0</v>
      </c>
      <c r="R500" s="11">
        <f t="shared" ref="R500:AF509" si="545">IF(AND(ABS((MOD(LN(($B500/$C500)/3^R$2)/LN(2)+0.5,1)-0.5)*1200)&lt;$J$2,ABS(R$2+7*(MOD(LN(($B500/$C500)/3^R$2)/LN(2)+0.5,1)-0.5)*1200/113.685)&lt;$J$3),(MOD(LN(($B500/$C500)/3^R$2)/LN(2)+0.5,1)-0.5)*1200,0)</f>
        <v>0</v>
      </c>
      <c r="S500" s="4">
        <f t="shared" si="545"/>
        <v>0</v>
      </c>
      <c r="T500" s="4">
        <f t="shared" si="545"/>
        <v>0</v>
      </c>
      <c r="U500" s="4">
        <f t="shared" si="545"/>
        <v>0</v>
      </c>
      <c r="V500" s="4">
        <f t="shared" si="545"/>
        <v>0</v>
      </c>
      <c r="W500" s="4">
        <f t="shared" si="545"/>
        <v>0</v>
      </c>
      <c r="X500" s="4">
        <f t="shared" si="545"/>
        <v>0</v>
      </c>
      <c r="Y500" s="4">
        <f t="shared" si="545"/>
        <v>0</v>
      </c>
      <c r="Z500" s="4">
        <f t="shared" si="545"/>
        <v>12.942872058760457</v>
      </c>
      <c r="AA500" s="4">
        <f t="shared" si="545"/>
        <v>0</v>
      </c>
      <c r="AB500" s="4">
        <f t="shared" si="545"/>
        <v>0</v>
      </c>
      <c r="AC500" s="4">
        <f t="shared" si="545"/>
        <v>0</v>
      </c>
      <c r="AD500" s="4">
        <f t="shared" si="545"/>
        <v>0</v>
      </c>
      <c r="AE500" s="4">
        <f t="shared" si="545"/>
        <v>0</v>
      </c>
      <c r="AF500" s="4">
        <f t="shared" si="545"/>
        <v>0</v>
      </c>
      <c r="AG500" s="4">
        <f t="shared" si="544"/>
        <v>0</v>
      </c>
      <c r="AH500" s="4">
        <f t="shared" si="544"/>
        <v>0</v>
      </c>
      <c r="AI500" s="4">
        <f t="shared" si="544"/>
        <v>0</v>
      </c>
      <c r="AJ500" s="4">
        <f t="shared" si="544"/>
        <v>0</v>
      </c>
      <c r="AK500" s="4">
        <f t="shared" si="544"/>
        <v>0</v>
      </c>
      <c r="AL500" s="4">
        <f t="shared" si="544"/>
        <v>-10.517138325889164</v>
      </c>
      <c r="AM500" s="4">
        <f t="shared" si="543"/>
        <v>0</v>
      </c>
      <c r="AN500" s="4">
        <f t="shared" si="543"/>
        <v>0</v>
      </c>
      <c r="AO500" s="4">
        <f t="shared" si="543"/>
        <v>0</v>
      </c>
      <c r="AP500" s="10">
        <f t="shared" si="487"/>
        <v>0</v>
      </c>
      <c r="AQ500" s="7">
        <f t="shared" si="508"/>
        <v>2</v>
      </c>
      <c r="AR500" s="4">
        <f t="array" ref="AR500">COUNT(IF((ABS($R500:$AP500)&gt;=AQ$2)*(ABS($R500:$AP500)&lt;AR$2),$R500:$AP500))</f>
        <v>0</v>
      </c>
      <c r="AS500" s="4">
        <f t="array" ref="AS500">COUNT(IF((ABS($R500:$AP500)&gt;=AR$2)*(ABS($R500:$AP500)&lt;AS$2),$R500:$AP500))</f>
        <v>0</v>
      </c>
      <c r="AT500" s="4">
        <f t="array" ref="AT500">COUNT(IF((ABS($R500:$AP500)&gt;=AS$2)*(ABS($R500:$AP500)&lt;AT$2),$R500:$AP500))</f>
        <v>1</v>
      </c>
      <c r="AU500" s="4">
        <f t="array" ref="AU500">COUNT(IF((ABS($R500:$AP500)&gt;=AT$2)*(ABS($R500:$AP500)&lt;AU$2),$R500:$AP500))</f>
        <v>1</v>
      </c>
      <c r="AV500" s="4">
        <f t="array" ref="AV500">COUNT(IF((ABS($R500:$AP500)&gt;=AU$2)*(ABS($R500:$AP500)&lt;AV$2),$R500:$AP500))</f>
        <v>0</v>
      </c>
      <c r="AW500" s="4">
        <f t="array" ref="AW500">COUNT(IF((ABS($R500:$AP500)&gt;=AV$2)*(ABS($R500:$AP500)&lt;AW$2),$R500:$AP500))</f>
        <v>0</v>
      </c>
      <c r="AX500" s="10">
        <f t="array" ref="AX500">COUNT(IF((ABS($R500:$AP500)&gt;=AW$2)*(ABS($R500:$AP500)&lt;AX$2),$R500:$AP500))</f>
        <v>0</v>
      </c>
      <c r="AY500" s="4">
        <f t="shared" si="509"/>
        <v>0</v>
      </c>
      <c r="AZ500" s="2" t="str">
        <f t="shared" si="510"/>
        <v/>
      </c>
      <c r="BA500" s="2" t="str">
        <f t="shared" si="511"/>
        <v/>
      </c>
      <c r="BB500" s="2" t="str">
        <f t="shared" si="512"/>
        <v/>
      </c>
      <c r="BC500" s="2" t="str">
        <f t="shared" si="513"/>
        <v/>
      </c>
      <c r="BD500" s="2" t="str">
        <f t="shared" si="514"/>
        <v/>
      </c>
      <c r="BE500" s="2" t="str">
        <f t="shared" si="515"/>
        <v/>
      </c>
      <c r="BF500" s="2" t="str">
        <f t="shared" si="516"/>
        <v/>
      </c>
      <c r="BG500" s="2" t="str">
        <f t="shared" si="517"/>
        <v/>
      </c>
      <c r="BH500" s="2" t="str">
        <f t="shared" si="518"/>
        <v>@</v>
      </c>
      <c r="BI500" s="2" t="str">
        <f t="shared" si="519"/>
        <v/>
      </c>
      <c r="BJ500" s="2" t="str">
        <f t="shared" si="520"/>
        <v/>
      </c>
      <c r="BK500" s="2" t="str">
        <f t="shared" si="521"/>
        <v/>
      </c>
      <c r="BL500" s="2" t="str">
        <f t="shared" si="522"/>
        <v/>
      </c>
      <c r="BM500" s="2" t="str">
        <f t="shared" si="523"/>
        <v/>
      </c>
      <c r="BN500" s="2" t="str">
        <f t="shared" si="524"/>
        <v/>
      </c>
      <c r="BO500" s="2" t="str">
        <f t="shared" si="525"/>
        <v/>
      </c>
      <c r="BP500" s="2" t="str">
        <f t="shared" si="526"/>
        <v/>
      </c>
      <c r="BQ500" s="2" t="str">
        <f t="shared" si="527"/>
        <v/>
      </c>
      <c r="BR500" s="2" t="str">
        <f t="shared" si="528"/>
        <v/>
      </c>
      <c r="BS500" s="2" t="str">
        <f t="shared" si="529"/>
        <v/>
      </c>
      <c r="BT500" s="2" t="str">
        <f t="shared" si="530"/>
        <v>@</v>
      </c>
      <c r="BU500" s="2" t="str">
        <f t="shared" si="531"/>
        <v/>
      </c>
      <c r="BV500" s="2" t="str">
        <f t="shared" si="532"/>
        <v/>
      </c>
      <c r="BW500" s="2" t="str">
        <f t="shared" si="533"/>
        <v/>
      </c>
      <c r="BX500" s="2" t="str">
        <f t="shared" si="534"/>
        <v/>
      </c>
      <c r="CA500" s="2">
        <f t="shared" si="495"/>
        <v>166</v>
      </c>
      <c r="CB500" s="4">
        <f t="shared" si="496"/>
        <v>0</v>
      </c>
      <c r="CC500">
        <f t="shared" ca="1" si="489"/>
        <v>6</v>
      </c>
      <c r="CD500">
        <f ca="1">CC500*(CJ500)/(CJ500+CJ501+IF(CG502=0,0,CJ502))</f>
        <v>0.51747043979795559</v>
      </c>
      <c r="CE500" s="39">
        <f t="shared" ca="1" si="481"/>
        <v>11</v>
      </c>
      <c r="CF500" s="39">
        <f t="shared" ca="1" si="490"/>
        <v>97</v>
      </c>
      <c r="CG500">
        <f t="shared" ca="1" si="482"/>
        <v>-11.872523086330489</v>
      </c>
      <c r="CH500">
        <f t="shared" ca="1" si="483"/>
        <v>-10</v>
      </c>
      <c r="CI500">
        <f t="shared" ca="1" si="491"/>
        <v>10.731034539335123</v>
      </c>
      <c r="CJ500">
        <f t="shared" ca="1" si="492"/>
        <v>1.2689654606648766</v>
      </c>
    </row>
    <row r="501" spans="2:88">
      <c r="B501" s="39">
        <v>121</v>
      </c>
      <c r="C501" s="39">
        <v>65</v>
      </c>
      <c r="D501">
        <v>1</v>
      </c>
      <c r="E501">
        <f t="shared" si="499"/>
        <v>29080</v>
      </c>
      <c r="F501" s="3">
        <f t="shared" si="500"/>
        <v>3.4010135020236028E-5</v>
      </c>
      <c r="H501" s="17">
        <f t="shared" si="501"/>
        <v>0.98901472638846377</v>
      </c>
      <c r="I501" s="13" t="str">
        <f t="shared" si="502"/>
        <v>65:121</v>
      </c>
      <c r="J501" s="2"/>
      <c r="K501" s="4">
        <f t="shared" si="503"/>
        <v>-10.520484846920652</v>
      </c>
      <c r="L501" s="4">
        <f t="shared" si="493"/>
        <v>-7</v>
      </c>
      <c r="M501" s="4">
        <f t="shared" ca="1" si="504"/>
        <v>-33.980495231569208</v>
      </c>
      <c r="N501" s="4">
        <f t="shared" ca="1" si="505"/>
        <v>5</v>
      </c>
      <c r="O501" s="4">
        <f t="shared" ca="1" si="506"/>
        <v>56.244500441493273</v>
      </c>
      <c r="P501" s="4">
        <f t="shared" ca="1" si="507"/>
        <v>10</v>
      </c>
      <c r="Q501" s="11">
        <f t="shared" si="535"/>
        <v>0</v>
      </c>
      <c r="R501" s="11">
        <f t="shared" si="545"/>
        <v>0</v>
      </c>
      <c r="S501" s="4">
        <f t="shared" si="545"/>
        <v>0</v>
      </c>
      <c r="T501" s="4">
        <f t="shared" si="545"/>
        <v>0</v>
      </c>
      <c r="U501" s="4">
        <f t="shared" si="545"/>
        <v>0</v>
      </c>
      <c r="V501" s="4">
        <f t="shared" si="545"/>
        <v>0</v>
      </c>
      <c r="W501" s="4">
        <f t="shared" si="545"/>
        <v>-10.520484846920652</v>
      </c>
      <c r="X501" s="4">
        <f t="shared" si="545"/>
        <v>0</v>
      </c>
      <c r="Y501" s="4">
        <f t="shared" si="545"/>
        <v>0</v>
      </c>
      <c r="Z501" s="4">
        <f t="shared" si="545"/>
        <v>0</v>
      </c>
      <c r="AA501" s="4">
        <f t="shared" si="545"/>
        <v>0</v>
      </c>
      <c r="AB501" s="4">
        <f t="shared" si="545"/>
        <v>0</v>
      </c>
      <c r="AC501" s="4">
        <f t="shared" si="545"/>
        <v>0</v>
      </c>
      <c r="AD501" s="4">
        <f t="shared" si="545"/>
        <v>0</v>
      </c>
      <c r="AE501" s="4">
        <f t="shared" si="545"/>
        <v>0</v>
      </c>
      <c r="AF501" s="4">
        <f t="shared" si="545"/>
        <v>0</v>
      </c>
      <c r="AG501" s="4">
        <f t="shared" si="544"/>
        <v>0</v>
      </c>
      <c r="AH501" s="4">
        <f t="shared" si="544"/>
        <v>0</v>
      </c>
      <c r="AI501" s="4">
        <f t="shared" si="544"/>
        <v>-33.980495231569208</v>
      </c>
      <c r="AJ501" s="4">
        <f t="shared" si="544"/>
        <v>0</v>
      </c>
      <c r="AK501" s="4">
        <f t="shared" si="544"/>
        <v>0</v>
      </c>
      <c r="AL501" s="4">
        <f t="shared" si="544"/>
        <v>0</v>
      </c>
      <c r="AM501" s="4">
        <f t="shared" si="543"/>
        <v>0</v>
      </c>
      <c r="AN501" s="4">
        <f t="shared" si="543"/>
        <v>56.244500441493273</v>
      </c>
      <c r="AO501" s="4">
        <f t="shared" si="543"/>
        <v>0</v>
      </c>
      <c r="AP501" s="10">
        <f t="shared" si="487"/>
        <v>0</v>
      </c>
      <c r="AQ501" s="7">
        <f t="shared" si="508"/>
        <v>3</v>
      </c>
      <c r="AR501" s="4">
        <f t="array" ref="AR501">COUNT(IF((ABS($R501:$AP501)&gt;=AQ$2)*(ABS($R501:$AP501)&lt;AR$2),$R501:$AP501))</f>
        <v>0</v>
      </c>
      <c r="AS501" s="4">
        <f t="array" ref="AS501">COUNT(IF((ABS($R501:$AP501)&gt;=AR$2)*(ABS($R501:$AP501)&lt;AS$2),$R501:$AP501))</f>
        <v>0</v>
      </c>
      <c r="AT501" s="4">
        <f t="array" ref="AT501">COUNT(IF((ABS($R501:$AP501)&gt;=AS$2)*(ABS($R501:$AP501)&lt;AT$2),$R501:$AP501))</f>
        <v>1</v>
      </c>
      <c r="AU501" s="4">
        <f t="array" ref="AU501">COUNT(IF((ABS($R501:$AP501)&gt;=AT$2)*(ABS($R501:$AP501)&lt;AU$2),$R501:$AP501))</f>
        <v>0</v>
      </c>
      <c r="AV501" s="4">
        <f t="array" ref="AV501">COUNT(IF((ABS($R501:$AP501)&gt;=AU$2)*(ABS($R501:$AP501)&lt;AV$2),$R501:$AP501))</f>
        <v>1</v>
      </c>
      <c r="AW501" s="4">
        <f t="array" ref="AW501">COUNT(IF((ABS($R501:$AP501)&gt;=AV$2)*(ABS($R501:$AP501)&lt;AW$2),$R501:$AP501))</f>
        <v>1</v>
      </c>
      <c r="AX501" s="10">
        <f t="array" ref="AX501">COUNT(IF((ABS($R501:$AP501)&gt;=AW$2)*(ABS($R501:$AP501)&lt;AX$2),$R501:$AP501))</f>
        <v>0</v>
      </c>
      <c r="AY501" s="4">
        <f t="shared" si="509"/>
        <v>0</v>
      </c>
      <c r="AZ501" s="2" t="str">
        <f t="shared" si="510"/>
        <v/>
      </c>
      <c r="BA501" s="2" t="str">
        <f t="shared" si="511"/>
        <v/>
      </c>
      <c r="BB501" s="2" t="str">
        <f t="shared" si="512"/>
        <v/>
      </c>
      <c r="BC501" s="2" t="str">
        <f t="shared" si="513"/>
        <v/>
      </c>
      <c r="BD501" s="2" t="str">
        <f t="shared" si="514"/>
        <v/>
      </c>
      <c r="BE501" s="2" t="str">
        <f t="shared" si="515"/>
        <v>@</v>
      </c>
      <c r="BF501" s="2" t="str">
        <f t="shared" si="516"/>
        <v/>
      </c>
      <c r="BG501" s="2" t="str">
        <f t="shared" si="517"/>
        <v/>
      </c>
      <c r="BH501" s="2" t="str">
        <f t="shared" si="518"/>
        <v/>
      </c>
      <c r="BI501" s="2" t="str">
        <f t="shared" si="519"/>
        <v/>
      </c>
      <c r="BJ501" s="2" t="str">
        <f t="shared" si="520"/>
        <v/>
      </c>
      <c r="BK501" s="2" t="str">
        <f t="shared" si="521"/>
        <v/>
      </c>
      <c r="BL501" s="2" t="str">
        <f t="shared" si="522"/>
        <v/>
      </c>
      <c r="BM501" s="2" t="str">
        <f t="shared" si="523"/>
        <v/>
      </c>
      <c r="BN501" s="2" t="str">
        <f t="shared" si="524"/>
        <v/>
      </c>
      <c r="BO501" s="2" t="str">
        <f t="shared" si="525"/>
        <v/>
      </c>
      <c r="BP501" s="2" t="str">
        <f t="shared" si="526"/>
        <v/>
      </c>
      <c r="BQ501" s="2" t="str">
        <f t="shared" si="527"/>
        <v>@</v>
      </c>
      <c r="BR501" s="2" t="str">
        <f t="shared" si="528"/>
        <v/>
      </c>
      <c r="BS501" s="2" t="str">
        <f t="shared" si="529"/>
        <v/>
      </c>
      <c r="BT501" s="2" t="str">
        <f t="shared" si="530"/>
        <v/>
      </c>
      <c r="BU501" s="2" t="str">
        <f t="shared" si="531"/>
        <v/>
      </c>
      <c r="BV501" s="2" t="str">
        <f t="shared" si="532"/>
        <v>@</v>
      </c>
      <c r="BW501" s="2" t="str">
        <f t="shared" si="533"/>
        <v/>
      </c>
      <c r="BX501" s="2" t="str">
        <f t="shared" si="534"/>
        <v/>
      </c>
      <c r="CA501" s="2">
        <f t="shared" si="495"/>
        <v>166</v>
      </c>
      <c r="CB501" s="4">
        <f t="shared" si="496"/>
        <v>1</v>
      </c>
      <c r="CC501">
        <f t="shared" ca="1" si="489"/>
        <v>6</v>
      </c>
      <c r="CD501">
        <f ca="1">CC501*(CJ501)/(CJ500+CJ501+IF(CG502=0,0,CJ502))</f>
        <v>4.8218820904542135</v>
      </c>
      <c r="CE501" s="39">
        <f t="shared" ref="CE501:CE564" ca="1" si="546">OFFSET(C$5,$CA501,0)</f>
        <v>11</v>
      </c>
      <c r="CF501" s="39">
        <f t="shared" ca="1" si="490"/>
        <v>97</v>
      </c>
      <c r="CG501">
        <f t="shared" ref="CG501:CG564" ca="1" si="547">OFFSET(K$5,$CA501,2*$CB501)</f>
        <v>-35.332533470978376</v>
      </c>
      <c r="CH501">
        <f t="shared" ref="CH501:CH564" ca="1" si="548">OFFSET(L$5,$CA501,2*$CB501)</f>
        <v>2</v>
      </c>
      <c r="CI501">
        <f t="shared" ca="1" si="491"/>
        <v>0.17555292516029919</v>
      </c>
      <c r="CJ501">
        <f t="shared" ca="1" si="492"/>
        <v>11.8244470748397</v>
      </c>
    </row>
    <row r="502" spans="2:88">
      <c r="B502" s="39">
        <v>125</v>
      </c>
      <c r="C502" s="39">
        <v>13</v>
      </c>
      <c r="D502">
        <v>1</v>
      </c>
      <c r="E502">
        <f t="shared" si="499"/>
        <v>29081</v>
      </c>
      <c r="F502" s="3">
        <f t="shared" si="500"/>
        <v>3.4010135020236028E-5</v>
      </c>
      <c r="H502" s="17">
        <f t="shared" si="501"/>
        <v>0.98904873652348402</v>
      </c>
      <c r="I502" s="13" t="str">
        <f t="shared" si="502"/>
        <v>13:125</v>
      </c>
      <c r="J502" s="2"/>
      <c r="K502" s="4">
        <f t="shared" si="503"/>
        <v>24.278482421357239</v>
      </c>
      <c r="L502" s="4">
        <f t="shared" si="493"/>
        <v>-3</v>
      </c>
      <c r="M502" s="4">
        <f t="shared" ca="1" si="504"/>
        <v>0.81847203670548652</v>
      </c>
      <c r="N502" s="4">
        <f t="shared" ca="1" si="505"/>
        <v>9</v>
      </c>
      <c r="O502" s="4">
        <f t="shared" si="506"/>
        <v>0</v>
      </c>
      <c r="P502" s="4">
        <f t="shared" ca="1" si="507"/>
        <v>0</v>
      </c>
      <c r="Q502" s="11">
        <f t="shared" si="535"/>
        <v>0</v>
      </c>
      <c r="R502" s="11">
        <f t="shared" si="545"/>
        <v>0</v>
      </c>
      <c r="S502" s="4">
        <f t="shared" si="545"/>
        <v>0</v>
      </c>
      <c r="T502" s="4">
        <f t="shared" si="545"/>
        <v>0</v>
      </c>
      <c r="U502" s="4">
        <f t="shared" si="545"/>
        <v>0</v>
      </c>
      <c r="V502" s="4">
        <f t="shared" si="545"/>
        <v>0</v>
      </c>
      <c r="W502" s="4">
        <f t="shared" si="545"/>
        <v>0</v>
      </c>
      <c r="X502" s="4">
        <f t="shared" si="545"/>
        <v>0</v>
      </c>
      <c r="Y502" s="4">
        <f t="shared" si="545"/>
        <v>0</v>
      </c>
      <c r="Z502" s="4">
        <f t="shared" si="545"/>
        <v>0</v>
      </c>
      <c r="AA502" s="4">
        <f t="shared" si="545"/>
        <v>24.278482421357239</v>
      </c>
      <c r="AB502" s="4">
        <f t="shared" si="545"/>
        <v>0</v>
      </c>
      <c r="AC502" s="4">
        <f t="shared" si="545"/>
        <v>0</v>
      </c>
      <c r="AD502" s="4">
        <f t="shared" si="545"/>
        <v>0</v>
      </c>
      <c r="AE502" s="4">
        <f t="shared" si="545"/>
        <v>0</v>
      </c>
      <c r="AF502" s="4">
        <f t="shared" si="545"/>
        <v>0</v>
      </c>
      <c r="AG502" s="4">
        <f t="shared" si="544"/>
        <v>0</v>
      </c>
      <c r="AH502" s="4">
        <f t="shared" si="544"/>
        <v>0</v>
      </c>
      <c r="AI502" s="4">
        <f t="shared" si="544"/>
        <v>0</v>
      </c>
      <c r="AJ502" s="4">
        <f t="shared" si="544"/>
        <v>0</v>
      </c>
      <c r="AK502" s="4">
        <f t="shared" si="544"/>
        <v>0</v>
      </c>
      <c r="AL502" s="4">
        <f t="shared" si="544"/>
        <v>0</v>
      </c>
      <c r="AM502" s="4">
        <f t="shared" si="543"/>
        <v>0.81847203670548652</v>
      </c>
      <c r="AN502" s="4">
        <f t="shared" si="543"/>
        <v>0</v>
      </c>
      <c r="AO502" s="4">
        <f t="shared" si="543"/>
        <v>0</v>
      </c>
      <c r="AP502" s="10">
        <f t="shared" si="487"/>
        <v>0</v>
      </c>
      <c r="AQ502" s="7">
        <f t="shared" si="508"/>
        <v>2</v>
      </c>
      <c r="AR502" s="4">
        <f t="array" ref="AR502">COUNT(IF((ABS($R502:$AP502)&gt;=AQ$2)*(ABS($R502:$AP502)&lt;AR$2),$R502:$AP502))</f>
        <v>1</v>
      </c>
      <c r="AS502" s="4">
        <f t="array" ref="AS502">COUNT(IF((ABS($R502:$AP502)&gt;=AR$2)*(ABS($R502:$AP502)&lt;AS$2),$R502:$AP502))</f>
        <v>0</v>
      </c>
      <c r="AT502" s="4">
        <f t="array" ref="AT502">COUNT(IF((ABS($R502:$AP502)&gt;=AS$2)*(ABS($R502:$AP502)&lt;AT$2),$R502:$AP502))</f>
        <v>0</v>
      </c>
      <c r="AU502" s="4">
        <f t="array" ref="AU502">COUNT(IF((ABS($R502:$AP502)&gt;=AT$2)*(ABS($R502:$AP502)&lt;AU$2),$R502:$AP502))</f>
        <v>1</v>
      </c>
      <c r="AV502" s="4">
        <f t="array" ref="AV502">COUNT(IF((ABS($R502:$AP502)&gt;=AU$2)*(ABS($R502:$AP502)&lt;AV$2),$R502:$AP502))</f>
        <v>0</v>
      </c>
      <c r="AW502" s="4">
        <f t="array" ref="AW502">COUNT(IF((ABS($R502:$AP502)&gt;=AV$2)*(ABS($R502:$AP502)&lt;AW$2),$R502:$AP502))</f>
        <v>0</v>
      </c>
      <c r="AX502" s="10">
        <f t="array" ref="AX502">COUNT(IF((ABS($R502:$AP502)&gt;=AW$2)*(ABS($R502:$AP502)&lt;AX$2),$R502:$AP502))</f>
        <v>0</v>
      </c>
      <c r="AY502" s="4">
        <f t="shared" si="509"/>
        <v>0</v>
      </c>
      <c r="AZ502" s="2" t="str">
        <f t="shared" si="510"/>
        <v/>
      </c>
      <c r="BA502" s="2" t="str">
        <f t="shared" si="511"/>
        <v/>
      </c>
      <c r="BB502" s="2" t="str">
        <f t="shared" si="512"/>
        <v/>
      </c>
      <c r="BC502" s="2" t="str">
        <f t="shared" si="513"/>
        <v/>
      </c>
      <c r="BD502" s="2" t="str">
        <f t="shared" si="514"/>
        <v/>
      </c>
      <c r="BE502" s="2" t="str">
        <f t="shared" si="515"/>
        <v/>
      </c>
      <c r="BF502" s="2" t="str">
        <f t="shared" si="516"/>
        <v/>
      </c>
      <c r="BG502" s="2" t="str">
        <f t="shared" si="517"/>
        <v/>
      </c>
      <c r="BH502" s="2" t="str">
        <f t="shared" si="518"/>
        <v/>
      </c>
      <c r="BI502" s="2" t="str">
        <f t="shared" si="519"/>
        <v>@</v>
      </c>
      <c r="BJ502" s="2" t="str">
        <f t="shared" si="520"/>
        <v/>
      </c>
      <c r="BK502" s="2" t="str">
        <f t="shared" si="521"/>
        <v/>
      </c>
      <c r="BL502" s="2" t="str">
        <f t="shared" si="522"/>
        <v/>
      </c>
      <c r="BM502" s="2" t="str">
        <f t="shared" si="523"/>
        <v/>
      </c>
      <c r="BN502" s="2" t="str">
        <f t="shared" si="524"/>
        <v/>
      </c>
      <c r="BO502" s="2" t="str">
        <f t="shared" si="525"/>
        <v/>
      </c>
      <c r="BP502" s="2" t="str">
        <f t="shared" si="526"/>
        <v/>
      </c>
      <c r="BQ502" s="2" t="str">
        <f t="shared" si="527"/>
        <v/>
      </c>
      <c r="BR502" s="2" t="str">
        <f t="shared" si="528"/>
        <v/>
      </c>
      <c r="BS502" s="2" t="str">
        <f t="shared" si="529"/>
        <v/>
      </c>
      <c r="BT502" s="2" t="str">
        <f t="shared" si="530"/>
        <v/>
      </c>
      <c r="BU502" s="2" t="str">
        <f t="shared" si="531"/>
        <v>@</v>
      </c>
      <c r="BV502" s="2" t="str">
        <f t="shared" si="532"/>
        <v/>
      </c>
      <c r="BW502" s="2" t="str">
        <f t="shared" si="533"/>
        <v/>
      </c>
      <c r="BX502" s="2" t="str">
        <f t="shared" si="534"/>
        <v/>
      </c>
      <c r="CA502" s="2">
        <f t="shared" si="495"/>
        <v>166</v>
      </c>
      <c r="CB502" s="4">
        <f t="shared" si="496"/>
        <v>2</v>
      </c>
      <c r="CC502">
        <f t="shared" ca="1" si="489"/>
        <v>6</v>
      </c>
      <c r="CD502">
        <f ca="1">CC502*IF(CG502=0,0,CJ502)/(CJ500+CJ501+IF(CG502=0,0,CJ502))</f>
        <v>0.66064746974783128</v>
      </c>
      <c r="CE502" s="39">
        <f t="shared" ca="1" si="546"/>
        <v>11</v>
      </c>
      <c r="CF502" s="39">
        <f t="shared" ca="1" si="490"/>
        <v>97</v>
      </c>
      <c r="CG502">
        <f t="shared" ca="1" si="547"/>
        <v>54.892462202084502</v>
      </c>
      <c r="CH502">
        <f t="shared" ca="1" si="548"/>
        <v>7</v>
      </c>
      <c r="CI502">
        <f t="shared" ca="1" si="491"/>
        <v>10.379929062009865</v>
      </c>
      <c r="CJ502">
        <f t="shared" ca="1" si="492"/>
        <v>1.6200709379901355</v>
      </c>
    </row>
    <row r="503" spans="2:88">
      <c r="B503" s="39">
        <v>125</v>
      </c>
      <c r="C503" s="39">
        <v>23</v>
      </c>
      <c r="D503">
        <v>1</v>
      </c>
      <c r="E503">
        <f t="shared" si="499"/>
        <v>29082</v>
      </c>
      <c r="F503" s="3">
        <f t="shared" si="500"/>
        <v>3.4010135020236028E-5</v>
      </c>
      <c r="H503" s="17">
        <f t="shared" si="501"/>
        <v>0.98908274665850426</v>
      </c>
      <c r="I503" s="13" t="str">
        <f t="shared" si="502"/>
        <v>23:125</v>
      </c>
      <c r="J503" s="2"/>
      <c r="K503" s="4">
        <f t="shared" si="503"/>
        <v>32.621795191476011</v>
      </c>
      <c r="L503" s="4">
        <f t="shared" si="493"/>
        <v>-1</v>
      </c>
      <c r="M503" s="4">
        <f t="shared" ca="1" si="504"/>
        <v>9.1617848068274554</v>
      </c>
      <c r="N503" s="4">
        <f t="shared" ca="1" si="505"/>
        <v>11</v>
      </c>
      <c r="O503" s="4">
        <f t="shared" si="506"/>
        <v>0</v>
      </c>
      <c r="P503" s="4">
        <f t="shared" ca="1" si="507"/>
        <v>0</v>
      </c>
      <c r="Q503" s="11">
        <f t="shared" si="535"/>
        <v>56.081805576124566</v>
      </c>
      <c r="R503" s="11">
        <f t="shared" si="545"/>
        <v>0</v>
      </c>
      <c r="S503" s="4">
        <f t="shared" si="545"/>
        <v>0</v>
      </c>
      <c r="T503" s="4">
        <f t="shared" si="545"/>
        <v>0</v>
      </c>
      <c r="U503" s="4">
        <f t="shared" si="545"/>
        <v>0</v>
      </c>
      <c r="V503" s="4">
        <f t="shared" si="545"/>
        <v>0</v>
      </c>
      <c r="W503" s="4">
        <f t="shared" si="545"/>
        <v>0</v>
      </c>
      <c r="X503" s="4">
        <f t="shared" si="545"/>
        <v>0</v>
      </c>
      <c r="Y503" s="4">
        <f t="shared" si="545"/>
        <v>0</v>
      </c>
      <c r="Z503" s="4">
        <f t="shared" si="545"/>
        <v>0</v>
      </c>
      <c r="AA503" s="4">
        <f t="shared" si="545"/>
        <v>0</v>
      </c>
      <c r="AB503" s="4">
        <f t="shared" si="545"/>
        <v>0</v>
      </c>
      <c r="AC503" s="4">
        <f t="shared" si="545"/>
        <v>32.621795191476011</v>
      </c>
      <c r="AD503" s="4">
        <f t="shared" si="545"/>
        <v>0</v>
      </c>
      <c r="AE503" s="4">
        <f t="shared" si="545"/>
        <v>0</v>
      </c>
      <c r="AF503" s="4">
        <f t="shared" si="545"/>
        <v>0</v>
      </c>
      <c r="AG503" s="4">
        <f t="shared" si="544"/>
        <v>0</v>
      </c>
      <c r="AH503" s="4">
        <f t="shared" si="544"/>
        <v>0</v>
      </c>
      <c r="AI503" s="4">
        <f t="shared" si="544"/>
        <v>0</v>
      </c>
      <c r="AJ503" s="4">
        <f t="shared" si="544"/>
        <v>0</v>
      </c>
      <c r="AK503" s="4">
        <f t="shared" si="544"/>
        <v>0</v>
      </c>
      <c r="AL503" s="4">
        <f t="shared" si="544"/>
        <v>0</v>
      </c>
      <c r="AM503" s="4">
        <f t="shared" si="543"/>
        <v>0</v>
      </c>
      <c r="AN503" s="4">
        <f t="shared" si="543"/>
        <v>0</v>
      </c>
      <c r="AO503" s="4">
        <f t="shared" si="543"/>
        <v>9.1617848068274554</v>
      </c>
      <c r="AP503" s="10">
        <f t="shared" si="487"/>
        <v>0</v>
      </c>
      <c r="AQ503" s="7">
        <f t="shared" si="508"/>
        <v>2</v>
      </c>
      <c r="AR503" s="4">
        <f t="array" ref="AR503">COUNT(IF((ABS($R503:$AP503)&gt;=AQ$2)*(ABS($R503:$AP503)&lt;AR$2),$R503:$AP503))</f>
        <v>0</v>
      </c>
      <c r="AS503" s="4">
        <f t="array" ref="AS503">COUNT(IF((ABS($R503:$AP503)&gt;=AR$2)*(ABS($R503:$AP503)&lt;AS$2),$R503:$AP503))</f>
        <v>0</v>
      </c>
      <c r="AT503" s="4">
        <f t="array" ref="AT503">COUNT(IF((ABS($R503:$AP503)&gt;=AS$2)*(ABS($R503:$AP503)&lt;AT$2),$R503:$AP503))</f>
        <v>1</v>
      </c>
      <c r="AU503" s="4">
        <f t="array" ref="AU503">COUNT(IF((ABS($R503:$AP503)&gt;=AT$2)*(ABS($R503:$AP503)&lt;AU$2),$R503:$AP503))</f>
        <v>1</v>
      </c>
      <c r="AV503" s="4">
        <f t="array" ref="AV503">COUNT(IF((ABS($R503:$AP503)&gt;=AU$2)*(ABS($R503:$AP503)&lt;AV$2),$R503:$AP503))</f>
        <v>0</v>
      </c>
      <c r="AW503" s="4">
        <f t="array" ref="AW503">COUNT(IF((ABS($R503:$AP503)&gt;=AV$2)*(ABS($R503:$AP503)&lt;AW$2),$R503:$AP503))</f>
        <v>0</v>
      </c>
      <c r="AX503" s="10">
        <f t="array" ref="AX503">COUNT(IF((ABS($R503:$AP503)&gt;=AW$2)*(ABS($R503:$AP503)&lt;AX$2),$R503:$AP503))</f>
        <v>0</v>
      </c>
      <c r="AY503" s="4">
        <f t="shared" si="509"/>
        <v>0</v>
      </c>
      <c r="AZ503" s="2" t="str">
        <f t="shared" si="510"/>
        <v/>
      </c>
      <c r="BA503" s="2" t="str">
        <f t="shared" si="511"/>
        <v/>
      </c>
      <c r="BB503" s="2" t="str">
        <f t="shared" si="512"/>
        <v/>
      </c>
      <c r="BC503" s="2" t="str">
        <f t="shared" si="513"/>
        <v/>
      </c>
      <c r="BD503" s="2" t="str">
        <f t="shared" si="514"/>
        <v/>
      </c>
      <c r="BE503" s="2" t="str">
        <f t="shared" si="515"/>
        <v/>
      </c>
      <c r="BF503" s="2" t="str">
        <f t="shared" si="516"/>
        <v/>
      </c>
      <c r="BG503" s="2" t="str">
        <f t="shared" si="517"/>
        <v/>
      </c>
      <c r="BH503" s="2" t="str">
        <f t="shared" si="518"/>
        <v/>
      </c>
      <c r="BI503" s="2" t="str">
        <f t="shared" si="519"/>
        <v/>
      </c>
      <c r="BJ503" s="2" t="str">
        <f t="shared" si="520"/>
        <v/>
      </c>
      <c r="BK503" s="2" t="str">
        <f t="shared" si="521"/>
        <v>@</v>
      </c>
      <c r="BL503" s="2" t="str">
        <f t="shared" si="522"/>
        <v/>
      </c>
      <c r="BM503" s="2" t="str">
        <f t="shared" si="523"/>
        <v/>
      </c>
      <c r="BN503" s="2" t="str">
        <f t="shared" si="524"/>
        <v/>
      </c>
      <c r="BO503" s="2" t="str">
        <f t="shared" si="525"/>
        <v/>
      </c>
      <c r="BP503" s="2" t="str">
        <f t="shared" si="526"/>
        <v/>
      </c>
      <c r="BQ503" s="2" t="str">
        <f t="shared" si="527"/>
        <v/>
      </c>
      <c r="BR503" s="2" t="str">
        <f t="shared" si="528"/>
        <v/>
      </c>
      <c r="BS503" s="2" t="str">
        <f t="shared" si="529"/>
        <v/>
      </c>
      <c r="BT503" s="2" t="str">
        <f t="shared" si="530"/>
        <v/>
      </c>
      <c r="BU503" s="2" t="str">
        <f t="shared" si="531"/>
        <v/>
      </c>
      <c r="BV503" s="2" t="str">
        <f t="shared" si="532"/>
        <v/>
      </c>
      <c r="BW503" s="2" t="str">
        <f t="shared" si="533"/>
        <v>@</v>
      </c>
      <c r="BX503" s="2" t="str">
        <f t="shared" si="534"/>
        <v/>
      </c>
      <c r="CA503" s="2">
        <f t="shared" si="495"/>
        <v>167</v>
      </c>
      <c r="CB503" s="4">
        <f t="shared" si="496"/>
        <v>0</v>
      </c>
      <c r="CC503">
        <f t="shared" ca="1" si="489"/>
        <v>6</v>
      </c>
      <c r="CD503">
        <f ca="1">CC503*(CJ503)/(CJ503+CJ504+IF(CG505=0,0,CJ505))</f>
        <v>0</v>
      </c>
      <c r="CE503" s="39">
        <f t="shared" ca="1" si="546"/>
        <v>7</v>
      </c>
      <c r="CF503" s="39">
        <f t="shared" ca="1" si="490"/>
        <v>121</v>
      </c>
      <c r="CG503">
        <f t="shared" ca="1" si="547"/>
        <v>-46.640013085738019</v>
      </c>
      <c r="CH503">
        <f t="shared" ca="1" si="548"/>
        <v>-10</v>
      </c>
      <c r="CI503">
        <f t="shared" ca="1" si="491"/>
        <v>12.871795677531479</v>
      </c>
      <c r="CJ503">
        <f t="shared" ca="1" si="492"/>
        <v>0</v>
      </c>
    </row>
    <row r="504" spans="2:88">
      <c r="B504" s="39">
        <v>125</v>
      </c>
      <c r="C504" s="39">
        <v>31</v>
      </c>
      <c r="D504">
        <v>1</v>
      </c>
      <c r="E504">
        <f t="shared" si="499"/>
        <v>29083</v>
      </c>
      <c r="F504" s="3">
        <f t="shared" si="500"/>
        <v>3.4010135020236028E-5</v>
      </c>
      <c r="H504" s="17">
        <f t="shared" si="501"/>
        <v>0.98911675679352451</v>
      </c>
      <c r="I504" s="13" t="str">
        <f t="shared" si="502"/>
        <v>31:125</v>
      </c>
      <c r="J504" s="2"/>
      <c r="K504" s="4">
        <f t="shared" si="503"/>
        <v>37.365579514906244</v>
      </c>
      <c r="L504" s="4">
        <f t="shared" si="493"/>
        <v>-12</v>
      </c>
      <c r="M504" s="4">
        <f t="shared" ca="1" si="504"/>
        <v>13.905569130253959</v>
      </c>
      <c r="N504" s="4">
        <f t="shared" ca="1" si="505"/>
        <v>0</v>
      </c>
      <c r="O504" s="4">
        <f t="shared" ca="1" si="506"/>
        <v>-9.5544412543972612</v>
      </c>
      <c r="P504" s="4">
        <f t="shared" ca="1" si="507"/>
        <v>12</v>
      </c>
      <c r="Q504" s="11">
        <f t="shared" si="535"/>
        <v>0</v>
      </c>
      <c r="R504" s="11">
        <f t="shared" si="545"/>
        <v>37.365579514906244</v>
      </c>
      <c r="S504" s="4">
        <f t="shared" si="545"/>
        <v>0</v>
      </c>
      <c r="T504" s="4">
        <f t="shared" si="545"/>
        <v>0</v>
      </c>
      <c r="U504" s="4">
        <f t="shared" si="545"/>
        <v>0</v>
      </c>
      <c r="V504" s="4">
        <f t="shared" si="545"/>
        <v>0</v>
      </c>
      <c r="W504" s="4">
        <f t="shared" si="545"/>
        <v>0</v>
      </c>
      <c r="X504" s="4">
        <f t="shared" si="545"/>
        <v>0</v>
      </c>
      <c r="Y504" s="4">
        <f t="shared" si="545"/>
        <v>0</v>
      </c>
      <c r="Z504" s="4">
        <f t="shared" si="545"/>
        <v>0</v>
      </c>
      <c r="AA504" s="4">
        <f t="shared" si="545"/>
        <v>0</v>
      </c>
      <c r="AB504" s="4">
        <f t="shared" si="545"/>
        <v>0</v>
      </c>
      <c r="AC504" s="4">
        <f t="shared" si="545"/>
        <v>0</v>
      </c>
      <c r="AD504" s="4">
        <f t="shared" si="545"/>
        <v>13.905569130253959</v>
      </c>
      <c r="AE504" s="4">
        <f t="shared" si="545"/>
        <v>0</v>
      </c>
      <c r="AF504" s="4">
        <f t="shared" si="545"/>
        <v>0</v>
      </c>
      <c r="AG504" s="4">
        <f t="shared" si="544"/>
        <v>0</v>
      </c>
      <c r="AH504" s="4">
        <f t="shared" si="544"/>
        <v>0</v>
      </c>
      <c r="AI504" s="4">
        <f t="shared" si="544"/>
        <v>0</v>
      </c>
      <c r="AJ504" s="4">
        <f t="shared" si="544"/>
        <v>0</v>
      </c>
      <c r="AK504" s="4">
        <f t="shared" si="544"/>
        <v>0</v>
      </c>
      <c r="AL504" s="4">
        <f t="shared" si="544"/>
        <v>0</v>
      </c>
      <c r="AM504" s="4">
        <f t="shared" si="543"/>
        <v>0</v>
      </c>
      <c r="AN504" s="4">
        <f t="shared" si="543"/>
        <v>0</v>
      </c>
      <c r="AO504" s="4">
        <f t="shared" si="543"/>
        <v>0</v>
      </c>
      <c r="AP504" s="10">
        <f t="shared" si="487"/>
        <v>-9.5544412543972612</v>
      </c>
      <c r="AQ504" s="7">
        <f t="shared" si="508"/>
        <v>3</v>
      </c>
      <c r="AR504" s="4">
        <f t="array" ref="AR504">COUNT(IF((ABS($R504:$AP504)&gt;=AQ$2)*(ABS($R504:$AP504)&lt;AR$2),$R504:$AP504))</f>
        <v>0</v>
      </c>
      <c r="AS504" s="4">
        <f t="array" ref="AS504">COUNT(IF((ABS($R504:$AP504)&gt;=AR$2)*(ABS($R504:$AP504)&lt;AS$2),$R504:$AP504))</f>
        <v>0</v>
      </c>
      <c r="AT504" s="4">
        <f t="array" ref="AT504">COUNT(IF((ABS($R504:$AP504)&gt;=AS$2)*(ABS($R504:$AP504)&lt;AT$2),$R504:$AP504))</f>
        <v>1</v>
      </c>
      <c r="AU504" s="4">
        <f t="array" ref="AU504">COUNT(IF((ABS($R504:$AP504)&gt;=AT$2)*(ABS($R504:$AP504)&lt;AU$2),$R504:$AP504))</f>
        <v>1</v>
      </c>
      <c r="AV504" s="4">
        <f t="array" ref="AV504">COUNT(IF((ABS($R504:$AP504)&gt;=AU$2)*(ABS($R504:$AP504)&lt;AV$2),$R504:$AP504))</f>
        <v>1</v>
      </c>
      <c r="AW504" s="4">
        <f t="array" ref="AW504">COUNT(IF((ABS($R504:$AP504)&gt;=AV$2)*(ABS($R504:$AP504)&lt;AW$2),$R504:$AP504))</f>
        <v>0</v>
      </c>
      <c r="AX504" s="10">
        <f t="array" ref="AX504">COUNT(IF((ABS($R504:$AP504)&gt;=AW$2)*(ABS($R504:$AP504)&lt;AX$2),$R504:$AP504))</f>
        <v>0</v>
      </c>
      <c r="AY504" s="4">
        <f t="shared" si="509"/>
        <v>0</v>
      </c>
      <c r="AZ504" s="2" t="str">
        <f t="shared" si="510"/>
        <v>@</v>
      </c>
      <c r="BA504" s="2" t="str">
        <f t="shared" si="511"/>
        <v/>
      </c>
      <c r="BB504" s="2" t="str">
        <f t="shared" si="512"/>
        <v/>
      </c>
      <c r="BC504" s="2" t="str">
        <f t="shared" si="513"/>
        <v/>
      </c>
      <c r="BD504" s="2" t="str">
        <f t="shared" si="514"/>
        <v/>
      </c>
      <c r="BE504" s="2" t="str">
        <f t="shared" si="515"/>
        <v/>
      </c>
      <c r="BF504" s="2" t="str">
        <f t="shared" si="516"/>
        <v/>
      </c>
      <c r="BG504" s="2" t="str">
        <f t="shared" si="517"/>
        <v/>
      </c>
      <c r="BH504" s="2" t="str">
        <f t="shared" si="518"/>
        <v/>
      </c>
      <c r="BI504" s="2" t="str">
        <f t="shared" si="519"/>
        <v/>
      </c>
      <c r="BJ504" s="2" t="str">
        <f t="shared" si="520"/>
        <v/>
      </c>
      <c r="BK504" s="2" t="str">
        <f t="shared" si="521"/>
        <v/>
      </c>
      <c r="BL504" s="2" t="str">
        <f t="shared" si="522"/>
        <v>@</v>
      </c>
      <c r="BM504" s="2" t="str">
        <f t="shared" si="523"/>
        <v/>
      </c>
      <c r="BN504" s="2" t="str">
        <f t="shared" si="524"/>
        <v/>
      </c>
      <c r="BO504" s="2" t="str">
        <f t="shared" si="525"/>
        <v/>
      </c>
      <c r="BP504" s="2" t="str">
        <f t="shared" si="526"/>
        <v/>
      </c>
      <c r="BQ504" s="2" t="str">
        <f t="shared" si="527"/>
        <v/>
      </c>
      <c r="BR504" s="2" t="str">
        <f t="shared" si="528"/>
        <v/>
      </c>
      <c r="BS504" s="2" t="str">
        <f t="shared" si="529"/>
        <v/>
      </c>
      <c r="BT504" s="2" t="str">
        <f t="shared" si="530"/>
        <v/>
      </c>
      <c r="BU504" s="2" t="str">
        <f t="shared" si="531"/>
        <v/>
      </c>
      <c r="BV504" s="2" t="str">
        <f t="shared" si="532"/>
        <v/>
      </c>
      <c r="BW504" s="2" t="str">
        <f t="shared" si="533"/>
        <v/>
      </c>
      <c r="BX504" s="2" t="str">
        <f t="shared" si="534"/>
        <v>@</v>
      </c>
      <c r="CA504" s="2">
        <f t="shared" si="495"/>
        <v>167</v>
      </c>
      <c r="CB504" s="4">
        <f t="shared" si="496"/>
        <v>1</v>
      </c>
      <c r="CC504">
        <f t="shared" ca="1" si="489"/>
        <v>6</v>
      </c>
      <c r="CD504">
        <f ca="1">CC504*(CJ504)/(CJ503+CJ504+IF(CG505=0,0,CJ505))</f>
        <v>4.3216213619886821</v>
      </c>
      <c r="CE504" s="39">
        <f t="shared" ca="1" si="546"/>
        <v>7</v>
      </c>
      <c r="CF504" s="39">
        <f t="shared" ca="1" si="490"/>
        <v>121</v>
      </c>
      <c r="CG504">
        <f t="shared" ca="1" si="547"/>
        <v>43.584982587323395</v>
      </c>
      <c r="CH504">
        <f t="shared" ca="1" si="548"/>
        <v>-5</v>
      </c>
      <c r="CI504">
        <f t="shared" ca="1" si="491"/>
        <v>2.3163136903614041</v>
      </c>
      <c r="CJ504">
        <f t="shared" ca="1" si="492"/>
        <v>9.6836863096385954</v>
      </c>
    </row>
    <row r="505" spans="2:88">
      <c r="B505" s="39">
        <v>125</v>
      </c>
      <c r="C505" s="39">
        <v>41</v>
      </c>
      <c r="D505">
        <v>1</v>
      </c>
      <c r="E505">
        <f t="shared" si="499"/>
        <v>29084</v>
      </c>
      <c r="F505" s="3">
        <f t="shared" si="500"/>
        <v>3.4010135020236028E-5</v>
      </c>
      <c r="H505" s="17">
        <f t="shared" si="501"/>
        <v>0.98915076692854476</v>
      </c>
      <c r="I505" s="13" t="str">
        <f t="shared" si="502"/>
        <v>41:125</v>
      </c>
      <c r="J505" s="2"/>
      <c r="K505" s="4">
        <f t="shared" si="503"/>
        <v>51.383745572066175</v>
      </c>
      <c r="L505" s="4">
        <f t="shared" si="493"/>
        <v>-11</v>
      </c>
      <c r="M505" s="4">
        <f t="shared" ca="1" si="504"/>
        <v>27.92373518741682</v>
      </c>
      <c r="N505" s="4">
        <f t="shared" ca="1" si="505"/>
        <v>1</v>
      </c>
      <c r="O505" s="4">
        <f t="shared" si="506"/>
        <v>0</v>
      </c>
      <c r="P505" s="4">
        <f t="shared" ca="1" si="507"/>
        <v>0</v>
      </c>
      <c r="Q505" s="11">
        <f t="shared" si="535"/>
        <v>0</v>
      </c>
      <c r="R505" s="11">
        <f t="shared" si="545"/>
        <v>0</v>
      </c>
      <c r="S505" s="4">
        <f t="shared" si="545"/>
        <v>51.383745572066175</v>
      </c>
      <c r="T505" s="4">
        <f t="shared" si="545"/>
        <v>0</v>
      </c>
      <c r="U505" s="4">
        <f t="shared" si="545"/>
        <v>0</v>
      </c>
      <c r="V505" s="4">
        <f t="shared" si="545"/>
        <v>0</v>
      </c>
      <c r="W505" s="4">
        <f t="shared" si="545"/>
        <v>0</v>
      </c>
      <c r="X505" s="4">
        <f t="shared" si="545"/>
        <v>0</v>
      </c>
      <c r="Y505" s="4">
        <f t="shared" si="545"/>
        <v>0</v>
      </c>
      <c r="Z505" s="4">
        <f t="shared" si="545"/>
        <v>0</v>
      </c>
      <c r="AA505" s="4">
        <f t="shared" si="545"/>
        <v>0</v>
      </c>
      <c r="AB505" s="4">
        <f t="shared" si="545"/>
        <v>0</v>
      </c>
      <c r="AC505" s="4">
        <f t="shared" si="545"/>
        <v>0</v>
      </c>
      <c r="AD505" s="4">
        <f t="shared" si="545"/>
        <v>0</v>
      </c>
      <c r="AE505" s="4">
        <f t="shared" si="545"/>
        <v>27.92373518741682</v>
      </c>
      <c r="AF505" s="4">
        <f t="shared" si="545"/>
        <v>0</v>
      </c>
      <c r="AG505" s="4">
        <f t="shared" si="544"/>
        <v>0</v>
      </c>
      <c r="AH505" s="4">
        <f t="shared" si="544"/>
        <v>0</v>
      </c>
      <c r="AI505" s="4">
        <f t="shared" si="544"/>
        <v>0</v>
      </c>
      <c r="AJ505" s="4">
        <f t="shared" si="544"/>
        <v>0</v>
      </c>
      <c r="AK505" s="4">
        <f t="shared" si="544"/>
        <v>0</v>
      </c>
      <c r="AL505" s="4">
        <f t="shared" si="544"/>
        <v>0</v>
      </c>
      <c r="AM505" s="4">
        <f t="shared" si="543"/>
        <v>0</v>
      </c>
      <c r="AN505" s="4">
        <f t="shared" si="543"/>
        <v>0</v>
      </c>
      <c r="AO505" s="4">
        <f t="shared" si="543"/>
        <v>0</v>
      </c>
      <c r="AP505" s="10">
        <f t="shared" si="487"/>
        <v>0</v>
      </c>
      <c r="AQ505" s="7">
        <f t="shared" si="508"/>
        <v>2</v>
      </c>
      <c r="AR505" s="4">
        <f t="array" ref="AR505">COUNT(IF((ABS($R505:$AP505)&gt;=AQ$2)*(ABS($R505:$AP505)&lt;AR$2),$R505:$AP505))</f>
        <v>0</v>
      </c>
      <c r="AS505" s="4">
        <f t="array" ref="AS505">COUNT(IF((ABS($R505:$AP505)&gt;=AR$2)*(ABS($R505:$AP505)&lt;AS$2),$R505:$AP505))</f>
        <v>0</v>
      </c>
      <c r="AT505" s="4">
        <f t="array" ref="AT505">COUNT(IF((ABS($R505:$AP505)&gt;=AS$2)*(ABS($R505:$AP505)&lt;AT$2),$R505:$AP505))</f>
        <v>0</v>
      </c>
      <c r="AU505" s="4">
        <f t="array" ref="AU505">COUNT(IF((ABS($R505:$AP505)&gt;=AT$2)*(ABS($R505:$AP505)&lt;AU$2),$R505:$AP505))</f>
        <v>1</v>
      </c>
      <c r="AV505" s="4">
        <f t="array" ref="AV505">COUNT(IF((ABS($R505:$AP505)&gt;=AU$2)*(ABS($R505:$AP505)&lt;AV$2),$R505:$AP505))</f>
        <v>0</v>
      </c>
      <c r="AW505" s="4">
        <f t="array" ref="AW505">COUNT(IF((ABS($R505:$AP505)&gt;=AV$2)*(ABS($R505:$AP505)&lt;AW$2),$R505:$AP505))</f>
        <v>1</v>
      </c>
      <c r="AX505" s="10">
        <f t="array" ref="AX505">COUNT(IF((ABS($R505:$AP505)&gt;=AW$2)*(ABS($R505:$AP505)&lt;AX$2),$R505:$AP505))</f>
        <v>0</v>
      </c>
      <c r="AY505" s="4">
        <f t="shared" si="509"/>
        <v>0</v>
      </c>
      <c r="AZ505" s="2" t="str">
        <f t="shared" si="510"/>
        <v/>
      </c>
      <c r="BA505" s="2" t="str">
        <f t="shared" si="511"/>
        <v>@</v>
      </c>
      <c r="BB505" s="2" t="str">
        <f t="shared" si="512"/>
        <v/>
      </c>
      <c r="BC505" s="2" t="str">
        <f t="shared" si="513"/>
        <v/>
      </c>
      <c r="BD505" s="2" t="str">
        <f t="shared" si="514"/>
        <v/>
      </c>
      <c r="BE505" s="2" t="str">
        <f t="shared" si="515"/>
        <v/>
      </c>
      <c r="BF505" s="2" t="str">
        <f t="shared" si="516"/>
        <v/>
      </c>
      <c r="BG505" s="2" t="str">
        <f t="shared" si="517"/>
        <v/>
      </c>
      <c r="BH505" s="2" t="str">
        <f t="shared" si="518"/>
        <v/>
      </c>
      <c r="BI505" s="2" t="str">
        <f t="shared" si="519"/>
        <v/>
      </c>
      <c r="BJ505" s="2" t="str">
        <f t="shared" si="520"/>
        <v/>
      </c>
      <c r="BK505" s="2" t="str">
        <f t="shared" si="521"/>
        <v/>
      </c>
      <c r="BL505" s="2" t="str">
        <f t="shared" si="522"/>
        <v/>
      </c>
      <c r="BM505" s="2" t="str">
        <f t="shared" si="523"/>
        <v>@</v>
      </c>
      <c r="BN505" s="2" t="str">
        <f t="shared" si="524"/>
        <v/>
      </c>
      <c r="BO505" s="2" t="str">
        <f t="shared" si="525"/>
        <v/>
      </c>
      <c r="BP505" s="2" t="str">
        <f t="shared" si="526"/>
        <v/>
      </c>
      <c r="BQ505" s="2" t="str">
        <f t="shared" si="527"/>
        <v/>
      </c>
      <c r="BR505" s="2" t="str">
        <f t="shared" si="528"/>
        <v/>
      </c>
      <c r="BS505" s="2" t="str">
        <f t="shared" si="529"/>
        <v/>
      </c>
      <c r="BT505" s="2" t="str">
        <f t="shared" si="530"/>
        <v/>
      </c>
      <c r="BU505" s="2" t="str">
        <f t="shared" si="531"/>
        <v/>
      </c>
      <c r="BV505" s="2" t="str">
        <f t="shared" si="532"/>
        <v/>
      </c>
      <c r="BW505" s="2" t="str">
        <f t="shared" si="533"/>
        <v/>
      </c>
      <c r="BX505" s="2" t="str">
        <f t="shared" si="534"/>
        <v/>
      </c>
      <c r="CA505" s="2">
        <f t="shared" si="495"/>
        <v>167</v>
      </c>
      <c r="CB505" s="4">
        <f t="shared" si="496"/>
        <v>2</v>
      </c>
      <c r="CC505">
        <f t="shared" ca="1" si="489"/>
        <v>6</v>
      </c>
      <c r="CD505">
        <f ca="1">CC505*IF(CG505=0,0,CJ505)/(CJ503+CJ504+IF(CG505=0,0,CJ505))</f>
        <v>1.6783786380113177</v>
      </c>
      <c r="CE505" s="39">
        <f t="shared" ca="1" si="546"/>
        <v>7</v>
      </c>
      <c r="CF505" s="39">
        <f t="shared" ca="1" si="490"/>
        <v>121</v>
      </c>
      <c r="CG505">
        <f t="shared" ca="1" si="547"/>
        <v>20.124972202675906</v>
      </c>
      <c r="CH505">
        <f t="shared" ca="1" si="548"/>
        <v>7</v>
      </c>
      <c r="CI505">
        <f t="shared" ca="1" si="491"/>
        <v>8.2391679238134437</v>
      </c>
      <c r="CJ505">
        <f t="shared" ca="1" si="492"/>
        <v>3.7608320761865563</v>
      </c>
    </row>
    <row r="506" spans="2:88">
      <c r="B506" s="39">
        <v>125</v>
      </c>
      <c r="C506" s="39">
        <v>61</v>
      </c>
      <c r="D506">
        <v>1</v>
      </c>
      <c r="E506">
        <f t="shared" si="499"/>
        <v>29085</v>
      </c>
      <c r="F506" s="3">
        <f t="shared" si="500"/>
        <v>3.4010135020236028E-5</v>
      </c>
      <c r="H506" s="17">
        <f t="shared" si="501"/>
        <v>0.98918477706356489</v>
      </c>
      <c r="I506" s="13" t="str">
        <f t="shared" si="502"/>
        <v>61:125</v>
      </c>
      <c r="J506" s="2"/>
      <c r="K506" s="4">
        <f t="shared" si="503"/>
        <v>-48.168659154021043</v>
      </c>
      <c r="L506" s="4">
        <f t="shared" si="493"/>
        <v>-5</v>
      </c>
      <c r="M506" s="4">
        <f t="shared" ca="1" si="504"/>
        <v>42.056336519040904</v>
      </c>
      <c r="N506" s="4">
        <f t="shared" ca="1" si="505"/>
        <v>0</v>
      </c>
      <c r="O506" s="4">
        <f t="shared" ca="1" si="506"/>
        <v>18.596326134392882</v>
      </c>
      <c r="P506" s="4">
        <f t="shared" ca="1" si="507"/>
        <v>12</v>
      </c>
      <c r="Q506" s="11">
        <f t="shared" si="535"/>
        <v>0</v>
      </c>
      <c r="R506" s="11">
        <f t="shared" si="545"/>
        <v>0</v>
      </c>
      <c r="S506" s="4">
        <f t="shared" si="545"/>
        <v>0</v>
      </c>
      <c r="T506" s="4">
        <f t="shared" si="545"/>
        <v>0</v>
      </c>
      <c r="U506" s="4">
        <f t="shared" si="545"/>
        <v>0</v>
      </c>
      <c r="V506" s="4">
        <f t="shared" si="545"/>
        <v>0</v>
      </c>
      <c r="W506" s="4">
        <f t="shared" si="545"/>
        <v>0</v>
      </c>
      <c r="X506" s="4">
        <f t="shared" si="545"/>
        <v>0</v>
      </c>
      <c r="Y506" s="4">
        <f t="shared" si="545"/>
        <v>-48.168659154021043</v>
      </c>
      <c r="Z506" s="4">
        <f t="shared" si="545"/>
        <v>0</v>
      </c>
      <c r="AA506" s="4">
        <f t="shared" si="545"/>
        <v>0</v>
      </c>
      <c r="AB506" s="4">
        <f t="shared" si="545"/>
        <v>0</v>
      </c>
      <c r="AC506" s="4">
        <f t="shared" si="545"/>
        <v>0</v>
      </c>
      <c r="AD506" s="4">
        <f t="shared" si="545"/>
        <v>42.056336519040904</v>
      </c>
      <c r="AE506" s="4">
        <f t="shared" si="545"/>
        <v>0</v>
      </c>
      <c r="AF506" s="4">
        <f t="shared" si="545"/>
        <v>0</v>
      </c>
      <c r="AG506" s="4">
        <f t="shared" si="544"/>
        <v>0</v>
      </c>
      <c r="AH506" s="4">
        <f t="shared" si="544"/>
        <v>0</v>
      </c>
      <c r="AI506" s="4">
        <f t="shared" si="544"/>
        <v>0</v>
      </c>
      <c r="AJ506" s="4">
        <f t="shared" si="544"/>
        <v>0</v>
      </c>
      <c r="AK506" s="4">
        <f t="shared" si="544"/>
        <v>0</v>
      </c>
      <c r="AL506" s="4">
        <f t="shared" si="544"/>
        <v>0</v>
      </c>
      <c r="AM506" s="4">
        <f t="shared" si="543"/>
        <v>0</v>
      </c>
      <c r="AN506" s="4">
        <f t="shared" si="543"/>
        <v>0</v>
      </c>
      <c r="AO506" s="4">
        <f t="shared" si="543"/>
        <v>0</v>
      </c>
      <c r="AP506" s="10">
        <f t="shared" si="487"/>
        <v>18.596326134392882</v>
      </c>
      <c r="AQ506" s="7">
        <f t="shared" si="508"/>
        <v>3</v>
      </c>
      <c r="AR506" s="4">
        <f t="array" ref="AR506">COUNT(IF((ABS($R506:$AP506)&gt;=AQ$2)*(ABS($R506:$AP506)&lt;AR$2),$R506:$AP506))</f>
        <v>0</v>
      </c>
      <c r="AS506" s="4">
        <f t="array" ref="AS506">COUNT(IF((ABS($R506:$AP506)&gt;=AR$2)*(ABS($R506:$AP506)&lt;AS$2),$R506:$AP506))</f>
        <v>0</v>
      </c>
      <c r="AT506" s="4">
        <f t="array" ref="AT506">COUNT(IF((ABS($R506:$AP506)&gt;=AS$2)*(ABS($R506:$AP506)&lt;AT$2),$R506:$AP506))</f>
        <v>0</v>
      </c>
      <c r="AU506" s="4">
        <f t="array" ref="AU506">COUNT(IF((ABS($R506:$AP506)&gt;=AT$2)*(ABS($R506:$AP506)&lt;AU$2),$R506:$AP506))</f>
        <v>1</v>
      </c>
      <c r="AV506" s="4">
        <f t="array" ref="AV506">COUNT(IF((ABS($R506:$AP506)&gt;=AU$2)*(ABS($R506:$AP506)&lt;AV$2),$R506:$AP506))</f>
        <v>1</v>
      </c>
      <c r="AW506" s="4">
        <f t="array" ref="AW506">COUNT(IF((ABS($R506:$AP506)&gt;=AV$2)*(ABS($R506:$AP506)&lt;AW$2),$R506:$AP506))</f>
        <v>1</v>
      </c>
      <c r="AX506" s="10">
        <f t="array" ref="AX506">COUNT(IF((ABS($R506:$AP506)&gt;=AW$2)*(ABS($R506:$AP506)&lt;AX$2),$R506:$AP506))</f>
        <v>0</v>
      </c>
      <c r="AY506" s="4">
        <f t="shared" si="509"/>
        <v>0</v>
      </c>
      <c r="AZ506" s="2" t="str">
        <f t="shared" si="510"/>
        <v/>
      </c>
      <c r="BA506" s="2" t="str">
        <f t="shared" si="511"/>
        <v/>
      </c>
      <c r="BB506" s="2" t="str">
        <f t="shared" si="512"/>
        <v/>
      </c>
      <c r="BC506" s="2" t="str">
        <f t="shared" si="513"/>
        <v/>
      </c>
      <c r="BD506" s="2" t="str">
        <f t="shared" si="514"/>
        <v/>
      </c>
      <c r="BE506" s="2" t="str">
        <f t="shared" si="515"/>
        <v/>
      </c>
      <c r="BF506" s="2" t="str">
        <f t="shared" si="516"/>
        <v/>
      </c>
      <c r="BG506" s="2" t="str">
        <f t="shared" si="517"/>
        <v>@</v>
      </c>
      <c r="BH506" s="2" t="str">
        <f t="shared" si="518"/>
        <v/>
      </c>
      <c r="BI506" s="2" t="str">
        <f t="shared" si="519"/>
        <v/>
      </c>
      <c r="BJ506" s="2" t="str">
        <f t="shared" si="520"/>
        <v/>
      </c>
      <c r="BK506" s="2" t="str">
        <f t="shared" si="521"/>
        <v/>
      </c>
      <c r="BL506" s="2" t="str">
        <f t="shared" si="522"/>
        <v>@</v>
      </c>
      <c r="BM506" s="2" t="str">
        <f t="shared" si="523"/>
        <v/>
      </c>
      <c r="BN506" s="2" t="str">
        <f t="shared" si="524"/>
        <v/>
      </c>
      <c r="BO506" s="2" t="str">
        <f t="shared" si="525"/>
        <v/>
      </c>
      <c r="BP506" s="2" t="str">
        <f t="shared" si="526"/>
        <v/>
      </c>
      <c r="BQ506" s="2" t="str">
        <f t="shared" si="527"/>
        <v/>
      </c>
      <c r="BR506" s="2" t="str">
        <f t="shared" si="528"/>
        <v/>
      </c>
      <c r="BS506" s="2" t="str">
        <f t="shared" si="529"/>
        <v/>
      </c>
      <c r="BT506" s="2" t="str">
        <f t="shared" si="530"/>
        <v/>
      </c>
      <c r="BU506" s="2" t="str">
        <f t="shared" si="531"/>
        <v/>
      </c>
      <c r="BV506" s="2" t="str">
        <f t="shared" si="532"/>
        <v/>
      </c>
      <c r="BW506" s="2" t="str">
        <f t="shared" si="533"/>
        <v/>
      </c>
      <c r="BX506" s="2" t="str">
        <f t="shared" si="534"/>
        <v>@</v>
      </c>
      <c r="CA506" s="2">
        <f t="shared" si="495"/>
        <v>168</v>
      </c>
      <c r="CB506" s="4">
        <f t="shared" si="496"/>
        <v>0</v>
      </c>
      <c r="CC506">
        <f t="shared" ca="1" si="489"/>
        <v>6</v>
      </c>
      <c r="CD506">
        <f ca="1">CC506*(CJ506)/(CJ506+CJ507+IF(CG508=0,0,CJ508))</f>
        <v>3.0804921256099793</v>
      </c>
      <c r="CE506" s="39">
        <f t="shared" ca="1" si="546"/>
        <v>5</v>
      </c>
      <c r="CF506" s="39">
        <f t="shared" ca="1" si="490"/>
        <v>1001</v>
      </c>
      <c r="CG506">
        <f t="shared" ca="1" si="547"/>
        <v>-17.822199800091454</v>
      </c>
      <c r="CH506">
        <f t="shared" ca="1" si="548"/>
        <v>-4</v>
      </c>
      <c r="CI506">
        <f t="shared" ca="1" si="491"/>
        <v>5.0973778299744046</v>
      </c>
      <c r="CJ506">
        <f t="shared" ca="1" si="492"/>
        <v>6.9026221700255954</v>
      </c>
    </row>
    <row r="507" spans="2:88">
      <c r="B507" s="39">
        <v>125</v>
      </c>
      <c r="C507" s="39">
        <v>121</v>
      </c>
      <c r="D507">
        <v>1</v>
      </c>
      <c r="E507">
        <f t="shared" si="499"/>
        <v>29086</v>
      </c>
      <c r="F507" s="3">
        <f t="shared" si="500"/>
        <v>3.4010135020236028E-5</v>
      </c>
      <c r="H507" s="17">
        <f t="shared" si="501"/>
        <v>0.98921878719858514</v>
      </c>
      <c r="I507" s="13" t="str">
        <f t="shared" si="502"/>
        <v>121:125</v>
      </c>
      <c r="J507" s="2"/>
      <c r="K507" s="4">
        <f t="shared" si="503"/>
        <v>-33.919738808070576</v>
      </c>
      <c r="L507" s="4">
        <f t="shared" si="493"/>
        <v>-5</v>
      </c>
      <c r="M507" s="4">
        <f t="shared" ca="1" si="504"/>
        <v>56.305256864990838</v>
      </c>
      <c r="N507" s="4">
        <f t="shared" ca="1" si="505"/>
        <v>0</v>
      </c>
      <c r="O507" s="4">
        <f t="shared" ca="1" si="506"/>
        <v>32.845246480343349</v>
      </c>
      <c r="P507" s="4">
        <f t="shared" ca="1" si="507"/>
        <v>12</v>
      </c>
      <c r="Q507" s="11">
        <f t="shared" si="535"/>
        <v>0</v>
      </c>
      <c r="R507" s="11">
        <f t="shared" si="545"/>
        <v>0</v>
      </c>
      <c r="S507" s="4">
        <f t="shared" si="545"/>
        <v>0</v>
      </c>
      <c r="T507" s="4">
        <f t="shared" si="545"/>
        <v>0</v>
      </c>
      <c r="U507" s="4">
        <f t="shared" si="545"/>
        <v>0</v>
      </c>
      <c r="V507" s="4">
        <f t="shared" si="545"/>
        <v>0</v>
      </c>
      <c r="W507" s="4">
        <f t="shared" si="545"/>
        <v>0</v>
      </c>
      <c r="X507" s="4">
        <f t="shared" si="545"/>
        <v>0</v>
      </c>
      <c r="Y507" s="4">
        <f t="shared" si="545"/>
        <v>-33.919738808070576</v>
      </c>
      <c r="Z507" s="4">
        <f t="shared" si="545"/>
        <v>0</v>
      </c>
      <c r="AA507" s="4">
        <f t="shared" si="545"/>
        <v>0</v>
      </c>
      <c r="AB507" s="4">
        <f t="shared" si="545"/>
        <v>0</v>
      </c>
      <c r="AC507" s="4">
        <f t="shared" si="545"/>
        <v>0</v>
      </c>
      <c r="AD507" s="4">
        <f t="shared" si="545"/>
        <v>56.305256864990838</v>
      </c>
      <c r="AE507" s="4">
        <f t="shared" si="545"/>
        <v>0</v>
      </c>
      <c r="AF507" s="4">
        <f t="shared" si="545"/>
        <v>0</v>
      </c>
      <c r="AG507" s="4">
        <f t="shared" si="544"/>
        <v>0</v>
      </c>
      <c r="AH507" s="4">
        <f t="shared" si="544"/>
        <v>0</v>
      </c>
      <c r="AI507" s="4">
        <f t="shared" si="544"/>
        <v>0</v>
      </c>
      <c r="AJ507" s="4">
        <f t="shared" si="544"/>
        <v>0</v>
      </c>
      <c r="AK507" s="4">
        <f t="shared" si="544"/>
        <v>0</v>
      </c>
      <c r="AL507" s="4">
        <f t="shared" si="544"/>
        <v>0</v>
      </c>
      <c r="AM507" s="4">
        <f t="shared" si="543"/>
        <v>0</v>
      </c>
      <c r="AN507" s="4">
        <f t="shared" si="543"/>
        <v>0</v>
      </c>
      <c r="AO507" s="4">
        <f t="shared" si="543"/>
        <v>0</v>
      </c>
      <c r="AP507" s="10">
        <f t="shared" si="487"/>
        <v>32.845246480343349</v>
      </c>
      <c r="AQ507" s="7">
        <f t="shared" si="508"/>
        <v>3</v>
      </c>
      <c r="AR507" s="4">
        <f t="array" ref="AR507">COUNT(IF((ABS($R507:$AP507)&gt;=AQ$2)*(ABS($R507:$AP507)&lt;AR$2),$R507:$AP507))</f>
        <v>0</v>
      </c>
      <c r="AS507" s="4">
        <f t="array" ref="AS507">COUNT(IF((ABS($R507:$AP507)&gt;=AR$2)*(ABS($R507:$AP507)&lt;AS$2),$R507:$AP507))</f>
        <v>0</v>
      </c>
      <c r="AT507" s="4">
        <f t="array" ref="AT507">COUNT(IF((ABS($R507:$AP507)&gt;=AS$2)*(ABS($R507:$AP507)&lt;AT$2),$R507:$AP507))</f>
        <v>0</v>
      </c>
      <c r="AU507" s="4">
        <f t="array" ref="AU507">COUNT(IF((ABS($R507:$AP507)&gt;=AT$2)*(ABS($R507:$AP507)&lt;AU$2),$R507:$AP507))</f>
        <v>1</v>
      </c>
      <c r="AV507" s="4">
        <f t="array" ref="AV507">COUNT(IF((ABS($R507:$AP507)&gt;=AU$2)*(ABS($R507:$AP507)&lt;AV$2),$R507:$AP507))</f>
        <v>1</v>
      </c>
      <c r="AW507" s="4">
        <f t="array" ref="AW507">COUNT(IF((ABS($R507:$AP507)&gt;=AV$2)*(ABS($R507:$AP507)&lt;AW$2),$R507:$AP507))</f>
        <v>1</v>
      </c>
      <c r="AX507" s="10">
        <f t="array" ref="AX507">COUNT(IF((ABS($R507:$AP507)&gt;=AW$2)*(ABS($R507:$AP507)&lt;AX$2),$R507:$AP507))</f>
        <v>0</v>
      </c>
      <c r="AY507" s="4">
        <f t="shared" si="509"/>
        <v>0</v>
      </c>
      <c r="AZ507" s="2" t="str">
        <f t="shared" si="510"/>
        <v/>
      </c>
      <c r="BA507" s="2" t="str">
        <f t="shared" si="511"/>
        <v/>
      </c>
      <c r="BB507" s="2" t="str">
        <f t="shared" si="512"/>
        <v/>
      </c>
      <c r="BC507" s="2" t="str">
        <f t="shared" si="513"/>
        <v/>
      </c>
      <c r="BD507" s="2" t="str">
        <f t="shared" si="514"/>
        <v/>
      </c>
      <c r="BE507" s="2" t="str">
        <f t="shared" si="515"/>
        <v/>
      </c>
      <c r="BF507" s="2" t="str">
        <f t="shared" si="516"/>
        <v/>
      </c>
      <c r="BG507" s="2" t="str">
        <f t="shared" si="517"/>
        <v>@</v>
      </c>
      <c r="BH507" s="2" t="str">
        <f t="shared" si="518"/>
        <v/>
      </c>
      <c r="BI507" s="2" t="str">
        <f t="shared" si="519"/>
        <v/>
      </c>
      <c r="BJ507" s="2" t="str">
        <f t="shared" si="520"/>
        <v/>
      </c>
      <c r="BK507" s="2" t="str">
        <f t="shared" si="521"/>
        <v/>
      </c>
      <c r="BL507" s="2" t="str">
        <f t="shared" si="522"/>
        <v>@</v>
      </c>
      <c r="BM507" s="2" t="str">
        <f t="shared" si="523"/>
        <v/>
      </c>
      <c r="BN507" s="2" t="str">
        <f t="shared" si="524"/>
        <v/>
      </c>
      <c r="BO507" s="2" t="str">
        <f t="shared" si="525"/>
        <v/>
      </c>
      <c r="BP507" s="2" t="str">
        <f t="shared" si="526"/>
        <v/>
      </c>
      <c r="BQ507" s="2" t="str">
        <f t="shared" si="527"/>
        <v/>
      </c>
      <c r="BR507" s="2" t="str">
        <f t="shared" si="528"/>
        <v/>
      </c>
      <c r="BS507" s="2" t="str">
        <f t="shared" si="529"/>
        <v/>
      </c>
      <c r="BT507" s="2" t="str">
        <f t="shared" si="530"/>
        <v/>
      </c>
      <c r="BU507" s="2" t="str">
        <f t="shared" si="531"/>
        <v/>
      </c>
      <c r="BV507" s="2" t="str">
        <f t="shared" si="532"/>
        <v/>
      </c>
      <c r="BW507" s="2" t="str">
        <f t="shared" si="533"/>
        <v/>
      </c>
      <c r="BX507" s="2" t="str">
        <f t="shared" si="534"/>
        <v>@</v>
      </c>
      <c r="CA507" s="2">
        <f t="shared" si="495"/>
        <v>168</v>
      </c>
      <c r="CB507" s="4">
        <f t="shared" si="496"/>
        <v>1</v>
      </c>
      <c r="CC507">
        <f t="shared" ca="1" si="489"/>
        <v>6</v>
      </c>
      <c r="CD507">
        <f ca="1">CC507*(CJ507)/(CJ506+CJ507+IF(CG508=0,0,CJ508))</f>
        <v>2.9195078743900211</v>
      </c>
      <c r="CE507" s="39">
        <f t="shared" ca="1" si="546"/>
        <v>5</v>
      </c>
      <c r="CF507" s="39">
        <f t="shared" ca="1" si="490"/>
        <v>1001</v>
      </c>
      <c r="CG507">
        <f t="shared" ca="1" si="547"/>
        <v>-41.282210184742141</v>
      </c>
      <c r="CH507">
        <f t="shared" ca="1" si="548"/>
        <v>8</v>
      </c>
      <c r="CI507">
        <f t="shared" ca="1" si="491"/>
        <v>5.4581037842002464</v>
      </c>
      <c r="CJ507">
        <f t="shared" ca="1" si="492"/>
        <v>6.5418962157997536</v>
      </c>
    </row>
    <row r="508" spans="2:88">
      <c r="B508" s="39">
        <v>127</v>
      </c>
      <c r="C508" s="39">
        <v>1</v>
      </c>
      <c r="D508">
        <v>1</v>
      </c>
      <c r="E508">
        <f t="shared" si="499"/>
        <v>29087</v>
      </c>
      <c r="F508" s="3">
        <f t="shared" si="500"/>
        <v>3.4010135020236028E-5</v>
      </c>
      <c r="H508" s="17">
        <f t="shared" si="501"/>
        <v>0.98925279733360538</v>
      </c>
      <c r="I508" s="13" t="str">
        <f t="shared" si="502"/>
        <v>127</v>
      </c>
      <c r="J508" s="2"/>
      <c r="K508" s="4">
        <f t="shared" si="503"/>
        <v>9.881634511248194</v>
      </c>
      <c r="L508" s="4">
        <f t="shared" si="493"/>
        <v>-12</v>
      </c>
      <c r="M508" s="4">
        <f t="shared" ca="1" si="504"/>
        <v>-13.578375873400361</v>
      </c>
      <c r="N508" s="4">
        <f t="shared" ca="1" si="505"/>
        <v>0</v>
      </c>
      <c r="O508" s="4">
        <f t="shared" ca="1" si="506"/>
        <v>-37.038386258051048</v>
      </c>
      <c r="P508" s="4">
        <f t="shared" ca="1" si="507"/>
        <v>12</v>
      </c>
      <c r="Q508" s="11">
        <f t="shared" si="535"/>
        <v>0</v>
      </c>
      <c r="R508" s="11">
        <f t="shared" si="545"/>
        <v>9.881634511248194</v>
      </c>
      <c r="S508" s="4">
        <f t="shared" si="545"/>
        <v>0</v>
      </c>
      <c r="T508" s="4">
        <f t="shared" si="545"/>
        <v>0</v>
      </c>
      <c r="U508" s="4">
        <f t="shared" si="545"/>
        <v>0</v>
      </c>
      <c r="V508" s="4">
        <f t="shared" si="545"/>
        <v>0</v>
      </c>
      <c r="W508" s="4">
        <f t="shared" si="545"/>
        <v>0</v>
      </c>
      <c r="X508" s="4">
        <f t="shared" si="545"/>
        <v>0</v>
      </c>
      <c r="Y508" s="4">
        <f t="shared" si="545"/>
        <v>0</v>
      </c>
      <c r="Z508" s="4">
        <f t="shared" si="545"/>
        <v>0</v>
      </c>
      <c r="AA508" s="4">
        <f t="shared" si="545"/>
        <v>0</v>
      </c>
      <c r="AB508" s="4">
        <f t="shared" si="545"/>
        <v>0</v>
      </c>
      <c r="AC508" s="4">
        <f t="shared" si="545"/>
        <v>0</v>
      </c>
      <c r="AD508" s="4">
        <f t="shared" si="545"/>
        <v>-13.578375873400361</v>
      </c>
      <c r="AE508" s="4">
        <f t="shared" si="545"/>
        <v>0</v>
      </c>
      <c r="AF508" s="4">
        <f t="shared" si="545"/>
        <v>0</v>
      </c>
      <c r="AG508" s="4">
        <f t="shared" si="544"/>
        <v>0</v>
      </c>
      <c r="AH508" s="4">
        <f t="shared" si="544"/>
        <v>0</v>
      </c>
      <c r="AI508" s="4">
        <f t="shared" si="544"/>
        <v>0</v>
      </c>
      <c r="AJ508" s="4">
        <f t="shared" si="544"/>
        <v>0</v>
      </c>
      <c r="AK508" s="4">
        <f t="shared" si="544"/>
        <v>0</v>
      </c>
      <c r="AL508" s="4">
        <f t="shared" si="544"/>
        <v>0</v>
      </c>
      <c r="AM508" s="4">
        <f t="shared" si="543"/>
        <v>0</v>
      </c>
      <c r="AN508" s="4">
        <f t="shared" si="543"/>
        <v>0</v>
      </c>
      <c r="AO508" s="4">
        <f t="shared" si="543"/>
        <v>0</v>
      </c>
      <c r="AP508" s="10">
        <f t="shared" si="487"/>
        <v>-37.038386258051048</v>
      </c>
      <c r="AQ508" s="7">
        <f t="shared" si="508"/>
        <v>3</v>
      </c>
      <c r="AR508" s="4">
        <f t="array" ref="AR508">COUNT(IF((ABS($R508:$AP508)&gt;=AQ$2)*(ABS($R508:$AP508)&lt;AR$2),$R508:$AP508))</f>
        <v>0</v>
      </c>
      <c r="AS508" s="4">
        <f t="array" ref="AS508">COUNT(IF((ABS($R508:$AP508)&gt;=AR$2)*(ABS($R508:$AP508)&lt;AS$2),$R508:$AP508))</f>
        <v>0</v>
      </c>
      <c r="AT508" s="4">
        <f t="array" ref="AT508">COUNT(IF((ABS($R508:$AP508)&gt;=AS$2)*(ABS($R508:$AP508)&lt;AT$2),$R508:$AP508))</f>
        <v>1</v>
      </c>
      <c r="AU508" s="4">
        <f t="array" ref="AU508">COUNT(IF((ABS($R508:$AP508)&gt;=AT$2)*(ABS($R508:$AP508)&lt;AU$2),$R508:$AP508))</f>
        <v>1</v>
      </c>
      <c r="AV508" s="4">
        <f t="array" ref="AV508">COUNT(IF((ABS($R508:$AP508)&gt;=AU$2)*(ABS($R508:$AP508)&lt;AV$2),$R508:$AP508))</f>
        <v>1</v>
      </c>
      <c r="AW508" s="4">
        <f t="array" ref="AW508">COUNT(IF((ABS($R508:$AP508)&gt;=AV$2)*(ABS($R508:$AP508)&lt;AW$2),$R508:$AP508))</f>
        <v>0</v>
      </c>
      <c r="AX508" s="10">
        <f t="array" ref="AX508">COUNT(IF((ABS($R508:$AP508)&gt;=AW$2)*(ABS($R508:$AP508)&lt;AX$2),$R508:$AP508))</f>
        <v>0</v>
      </c>
      <c r="AY508" s="4">
        <f t="shared" si="509"/>
        <v>0</v>
      </c>
      <c r="AZ508" s="2" t="str">
        <f t="shared" si="510"/>
        <v>@</v>
      </c>
      <c r="BA508" s="2" t="str">
        <f t="shared" si="511"/>
        <v/>
      </c>
      <c r="BB508" s="2" t="str">
        <f t="shared" si="512"/>
        <v/>
      </c>
      <c r="BC508" s="2" t="str">
        <f t="shared" si="513"/>
        <v/>
      </c>
      <c r="BD508" s="2" t="str">
        <f t="shared" si="514"/>
        <v/>
      </c>
      <c r="BE508" s="2" t="str">
        <f t="shared" si="515"/>
        <v/>
      </c>
      <c r="BF508" s="2" t="str">
        <f t="shared" si="516"/>
        <v/>
      </c>
      <c r="BG508" s="2" t="str">
        <f t="shared" si="517"/>
        <v/>
      </c>
      <c r="BH508" s="2" t="str">
        <f t="shared" si="518"/>
        <v/>
      </c>
      <c r="BI508" s="2" t="str">
        <f t="shared" si="519"/>
        <v/>
      </c>
      <c r="BJ508" s="2" t="str">
        <f t="shared" si="520"/>
        <v/>
      </c>
      <c r="BK508" s="2" t="str">
        <f t="shared" si="521"/>
        <v/>
      </c>
      <c r="BL508" s="2" t="str">
        <f t="shared" si="522"/>
        <v>@</v>
      </c>
      <c r="BM508" s="2" t="str">
        <f t="shared" si="523"/>
        <v/>
      </c>
      <c r="BN508" s="2" t="str">
        <f t="shared" si="524"/>
        <v/>
      </c>
      <c r="BO508" s="2" t="str">
        <f t="shared" si="525"/>
        <v/>
      </c>
      <c r="BP508" s="2" t="str">
        <f t="shared" si="526"/>
        <v/>
      </c>
      <c r="BQ508" s="2" t="str">
        <f t="shared" si="527"/>
        <v/>
      </c>
      <c r="BR508" s="2" t="str">
        <f t="shared" si="528"/>
        <v/>
      </c>
      <c r="BS508" s="2" t="str">
        <f t="shared" si="529"/>
        <v/>
      </c>
      <c r="BT508" s="2" t="str">
        <f t="shared" si="530"/>
        <v/>
      </c>
      <c r="BU508" s="2" t="str">
        <f t="shared" si="531"/>
        <v/>
      </c>
      <c r="BV508" s="2" t="str">
        <f t="shared" si="532"/>
        <v/>
      </c>
      <c r="BW508" s="2" t="str">
        <f t="shared" si="533"/>
        <v/>
      </c>
      <c r="BX508" s="2" t="str">
        <f t="shared" si="534"/>
        <v>@</v>
      </c>
      <c r="CA508" s="2">
        <f t="shared" si="495"/>
        <v>168</v>
      </c>
      <c r="CB508" s="4">
        <f t="shared" si="496"/>
        <v>2</v>
      </c>
      <c r="CC508">
        <f t="shared" ca="1" si="489"/>
        <v>6</v>
      </c>
      <c r="CD508">
        <f ca="1">CC508*IF(CG508=0,0,CJ508)/(CJ506+CJ507+IF(CG508=0,0,CJ508))</f>
        <v>0</v>
      </c>
      <c r="CE508" s="39">
        <f t="shared" ca="1" si="546"/>
        <v>5</v>
      </c>
      <c r="CF508" s="39">
        <f t="shared" ca="1" si="490"/>
        <v>1001</v>
      </c>
      <c r="CG508">
        <f t="shared" ca="1" si="547"/>
        <v>0</v>
      </c>
      <c r="CH508">
        <f t="shared" ca="1" si="548"/>
        <v>0</v>
      </c>
      <c r="CI508">
        <f t="shared" ca="1" si="491"/>
        <v>0</v>
      </c>
      <c r="CJ508">
        <f t="shared" ca="1" si="492"/>
        <v>12</v>
      </c>
    </row>
    <row r="509" spans="2:88">
      <c r="B509" s="39">
        <v>127</v>
      </c>
      <c r="C509" s="39">
        <v>59</v>
      </c>
      <c r="D509">
        <v>1</v>
      </c>
      <c r="E509">
        <f t="shared" si="499"/>
        <v>29088</v>
      </c>
      <c r="F509" s="3">
        <f t="shared" si="500"/>
        <v>3.4010135020236028E-5</v>
      </c>
      <c r="H509" s="17">
        <f t="shared" si="501"/>
        <v>0.98928680746862563</v>
      </c>
      <c r="I509" s="13" t="str">
        <f t="shared" si="502"/>
        <v>59:127</v>
      </c>
      <c r="J509" s="2"/>
      <c r="K509" s="4">
        <f t="shared" si="503"/>
        <v>-53.200026453737337</v>
      </c>
      <c r="L509" s="4">
        <f t="shared" si="493"/>
        <v>-10</v>
      </c>
      <c r="M509" s="4">
        <f t="shared" ca="1" si="504"/>
        <v>37.024969219328341</v>
      </c>
      <c r="N509" s="4">
        <f t="shared" ca="1" si="505"/>
        <v>-5</v>
      </c>
      <c r="O509" s="4">
        <f t="shared" ca="1" si="506"/>
        <v>13.564958834676588</v>
      </c>
      <c r="P509" s="4">
        <f t="shared" ca="1" si="507"/>
        <v>7</v>
      </c>
      <c r="Q509" s="11">
        <f t="shared" si="535"/>
        <v>0</v>
      </c>
      <c r="R509" s="11">
        <f t="shared" si="545"/>
        <v>0</v>
      </c>
      <c r="S509" s="4">
        <f t="shared" si="545"/>
        <v>0</v>
      </c>
      <c r="T509" s="4">
        <f t="shared" si="545"/>
        <v>-53.200026453737337</v>
      </c>
      <c r="U509" s="4">
        <f t="shared" si="545"/>
        <v>0</v>
      </c>
      <c r="V509" s="4">
        <f t="shared" si="545"/>
        <v>0</v>
      </c>
      <c r="W509" s="4">
        <f t="shared" si="545"/>
        <v>0</v>
      </c>
      <c r="X509" s="4">
        <f t="shared" si="545"/>
        <v>0</v>
      </c>
      <c r="Y509" s="4">
        <f t="shared" si="545"/>
        <v>37.024969219328341</v>
      </c>
      <c r="Z509" s="4">
        <f t="shared" si="545"/>
        <v>0</v>
      </c>
      <c r="AA509" s="4">
        <f t="shared" si="545"/>
        <v>0</v>
      </c>
      <c r="AB509" s="4">
        <f t="shared" si="545"/>
        <v>0</v>
      </c>
      <c r="AC509" s="4">
        <f t="shared" si="545"/>
        <v>0</v>
      </c>
      <c r="AD509" s="4">
        <f t="shared" si="545"/>
        <v>0</v>
      </c>
      <c r="AE509" s="4">
        <f t="shared" si="545"/>
        <v>0</v>
      </c>
      <c r="AF509" s="4">
        <f t="shared" si="545"/>
        <v>0</v>
      </c>
      <c r="AG509" s="4">
        <f t="shared" ref="AG509:AL518" si="549">IF(AND(ABS((MOD(LN(($B509/$C509)/3^AG$2)/LN(2)+0.5,1)-0.5)*1200)&lt;$J$2,ABS(AG$2+7*(MOD(LN(($B509/$C509)/3^AG$2)/LN(2)+0.5,1)-0.5)*1200/113.685)&lt;$J$3),(MOD(LN(($B509/$C509)/3^AG$2)/LN(2)+0.5,1)-0.5)*1200,0)</f>
        <v>0</v>
      </c>
      <c r="AH509" s="4">
        <f t="shared" si="549"/>
        <v>0</v>
      </c>
      <c r="AI509" s="4">
        <f t="shared" si="549"/>
        <v>0</v>
      </c>
      <c r="AJ509" s="4">
        <f t="shared" si="549"/>
        <v>0</v>
      </c>
      <c r="AK509" s="4">
        <f t="shared" si="549"/>
        <v>13.564958834676588</v>
      </c>
      <c r="AL509" s="4">
        <f t="shared" si="549"/>
        <v>0</v>
      </c>
      <c r="AM509" s="4">
        <f t="shared" si="543"/>
        <v>0</v>
      </c>
      <c r="AN509" s="4">
        <f t="shared" si="543"/>
        <v>0</v>
      </c>
      <c r="AO509" s="4">
        <f t="shared" si="543"/>
        <v>0</v>
      </c>
      <c r="AP509" s="10">
        <f t="shared" si="487"/>
        <v>0</v>
      </c>
      <c r="AQ509" s="7">
        <f t="shared" si="508"/>
        <v>3</v>
      </c>
      <c r="AR509" s="4">
        <f t="array" ref="AR509">COUNT(IF((ABS($R509:$AP509)&gt;=AQ$2)*(ABS($R509:$AP509)&lt;AR$2),$R509:$AP509))</f>
        <v>0</v>
      </c>
      <c r="AS509" s="4">
        <f t="array" ref="AS509">COUNT(IF((ABS($R509:$AP509)&gt;=AR$2)*(ABS($R509:$AP509)&lt;AS$2),$R509:$AP509))</f>
        <v>0</v>
      </c>
      <c r="AT509" s="4">
        <f t="array" ref="AT509">COUNT(IF((ABS($R509:$AP509)&gt;=AS$2)*(ABS($R509:$AP509)&lt;AT$2),$R509:$AP509))</f>
        <v>0</v>
      </c>
      <c r="AU509" s="4">
        <f t="array" ref="AU509">COUNT(IF((ABS($R509:$AP509)&gt;=AT$2)*(ABS($R509:$AP509)&lt;AU$2),$R509:$AP509))</f>
        <v>1</v>
      </c>
      <c r="AV509" s="4">
        <f t="array" ref="AV509">COUNT(IF((ABS($R509:$AP509)&gt;=AU$2)*(ABS($R509:$AP509)&lt;AV$2),$R509:$AP509))</f>
        <v>1</v>
      </c>
      <c r="AW509" s="4">
        <f t="array" ref="AW509">COUNT(IF((ABS($R509:$AP509)&gt;=AV$2)*(ABS($R509:$AP509)&lt;AW$2),$R509:$AP509))</f>
        <v>1</v>
      </c>
      <c r="AX509" s="10">
        <f t="array" ref="AX509">COUNT(IF((ABS($R509:$AP509)&gt;=AW$2)*(ABS($R509:$AP509)&lt;AX$2),$R509:$AP509))</f>
        <v>0</v>
      </c>
      <c r="AY509" s="4">
        <f t="shared" si="509"/>
        <v>0</v>
      </c>
      <c r="AZ509" s="2" t="str">
        <f t="shared" si="510"/>
        <v/>
      </c>
      <c r="BA509" s="2" t="str">
        <f t="shared" si="511"/>
        <v/>
      </c>
      <c r="BB509" s="2" t="str">
        <f t="shared" si="512"/>
        <v>@</v>
      </c>
      <c r="BC509" s="2" t="str">
        <f t="shared" si="513"/>
        <v/>
      </c>
      <c r="BD509" s="2" t="str">
        <f t="shared" si="514"/>
        <v/>
      </c>
      <c r="BE509" s="2" t="str">
        <f t="shared" si="515"/>
        <v/>
      </c>
      <c r="BF509" s="2" t="str">
        <f t="shared" si="516"/>
        <v/>
      </c>
      <c r="BG509" s="2" t="str">
        <f t="shared" si="517"/>
        <v>@</v>
      </c>
      <c r="BH509" s="2" t="str">
        <f t="shared" si="518"/>
        <v/>
      </c>
      <c r="BI509" s="2" t="str">
        <f t="shared" si="519"/>
        <v/>
      </c>
      <c r="BJ509" s="2" t="str">
        <f t="shared" si="520"/>
        <v/>
      </c>
      <c r="BK509" s="2" t="str">
        <f t="shared" si="521"/>
        <v/>
      </c>
      <c r="BL509" s="2" t="str">
        <f t="shared" si="522"/>
        <v/>
      </c>
      <c r="BM509" s="2" t="str">
        <f t="shared" si="523"/>
        <v/>
      </c>
      <c r="BN509" s="2" t="str">
        <f t="shared" si="524"/>
        <v/>
      </c>
      <c r="BO509" s="2" t="str">
        <f t="shared" si="525"/>
        <v/>
      </c>
      <c r="BP509" s="2" t="str">
        <f t="shared" si="526"/>
        <v/>
      </c>
      <c r="BQ509" s="2" t="str">
        <f t="shared" si="527"/>
        <v/>
      </c>
      <c r="BR509" s="2" t="str">
        <f t="shared" si="528"/>
        <v/>
      </c>
      <c r="BS509" s="2" t="str">
        <f t="shared" si="529"/>
        <v>@</v>
      </c>
      <c r="BT509" s="2" t="str">
        <f t="shared" si="530"/>
        <v/>
      </c>
      <c r="BU509" s="2" t="str">
        <f t="shared" si="531"/>
        <v/>
      </c>
      <c r="BV509" s="2" t="str">
        <f t="shared" si="532"/>
        <v/>
      </c>
      <c r="BW509" s="2" t="str">
        <f t="shared" si="533"/>
        <v/>
      </c>
      <c r="BX509" s="2" t="str">
        <f t="shared" si="534"/>
        <v/>
      </c>
      <c r="CA509" s="2">
        <f t="shared" si="495"/>
        <v>169</v>
      </c>
      <c r="CB509" s="4">
        <f t="shared" si="496"/>
        <v>0</v>
      </c>
      <c r="CC509">
        <f t="shared" ca="1" si="489"/>
        <v>6</v>
      </c>
      <c r="CD509">
        <f ca="1">CC509*(CJ509)/(CJ509+CJ510+IF(CG511=0,0,CJ511))</f>
        <v>0.44229694112161633</v>
      </c>
      <c r="CE509" s="39">
        <f t="shared" ca="1" si="546"/>
        <v>49</v>
      </c>
      <c r="CF509" s="39">
        <f t="shared" ca="1" si="490"/>
        <v>3125</v>
      </c>
      <c r="CG509">
        <f t="shared" ca="1" si="547"/>
        <v>17.376766770573226</v>
      </c>
      <c r="CH509">
        <f t="shared" ca="1" si="548"/>
        <v>-12</v>
      </c>
      <c r="CI509">
        <f t="shared" ca="1" si="491"/>
        <v>10.930049105915357</v>
      </c>
      <c r="CJ509">
        <f t="shared" ca="1" si="492"/>
        <v>1.0699508940846432</v>
      </c>
    </row>
    <row r="510" spans="2:88">
      <c r="B510" s="39">
        <v>127</v>
      </c>
      <c r="C510" s="39">
        <v>101</v>
      </c>
      <c r="D510">
        <v>1</v>
      </c>
      <c r="E510">
        <f t="shared" si="499"/>
        <v>29089</v>
      </c>
      <c r="F510" s="3">
        <f t="shared" si="500"/>
        <v>3.4010135020236028E-5</v>
      </c>
      <c r="H510" s="17">
        <f t="shared" si="501"/>
        <v>0.98932081760364587</v>
      </c>
      <c r="I510" s="13" t="str">
        <f t="shared" si="502"/>
        <v>101:127</v>
      </c>
      <c r="J510" s="2"/>
      <c r="K510" s="4">
        <f t="shared" si="503"/>
        <v>12.207851747544396</v>
      </c>
      <c r="L510" s="4">
        <f t="shared" si="493"/>
        <v>-8</v>
      </c>
      <c r="M510" s="4">
        <f t="shared" ca="1" si="504"/>
        <v>-11.252158637104159</v>
      </c>
      <c r="N510" s="4">
        <f t="shared" ca="1" si="505"/>
        <v>4</v>
      </c>
      <c r="O510" s="4">
        <f t="shared" si="506"/>
        <v>0</v>
      </c>
      <c r="P510" s="4">
        <f t="shared" ca="1" si="507"/>
        <v>0</v>
      </c>
      <c r="Q510" s="11">
        <f t="shared" si="535"/>
        <v>0</v>
      </c>
      <c r="R510" s="11">
        <f t="shared" ref="R510:AF519" si="550">IF(AND(ABS((MOD(LN(($B510/$C510)/3^R$2)/LN(2)+0.5,1)-0.5)*1200)&lt;$J$2,ABS(R$2+7*(MOD(LN(($B510/$C510)/3^R$2)/LN(2)+0.5,1)-0.5)*1200/113.685)&lt;$J$3),(MOD(LN(($B510/$C510)/3^R$2)/LN(2)+0.5,1)-0.5)*1200,0)</f>
        <v>0</v>
      </c>
      <c r="S510" s="4">
        <f t="shared" si="550"/>
        <v>0</v>
      </c>
      <c r="T510" s="4">
        <f t="shared" si="550"/>
        <v>0</v>
      </c>
      <c r="U510" s="4">
        <f t="shared" si="550"/>
        <v>0</v>
      </c>
      <c r="V510" s="4">
        <f t="shared" si="550"/>
        <v>12.207851747544396</v>
      </c>
      <c r="W510" s="4">
        <f t="shared" si="550"/>
        <v>0</v>
      </c>
      <c r="X510" s="4">
        <f t="shared" si="550"/>
        <v>0</v>
      </c>
      <c r="Y510" s="4">
        <f t="shared" si="550"/>
        <v>0</v>
      </c>
      <c r="Z510" s="4">
        <f t="shared" si="550"/>
        <v>0</v>
      </c>
      <c r="AA510" s="4">
        <f t="shared" si="550"/>
        <v>0</v>
      </c>
      <c r="AB510" s="4">
        <f t="shared" si="550"/>
        <v>0</v>
      </c>
      <c r="AC510" s="4">
        <f t="shared" si="550"/>
        <v>0</v>
      </c>
      <c r="AD510" s="4">
        <f t="shared" si="550"/>
        <v>0</v>
      </c>
      <c r="AE510" s="4">
        <f t="shared" si="550"/>
        <v>0</v>
      </c>
      <c r="AF510" s="4">
        <f t="shared" si="550"/>
        <v>0</v>
      </c>
      <c r="AG510" s="4">
        <f t="shared" si="549"/>
        <v>0</v>
      </c>
      <c r="AH510" s="4">
        <f t="shared" si="549"/>
        <v>-11.252158637104159</v>
      </c>
      <c r="AI510" s="4">
        <f t="shared" si="549"/>
        <v>0</v>
      </c>
      <c r="AJ510" s="4">
        <f t="shared" si="549"/>
        <v>0</v>
      </c>
      <c r="AK510" s="4">
        <f t="shared" si="549"/>
        <v>0</v>
      </c>
      <c r="AL510" s="4">
        <f t="shared" si="549"/>
        <v>0</v>
      </c>
      <c r="AM510" s="4">
        <f t="shared" si="543"/>
        <v>0</v>
      </c>
      <c r="AN510" s="4">
        <f t="shared" si="543"/>
        <v>0</v>
      </c>
      <c r="AO510" s="4">
        <f t="shared" si="543"/>
        <v>0</v>
      </c>
      <c r="AP510" s="10">
        <f t="shared" si="487"/>
        <v>0</v>
      </c>
      <c r="AQ510" s="7">
        <f t="shared" si="508"/>
        <v>2</v>
      </c>
      <c r="AR510" s="4">
        <f t="array" ref="AR510">COUNT(IF((ABS($R510:$AP510)&gt;=AQ$2)*(ABS($R510:$AP510)&lt;AR$2),$R510:$AP510))</f>
        <v>0</v>
      </c>
      <c r="AS510" s="4">
        <f t="array" ref="AS510">COUNT(IF((ABS($R510:$AP510)&gt;=AR$2)*(ABS($R510:$AP510)&lt;AS$2),$R510:$AP510))</f>
        <v>0</v>
      </c>
      <c r="AT510" s="4">
        <f t="array" ref="AT510">COUNT(IF((ABS($R510:$AP510)&gt;=AS$2)*(ABS($R510:$AP510)&lt;AT$2),$R510:$AP510))</f>
        <v>1</v>
      </c>
      <c r="AU510" s="4">
        <f t="array" ref="AU510">COUNT(IF((ABS($R510:$AP510)&gt;=AT$2)*(ABS($R510:$AP510)&lt;AU$2),$R510:$AP510))</f>
        <v>1</v>
      </c>
      <c r="AV510" s="4">
        <f t="array" ref="AV510">COUNT(IF((ABS($R510:$AP510)&gt;=AU$2)*(ABS($R510:$AP510)&lt;AV$2),$R510:$AP510))</f>
        <v>0</v>
      </c>
      <c r="AW510" s="4">
        <f t="array" ref="AW510">COUNT(IF((ABS($R510:$AP510)&gt;=AV$2)*(ABS($R510:$AP510)&lt;AW$2),$R510:$AP510))</f>
        <v>0</v>
      </c>
      <c r="AX510" s="10">
        <f t="array" ref="AX510">COUNT(IF((ABS($R510:$AP510)&gt;=AW$2)*(ABS($R510:$AP510)&lt;AX$2),$R510:$AP510))</f>
        <v>0</v>
      </c>
      <c r="AY510" s="4">
        <f t="shared" si="509"/>
        <v>0</v>
      </c>
      <c r="AZ510" s="2" t="str">
        <f t="shared" si="510"/>
        <v/>
      </c>
      <c r="BA510" s="2" t="str">
        <f t="shared" si="511"/>
        <v/>
      </c>
      <c r="BB510" s="2" t="str">
        <f t="shared" si="512"/>
        <v/>
      </c>
      <c r="BC510" s="2" t="str">
        <f t="shared" si="513"/>
        <v/>
      </c>
      <c r="BD510" s="2" t="str">
        <f t="shared" si="514"/>
        <v>@</v>
      </c>
      <c r="BE510" s="2" t="str">
        <f t="shared" si="515"/>
        <v/>
      </c>
      <c r="BF510" s="2" t="str">
        <f t="shared" si="516"/>
        <v/>
      </c>
      <c r="BG510" s="2" t="str">
        <f t="shared" si="517"/>
        <v/>
      </c>
      <c r="BH510" s="2" t="str">
        <f t="shared" si="518"/>
        <v/>
      </c>
      <c r="BI510" s="2" t="str">
        <f t="shared" si="519"/>
        <v/>
      </c>
      <c r="BJ510" s="2" t="str">
        <f t="shared" si="520"/>
        <v/>
      </c>
      <c r="BK510" s="2" t="str">
        <f t="shared" si="521"/>
        <v/>
      </c>
      <c r="BL510" s="2" t="str">
        <f t="shared" si="522"/>
        <v/>
      </c>
      <c r="BM510" s="2" t="str">
        <f t="shared" si="523"/>
        <v/>
      </c>
      <c r="BN510" s="2" t="str">
        <f t="shared" si="524"/>
        <v/>
      </c>
      <c r="BO510" s="2" t="str">
        <f t="shared" si="525"/>
        <v/>
      </c>
      <c r="BP510" s="2" t="str">
        <f t="shared" si="526"/>
        <v>@</v>
      </c>
      <c r="BQ510" s="2" t="str">
        <f t="shared" si="527"/>
        <v/>
      </c>
      <c r="BR510" s="2" t="str">
        <f t="shared" si="528"/>
        <v/>
      </c>
      <c r="BS510" s="2" t="str">
        <f t="shared" si="529"/>
        <v/>
      </c>
      <c r="BT510" s="2" t="str">
        <f t="shared" si="530"/>
        <v/>
      </c>
      <c r="BU510" s="2" t="str">
        <f t="shared" si="531"/>
        <v/>
      </c>
      <c r="BV510" s="2" t="str">
        <f t="shared" si="532"/>
        <v/>
      </c>
      <c r="BW510" s="2" t="str">
        <f t="shared" si="533"/>
        <v/>
      </c>
      <c r="BX510" s="2" t="str">
        <f t="shared" si="534"/>
        <v/>
      </c>
      <c r="CA510" s="2">
        <f t="shared" si="495"/>
        <v>169</v>
      </c>
      <c r="CB510" s="4">
        <f t="shared" si="496"/>
        <v>1</v>
      </c>
      <c r="CC510">
        <f t="shared" ca="1" si="489"/>
        <v>6</v>
      </c>
      <c r="CD510">
        <f ca="1">CC510*(CJ510)/(CJ509+CJ510+IF(CG511=0,0,CJ511))</f>
        <v>4.8057282498164549</v>
      </c>
      <c r="CE510" s="39">
        <f t="shared" ca="1" si="546"/>
        <v>49</v>
      </c>
      <c r="CF510" s="39">
        <f t="shared" ca="1" si="490"/>
        <v>3125</v>
      </c>
      <c r="CG510">
        <f t="shared" ca="1" si="547"/>
        <v>-6.0832436140753288</v>
      </c>
      <c r="CH510">
        <f t="shared" ca="1" si="548"/>
        <v>0</v>
      </c>
      <c r="CI510">
        <f t="shared" ca="1" si="491"/>
        <v>0.3745674917405753</v>
      </c>
      <c r="CJ510">
        <f t="shared" ca="1" si="492"/>
        <v>11.625432508259424</v>
      </c>
    </row>
    <row r="511" spans="2:88">
      <c r="B511" s="39">
        <v>131</v>
      </c>
      <c r="C511" s="39">
        <v>5</v>
      </c>
      <c r="D511">
        <v>1</v>
      </c>
      <c r="E511">
        <f t="shared" si="499"/>
        <v>29090</v>
      </c>
      <c r="F511" s="3">
        <f t="shared" si="500"/>
        <v>3.4010135020236028E-5</v>
      </c>
      <c r="H511" s="17">
        <f t="shared" si="501"/>
        <v>0.98935482773866612</v>
      </c>
      <c r="I511" s="13" t="str">
        <f t="shared" si="502"/>
        <v>5:131</v>
      </c>
      <c r="J511" s="2"/>
      <c r="K511" s="4">
        <f t="shared" si="503"/>
        <v>-28.611104231406159</v>
      </c>
      <c r="L511" s="4">
        <f t="shared" si="493"/>
        <v>-9</v>
      </c>
      <c r="M511" s="4">
        <f t="shared" ca="1" si="504"/>
        <v>-52.071114616056846</v>
      </c>
      <c r="N511" s="4">
        <f t="shared" ca="1" si="505"/>
        <v>3</v>
      </c>
      <c r="O511" s="4">
        <f t="shared" ca="1" si="506"/>
        <v>38.153881057005634</v>
      </c>
      <c r="P511" s="4">
        <f t="shared" ca="1" si="507"/>
        <v>8</v>
      </c>
      <c r="Q511" s="11">
        <f t="shared" si="535"/>
        <v>0</v>
      </c>
      <c r="R511" s="11">
        <f t="shared" si="550"/>
        <v>0</v>
      </c>
      <c r="S511" s="4">
        <f t="shared" si="550"/>
        <v>0</v>
      </c>
      <c r="T511" s="4">
        <f t="shared" si="550"/>
        <v>0</v>
      </c>
      <c r="U511" s="4">
        <f t="shared" si="550"/>
        <v>-28.611104231406159</v>
      </c>
      <c r="V511" s="4">
        <f t="shared" si="550"/>
        <v>0</v>
      </c>
      <c r="W511" s="4">
        <f t="shared" si="550"/>
        <v>0</v>
      </c>
      <c r="X511" s="4">
        <f t="shared" si="550"/>
        <v>0</v>
      </c>
      <c r="Y511" s="4">
        <f t="shared" si="550"/>
        <v>0</v>
      </c>
      <c r="Z511" s="4">
        <f t="shared" si="550"/>
        <v>0</v>
      </c>
      <c r="AA511" s="4">
        <f t="shared" si="550"/>
        <v>0</v>
      </c>
      <c r="AB511" s="4">
        <f t="shared" si="550"/>
        <v>0</v>
      </c>
      <c r="AC511" s="4">
        <f t="shared" si="550"/>
        <v>0</v>
      </c>
      <c r="AD511" s="4">
        <f t="shared" si="550"/>
        <v>0</v>
      </c>
      <c r="AE511" s="4">
        <f t="shared" si="550"/>
        <v>0</v>
      </c>
      <c r="AF511" s="4">
        <f t="shared" si="550"/>
        <v>0</v>
      </c>
      <c r="AG511" s="4">
        <f t="shared" si="549"/>
        <v>-52.071114616056846</v>
      </c>
      <c r="AH511" s="4">
        <f t="shared" si="549"/>
        <v>0</v>
      </c>
      <c r="AI511" s="4">
        <f t="shared" si="549"/>
        <v>0</v>
      </c>
      <c r="AJ511" s="4">
        <f t="shared" si="549"/>
        <v>0</v>
      </c>
      <c r="AK511" s="4">
        <f t="shared" si="549"/>
        <v>0</v>
      </c>
      <c r="AL511" s="4">
        <f t="shared" si="549"/>
        <v>38.153881057005634</v>
      </c>
      <c r="AM511" s="4">
        <f t="shared" si="543"/>
        <v>0</v>
      </c>
      <c r="AN511" s="4">
        <f t="shared" si="543"/>
        <v>0</v>
      </c>
      <c r="AO511" s="4">
        <f t="shared" si="543"/>
        <v>0</v>
      </c>
      <c r="AP511" s="10">
        <f t="shared" si="487"/>
        <v>0</v>
      </c>
      <c r="AQ511" s="7">
        <f t="shared" si="508"/>
        <v>3</v>
      </c>
      <c r="AR511" s="4">
        <f t="array" ref="AR511">COUNT(IF((ABS($R511:$AP511)&gt;=AQ$2)*(ABS($R511:$AP511)&lt;AR$2),$R511:$AP511))</f>
        <v>0</v>
      </c>
      <c r="AS511" s="4">
        <f t="array" ref="AS511">COUNT(IF((ABS($R511:$AP511)&gt;=AR$2)*(ABS($R511:$AP511)&lt;AS$2),$R511:$AP511))</f>
        <v>0</v>
      </c>
      <c r="AT511" s="4">
        <f t="array" ref="AT511">COUNT(IF((ABS($R511:$AP511)&gt;=AS$2)*(ABS($R511:$AP511)&lt;AT$2),$R511:$AP511))</f>
        <v>0</v>
      </c>
      <c r="AU511" s="4">
        <f t="array" ref="AU511">COUNT(IF((ABS($R511:$AP511)&gt;=AT$2)*(ABS($R511:$AP511)&lt;AU$2),$R511:$AP511))</f>
        <v>1</v>
      </c>
      <c r="AV511" s="4">
        <f t="array" ref="AV511">COUNT(IF((ABS($R511:$AP511)&gt;=AU$2)*(ABS($R511:$AP511)&lt;AV$2),$R511:$AP511))</f>
        <v>1</v>
      </c>
      <c r="AW511" s="4">
        <f t="array" ref="AW511">COUNT(IF((ABS($R511:$AP511)&gt;=AV$2)*(ABS($R511:$AP511)&lt;AW$2),$R511:$AP511))</f>
        <v>1</v>
      </c>
      <c r="AX511" s="10">
        <f t="array" ref="AX511">COUNT(IF((ABS($R511:$AP511)&gt;=AW$2)*(ABS($R511:$AP511)&lt;AX$2),$R511:$AP511))</f>
        <v>0</v>
      </c>
      <c r="AY511" s="4">
        <f t="shared" si="509"/>
        <v>0</v>
      </c>
      <c r="AZ511" s="2" t="str">
        <f t="shared" si="510"/>
        <v/>
      </c>
      <c r="BA511" s="2" t="str">
        <f t="shared" si="511"/>
        <v/>
      </c>
      <c r="BB511" s="2" t="str">
        <f t="shared" si="512"/>
        <v/>
      </c>
      <c r="BC511" s="2" t="str">
        <f t="shared" si="513"/>
        <v>@</v>
      </c>
      <c r="BD511" s="2" t="str">
        <f t="shared" si="514"/>
        <v/>
      </c>
      <c r="BE511" s="2" t="str">
        <f t="shared" si="515"/>
        <v/>
      </c>
      <c r="BF511" s="2" t="str">
        <f t="shared" si="516"/>
        <v/>
      </c>
      <c r="BG511" s="2" t="str">
        <f t="shared" si="517"/>
        <v/>
      </c>
      <c r="BH511" s="2" t="str">
        <f t="shared" si="518"/>
        <v/>
      </c>
      <c r="BI511" s="2" t="str">
        <f t="shared" si="519"/>
        <v/>
      </c>
      <c r="BJ511" s="2" t="str">
        <f t="shared" si="520"/>
        <v/>
      </c>
      <c r="BK511" s="2" t="str">
        <f t="shared" si="521"/>
        <v/>
      </c>
      <c r="BL511" s="2" t="str">
        <f t="shared" si="522"/>
        <v/>
      </c>
      <c r="BM511" s="2" t="str">
        <f t="shared" si="523"/>
        <v/>
      </c>
      <c r="BN511" s="2" t="str">
        <f t="shared" si="524"/>
        <v/>
      </c>
      <c r="BO511" s="2" t="str">
        <f t="shared" si="525"/>
        <v>@</v>
      </c>
      <c r="BP511" s="2" t="str">
        <f t="shared" si="526"/>
        <v/>
      </c>
      <c r="BQ511" s="2" t="str">
        <f t="shared" si="527"/>
        <v/>
      </c>
      <c r="BR511" s="2" t="str">
        <f t="shared" si="528"/>
        <v/>
      </c>
      <c r="BS511" s="2" t="str">
        <f t="shared" si="529"/>
        <v/>
      </c>
      <c r="BT511" s="2" t="str">
        <f t="shared" si="530"/>
        <v>@</v>
      </c>
      <c r="BU511" s="2" t="str">
        <f t="shared" si="531"/>
        <v/>
      </c>
      <c r="BV511" s="2" t="str">
        <f t="shared" si="532"/>
        <v/>
      </c>
      <c r="BW511" s="2" t="str">
        <f t="shared" si="533"/>
        <v/>
      </c>
      <c r="BX511" s="2" t="str">
        <f t="shared" si="534"/>
        <v/>
      </c>
      <c r="CA511" s="2">
        <f t="shared" si="495"/>
        <v>169</v>
      </c>
      <c r="CB511" s="4">
        <f t="shared" si="496"/>
        <v>2</v>
      </c>
      <c r="CC511">
        <f t="shared" ca="1" si="489"/>
        <v>6</v>
      </c>
      <c r="CD511">
        <f ca="1">CC511*IF(CG511=0,0,CJ511)/(CJ509+CJ510+IF(CG511=0,0,CJ511))</f>
        <v>0.75197480906192904</v>
      </c>
      <c r="CE511" s="39">
        <f t="shared" ca="1" si="546"/>
        <v>49</v>
      </c>
      <c r="CF511" s="39">
        <f t="shared" ca="1" si="490"/>
        <v>3125</v>
      </c>
      <c r="CG511">
        <f t="shared" ca="1" si="547"/>
        <v>-29.543253998726016</v>
      </c>
      <c r="CH511">
        <f t="shared" ca="1" si="548"/>
        <v>12</v>
      </c>
      <c r="CI511">
        <f t="shared" ca="1" si="491"/>
        <v>10.180914122434075</v>
      </c>
      <c r="CJ511">
        <f t="shared" ca="1" si="492"/>
        <v>1.8190858775659251</v>
      </c>
    </row>
    <row r="512" spans="2:88">
      <c r="B512" s="39">
        <v>131</v>
      </c>
      <c r="C512" s="39">
        <v>13</v>
      </c>
      <c r="D512">
        <v>1</v>
      </c>
      <c r="E512">
        <f t="shared" si="499"/>
        <v>29091</v>
      </c>
      <c r="F512" s="3">
        <f t="shared" si="500"/>
        <v>3.4010135020236028E-5</v>
      </c>
      <c r="H512" s="17">
        <f t="shared" si="501"/>
        <v>0.98938883787368637</v>
      </c>
      <c r="I512" s="13" t="str">
        <f t="shared" si="502"/>
        <v>13:131</v>
      </c>
      <c r="J512" s="2"/>
      <c r="K512" s="4">
        <f t="shared" si="503"/>
        <v>15.219946998729483</v>
      </c>
      <c r="L512" s="4">
        <f t="shared" si="493"/>
        <v>-8</v>
      </c>
      <c r="M512" s="4">
        <f t="shared" ca="1" si="504"/>
        <v>-8.2400633859196049</v>
      </c>
      <c r="N512" s="4">
        <f t="shared" ca="1" si="505"/>
        <v>4</v>
      </c>
      <c r="O512" s="4">
        <f t="shared" si="506"/>
        <v>0</v>
      </c>
      <c r="P512" s="4">
        <f t="shared" ca="1" si="507"/>
        <v>0</v>
      </c>
      <c r="Q512" s="11">
        <f t="shared" si="535"/>
        <v>0</v>
      </c>
      <c r="R512" s="11">
        <f t="shared" si="550"/>
        <v>0</v>
      </c>
      <c r="S512" s="4">
        <f t="shared" si="550"/>
        <v>0</v>
      </c>
      <c r="T512" s="4">
        <f t="shared" si="550"/>
        <v>0</v>
      </c>
      <c r="U512" s="4">
        <f t="shared" si="550"/>
        <v>0</v>
      </c>
      <c r="V512" s="4">
        <f t="shared" si="550"/>
        <v>15.219946998729483</v>
      </c>
      <c r="W512" s="4">
        <f t="shared" si="550"/>
        <v>0</v>
      </c>
      <c r="X512" s="4">
        <f t="shared" si="550"/>
        <v>0</v>
      </c>
      <c r="Y512" s="4">
        <f t="shared" si="550"/>
        <v>0</v>
      </c>
      <c r="Z512" s="4">
        <f t="shared" si="550"/>
        <v>0</v>
      </c>
      <c r="AA512" s="4">
        <f t="shared" si="550"/>
        <v>0</v>
      </c>
      <c r="AB512" s="4">
        <f t="shared" si="550"/>
        <v>0</v>
      </c>
      <c r="AC512" s="4">
        <f t="shared" si="550"/>
        <v>0</v>
      </c>
      <c r="AD512" s="4">
        <f t="shared" si="550"/>
        <v>0</v>
      </c>
      <c r="AE512" s="4">
        <f t="shared" si="550"/>
        <v>0</v>
      </c>
      <c r="AF512" s="4">
        <f t="shared" si="550"/>
        <v>0</v>
      </c>
      <c r="AG512" s="4">
        <f t="shared" si="549"/>
        <v>0</v>
      </c>
      <c r="AH512" s="4">
        <f t="shared" si="549"/>
        <v>-8.2400633859196049</v>
      </c>
      <c r="AI512" s="4">
        <f t="shared" si="549"/>
        <v>0</v>
      </c>
      <c r="AJ512" s="4">
        <f t="shared" si="549"/>
        <v>0</v>
      </c>
      <c r="AK512" s="4">
        <f t="shared" si="549"/>
        <v>0</v>
      </c>
      <c r="AL512" s="4">
        <f t="shared" si="549"/>
        <v>0</v>
      </c>
      <c r="AM512" s="4">
        <f t="shared" si="543"/>
        <v>0</v>
      </c>
      <c r="AN512" s="4">
        <f t="shared" si="543"/>
        <v>0</v>
      </c>
      <c r="AO512" s="4">
        <f t="shared" si="543"/>
        <v>0</v>
      </c>
      <c r="AP512" s="10">
        <f t="shared" si="487"/>
        <v>0</v>
      </c>
      <c r="AQ512" s="7">
        <f t="shared" si="508"/>
        <v>2</v>
      </c>
      <c r="AR512" s="4">
        <f t="array" ref="AR512">COUNT(IF((ABS($R512:$AP512)&gt;=AQ$2)*(ABS($R512:$AP512)&lt;AR$2),$R512:$AP512))</f>
        <v>0</v>
      </c>
      <c r="AS512" s="4">
        <f t="array" ref="AS512">COUNT(IF((ABS($R512:$AP512)&gt;=AR$2)*(ABS($R512:$AP512)&lt;AS$2),$R512:$AP512))</f>
        <v>0</v>
      </c>
      <c r="AT512" s="4">
        <f t="array" ref="AT512">COUNT(IF((ABS($R512:$AP512)&gt;=AS$2)*(ABS($R512:$AP512)&lt;AT$2),$R512:$AP512))</f>
        <v>1</v>
      </c>
      <c r="AU512" s="4">
        <f t="array" ref="AU512">COUNT(IF((ABS($R512:$AP512)&gt;=AT$2)*(ABS($R512:$AP512)&lt;AU$2),$R512:$AP512))</f>
        <v>1</v>
      </c>
      <c r="AV512" s="4">
        <f t="array" ref="AV512">COUNT(IF((ABS($R512:$AP512)&gt;=AU$2)*(ABS($R512:$AP512)&lt;AV$2),$R512:$AP512))</f>
        <v>0</v>
      </c>
      <c r="AW512" s="4">
        <f t="array" ref="AW512">COUNT(IF((ABS($R512:$AP512)&gt;=AV$2)*(ABS($R512:$AP512)&lt;AW$2),$R512:$AP512))</f>
        <v>0</v>
      </c>
      <c r="AX512" s="10">
        <f t="array" ref="AX512">COUNT(IF((ABS($R512:$AP512)&gt;=AW$2)*(ABS($R512:$AP512)&lt;AX$2),$R512:$AP512))</f>
        <v>0</v>
      </c>
      <c r="AY512" s="4">
        <f t="shared" si="509"/>
        <v>0</v>
      </c>
      <c r="AZ512" s="2" t="str">
        <f t="shared" si="510"/>
        <v/>
      </c>
      <c r="BA512" s="2" t="str">
        <f t="shared" si="511"/>
        <v/>
      </c>
      <c r="BB512" s="2" t="str">
        <f t="shared" si="512"/>
        <v/>
      </c>
      <c r="BC512" s="2" t="str">
        <f t="shared" si="513"/>
        <v/>
      </c>
      <c r="BD512" s="2" t="str">
        <f t="shared" si="514"/>
        <v>@</v>
      </c>
      <c r="BE512" s="2" t="str">
        <f t="shared" si="515"/>
        <v/>
      </c>
      <c r="BF512" s="2" t="str">
        <f t="shared" si="516"/>
        <v/>
      </c>
      <c r="BG512" s="2" t="str">
        <f t="shared" si="517"/>
        <v/>
      </c>
      <c r="BH512" s="2" t="str">
        <f t="shared" si="518"/>
        <v/>
      </c>
      <c r="BI512" s="2" t="str">
        <f t="shared" si="519"/>
        <v/>
      </c>
      <c r="BJ512" s="2" t="str">
        <f t="shared" si="520"/>
        <v/>
      </c>
      <c r="BK512" s="2" t="str">
        <f t="shared" si="521"/>
        <v/>
      </c>
      <c r="BL512" s="2" t="str">
        <f t="shared" si="522"/>
        <v/>
      </c>
      <c r="BM512" s="2" t="str">
        <f t="shared" si="523"/>
        <v/>
      </c>
      <c r="BN512" s="2" t="str">
        <f t="shared" si="524"/>
        <v/>
      </c>
      <c r="BO512" s="2" t="str">
        <f t="shared" si="525"/>
        <v/>
      </c>
      <c r="BP512" s="2" t="str">
        <f t="shared" si="526"/>
        <v>@</v>
      </c>
      <c r="BQ512" s="2" t="str">
        <f t="shared" si="527"/>
        <v/>
      </c>
      <c r="BR512" s="2" t="str">
        <f t="shared" si="528"/>
        <v/>
      </c>
      <c r="BS512" s="2" t="str">
        <f t="shared" si="529"/>
        <v/>
      </c>
      <c r="BT512" s="2" t="str">
        <f t="shared" si="530"/>
        <v/>
      </c>
      <c r="BU512" s="2" t="str">
        <f t="shared" si="531"/>
        <v/>
      </c>
      <c r="BV512" s="2" t="str">
        <f t="shared" si="532"/>
        <v/>
      </c>
      <c r="BW512" s="2" t="str">
        <f t="shared" si="533"/>
        <v/>
      </c>
      <c r="BX512" s="2" t="str">
        <f t="shared" si="534"/>
        <v/>
      </c>
      <c r="CA512" s="2">
        <f t="shared" si="495"/>
        <v>170</v>
      </c>
      <c r="CB512" s="4">
        <f t="shared" si="496"/>
        <v>0</v>
      </c>
      <c r="CC512">
        <f t="shared" ca="1" si="489"/>
        <v>6</v>
      </c>
      <c r="CD512">
        <f ca="1">CC512*(CJ512)/(CJ512+CJ513+IF(CG514=0,0,CJ514))</f>
        <v>0.69643294194360783</v>
      </c>
      <c r="CE512" s="39">
        <f t="shared" ca="1" si="546"/>
        <v>1</v>
      </c>
      <c r="CF512" s="39">
        <f t="shared" ca="1" si="490"/>
        <v>5005</v>
      </c>
      <c r="CG512">
        <f t="shared" ca="1" si="547"/>
        <v>-37.374768608871989</v>
      </c>
      <c r="CH512">
        <f t="shared" ca="1" si="548"/>
        <v>-8</v>
      </c>
      <c r="CI512">
        <f t="shared" ca="1" si="491"/>
        <v>10.301300789568579</v>
      </c>
      <c r="CJ512">
        <f t="shared" ca="1" si="492"/>
        <v>1.6986992104314211</v>
      </c>
    </row>
    <row r="513" spans="2:88">
      <c r="B513" s="39">
        <v>131</v>
      </c>
      <c r="C513" s="39">
        <v>19</v>
      </c>
      <c r="D513">
        <v>1</v>
      </c>
      <c r="E513">
        <f t="shared" si="499"/>
        <v>29092</v>
      </c>
      <c r="F513" s="3">
        <f t="shared" si="500"/>
        <v>3.4010135020236028E-5</v>
      </c>
      <c r="H513" s="17">
        <f t="shared" si="501"/>
        <v>0.98942284800870661</v>
      </c>
      <c r="I513" s="13" t="str">
        <f t="shared" si="502"/>
        <v>19:131</v>
      </c>
      <c r="J513" s="2"/>
      <c r="K513" s="4">
        <f t="shared" si="503"/>
        <v>-53.49541255658643</v>
      </c>
      <c r="L513" s="4">
        <f t="shared" si="493"/>
        <v>-2</v>
      </c>
      <c r="M513" s="4">
        <f t="shared" ca="1" si="504"/>
        <v>36.729583116475517</v>
      </c>
      <c r="N513" s="4">
        <f t="shared" ca="1" si="505"/>
        <v>3</v>
      </c>
      <c r="O513" s="4">
        <f t="shared" si="506"/>
        <v>0</v>
      </c>
      <c r="P513" s="4">
        <f t="shared" ca="1" si="507"/>
        <v>0</v>
      </c>
      <c r="Q513" s="11">
        <f t="shared" si="535"/>
        <v>0</v>
      </c>
      <c r="R513" s="11">
        <f t="shared" si="550"/>
        <v>0</v>
      </c>
      <c r="S513" s="4">
        <f t="shared" si="550"/>
        <v>0</v>
      </c>
      <c r="T513" s="4">
        <f t="shared" si="550"/>
        <v>0</v>
      </c>
      <c r="U513" s="4">
        <f t="shared" si="550"/>
        <v>0</v>
      </c>
      <c r="V513" s="4">
        <f t="shared" si="550"/>
        <v>0</v>
      </c>
      <c r="W513" s="4">
        <f t="shared" si="550"/>
        <v>0</v>
      </c>
      <c r="X513" s="4">
        <f t="shared" si="550"/>
        <v>0</v>
      </c>
      <c r="Y513" s="4">
        <f t="shared" si="550"/>
        <v>0</v>
      </c>
      <c r="Z513" s="4">
        <f t="shared" si="550"/>
        <v>0</v>
      </c>
      <c r="AA513" s="4">
        <f t="shared" si="550"/>
        <v>0</v>
      </c>
      <c r="AB513" s="4">
        <f t="shared" si="550"/>
        <v>-53.49541255658643</v>
      </c>
      <c r="AC513" s="4">
        <f t="shared" si="550"/>
        <v>0</v>
      </c>
      <c r="AD513" s="4">
        <f t="shared" si="550"/>
        <v>0</v>
      </c>
      <c r="AE513" s="4">
        <f t="shared" si="550"/>
        <v>0</v>
      </c>
      <c r="AF513" s="4">
        <f t="shared" si="550"/>
        <v>0</v>
      </c>
      <c r="AG513" s="4">
        <f t="shared" si="549"/>
        <v>36.729583116475517</v>
      </c>
      <c r="AH513" s="4">
        <f t="shared" si="549"/>
        <v>0</v>
      </c>
      <c r="AI513" s="4">
        <f t="shared" si="549"/>
        <v>0</v>
      </c>
      <c r="AJ513" s="4">
        <f t="shared" si="549"/>
        <v>0</v>
      </c>
      <c r="AK513" s="4">
        <f t="shared" si="549"/>
        <v>0</v>
      </c>
      <c r="AL513" s="4">
        <f t="shared" si="549"/>
        <v>0</v>
      </c>
      <c r="AM513" s="4">
        <f t="shared" si="543"/>
        <v>0</v>
      </c>
      <c r="AN513" s="4">
        <f t="shared" si="543"/>
        <v>0</v>
      </c>
      <c r="AO513" s="4">
        <f t="shared" si="543"/>
        <v>0</v>
      </c>
      <c r="AP513" s="10">
        <f t="shared" ref="AP513:AP576" si="551">IF(AND(ABS((MOD(LN(($B513/$C513)/3^AP$2)/LN(2)+0.5,1)-0.5)*1200)&lt;$J$2,ABS(AP$2+7*(MOD(LN(($B513/$C513)/3^AP$2)/LN(2)+0.5,1)-0.5)*1200/113.685)&lt;$J$3),(MOD(LN(($B513/$C513)/3^AP$2)/LN(2)+0.5,1)-0.5)*1200,0)</f>
        <v>0</v>
      </c>
      <c r="AQ513" s="7">
        <f t="shared" si="508"/>
        <v>2</v>
      </c>
      <c r="AR513" s="4">
        <f t="array" ref="AR513">COUNT(IF((ABS($R513:$AP513)&gt;=AQ$2)*(ABS($R513:$AP513)&lt;AR$2),$R513:$AP513))</f>
        <v>0</v>
      </c>
      <c r="AS513" s="4">
        <f t="array" ref="AS513">COUNT(IF((ABS($R513:$AP513)&gt;=AR$2)*(ABS($R513:$AP513)&lt;AS$2),$R513:$AP513))</f>
        <v>0</v>
      </c>
      <c r="AT513" s="4">
        <f t="array" ref="AT513">COUNT(IF((ABS($R513:$AP513)&gt;=AS$2)*(ABS($R513:$AP513)&lt;AT$2),$R513:$AP513))</f>
        <v>0</v>
      </c>
      <c r="AU513" s="4">
        <f t="array" ref="AU513">COUNT(IF((ABS($R513:$AP513)&gt;=AT$2)*(ABS($R513:$AP513)&lt;AU$2),$R513:$AP513))</f>
        <v>0</v>
      </c>
      <c r="AV513" s="4">
        <f t="array" ref="AV513">COUNT(IF((ABS($R513:$AP513)&gt;=AU$2)*(ABS($R513:$AP513)&lt;AV$2),$R513:$AP513))</f>
        <v>1</v>
      </c>
      <c r="AW513" s="4">
        <f t="array" ref="AW513">COUNT(IF((ABS($R513:$AP513)&gt;=AV$2)*(ABS($R513:$AP513)&lt;AW$2),$R513:$AP513))</f>
        <v>1</v>
      </c>
      <c r="AX513" s="10">
        <f t="array" ref="AX513">COUNT(IF((ABS($R513:$AP513)&gt;=AW$2)*(ABS($R513:$AP513)&lt;AX$2),$R513:$AP513))</f>
        <v>0</v>
      </c>
      <c r="AY513" s="4">
        <f t="shared" si="509"/>
        <v>0</v>
      </c>
      <c r="AZ513" s="2" t="str">
        <f t="shared" si="510"/>
        <v/>
      </c>
      <c r="BA513" s="2" t="str">
        <f t="shared" si="511"/>
        <v/>
      </c>
      <c r="BB513" s="2" t="str">
        <f t="shared" si="512"/>
        <v/>
      </c>
      <c r="BC513" s="2" t="str">
        <f t="shared" si="513"/>
        <v/>
      </c>
      <c r="BD513" s="2" t="str">
        <f t="shared" si="514"/>
        <v/>
      </c>
      <c r="BE513" s="2" t="str">
        <f t="shared" si="515"/>
        <v/>
      </c>
      <c r="BF513" s="2" t="str">
        <f t="shared" si="516"/>
        <v/>
      </c>
      <c r="BG513" s="2" t="str">
        <f t="shared" si="517"/>
        <v/>
      </c>
      <c r="BH513" s="2" t="str">
        <f t="shared" si="518"/>
        <v/>
      </c>
      <c r="BI513" s="2" t="str">
        <f t="shared" si="519"/>
        <v/>
      </c>
      <c r="BJ513" s="2" t="str">
        <f t="shared" si="520"/>
        <v>@</v>
      </c>
      <c r="BK513" s="2" t="str">
        <f t="shared" si="521"/>
        <v/>
      </c>
      <c r="BL513" s="2" t="str">
        <f t="shared" si="522"/>
        <v/>
      </c>
      <c r="BM513" s="2" t="str">
        <f t="shared" si="523"/>
        <v/>
      </c>
      <c r="BN513" s="2" t="str">
        <f t="shared" si="524"/>
        <v/>
      </c>
      <c r="BO513" s="2" t="str">
        <f t="shared" si="525"/>
        <v>@</v>
      </c>
      <c r="BP513" s="2" t="str">
        <f t="shared" si="526"/>
        <v/>
      </c>
      <c r="BQ513" s="2" t="str">
        <f t="shared" si="527"/>
        <v/>
      </c>
      <c r="BR513" s="2" t="str">
        <f t="shared" si="528"/>
        <v/>
      </c>
      <c r="BS513" s="2" t="str">
        <f t="shared" si="529"/>
        <v/>
      </c>
      <c r="BT513" s="2" t="str">
        <f t="shared" si="530"/>
        <v/>
      </c>
      <c r="BU513" s="2" t="str">
        <f t="shared" si="531"/>
        <v/>
      </c>
      <c r="BV513" s="2" t="str">
        <f t="shared" si="532"/>
        <v/>
      </c>
      <c r="BW513" s="2" t="str">
        <f t="shared" si="533"/>
        <v/>
      </c>
      <c r="BX513" s="2" t="str">
        <f t="shared" si="534"/>
        <v/>
      </c>
      <c r="CA513" s="2">
        <f t="shared" si="495"/>
        <v>170</v>
      </c>
      <c r="CB513" s="4">
        <f t="shared" si="496"/>
        <v>1</v>
      </c>
      <c r="CC513">
        <f t="shared" ca="1" si="489"/>
        <v>6</v>
      </c>
      <c r="CD513">
        <f ca="1">CC513*(CJ513)/(CJ512+CJ513+IF(CG514=0,0,CJ514))</f>
        <v>4.8155524496967326</v>
      </c>
      <c r="CE513" s="39">
        <f t="shared" ca="1" si="546"/>
        <v>1</v>
      </c>
      <c r="CF513" s="39">
        <f t="shared" ca="1" si="490"/>
        <v>5005</v>
      </c>
      <c r="CG513">
        <f t="shared" ca="1" si="547"/>
        <v>52.850227064189426</v>
      </c>
      <c r="CH513">
        <f t="shared" ca="1" si="548"/>
        <v>-3</v>
      </c>
      <c r="CI513">
        <f t="shared" ca="1" si="491"/>
        <v>0.25418119760149516</v>
      </c>
      <c r="CJ513">
        <f t="shared" ca="1" si="492"/>
        <v>11.745818802398505</v>
      </c>
    </row>
    <row r="514" spans="2:88">
      <c r="B514" s="39">
        <v>131</v>
      </c>
      <c r="C514" s="39">
        <v>49</v>
      </c>
      <c r="D514">
        <v>1</v>
      </c>
      <c r="E514">
        <f t="shared" si="499"/>
        <v>29093</v>
      </c>
      <c r="F514" s="3">
        <f t="shared" si="500"/>
        <v>3.4010135020236028E-5</v>
      </c>
      <c r="H514" s="17">
        <f t="shared" si="501"/>
        <v>0.98945685814372686</v>
      </c>
      <c r="I514" s="13" t="str">
        <f t="shared" si="502"/>
        <v>49:131</v>
      </c>
      <c r="J514" s="2"/>
      <c r="K514" s="4">
        <f t="shared" si="503"/>
        <v>4.4107897720779832</v>
      </c>
      <c r="L514" s="4">
        <f t="shared" si="493"/>
        <v>-1</v>
      </c>
      <c r="M514" s="4">
        <f t="shared" ca="1" si="504"/>
        <v>-19.049220612571105</v>
      </c>
      <c r="N514" s="4">
        <f t="shared" ca="1" si="505"/>
        <v>11</v>
      </c>
      <c r="O514" s="4">
        <f t="shared" si="506"/>
        <v>0</v>
      </c>
      <c r="P514" s="4">
        <f t="shared" ca="1" si="507"/>
        <v>0</v>
      </c>
      <c r="Q514" s="11">
        <f t="shared" si="535"/>
        <v>27.870800156728137</v>
      </c>
      <c r="R514" s="11">
        <f t="shared" si="550"/>
        <v>0</v>
      </c>
      <c r="S514" s="4">
        <f t="shared" si="550"/>
        <v>0</v>
      </c>
      <c r="T514" s="4">
        <f t="shared" si="550"/>
        <v>0</v>
      </c>
      <c r="U514" s="4">
        <f t="shared" si="550"/>
        <v>0</v>
      </c>
      <c r="V514" s="4">
        <f t="shared" si="550"/>
        <v>0</v>
      </c>
      <c r="W514" s="4">
        <f t="shared" si="550"/>
        <v>0</v>
      </c>
      <c r="X514" s="4">
        <f t="shared" si="550"/>
        <v>0</v>
      </c>
      <c r="Y514" s="4">
        <f t="shared" si="550"/>
        <v>0</v>
      </c>
      <c r="Z514" s="4">
        <f t="shared" si="550"/>
        <v>0</v>
      </c>
      <c r="AA514" s="4">
        <f t="shared" si="550"/>
        <v>0</v>
      </c>
      <c r="AB514" s="4">
        <f t="shared" si="550"/>
        <v>0</v>
      </c>
      <c r="AC514" s="4">
        <f t="shared" si="550"/>
        <v>4.4107897720779832</v>
      </c>
      <c r="AD514" s="4">
        <f t="shared" si="550"/>
        <v>0</v>
      </c>
      <c r="AE514" s="4">
        <f t="shared" si="550"/>
        <v>0</v>
      </c>
      <c r="AF514" s="4">
        <f t="shared" si="550"/>
        <v>0</v>
      </c>
      <c r="AG514" s="4">
        <f t="shared" si="549"/>
        <v>0</v>
      </c>
      <c r="AH514" s="4">
        <f t="shared" si="549"/>
        <v>0</v>
      </c>
      <c r="AI514" s="4">
        <f t="shared" si="549"/>
        <v>0</v>
      </c>
      <c r="AJ514" s="4">
        <f t="shared" si="549"/>
        <v>0</v>
      </c>
      <c r="AK514" s="4">
        <f t="shared" si="549"/>
        <v>0</v>
      </c>
      <c r="AL514" s="4">
        <f t="shared" si="549"/>
        <v>0</v>
      </c>
      <c r="AM514" s="4">
        <f t="shared" ref="AM514:AO533" si="552">IF(AND(ABS((MOD(LN(($B514/$C514)/3^AM$2)/LN(2)+0.5,1)-0.5)*1200)&lt;$J$2,ABS(AM$2+7*(MOD(LN(($B514/$C514)/3^AM$2)/LN(2)+0.5,1)-0.5)*1200/113.685)&lt;$J$3),(MOD(LN(($B514/$C514)/3^AM$2)/LN(2)+0.5,1)-0.5)*1200,0)</f>
        <v>0</v>
      </c>
      <c r="AN514" s="4">
        <f t="shared" si="552"/>
        <v>0</v>
      </c>
      <c r="AO514" s="4">
        <f t="shared" si="552"/>
        <v>-19.049220612571105</v>
      </c>
      <c r="AP514" s="10">
        <f t="shared" si="551"/>
        <v>0</v>
      </c>
      <c r="AQ514" s="7">
        <f t="shared" si="508"/>
        <v>2</v>
      </c>
      <c r="AR514" s="4">
        <f t="array" ref="AR514">COUNT(IF((ABS($R514:$AP514)&gt;=AQ$2)*(ABS($R514:$AP514)&lt;AR$2),$R514:$AP514))</f>
        <v>0</v>
      </c>
      <c r="AS514" s="4">
        <f t="array" ref="AS514">COUNT(IF((ABS($R514:$AP514)&gt;=AR$2)*(ABS($R514:$AP514)&lt;AS$2),$R514:$AP514))</f>
        <v>1</v>
      </c>
      <c r="AT514" s="4">
        <f t="array" ref="AT514">COUNT(IF((ABS($R514:$AP514)&gt;=AS$2)*(ABS($R514:$AP514)&lt;AT$2),$R514:$AP514))</f>
        <v>0</v>
      </c>
      <c r="AU514" s="4">
        <f t="array" ref="AU514">COUNT(IF((ABS($R514:$AP514)&gt;=AT$2)*(ABS($R514:$AP514)&lt;AU$2),$R514:$AP514))</f>
        <v>1</v>
      </c>
      <c r="AV514" s="4">
        <f t="array" ref="AV514">COUNT(IF((ABS($R514:$AP514)&gt;=AU$2)*(ABS($R514:$AP514)&lt;AV$2),$R514:$AP514))</f>
        <v>0</v>
      </c>
      <c r="AW514" s="4">
        <f t="array" ref="AW514">COUNT(IF((ABS($R514:$AP514)&gt;=AV$2)*(ABS($R514:$AP514)&lt;AW$2),$R514:$AP514))</f>
        <v>0</v>
      </c>
      <c r="AX514" s="10">
        <f t="array" ref="AX514">COUNT(IF((ABS($R514:$AP514)&gt;=AW$2)*(ABS($R514:$AP514)&lt;AX$2),$R514:$AP514))</f>
        <v>0</v>
      </c>
      <c r="AY514" s="4">
        <f t="shared" si="509"/>
        <v>0</v>
      </c>
      <c r="AZ514" s="2" t="str">
        <f t="shared" si="510"/>
        <v/>
      </c>
      <c r="BA514" s="2" t="str">
        <f t="shared" si="511"/>
        <v/>
      </c>
      <c r="BB514" s="2" t="str">
        <f t="shared" si="512"/>
        <v/>
      </c>
      <c r="BC514" s="2" t="str">
        <f t="shared" si="513"/>
        <v/>
      </c>
      <c r="BD514" s="2" t="str">
        <f t="shared" si="514"/>
        <v/>
      </c>
      <c r="BE514" s="2" t="str">
        <f t="shared" si="515"/>
        <v/>
      </c>
      <c r="BF514" s="2" t="str">
        <f t="shared" si="516"/>
        <v/>
      </c>
      <c r="BG514" s="2" t="str">
        <f t="shared" si="517"/>
        <v/>
      </c>
      <c r="BH514" s="2" t="str">
        <f t="shared" si="518"/>
        <v/>
      </c>
      <c r="BI514" s="2" t="str">
        <f t="shared" si="519"/>
        <v/>
      </c>
      <c r="BJ514" s="2" t="str">
        <f t="shared" si="520"/>
        <v/>
      </c>
      <c r="BK514" s="2" t="str">
        <f t="shared" si="521"/>
        <v>@</v>
      </c>
      <c r="BL514" s="2" t="str">
        <f t="shared" si="522"/>
        <v/>
      </c>
      <c r="BM514" s="2" t="str">
        <f t="shared" si="523"/>
        <v/>
      </c>
      <c r="BN514" s="2" t="str">
        <f t="shared" si="524"/>
        <v/>
      </c>
      <c r="BO514" s="2" t="str">
        <f t="shared" si="525"/>
        <v/>
      </c>
      <c r="BP514" s="2" t="str">
        <f t="shared" si="526"/>
        <v/>
      </c>
      <c r="BQ514" s="2" t="str">
        <f t="shared" si="527"/>
        <v/>
      </c>
      <c r="BR514" s="2" t="str">
        <f t="shared" si="528"/>
        <v/>
      </c>
      <c r="BS514" s="2" t="str">
        <f t="shared" si="529"/>
        <v/>
      </c>
      <c r="BT514" s="2" t="str">
        <f t="shared" si="530"/>
        <v/>
      </c>
      <c r="BU514" s="2" t="str">
        <f t="shared" si="531"/>
        <v/>
      </c>
      <c r="BV514" s="2" t="str">
        <f t="shared" si="532"/>
        <v/>
      </c>
      <c r="BW514" s="2" t="str">
        <f t="shared" si="533"/>
        <v>@</v>
      </c>
      <c r="BX514" s="2" t="str">
        <f t="shared" si="534"/>
        <v/>
      </c>
      <c r="CA514" s="2">
        <f t="shared" si="495"/>
        <v>170</v>
      </c>
      <c r="CB514" s="4">
        <f t="shared" si="496"/>
        <v>2</v>
      </c>
      <c r="CC514">
        <f t="shared" ref="CC514:CC577" ca="1" si="553">OFFSET(D$5,$CA514,0)</f>
        <v>6</v>
      </c>
      <c r="CD514">
        <f ca="1">CC514*IF(CG514=0,0,CJ514)/(CJ512+CJ513+IF(CG514=0,0,CJ514))</f>
        <v>0.48801460835965937</v>
      </c>
      <c r="CE514" s="39">
        <f t="shared" ca="1" si="546"/>
        <v>1</v>
      </c>
      <c r="CF514" s="39">
        <f t="shared" ref="CF514:CF577" ca="1" si="554">OFFSET(B$5,$CA514,0)</f>
        <v>5005</v>
      </c>
      <c r="CG514">
        <f t="shared" ca="1" si="547"/>
        <v>29.390216679540337</v>
      </c>
      <c r="CH514">
        <f t="shared" ca="1" si="548"/>
        <v>9</v>
      </c>
      <c r="CI514">
        <f t="shared" ref="CI514:CI577" ca="1" si="555">ABS(-CH514-7*CG514/113.685)</f>
        <v>10.809662811776244</v>
      </c>
      <c r="CJ514">
        <f t="shared" ref="CJ514:CJ577" ca="1" si="556">MAX(0,CK$1-CI514)</f>
        <v>1.1903371882237561</v>
      </c>
    </row>
    <row r="515" spans="2:88">
      <c r="B515" s="39">
        <v>131</v>
      </c>
      <c r="C515" s="39">
        <v>73</v>
      </c>
      <c r="D515">
        <v>1</v>
      </c>
      <c r="E515">
        <f t="shared" si="499"/>
        <v>29094</v>
      </c>
      <c r="F515" s="3">
        <f t="shared" si="500"/>
        <v>3.4010135020236028E-5</v>
      </c>
      <c r="H515" s="17">
        <f t="shared" si="501"/>
        <v>0.9894908682787471</v>
      </c>
      <c r="I515" s="13" t="str">
        <f t="shared" si="502"/>
        <v>73:131</v>
      </c>
      <c r="J515" s="2"/>
      <c r="K515" s="4">
        <f t="shared" si="503"/>
        <v>16.228132919694715</v>
      </c>
      <c r="L515" s="4">
        <f t="shared" ref="L515:L578" si="557">MATCH("@",$AZ515:$BX515,0)-13</f>
        <v>-2</v>
      </c>
      <c r="M515" s="4">
        <f t="shared" ca="1" si="504"/>
        <v>-7.2318774649538398</v>
      </c>
      <c r="N515" s="4">
        <f t="shared" ca="1" si="505"/>
        <v>10</v>
      </c>
      <c r="O515" s="4">
        <f t="shared" si="506"/>
        <v>0</v>
      </c>
      <c r="P515" s="4">
        <f t="shared" ca="1" si="507"/>
        <v>0</v>
      </c>
      <c r="Q515" s="11">
        <f t="shared" si="535"/>
        <v>0</v>
      </c>
      <c r="R515" s="11">
        <f t="shared" si="550"/>
        <v>0</v>
      </c>
      <c r="S515" s="4">
        <f t="shared" si="550"/>
        <v>0</v>
      </c>
      <c r="T515" s="4">
        <f t="shared" si="550"/>
        <v>0</v>
      </c>
      <c r="U515" s="4">
        <f t="shared" si="550"/>
        <v>0</v>
      </c>
      <c r="V515" s="4">
        <f t="shared" si="550"/>
        <v>0</v>
      </c>
      <c r="W515" s="4">
        <f t="shared" si="550"/>
        <v>0</v>
      </c>
      <c r="X515" s="4">
        <f t="shared" si="550"/>
        <v>0</v>
      </c>
      <c r="Y515" s="4">
        <f t="shared" si="550"/>
        <v>0</v>
      </c>
      <c r="Z515" s="4">
        <f t="shared" si="550"/>
        <v>0</v>
      </c>
      <c r="AA515" s="4">
        <f t="shared" si="550"/>
        <v>0</v>
      </c>
      <c r="AB515" s="4">
        <f t="shared" si="550"/>
        <v>16.228132919694715</v>
      </c>
      <c r="AC515" s="4">
        <f t="shared" si="550"/>
        <v>0</v>
      </c>
      <c r="AD515" s="4">
        <f t="shared" si="550"/>
        <v>0</v>
      </c>
      <c r="AE515" s="4">
        <f t="shared" si="550"/>
        <v>0</v>
      </c>
      <c r="AF515" s="4">
        <f t="shared" si="550"/>
        <v>0</v>
      </c>
      <c r="AG515" s="4">
        <f t="shared" si="549"/>
        <v>0</v>
      </c>
      <c r="AH515" s="4">
        <f t="shared" si="549"/>
        <v>0</v>
      </c>
      <c r="AI515" s="4">
        <f t="shared" si="549"/>
        <v>0</v>
      </c>
      <c r="AJ515" s="4">
        <f t="shared" si="549"/>
        <v>0</v>
      </c>
      <c r="AK515" s="4">
        <f t="shared" si="549"/>
        <v>0</v>
      </c>
      <c r="AL515" s="4">
        <f t="shared" si="549"/>
        <v>0</v>
      </c>
      <c r="AM515" s="4">
        <f t="shared" si="552"/>
        <v>0</v>
      </c>
      <c r="AN515" s="4">
        <f t="shared" si="552"/>
        <v>-7.2318774649538398</v>
      </c>
      <c r="AO515" s="4">
        <f t="shared" si="552"/>
        <v>0</v>
      </c>
      <c r="AP515" s="10">
        <f t="shared" si="551"/>
        <v>0</v>
      </c>
      <c r="AQ515" s="7">
        <f t="shared" si="508"/>
        <v>2</v>
      </c>
      <c r="AR515" s="4">
        <f t="array" ref="AR515">COUNT(IF((ABS($R515:$AP515)&gt;=AQ$2)*(ABS($R515:$AP515)&lt;AR$2),$R515:$AP515))</f>
        <v>0</v>
      </c>
      <c r="AS515" s="4">
        <f t="array" ref="AS515">COUNT(IF((ABS($R515:$AP515)&gt;=AR$2)*(ABS($R515:$AP515)&lt;AS$2),$R515:$AP515))</f>
        <v>0</v>
      </c>
      <c r="AT515" s="4">
        <f t="array" ref="AT515">COUNT(IF((ABS($R515:$AP515)&gt;=AS$2)*(ABS($R515:$AP515)&lt;AT$2),$R515:$AP515))</f>
        <v>1</v>
      </c>
      <c r="AU515" s="4">
        <f t="array" ref="AU515">COUNT(IF((ABS($R515:$AP515)&gt;=AT$2)*(ABS($R515:$AP515)&lt;AU$2),$R515:$AP515))</f>
        <v>1</v>
      </c>
      <c r="AV515" s="4">
        <f t="array" ref="AV515">COUNT(IF((ABS($R515:$AP515)&gt;=AU$2)*(ABS($R515:$AP515)&lt;AV$2),$R515:$AP515))</f>
        <v>0</v>
      </c>
      <c r="AW515" s="4">
        <f t="array" ref="AW515">COUNT(IF((ABS($R515:$AP515)&gt;=AV$2)*(ABS($R515:$AP515)&lt;AW$2),$R515:$AP515))</f>
        <v>0</v>
      </c>
      <c r="AX515" s="10">
        <f t="array" ref="AX515">COUNT(IF((ABS($R515:$AP515)&gt;=AW$2)*(ABS($R515:$AP515)&lt;AX$2),$R515:$AP515))</f>
        <v>0</v>
      </c>
      <c r="AY515" s="4">
        <f t="shared" si="509"/>
        <v>0</v>
      </c>
      <c r="AZ515" s="2" t="str">
        <f t="shared" si="510"/>
        <v/>
      </c>
      <c r="BA515" s="2" t="str">
        <f t="shared" si="511"/>
        <v/>
      </c>
      <c r="BB515" s="2" t="str">
        <f t="shared" si="512"/>
        <v/>
      </c>
      <c r="BC515" s="2" t="str">
        <f t="shared" si="513"/>
        <v/>
      </c>
      <c r="BD515" s="2" t="str">
        <f t="shared" si="514"/>
        <v/>
      </c>
      <c r="BE515" s="2" t="str">
        <f t="shared" si="515"/>
        <v/>
      </c>
      <c r="BF515" s="2" t="str">
        <f t="shared" si="516"/>
        <v/>
      </c>
      <c r="BG515" s="2" t="str">
        <f t="shared" si="517"/>
        <v/>
      </c>
      <c r="BH515" s="2" t="str">
        <f t="shared" si="518"/>
        <v/>
      </c>
      <c r="BI515" s="2" t="str">
        <f t="shared" si="519"/>
        <v/>
      </c>
      <c r="BJ515" s="2" t="str">
        <f t="shared" si="520"/>
        <v>@</v>
      </c>
      <c r="BK515" s="2" t="str">
        <f t="shared" si="521"/>
        <v/>
      </c>
      <c r="BL515" s="2" t="str">
        <f t="shared" si="522"/>
        <v/>
      </c>
      <c r="BM515" s="2" t="str">
        <f t="shared" si="523"/>
        <v/>
      </c>
      <c r="BN515" s="2" t="str">
        <f t="shared" si="524"/>
        <v/>
      </c>
      <c r="BO515" s="2" t="str">
        <f t="shared" si="525"/>
        <v/>
      </c>
      <c r="BP515" s="2" t="str">
        <f t="shared" si="526"/>
        <v/>
      </c>
      <c r="BQ515" s="2" t="str">
        <f t="shared" si="527"/>
        <v/>
      </c>
      <c r="BR515" s="2" t="str">
        <f t="shared" si="528"/>
        <v/>
      </c>
      <c r="BS515" s="2" t="str">
        <f t="shared" si="529"/>
        <v/>
      </c>
      <c r="BT515" s="2" t="str">
        <f t="shared" si="530"/>
        <v/>
      </c>
      <c r="BU515" s="2" t="str">
        <f t="shared" si="531"/>
        <v/>
      </c>
      <c r="BV515" s="2" t="str">
        <f t="shared" si="532"/>
        <v>@</v>
      </c>
      <c r="BW515" s="2" t="str">
        <f t="shared" si="533"/>
        <v/>
      </c>
      <c r="BX515" s="2" t="str">
        <f t="shared" si="534"/>
        <v/>
      </c>
      <c r="CA515" s="2">
        <f t="shared" si="495"/>
        <v>171</v>
      </c>
      <c r="CB515" s="4">
        <f t="shared" si="496"/>
        <v>0</v>
      </c>
      <c r="CC515">
        <f t="shared" ca="1" si="553"/>
        <v>6</v>
      </c>
      <c r="CD515">
        <f ca="1">CC515*(CJ515)/(CJ515+CJ516+IF(CG517=0,0,CJ517))</f>
        <v>0.94359243515781466</v>
      </c>
      <c r="CE515" s="39">
        <f t="shared" ca="1" si="546"/>
        <v>1</v>
      </c>
      <c r="CF515" s="39">
        <f t="shared" ca="1" si="554"/>
        <v>6125</v>
      </c>
      <c r="CG515">
        <f t="shared" ca="1" si="547"/>
        <v>18.097964052017801</v>
      </c>
      <c r="CH515">
        <f t="shared" ca="1" si="548"/>
        <v>-11</v>
      </c>
      <c r="CI515">
        <f t="shared" ca="1" si="555"/>
        <v>9.8856423594658516</v>
      </c>
      <c r="CJ515">
        <f t="shared" ca="1" si="556"/>
        <v>2.1143576405341484</v>
      </c>
    </row>
    <row r="516" spans="2:88">
      <c r="B516" s="39">
        <v>131</v>
      </c>
      <c r="C516" s="39">
        <v>91</v>
      </c>
      <c r="D516">
        <v>1</v>
      </c>
      <c r="E516">
        <f t="shared" si="499"/>
        <v>29095</v>
      </c>
      <c r="F516" s="3">
        <f t="shared" si="500"/>
        <v>3.4010135020236028E-5</v>
      </c>
      <c r="H516" s="17">
        <f t="shared" si="501"/>
        <v>0.98952487841376735</v>
      </c>
      <c r="I516" s="13" t="str">
        <f t="shared" si="502"/>
        <v>91:131</v>
      </c>
      <c r="J516" s="2"/>
      <c r="K516" s="4">
        <f t="shared" si="503"/>
        <v>-47.74095687423312</v>
      </c>
      <c r="L516" s="4">
        <f t="shared" si="557"/>
        <v>-11</v>
      </c>
      <c r="M516" s="4">
        <f t="shared" ca="1" si="504"/>
        <v>42.484038798830426</v>
      </c>
      <c r="N516" s="4">
        <f t="shared" ca="1" si="505"/>
        <v>-6</v>
      </c>
      <c r="O516" s="4">
        <f t="shared" ca="1" si="506"/>
        <v>19.024028414178673</v>
      </c>
      <c r="P516" s="4">
        <f t="shared" ca="1" si="507"/>
        <v>6</v>
      </c>
      <c r="Q516" s="11">
        <f t="shared" si="535"/>
        <v>0</v>
      </c>
      <c r="R516" s="11">
        <f t="shared" si="550"/>
        <v>0</v>
      </c>
      <c r="S516" s="4">
        <f t="shared" si="550"/>
        <v>-47.74095687423312</v>
      </c>
      <c r="T516" s="4">
        <f t="shared" si="550"/>
        <v>0</v>
      </c>
      <c r="U516" s="4">
        <f t="shared" si="550"/>
        <v>0</v>
      </c>
      <c r="V516" s="4">
        <f t="shared" si="550"/>
        <v>0</v>
      </c>
      <c r="W516" s="4">
        <f t="shared" si="550"/>
        <v>0</v>
      </c>
      <c r="X516" s="4">
        <f t="shared" si="550"/>
        <v>42.484038798830426</v>
      </c>
      <c r="Y516" s="4">
        <f t="shared" si="550"/>
        <v>0</v>
      </c>
      <c r="Z516" s="4">
        <f t="shared" si="550"/>
        <v>0</v>
      </c>
      <c r="AA516" s="4">
        <f t="shared" si="550"/>
        <v>0</v>
      </c>
      <c r="AB516" s="4">
        <f t="shared" si="550"/>
        <v>0</v>
      </c>
      <c r="AC516" s="4">
        <f t="shared" si="550"/>
        <v>0</v>
      </c>
      <c r="AD516" s="4">
        <f t="shared" si="550"/>
        <v>0</v>
      </c>
      <c r="AE516" s="4">
        <f t="shared" si="550"/>
        <v>0</v>
      </c>
      <c r="AF516" s="4">
        <f t="shared" si="550"/>
        <v>0</v>
      </c>
      <c r="AG516" s="4">
        <f t="shared" si="549"/>
        <v>0</v>
      </c>
      <c r="AH516" s="4">
        <f t="shared" si="549"/>
        <v>0</v>
      </c>
      <c r="AI516" s="4">
        <f t="shared" si="549"/>
        <v>0</v>
      </c>
      <c r="AJ516" s="4">
        <f t="shared" si="549"/>
        <v>19.024028414178673</v>
      </c>
      <c r="AK516" s="4">
        <f t="shared" si="549"/>
        <v>0</v>
      </c>
      <c r="AL516" s="4">
        <f t="shared" si="549"/>
        <v>0</v>
      </c>
      <c r="AM516" s="4">
        <f t="shared" si="552"/>
        <v>0</v>
      </c>
      <c r="AN516" s="4">
        <f t="shared" si="552"/>
        <v>0</v>
      </c>
      <c r="AO516" s="4">
        <f t="shared" si="552"/>
        <v>0</v>
      </c>
      <c r="AP516" s="10">
        <f t="shared" si="551"/>
        <v>0</v>
      </c>
      <c r="AQ516" s="7">
        <f t="shared" si="508"/>
        <v>3</v>
      </c>
      <c r="AR516" s="4">
        <f t="array" ref="AR516">COUNT(IF((ABS($R516:$AP516)&gt;=AQ$2)*(ABS($R516:$AP516)&lt;AR$2),$R516:$AP516))</f>
        <v>0</v>
      </c>
      <c r="AS516" s="4">
        <f t="array" ref="AS516">COUNT(IF((ABS($R516:$AP516)&gt;=AR$2)*(ABS($R516:$AP516)&lt;AS$2),$R516:$AP516))</f>
        <v>0</v>
      </c>
      <c r="AT516" s="4">
        <f t="array" ref="AT516">COUNT(IF((ABS($R516:$AP516)&gt;=AS$2)*(ABS($R516:$AP516)&lt;AT$2),$R516:$AP516))</f>
        <v>0</v>
      </c>
      <c r="AU516" s="4">
        <f t="array" ref="AU516">COUNT(IF((ABS($R516:$AP516)&gt;=AT$2)*(ABS($R516:$AP516)&lt;AU$2),$R516:$AP516))</f>
        <v>1</v>
      </c>
      <c r="AV516" s="4">
        <f t="array" ref="AV516">COUNT(IF((ABS($R516:$AP516)&gt;=AU$2)*(ABS($R516:$AP516)&lt;AV$2),$R516:$AP516))</f>
        <v>1</v>
      </c>
      <c r="AW516" s="4">
        <f t="array" ref="AW516">COUNT(IF((ABS($R516:$AP516)&gt;=AV$2)*(ABS($R516:$AP516)&lt;AW$2),$R516:$AP516))</f>
        <v>1</v>
      </c>
      <c r="AX516" s="10">
        <f t="array" ref="AX516">COUNT(IF((ABS($R516:$AP516)&gt;=AW$2)*(ABS($R516:$AP516)&lt;AX$2),$R516:$AP516))</f>
        <v>0</v>
      </c>
      <c r="AY516" s="4">
        <f t="shared" si="509"/>
        <v>0</v>
      </c>
      <c r="AZ516" s="2" t="str">
        <f t="shared" si="510"/>
        <v/>
      </c>
      <c r="BA516" s="2" t="str">
        <f t="shared" si="511"/>
        <v>@</v>
      </c>
      <c r="BB516" s="2" t="str">
        <f t="shared" si="512"/>
        <v/>
      </c>
      <c r="BC516" s="2" t="str">
        <f t="shared" si="513"/>
        <v/>
      </c>
      <c r="BD516" s="2" t="str">
        <f t="shared" si="514"/>
        <v/>
      </c>
      <c r="BE516" s="2" t="str">
        <f t="shared" si="515"/>
        <v/>
      </c>
      <c r="BF516" s="2" t="str">
        <f t="shared" si="516"/>
        <v>@</v>
      </c>
      <c r="BG516" s="2" t="str">
        <f t="shared" si="517"/>
        <v/>
      </c>
      <c r="BH516" s="2" t="str">
        <f t="shared" si="518"/>
        <v/>
      </c>
      <c r="BI516" s="2" t="str">
        <f t="shared" si="519"/>
        <v/>
      </c>
      <c r="BJ516" s="2" t="str">
        <f t="shared" si="520"/>
        <v/>
      </c>
      <c r="BK516" s="2" t="str">
        <f t="shared" si="521"/>
        <v/>
      </c>
      <c r="BL516" s="2" t="str">
        <f t="shared" si="522"/>
        <v/>
      </c>
      <c r="BM516" s="2" t="str">
        <f t="shared" si="523"/>
        <v/>
      </c>
      <c r="BN516" s="2" t="str">
        <f t="shared" si="524"/>
        <v/>
      </c>
      <c r="BO516" s="2" t="str">
        <f t="shared" si="525"/>
        <v/>
      </c>
      <c r="BP516" s="2" t="str">
        <f t="shared" si="526"/>
        <v/>
      </c>
      <c r="BQ516" s="2" t="str">
        <f t="shared" si="527"/>
        <v/>
      </c>
      <c r="BR516" s="2" t="str">
        <f t="shared" si="528"/>
        <v>@</v>
      </c>
      <c r="BS516" s="2" t="str">
        <f t="shared" si="529"/>
        <v/>
      </c>
      <c r="BT516" s="2" t="str">
        <f t="shared" si="530"/>
        <v/>
      </c>
      <c r="BU516" s="2" t="str">
        <f t="shared" si="531"/>
        <v/>
      </c>
      <c r="BV516" s="2" t="str">
        <f t="shared" si="532"/>
        <v/>
      </c>
      <c r="BW516" s="2" t="str">
        <f t="shared" si="533"/>
        <v/>
      </c>
      <c r="BX516" s="2" t="str">
        <f t="shared" si="534"/>
        <v/>
      </c>
      <c r="CA516" s="2">
        <f t="shared" si="495"/>
        <v>171</v>
      </c>
      <c r="CB516" s="4">
        <f t="shared" si="496"/>
        <v>1</v>
      </c>
      <c r="CC516">
        <f t="shared" ca="1" si="553"/>
        <v>6</v>
      </c>
      <c r="CD516">
        <f ca="1">CC516*(CJ516)/(CJ515+CJ516+IF(CG517=0,0,CJ517))</f>
        <v>5.0564075648421847</v>
      </c>
      <c r="CE516" s="39">
        <f t="shared" ca="1" si="546"/>
        <v>1</v>
      </c>
      <c r="CF516" s="39">
        <f t="shared" ca="1" si="554"/>
        <v>6125</v>
      </c>
      <c r="CG516">
        <f t="shared" ca="1" si="547"/>
        <v>-5.3620463326318202</v>
      </c>
      <c r="CH516">
        <f t="shared" ca="1" si="548"/>
        <v>1</v>
      </c>
      <c r="CI516">
        <f t="shared" ca="1" si="555"/>
        <v>0.66983925470886452</v>
      </c>
      <c r="CJ516">
        <f t="shared" ca="1" si="556"/>
        <v>11.330160745291135</v>
      </c>
    </row>
    <row r="517" spans="2:88">
      <c r="B517" s="39">
        <v>131</v>
      </c>
      <c r="C517" s="39">
        <v>109</v>
      </c>
      <c r="D517">
        <v>1</v>
      </c>
      <c r="E517">
        <f t="shared" si="499"/>
        <v>29096</v>
      </c>
      <c r="F517" s="3">
        <f t="shared" si="500"/>
        <v>3.4010135020236028E-5</v>
      </c>
      <c r="H517" s="17">
        <f t="shared" si="501"/>
        <v>0.98955888854878749</v>
      </c>
      <c r="I517" s="13" t="str">
        <f t="shared" si="502"/>
        <v>109:131</v>
      </c>
      <c r="J517" s="2"/>
      <c r="K517" s="4">
        <f t="shared" si="503"/>
        <v>24.151414708790853</v>
      </c>
      <c r="L517" s="4">
        <f t="shared" si="557"/>
        <v>-3</v>
      </c>
      <c r="M517" s="4">
        <f t="shared" ca="1" si="504"/>
        <v>0.69140432414016573</v>
      </c>
      <c r="N517" s="4">
        <f t="shared" ca="1" si="505"/>
        <v>9</v>
      </c>
      <c r="O517" s="4">
        <f t="shared" si="506"/>
        <v>0</v>
      </c>
      <c r="P517" s="4">
        <f t="shared" ca="1" si="507"/>
        <v>0</v>
      </c>
      <c r="Q517" s="11">
        <f t="shared" si="535"/>
        <v>0</v>
      </c>
      <c r="R517" s="11">
        <f t="shared" si="550"/>
        <v>0</v>
      </c>
      <c r="S517" s="4">
        <f t="shared" si="550"/>
        <v>0</v>
      </c>
      <c r="T517" s="4">
        <f t="shared" si="550"/>
        <v>0</v>
      </c>
      <c r="U517" s="4">
        <f t="shared" si="550"/>
        <v>0</v>
      </c>
      <c r="V517" s="4">
        <f t="shared" si="550"/>
        <v>0</v>
      </c>
      <c r="W517" s="4">
        <f t="shared" si="550"/>
        <v>0</v>
      </c>
      <c r="X517" s="4">
        <f t="shared" si="550"/>
        <v>0</v>
      </c>
      <c r="Y517" s="4">
        <f t="shared" si="550"/>
        <v>0</v>
      </c>
      <c r="Z517" s="4">
        <f t="shared" si="550"/>
        <v>0</v>
      </c>
      <c r="AA517" s="4">
        <f t="shared" si="550"/>
        <v>24.151414708790853</v>
      </c>
      <c r="AB517" s="4">
        <f t="shared" si="550"/>
        <v>0</v>
      </c>
      <c r="AC517" s="4">
        <f t="shared" si="550"/>
        <v>0</v>
      </c>
      <c r="AD517" s="4">
        <f t="shared" si="550"/>
        <v>0</v>
      </c>
      <c r="AE517" s="4">
        <f t="shared" si="550"/>
        <v>0</v>
      </c>
      <c r="AF517" s="4">
        <f t="shared" si="550"/>
        <v>0</v>
      </c>
      <c r="AG517" s="4">
        <f t="shared" si="549"/>
        <v>0</v>
      </c>
      <c r="AH517" s="4">
        <f t="shared" si="549"/>
        <v>0</v>
      </c>
      <c r="AI517" s="4">
        <f t="shared" si="549"/>
        <v>0</v>
      </c>
      <c r="AJ517" s="4">
        <f t="shared" si="549"/>
        <v>0</v>
      </c>
      <c r="AK517" s="4">
        <f t="shared" si="549"/>
        <v>0</v>
      </c>
      <c r="AL517" s="4">
        <f t="shared" si="549"/>
        <v>0</v>
      </c>
      <c r="AM517" s="4">
        <f t="shared" si="552"/>
        <v>0.69140432414016573</v>
      </c>
      <c r="AN517" s="4">
        <f t="shared" si="552"/>
        <v>0</v>
      </c>
      <c r="AO517" s="4">
        <f t="shared" si="552"/>
        <v>0</v>
      </c>
      <c r="AP517" s="10">
        <f t="shared" si="551"/>
        <v>0</v>
      </c>
      <c r="AQ517" s="7">
        <f t="shared" si="508"/>
        <v>2</v>
      </c>
      <c r="AR517" s="4">
        <f t="array" ref="AR517">COUNT(IF((ABS($R517:$AP517)&gt;=AQ$2)*(ABS($R517:$AP517)&lt;AR$2),$R517:$AP517))</f>
        <v>1</v>
      </c>
      <c r="AS517" s="4">
        <f t="array" ref="AS517">COUNT(IF((ABS($R517:$AP517)&gt;=AR$2)*(ABS($R517:$AP517)&lt;AS$2),$R517:$AP517))</f>
        <v>0</v>
      </c>
      <c r="AT517" s="4">
        <f t="array" ref="AT517">COUNT(IF((ABS($R517:$AP517)&gt;=AS$2)*(ABS($R517:$AP517)&lt;AT$2),$R517:$AP517))</f>
        <v>0</v>
      </c>
      <c r="AU517" s="4">
        <f t="array" ref="AU517">COUNT(IF((ABS($R517:$AP517)&gt;=AT$2)*(ABS($R517:$AP517)&lt;AU$2),$R517:$AP517))</f>
        <v>1</v>
      </c>
      <c r="AV517" s="4">
        <f t="array" ref="AV517">COUNT(IF((ABS($R517:$AP517)&gt;=AU$2)*(ABS($R517:$AP517)&lt;AV$2),$R517:$AP517))</f>
        <v>0</v>
      </c>
      <c r="AW517" s="4">
        <f t="array" ref="AW517">COUNT(IF((ABS($R517:$AP517)&gt;=AV$2)*(ABS($R517:$AP517)&lt;AW$2),$R517:$AP517))</f>
        <v>0</v>
      </c>
      <c r="AX517" s="10">
        <f t="array" ref="AX517">COUNT(IF((ABS($R517:$AP517)&gt;=AW$2)*(ABS($R517:$AP517)&lt;AX$2),$R517:$AP517))</f>
        <v>0</v>
      </c>
      <c r="AY517" s="4">
        <f t="shared" si="509"/>
        <v>0</v>
      </c>
      <c r="AZ517" s="2" t="str">
        <f t="shared" si="510"/>
        <v/>
      </c>
      <c r="BA517" s="2" t="str">
        <f t="shared" si="511"/>
        <v/>
      </c>
      <c r="BB517" s="2" t="str">
        <f t="shared" si="512"/>
        <v/>
      </c>
      <c r="BC517" s="2" t="str">
        <f t="shared" si="513"/>
        <v/>
      </c>
      <c r="BD517" s="2" t="str">
        <f t="shared" si="514"/>
        <v/>
      </c>
      <c r="BE517" s="2" t="str">
        <f t="shared" si="515"/>
        <v/>
      </c>
      <c r="BF517" s="2" t="str">
        <f t="shared" si="516"/>
        <v/>
      </c>
      <c r="BG517" s="2" t="str">
        <f t="shared" si="517"/>
        <v/>
      </c>
      <c r="BH517" s="2" t="str">
        <f t="shared" si="518"/>
        <v/>
      </c>
      <c r="BI517" s="2" t="str">
        <f t="shared" si="519"/>
        <v>@</v>
      </c>
      <c r="BJ517" s="2" t="str">
        <f t="shared" si="520"/>
        <v/>
      </c>
      <c r="BK517" s="2" t="str">
        <f t="shared" si="521"/>
        <v/>
      </c>
      <c r="BL517" s="2" t="str">
        <f t="shared" si="522"/>
        <v/>
      </c>
      <c r="BM517" s="2" t="str">
        <f t="shared" si="523"/>
        <v/>
      </c>
      <c r="BN517" s="2" t="str">
        <f t="shared" si="524"/>
        <v/>
      </c>
      <c r="BO517" s="2" t="str">
        <f t="shared" si="525"/>
        <v/>
      </c>
      <c r="BP517" s="2" t="str">
        <f t="shared" si="526"/>
        <v/>
      </c>
      <c r="BQ517" s="2" t="str">
        <f t="shared" si="527"/>
        <v/>
      </c>
      <c r="BR517" s="2" t="str">
        <f t="shared" si="528"/>
        <v/>
      </c>
      <c r="BS517" s="2" t="str">
        <f t="shared" si="529"/>
        <v/>
      </c>
      <c r="BT517" s="2" t="str">
        <f t="shared" si="530"/>
        <v/>
      </c>
      <c r="BU517" s="2" t="str">
        <f t="shared" si="531"/>
        <v>@</v>
      </c>
      <c r="BV517" s="2" t="str">
        <f t="shared" si="532"/>
        <v/>
      </c>
      <c r="BW517" s="2" t="str">
        <f t="shared" si="533"/>
        <v/>
      </c>
      <c r="BX517" s="2" t="str">
        <f t="shared" si="534"/>
        <v/>
      </c>
      <c r="CA517" s="2">
        <f t="shared" si="495"/>
        <v>171</v>
      </c>
      <c r="CB517" s="4">
        <f t="shared" si="496"/>
        <v>2</v>
      </c>
      <c r="CC517">
        <f t="shared" ca="1" si="553"/>
        <v>6</v>
      </c>
      <c r="CD517">
        <f ca="1">CC517*IF(CG517=0,0,CJ517)/(CJ515+CJ516+IF(CG517=0,0,CJ517))</f>
        <v>0</v>
      </c>
      <c r="CE517" s="39">
        <f t="shared" ca="1" si="546"/>
        <v>1</v>
      </c>
      <c r="CF517" s="39">
        <f t="shared" ca="1" si="554"/>
        <v>6125</v>
      </c>
      <c r="CG517">
        <f t="shared" ca="1" si="547"/>
        <v>0</v>
      </c>
      <c r="CH517">
        <f t="shared" ca="1" si="548"/>
        <v>0</v>
      </c>
      <c r="CI517">
        <f t="shared" ca="1" si="555"/>
        <v>0</v>
      </c>
      <c r="CJ517">
        <f t="shared" ca="1" si="556"/>
        <v>12</v>
      </c>
    </row>
    <row r="518" spans="2:88">
      <c r="B518" s="39">
        <v>131</v>
      </c>
      <c r="C518" s="39">
        <v>113</v>
      </c>
      <c r="D518">
        <v>1</v>
      </c>
      <c r="E518">
        <f t="shared" si="499"/>
        <v>29097</v>
      </c>
      <c r="F518" s="3">
        <f t="shared" si="500"/>
        <v>3.4010135020236028E-5</v>
      </c>
      <c r="H518" s="17">
        <f t="shared" si="501"/>
        <v>0.98959289868380773</v>
      </c>
      <c r="I518" s="13" t="str">
        <f t="shared" si="502"/>
        <v>113:131</v>
      </c>
      <c r="J518" s="2"/>
      <c r="K518" s="4">
        <f t="shared" si="503"/>
        <v>-38.242150457122293</v>
      </c>
      <c r="L518" s="4">
        <f t="shared" si="557"/>
        <v>-3</v>
      </c>
      <c r="M518" s="4">
        <f t="shared" ca="1" si="504"/>
        <v>51.982845215940188</v>
      </c>
      <c r="N518" s="4">
        <f t="shared" ca="1" si="505"/>
        <v>2</v>
      </c>
      <c r="O518" s="4">
        <f t="shared" si="506"/>
        <v>0</v>
      </c>
      <c r="P518" s="4">
        <f t="shared" ca="1" si="507"/>
        <v>0</v>
      </c>
      <c r="Q518" s="11">
        <f t="shared" si="535"/>
        <v>0</v>
      </c>
      <c r="R518" s="11">
        <f t="shared" si="550"/>
        <v>0</v>
      </c>
      <c r="S518" s="4">
        <f t="shared" si="550"/>
        <v>0</v>
      </c>
      <c r="T518" s="4">
        <f t="shared" si="550"/>
        <v>0</v>
      </c>
      <c r="U518" s="4">
        <f t="shared" si="550"/>
        <v>0</v>
      </c>
      <c r="V518" s="4">
        <f t="shared" si="550"/>
        <v>0</v>
      </c>
      <c r="W518" s="4">
        <f t="shared" si="550"/>
        <v>0</v>
      </c>
      <c r="X518" s="4">
        <f t="shared" si="550"/>
        <v>0</v>
      </c>
      <c r="Y518" s="4">
        <f t="shared" si="550"/>
        <v>0</v>
      </c>
      <c r="Z518" s="4">
        <f t="shared" si="550"/>
        <v>0</v>
      </c>
      <c r="AA518" s="4">
        <f t="shared" si="550"/>
        <v>-38.242150457122293</v>
      </c>
      <c r="AB518" s="4">
        <f t="shared" si="550"/>
        <v>0</v>
      </c>
      <c r="AC518" s="4">
        <f t="shared" si="550"/>
        <v>0</v>
      </c>
      <c r="AD518" s="4">
        <f t="shared" si="550"/>
        <v>0</v>
      </c>
      <c r="AE518" s="4">
        <f t="shared" si="550"/>
        <v>0</v>
      </c>
      <c r="AF518" s="4">
        <f t="shared" si="550"/>
        <v>51.982845215940188</v>
      </c>
      <c r="AG518" s="4">
        <f t="shared" si="549"/>
        <v>0</v>
      </c>
      <c r="AH518" s="4">
        <f t="shared" si="549"/>
        <v>0</v>
      </c>
      <c r="AI518" s="4">
        <f t="shared" si="549"/>
        <v>0</v>
      </c>
      <c r="AJ518" s="4">
        <f t="shared" si="549"/>
        <v>0</v>
      </c>
      <c r="AK518" s="4">
        <f t="shared" si="549"/>
        <v>0</v>
      </c>
      <c r="AL518" s="4">
        <f t="shared" si="549"/>
        <v>0</v>
      </c>
      <c r="AM518" s="4">
        <f t="shared" si="552"/>
        <v>0</v>
      </c>
      <c r="AN518" s="4">
        <f t="shared" si="552"/>
        <v>0</v>
      </c>
      <c r="AO518" s="4">
        <f t="shared" si="552"/>
        <v>0</v>
      </c>
      <c r="AP518" s="10">
        <f t="shared" si="551"/>
        <v>0</v>
      </c>
      <c r="AQ518" s="7">
        <f t="shared" si="508"/>
        <v>2</v>
      </c>
      <c r="AR518" s="4">
        <f t="array" ref="AR518">COUNT(IF((ABS($R518:$AP518)&gt;=AQ$2)*(ABS($R518:$AP518)&lt;AR$2),$R518:$AP518))</f>
        <v>0</v>
      </c>
      <c r="AS518" s="4">
        <f t="array" ref="AS518">COUNT(IF((ABS($R518:$AP518)&gt;=AR$2)*(ABS($R518:$AP518)&lt;AS$2),$R518:$AP518))</f>
        <v>0</v>
      </c>
      <c r="AT518" s="4">
        <f t="array" ref="AT518">COUNT(IF((ABS($R518:$AP518)&gt;=AS$2)*(ABS($R518:$AP518)&lt;AT$2),$R518:$AP518))</f>
        <v>0</v>
      </c>
      <c r="AU518" s="4">
        <f t="array" ref="AU518">COUNT(IF((ABS($R518:$AP518)&gt;=AT$2)*(ABS($R518:$AP518)&lt;AU$2),$R518:$AP518))</f>
        <v>0</v>
      </c>
      <c r="AV518" s="4">
        <f t="array" ref="AV518">COUNT(IF((ABS($R518:$AP518)&gt;=AU$2)*(ABS($R518:$AP518)&lt;AV$2),$R518:$AP518))</f>
        <v>1</v>
      </c>
      <c r="AW518" s="4">
        <f t="array" ref="AW518">COUNT(IF((ABS($R518:$AP518)&gt;=AV$2)*(ABS($R518:$AP518)&lt;AW$2),$R518:$AP518))</f>
        <v>1</v>
      </c>
      <c r="AX518" s="10">
        <f t="array" ref="AX518">COUNT(IF((ABS($R518:$AP518)&gt;=AW$2)*(ABS($R518:$AP518)&lt;AX$2),$R518:$AP518))</f>
        <v>0</v>
      </c>
      <c r="AY518" s="4">
        <f t="shared" si="509"/>
        <v>0</v>
      </c>
      <c r="AZ518" s="2" t="str">
        <f t="shared" si="510"/>
        <v/>
      </c>
      <c r="BA518" s="2" t="str">
        <f t="shared" si="511"/>
        <v/>
      </c>
      <c r="BB518" s="2" t="str">
        <f t="shared" si="512"/>
        <v/>
      </c>
      <c r="BC518" s="2" t="str">
        <f t="shared" si="513"/>
        <v/>
      </c>
      <c r="BD518" s="2" t="str">
        <f t="shared" si="514"/>
        <v/>
      </c>
      <c r="BE518" s="2" t="str">
        <f t="shared" si="515"/>
        <v/>
      </c>
      <c r="BF518" s="2" t="str">
        <f t="shared" si="516"/>
        <v/>
      </c>
      <c r="BG518" s="2" t="str">
        <f t="shared" si="517"/>
        <v/>
      </c>
      <c r="BH518" s="2" t="str">
        <f t="shared" si="518"/>
        <v/>
      </c>
      <c r="BI518" s="2" t="str">
        <f t="shared" si="519"/>
        <v>@</v>
      </c>
      <c r="BJ518" s="2" t="str">
        <f t="shared" si="520"/>
        <v/>
      </c>
      <c r="BK518" s="2" t="str">
        <f t="shared" si="521"/>
        <v/>
      </c>
      <c r="BL518" s="2" t="str">
        <f t="shared" si="522"/>
        <v/>
      </c>
      <c r="BM518" s="2" t="str">
        <f t="shared" si="523"/>
        <v/>
      </c>
      <c r="BN518" s="2" t="str">
        <f t="shared" si="524"/>
        <v>@</v>
      </c>
      <c r="BO518" s="2" t="str">
        <f t="shared" si="525"/>
        <v/>
      </c>
      <c r="BP518" s="2" t="str">
        <f t="shared" si="526"/>
        <v/>
      </c>
      <c r="BQ518" s="2" t="str">
        <f t="shared" si="527"/>
        <v/>
      </c>
      <c r="BR518" s="2" t="str">
        <f t="shared" si="528"/>
        <v/>
      </c>
      <c r="BS518" s="2" t="str">
        <f t="shared" si="529"/>
        <v/>
      </c>
      <c r="BT518" s="2" t="str">
        <f t="shared" si="530"/>
        <v/>
      </c>
      <c r="BU518" s="2" t="str">
        <f t="shared" si="531"/>
        <v/>
      </c>
      <c r="BV518" s="2" t="str">
        <f t="shared" si="532"/>
        <v/>
      </c>
      <c r="BW518" s="2" t="str">
        <f t="shared" si="533"/>
        <v/>
      </c>
      <c r="BX518" s="2" t="str">
        <f t="shared" si="534"/>
        <v/>
      </c>
      <c r="CA518" s="2">
        <f t="shared" ref="CA518:CA581" si="558">CA515+1</f>
        <v>172</v>
      </c>
      <c r="CB518" s="4">
        <f t="shared" ref="CB518:CB581" si="559">CB515</f>
        <v>0</v>
      </c>
      <c r="CC518">
        <f t="shared" ca="1" si="553"/>
        <v>6</v>
      </c>
      <c r="CD518">
        <f ca="1">CC518*(CJ518)/(CJ518+CJ519+IF(CG520=0,0,CJ520))</f>
        <v>0</v>
      </c>
      <c r="CE518" s="39">
        <f t="shared" ca="1" si="546"/>
        <v>1</v>
      </c>
      <c r="CF518" s="39">
        <f t="shared" ca="1" si="554"/>
        <v>11875</v>
      </c>
      <c r="CG518">
        <f t="shared" ca="1" si="547"/>
        <v>-35.727118889094811</v>
      </c>
      <c r="CH518">
        <f t="shared" ca="1" si="548"/>
        <v>-11</v>
      </c>
      <c r="CI518">
        <f t="shared" ca="1" si="555"/>
        <v>13.199848988201291</v>
      </c>
      <c r="CJ518">
        <f t="shared" ca="1" si="556"/>
        <v>0</v>
      </c>
    </row>
    <row r="519" spans="2:88">
      <c r="B519" s="39">
        <v>131</v>
      </c>
      <c r="C519" s="39">
        <v>121</v>
      </c>
      <c r="D519">
        <v>1</v>
      </c>
      <c r="E519">
        <f t="shared" si="499"/>
        <v>29098</v>
      </c>
      <c r="F519" s="3">
        <f t="shared" si="500"/>
        <v>3.4010135020236028E-5</v>
      </c>
      <c r="H519" s="17">
        <f t="shared" si="501"/>
        <v>0.98962690881882798</v>
      </c>
      <c r="I519" s="13" t="str">
        <f t="shared" si="502"/>
        <v>121:131</v>
      </c>
      <c r="J519" s="2"/>
      <c r="K519" s="4">
        <f t="shared" si="503"/>
        <v>-42.978274230694069</v>
      </c>
      <c r="L519" s="4">
        <f t="shared" si="557"/>
        <v>-10</v>
      </c>
      <c r="M519" s="4">
        <f t="shared" ca="1" si="504"/>
        <v>47.246721442365214</v>
      </c>
      <c r="N519" s="4">
        <f t="shared" ca="1" si="505"/>
        <v>-5</v>
      </c>
      <c r="O519" s="4">
        <f t="shared" ca="1" si="506"/>
        <v>23.786711057713461</v>
      </c>
      <c r="P519" s="4">
        <f t="shared" ca="1" si="507"/>
        <v>7</v>
      </c>
      <c r="Q519" s="11">
        <f t="shared" si="535"/>
        <v>0</v>
      </c>
      <c r="R519" s="11">
        <f t="shared" si="550"/>
        <v>0</v>
      </c>
      <c r="S519" s="4">
        <f t="shared" si="550"/>
        <v>0</v>
      </c>
      <c r="T519" s="4">
        <f t="shared" si="550"/>
        <v>-42.978274230694069</v>
      </c>
      <c r="U519" s="4">
        <f t="shared" si="550"/>
        <v>0</v>
      </c>
      <c r="V519" s="4">
        <f t="shared" si="550"/>
        <v>0</v>
      </c>
      <c r="W519" s="4">
        <f t="shared" si="550"/>
        <v>0</v>
      </c>
      <c r="X519" s="4">
        <f t="shared" si="550"/>
        <v>0</v>
      </c>
      <c r="Y519" s="4">
        <f t="shared" si="550"/>
        <v>47.246721442365214</v>
      </c>
      <c r="Z519" s="4">
        <f t="shared" si="550"/>
        <v>0</v>
      </c>
      <c r="AA519" s="4">
        <f t="shared" si="550"/>
        <v>0</v>
      </c>
      <c r="AB519" s="4">
        <f t="shared" si="550"/>
        <v>0</v>
      </c>
      <c r="AC519" s="4">
        <f t="shared" si="550"/>
        <v>0</v>
      </c>
      <c r="AD519" s="4">
        <f t="shared" si="550"/>
        <v>0</v>
      </c>
      <c r="AE519" s="4">
        <f t="shared" si="550"/>
        <v>0</v>
      </c>
      <c r="AF519" s="4">
        <f t="shared" si="550"/>
        <v>0</v>
      </c>
      <c r="AG519" s="4">
        <f t="shared" ref="AG519:AL528" si="560">IF(AND(ABS((MOD(LN(($B519/$C519)/3^AG$2)/LN(2)+0.5,1)-0.5)*1200)&lt;$J$2,ABS(AG$2+7*(MOD(LN(($B519/$C519)/3^AG$2)/LN(2)+0.5,1)-0.5)*1200/113.685)&lt;$J$3),(MOD(LN(($B519/$C519)/3^AG$2)/LN(2)+0.5,1)-0.5)*1200,0)</f>
        <v>0</v>
      </c>
      <c r="AH519" s="4">
        <f t="shared" si="560"/>
        <v>0</v>
      </c>
      <c r="AI519" s="4">
        <f t="shared" si="560"/>
        <v>0</v>
      </c>
      <c r="AJ519" s="4">
        <f t="shared" si="560"/>
        <v>0</v>
      </c>
      <c r="AK519" s="4">
        <f t="shared" si="560"/>
        <v>23.786711057713461</v>
      </c>
      <c r="AL519" s="4">
        <f t="shared" si="560"/>
        <v>0</v>
      </c>
      <c r="AM519" s="4">
        <f t="shared" si="552"/>
        <v>0</v>
      </c>
      <c r="AN519" s="4">
        <f t="shared" si="552"/>
        <v>0</v>
      </c>
      <c r="AO519" s="4">
        <f t="shared" si="552"/>
        <v>0</v>
      </c>
      <c r="AP519" s="10">
        <f t="shared" si="551"/>
        <v>0</v>
      </c>
      <c r="AQ519" s="7">
        <f t="shared" si="508"/>
        <v>3</v>
      </c>
      <c r="AR519" s="4">
        <f t="array" ref="AR519">COUNT(IF((ABS($R519:$AP519)&gt;=AQ$2)*(ABS($R519:$AP519)&lt;AR$2),$R519:$AP519))</f>
        <v>0</v>
      </c>
      <c r="AS519" s="4">
        <f t="array" ref="AS519">COUNT(IF((ABS($R519:$AP519)&gt;=AR$2)*(ABS($R519:$AP519)&lt;AS$2),$R519:$AP519))</f>
        <v>0</v>
      </c>
      <c r="AT519" s="4">
        <f t="array" ref="AT519">COUNT(IF((ABS($R519:$AP519)&gt;=AS$2)*(ABS($R519:$AP519)&lt;AT$2),$R519:$AP519))</f>
        <v>0</v>
      </c>
      <c r="AU519" s="4">
        <f t="array" ref="AU519">COUNT(IF((ABS($R519:$AP519)&gt;=AT$2)*(ABS($R519:$AP519)&lt;AU$2),$R519:$AP519))</f>
        <v>1</v>
      </c>
      <c r="AV519" s="4">
        <f t="array" ref="AV519">COUNT(IF((ABS($R519:$AP519)&gt;=AU$2)*(ABS($R519:$AP519)&lt;AV$2),$R519:$AP519))</f>
        <v>1</v>
      </c>
      <c r="AW519" s="4">
        <f t="array" ref="AW519">COUNT(IF((ABS($R519:$AP519)&gt;=AV$2)*(ABS($R519:$AP519)&lt;AW$2),$R519:$AP519))</f>
        <v>1</v>
      </c>
      <c r="AX519" s="10">
        <f t="array" ref="AX519">COUNT(IF((ABS($R519:$AP519)&gt;=AW$2)*(ABS($R519:$AP519)&lt;AX$2),$R519:$AP519))</f>
        <v>0</v>
      </c>
      <c r="AY519" s="4">
        <f t="shared" si="509"/>
        <v>0</v>
      </c>
      <c r="AZ519" s="2" t="str">
        <f t="shared" si="510"/>
        <v/>
      </c>
      <c r="BA519" s="2" t="str">
        <f t="shared" si="511"/>
        <v/>
      </c>
      <c r="BB519" s="2" t="str">
        <f t="shared" si="512"/>
        <v>@</v>
      </c>
      <c r="BC519" s="2" t="str">
        <f t="shared" si="513"/>
        <v/>
      </c>
      <c r="BD519" s="2" t="str">
        <f t="shared" si="514"/>
        <v/>
      </c>
      <c r="BE519" s="2" t="str">
        <f t="shared" si="515"/>
        <v/>
      </c>
      <c r="BF519" s="2" t="str">
        <f t="shared" si="516"/>
        <v/>
      </c>
      <c r="BG519" s="2" t="str">
        <f t="shared" si="517"/>
        <v>@</v>
      </c>
      <c r="BH519" s="2" t="str">
        <f t="shared" si="518"/>
        <v/>
      </c>
      <c r="BI519" s="2" t="str">
        <f t="shared" si="519"/>
        <v/>
      </c>
      <c r="BJ519" s="2" t="str">
        <f t="shared" si="520"/>
        <v/>
      </c>
      <c r="BK519" s="2" t="str">
        <f t="shared" si="521"/>
        <v/>
      </c>
      <c r="BL519" s="2" t="str">
        <f t="shared" si="522"/>
        <v/>
      </c>
      <c r="BM519" s="2" t="str">
        <f t="shared" si="523"/>
        <v/>
      </c>
      <c r="BN519" s="2" t="str">
        <f t="shared" si="524"/>
        <v/>
      </c>
      <c r="BO519" s="2" t="str">
        <f t="shared" si="525"/>
        <v/>
      </c>
      <c r="BP519" s="2" t="str">
        <f t="shared" si="526"/>
        <v/>
      </c>
      <c r="BQ519" s="2" t="str">
        <f t="shared" si="527"/>
        <v/>
      </c>
      <c r="BR519" s="2" t="str">
        <f t="shared" si="528"/>
        <v/>
      </c>
      <c r="BS519" s="2" t="str">
        <f t="shared" si="529"/>
        <v>@</v>
      </c>
      <c r="BT519" s="2" t="str">
        <f t="shared" si="530"/>
        <v/>
      </c>
      <c r="BU519" s="2" t="str">
        <f t="shared" si="531"/>
        <v/>
      </c>
      <c r="BV519" s="2" t="str">
        <f t="shared" si="532"/>
        <v/>
      </c>
      <c r="BW519" s="2" t="str">
        <f t="shared" si="533"/>
        <v/>
      </c>
      <c r="BX519" s="2" t="str">
        <f t="shared" si="534"/>
        <v/>
      </c>
      <c r="CA519" s="2">
        <f t="shared" si="558"/>
        <v>172</v>
      </c>
      <c r="CB519" s="4">
        <f t="shared" si="559"/>
        <v>1</v>
      </c>
      <c r="CC519">
        <f t="shared" ca="1" si="553"/>
        <v>6</v>
      </c>
      <c r="CD519">
        <f ca="1">CC519*(CJ519)/(CJ518+CJ519+IF(CG520=0,0,CJ520))</f>
        <v>4.1752182103447835</v>
      </c>
      <c r="CE519" s="39">
        <f t="shared" ca="1" si="546"/>
        <v>1</v>
      </c>
      <c r="CF519" s="39">
        <f t="shared" ca="1" si="554"/>
        <v>11875</v>
      </c>
      <c r="CG519">
        <f t="shared" ca="1" si="547"/>
        <v>54.497876783966603</v>
      </c>
      <c r="CH519">
        <f t="shared" ca="1" si="548"/>
        <v>-6</v>
      </c>
      <c r="CI519">
        <f t="shared" ca="1" si="555"/>
        <v>2.6443670010312159</v>
      </c>
      <c r="CJ519">
        <f t="shared" ca="1" si="556"/>
        <v>9.3556329989687832</v>
      </c>
    </row>
    <row r="520" spans="2:88">
      <c r="B520" s="39">
        <v>133</v>
      </c>
      <c r="C520" s="39">
        <v>5</v>
      </c>
      <c r="D520">
        <v>1</v>
      </c>
      <c r="E520">
        <f t="shared" si="499"/>
        <v>29099</v>
      </c>
      <c r="F520" s="3">
        <f t="shared" si="500"/>
        <v>3.4010135020236028E-5</v>
      </c>
      <c r="H520" s="17">
        <f t="shared" si="501"/>
        <v>0.98966091895384822</v>
      </c>
      <c r="I520" s="13" t="str">
        <f t="shared" si="502"/>
        <v>5:133</v>
      </c>
      <c r="J520" s="2"/>
      <c r="K520" s="4">
        <f t="shared" si="503"/>
        <v>-2.379783474917474</v>
      </c>
      <c r="L520" s="4">
        <f t="shared" si="557"/>
        <v>-9</v>
      </c>
      <c r="M520" s="4">
        <f t="shared" ca="1" si="504"/>
        <v>-25.839793859569362</v>
      </c>
      <c r="N520" s="4">
        <f t="shared" ca="1" si="505"/>
        <v>3</v>
      </c>
      <c r="O520" s="4">
        <f t="shared" si="506"/>
        <v>0</v>
      </c>
      <c r="P520" s="4">
        <f t="shared" ca="1" si="507"/>
        <v>0</v>
      </c>
      <c r="Q520" s="11">
        <f t="shared" si="535"/>
        <v>0</v>
      </c>
      <c r="R520" s="11">
        <f t="shared" ref="R520:AF529" si="561">IF(AND(ABS((MOD(LN(($B520/$C520)/3^R$2)/LN(2)+0.5,1)-0.5)*1200)&lt;$J$2,ABS(R$2+7*(MOD(LN(($B520/$C520)/3^R$2)/LN(2)+0.5,1)-0.5)*1200/113.685)&lt;$J$3),(MOD(LN(($B520/$C520)/3^R$2)/LN(2)+0.5,1)-0.5)*1200,0)</f>
        <v>0</v>
      </c>
      <c r="S520" s="4">
        <f t="shared" si="561"/>
        <v>0</v>
      </c>
      <c r="T520" s="4">
        <f t="shared" si="561"/>
        <v>0</v>
      </c>
      <c r="U520" s="4">
        <f t="shared" si="561"/>
        <v>-2.379783474917474</v>
      </c>
      <c r="V520" s="4">
        <f t="shared" si="561"/>
        <v>0</v>
      </c>
      <c r="W520" s="4">
        <f t="shared" si="561"/>
        <v>0</v>
      </c>
      <c r="X520" s="4">
        <f t="shared" si="561"/>
        <v>0</v>
      </c>
      <c r="Y520" s="4">
        <f t="shared" si="561"/>
        <v>0</v>
      </c>
      <c r="Z520" s="4">
        <f t="shared" si="561"/>
        <v>0</v>
      </c>
      <c r="AA520" s="4">
        <f t="shared" si="561"/>
        <v>0</v>
      </c>
      <c r="AB520" s="4">
        <f t="shared" si="561"/>
        <v>0</v>
      </c>
      <c r="AC520" s="4">
        <f t="shared" si="561"/>
        <v>0</v>
      </c>
      <c r="AD520" s="4">
        <f t="shared" si="561"/>
        <v>0</v>
      </c>
      <c r="AE520" s="4">
        <f t="shared" si="561"/>
        <v>0</v>
      </c>
      <c r="AF520" s="4">
        <f t="shared" si="561"/>
        <v>0</v>
      </c>
      <c r="AG520" s="4">
        <f t="shared" si="560"/>
        <v>-25.839793859569362</v>
      </c>
      <c r="AH520" s="4">
        <f t="shared" si="560"/>
        <v>0</v>
      </c>
      <c r="AI520" s="4">
        <f t="shared" si="560"/>
        <v>0</v>
      </c>
      <c r="AJ520" s="4">
        <f t="shared" si="560"/>
        <v>0</v>
      </c>
      <c r="AK520" s="4">
        <f t="shared" si="560"/>
        <v>0</v>
      </c>
      <c r="AL520" s="4">
        <f t="shared" si="560"/>
        <v>0</v>
      </c>
      <c r="AM520" s="4">
        <f t="shared" si="552"/>
        <v>0</v>
      </c>
      <c r="AN520" s="4">
        <f t="shared" si="552"/>
        <v>0</v>
      </c>
      <c r="AO520" s="4">
        <f t="shared" si="552"/>
        <v>0</v>
      </c>
      <c r="AP520" s="10">
        <f t="shared" si="551"/>
        <v>0</v>
      </c>
      <c r="AQ520" s="7">
        <f t="shared" si="508"/>
        <v>2</v>
      </c>
      <c r="AR520" s="4">
        <f t="array" ref="AR520">COUNT(IF((ABS($R520:$AP520)&gt;=AQ$2)*(ABS($R520:$AP520)&lt;AR$2),$R520:$AP520))</f>
        <v>0</v>
      </c>
      <c r="AS520" s="4">
        <f t="array" ref="AS520">COUNT(IF((ABS($R520:$AP520)&gt;=AR$2)*(ABS($R520:$AP520)&lt;AS$2),$R520:$AP520))</f>
        <v>1</v>
      </c>
      <c r="AT520" s="4">
        <f t="array" ref="AT520">COUNT(IF((ABS($R520:$AP520)&gt;=AS$2)*(ABS($R520:$AP520)&lt;AT$2),$R520:$AP520))</f>
        <v>0</v>
      </c>
      <c r="AU520" s="4">
        <f t="array" ref="AU520">COUNT(IF((ABS($R520:$AP520)&gt;=AT$2)*(ABS($R520:$AP520)&lt;AU$2),$R520:$AP520))</f>
        <v>1</v>
      </c>
      <c r="AV520" s="4">
        <f t="array" ref="AV520">COUNT(IF((ABS($R520:$AP520)&gt;=AU$2)*(ABS($R520:$AP520)&lt;AV$2),$R520:$AP520))</f>
        <v>0</v>
      </c>
      <c r="AW520" s="4">
        <f t="array" ref="AW520">COUNT(IF((ABS($R520:$AP520)&gt;=AV$2)*(ABS($R520:$AP520)&lt;AW$2),$R520:$AP520))</f>
        <v>0</v>
      </c>
      <c r="AX520" s="10">
        <f t="array" ref="AX520">COUNT(IF((ABS($R520:$AP520)&gt;=AW$2)*(ABS($R520:$AP520)&lt;AX$2),$R520:$AP520))</f>
        <v>0</v>
      </c>
      <c r="AY520" s="4">
        <f t="shared" si="509"/>
        <v>0</v>
      </c>
      <c r="AZ520" s="2" t="str">
        <f t="shared" si="510"/>
        <v/>
      </c>
      <c r="BA520" s="2" t="str">
        <f t="shared" si="511"/>
        <v/>
      </c>
      <c r="BB520" s="2" t="str">
        <f t="shared" si="512"/>
        <v/>
      </c>
      <c r="BC520" s="2" t="str">
        <f t="shared" si="513"/>
        <v>@</v>
      </c>
      <c r="BD520" s="2" t="str">
        <f t="shared" si="514"/>
        <v/>
      </c>
      <c r="BE520" s="2" t="str">
        <f t="shared" si="515"/>
        <v/>
      </c>
      <c r="BF520" s="2" t="str">
        <f t="shared" si="516"/>
        <v/>
      </c>
      <c r="BG520" s="2" t="str">
        <f t="shared" si="517"/>
        <v/>
      </c>
      <c r="BH520" s="2" t="str">
        <f t="shared" si="518"/>
        <v/>
      </c>
      <c r="BI520" s="2" t="str">
        <f t="shared" si="519"/>
        <v/>
      </c>
      <c r="BJ520" s="2" t="str">
        <f t="shared" si="520"/>
        <v/>
      </c>
      <c r="BK520" s="2" t="str">
        <f t="shared" si="521"/>
        <v/>
      </c>
      <c r="BL520" s="2" t="str">
        <f t="shared" si="522"/>
        <v/>
      </c>
      <c r="BM520" s="2" t="str">
        <f t="shared" si="523"/>
        <v/>
      </c>
      <c r="BN520" s="2" t="str">
        <f t="shared" si="524"/>
        <v/>
      </c>
      <c r="BO520" s="2" t="str">
        <f t="shared" si="525"/>
        <v>@</v>
      </c>
      <c r="BP520" s="2" t="str">
        <f t="shared" si="526"/>
        <v/>
      </c>
      <c r="BQ520" s="2" t="str">
        <f t="shared" si="527"/>
        <v/>
      </c>
      <c r="BR520" s="2" t="str">
        <f t="shared" si="528"/>
        <v/>
      </c>
      <c r="BS520" s="2" t="str">
        <f t="shared" si="529"/>
        <v/>
      </c>
      <c r="BT520" s="2" t="str">
        <f t="shared" si="530"/>
        <v/>
      </c>
      <c r="BU520" s="2" t="str">
        <f t="shared" si="531"/>
        <v/>
      </c>
      <c r="BV520" s="2" t="str">
        <f t="shared" si="532"/>
        <v/>
      </c>
      <c r="BW520" s="2" t="str">
        <f t="shared" si="533"/>
        <v/>
      </c>
      <c r="BX520" s="2" t="str">
        <f t="shared" si="534"/>
        <v/>
      </c>
      <c r="CA520" s="2">
        <f t="shared" si="558"/>
        <v>172</v>
      </c>
      <c r="CB520" s="4">
        <f t="shared" si="559"/>
        <v>2</v>
      </c>
      <c r="CC520">
        <f t="shared" ca="1" si="553"/>
        <v>6</v>
      </c>
      <c r="CD520">
        <f ca="1">CC520*IF(CG520=0,0,CJ520)/(CJ518+CJ519+IF(CG520=0,0,CJ520))</f>
        <v>1.8247817896552168</v>
      </c>
      <c r="CE520" s="39">
        <f t="shared" ca="1" si="546"/>
        <v>1</v>
      </c>
      <c r="CF520" s="39">
        <f t="shared" ca="1" si="554"/>
        <v>11875</v>
      </c>
      <c r="CG520">
        <f t="shared" ca="1" si="547"/>
        <v>31.037866399318048</v>
      </c>
      <c r="CH520">
        <f t="shared" ca="1" si="548"/>
        <v>6</v>
      </c>
      <c r="CI520">
        <f t="shared" ca="1" si="555"/>
        <v>7.9111146131435666</v>
      </c>
      <c r="CJ520">
        <f t="shared" ca="1" si="556"/>
        <v>4.0888853868564334</v>
      </c>
    </row>
    <row r="521" spans="2:88">
      <c r="B521" s="39">
        <v>133</v>
      </c>
      <c r="C521" s="39">
        <v>11</v>
      </c>
      <c r="D521">
        <v>1</v>
      </c>
      <c r="E521">
        <f t="shared" si="499"/>
        <v>29100</v>
      </c>
      <c r="F521" s="3">
        <f t="shared" si="500"/>
        <v>3.4010135020236028E-5</v>
      </c>
      <c r="H521" s="17">
        <f t="shared" si="501"/>
        <v>0.98969492908886847</v>
      </c>
      <c r="I521" s="13" t="str">
        <f t="shared" si="502"/>
        <v>11:133</v>
      </c>
      <c r="J521" s="2"/>
      <c r="K521" s="4">
        <f t="shared" si="503"/>
        <v>36.525989755935484</v>
      </c>
      <c r="L521" s="4">
        <f t="shared" si="557"/>
        <v>-11</v>
      </c>
      <c r="M521" s="4">
        <f t="shared" ca="1" si="504"/>
        <v>13.065979371283198</v>
      </c>
      <c r="N521" s="4">
        <f t="shared" ca="1" si="505"/>
        <v>1</v>
      </c>
      <c r="O521" s="4">
        <f t="shared" si="506"/>
        <v>0</v>
      </c>
      <c r="P521" s="4">
        <f t="shared" ca="1" si="507"/>
        <v>0</v>
      </c>
      <c r="Q521" s="11">
        <f t="shared" si="535"/>
        <v>0</v>
      </c>
      <c r="R521" s="11">
        <f t="shared" si="561"/>
        <v>0</v>
      </c>
      <c r="S521" s="4">
        <f t="shared" si="561"/>
        <v>36.525989755935484</v>
      </c>
      <c r="T521" s="4">
        <f t="shared" si="561"/>
        <v>0</v>
      </c>
      <c r="U521" s="4">
        <f t="shared" si="561"/>
        <v>0</v>
      </c>
      <c r="V521" s="4">
        <f t="shared" si="561"/>
        <v>0</v>
      </c>
      <c r="W521" s="4">
        <f t="shared" si="561"/>
        <v>0</v>
      </c>
      <c r="X521" s="4">
        <f t="shared" si="561"/>
        <v>0</v>
      </c>
      <c r="Y521" s="4">
        <f t="shared" si="561"/>
        <v>0</v>
      </c>
      <c r="Z521" s="4">
        <f t="shared" si="561"/>
        <v>0</v>
      </c>
      <c r="AA521" s="4">
        <f t="shared" si="561"/>
        <v>0</v>
      </c>
      <c r="AB521" s="4">
        <f t="shared" si="561"/>
        <v>0</v>
      </c>
      <c r="AC521" s="4">
        <f t="shared" si="561"/>
        <v>0</v>
      </c>
      <c r="AD521" s="4">
        <f t="shared" si="561"/>
        <v>0</v>
      </c>
      <c r="AE521" s="4">
        <f t="shared" si="561"/>
        <v>13.065979371283198</v>
      </c>
      <c r="AF521" s="4">
        <f t="shared" si="561"/>
        <v>0</v>
      </c>
      <c r="AG521" s="4">
        <f t="shared" si="560"/>
        <v>0</v>
      </c>
      <c r="AH521" s="4">
        <f t="shared" si="560"/>
        <v>0</v>
      </c>
      <c r="AI521" s="4">
        <f t="shared" si="560"/>
        <v>0</v>
      </c>
      <c r="AJ521" s="4">
        <f t="shared" si="560"/>
        <v>0</v>
      </c>
      <c r="AK521" s="4">
        <f t="shared" si="560"/>
        <v>0</v>
      </c>
      <c r="AL521" s="4">
        <f t="shared" si="560"/>
        <v>0</v>
      </c>
      <c r="AM521" s="4">
        <f t="shared" si="552"/>
        <v>0</v>
      </c>
      <c r="AN521" s="4">
        <f t="shared" si="552"/>
        <v>0</v>
      </c>
      <c r="AO521" s="4">
        <f t="shared" si="552"/>
        <v>0</v>
      </c>
      <c r="AP521" s="10">
        <f t="shared" si="551"/>
        <v>0</v>
      </c>
      <c r="AQ521" s="7">
        <f t="shared" si="508"/>
        <v>2</v>
      </c>
      <c r="AR521" s="4">
        <f t="array" ref="AR521">COUNT(IF((ABS($R521:$AP521)&gt;=AQ$2)*(ABS($R521:$AP521)&lt;AR$2),$R521:$AP521))</f>
        <v>0</v>
      </c>
      <c r="AS521" s="4">
        <f t="array" ref="AS521">COUNT(IF((ABS($R521:$AP521)&gt;=AR$2)*(ABS($R521:$AP521)&lt;AS$2),$R521:$AP521))</f>
        <v>0</v>
      </c>
      <c r="AT521" s="4">
        <f t="array" ref="AT521">COUNT(IF((ABS($R521:$AP521)&gt;=AS$2)*(ABS($R521:$AP521)&lt;AT$2),$R521:$AP521))</f>
        <v>0</v>
      </c>
      <c r="AU521" s="4">
        <f t="array" ref="AU521">COUNT(IF((ABS($R521:$AP521)&gt;=AT$2)*(ABS($R521:$AP521)&lt;AU$2),$R521:$AP521))</f>
        <v>1</v>
      </c>
      <c r="AV521" s="4">
        <f t="array" ref="AV521">COUNT(IF((ABS($R521:$AP521)&gt;=AU$2)*(ABS($R521:$AP521)&lt;AV$2),$R521:$AP521))</f>
        <v>1</v>
      </c>
      <c r="AW521" s="4">
        <f t="array" ref="AW521">COUNT(IF((ABS($R521:$AP521)&gt;=AV$2)*(ABS($R521:$AP521)&lt;AW$2),$R521:$AP521))</f>
        <v>0</v>
      </c>
      <c r="AX521" s="10">
        <f t="array" ref="AX521">COUNT(IF((ABS($R521:$AP521)&gt;=AW$2)*(ABS($R521:$AP521)&lt;AX$2),$R521:$AP521))</f>
        <v>0</v>
      </c>
      <c r="AY521" s="4">
        <f t="shared" si="509"/>
        <v>0</v>
      </c>
      <c r="AZ521" s="2" t="str">
        <f t="shared" si="510"/>
        <v/>
      </c>
      <c r="BA521" s="2" t="str">
        <f t="shared" si="511"/>
        <v>@</v>
      </c>
      <c r="BB521" s="2" t="str">
        <f t="shared" si="512"/>
        <v/>
      </c>
      <c r="BC521" s="2" t="str">
        <f t="shared" si="513"/>
        <v/>
      </c>
      <c r="BD521" s="2" t="str">
        <f t="shared" si="514"/>
        <v/>
      </c>
      <c r="BE521" s="2" t="str">
        <f t="shared" si="515"/>
        <v/>
      </c>
      <c r="BF521" s="2" t="str">
        <f t="shared" si="516"/>
        <v/>
      </c>
      <c r="BG521" s="2" t="str">
        <f t="shared" si="517"/>
        <v/>
      </c>
      <c r="BH521" s="2" t="str">
        <f t="shared" si="518"/>
        <v/>
      </c>
      <c r="BI521" s="2" t="str">
        <f t="shared" si="519"/>
        <v/>
      </c>
      <c r="BJ521" s="2" t="str">
        <f t="shared" si="520"/>
        <v/>
      </c>
      <c r="BK521" s="2" t="str">
        <f t="shared" si="521"/>
        <v/>
      </c>
      <c r="BL521" s="2" t="str">
        <f t="shared" si="522"/>
        <v/>
      </c>
      <c r="BM521" s="2" t="str">
        <f t="shared" si="523"/>
        <v>@</v>
      </c>
      <c r="BN521" s="2" t="str">
        <f t="shared" si="524"/>
        <v/>
      </c>
      <c r="BO521" s="2" t="str">
        <f t="shared" si="525"/>
        <v/>
      </c>
      <c r="BP521" s="2" t="str">
        <f t="shared" si="526"/>
        <v/>
      </c>
      <c r="BQ521" s="2" t="str">
        <f t="shared" si="527"/>
        <v/>
      </c>
      <c r="BR521" s="2" t="str">
        <f t="shared" si="528"/>
        <v/>
      </c>
      <c r="BS521" s="2" t="str">
        <f t="shared" si="529"/>
        <v/>
      </c>
      <c r="BT521" s="2" t="str">
        <f t="shared" si="530"/>
        <v/>
      </c>
      <c r="BU521" s="2" t="str">
        <f t="shared" si="531"/>
        <v/>
      </c>
      <c r="BV521" s="2" t="str">
        <f t="shared" si="532"/>
        <v/>
      </c>
      <c r="BW521" s="2" t="str">
        <f t="shared" si="533"/>
        <v/>
      </c>
      <c r="BX521" s="2" t="str">
        <f t="shared" si="534"/>
        <v/>
      </c>
      <c r="CA521" s="2">
        <f t="shared" si="558"/>
        <v>173</v>
      </c>
      <c r="CB521" s="4">
        <f t="shared" si="559"/>
        <v>0</v>
      </c>
      <c r="CC521">
        <f t="shared" ca="1" si="553"/>
        <v>5</v>
      </c>
      <c r="CD521">
        <f ca="1">CC521*(CJ521)/(CJ521+CJ522+IF(CG523=0,0,CJ523))</f>
        <v>2.0824255999999974</v>
      </c>
      <c r="CE521" s="39">
        <f t="shared" ca="1" si="546"/>
        <v>17</v>
      </c>
      <c r="CF521" s="39">
        <f t="shared" ca="1" si="554"/>
        <v>29</v>
      </c>
      <c r="CG521">
        <f t="shared" ca="1" si="547"/>
        <v>42.216792441166007</v>
      </c>
      <c r="CH521">
        <f t="shared" ca="1" si="548"/>
        <v>-9</v>
      </c>
      <c r="CI521">
        <f t="shared" ca="1" si="555"/>
        <v>6.4005581467373709</v>
      </c>
      <c r="CJ521">
        <f t="shared" ca="1" si="556"/>
        <v>5.5994418532626291</v>
      </c>
    </row>
    <row r="522" spans="2:88">
      <c r="B522" s="39">
        <v>133</v>
      </c>
      <c r="C522" s="39">
        <v>23</v>
      </c>
      <c r="D522">
        <v>1</v>
      </c>
      <c r="E522">
        <f t="shared" si="499"/>
        <v>29101</v>
      </c>
      <c r="F522" s="3">
        <f t="shared" si="500"/>
        <v>3.4010135020236028E-5</v>
      </c>
      <c r="H522" s="17">
        <f t="shared" si="501"/>
        <v>0.98972893922388872</v>
      </c>
      <c r="I522" s="13" t="str">
        <f t="shared" si="502"/>
        <v>23:133</v>
      </c>
      <c r="J522" s="2"/>
      <c r="K522" s="4">
        <f t="shared" si="503"/>
        <v>-40.430415147723409</v>
      </c>
      <c r="L522" s="4">
        <f t="shared" si="557"/>
        <v>-11</v>
      </c>
      <c r="M522" s="4">
        <f t="shared" ca="1" si="504"/>
        <v>49.794580525338006</v>
      </c>
      <c r="N522" s="4">
        <f t="shared" ca="1" si="505"/>
        <v>-6</v>
      </c>
      <c r="O522" s="4">
        <f t="shared" ca="1" si="506"/>
        <v>26.334570140687319</v>
      </c>
      <c r="P522" s="4">
        <f t="shared" ca="1" si="507"/>
        <v>6</v>
      </c>
      <c r="Q522" s="11">
        <f t="shared" si="535"/>
        <v>0</v>
      </c>
      <c r="R522" s="11">
        <f t="shared" si="561"/>
        <v>0</v>
      </c>
      <c r="S522" s="4">
        <f t="shared" si="561"/>
        <v>-40.430415147723409</v>
      </c>
      <c r="T522" s="4">
        <f t="shared" si="561"/>
        <v>0</v>
      </c>
      <c r="U522" s="4">
        <f t="shared" si="561"/>
        <v>0</v>
      </c>
      <c r="V522" s="4">
        <f t="shared" si="561"/>
        <v>0</v>
      </c>
      <c r="W522" s="4">
        <f t="shared" si="561"/>
        <v>0</v>
      </c>
      <c r="X522" s="4">
        <f t="shared" si="561"/>
        <v>49.794580525338006</v>
      </c>
      <c r="Y522" s="4">
        <f t="shared" si="561"/>
        <v>0</v>
      </c>
      <c r="Z522" s="4">
        <f t="shared" si="561"/>
        <v>0</v>
      </c>
      <c r="AA522" s="4">
        <f t="shared" si="561"/>
        <v>0</v>
      </c>
      <c r="AB522" s="4">
        <f t="shared" si="561"/>
        <v>0</v>
      </c>
      <c r="AC522" s="4">
        <f t="shared" si="561"/>
        <v>0</v>
      </c>
      <c r="AD522" s="4">
        <f t="shared" si="561"/>
        <v>0</v>
      </c>
      <c r="AE522" s="4">
        <f t="shared" si="561"/>
        <v>0</v>
      </c>
      <c r="AF522" s="4">
        <f t="shared" si="561"/>
        <v>0</v>
      </c>
      <c r="AG522" s="4">
        <f t="shared" si="560"/>
        <v>0</v>
      </c>
      <c r="AH522" s="4">
        <f t="shared" si="560"/>
        <v>0</v>
      </c>
      <c r="AI522" s="4">
        <f t="shared" si="560"/>
        <v>0</v>
      </c>
      <c r="AJ522" s="4">
        <f t="shared" si="560"/>
        <v>26.334570140687319</v>
      </c>
      <c r="AK522" s="4">
        <f t="shared" si="560"/>
        <v>0</v>
      </c>
      <c r="AL522" s="4">
        <f t="shared" si="560"/>
        <v>0</v>
      </c>
      <c r="AM522" s="4">
        <f t="shared" si="552"/>
        <v>0</v>
      </c>
      <c r="AN522" s="4">
        <f t="shared" si="552"/>
        <v>0</v>
      </c>
      <c r="AO522" s="4">
        <f t="shared" si="552"/>
        <v>0</v>
      </c>
      <c r="AP522" s="10">
        <f t="shared" si="551"/>
        <v>0</v>
      </c>
      <c r="AQ522" s="7">
        <f t="shared" si="508"/>
        <v>3</v>
      </c>
      <c r="AR522" s="4">
        <f t="array" ref="AR522">COUNT(IF((ABS($R522:$AP522)&gt;=AQ$2)*(ABS($R522:$AP522)&lt;AR$2),$R522:$AP522))</f>
        <v>0</v>
      </c>
      <c r="AS522" s="4">
        <f t="array" ref="AS522">COUNT(IF((ABS($R522:$AP522)&gt;=AR$2)*(ABS($R522:$AP522)&lt;AS$2),$R522:$AP522))</f>
        <v>0</v>
      </c>
      <c r="AT522" s="4">
        <f t="array" ref="AT522">COUNT(IF((ABS($R522:$AP522)&gt;=AS$2)*(ABS($R522:$AP522)&lt;AT$2),$R522:$AP522))</f>
        <v>0</v>
      </c>
      <c r="AU522" s="4">
        <f t="array" ref="AU522">COUNT(IF((ABS($R522:$AP522)&gt;=AT$2)*(ABS($R522:$AP522)&lt;AU$2),$R522:$AP522))</f>
        <v>1</v>
      </c>
      <c r="AV522" s="4">
        <f t="array" ref="AV522">COUNT(IF((ABS($R522:$AP522)&gt;=AU$2)*(ABS($R522:$AP522)&lt;AV$2),$R522:$AP522))</f>
        <v>1</v>
      </c>
      <c r="AW522" s="4">
        <f t="array" ref="AW522">COUNT(IF((ABS($R522:$AP522)&gt;=AV$2)*(ABS($R522:$AP522)&lt;AW$2),$R522:$AP522))</f>
        <v>1</v>
      </c>
      <c r="AX522" s="10">
        <f t="array" ref="AX522">COUNT(IF((ABS($R522:$AP522)&gt;=AW$2)*(ABS($R522:$AP522)&lt;AX$2),$R522:$AP522))</f>
        <v>0</v>
      </c>
      <c r="AY522" s="4">
        <f t="shared" si="509"/>
        <v>0</v>
      </c>
      <c r="AZ522" s="2" t="str">
        <f t="shared" si="510"/>
        <v/>
      </c>
      <c r="BA522" s="2" t="str">
        <f t="shared" si="511"/>
        <v>@</v>
      </c>
      <c r="BB522" s="2" t="str">
        <f t="shared" si="512"/>
        <v/>
      </c>
      <c r="BC522" s="2" t="str">
        <f t="shared" si="513"/>
        <v/>
      </c>
      <c r="BD522" s="2" t="str">
        <f t="shared" si="514"/>
        <v/>
      </c>
      <c r="BE522" s="2" t="str">
        <f t="shared" si="515"/>
        <v/>
      </c>
      <c r="BF522" s="2" t="str">
        <f t="shared" si="516"/>
        <v>@</v>
      </c>
      <c r="BG522" s="2" t="str">
        <f t="shared" si="517"/>
        <v/>
      </c>
      <c r="BH522" s="2" t="str">
        <f t="shared" si="518"/>
        <v/>
      </c>
      <c r="BI522" s="2" t="str">
        <f t="shared" si="519"/>
        <v/>
      </c>
      <c r="BJ522" s="2" t="str">
        <f t="shared" si="520"/>
        <v/>
      </c>
      <c r="BK522" s="2" t="str">
        <f t="shared" si="521"/>
        <v/>
      </c>
      <c r="BL522" s="2" t="str">
        <f t="shared" si="522"/>
        <v/>
      </c>
      <c r="BM522" s="2" t="str">
        <f t="shared" si="523"/>
        <v/>
      </c>
      <c r="BN522" s="2" t="str">
        <f t="shared" si="524"/>
        <v/>
      </c>
      <c r="BO522" s="2" t="str">
        <f t="shared" si="525"/>
        <v/>
      </c>
      <c r="BP522" s="2" t="str">
        <f t="shared" si="526"/>
        <v/>
      </c>
      <c r="BQ522" s="2" t="str">
        <f t="shared" si="527"/>
        <v/>
      </c>
      <c r="BR522" s="2" t="str">
        <f t="shared" si="528"/>
        <v>@</v>
      </c>
      <c r="BS522" s="2" t="str">
        <f t="shared" si="529"/>
        <v/>
      </c>
      <c r="BT522" s="2" t="str">
        <f t="shared" si="530"/>
        <v/>
      </c>
      <c r="BU522" s="2" t="str">
        <f t="shared" si="531"/>
        <v/>
      </c>
      <c r="BV522" s="2" t="str">
        <f t="shared" si="532"/>
        <v/>
      </c>
      <c r="BW522" s="2" t="str">
        <f t="shared" si="533"/>
        <v/>
      </c>
      <c r="BX522" s="2" t="str">
        <f t="shared" si="534"/>
        <v/>
      </c>
      <c r="CA522" s="2">
        <f t="shared" si="558"/>
        <v>173</v>
      </c>
      <c r="CB522" s="4">
        <f t="shared" si="559"/>
        <v>1</v>
      </c>
      <c r="CC522">
        <f t="shared" ca="1" si="553"/>
        <v>5</v>
      </c>
      <c r="CD522">
        <f ca="1">CC522*(CJ522)/(CJ521+CJ522+IF(CG523=0,0,CJ523))</f>
        <v>2.9175744000000021</v>
      </c>
      <c r="CE522" s="39">
        <f t="shared" ca="1" si="546"/>
        <v>17</v>
      </c>
      <c r="CF522" s="39">
        <f t="shared" ca="1" si="554"/>
        <v>29</v>
      </c>
      <c r="CG522">
        <f t="shared" ca="1" si="547"/>
        <v>18.756782056516919</v>
      </c>
      <c r="CH522">
        <f t="shared" ca="1" si="548"/>
        <v>3</v>
      </c>
      <c r="CI522">
        <f t="shared" ca="1" si="555"/>
        <v>4.1549234674373787</v>
      </c>
      <c r="CJ522">
        <f t="shared" ca="1" si="556"/>
        <v>7.8450765325626213</v>
      </c>
    </row>
    <row r="523" spans="2:88">
      <c r="B523" s="39">
        <v>133</v>
      </c>
      <c r="C523" s="39">
        <v>37</v>
      </c>
      <c r="D523">
        <v>1</v>
      </c>
      <c r="E523">
        <f t="shared" si="499"/>
        <v>29102</v>
      </c>
      <c r="F523" s="3">
        <f t="shared" si="500"/>
        <v>3.4010135020236028E-5</v>
      </c>
      <c r="H523" s="17">
        <f t="shared" si="501"/>
        <v>0.98976294935890896</v>
      </c>
      <c r="I523" s="13" t="str">
        <f t="shared" si="502"/>
        <v>37:133</v>
      </c>
      <c r="J523" s="2"/>
      <c r="K523" s="4">
        <f t="shared" si="503"/>
        <v>18.904885577463304</v>
      </c>
      <c r="L523" s="4">
        <f t="shared" si="557"/>
        <v>-2</v>
      </c>
      <c r="M523" s="4">
        <f t="shared" ca="1" si="504"/>
        <v>-4.5551248071852513</v>
      </c>
      <c r="N523" s="4">
        <f t="shared" ca="1" si="505"/>
        <v>10</v>
      </c>
      <c r="O523" s="4">
        <f t="shared" si="506"/>
        <v>0</v>
      </c>
      <c r="P523" s="4">
        <f t="shared" ca="1" si="507"/>
        <v>0</v>
      </c>
      <c r="Q523" s="11">
        <f t="shared" si="535"/>
        <v>0</v>
      </c>
      <c r="R523" s="11">
        <f t="shared" si="561"/>
        <v>0</v>
      </c>
      <c r="S523" s="4">
        <f t="shared" si="561"/>
        <v>0</v>
      </c>
      <c r="T523" s="4">
        <f t="shared" si="561"/>
        <v>0</v>
      </c>
      <c r="U523" s="4">
        <f t="shared" si="561"/>
        <v>0</v>
      </c>
      <c r="V523" s="4">
        <f t="shared" si="561"/>
        <v>0</v>
      </c>
      <c r="W523" s="4">
        <f t="shared" si="561"/>
        <v>0</v>
      </c>
      <c r="X523" s="4">
        <f t="shared" si="561"/>
        <v>0</v>
      </c>
      <c r="Y523" s="4">
        <f t="shared" si="561"/>
        <v>0</v>
      </c>
      <c r="Z523" s="4">
        <f t="shared" si="561"/>
        <v>0</v>
      </c>
      <c r="AA523" s="4">
        <f t="shared" si="561"/>
        <v>0</v>
      </c>
      <c r="AB523" s="4">
        <f t="shared" si="561"/>
        <v>18.904885577463304</v>
      </c>
      <c r="AC523" s="4">
        <f t="shared" si="561"/>
        <v>0</v>
      </c>
      <c r="AD523" s="4">
        <f t="shared" si="561"/>
        <v>0</v>
      </c>
      <c r="AE523" s="4">
        <f t="shared" si="561"/>
        <v>0</v>
      </c>
      <c r="AF523" s="4">
        <f t="shared" si="561"/>
        <v>0</v>
      </c>
      <c r="AG523" s="4">
        <f t="shared" si="560"/>
        <v>0</v>
      </c>
      <c r="AH523" s="4">
        <f t="shared" si="560"/>
        <v>0</v>
      </c>
      <c r="AI523" s="4">
        <f t="shared" si="560"/>
        <v>0</v>
      </c>
      <c r="AJ523" s="4">
        <f t="shared" si="560"/>
        <v>0</v>
      </c>
      <c r="AK523" s="4">
        <f t="shared" si="560"/>
        <v>0</v>
      </c>
      <c r="AL523" s="4">
        <f t="shared" si="560"/>
        <v>0</v>
      </c>
      <c r="AM523" s="4">
        <f t="shared" si="552"/>
        <v>0</v>
      </c>
      <c r="AN523" s="4">
        <f t="shared" si="552"/>
        <v>-4.5551248071852513</v>
      </c>
      <c r="AO523" s="4">
        <f t="shared" si="552"/>
        <v>0</v>
      </c>
      <c r="AP523" s="10">
        <f t="shared" si="551"/>
        <v>0</v>
      </c>
      <c r="AQ523" s="7">
        <f t="shared" si="508"/>
        <v>2</v>
      </c>
      <c r="AR523" s="4">
        <f t="array" ref="AR523">COUNT(IF((ABS($R523:$AP523)&gt;=AQ$2)*(ABS($R523:$AP523)&lt;AR$2),$R523:$AP523))</f>
        <v>0</v>
      </c>
      <c r="AS523" s="4">
        <f t="array" ref="AS523">COUNT(IF((ABS($R523:$AP523)&gt;=AR$2)*(ABS($R523:$AP523)&lt;AS$2),$R523:$AP523))</f>
        <v>0</v>
      </c>
      <c r="AT523" s="4">
        <f t="array" ref="AT523">COUNT(IF((ABS($R523:$AP523)&gt;=AS$2)*(ABS($R523:$AP523)&lt;AT$2),$R523:$AP523))</f>
        <v>1</v>
      </c>
      <c r="AU523" s="4">
        <f t="array" ref="AU523">COUNT(IF((ABS($R523:$AP523)&gt;=AT$2)*(ABS($R523:$AP523)&lt;AU$2),$R523:$AP523))</f>
        <v>1</v>
      </c>
      <c r="AV523" s="4">
        <f t="array" ref="AV523">COUNT(IF((ABS($R523:$AP523)&gt;=AU$2)*(ABS($R523:$AP523)&lt;AV$2),$R523:$AP523))</f>
        <v>0</v>
      </c>
      <c r="AW523" s="4">
        <f t="array" ref="AW523">COUNT(IF((ABS($R523:$AP523)&gt;=AV$2)*(ABS($R523:$AP523)&lt;AW$2),$R523:$AP523))</f>
        <v>0</v>
      </c>
      <c r="AX523" s="10">
        <f t="array" ref="AX523">COUNT(IF((ABS($R523:$AP523)&gt;=AW$2)*(ABS($R523:$AP523)&lt;AX$2),$R523:$AP523))</f>
        <v>0</v>
      </c>
      <c r="AY523" s="4">
        <f t="shared" si="509"/>
        <v>0</v>
      </c>
      <c r="AZ523" s="2" t="str">
        <f t="shared" si="510"/>
        <v/>
      </c>
      <c r="BA523" s="2" t="str">
        <f t="shared" si="511"/>
        <v/>
      </c>
      <c r="BB523" s="2" t="str">
        <f t="shared" si="512"/>
        <v/>
      </c>
      <c r="BC523" s="2" t="str">
        <f t="shared" si="513"/>
        <v/>
      </c>
      <c r="BD523" s="2" t="str">
        <f t="shared" si="514"/>
        <v/>
      </c>
      <c r="BE523" s="2" t="str">
        <f t="shared" si="515"/>
        <v/>
      </c>
      <c r="BF523" s="2" t="str">
        <f t="shared" si="516"/>
        <v/>
      </c>
      <c r="BG523" s="2" t="str">
        <f t="shared" si="517"/>
        <v/>
      </c>
      <c r="BH523" s="2" t="str">
        <f t="shared" si="518"/>
        <v/>
      </c>
      <c r="BI523" s="2" t="str">
        <f t="shared" si="519"/>
        <v/>
      </c>
      <c r="BJ523" s="2" t="str">
        <f t="shared" si="520"/>
        <v>@</v>
      </c>
      <c r="BK523" s="2" t="str">
        <f t="shared" si="521"/>
        <v/>
      </c>
      <c r="BL523" s="2" t="str">
        <f t="shared" si="522"/>
        <v/>
      </c>
      <c r="BM523" s="2" t="str">
        <f t="shared" si="523"/>
        <v/>
      </c>
      <c r="BN523" s="2" t="str">
        <f t="shared" si="524"/>
        <v/>
      </c>
      <c r="BO523" s="2" t="str">
        <f t="shared" si="525"/>
        <v/>
      </c>
      <c r="BP523" s="2" t="str">
        <f t="shared" si="526"/>
        <v/>
      </c>
      <c r="BQ523" s="2" t="str">
        <f t="shared" si="527"/>
        <v/>
      </c>
      <c r="BR523" s="2" t="str">
        <f t="shared" si="528"/>
        <v/>
      </c>
      <c r="BS523" s="2" t="str">
        <f t="shared" si="529"/>
        <v/>
      </c>
      <c r="BT523" s="2" t="str">
        <f t="shared" si="530"/>
        <v/>
      </c>
      <c r="BU523" s="2" t="str">
        <f t="shared" si="531"/>
        <v/>
      </c>
      <c r="BV523" s="2" t="str">
        <f t="shared" si="532"/>
        <v>@</v>
      </c>
      <c r="BW523" s="2" t="str">
        <f t="shared" si="533"/>
        <v/>
      </c>
      <c r="BX523" s="2" t="str">
        <f t="shared" si="534"/>
        <v/>
      </c>
      <c r="CA523" s="2">
        <f t="shared" si="558"/>
        <v>173</v>
      </c>
      <c r="CB523" s="4">
        <f t="shared" si="559"/>
        <v>2</v>
      </c>
      <c r="CC523">
        <f t="shared" ca="1" si="553"/>
        <v>5</v>
      </c>
      <c r="CD523">
        <f ca="1">CC523*IF(CG523=0,0,CJ523)/(CJ521+CJ522+IF(CG523=0,0,CJ523))</f>
        <v>0</v>
      </c>
      <c r="CE523" s="39">
        <f t="shared" ca="1" si="546"/>
        <v>17</v>
      </c>
      <c r="CF523" s="39">
        <f t="shared" ca="1" si="554"/>
        <v>29</v>
      </c>
      <c r="CG523">
        <f t="shared" ca="1" si="547"/>
        <v>0</v>
      </c>
      <c r="CH523">
        <f t="shared" ca="1" si="548"/>
        <v>0</v>
      </c>
      <c r="CI523">
        <f t="shared" ca="1" si="555"/>
        <v>0</v>
      </c>
      <c r="CJ523">
        <f t="shared" ca="1" si="556"/>
        <v>12</v>
      </c>
    </row>
    <row r="524" spans="2:88">
      <c r="B524" s="39">
        <v>133</v>
      </c>
      <c r="C524" s="39">
        <v>89</v>
      </c>
      <c r="D524">
        <v>1</v>
      </c>
      <c r="E524">
        <f t="shared" si="499"/>
        <v>29103</v>
      </c>
      <c r="F524" s="3">
        <f t="shared" si="500"/>
        <v>3.4010135020236028E-5</v>
      </c>
      <c r="H524" s="17">
        <f t="shared" si="501"/>
        <v>0.98979695949392921</v>
      </c>
      <c r="I524" s="13" t="str">
        <f t="shared" si="502"/>
        <v>89:133</v>
      </c>
      <c r="J524" s="2"/>
      <c r="K524" s="4">
        <f t="shared" si="503"/>
        <v>16.963814961015089</v>
      </c>
      <c r="L524" s="4">
        <f t="shared" si="557"/>
        <v>-11</v>
      </c>
      <c r="M524" s="4">
        <f t="shared" ca="1" si="504"/>
        <v>-6.4961954236371966</v>
      </c>
      <c r="N524" s="4">
        <f t="shared" ca="1" si="505"/>
        <v>1</v>
      </c>
      <c r="O524" s="4">
        <f t="shared" si="506"/>
        <v>0</v>
      </c>
      <c r="P524" s="4">
        <f t="shared" ca="1" si="507"/>
        <v>0</v>
      </c>
      <c r="Q524" s="11">
        <f t="shared" si="535"/>
        <v>0</v>
      </c>
      <c r="R524" s="11">
        <f t="shared" si="561"/>
        <v>0</v>
      </c>
      <c r="S524" s="4">
        <f t="shared" si="561"/>
        <v>16.963814961015089</v>
      </c>
      <c r="T524" s="4">
        <f t="shared" si="561"/>
        <v>0</v>
      </c>
      <c r="U524" s="4">
        <f t="shared" si="561"/>
        <v>0</v>
      </c>
      <c r="V524" s="4">
        <f t="shared" si="561"/>
        <v>0</v>
      </c>
      <c r="W524" s="4">
        <f t="shared" si="561"/>
        <v>0</v>
      </c>
      <c r="X524" s="4">
        <f t="shared" si="561"/>
        <v>0</v>
      </c>
      <c r="Y524" s="4">
        <f t="shared" si="561"/>
        <v>0</v>
      </c>
      <c r="Z524" s="4">
        <f t="shared" si="561"/>
        <v>0</v>
      </c>
      <c r="AA524" s="4">
        <f t="shared" si="561"/>
        <v>0</v>
      </c>
      <c r="AB524" s="4">
        <f t="shared" si="561"/>
        <v>0</v>
      </c>
      <c r="AC524" s="4">
        <f t="shared" si="561"/>
        <v>0</v>
      </c>
      <c r="AD524" s="4">
        <f t="shared" si="561"/>
        <v>0</v>
      </c>
      <c r="AE524" s="4">
        <f t="shared" si="561"/>
        <v>-6.4961954236371966</v>
      </c>
      <c r="AF524" s="4">
        <f t="shared" si="561"/>
        <v>0</v>
      </c>
      <c r="AG524" s="4">
        <f t="shared" si="560"/>
        <v>0</v>
      </c>
      <c r="AH524" s="4">
        <f t="shared" si="560"/>
        <v>0</v>
      </c>
      <c r="AI524" s="4">
        <f t="shared" si="560"/>
        <v>0</v>
      </c>
      <c r="AJ524" s="4">
        <f t="shared" si="560"/>
        <v>0</v>
      </c>
      <c r="AK524" s="4">
        <f t="shared" si="560"/>
        <v>0</v>
      </c>
      <c r="AL524" s="4">
        <f t="shared" si="560"/>
        <v>0</v>
      </c>
      <c r="AM524" s="4">
        <f t="shared" si="552"/>
        <v>0</v>
      </c>
      <c r="AN524" s="4">
        <f t="shared" si="552"/>
        <v>0</v>
      </c>
      <c r="AO524" s="4">
        <f t="shared" si="552"/>
        <v>0</v>
      </c>
      <c r="AP524" s="10">
        <f t="shared" si="551"/>
        <v>0</v>
      </c>
      <c r="AQ524" s="7">
        <f t="shared" si="508"/>
        <v>2</v>
      </c>
      <c r="AR524" s="4">
        <f t="array" ref="AR524">COUNT(IF((ABS($R524:$AP524)&gt;=AQ$2)*(ABS($R524:$AP524)&lt;AR$2),$R524:$AP524))</f>
        <v>0</v>
      </c>
      <c r="AS524" s="4">
        <f t="array" ref="AS524">COUNT(IF((ABS($R524:$AP524)&gt;=AR$2)*(ABS($R524:$AP524)&lt;AS$2),$R524:$AP524))</f>
        <v>0</v>
      </c>
      <c r="AT524" s="4">
        <f t="array" ref="AT524">COUNT(IF((ABS($R524:$AP524)&gt;=AS$2)*(ABS($R524:$AP524)&lt;AT$2),$R524:$AP524))</f>
        <v>1</v>
      </c>
      <c r="AU524" s="4">
        <f t="array" ref="AU524">COUNT(IF((ABS($R524:$AP524)&gt;=AT$2)*(ABS($R524:$AP524)&lt;AU$2),$R524:$AP524))</f>
        <v>1</v>
      </c>
      <c r="AV524" s="4">
        <f t="array" ref="AV524">COUNT(IF((ABS($R524:$AP524)&gt;=AU$2)*(ABS($R524:$AP524)&lt;AV$2),$R524:$AP524))</f>
        <v>0</v>
      </c>
      <c r="AW524" s="4">
        <f t="array" ref="AW524">COUNT(IF((ABS($R524:$AP524)&gt;=AV$2)*(ABS($R524:$AP524)&lt;AW$2),$R524:$AP524))</f>
        <v>0</v>
      </c>
      <c r="AX524" s="10">
        <f t="array" ref="AX524">COUNT(IF((ABS($R524:$AP524)&gt;=AW$2)*(ABS($R524:$AP524)&lt;AX$2),$R524:$AP524))</f>
        <v>0</v>
      </c>
      <c r="AY524" s="4">
        <f t="shared" si="509"/>
        <v>0</v>
      </c>
      <c r="AZ524" s="2" t="str">
        <f t="shared" si="510"/>
        <v/>
      </c>
      <c r="BA524" s="2" t="str">
        <f t="shared" si="511"/>
        <v>@</v>
      </c>
      <c r="BB524" s="2" t="str">
        <f t="shared" si="512"/>
        <v/>
      </c>
      <c r="BC524" s="2" t="str">
        <f t="shared" si="513"/>
        <v/>
      </c>
      <c r="BD524" s="2" t="str">
        <f t="shared" si="514"/>
        <v/>
      </c>
      <c r="BE524" s="2" t="str">
        <f t="shared" si="515"/>
        <v/>
      </c>
      <c r="BF524" s="2" t="str">
        <f t="shared" si="516"/>
        <v/>
      </c>
      <c r="BG524" s="2" t="str">
        <f t="shared" si="517"/>
        <v/>
      </c>
      <c r="BH524" s="2" t="str">
        <f t="shared" si="518"/>
        <v/>
      </c>
      <c r="BI524" s="2" t="str">
        <f t="shared" si="519"/>
        <v/>
      </c>
      <c r="BJ524" s="2" t="str">
        <f t="shared" si="520"/>
        <v/>
      </c>
      <c r="BK524" s="2" t="str">
        <f t="shared" si="521"/>
        <v/>
      </c>
      <c r="BL524" s="2" t="str">
        <f t="shared" si="522"/>
        <v/>
      </c>
      <c r="BM524" s="2" t="str">
        <f t="shared" si="523"/>
        <v>@</v>
      </c>
      <c r="BN524" s="2" t="str">
        <f t="shared" si="524"/>
        <v/>
      </c>
      <c r="BO524" s="2" t="str">
        <f t="shared" si="525"/>
        <v/>
      </c>
      <c r="BP524" s="2" t="str">
        <f t="shared" si="526"/>
        <v/>
      </c>
      <c r="BQ524" s="2" t="str">
        <f t="shared" si="527"/>
        <v/>
      </c>
      <c r="BR524" s="2" t="str">
        <f t="shared" si="528"/>
        <v/>
      </c>
      <c r="BS524" s="2" t="str">
        <f t="shared" si="529"/>
        <v/>
      </c>
      <c r="BT524" s="2" t="str">
        <f t="shared" si="530"/>
        <v/>
      </c>
      <c r="BU524" s="2" t="str">
        <f t="shared" si="531"/>
        <v/>
      </c>
      <c r="BV524" s="2" t="str">
        <f t="shared" si="532"/>
        <v/>
      </c>
      <c r="BW524" s="2" t="str">
        <f t="shared" si="533"/>
        <v/>
      </c>
      <c r="BX524" s="2" t="str">
        <f t="shared" si="534"/>
        <v/>
      </c>
      <c r="CA524" s="2">
        <f t="shared" si="558"/>
        <v>174</v>
      </c>
      <c r="CB524" s="4">
        <f t="shared" si="559"/>
        <v>0</v>
      </c>
      <c r="CC524">
        <f t="shared" ca="1" si="553"/>
        <v>5</v>
      </c>
      <c r="CD524">
        <f ca="1">CC524*(CJ524)/(CJ524+CJ525+IF(CG526=0,0,CJ526))</f>
        <v>3.181114836755254</v>
      </c>
      <c r="CE524" s="39">
        <f t="shared" ca="1" si="546"/>
        <v>29</v>
      </c>
      <c r="CF524" s="39">
        <f t="shared" ca="1" si="554"/>
        <v>31</v>
      </c>
      <c r="CG524">
        <f t="shared" ca="1" si="547"/>
        <v>25.233382638101176</v>
      </c>
      <c r="CH524">
        <f t="shared" ca="1" si="548"/>
        <v>-5</v>
      </c>
      <c r="CI524">
        <f t="shared" ca="1" si="555"/>
        <v>3.4462886179644787</v>
      </c>
      <c r="CJ524">
        <f t="shared" ca="1" si="556"/>
        <v>8.5537113820355213</v>
      </c>
    </row>
    <row r="525" spans="2:88">
      <c r="B525" s="39">
        <v>133</v>
      </c>
      <c r="C525" s="39">
        <v>125</v>
      </c>
      <c r="D525">
        <v>1</v>
      </c>
      <c r="E525">
        <f t="shared" si="499"/>
        <v>29104</v>
      </c>
      <c r="F525" s="3">
        <f t="shared" si="500"/>
        <v>3.4010135020236028E-5</v>
      </c>
      <c r="H525" s="17">
        <f t="shared" si="501"/>
        <v>0.98983096962894945</v>
      </c>
      <c r="I525" s="13" t="str">
        <f t="shared" si="502"/>
        <v>125:133</v>
      </c>
      <c r="J525" s="2"/>
      <c r="K525" s="4">
        <f t="shared" si="503"/>
        <v>17.172785333860929</v>
      </c>
      <c r="L525" s="4">
        <f t="shared" si="557"/>
        <v>-5</v>
      </c>
      <c r="M525" s="4">
        <f t="shared" ca="1" si="504"/>
        <v>-6.2872250507886918</v>
      </c>
      <c r="N525" s="4">
        <f t="shared" ca="1" si="505"/>
        <v>7</v>
      </c>
      <c r="O525" s="4">
        <f t="shared" si="506"/>
        <v>0</v>
      </c>
      <c r="P525" s="4">
        <f t="shared" ca="1" si="507"/>
        <v>0</v>
      </c>
      <c r="Q525" s="11">
        <f t="shared" si="535"/>
        <v>0</v>
      </c>
      <c r="R525" s="11">
        <f t="shared" si="561"/>
        <v>0</v>
      </c>
      <c r="S525" s="4">
        <f t="shared" si="561"/>
        <v>0</v>
      </c>
      <c r="T525" s="4">
        <f t="shared" si="561"/>
        <v>0</v>
      </c>
      <c r="U525" s="4">
        <f t="shared" si="561"/>
        <v>0</v>
      </c>
      <c r="V525" s="4">
        <f t="shared" si="561"/>
        <v>0</v>
      </c>
      <c r="W525" s="4">
        <f t="shared" si="561"/>
        <v>0</v>
      </c>
      <c r="X525" s="4">
        <f t="shared" si="561"/>
        <v>0</v>
      </c>
      <c r="Y525" s="4">
        <f t="shared" si="561"/>
        <v>17.172785333860929</v>
      </c>
      <c r="Z525" s="4">
        <f t="shared" si="561"/>
        <v>0</v>
      </c>
      <c r="AA525" s="4">
        <f t="shared" si="561"/>
        <v>0</v>
      </c>
      <c r="AB525" s="4">
        <f t="shared" si="561"/>
        <v>0</v>
      </c>
      <c r="AC525" s="4">
        <f t="shared" si="561"/>
        <v>0</v>
      </c>
      <c r="AD525" s="4">
        <f t="shared" si="561"/>
        <v>0</v>
      </c>
      <c r="AE525" s="4">
        <f t="shared" si="561"/>
        <v>0</v>
      </c>
      <c r="AF525" s="4">
        <f t="shared" si="561"/>
        <v>0</v>
      </c>
      <c r="AG525" s="4">
        <f t="shared" si="560"/>
        <v>0</v>
      </c>
      <c r="AH525" s="4">
        <f t="shared" si="560"/>
        <v>0</v>
      </c>
      <c r="AI525" s="4">
        <f t="shared" si="560"/>
        <v>0</v>
      </c>
      <c r="AJ525" s="4">
        <f t="shared" si="560"/>
        <v>0</v>
      </c>
      <c r="AK525" s="4">
        <f t="shared" si="560"/>
        <v>-6.2872250507886918</v>
      </c>
      <c r="AL525" s="4">
        <f t="shared" si="560"/>
        <v>0</v>
      </c>
      <c r="AM525" s="4">
        <f t="shared" si="552"/>
        <v>0</v>
      </c>
      <c r="AN525" s="4">
        <f t="shared" si="552"/>
        <v>0</v>
      </c>
      <c r="AO525" s="4">
        <f t="shared" si="552"/>
        <v>0</v>
      </c>
      <c r="AP525" s="10">
        <f t="shared" si="551"/>
        <v>0</v>
      </c>
      <c r="AQ525" s="7">
        <f t="shared" si="508"/>
        <v>2</v>
      </c>
      <c r="AR525" s="4">
        <f t="array" ref="AR525">COUNT(IF((ABS($R525:$AP525)&gt;=AQ$2)*(ABS($R525:$AP525)&lt;AR$2),$R525:$AP525))</f>
        <v>0</v>
      </c>
      <c r="AS525" s="4">
        <f t="array" ref="AS525">COUNT(IF((ABS($R525:$AP525)&gt;=AR$2)*(ABS($R525:$AP525)&lt;AS$2),$R525:$AP525))</f>
        <v>0</v>
      </c>
      <c r="AT525" s="4">
        <f t="array" ref="AT525">COUNT(IF((ABS($R525:$AP525)&gt;=AS$2)*(ABS($R525:$AP525)&lt;AT$2),$R525:$AP525))</f>
        <v>1</v>
      </c>
      <c r="AU525" s="4">
        <f t="array" ref="AU525">COUNT(IF((ABS($R525:$AP525)&gt;=AT$2)*(ABS($R525:$AP525)&lt;AU$2),$R525:$AP525))</f>
        <v>1</v>
      </c>
      <c r="AV525" s="4">
        <f t="array" ref="AV525">COUNT(IF((ABS($R525:$AP525)&gt;=AU$2)*(ABS($R525:$AP525)&lt;AV$2),$R525:$AP525))</f>
        <v>0</v>
      </c>
      <c r="AW525" s="4">
        <f t="array" ref="AW525">COUNT(IF((ABS($R525:$AP525)&gt;=AV$2)*(ABS($R525:$AP525)&lt;AW$2),$R525:$AP525))</f>
        <v>0</v>
      </c>
      <c r="AX525" s="10">
        <f t="array" ref="AX525">COUNT(IF((ABS($R525:$AP525)&gt;=AW$2)*(ABS($R525:$AP525)&lt;AX$2),$R525:$AP525))</f>
        <v>0</v>
      </c>
      <c r="AY525" s="4">
        <f t="shared" si="509"/>
        <v>0</v>
      </c>
      <c r="AZ525" s="2" t="str">
        <f t="shared" si="510"/>
        <v/>
      </c>
      <c r="BA525" s="2" t="str">
        <f t="shared" si="511"/>
        <v/>
      </c>
      <c r="BB525" s="2" t="str">
        <f t="shared" si="512"/>
        <v/>
      </c>
      <c r="BC525" s="2" t="str">
        <f t="shared" si="513"/>
        <v/>
      </c>
      <c r="BD525" s="2" t="str">
        <f t="shared" si="514"/>
        <v/>
      </c>
      <c r="BE525" s="2" t="str">
        <f t="shared" si="515"/>
        <v/>
      </c>
      <c r="BF525" s="2" t="str">
        <f t="shared" si="516"/>
        <v/>
      </c>
      <c r="BG525" s="2" t="str">
        <f t="shared" si="517"/>
        <v>@</v>
      </c>
      <c r="BH525" s="2" t="str">
        <f t="shared" si="518"/>
        <v/>
      </c>
      <c r="BI525" s="2" t="str">
        <f t="shared" si="519"/>
        <v/>
      </c>
      <c r="BJ525" s="2" t="str">
        <f t="shared" si="520"/>
        <v/>
      </c>
      <c r="BK525" s="2" t="str">
        <f t="shared" si="521"/>
        <v/>
      </c>
      <c r="BL525" s="2" t="str">
        <f t="shared" si="522"/>
        <v/>
      </c>
      <c r="BM525" s="2" t="str">
        <f t="shared" si="523"/>
        <v/>
      </c>
      <c r="BN525" s="2" t="str">
        <f t="shared" si="524"/>
        <v/>
      </c>
      <c r="BO525" s="2" t="str">
        <f t="shared" si="525"/>
        <v/>
      </c>
      <c r="BP525" s="2" t="str">
        <f t="shared" si="526"/>
        <v/>
      </c>
      <c r="BQ525" s="2" t="str">
        <f t="shared" si="527"/>
        <v/>
      </c>
      <c r="BR525" s="2" t="str">
        <f t="shared" si="528"/>
        <v/>
      </c>
      <c r="BS525" s="2" t="str">
        <f t="shared" si="529"/>
        <v>@</v>
      </c>
      <c r="BT525" s="2" t="str">
        <f t="shared" si="530"/>
        <v/>
      </c>
      <c r="BU525" s="2" t="str">
        <f t="shared" si="531"/>
        <v/>
      </c>
      <c r="BV525" s="2" t="str">
        <f t="shared" si="532"/>
        <v/>
      </c>
      <c r="BW525" s="2" t="str">
        <f t="shared" si="533"/>
        <v/>
      </c>
      <c r="BX525" s="2" t="str">
        <f t="shared" si="534"/>
        <v/>
      </c>
      <c r="CA525" s="2">
        <f t="shared" si="558"/>
        <v>174</v>
      </c>
      <c r="CB525" s="4">
        <f t="shared" si="559"/>
        <v>1</v>
      </c>
      <c r="CC525">
        <f t="shared" ca="1" si="553"/>
        <v>5</v>
      </c>
      <c r="CD525">
        <f ca="1">CC525*(CJ525)/(CJ524+CJ525+IF(CG526=0,0,CJ526))</f>
        <v>1.8188851632447458</v>
      </c>
      <c r="CE525" s="39">
        <f t="shared" ca="1" si="546"/>
        <v>29</v>
      </c>
      <c r="CF525" s="39">
        <f t="shared" ca="1" si="554"/>
        <v>31</v>
      </c>
      <c r="CG525">
        <f t="shared" ca="1" si="547"/>
        <v>1.773372253451555</v>
      </c>
      <c r="CH525">
        <f t="shared" ca="1" si="548"/>
        <v>7</v>
      </c>
      <c r="CI525">
        <f t="shared" ca="1" si="555"/>
        <v>7.109192996210238</v>
      </c>
      <c r="CJ525">
        <f t="shared" ca="1" si="556"/>
        <v>4.890807003789762</v>
      </c>
    </row>
    <row r="526" spans="2:88">
      <c r="B526" s="39">
        <v>137</v>
      </c>
      <c r="C526" s="39">
        <v>19</v>
      </c>
      <c r="D526">
        <v>1</v>
      </c>
      <c r="E526">
        <f t="shared" ref="E526:E589" si="562">E525+D526</f>
        <v>29105</v>
      </c>
      <c r="F526" s="3">
        <f t="shared" ref="F526:F589" si="563">D526/D$3</f>
        <v>3.4010135020236028E-5</v>
      </c>
      <c r="H526" s="17">
        <f t="shared" ref="H526:H589" si="564">E526/D$3</f>
        <v>0.9898649797639697</v>
      </c>
      <c r="I526" s="13" t="str">
        <f t="shared" ref="I526:I589" si="565">IF(C526=1,"",C526&amp;":")&amp;B526</f>
        <v>19:137</v>
      </c>
      <c r="J526" s="2"/>
      <c r="K526" s="4">
        <f t="shared" ref="K526:K589" si="566">INDEX($R526:$AP526,L526+13)</f>
        <v>24.035485151105007</v>
      </c>
      <c r="L526" s="4">
        <f t="shared" si="557"/>
        <v>-2</v>
      </c>
      <c r="M526" s="4">
        <f t="shared" ref="M526:M589" ca="1" si="567">IF($AQ526&gt;1,INDEX($R526:$AP526,N526+13),0)</f>
        <v>0.57547476645538609</v>
      </c>
      <c r="N526" s="4">
        <f t="shared" ref="N526:N589" ca="1" si="568">IF($AQ526&gt;1,MATCH("@",OFFSET($AZ526,0,L526+13,1,12-L526),0)+L526,0)</f>
        <v>10</v>
      </c>
      <c r="O526" s="4">
        <f t="shared" ref="O526:O589" si="569">IF($AQ526&gt;2,INDEX($R526:$AP526,P526+13),0)</f>
        <v>0</v>
      </c>
      <c r="P526" s="4">
        <f t="shared" ref="P526:P589" ca="1" si="570">IF($AQ526&gt;2,MATCH("@",OFFSET($AZ526,0,N526+13,1,12-N526),0)+N526,0)</f>
        <v>0</v>
      </c>
      <c r="Q526" s="11">
        <f t="shared" si="535"/>
        <v>0</v>
      </c>
      <c r="R526" s="11">
        <f t="shared" si="561"/>
        <v>0</v>
      </c>
      <c r="S526" s="4">
        <f t="shared" si="561"/>
        <v>0</v>
      </c>
      <c r="T526" s="4">
        <f t="shared" si="561"/>
        <v>0</v>
      </c>
      <c r="U526" s="4">
        <f t="shared" si="561"/>
        <v>0</v>
      </c>
      <c r="V526" s="4">
        <f t="shared" si="561"/>
        <v>0</v>
      </c>
      <c r="W526" s="4">
        <f t="shared" si="561"/>
        <v>0</v>
      </c>
      <c r="X526" s="4">
        <f t="shared" si="561"/>
        <v>0</v>
      </c>
      <c r="Y526" s="4">
        <f t="shared" si="561"/>
        <v>0</v>
      </c>
      <c r="Z526" s="4">
        <f t="shared" si="561"/>
        <v>0</v>
      </c>
      <c r="AA526" s="4">
        <f t="shared" si="561"/>
        <v>0</v>
      </c>
      <c r="AB526" s="4">
        <f t="shared" si="561"/>
        <v>24.035485151105007</v>
      </c>
      <c r="AC526" s="4">
        <f t="shared" si="561"/>
        <v>0</v>
      </c>
      <c r="AD526" s="4">
        <f t="shared" si="561"/>
        <v>0</v>
      </c>
      <c r="AE526" s="4">
        <f t="shared" si="561"/>
        <v>0</v>
      </c>
      <c r="AF526" s="4">
        <f t="shared" si="561"/>
        <v>0</v>
      </c>
      <c r="AG526" s="4">
        <f t="shared" si="560"/>
        <v>0</v>
      </c>
      <c r="AH526" s="4">
        <f t="shared" si="560"/>
        <v>0</v>
      </c>
      <c r="AI526" s="4">
        <f t="shared" si="560"/>
        <v>0</v>
      </c>
      <c r="AJ526" s="4">
        <f t="shared" si="560"/>
        <v>0</v>
      </c>
      <c r="AK526" s="4">
        <f t="shared" si="560"/>
        <v>0</v>
      </c>
      <c r="AL526" s="4">
        <f t="shared" si="560"/>
        <v>0</v>
      </c>
      <c r="AM526" s="4">
        <f t="shared" si="552"/>
        <v>0</v>
      </c>
      <c r="AN526" s="4">
        <f t="shared" si="552"/>
        <v>0.57547476645538609</v>
      </c>
      <c r="AO526" s="4">
        <f t="shared" si="552"/>
        <v>0</v>
      </c>
      <c r="AP526" s="10">
        <f t="shared" si="551"/>
        <v>0</v>
      </c>
      <c r="AQ526" s="7">
        <f t="shared" ref="AQ526:AQ589" si="571">(0&lt;&gt;R526)+(0&lt;&gt;S526)+(0&lt;&gt;T526)+(0&lt;&gt;U526)+(0&lt;&gt;V526)+(0&lt;&gt;W526)+(0&lt;&gt;X526)+(0&lt;&gt;Y526)+(0&lt;&gt;Z526)+(0&lt;&gt;AA526)+(0&lt;&gt;AB526)+(0&lt;&gt;AC526)+(0&lt;&gt;AD526)+(0&lt;&gt;AE526)+(0&lt;&gt;AF526)+(0&lt;&gt;AG526)+(0&lt;&gt;AH526)+(0&lt;&gt;AI526)+(0&lt;&gt;AJ526)+(0&lt;&gt;AK526)+(0&lt;&gt;AL526)+(0&lt;&gt;AM526)+(0&lt;&gt;AN526)+(0&lt;&gt;AO526)+(0&lt;&gt;AP526)</f>
        <v>2</v>
      </c>
      <c r="AR526" s="4">
        <f t="array" ref="AR526">COUNT(IF((ABS($R526:$AP526)&gt;=AQ$2)*(ABS($R526:$AP526)&lt;AR$2),$R526:$AP526))</f>
        <v>1</v>
      </c>
      <c r="AS526" s="4">
        <f t="array" ref="AS526">COUNT(IF((ABS($R526:$AP526)&gt;=AR$2)*(ABS($R526:$AP526)&lt;AS$2),$R526:$AP526))</f>
        <v>0</v>
      </c>
      <c r="AT526" s="4">
        <f t="array" ref="AT526">COUNT(IF((ABS($R526:$AP526)&gt;=AS$2)*(ABS($R526:$AP526)&lt;AT$2),$R526:$AP526))</f>
        <v>0</v>
      </c>
      <c r="AU526" s="4">
        <f t="array" ref="AU526">COUNT(IF((ABS($R526:$AP526)&gt;=AT$2)*(ABS($R526:$AP526)&lt;AU$2),$R526:$AP526))</f>
        <v>1</v>
      </c>
      <c r="AV526" s="4">
        <f t="array" ref="AV526">COUNT(IF((ABS($R526:$AP526)&gt;=AU$2)*(ABS($R526:$AP526)&lt;AV$2),$R526:$AP526))</f>
        <v>0</v>
      </c>
      <c r="AW526" s="4">
        <f t="array" ref="AW526">COUNT(IF((ABS($R526:$AP526)&gt;=AV$2)*(ABS($R526:$AP526)&lt;AW$2),$R526:$AP526))</f>
        <v>0</v>
      </c>
      <c r="AX526" s="10">
        <f t="array" ref="AX526">COUNT(IF((ABS($R526:$AP526)&gt;=AW$2)*(ABS($R526:$AP526)&lt;AX$2),$R526:$AP526))</f>
        <v>0</v>
      </c>
      <c r="AY526" s="4">
        <f t="shared" si="509"/>
        <v>0</v>
      </c>
      <c r="AZ526" s="2" t="str">
        <f t="shared" si="510"/>
        <v/>
      </c>
      <c r="BA526" s="2" t="str">
        <f t="shared" si="511"/>
        <v/>
      </c>
      <c r="BB526" s="2" t="str">
        <f t="shared" si="512"/>
        <v/>
      </c>
      <c r="BC526" s="2" t="str">
        <f t="shared" si="513"/>
        <v/>
      </c>
      <c r="BD526" s="2" t="str">
        <f t="shared" si="514"/>
        <v/>
      </c>
      <c r="BE526" s="2" t="str">
        <f t="shared" si="515"/>
        <v/>
      </c>
      <c r="BF526" s="2" t="str">
        <f t="shared" si="516"/>
        <v/>
      </c>
      <c r="BG526" s="2" t="str">
        <f t="shared" si="517"/>
        <v/>
      </c>
      <c r="BH526" s="2" t="str">
        <f t="shared" si="518"/>
        <v/>
      </c>
      <c r="BI526" s="2" t="str">
        <f t="shared" si="519"/>
        <v/>
      </c>
      <c r="BJ526" s="2" t="str">
        <f t="shared" si="520"/>
        <v>@</v>
      </c>
      <c r="BK526" s="2" t="str">
        <f t="shared" si="521"/>
        <v/>
      </c>
      <c r="BL526" s="2" t="str">
        <f t="shared" si="522"/>
        <v/>
      </c>
      <c r="BM526" s="2" t="str">
        <f t="shared" si="523"/>
        <v/>
      </c>
      <c r="BN526" s="2" t="str">
        <f t="shared" si="524"/>
        <v/>
      </c>
      <c r="BO526" s="2" t="str">
        <f t="shared" si="525"/>
        <v/>
      </c>
      <c r="BP526" s="2" t="str">
        <f t="shared" si="526"/>
        <v/>
      </c>
      <c r="BQ526" s="2" t="str">
        <f t="shared" si="527"/>
        <v/>
      </c>
      <c r="BR526" s="2" t="str">
        <f t="shared" si="528"/>
        <v/>
      </c>
      <c r="BS526" s="2" t="str">
        <f t="shared" si="529"/>
        <v/>
      </c>
      <c r="BT526" s="2" t="str">
        <f t="shared" si="530"/>
        <v/>
      </c>
      <c r="BU526" s="2" t="str">
        <f t="shared" si="531"/>
        <v/>
      </c>
      <c r="BV526" s="2" t="str">
        <f t="shared" si="532"/>
        <v>@</v>
      </c>
      <c r="BW526" s="2" t="str">
        <f t="shared" si="533"/>
        <v/>
      </c>
      <c r="BX526" s="2" t="str">
        <f t="shared" si="534"/>
        <v/>
      </c>
      <c r="CA526" s="2">
        <f t="shared" si="558"/>
        <v>174</v>
      </c>
      <c r="CB526" s="4">
        <f t="shared" si="559"/>
        <v>2</v>
      </c>
      <c r="CC526">
        <f t="shared" ca="1" si="553"/>
        <v>5</v>
      </c>
      <c r="CD526">
        <f ca="1">CC526*IF(CG526=0,0,CJ526)/(CJ524+CJ525+IF(CG526=0,0,CJ526))</f>
        <v>0</v>
      </c>
      <c r="CE526" s="39">
        <f t="shared" ca="1" si="546"/>
        <v>29</v>
      </c>
      <c r="CF526" s="39">
        <f t="shared" ca="1" si="554"/>
        <v>31</v>
      </c>
      <c r="CG526">
        <f t="shared" ca="1" si="547"/>
        <v>0</v>
      </c>
      <c r="CH526">
        <f t="shared" ca="1" si="548"/>
        <v>0</v>
      </c>
      <c r="CI526">
        <f t="shared" ca="1" si="555"/>
        <v>0</v>
      </c>
      <c r="CJ526">
        <f t="shared" ca="1" si="556"/>
        <v>12</v>
      </c>
    </row>
    <row r="527" spans="2:88">
      <c r="B527" s="39">
        <v>137</v>
      </c>
      <c r="C527" s="39">
        <v>35</v>
      </c>
      <c r="D527">
        <v>1</v>
      </c>
      <c r="E527">
        <f t="shared" si="562"/>
        <v>29106</v>
      </c>
      <c r="F527" s="3">
        <f t="shared" si="563"/>
        <v>3.4010135020236028E-5</v>
      </c>
      <c r="H527" s="17">
        <f t="shared" si="564"/>
        <v>0.98989898989898994</v>
      </c>
      <c r="I527" s="13" t="str">
        <f t="shared" si="565"/>
        <v>35:137</v>
      </c>
      <c r="J527" s="2"/>
      <c r="K527" s="4">
        <f t="shared" si="566"/>
        <v>-14.041110396678391</v>
      </c>
      <c r="L527" s="4">
        <f t="shared" si="557"/>
        <v>-12</v>
      </c>
      <c r="M527" s="4">
        <f t="shared" ca="1" si="567"/>
        <v>-37.501120781328012</v>
      </c>
      <c r="N527" s="4">
        <f t="shared" ca="1" si="568"/>
        <v>0</v>
      </c>
      <c r="O527" s="4">
        <f t="shared" ca="1" si="569"/>
        <v>52.723874891735534</v>
      </c>
      <c r="P527" s="4">
        <f t="shared" ca="1" si="570"/>
        <v>5</v>
      </c>
      <c r="Q527" s="11">
        <f t="shared" si="535"/>
        <v>0</v>
      </c>
      <c r="R527" s="11">
        <f t="shared" si="561"/>
        <v>-14.041110396678391</v>
      </c>
      <c r="S527" s="4">
        <f t="shared" si="561"/>
        <v>0</v>
      </c>
      <c r="T527" s="4">
        <f t="shared" si="561"/>
        <v>0</v>
      </c>
      <c r="U527" s="4">
        <f t="shared" si="561"/>
        <v>0</v>
      </c>
      <c r="V527" s="4">
        <f t="shared" si="561"/>
        <v>0</v>
      </c>
      <c r="W527" s="4">
        <f t="shared" si="561"/>
        <v>0</v>
      </c>
      <c r="X527" s="4">
        <f t="shared" si="561"/>
        <v>0</v>
      </c>
      <c r="Y527" s="4">
        <f t="shared" si="561"/>
        <v>0</v>
      </c>
      <c r="Z527" s="4">
        <f t="shared" si="561"/>
        <v>0</v>
      </c>
      <c r="AA527" s="4">
        <f t="shared" si="561"/>
        <v>0</v>
      </c>
      <c r="AB527" s="4">
        <f t="shared" si="561"/>
        <v>0</v>
      </c>
      <c r="AC527" s="4">
        <f t="shared" si="561"/>
        <v>0</v>
      </c>
      <c r="AD527" s="4">
        <f t="shared" si="561"/>
        <v>-37.501120781328012</v>
      </c>
      <c r="AE527" s="4">
        <f t="shared" si="561"/>
        <v>0</v>
      </c>
      <c r="AF527" s="4">
        <f t="shared" si="561"/>
        <v>0</v>
      </c>
      <c r="AG527" s="4">
        <f t="shared" si="560"/>
        <v>0</v>
      </c>
      <c r="AH527" s="4">
        <f t="shared" si="560"/>
        <v>0</v>
      </c>
      <c r="AI527" s="4">
        <f t="shared" si="560"/>
        <v>52.723874891735534</v>
      </c>
      <c r="AJ527" s="4">
        <f t="shared" si="560"/>
        <v>0</v>
      </c>
      <c r="AK527" s="4">
        <f t="shared" si="560"/>
        <v>0</v>
      </c>
      <c r="AL527" s="4">
        <f t="shared" si="560"/>
        <v>0</v>
      </c>
      <c r="AM527" s="4">
        <f t="shared" si="552"/>
        <v>0</v>
      </c>
      <c r="AN527" s="4">
        <f t="shared" si="552"/>
        <v>0</v>
      </c>
      <c r="AO527" s="4">
        <f t="shared" si="552"/>
        <v>0</v>
      </c>
      <c r="AP527" s="10">
        <f t="shared" si="551"/>
        <v>0</v>
      </c>
      <c r="AQ527" s="7">
        <f t="shared" si="571"/>
        <v>3</v>
      </c>
      <c r="AR527" s="4">
        <f t="array" ref="AR527">COUNT(IF((ABS($R527:$AP527)&gt;=AQ$2)*(ABS($R527:$AP527)&lt;AR$2),$R527:$AP527))</f>
        <v>0</v>
      </c>
      <c r="AS527" s="4">
        <f t="array" ref="AS527">COUNT(IF((ABS($R527:$AP527)&gt;=AR$2)*(ABS($R527:$AP527)&lt;AS$2),$R527:$AP527))</f>
        <v>0</v>
      </c>
      <c r="AT527" s="4">
        <f t="array" ref="AT527">COUNT(IF((ABS($R527:$AP527)&gt;=AS$2)*(ABS($R527:$AP527)&lt;AT$2),$R527:$AP527))</f>
        <v>0</v>
      </c>
      <c r="AU527" s="4">
        <f t="array" ref="AU527">COUNT(IF((ABS($R527:$AP527)&gt;=AT$2)*(ABS($R527:$AP527)&lt;AU$2),$R527:$AP527))</f>
        <v>1</v>
      </c>
      <c r="AV527" s="4">
        <f t="array" ref="AV527">COUNT(IF((ABS($R527:$AP527)&gt;=AU$2)*(ABS($R527:$AP527)&lt;AV$2),$R527:$AP527))</f>
        <v>1</v>
      </c>
      <c r="AW527" s="4">
        <f t="array" ref="AW527">COUNT(IF((ABS($R527:$AP527)&gt;=AV$2)*(ABS($R527:$AP527)&lt;AW$2),$R527:$AP527))</f>
        <v>1</v>
      </c>
      <c r="AX527" s="10">
        <f t="array" ref="AX527">COUNT(IF((ABS($R527:$AP527)&gt;=AW$2)*(ABS($R527:$AP527)&lt;AX$2),$R527:$AP527))</f>
        <v>0</v>
      </c>
      <c r="AY527" s="4">
        <f t="shared" si="509"/>
        <v>0</v>
      </c>
      <c r="AZ527" s="2" t="str">
        <f t="shared" si="510"/>
        <v>@</v>
      </c>
      <c r="BA527" s="2" t="str">
        <f t="shared" si="511"/>
        <v/>
      </c>
      <c r="BB527" s="2" t="str">
        <f t="shared" si="512"/>
        <v/>
      </c>
      <c r="BC527" s="2" t="str">
        <f t="shared" si="513"/>
        <v/>
      </c>
      <c r="BD527" s="2" t="str">
        <f t="shared" si="514"/>
        <v/>
      </c>
      <c r="BE527" s="2" t="str">
        <f t="shared" si="515"/>
        <v/>
      </c>
      <c r="BF527" s="2" t="str">
        <f t="shared" si="516"/>
        <v/>
      </c>
      <c r="BG527" s="2" t="str">
        <f t="shared" si="517"/>
        <v/>
      </c>
      <c r="BH527" s="2" t="str">
        <f t="shared" si="518"/>
        <v/>
      </c>
      <c r="BI527" s="2" t="str">
        <f t="shared" si="519"/>
        <v/>
      </c>
      <c r="BJ527" s="2" t="str">
        <f t="shared" si="520"/>
        <v/>
      </c>
      <c r="BK527" s="2" t="str">
        <f t="shared" si="521"/>
        <v/>
      </c>
      <c r="BL527" s="2" t="str">
        <f t="shared" si="522"/>
        <v>@</v>
      </c>
      <c r="BM527" s="2" t="str">
        <f t="shared" si="523"/>
        <v/>
      </c>
      <c r="BN527" s="2" t="str">
        <f t="shared" si="524"/>
        <v/>
      </c>
      <c r="BO527" s="2" t="str">
        <f t="shared" si="525"/>
        <v/>
      </c>
      <c r="BP527" s="2" t="str">
        <f t="shared" si="526"/>
        <v/>
      </c>
      <c r="BQ527" s="2" t="str">
        <f t="shared" si="527"/>
        <v>@</v>
      </c>
      <c r="BR527" s="2" t="str">
        <f t="shared" si="528"/>
        <v/>
      </c>
      <c r="BS527" s="2" t="str">
        <f t="shared" si="529"/>
        <v/>
      </c>
      <c r="BT527" s="2" t="str">
        <f t="shared" si="530"/>
        <v/>
      </c>
      <c r="BU527" s="2" t="str">
        <f t="shared" si="531"/>
        <v/>
      </c>
      <c r="BV527" s="2" t="str">
        <f t="shared" si="532"/>
        <v/>
      </c>
      <c r="BW527" s="2" t="str">
        <f t="shared" si="533"/>
        <v/>
      </c>
      <c r="BX527" s="2" t="str">
        <f t="shared" si="534"/>
        <v/>
      </c>
      <c r="CA527" s="2">
        <f t="shared" si="558"/>
        <v>175</v>
      </c>
      <c r="CB527" s="4">
        <f t="shared" si="559"/>
        <v>0</v>
      </c>
      <c r="CC527">
        <f t="shared" ca="1" si="553"/>
        <v>5</v>
      </c>
      <c r="CD527">
        <f ca="1">CC527*(CJ527)/(CJ527+CJ528+IF(CG529=0,0,CJ529))</f>
        <v>1.5966557428573549</v>
      </c>
      <c r="CE527" s="39">
        <f t="shared" ca="1" si="546"/>
        <v>17</v>
      </c>
      <c r="CF527" s="39">
        <f t="shared" ca="1" si="554"/>
        <v>47</v>
      </c>
      <c r="CG527">
        <f t="shared" ca="1" si="547"/>
        <v>-27.718782294918043</v>
      </c>
      <c r="CH527">
        <f t="shared" ca="1" si="548"/>
        <v>-6</v>
      </c>
      <c r="CI527">
        <f t="shared" ca="1" si="555"/>
        <v>7.7067465018641537</v>
      </c>
      <c r="CJ527">
        <f t="shared" ca="1" si="556"/>
        <v>4.2932534981358463</v>
      </c>
    </row>
    <row r="528" spans="2:88">
      <c r="B528" s="39">
        <v>137</v>
      </c>
      <c r="C528" s="39">
        <v>49</v>
      </c>
      <c r="D528">
        <v>1</v>
      </c>
      <c r="E528">
        <f t="shared" si="562"/>
        <v>29107</v>
      </c>
      <c r="F528" s="3">
        <f t="shared" si="563"/>
        <v>3.4010135020236028E-5</v>
      </c>
      <c r="H528" s="17">
        <f t="shared" si="564"/>
        <v>0.98993300003401008</v>
      </c>
      <c r="I528" s="13" t="str">
        <f t="shared" si="565"/>
        <v>49:137</v>
      </c>
      <c r="J528" s="2"/>
      <c r="K528" s="4">
        <f t="shared" si="566"/>
        <v>-8.2833081932925268</v>
      </c>
      <c r="L528" s="4">
        <f t="shared" si="557"/>
        <v>-6</v>
      </c>
      <c r="M528" s="4">
        <f t="shared" ca="1" si="567"/>
        <v>-31.743318577942148</v>
      </c>
      <c r="N528" s="4">
        <f t="shared" ca="1" si="568"/>
        <v>6</v>
      </c>
      <c r="O528" s="4">
        <f t="shared" si="569"/>
        <v>0</v>
      </c>
      <c r="P528" s="4">
        <f t="shared" ca="1" si="570"/>
        <v>0</v>
      </c>
      <c r="Q528" s="11">
        <f t="shared" si="535"/>
        <v>0</v>
      </c>
      <c r="R528" s="11">
        <f t="shared" si="561"/>
        <v>0</v>
      </c>
      <c r="S528" s="4">
        <f t="shared" si="561"/>
        <v>0</v>
      </c>
      <c r="T528" s="4">
        <f t="shared" si="561"/>
        <v>0</v>
      </c>
      <c r="U528" s="4">
        <f t="shared" si="561"/>
        <v>0</v>
      </c>
      <c r="V528" s="4">
        <f t="shared" si="561"/>
        <v>0</v>
      </c>
      <c r="W528" s="4">
        <f t="shared" si="561"/>
        <v>0</v>
      </c>
      <c r="X528" s="4">
        <f t="shared" si="561"/>
        <v>-8.2833081932925268</v>
      </c>
      <c r="Y528" s="4">
        <f t="shared" si="561"/>
        <v>0</v>
      </c>
      <c r="Z528" s="4">
        <f t="shared" si="561"/>
        <v>0</v>
      </c>
      <c r="AA528" s="4">
        <f t="shared" si="561"/>
        <v>0</v>
      </c>
      <c r="AB528" s="4">
        <f t="shared" si="561"/>
        <v>0</v>
      </c>
      <c r="AC528" s="4">
        <f t="shared" si="561"/>
        <v>0</v>
      </c>
      <c r="AD528" s="4">
        <f t="shared" si="561"/>
        <v>0</v>
      </c>
      <c r="AE528" s="4">
        <f t="shared" si="561"/>
        <v>0</v>
      </c>
      <c r="AF528" s="4">
        <f t="shared" si="561"/>
        <v>0</v>
      </c>
      <c r="AG528" s="4">
        <f t="shared" si="560"/>
        <v>0</v>
      </c>
      <c r="AH528" s="4">
        <f t="shared" si="560"/>
        <v>0</v>
      </c>
      <c r="AI528" s="4">
        <f t="shared" si="560"/>
        <v>0</v>
      </c>
      <c r="AJ528" s="4">
        <f t="shared" si="560"/>
        <v>-31.743318577942148</v>
      </c>
      <c r="AK528" s="4">
        <f t="shared" si="560"/>
        <v>0</v>
      </c>
      <c r="AL528" s="4">
        <f t="shared" si="560"/>
        <v>0</v>
      </c>
      <c r="AM528" s="4">
        <f t="shared" si="552"/>
        <v>0</v>
      </c>
      <c r="AN528" s="4">
        <f t="shared" si="552"/>
        <v>0</v>
      </c>
      <c r="AO528" s="4">
        <f t="shared" si="552"/>
        <v>0</v>
      </c>
      <c r="AP528" s="10">
        <f t="shared" si="551"/>
        <v>0</v>
      </c>
      <c r="AQ528" s="7">
        <f t="shared" si="571"/>
        <v>2</v>
      </c>
      <c r="AR528" s="4">
        <f t="array" ref="AR528">COUNT(IF((ABS($R528:$AP528)&gt;=AQ$2)*(ABS($R528:$AP528)&lt;AR$2),$R528:$AP528))</f>
        <v>0</v>
      </c>
      <c r="AS528" s="4">
        <f t="array" ref="AS528">COUNT(IF((ABS($R528:$AP528)&gt;=AR$2)*(ABS($R528:$AP528)&lt;AS$2),$R528:$AP528))</f>
        <v>0</v>
      </c>
      <c r="AT528" s="4">
        <f t="array" ref="AT528">COUNT(IF((ABS($R528:$AP528)&gt;=AS$2)*(ABS($R528:$AP528)&lt;AT$2),$R528:$AP528))</f>
        <v>1</v>
      </c>
      <c r="AU528" s="4">
        <f t="array" ref="AU528">COUNT(IF((ABS($R528:$AP528)&gt;=AT$2)*(ABS($R528:$AP528)&lt;AU$2),$R528:$AP528))</f>
        <v>1</v>
      </c>
      <c r="AV528" s="4">
        <f t="array" ref="AV528">COUNT(IF((ABS($R528:$AP528)&gt;=AU$2)*(ABS($R528:$AP528)&lt;AV$2),$R528:$AP528))</f>
        <v>0</v>
      </c>
      <c r="AW528" s="4">
        <f t="array" ref="AW528">COUNT(IF((ABS($R528:$AP528)&gt;=AV$2)*(ABS($R528:$AP528)&lt;AW$2),$R528:$AP528))</f>
        <v>0</v>
      </c>
      <c r="AX528" s="10">
        <f t="array" ref="AX528">COUNT(IF((ABS($R528:$AP528)&gt;=AW$2)*(ABS($R528:$AP528)&lt;AX$2),$R528:$AP528))</f>
        <v>0</v>
      </c>
      <c r="AY528" s="4">
        <f t="shared" ref="AY528:AY591" si="572">AQ528-SUM(AR528:AX528)</f>
        <v>0</v>
      </c>
      <c r="AZ528" s="2" t="str">
        <f t="shared" ref="AZ528:AZ591" si="573">IF(R528&lt;&gt;0,"@","")</f>
        <v/>
      </c>
      <c r="BA528" s="2" t="str">
        <f t="shared" ref="BA528:BA591" si="574">IF(S528&lt;&gt;0,"@","")</f>
        <v/>
      </c>
      <c r="BB528" s="2" t="str">
        <f t="shared" ref="BB528:BB591" si="575">IF(T528&lt;&gt;0,"@","")</f>
        <v/>
      </c>
      <c r="BC528" s="2" t="str">
        <f t="shared" ref="BC528:BC591" si="576">IF(U528&lt;&gt;0,"@","")</f>
        <v/>
      </c>
      <c r="BD528" s="2" t="str">
        <f t="shared" ref="BD528:BD591" si="577">IF(V528&lt;&gt;0,"@","")</f>
        <v/>
      </c>
      <c r="BE528" s="2" t="str">
        <f t="shared" ref="BE528:BE591" si="578">IF(W528&lt;&gt;0,"@","")</f>
        <v/>
      </c>
      <c r="BF528" s="2" t="str">
        <f t="shared" ref="BF528:BF591" si="579">IF(X528&lt;&gt;0,"@","")</f>
        <v>@</v>
      </c>
      <c r="BG528" s="2" t="str">
        <f t="shared" ref="BG528:BG591" si="580">IF(Y528&lt;&gt;0,"@","")</f>
        <v/>
      </c>
      <c r="BH528" s="2" t="str">
        <f t="shared" ref="BH528:BH591" si="581">IF(Z528&lt;&gt;0,"@","")</f>
        <v/>
      </c>
      <c r="BI528" s="2" t="str">
        <f t="shared" ref="BI528:BI591" si="582">IF(AA528&lt;&gt;0,"@","")</f>
        <v/>
      </c>
      <c r="BJ528" s="2" t="str">
        <f t="shared" ref="BJ528:BJ591" si="583">IF(AB528&lt;&gt;0,"@","")</f>
        <v/>
      </c>
      <c r="BK528" s="2" t="str">
        <f t="shared" ref="BK528:BK591" si="584">IF(AC528&lt;&gt;0,"@","")</f>
        <v/>
      </c>
      <c r="BL528" s="2" t="str">
        <f t="shared" ref="BL528:BL591" si="585">IF(AD528&lt;&gt;0,"@","")</f>
        <v/>
      </c>
      <c r="BM528" s="2" t="str">
        <f t="shared" ref="BM528:BM591" si="586">IF(AE528&lt;&gt;0,"@","")</f>
        <v/>
      </c>
      <c r="BN528" s="2" t="str">
        <f t="shared" ref="BN528:BN591" si="587">IF(AF528&lt;&gt;0,"@","")</f>
        <v/>
      </c>
      <c r="BO528" s="2" t="str">
        <f t="shared" ref="BO528:BO591" si="588">IF(AG528&lt;&gt;0,"@","")</f>
        <v/>
      </c>
      <c r="BP528" s="2" t="str">
        <f t="shared" ref="BP528:BP591" si="589">IF(AH528&lt;&gt;0,"@","")</f>
        <v/>
      </c>
      <c r="BQ528" s="2" t="str">
        <f t="shared" ref="BQ528:BQ591" si="590">IF(AI528&lt;&gt;0,"@","")</f>
        <v/>
      </c>
      <c r="BR528" s="2" t="str">
        <f t="shared" ref="BR528:BR591" si="591">IF(AJ528&lt;&gt;0,"@","")</f>
        <v>@</v>
      </c>
      <c r="BS528" s="2" t="str">
        <f t="shared" ref="BS528:BS591" si="592">IF(AK528&lt;&gt;0,"@","")</f>
        <v/>
      </c>
      <c r="BT528" s="2" t="str">
        <f t="shared" ref="BT528:BT591" si="593">IF(AL528&lt;&gt;0,"@","")</f>
        <v/>
      </c>
      <c r="BU528" s="2" t="str">
        <f t="shared" ref="BU528:BU591" si="594">IF(AM528&lt;&gt;0,"@","")</f>
        <v/>
      </c>
      <c r="BV528" s="2" t="str">
        <f t="shared" ref="BV528:BV591" si="595">IF(AN528&lt;&gt;0,"@","")</f>
        <v/>
      </c>
      <c r="BW528" s="2" t="str">
        <f t="shared" ref="BW528:BW591" si="596">IF(AO528&lt;&gt;0,"@","")</f>
        <v/>
      </c>
      <c r="BX528" s="2" t="str">
        <f t="shared" ref="BX528:BX591" si="597">IF(AP528&lt;&gt;0,"@","")</f>
        <v/>
      </c>
      <c r="CA528" s="2">
        <f t="shared" si="558"/>
        <v>175</v>
      </c>
      <c r="CB528" s="4">
        <f t="shared" si="559"/>
        <v>1</v>
      </c>
      <c r="CC528">
        <f t="shared" ca="1" si="553"/>
        <v>5</v>
      </c>
      <c r="CD528">
        <f ca="1">CC528*(CJ528)/(CJ527+CJ528+IF(CG529=0,0,CJ529))</f>
        <v>3.4033442571426451</v>
      </c>
      <c r="CE528" s="39">
        <f t="shared" ca="1" si="546"/>
        <v>17</v>
      </c>
      <c r="CF528" s="39">
        <f t="shared" ca="1" si="554"/>
        <v>47</v>
      </c>
      <c r="CG528">
        <f t="shared" ca="1" si="547"/>
        <v>-51.178792679567664</v>
      </c>
      <c r="CH528">
        <f t="shared" ca="1" si="548"/>
        <v>6</v>
      </c>
      <c r="CI528">
        <f t="shared" ca="1" si="555"/>
        <v>2.8487351123105631</v>
      </c>
      <c r="CJ528">
        <f t="shared" ca="1" si="556"/>
        <v>9.151264887689436</v>
      </c>
    </row>
    <row r="529" spans="2:88">
      <c r="B529" s="39">
        <v>137</v>
      </c>
      <c r="C529" s="39">
        <v>61</v>
      </c>
      <c r="D529">
        <v>1</v>
      </c>
      <c r="E529">
        <f t="shared" si="562"/>
        <v>29108</v>
      </c>
      <c r="F529" s="3">
        <f t="shared" si="563"/>
        <v>3.4010135020236028E-5</v>
      </c>
      <c r="H529" s="17">
        <f t="shared" si="564"/>
        <v>0.98996701016903033</v>
      </c>
      <c r="I529" s="13" t="str">
        <f t="shared" si="565"/>
        <v>61:137</v>
      </c>
      <c r="J529" s="2"/>
      <c r="K529" s="4">
        <f t="shared" si="566"/>
        <v>20.303703131041573</v>
      </c>
      <c r="L529" s="4">
        <f t="shared" si="557"/>
        <v>-10</v>
      </c>
      <c r="M529" s="4">
        <f t="shared" ca="1" si="567"/>
        <v>-3.1563072536064496</v>
      </c>
      <c r="N529" s="4">
        <f t="shared" ca="1" si="568"/>
        <v>2</v>
      </c>
      <c r="O529" s="4">
        <f t="shared" si="569"/>
        <v>0</v>
      </c>
      <c r="P529" s="4">
        <f t="shared" ca="1" si="570"/>
        <v>0</v>
      </c>
      <c r="Q529" s="11">
        <f t="shared" si="535"/>
        <v>0</v>
      </c>
      <c r="R529" s="11">
        <f t="shared" si="561"/>
        <v>0</v>
      </c>
      <c r="S529" s="4">
        <f t="shared" si="561"/>
        <v>0</v>
      </c>
      <c r="T529" s="4">
        <f t="shared" si="561"/>
        <v>20.303703131041573</v>
      </c>
      <c r="U529" s="4">
        <f t="shared" si="561"/>
        <v>0</v>
      </c>
      <c r="V529" s="4">
        <f t="shared" si="561"/>
        <v>0</v>
      </c>
      <c r="W529" s="4">
        <f t="shared" si="561"/>
        <v>0</v>
      </c>
      <c r="X529" s="4">
        <f t="shared" si="561"/>
        <v>0</v>
      </c>
      <c r="Y529" s="4">
        <f t="shared" si="561"/>
        <v>0</v>
      </c>
      <c r="Z529" s="4">
        <f t="shared" si="561"/>
        <v>0</v>
      </c>
      <c r="AA529" s="4">
        <f t="shared" si="561"/>
        <v>0</v>
      </c>
      <c r="AB529" s="4">
        <f t="shared" si="561"/>
        <v>0</v>
      </c>
      <c r="AC529" s="4">
        <f t="shared" si="561"/>
        <v>0</v>
      </c>
      <c r="AD529" s="4">
        <f t="shared" si="561"/>
        <v>0</v>
      </c>
      <c r="AE529" s="4">
        <f t="shared" si="561"/>
        <v>0</v>
      </c>
      <c r="AF529" s="4">
        <f t="shared" si="561"/>
        <v>-3.1563072536064496</v>
      </c>
      <c r="AG529" s="4">
        <f t="shared" ref="AG529:AL538" si="598">IF(AND(ABS((MOD(LN(($B529/$C529)/3^AG$2)/LN(2)+0.5,1)-0.5)*1200)&lt;$J$2,ABS(AG$2+7*(MOD(LN(($B529/$C529)/3^AG$2)/LN(2)+0.5,1)-0.5)*1200/113.685)&lt;$J$3),(MOD(LN(($B529/$C529)/3^AG$2)/LN(2)+0.5,1)-0.5)*1200,0)</f>
        <v>0</v>
      </c>
      <c r="AH529" s="4">
        <f t="shared" si="598"/>
        <v>0</v>
      </c>
      <c r="AI529" s="4">
        <f t="shared" si="598"/>
        <v>0</v>
      </c>
      <c r="AJ529" s="4">
        <f t="shared" si="598"/>
        <v>0</v>
      </c>
      <c r="AK529" s="4">
        <f t="shared" si="598"/>
        <v>0</v>
      </c>
      <c r="AL529" s="4">
        <f t="shared" si="598"/>
        <v>0</v>
      </c>
      <c r="AM529" s="4">
        <f t="shared" si="552"/>
        <v>0</v>
      </c>
      <c r="AN529" s="4">
        <f t="shared" si="552"/>
        <v>0</v>
      </c>
      <c r="AO529" s="4">
        <f t="shared" si="552"/>
        <v>0</v>
      </c>
      <c r="AP529" s="10">
        <f t="shared" si="551"/>
        <v>0</v>
      </c>
      <c r="AQ529" s="7">
        <f t="shared" si="571"/>
        <v>2</v>
      </c>
      <c r="AR529" s="4">
        <f t="array" ref="AR529">COUNT(IF((ABS($R529:$AP529)&gt;=AQ$2)*(ABS($R529:$AP529)&lt;AR$2),$R529:$AP529))</f>
        <v>0</v>
      </c>
      <c r="AS529" s="4">
        <f t="array" ref="AS529">COUNT(IF((ABS($R529:$AP529)&gt;=AR$2)*(ABS($R529:$AP529)&lt;AS$2),$R529:$AP529))</f>
        <v>1</v>
      </c>
      <c r="AT529" s="4">
        <f t="array" ref="AT529">COUNT(IF((ABS($R529:$AP529)&gt;=AS$2)*(ABS($R529:$AP529)&lt;AT$2),$R529:$AP529))</f>
        <v>0</v>
      </c>
      <c r="AU529" s="4">
        <f t="array" ref="AU529">COUNT(IF((ABS($R529:$AP529)&gt;=AT$2)*(ABS($R529:$AP529)&lt;AU$2),$R529:$AP529))</f>
        <v>1</v>
      </c>
      <c r="AV529" s="4">
        <f t="array" ref="AV529">COUNT(IF((ABS($R529:$AP529)&gt;=AU$2)*(ABS($R529:$AP529)&lt;AV$2),$R529:$AP529))</f>
        <v>0</v>
      </c>
      <c r="AW529" s="4">
        <f t="array" ref="AW529">COUNT(IF((ABS($R529:$AP529)&gt;=AV$2)*(ABS($R529:$AP529)&lt;AW$2),$R529:$AP529))</f>
        <v>0</v>
      </c>
      <c r="AX529" s="10">
        <f t="array" ref="AX529">COUNT(IF((ABS($R529:$AP529)&gt;=AW$2)*(ABS($R529:$AP529)&lt;AX$2),$R529:$AP529))</f>
        <v>0</v>
      </c>
      <c r="AY529" s="4">
        <f t="shared" si="572"/>
        <v>0</v>
      </c>
      <c r="AZ529" s="2" t="str">
        <f t="shared" si="573"/>
        <v/>
      </c>
      <c r="BA529" s="2" t="str">
        <f t="shared" si="574"/>
        <v/>
      </c>
      <c r="BB529" s="2" t="str">
        <f t="shared" si="575"/>
        <v>@</v>
      </c>
      <c r="BC529" s="2" t="str">
        <f t="shared" si="576"/>
        <v/>
      </c>
      <c r="BD529" s="2" t="str">
        <f t="shared" si="577"/>
        <v/>
      </c>
      <c r="BE529" s="2" t="str">
        <f t="shared" si="578"/>
        <v/>
      </c>
      <c r="BF529" s="2" t="str">
        <f t="shared" si="579"/>
        <v/>
      </c>
      <c r="BG529" s="2" t="str">
        <f t="shared" si="580"/>
        <v/>
      </c>
      <c r="BH529" s="2" t="str">
        <f t="shared" si="581"/>
        <v/>
      </c>
      <c r="BI529" s="2" t="str">
        <f t="shared" si="582"/>
        <v/>
      </c>
      <c r="BJ529" s="2" t="str">
        <f t="shared" si="583"/>
        <v/>
      </c>
      <c r="BK529" s="2" t="str">
        <f t="shared" si="584"/>
        <v/>
      </c>
      <c r="BL529" s="2" t="str">
        <f t="shared" si="585"/>
        <v/>
      </c>
      <c r="BM529" s="2" t="str">
        <f t="shared" si="586"/>
        <v/>
      </c>
      <c r="BN529" s="2" t="str">
        <f t="shared" si="587"/>
        <v>@</v>
      </c>
      <c r="BO529" s="2" t="str">
        <f t="shared" si="588"/>
        <v/>
      </c>
      <c r="BP529" s="2" t="str">
        <f t="shared" si="589"/>
        <v/>
      </c>
      <c r="BQ529" s="2" t="str">
        <f t="shared" si="590"/>
        <v/>
      </c>
      <c r="BR529" s="2" t="str">
        <f t="shared" si="591"/>
        <v/>
      </c>
      <c r="BS529" s="2" t="str">
        <f t="shared" si="592"/>
        <v/>
      </c>
      <c r="BT529" s="2" t="str">
        <f t="shared" si="593"/>
        <v/>
      </c>
      <c r="BU529" s="2" t="str">
        <f t="shared" si="594"/>
        <v/>
      </c>
      <c r="BV529" s="2" t="str">
        <f t="shared" si="595"/>
        <v/>
      </c>
      <c r="BW529" s="2" t="str">
        <f t="shared" si="596"/>
        <v/>
      </c>
      <c r="BX529" s="2" t="str">
        <f t="shared" si="597"/>
        <v/>
      </c>
      <c r="CA529" s="2">
        <f t="shared" si="558"/>
        <v>175</v>
      </c>
      <c r="CB529" s="4">
        <f t="shared" si="559"/>
        <v>2</v>
      </c>
      <c r="CC529">
        <f t="shared" ca="1" si="553"/>
        <v>5</v>
      </c>
      <c r="CD529">
        <f ca="1">CC529*IF(CG529=0,0,CJ529)/(CJ527+CJ528+IF(CG529=0,0,CJ529))</f>
        <v>0</v>
      </c>
      <c r="CE529" s="39">
        <f t="shared" ca="1" si="546"/>
        <v>17</v>
      </c>
      <c r="CF529" s="39">
        <f t="shared" ca="1" si="554"/>
        <v>47</v>
      </c>
      <c r="CG529">
        <f t="shared" ca="1" si="547"/>
        <v>39.046202993495882</v>
      </c>
      <c r="CH529">
        <f t="shared" ca="1" si="548"/>
        <v>11</v>
      </c>
      <c r="CI529">
        <f t="shared" ca="1" si="555"/>
        <v>13.404217099480768</v>
      </c>
      <c r="CJ529">
        <f t="shared" ca="1" si="556"/>
        <v>0</v>
      </c>
    </row>
    <row r="530" spans="2:88">
      <c r="B530" s="39">
        <v>137</v>
      </c>
      <c r="C530" s="39">
        <v>77</v>
      </c>
      <c r="D530">
        <v>1</v>
      </c>
      <c r="E530">
        <f t="shared" si="562"/>
        <v>29109</v>
      </c>
      <c r="F530" s="3">
        <f t="shared" si="563"/>
        <v>3.4010135020236028E-5</v>
      </c>
      <c r="H530" s="17">
        <f t="shared" si="564"/>
        <v>0.99000102030405057</v>
      </c>
      <c r="I530" s="13" t="str">
        <f t="shared" si="565"/>
        <v>77:137</v>
      </c>
      <c r="J530" s="2"/>
      <c r="K530" s="4">
        <f t="shared" si="566"/>
        <v>1.4046524495260115</v>
      </c>
      <c r="L530" s="4">
        <f t="shared" si="557"/>
        <v>-2</v>
      </c>
      <c r="M530" s="4">
        <f t="shared" ca="1" si="567"/>
        <v>-22.055357935124675</v>
      </c>
      <c r="N530" s="4">
        <f t="shared" ca="1" si="568"/>
        <v>10</v>
      </c>
      <c r="O530" s="4">
        <f t="shared" si="569"/>
        <v>0</v>
      </c>
      <c r="P530" s="4">
        <f t="shared" ca="1" si="570"/>
        <v>0</v>
      </c>
      <c r="Q530" s="11">
        <f t="shared" si="535"/>
        <v>0</v>
      </c>
      <c r="R530" s="11">
        <f t="shared" ref="R530:AF539" si="599">IF(AND(ABS((MOD(LN(($B530/$C530)/3^R$2)/LN(2)+0.5,1)-0.5)*1200)&lt;$J$2,ABS(R$2+7*(MOD(LN(($B530/$C530)/3^R$2)/LN(2)+0.5,1)-0.5)*1200/113.685)&lt;$J$3),(MOD(LN(($B530/$C530)/3^R$2)/LN(2)+0.5,1)-0.5)*1200,0)</f>
        <v>0</v>
      </c>
      <c r="S530" s="4">
        <f t="shared" si="599"/>
        <v>0</v>
      </c>
      <c r="T530" s="4">
        <f t="shared" si="599"/>
        <v>0</v>
      </c>
      <c r="U530" s="4">
        <f t="shared" si="599"/>
        <v>0</v>
      </c>
      <c r="V530" s="4">
        <f t="shared" si="599"/>
        <v>0</v>
      </c>
      <c r="W530" s="4">
        <f t="shared" si="599"/>
        <v>0</v>
      </c>
      <c r="X530" s="4">
        <f t="shared" si="599"/>
        <v>0</v>
      </c>
      <c r="Y530" s="4">
        <f t="shared" si="599"/>
        <v>0</v>
      </c>
      <c r="Z530" s="4">
        <f t="shared" si="599"/>
        <v>0</v>
      </c>
      <c r="AA530" s="4">
        <f t="shared" si="599"/>
        <v>0</v>
      </c>
      <c r="AB530" s="4">
        <f t="shared" si="599"/>
        <v>1.4046524495260115</v>
      </c>
      <c r="AC530" s="4">
        <f t="shared" si="599"/>
        <v>0</v>
      </c>
      <c r="AD530" s="4">
        <f t="shared" si="599"/>
        <v>0</v>
      </c>
      <c r="AE530" s="4">
        <f t="shared" si="599"/>
        <v>0</v>
      </c>
      <c r="AF530" s="4">
        <f t="shared" si="599"/>
        <v>0</v>
      </c>
      <c r="AG530" s="4">
        <f t="shared" si="598"/>
        <v>0</v>
      </c>
      <c r="AH530" s="4">
        <f t="shared" si="598"/>
        <v>0</v>
      </c>
      <c r="AI530" s="4">
        <f t="shared" si="598"/>
        <v>0</v>
      </c>
      <c r="AJ530" s="4">
        <f t="shared" si="598"/>
        <v>0</v>
      </c>
      <c r="AK530" s="4">
        <f t="shared" si="598"/>
        <v>0</v>
      </c>
      <c r="AL530" s="4">
        <f t="shared" si="598"/>
        <v>0</v>
      </c>
      <c r="AM530" s="4">
        <f t="shared" si="552"/>
        <v>0</v>
      </c>
      <c r="AN530" s="4">
        <f t="shared" si="552"/>
        <v>-22.055357935124675</v>
      </c>
      <c r="AO530" s="4">
        <f t="shared" si="552"/>
        <v>0</v>
      </c>
      <c r="AP530" s="10">
        <f t="shared" si="551"/>
        <v>0</v>
      </c>
      <c r="AQ530" s="7">
        <f t="shared" si="571"/>
        <v>2</v>
      </c>
      <c r="AR530" s="4">
        <f t="array" ref="AR530">COUNT(IF((ABS($R530:$AP530)&gt;=AQ$2)*(ABS($R530:$AP530)&lt;AR$2),$R530:$AP530))</f>
        <v>1</v>
      </c>
      <c r="AS530" s="4">
        <f t="array" ref="AS530">COUNT(IF((ABS($R530:$AP530)&gt;=AR$2)*(ABS($R530:$AP530)&lt;AS$2),$R530:$AP530))</f>
        <v>0</v>
      </c>
      <c r="AT530" s="4">
        <f t="array" ref="AT530">COUNT(IF((ABS($R530:$AP530)&gt;=AS$2)*(ABS($R530:$AP530)&lt;AT$2),$R530:$AP530))</f>
        <v>0</v>
      </c>
      <c r="AU530" s="4">
        <f t="array" ref="AU530">COUNT(IF((ABS($R530:$AP530)&gt;=AT$2)*(ABS($R530:$AP530)&lt;AU$2),$R530:$AP530))</f>
        <v>1</v>
      </c>
      <c r="AV530" s="4">
        <f t="array" ref="AV530">COUNT(IF((ABS($R530:$AP530)&gt;=AU$2)*(ABS($R530:$AP530)&lt;AV$2),$R530:$AP530))</f>
        <v>0</v>
      </c>
      <c r="AW530" s="4">
        <f t="array" ref="AW530">COUNT(IF((ABS($R530:$AP530)&gt;=AV$2)*(ABS($R530:$AP530)&lt;AW$2),$R530:$AP530))</f>
        <v>0</v>
      </c>
      <c r="AX530" s="10">
        <f t="array" ref="AX530">COUNT(IF((ABS($R530:$AP530)&gt;=AW$2)*(ABS($R530:$AP530)&lt;AX$2),$R530:$AP530))</f>
        <v>0</v>
      </c>
      <c r="AY530" s="4">
        <f t="shared" si="572"/>
        <v>0</v>
      </c>
      <c r="AZ530" s="2" t="str">
        <f t="shared" si="573"/>
        <v/>
      </c>
      <c r="BA530" s="2" t="str">
        <f t="shared" si="574"/>
        <v/>
      </c>
      <c r="BB530" s="2" t="str">
        <f t="shared" si="575"/>
        <v/>
      </c>
      <c r="BC530" s="2" t="str">
        <f t="shared" si="576"/>
        <v/>
      </c>
      <c r="BD530" s="2" t="str">
        <f t="shared" si="577"/>
        <v/>
      </c>
      <c r="BE530" s="2" t="str">
        <f t="shared" si="578"/>
        <v/>
      </c>
      <c r="BF530" s="2" t="str">
        <f t="shared" si="579"/>
        <v/>
      </c>
      <c r="BG530" s="2" t="str">
        <f t="shared" si="580"/>
        <v/>
      </c>
      <c r="BH530" s="2" t="str">
        <f t="shared" si="581"/>
        <v/>
      </c>
      <c r="BI530" s="2" t="str">
        <f t="shared" si="582"/>
        <v/>
      </c>
      <c r="BJ530" s="2" t="str">
        <f t="shared" si="583"/>
        <v>@</v>
      </c>
      <c r="BK530" s="2" t="str">
        <f t="shared" si="584"/>
        <v/>
      </c>
      <c r="BL530" s="2" t="str">
        <f t="shared" si="585"/>
        <v/>
      </c>
      <c r="BM530" s="2" t="str">
        <f t="shared" si="586"/>
        <v/>
      </c>
      <c r="BN530" s="2" t="str">
        <f t="shared" si="587"/>
        <v/>
      </c>
      <c r="BO530" s="2" t="str">
        <f t="shared" si="588"/>
        <v/>
      </c>
      <c r="BP530" s="2" t="str">
        <f t="shared" si="589"/>
        <v/>
      </c>
      <c r="BQ530" s="2" t="str">
        <f t="shared" si="590"/>
        <v/>
      </c>
      <c r="BR530" s="2" t="str">
        <f t="shared" si="591"/>
        <v/>
      </c>
      <c r="BS530" s="2" t="str">
        <f t="shared" si="592"/>
        <v/>
      </c>
      <c r="BT530" s="2" t="str">
        <f t="shared" si="593"/>
        <v/>
      </c>
      <c r="BU530" s="2" t="str">
        <f t="shared" si="594"/>
        <v/>
      </c>
      <c r="BV530" s="2" t="str">
        <f t="shared" si="595"/>
        <v>@</v>
      </c>
      <c r="BW530" s="2" t="str">
        <f t="shared" si="596"/>
        <v/>
      </c>
      <c r="BX530" s="2" t="str">
        <f t="shared" si="597"/>
        <v/>
      </c>
      <c r="CA530" s="2">
        <f t="shared" si="558"/>
        <v>176</v>
      </c>
      <c r="CB530" s="4">
        <f t="shared" si="559"/>
        <v>0</v>
      </c>
      <c r="CC530">
        <f t="shared" ca="1" si="553"/>
        <v>5</v>
      </c>
      <c r="CD530">
        <f ca="1">CC530*(CJ530)/(CJ530+CJ531+IF(CG532=0,0,CJ532))</f>
        <v>2.1700495267115003</v>
      </c>
      <c r="CE530" s="39">
        <f t="shared" ca="1" si="546"/>
        <v>37</v>
      </c>
      <c r="CF530" s="39">
        <f t="shared" ca="1" si="554"/>
        <v>47</v>
      </c>
      <c r="CG530">
        <f t="shared" ca="1" si="547"/>
        <v>29.80259018152438</v>
      </c>
      <c r="CH530">
        <f t="shared" ca="1" si="548"/>
        <v>-8</v>
      </c>
      <c r="CI530">
        <f t="shared" ca="1" si="555"/>
        <v>6.1649458479951562</v>
      </c>
      <c r="CJ530">
        <f t="shared" ca="1" si="556"/>
        <v>5.8350541520048438</v>
      </c>
    </row>
    <row r="531" spans="2:88">
      <c r="B531" s="39">
        <v>137</v>
      </c>
      <c r="C531" s="39">
        <v>113</v>
      </c>
      <c r="D531">
        <v>1</v>
      </c>
      <c r="E531">
        <f t="shared" si="562"/>
        <v>29110</v>
      </c>
      <c r="F531" s="3">
        <f t="shared" si="563"/>
        <v>3.4010135020236028E-5</v>
      </c>
      <c r="H531" s="17">
        <f t="shared" si="564"/>
        <v>0.99003503043907082</v>
      </c>
      <c r="I531" s="13" t="str">
        <f t="shared" si="565"/>
        <v>113:137</v>
      </c>
      <c r="J531" s="2"/>
      <c r="K531" s="4">
        <f t="shared" si="566"/>
        <v>-50.936248422494401</v>
      </c>
      <c r="L531" s="4">
        <f t="shared" si="557"/>
        <v>-8</v>
      </c>
      <c r="M531" s="4">
        <f t="shared" ca="1" si="567"/>
        <v>39.288747250569145</v>
      </c>
      <c r="N531" s="4">
        <f t="shared" ca="1" si="568"/>
        <v>-3</v>
      </c>
      <c r="O531" s="4">
        <f t="shared" ca="1" si="569"/>
        <v>15.828736865921655</v>
      </c>
      <c r="P531" s="4">
        <f t="shared" ca="1" si="570"/>
        <v>9</v>
      </c>
      <c r="Q531" s="11">
        <f t="shared" si="535"/>
        <v>0</v>
      </c>
      <c r="R531" s="11">
        <f t="shared" si="599"/>
        <v>0</v>
      </c>
      <c r="S531" s="4">
        <f t="shared" si="599"/>
        <v>0</v>
      </c>
      <c r="T531" s="4">
        <f t="shared" si="599"/>
        <v>0</v>
      </c>
      <c r="U531" s="4">
        <f t="shared" si="599"/>
        <v>0</v>
      </c>
      <c r="V531" s="4">
        <f t="shared" si="599"/>
        <v>-50.936248422494401</v>
      </c>
      <c r="W531" s="4">
        <f t="shared" si="599"/>
        <v>0</v>
      </c>
      <c r="X531" s="4">
        <f t="shared" si="599"/>
        <v>0</v>
      </c>
      <c r="Y531" s="4">
        <f t="shared" si="599"/>
        <v>0</v>
      </c>
      <c r="Z531" s="4">
        <f t="shared" si="599"/>
        <v>0</v>
      </c>
      <c r="AA531" s="4">
        <f t="shared" si="599"/>
        <v>39.288747250569145</v>
      </c>
      <c r="AB531" s="4">
        <f t="shared" si="599"/>
        <v>0</v>
      </c>
      <c r="AC531" s="4">
        <f t="shared" si="599"/>
        <v>0</v>
      </c>
      <c r="AD531" s="4">
        <f t="shared" si="599"/>
        <v>0</v>
      </c>
      <c r="AE531" s="4">
        <f t="shared" si="599"/>
        <v>0</v>
      </c>
      <c r="AF531" s="4">
        <f t="shared" si="599"/>
        <v>0</v>
      </c>
      <c r="AG531" s="4">
        <f t="shared" si="598"/>
        <v>0</v>
      </c>
      <c r="AH531" s="4">
        <f t="shared" si="598"/>
        <v>0</v>
      </c>
      <c r="AI531" s="4">
        <f t="shared" si="598"/>
        <v>0</v>
      </c>
      <c r="AJ531" s="4">
        <f t="shared" si="598"/>
        <v>0</v>
      </c>
      <c r="AK531" s="4">
        <f t="shared" si="598"/>
        <v>0</v>
      </c>
      <c r="AL531" s="4">
        <f t="shared" si="598"/>
        <v>0</v>
      </c>
      <c r="AM531" s="4">
        <f t="shared" si="552"/>
        <v>15.828736865921655</v>
      </c>
      <c r="AN531" s="4">
        <f t="shared" si="552"/>
        <v>0</v>
      </c>
      <c r="AO531" s="4">
        <f t="shared" si="552"/>
        <v>0</v>
      </c>
      <c r="AP531" s="10">
        <f t="shared" si="551"/>
        <v>0</v>
      </c>
      <c r="AQ531" s="7">
        <f t="shared" si="571"/>
        <v>3</v>
      </c>
      <c r="AR531" s="4">
        <f t="array" ref="AR531">COUNT(IF((ABS($R531:$AP531)&gt;=AQ$2)*(ABS($R531:$AP531)&lt;AR$2),$R531:$AP531))</f>
        <v>0</v>
      </c>
      <c r="AS531" s="4">
        <f t="array" ref="AS531">COUNT(IF((ABS($R531:$AP531)&gt;=AR$2)*(ABS($R531:$AP531)&lt;AS$2),$R531:$AP531))</f>
        <v>0</v>
      </c>
      <c r="AT531" s="4">
        <f t="array" ref="AT531">COUNT(IF((ABS($R531:$AP531)&gt;=AS$2)*(ABS($R531:$AP531)&lt;AT$2),$R531:$AP531))</f>
        <v>0</v>
      </c>
      <c r="AU531" s="4">
        <f t="array" ref="AU531">COUNT(IF((ABS($R531:$AP531)&gt;=AT$2)*(ABS($R531:$AP531)&lt;AU$2),$R531:$AP531))</f>
        <v>1</v>
      </c>
      <c r="AV531" s="4">
        <f t="array" ref="AV531">COUNT(IF((ABS($R531:$AP531)&gt;=AU$2)*(ABS($R531:$AP531)&lt;AV$2),$R531:$AP531))</f>
        <v>1</v>
      </c>
      <c r="AW531" s="4">
        <f t="array" ref="AW531">COUNT(IF((ABS($R531:$AP531)&gt;=AV$2)*(ABS($R531:$AP531)&lt;AW$2),$R531:$AP531))</f>
        <v>1</v>
      </c>
      <c r="AX531" s="10">
        <f t="array" ref="AX531">COUNT(IF((ABS($R531:$AP531)&gt;=AW$2)*(ABS($R531:$AP531)&lt;AX$2),$R531:$AP531))</f>
        <v>0</v>
      </c>
      <c r="AY531" s="4">
        <f t="shared" si="572"/>
        <v>0</v>
      </c>
      <c r="AZ531" s="2" t="str">
        <f t="shared" si="573"/>
        <v/>
      </c>
      <c r="BA531" s="2" t="str">
        <f t="shared" si="574"/>
        <v/>
      </c>
      <c r="BB531" s="2" t="str">
        <f t="shared" si="575"/>
        <v/>
      </c>
      <c r="BC531" s="2" t="str">
        <f t="shared" si="576"/>
        <v/>
      </c>
      <c r="BD531" s="2" t="str">
        <f t="shared" si="577"/>
        <v>@</v>
      </c>
      <c r="BE531" s="2" t="str">
        <f t="shared" si="578"/>
        <v/>
      </c>
      <c r="BF531" s="2" t="str">
        <f t="shared" si="579"/>
        <v/>
      </c>
      <c r="BG531" s="2" t="str">
        <f t="shared" si="580"/>
        <v/>
      </c>
      <c r="BH531" s="2" t="str">
        <f t="shared" si="581"/>
        <v/>
      </c>
      <c r="BI531" s="2" t="str">
        <f t="shared" si="582"/>
        <v>@</v>
      </c>
      <c r="BJ531" s="2" t="str">
        <f t="shared" si="583"/>
        <v/>
      </c>
      <c r="BK531" s="2" t="str">
        <f t="shared" si="584"/>
        <v/>
      </c>
      <c r="BL531" s="2" t="str">
        <f t="shared" si="585"/>
        <v/>
      </c>
      <c r="BM531" s="2" t="str">
        <f t="shared" si="586"/>
        <v/>
      </c>
      <c r="BN531" s="2" t="str">
        <f t="shared" si="587"/>
        <v/>
      </c>
      <c r="BO531" s="2" t="str">
        <f t="shared" si="588"/>
        <v/>
      </c>
      <c r="BP531" s="2" t="str">
        <f t="shared" si="589"/>
        <v/>
      </c>
      <c r="BQ531" s="2" t="str">
        <f t="shared" si="590"/>
        <v/>
      </c>
      <c r="BR531" s="2" t="str">
        <f t="shared" si="591"/>
        <v/>
      </c>
      <c r="BS531" s="2" t="str">
        <f t="shared" si="592"/>
        <v/>
      </c>
      <c r="BT531" s="2" t="str">
        <f t="shared" si="593"/>
        <v/>
      </c>
      <c r="BU531" s="2" t="str">
        <f t="shared" si="594"/>
        <v>@</v>
      </c>
      <c r="BV531" s="2" t="str">
        <f t="shared" si="595"/>
        <v/>
      </c>
      <c r="BW531" s="2" t="str">
        <f t="shared" si="596"/>
        <v/>
      </c>
      <c r="BX531" s="2" t="str">
        <f t="shared" si="597"/>
        <v/>
      </c>
      <c r="CA531" s="2">
        <f t="shared" si="558"/>
        <v>176</v>
      </c>
      <c r="CB531" s="4">
        <f t="shared" si="559"/>
        <v>1</v>
      </c>
      <c r="CC531">
        <f t="shared" ca="1" si="553"/>
        <v>5</v>
      </c>
      <c r="CD531">
        <f ca="1">CC531*(CJ531)/(CJ530+CJ531+IF(CG532=0,0,CJ532))</f>
        <v>2.8299504732884997</v>
      </c>
      <c r="CE531" s="39">
        <f t="shared" ca="1" si="546"/>
        <v>37</v>
      </c>
      <c r="CF531" s="39">
        <f t="shared" ca="1" si="554"/>
        <v>47</v>
      </c>
      <c r="CG531">
        <f t="shared" ca="1" si="547"/>
        <v>6.3425797968747588</v>
      </c>
      <c r="CH531">
        <f t="shared" ca="1" si="548"/>
        <v>4</v>
      </c>
      <c r="CI531">
        <f t="shared" ca="1" si="555"/>
        <v>4.3905357661795605</v>
      </c>
      <c r="CJ531">
        <f t="shared" ca="1" si="556"/>
        <v>7.6094642338204395</v>
      </c>
    </row>
    <row r="532" spans="2:88">
      <c r="B532" s="39">
        <v>139</v>
      </c>
      <c r="C532" s="39">
        <v>7</v>
      </c>
      <c r="D532">
        <v>1</v>
      </c>
      <c r="E532">
        <f t="shared" si="562"/>
        <v>29111</v>
      </c>
      <c r="F532" s="3">
        <f t="shared" si="563"/>
        <v>3.4010135020236028E-5</v>
      </c>
      <c r="H532" s="17">
        <f t="shared" si="564"/>
        <v>0.99006904057409106</v>
      </c>
      <c r="I532" s="13" t="str">
        <f t="shared" si="565"/>
        <v>7:139</v>
      </c>
      <c r="J532" s="2"/>
      <c r="K532" s="4">
        <f t="shared" si="566"/>
        <v>-10.456612277813804</v>
      </c>
      <c r="L532" s="4">
        <f t="shared" si="557"/>
        <v>-8</v>
      </c>
      <c r="M532" s="4">
        <f t="shared" ca="1" si="567"/>
        <v>-33.916622662465556</v>
      </c>
      <c r="N532" s="4">
        <f t="shared" ca="1" si="568"/>
        <v>4</v>
      </c>
      <c r="O532" s="4">
        <f t="shared" ca="1" si="569"/>
        <v>56.30837301059799</v>
      </c>
      <c r="P532" s="4">
        <f t="shared" ca="1" si="570"/>
        <v>9</v>
      </c>
      <c r="Q532" s="11">
        <f t="shared" si="535"/>
        <v>0</v>
      </c>
      <c r="R532" s="11">
        <f t="shared" si="599"/>
        <v>0</v>
      </c>
      <c r="S532" s="4">
        <f t="shared" si="599"/>
        <v>0</v>
      </c>
      <c r="T532" s="4">
        <f t="shared" si="599"/>
        <v>0</v>
      </c>
      <c r="U532" s="4">
        <f t="shared" si="599"/>
        <v>0</v>
      </c>
      <c r="V532" s="4">
        <f t="shared" si="599"/>
        <v>-10.456612277813804</v>
      </c>
      <c r="W532" s="4">
        <f t="shared" si="599"/>
        <v>0</v>
      </c>
      <c r="X532" s="4">
        <f t="shared" si="599"/>
        <v>0</v>
      </c>
      <c r="Y532" s="4">
        <f t="shared" si="599"/>
        <v>0</v>
      </c>
      <c r="Z532" s="4">
        <f t="shared" si="599"/>
        <v>0</v>
      </c>
      <c r="AA532" s="4">
        <f t="shared" si="599"/>
        <v>0</v>
      </c>
      <c r="AB532" s="4">
        <f t="shared" si="599"/>
        <v>0</v>
      </c>
      <c r="AC532" s="4">
        <f t="shared" si="599"/>
        <v>0</v>
      </c>
      <c r="AD532" s="4">
        <f t="shared" si="599"/>
        <v>0</v>
      </c>
      <c r="AE532" s="4">
        <f t="shared" si="599"/>
        <v>0</v>
      </c>
      <c r="AF532" s="4">
        <f t="shared" si="599"/>
        <v>0</v>
      </c>
      <c r="AG532" s="4">
        <f t="shared" si="598"/>
        <v>0</v>
      </c>
      <c r="AH532" s="4">
        <f t="shared" si="598"/>
        <v>-33.916622662465556</v>
      </c>
      <c r="AI532" s="4">
        <f t="shared" si="598"/>
        <v>0</v>
      </c>
      <c r="AJ532" s="4">
        <f t="shared" si="598"/>
        <v>0</v>
      </c>
      <c r="AK532" s="4">
        <f t="shared" si="598"/>
        <v>0</v>
      </c>
      <c r="AL532" s="4">
        <f t="shared" si="598"/>
        <v>0</v>
      </c>
      <c r="AM532" s="4">
        <f t="shared" si="552"/>
        <v>56.30837301059799</v>
      </c>
      <c r="AN532" s="4">
        <f t="shared" si="552"/>
        <v>0</v>
      </c>
      <c r="AO532" s="4">
        <f t="shared" si="552"/>
        <v>0</v>
      </c>
      <c r="AP532" s="10">
        <f t="shared" si="551"/>
        <v>0</v>
      </c>
      <c r="AQ532" s="7">
        <f t="shared" si="571"/>
        <v>3</v>
      </c>
      <c r="AR532" s="4">
        <f t="array" ref="AR532">COUNT(IF((ABS($R532:$AP532)&gt;=AQ$2)*(ABS($R532:$AP532)&lt;AR$2),$R532:$AP532))</f>
        <v>0</v>
      </c>
      <c r="AS532" s="4">
        <f t="array" ref="AS532">COUNT(IF((ABS($R532:$AP532)&gt;=AR$2)*(ABS($R532:$AP532)&lt;AS$2),$R532:$AP532))</f>
        <v>0</v>
      </c>
      <c r="AT532" s="4">
        <f t="array" ref="AT532">COUNT(IF((ABS($R532:$AP532)&gt;=AS$2)*(ABS($R532:$AP532)&lt;AT$2),$R532:$AP532))</f>
        <v>1</v>
      </c>
      <c r="AU532" s="4">
        <f t="array" ref="AU532">COUNT(IF((ABS($R532:$AP532)&gt;=AT$2)*(ABS($R532:$AP532)&lt;AU$2),$R532:$AP532))</f>
        <v>0</v>
      </c>
      <c r="AV532" s="4">
        <f t="array" ref="AV532">COUNT(IF((ABS($R532:$AP532)&gt;=AU$2)*(ABS($R532:$AP532)&lt;AV$2),$R532:$AP532))</f>
        <v>1</v>
      </c>
      <c r="AW532" s="4">
        <f t="array" ref="AW532">COUNT(IF((ABS($R532:$AP532)&gt;=AV$2)*(ABS($R532:$AP532)&lt;AW$2),$R532:$AP532))</f>
        <v>1</v>
      </c>
      <c r="AX532" s="10">
        <f t="array" ref="AX532">COUNT(IF((ABS($R532:$AP532)&gt;=AW$2)*(ABS($R532:$AP532)&lt;AX$2),$R532:$AP532))</f>
        <v>0</v>
      </c>
      <c r="AY532" s="4">
        <f t="shared" si="572"/>
        <v>0</v>
      </c>
      <c r="AZ532" s="2" t="str">
        <f t="shared" si="573"/>
        <v/>
      </c>
      <c r="BA532" s="2" t="str">
        <f t="shared" si="574"/>
        <v/>
      </c>
      <c r="BB532" s="2" t="str">
        <f t="shared" si="575"/>
        <v/>
      </c>
      <c r="BC532" s="2" t="str">
        <f t="shared" si="576"/>
        <v/>
      </c>
      <c r="BD532" s="2" t="str">
        <f t="shared" si="577"/>
        <v>@</v>
      </c>
      <c r="BE532" s="2" t="str">
        <f t="shared" si="578"/>
        <v/>
      </c>
      <c r="BF532" s="2" t="str">
        <f t="shared" si="579"/>
        <v/>
      </c>
      <c r="BG532" s="2" t="str">
        <f t="shared" si="580"/>
        <v/>
      </c>
      <c r="BH532" s="2" t="str">
        <f t="shared" si="581"/>
        <v/>
      </c>
      <c r="BI532" s="2" t="str">
        <f t="shared" si="582"/>
        <v/>
      </c>
      <c r="BJ532" s="2" t="str">
        <f t="shared" si="583"/>
        <v/>
      </c>
      <c r="BK532" s="2" t="str">
        <f t="shared" si="584"/>
        <v/>
      </c>
      <c r="BL532" s="2" t="str">
        <f t="shared" si="585"/>
        <v/>
      </c>
      <c r="BM532" s="2" t="str">
        <f t="shared" si="586"/>
        <v/>
      </c>
      <c r="BN532" s="2" t="str">
        <f t="shared" si="587"/>
        <v/>
      </c>
      <c r="BO532" s="2" t="str">
        <f t="shared" si="588"/>
        <v/>
      </c>
      <c r="BP532" s="2" t="str">
        <f t="shared" si="589"/>
        <v>@</v>
      </c>
      <c r="BQ532" s="2" t="str">
        <f t="shared" si="590"/>
        <v/>
      </c>
      <c r="BR532" s="2" t="str">
        <f t="shared" si="591"/>
        <v/>
      </c>
      <c r="BS532" s="2" t="str">
        <f t="shared" si="592"/>
        <v/>
      </c>
      <c r="BT532" s="2" t="str">
        <f t="shared" si="593"/>
        <v/>
      </c>
      <c r="BU532" s="2" t="str">
        <f t="shared" si="594"/>
        <v>@</v>
      </c>
      <c r="BV532" s="2" t="str">
        <f t="shared" si="595"/>
        <v/>
      </c>
      <c r="BW532" s="2" t="str">
        <f t="shared" si="596"/>
        <v/>
      </c>
      <c r="BX532" s="2" t="str">
        <f t="shared" si="597"/>
        <v/>
      </c>
      <c r="CA532" s="2">
        <f t="shared" si="558"/>
        <v>176</v>
      </c>
      <c r="CB532" s="4">
        <f t="shared" si="559"/>
        <v>2</v>
      </c>
      <c r="CC532">
        <f t="shared" ca="1" si="553"/>
        <v>5</v>
      </c>
      <c r="CD532">
        <f ca="1">CC532*IF(CG532=0,0,CJ532)/(CJ530+CJ531+IF(CG532=0,0,CJ532))</f>
        <v>0</v>
      </c>
      <c r="CE532" s="39">
        <f t="shared" ca="1" si="546"/>
        <v>37</v>
      </c>
      <c r="CF532" s="39">
        <f t="shared" ca="1" si="554"/>
        <v>47</v>
      </c>
      <c r="CG532">
        <f t="shared" ca="1" si="547"/>
        <v>0</v>
      </c>
      <c r="CH532">
        <f t="shared" ca="1" si="548"/>
        <v>0</v>
      </c>
      <c r="CI532">
        <f t="shared" ca="1" si="555"/>
        <v>0</v>
      </c>
      <c r="CJ532">
        <f t="shared" ca="1" si="556"/>
        <v>12</v>
      </c>
    </row>
    <row r="533" spans="2:88">
      <c r="B533" s="39">
        <v>139</v>
      </c>
      <c r="C533" s="39">
        <v>13</v>
      </c>
      <c r="D533">
        <v>1</v>
      </c>
      <c r="E533">
        <f t="shared" si="562"/>
        <v>29112</v>
      </c>
      <c r="F533" s="3">
        <f t="shared" si="563"/>
        <v>3.4010135020236028E-5</v>
      </c>
      <c r="H533" s="17">
        <f t="shared" si="564"/>
        <v>0.99010305070911131</v>
      </c>
      <c r="I533" s="13" t="str">
        <f t="shared" si="565"/>
        <v>13:139</v>
      </c>
      <c r="J533" s="2"/>
      <c r="K533" s="4">
        <f t="shared" si="566"/>
        <v>4.1566263642863532</v>
      </c>
      <c r="L533" s="4">
        <f t="shared" si="557"/>
        <v>-1</v>
      </c>
      <c r="M533" s="4">
        <f t="shared" ca="1" si="567"/>
        <v>-19.303384020365399</v>
      </c>
      <c r="N533" s="4">
        <f t="shared" ca="1" si="568"/>
        <v>11</v>
      </c>
      <c r="O533" s="4">
        <f t="shared" si="569"/>
        <v>0</v>
      </c>
      <c r="P533" s="4">
        <f t="shared" ca="1" si="570"/>
        <v>0</v>
      </c>
      <c r="Q533" s="11">
        <f t="shared" ref="Q533:Q596" si="600">IF(AND(ABS((MOD(LN(($B533/$C533)/3^Q$2)/LN(2)+0.5,1)-0.5)*1200)&lt;$J$2,ABS(Q$2+7*(MOD(LN(($B533/$C533)/3^Q$2)/LN(2)+0.5,1)-0.5)*1200/113.685)&lt;$J$3),(MOD(LN(($B533/$C533)/3^Q$2)/LN(2)+0.5,1)-0.5)*1200,0)</f>
        <v>27.616636748933843</v>
      </c>
      <c r="R533" s="11">
        <f t="shared" si="599"/>
        <v>0</v>
      </c>
      <c r="S533" s="4">
        <f t="shared" si="599"/>
        <v>0</v>
      </c>
      <c r="T533" s="4">
        <f t="shared" si="599"/>
        <v>0</v>
      </c>
      <c r="U533" s="4">
        <f t="shared" si="599"/>
        <v>0</v>
      </c>
      <c r="V533" s="4">
        <f t="shared" si="599"/>
        <v>0</v>
      </c>
      <c r="W533" s="4">
        <f t="shared" si="599"/>
        <v>0</v>
      </c>
      <c r="X533" s="4">
        <f t="shared" si="599"/>
        <v>0</v>
      </c>
      <c r="Y533" s="4">
        <f t="shared" si="599"/>
        <v>0</v>
      </c>
      <c r="Z533" s="4">
        <f t="shared" si="599"/>
        <v>0</v>
      </c>
      <c r="AA533" s="4">
        <f t="shared" si="599"/>
        <v>0</v>
      </c>
      <c r="AB533" s="4">
        <f t="shared" si="599"/>
        <v>0</v>
      </c>
      <c r="AC533" s="4">
        <f t="shared" si="599"/>
        <v>4.1566263642863532</v>
      </c>
      <c r="AD533" s="4">
        <f t="shared" si="599"/>
        <v>0</v>
      </c>
      <c r="AE533" s="4">
        <f t="shared" si="599"/>
        <v>0</v>
      </c>
      <c r="AF533" s="4">
        <f t="shared" si="599"/>
        <v>0</v>
      </c>
      <c r="AG533" s="4">
        <f t="shared" si="598"/>
        <v>0</v>
      </c>
      <c r="AH533" s="4">
        <f t="shared" si="598"/>
        <v>0</v>
      </c>
      <c r="AI533" s="4">
        <f t="shared" si="598"/>
        <v>0</v>
      </c>
      <c r="AJ533" s="4">
        <f t="shared" si="598"/>
        <v>0</v>
      </c>
      <c r="AK533" s="4">
        <f t="shared" si="598"/>
        <v>0</v>
      </c>
      <c r="AL533" s="4">
        <f t="shared" si="598"/>
        <v>0</v>
      </c>
      <c r="AM533" s="4">
        <f t="shared" si="552"/>
        <v>0</v>
      </c>
      <c r="AN533" s="4">
        <f t="shared" si="552"/>
        <v>0</v>
      </c>
      <c r="AO533" s="4">
        <f t="shared" si="552"/>
        <v>-19.303384020365399</v>
      </c>
      <c r="AP533" s="10">
        <f t="shared" si="551"/>
        <v>0</v>
      </c>
      <c r="AQ533" s="7">
        <f t="shared" si="571"/>
        <v>2</v>
      </c>
      <c r="AR533" s="4">
        <f t="array" ref="AR533">COUNT(IF((ABS($R533:$AP533)&gt;=AQ$2)*(ABS($R533:$AP533)&lt;AR$2),$R533:$AP533))</f>
        <v>0</v>
      </c>
      <c r="AS533" s="4">
        <f t="array" ref="AS533">COUNT(IF((ABS($R533:$AP533)&gt;=AR$2)*(ABS($R533:$AP533)&lt;AS$2),$R533:$AP533))</f>
        <v>1</v>
      </c>
      <c r="AT533" s="4">
        <f t="array" ref="AT533">COUNT(IF((ABS($R533:$AP533)&gt;=AS$2)*(ABS($R533:$AP533)&lt;AT$2),$R533:$AP533))</f>
        <v>0</v>
      </c>
      <c r="AU533" s="4">
        <f t="array" ref="AU533">COUNT(IF((ABS($R533:$AP533)&gt;=AT$2)*(ABS($R533:$AP533)&lt;AU$2),$R533:$AP533))</f>
        <v>1</v>
      </c>
      <c r="AV533" s="4">
        <f t="array" ref="AV533">COUNT(IF((ABS($R533:$AP533)&gt;=AU$2)*(ABS($R533:$AP533)&lt;AV$2),$R533:$AP533))</f>
        <v>0</v>
      </c>
      <c r="AW533" s="4">
        <f t="array" ref="AW533">COUNT(IF((ABS($R533:$AP533)&gt;=AV$2)*(ABS($R533:$AP533)&lt;AW$2),$R533:$AP533))</f>
        <v>0</v>
      </c>
      <c r="AX533" s="10">
        <f t="array" ref="AX533">COUNT(IF((ABS($R533:$AP533)&gt;=AW$2)*(ABS($R533:$AP533)&lt;AX$2),$R533:$AP533))</f>
        <v>0</v>
      </c>
      <c r="AY533" s="4">
        <f t="shared" si="572"/>
        <v>0</v>
      </c>
      <c r="AZ533" s="2" t="str">
        <f t="shared" si="573"/>
        <v/>
      </c>
      <c r="BA533" s="2" t="str">
        <f t="shared" si="574"/>
        <v/>
      </c>
      <c r="BB533" s="2" t="str">
        <f t="shared" si="575"/>
        <v/>
      </c>
      <c r="BC533" s="2" t="str">
        <f t="shared" si="576"/>
        <v/>
      </c>
      <c r="BD533" s="2" t="str">
        <f t="shared" si="577"/>
        <v/>
      </c>
      <c r="BE533" s="2" t="str">
        <f t="shared" si="578"/>
        <v/>
      </c>
      <c r="BF533" s="2" t="str">
        <f t="shared" si="579"/>
        <v/>
      </c>
      <c r="BG533" s="2" t="str">
        <f t="shared" si="580"/>
        <v/>
      </c>
      <c r="BH533" s="2" t="str">
        <f t="shared" si="581"/>
        <v/>
      </c>
      <c r="BI533" s="2" t="str">
        <f t="shared" si="582"/>
        <v/>
      </c>
      <c r="BJ533" s="2" t="str">
        <f t="shared" si="583"/>
        <v/>
      </c>
      <c r="BK533" s="2" t="str">
        <f t="shared" si="584"/>
        <v>@</v>
      </c>
      <c r="BL533" s="2" t="str">
        <f t="shared" si="585"/>
        <v/>
      </c>
      <c r="BM533" s="2" t="str">
        <f t="shared" si="586"/>
        <v/>
      </c>
      <c r="BN533" s="2" t="str">
        <f t="shared" si="587"/>
        <v/>
      </c>
      <c r="BO533" s="2" t="str">
        <f t="shared" si="588"/>
        <v/>
      </c>
      <c r="BP533" s="2" t="str">
        <f t="shared" si="589"/>
        <v/>
      </c>
      <c r="BQ533" s="2" t="str">
        <f t="shared" si="590"/>
        <v/>
      </c>
      <c r="BR533" s="2" t="str">
        <f t="shared" si="591"/>
        <v/>
      </c>
      <c r="BS533" s="2" t="str">
        <f t="shared" si="592"/>
        <v/>
      </c>
      <c r="BT533" s="2" t="str">
        <f t="shared" si="593"/>
        <v/>
      </c>
      <c r="BU533" s="2" t="str">
        <f t="shared" si="594"/>
        <v/>
      </c>
      <c r="BV533" s="2" t="str">
        <f t="shared" si="595"/>
        <v/>
      </c>
      <c r="BW533" s="2" t="str">
        <f t="shared" si="596"/>
        <v>@</v>
      </c>
      <c r="BX533" s="2" t="str">
        <f t="shared" si="597"/>
        <v/>
      </c>
      <c r="CA533" s="2">
        <f t="shared" si="558"/>
        <v>177</v>
      </c>
      <c r="CB533" s="4">
        <f t="shared" si="559"/>
        <v>0</v>
      </c>
      <c r="CC533">
        <f t="shared" ca="1" si="553"/>
        <v>5</v>
      </c>
      <c r="CD533">
        <f ca="1">CC533*(CJ533)/(CJ533+CJ534+IF(CG535=0,0,CJ535))</f>
        <v>3.0418670204692004</v>
      </c>
      <c r="CE533" s="39">
        <f t="shared" ca="1" si="546"/>
        <v>23</v>
      </c>
      <c r="CF533" s="39">
        <f t="shared" ca="1" si="554"/>
        <v>49</v>
      </c>
      <c r="CG533">
        <f t="shared" ca="1" si="547"/>
        <v>19.152469996772936</v>
      </c>
      <c r="CH533">
        <f t="shared" ca="1" si="548"/>
        <v>-5</v>
      </c>
      <c r="CI533">
        <f t="shared" ca="1" si="555"/>
        <v>3.8207125832131719</v>
      </c>
      <c r="CJ533">
        <f t="shared" ca="1" si="556"/>
        <v>8.1792874167868277</v>
      </c>
    </row>
    <row r="534" spans="2:88">
      <c r="B534" s="39">
        <v>139</v>
      </c>
      <c r="C534" s="39">
        <v>49</v>
      </c>
      <c r="D534">
        <v>1</v>
      </c>
      <c r="E534">
        <f t="shared" si="562"/>
        <v>29113</v>
      </c>
      <c r="F534" s="3">
        <f t="shared" si="563"/>
        <v>3.4010135020236028E-5</v>
      </c>
      <c r="H534" s="17">
        <f t="shared" si="564"/>
        <v>0.99013706084413156</v>
      </c>
      <c r="I534" s="13" t="str">
        <f t="shared" si="565"/>
        <v>49:139</v>
      </c>
      <c r="J534" s="2"/>
      <c r="K534" s="4">
        <f t="shared" si="566"/>
        <v>16.807479522285007</v>
      </c>
      <c r="L534" s="4">
        <f t="shared" si="557"/>
        <v>-6</v>
      </c>
      <c r="M534" s="4">
        <f t="shared" ca="1" si="567"/>
        <v>-6.652530862364614</v>
      </c>
      <c r="N534" s="4">
        <f t="shared" ca="1" si="568"/>
        <v>6</v>
      </c>
      <c r="O534" s="4">
        <f t="shared" si="569"/>
        <v>0</v>
      </c>
      <c r="P534" s="4">
        <f t="shared" ca="1" si="570"/>
        <v>0</v>
      </c>
      <c r="Q534" s="11">
        <f t="shared" si="600"/>
        <v>0</v>
      </c>
      <c r="R534" s="11">
        <f t="shared" si="599"/>
        <v>0</v>
      </c>
      <c r="S534" s="4">
        <f t="shared" si="599"/>
        <v>0</v>
      </c>
      <c r="T534" s="4">
        <f t="shared" si="599"/>
        <v>0</v>
      </c>
      <c r="U534" s="4">
        <f t="shared" si="599"/>
        <v>0</v>
      </c>
      <c r="V534" s="4">
        <f t="shared" si="599"/>
        <v>0</v>
      </c>
      <c r="W534" s="4">
        <f t="shared" si="599"/>
        <v>0</v>
      </c>
      <c r="X534" s="4">
        <f t="shared" si="599"/>
        <v>16.807479522285007</v>
      </c>
      <c r="Y534" s="4">
        <f t="shared" si="599"/>
        <v>0</v>
      </c>
      <c r="Z534" s="4">
        <f t="shared" si="599"/>
        <v>0</v>
      </c>
      <c r="AA534" s="4">
        <f t="shared" si="599"/>
        <v>0</v>
      </c>
      <c r="AB534" s="4">
        <f t="shared" si="599"/>
        <v>0</v>
      </c>
      <c r="AC534" s="4">
        <f t="shared" si="599"/>
        <v>0</v>
      </c>
      <c r="AD534" s="4">
        <f t="shared" si="599"/>
        <v>0</v>
      </c>
      <c r="AE534" s="4">
        <f t="shared" si="599"/>
        <v>0</v>
      </c>
      <c r="AF534" s="4">
        <f t="shared" si="599"/>
        <v>0</v>
      </c>
      <c r="AG534" s="4">
        <f t="shared" si="598"/>
        <v>0</v>
      </c>
      <c r="AH534" s="4">
        <f t="shared" si="598"/>
        <v>0</v>
      </c>
      <c r="AI534" s="4">
        <f t="shared" si="598"/>
        <v>0</v>
      </c>
      <c r="AJ534" s="4">
        <f t="shared" si="598"/>
        <v>-6.652530862364614</v>
      </c>
      <c r="AK534" s="4">
        <f t="shared" si="598"/>
        <v>0</v>
      </c>
      <c r="AL534" s="4">
        <f t="shared" si="598"/>
        <v>0</v>
      </c>
      <c r="AM534" s="4">
        <f t="shared" ref="AM534:AO553" si="601">IF(AND(ABS((MOD(LN(($B534/$C534)/3^AM$2)/LN(2)+0.5,1)-0.5)*1200)&lt;$J$2,ABS(AM$2+7*(MOD(LN(($B534/$C534)/3^AM$2)/LN(2)+0.5,1)-0.5)*1200/113.685)&lt;$J$3),(MOD(LN(($B534/$C534)/3^AM$2)/LN(2)+0.5,1)-0.5)*1200,0)</f>
        <v>0</v>
      </c>
      <c r="AN534" s="4">
        <f t="shared" si="601"/>
        <v>0</v>
      </c>
      <c r="AO534" s="4">
        <f t="shared" si="601"/>
        <v>0</v>
      </c>
      <c r="AP534" s="10">
        <f t="shared" si="551"/>
        <v>0</v>
      </c>
      <c r="AQ534" s="7">
        <f t="shared" si="571"/>
        <v>2</v>
      </c>
      <c r="AR534" s="4">
        <f t="array" ref="AR534">COUNT(IF((ABS($R534:$AP534)&gt;=AQ$2)*(ABS($R534:$AP534)&lt;AR$2),$R534:$AP534))</f>
        <v>0</v>
      </c>
      <c r="AS534" s="4">
        <f t="array" ref="AS534">COUNT(IF((ABS($R534:$AP534)&gt;=AR$2)*(ABS($R534:$AP534)&lt;AS$2),$R534:$AP534))</f>
        <v>0</v>
      </c>
      <c r="AT534" s="4">
        <f t="array" ref="AT534">COUNT(IF((ABS($R534:$AP534)&gt;=AS$2)*(ABS($R534:$AP534)&lt;AT$2),$R534:$AP534))</f>
        <v>1</v>
      </c>
      <c r="AU534" s="4">
        <f t="array" ref="AU534">COUNT(IF((ABS($R534:$AP534)&gt;=AT$2)*(ABS($R534:$AP534)&lt;AU$2),$R534:$AP534))</f>
        <v>1</v>
      </c>
      <c r="AV534" s="4">
        <f t="array" ref="AV534">COUNT(IF((ABS($R534:$AP534)&gt;=AU$2)*(ABS($R534:$AP534)&lt;AV$2),$R534:$AP534))</f>
        <v>0</v>
      </c>
      <c r="AW534" s="4">
        <f t="array" ref="AW534">COUNT(IF((ABS($R534:$AP534)&gt;=AV$2)*(ABS($R534:$AP534)&lt;AW$2),$R534:$AP534))</f>
        <v>0</v>
      </c>
      <c r="AX534" s="10">
        <f t="array" ref="AX534">COUNT(IF((ABS($R534:$AP534)&gt;=AW$2)*(ABS($R534:$AP534)&lt;AX$2),$R534:$AP534))</f>
        <v>0</v>
      </c>
      <c r="AY534" s="4">
        <f t="shared" si="572"/>
        <v>0</v>
      </c>
      <c r="AZ534" s="2" t="str">
        <f t="shared" si="573"/>
        <v/>
      </c>
      <c r="BA534" s="2" t="str">
        <f t="shared" si="574"/>
        <v/>
      </c>
      <c r="BB534" s="2" t="str">
        <f t="shared" si="575"/>
        <v/>
      </c>
      <c r="BC534" s="2" t="str">
        <f t="shared" si="576"/>
        <v/>
      </c>
      <c r="BD534" s="2" t="str">
        <f t="shared" si="577"/>
        <v/>
      </c>
      <c r="BE534" s="2" t="str">
        <f t="shared" si="578"/>
        <v/>
      </c>
      <c r="BF534" s="2" t="str">
        <f t="shared" si="579"/>
        <v>@</v>
      </c>
      <c r="BG534" s="2" t="str">
        <f t="shared" si="580"/>
        <v/>
      </c>
      <c r="BH534" s="2" t="str">
        <f t="shared" si="581"/>
        <v/>
      </c>
      <c r="BI534" s="2" t="str">
        <f t="shared" si="582"/>
        <v/>
      </c>
      <c r="BJ534" s="2" t="str">
        <f t="shared" si="583"/>
        <v/>
      </c>
      <c r="BK534" s="2" t="str">
        <f t="shared" si="584"/>
        <v/>
      </c>
      <c r="BL534" s="2" t="str">
        <f t="shared" si="585"/>
        <v/>
      </c>
      <c r="BM534" s="2" t="str">
        <f t="shared" si="586"/>
        <v/>
      </c>
      <c r="BN534" s="2" t="str">
        <f t="shared" si="587"/>
        <v/>
      </c>
      <c r="BO534" s="2" t="str">
        <f t="shared" si="588"/>
        <v/>
      </c>
      <c r="BP534" s="2" t="str">
        <f t="shared" si="589"/>
        <v/>
      </c>
      <c r="BQ534" s="2" t="str">
        <f t="shared" si="590"/>
        <v/>
      </c>
      <c r="BR534" s="2" t="str">
        <f t="shared" si="591"/>
        <v>@</v>
      </c>
      <c r="BS534" s="2" t="str">
        <f t="shared" si="592"/>
        <v/>
      </c>
      <c r="BT534" s="2" t="str">
        <f t="shared" si="593"/>
        <v/>
      </c>
      <c r="BU534" s="2" t="str">
        <f t="shared" si="594"/>
        <v/>
      </c>
      <c r="BV534" s="2" t="str">
        <f t="shared" si="595"/>
        <v/>
      </c>
      <c r="BW534" s="2" t="str">
        <f t="shared" si="596"/>
        <v/>
      </c>
      <c r="BX534" s="2" t="str">
        <f t="shared" si="597"/>
        <v/>
      </c>
      <c r="CA534" s="2">
        <f t="shared" si="558"/>
        <v>177</v>
      </c>
      <c r="CB534" s="4">
        <f t="shared" si="559"/>
        <v>1</v>
      </c>
      <c r="CC534">
        <f t="shared" ca="1" si="553"/>
        <v>5</v>
      </c>
      <c r="CD534">
        <f ca="1">CC534*(CJ534)/(CJ533+CJ534+IF(CG535=0,0,CJ535))</f>
        <v>1.9581329795307996</v>
      </c>
      <c r="CE534" s="39">
        <f t="shared" ca="1" si="546"/>
        <v>23</v>
      </c>
      <c r="CF534" s="39">
        <f t="shared" ca="1" si="554"/>
        <v>49</v>
      </c>
      <c r="CG534">
        <f t="shared" ca="1" si="547"/>
        <v>-4.3075403878788165</v>
      </c>
      <c r="CH534">
        <f t="shared" ca="1" si="548"/>
        <v>7</v>
      </c>
      <c r="CI534">
        <f t="shared" ca="1" si="555"/>
        <v>6.734769030961413</v>
      </c>
      <c r="CJ534">
        <f t="shared" ca="1" si="556"/>
        <v>5.265230969038587</v>
      </c>
    </row>
    <row r="535" spans="2:88">
      <c r="B535" s="39">
        <v>145</v>
      </c>
      <c r="C535" s="39">
        <v>109</v>
      </c>
      <c r="D535">
        <v>1</v>
      </c>
      <c r="E535">
        <f t="shared" si="562"/>
        <v>29114</v>
      </c>
      <c r="F535" s="3">
        <f t="shared" si="563"/>
        <v>3.4010135020236028E-5</v>
      </c>
      <c r="H535" s="17">
        <f t="shared" si="564"/>
        <v>0.9901710709791518</v>
      </c>
      <c r="I535" s="13" t="str">
        <f t="shared" si="565"/>
        <v>109:145</v>
      </c>
      <c r="J535" s="2"/>
      <c r="K535" s="4">
        <f t="shared" si="566"/>
        <v>-3.975280849002516</v>
      </c>
      <c r="L535" s="4">
        <f t="shared" si="557"/>
        <v>-1</v>
      </c>
      <c r="M535" s="4">
        <f t="shared" ca="1" si="567"/>
        <v>-27.435291233655335</v>
      </c>
      <c r="N535" s="4">
        <f t="shared" ca="1" si="568"/>
        <v>11</v>
      </c>
      <c r="O535" s="4">
        <f t="shared" si="569"/>
        <v>0</v>
      </c>
      <c r="P535" s="4">
        <f t="shared" ca="1" si="570"/>
        <v>0</v>
      </c>
      <c r="Q535" s="11">
        <f t="shared" si="600"/>
        <v>19.484729535648171</v>
      </c>
      <c r="R535" s="11">
        <f t="shared" si="599"/>
        <v>0</v>
      </c>
      <c r="S535" s="4">
        <f t="shared" si="599"/>
        <v>0</v>
      </c>
      <c r="T535" s="4">
        <f t="shared" si="599"/>
        <v>0</v>
      </c>
      <c r="U535" s="4">
        <f t="shared" si="599"/>
        <v>0</v>
      </c>
      <c r="V535" s="4">
        <f t="shared" si="599"/>
        <v>0</v>
      </c>
      <c r="W535" s="4">
        <f t="shared" si="599"/>
        <v>0</v>
      </c>
      <c r="X535" s="4">
        <f t="shared" si="599"/>
        <v>0</v>
      </c>
      <c r="Y535" s="4">
        <f t="shared" si="599"/>
        <v>0</v>
      </c>
      <c r="Z535" s="4">
        <f t="shared" si="599"/>
        <v>0</v>
      </c>
      <c r="AA535" s="4">
        <f t="shared" si="599"/>
        <v>0</v>
      </c>
      <c r="AB535" s="4">
        <f t="shared" si="599"/>
        <v>0</v>
      </c>
      <c r="AC535" s="4">
        <f t="shared" si="599"/>
        <v>-3.975280849002516</v>
      </c>
      <c r="AD535" s="4">
        <f t="shared" si="599"/>
        <v>0</v>
      </c>
      <c r="AE535" s="4">
        <f t="shared" si="599"/>
        <v>0</v>
      </c>
      <c r="AF535" s="4">
        <f t="shared" si="599"/>
        <v>0</v>
      </c>
      <c r="AG535" s="4">
        <f t="shared" si="598"/>
        <v>0</v>
      </c>
      <c r="AH535" s="4">
        <f t="shared" si="598"/>
        <v>0</v>
      </c>
      <c r="AI535" s="4">
        <f t="shared" si="598"/>
        <v>0</v>
      </c>
      <c r="AJ535" s="4">
        <f t="shared" si="598"/>
        <v>0</v>
      </c>
      <c r="AK535" s="4">
        <f t="shared" si="598"/>
        <v>0</v>
      </c>
      <c r="AL535" s="4">
        <f t="shared" si="598"/>
        <v>0</v>
      </c>
      <c r="AM535" s="4">
        <f t="shared" si="601"/>
        <v>0</v>
      </c>
      <c r="AN535" s="4">
        <f t="shared" si="601"/>
        <v>0</v>
      </c>
      <c r="AO535" s="4">
        <f t="shared" si="601"/>
        <v>-27.435291233655335</v>
      </c>
      <c r="AP535" s="10">
        <f t="shared" si="551"/>
        <v>0</v>
      </c>
      <c r="AQ535" s="7">
        <f t="shared" si="571"/>
        <v>2</v>
      </c>
      <c r="AR535" s="4">
        <f t="array" ref="AR535">COUNT(IF((ABS($R535:$AP535)&gt;=AQ$2)*(ABS($R535:$AP535)&lt;AR$2),$R535:$AP535))</f>
        <v>0</v>
      </c>
      <c r="AS535" s="4">
        <f t="array" ref="AS535">COUNT(IF((ABS($R535:$AP535)&gt;=AR$2)*(ABS($R535:$AP535)&lt;AS$2),$R535:$AP535))</f>
        <v>1</v>
      </c>
      <c r="AT535" s="4">
        <f t="array" ref="AT535">COUNT(IF((ABS($R535:$AP535)&gt;=AS$2)*(ABS($R535:$AP535)&lt;AT$2),$R535:$AP535))</f>
        <v>0</v>
      </c>
      <c r="AU535" s="4">
        <f t="array" ref="AU535">COUNT(IF((ABS($R535:$AP535)&gt;=AT$2)*(ABS($R535:$AP535)&lt;AU$2),$R535:$AP535))</f>
        <v>1</v>
      </c>
      <c r="AV535" s="4">
        <f t="array" ref="AV535">COUNT(IF((ABS($R535:$AP535)&gt;=AU$2)*(ABS($R535:$AP535)&lt;AV$2),$R535:$AP535))</f>
        <v>0</v>
      </c>
      <c r="AW535" s="4">
        <f t="array" ref="AW535">COUNT(IF((ABS($R535:$AP535)&gt;=AV$2)*(ABS($R535:$AP535)&lt;AW$2),$R535:$AP535))</f>
        <v>0</v>
      </c>
      <c r="AX535" s="10">
        <f t="array" ref="AX535">COUNT(IF((ABS($R535:$AP535)&gt;=AW$2)*(ABS($R535:$AP535)&lt;AX$2),$R535:$AP535))</f>
        <v>0</v>
      </c>
      <c r="AY535" s="4">
        <f t="shared" si="572"/>
        <v>0</v>
      </c>
      <c r="AZ535" s="2" t="str">
        <f t="shared" si="573"/>
        <v/>
      </c>
      <c r="BA535" s="2" t="str">
        <f t="shared" si="574"/>
        <v/>
      </c>
      <c r="BB535" s="2" t="str">
        <f t="shared" si="575"/>
        <v/>
      </c>
      <c r="BC535" s="2" t="str">
        <f t="shared" si="576"/>
        <v/>
      </c>
      <c r="BD535" s="2" t="str">
        <f t="shared" si="577"/>
        <v/>
      </c>
      <c r="BE535" s="2" t="str">
        <f t="shared" si="578"/>
        <v/>
      </c>
      <c r="BF535" s="2" t="str">
        <f t="shared" si="579"/>
        <v/>
      </c>
      <c r="BG535" s="2" t="str">
        <f t="shared" si="580"/>
        <v/>
      </c>
      <c r="BH535" s="2" t="str">
        <f t="shared" si="581"/>
        <v/>
      </c>
      <c r="BI535" s="2" t="str">
        <f t="shared" si="582"/>
        <v/>
      </c>
      <c r="BJ535" s="2" t="str">
        <f t="shared" si="583"/>
        <v/>
      </c>
      <c r="BK535" s="2" t="str">
        <f t="shared" si="584"/>
        <v>@</v>
      </c>
      <c r="BL535" s="2" t="str">
        <f t="shared" si="585"/>
        <v/>
      </c>
      <c r="BM535" s="2" t="str">
        <f t="shared" si="586"/>
        <v/>
      </c>
      <c r="BN535" s="2" t="str">
        <f t="shared" si="587"/>
        <v/>
      </c>
      <c r="BO535" s="2" t="str">
        <f t="shared" si="588"/>
        <v/>
      </c>
      <c r="BP535" s="2" t="str">
        <f t="shared" si="589"/>
        <v/>
      </c>
      <c r="BQ535" s="2" t="str">
        <f t="shared" si="590"/>
        <v/>
      </c>
      <c r="BR535" s="2" t="str">
        <f t="shared" si="591"/>
        <v/>
      </c>
      <c r="BS535" s="2" t="str">
        <f t="shared" si="592"/>
        <v/>
      </c>
      <c r="BT535" s="2" t="str">
        <f t="shared" si="593"/>
        <v/>
      </c>
      <c r="BU535" s="2" t="str">
        <f t="shared" si="594"/>
        <v/>
      </c>
      <c r="BV535" s="2" t="str">
        <f t="shared" si="595"/>
        <v/>
      </c>
      <c r="BW535" s="2" t="str">
        <f t="shared" si="596"/>
        <v>@</v>
      </c>
      <c r="BX535" s="2" t="str">
        <f t="shared" si="597"/>
        <v/>
      </c>
      <c r="CA535" s="2">
        <f t="shared" si="558"/>
        <v>177</v>
      </c>
      <c r="CB535" s="4">
        <f t="shared" si="559"/>
        <v>2</v>
      </c>
      <c r="CC535">
        <f t="shared" ca="1" si="553"/>
        <v>5</v>
      </c>
      <c r="CD535">
        <f ca="1">CC535*IF(CG535=0,0,CJ535)/(CJ533+CJ534+IF(CG535=0,0,CJ535))</f>
        <v>0</v>
      </c>
      <c r="CE535" s="39">
        <f t="shared" ca="1" si="546"/>
        <v>23</v>
      </c>
      <c r="CF535" s="39">
        <f t="shared" ca="1" si="554"/>
        <v>49</v>
      </c>
      <c r="CG535">
        <f t="shared" ca="1" si="547"/>
        <v>0</v>
      </c>
      <c r="CH535">
        <f t="shared" ca="1" si="548"/>
        <v>0</v>
      </c>
      <c r="CI535">
        <f t="shared" ca="1" si="555"/>
        <v>0</v>
      </c>
      <c r="CJ535">
        <f t="shared" ca="1" si="556"/>
        <v>12</v>
      </c>
    </row>
    <row r="536" spans="2:88">
      <c r="B536" s="39">
        <v>149</v>
      </c>
      <c r="C536" s="39">
        <v>73</v>
      </c>
      <c r="D536">
        <v>1</v>
      </c>
      <c r="E536">
        <f t="shared" si="562"/>
        <v>29115</v>
      </c>
      <c r="F536" s="3">
        <f t="shared" si="563"/>
        <v>3.4010135020236028E-5</v>
      </c>
      <c r="H536" s="17">
        <f t="shared" si="564"/>
        <v>0.99020508111417205</v>
      </c>
      <c r="I536" s="13" t="str">
        <f t="shared" si="565"/>
        <v>73:149</v>
      </c>
      <c r="J536" s="2"/>
      <c r="K536" s="4">
        <f t="shared" si="566"/>
        <v>-55.012241774490178</v>
      </c>
      <c r="L536" s="4">
        <f t="shared" si="557"/>
        <v>-5</v>
      </c>
      <c r="M536" s="4">
        <f t="shared" ca="1" si="567"/>
        <v>35.212753898573368</v>
      </c>
      <c r="N536" s="4">
        <f t="shared" ca="1" si="568"/>
        <v>0</v>
      </c>
      <c r="O536" s="4">
        <f t="shared" ca="1" si="569"/>
        <v>11.752743513923747</v>
      </c>
      <c r="P536" s="4">
        <f t="shared" ca="1" si="570"/>
        <v>12</v>
      </c>
      <c r="Q536" s="11">
        <f t="shared" si="600"/>
        <v>0</v>
      </c>
      <c r="R536" s="11">
        <f t="shared" si="599"/>
        <v>0</v>
      </c>
      <c r="S536" s="4">
        <f t="shared" si="599"/>
        <v>0</v>
      </c>
      <c r="T536" s="4">
        <f t="shared" si="599"/>
        <v>0</v>
      </c>
      <c r="U536" s="4">
        <f t="shared" si="599"/>
        <v>0</v>
      </c>
      <c r="V536" s="4">
        <f t="shared" si="599"/>
        <v>0</v>
      </c>
      <c r="W536" s="4">
        <f t="shared" si="599"/>
        <v>0</v>
      </c>
      <c r="X536" s="4">
        <f t="shared" si="599"/>
        <v>0</v>
      </c>
      <c r="Y536" s="4">
        <f t="shared" si="599"/>
        <v>-55.012241774490178</v>
      </c>
      <c r="Z536" s="4">
        <f t="shared" si="599"/>
        <v>0</v>
      </c>
      <c r="AA536" s="4">
        <f t="shared" si="599"/>
        <v>0</v>
      </c>
      <c r="AB536" s="4">
        <f t="shared" si="599"/>
        <v>0</v>
      </c>
      <c r="AC536" s="4">
        <f t="shared" si="599"/>
        <v>0</v>
      </c>
      <c r="AD536" s="4">
        <f t="shared" si="599"/>
        <v>35.212753898573368</v>
      </c>
      <c r="AE536" s="4">
        <f t="shared" si="599"/>
        <v>0</v>
      </c>
      <c r="AF536" s="4">
        <f t="shared" si="599"/>
        <v>0</v>
      </c>
      <c r="AG536" s="4">
        <f t="shared" si="598"/>
        <v>0</v>
      </c>
      <c r="AH536" s="4">
        <f t="shared" si="598"/>
        <v>0</v>
      </c>
      <c r="AI536" s="4">
        <f t="shared" si="598"/>
        <v>0</v>
      </c>
      <c r="AJ536" s="4">
        <f t="shared" si="598"/>
        <v>0</v>
      </c>
      <c r="AK536" s="4">
        <f t="shared" si="598"/>
        <v>0</v>
      </c>
      <c r="AL536" s="4">
        <f t="shared" si="598"/>
        <v>0</v>
      </c>
      <c r="AM536" s="4">
        <f t="shared" si="601"/>
        <v>0</v>
      </c>
      <c r="AN536" s="4">
        <f t="shared" si="601"/>
        <v>0</v>
      </c>
      <c r="AO536" s="4">
        <f t="shared" si="601"/>
        <v>0</v>
      </c>
      <c r="AP536" s="10">
        <f t="shared" si="551"/>
        <v>11.752743513923747</v>
      </c>
      <c r="AQ536" s="7">
        <f t="shared" si="571"/>
        <v>3</v>
      </c>
      <c r="AR536" s="4">
        <f t="array" ref="AR536">COUNT(IF((ABS($R536:$AP536)&gt;=AQ$2)*(ABS($R536:$AP536)&lt;AR$2),$R536:$AP536))</f>
        <v>0</v>
      </c>
      <c r="AS536" s="4">
        <f t="array" ref="AS536">COUNT(IF((ABS($R536:$AP536)&gt;=AR$2)*(ABS($R536:$AP536)&lt;AS$2),$R536:$AP536))</f>
        <v>0</v>
      </c>
      <c r="AT536" s="4">
        <f t="array" ref="AT536">COUNT(IF((ABS($R536:$AP536)&gt;=AS$2)*(ABS($R536:$AP536)&lt;AT$2),$R536:$AP536))</f>
        <v>0</v>
      </c>
      <c r="AU536" s="4">
        <f t="array" ref="AU536">COUNT(IF((ABS($R536:$AP536)&gt;=AT$2)*(ABS($R536:$AP536)&lt;AU$2),$R536:$AP536))</f>
        <v>1</v>
      </c>
      <c r="AV536" s="4">
        <f t="array" ref="AV536">COUNT(IF((ABS($R536:$AP536)&gt;=AU$2)*(ABS($R536:$AP536)&lt;AV$2),$R536:$AP536))</f>
        <v>1</v>
      </c>
      <c r="AW536" s="4">
        <f t="array" ref="AW536">COUNT(IF((ABS($R536:$AP536)&gt;=AV$2)*(ABS($R536:$AP536)&lt;AW$2),$R536:$AP536))</f>
        <v>1</v>
      </c>
      <c r="AX536" s="10">
        <f t="array" ref="AX536">COUNT(IF((ABS($R536:$AP536)&gt;=AW$2)*(ABS($R536:$AP536)&lt;AX$2),$R536:$AP536))</f>
        <v>0</v>
      </c>
      <c r="AY536" s="4">
        <f t="shared" si="572"/>
        <v>0</v>
      </c>
      <c r="AZ536" s="2" t="str">
        <f t="shared" si="573"/>
        <v/>
      </c>
      <c r="BA536" s="2" t="str">
        <f t="shared" si="574"/>
        <v/>
      </c>
      <c r="BB536" s="2" t="str">
        <f t="shared" si="575"/>
        <v/>
      </c>
      <c r="BC536" s="2" t="str">
        <f t="shared" si="576"/>
        <v/>
      </c>
      <c r="BD536" s="2" t="str">
        <f t="shared" si="577"/>
        <v/>
      </c>
      <c r="BE536" s="2" t="str">
        <f t="shared" si="578"/>
        <v/>
      </c>
      <c r="BF536" s="2" t="str">
        <f t="shared" si="579"/>
        <v/>
      </c>
      <c r="BG536" s="2" t="str">
        <f t="shared" si="580"/>
        <v>@</v>
      </c>
      <c r="BH536" s="2" t="str">
        <f t="shared" si="581"/>
        <v/>
      </c>
      <c r="BI536" s="2" t="str">
        <f t="shared" si="582"/>
        <v/>
      </c>
      <c r="BJ536" s="2" t="str">
        <f t="shared" si="583"/>
        <v/>
      </c>
      <c r="BK536" s="2" t="str">
        <f t="shared" si="584"/>
        <v/>
      </c>
      <c r="BL536" s="2" t="str">
        <f t="shared" si="585"/>
        <v>@</v>
      </c>
      <c r="BM536" s="2" t="str">
        <f t="shared" si="586"/>
        <v/>
      </c>
      <c r="BN536" s="2" t="str">
        <f t="shared" si="587"/>
        <v/>
      </c>
      <c r="BO536" s="2" t="str">
        <f t="shared" si="588"/>
        <v/>
      </c>
      <c r="BP536" s="2" t="str">
        <f t="shared" si="589"/>
        <v/>
      </c>
      <c r="BQ536" s="2" t="str">
        <f t="shared" si="590"/>
        <v/>
      </c>
      <c r="BR536" s="2" t="str">
        <f t="shared" si="591"/>
        <v/>
      </c>
      <c r="BS536" s="2" t="str">
        <f t="shared" si="592"/>
        <v/>
      </c>
      <c r="BT536" s="2" t="str">
        <f t="shared" si="593"/>
        <v/>
      </c>
      <c r="BU536" s="2" t="str">
        <f t="shared" si="594"/>
        <v/>
      </c>
      <c r="BV536" s="2" t="str">
        <f t="shared" si="595"/>
        <v/>
      </c>
      <c r="BW536" s="2" t="str">
        <f t="shared" si="596"/>
        <v/>
      </c>
      <c r="BX536" s="2" t="str">
        <f t="shared" si="597"/>
        <v>@</v>
      </c>
      <c r="CA536" s="2">
        <f t="shared" si="558"/>
        <v>178</v>
      </c>
      <c r="CB536" s="4">
        <f t="shared" si="559"/>
        <v>0</v>
      </c>
      <c r="CC536">
        <f t="shared" ca="1" si="553"/>
        <v>5</v>
      </c>
      <c r="CD536">
        <f ca="1">CC536*(CJ536)/(CJ536+CJ537+IF(CG538=0,0,CJ538))</f>
        <v>3.9894473513847277</v>
      </c>
      <c r="CE536" s="39">
        <f t="shared" ca="1" si="546"/>
        <v>11</v>
      </c>
      <c r="CF536" s="39">
        <f t="shared" ca="1" si="554"/>
        <v>53</v>
      </c>
      <c r="CG536">
        <f t="shared" ca="1" si="547"/>
        <v>28.051605707244676</v>
      </c>
      <c r="CH536">
        <f t="shared" ca="1" si="548"/>
        <v>-3</v>
      </c>
      <c r="CI536">
        <f t="shared" ca="1" si="555"/>
        <v>1.2727603470052098</v>
      </c>
      <c r="CJ536">
        <f t="shared" ca="1" si="556"/>
        <v>10.72723965299479</v>
      </c>
    </row>
    <row r="537" spans="2:88">
      <c r="B537" s="39">
        <v>149</v>
      </c>
      <c r="C537" s="39">
        <v>133</v>
      </c>
      <c r="D537">
        <v>1</v>
      </c>
      <c r="E537">
        <f t="shared" si="562"/>
        <v>29116</v>
      </c>
      <c r="F537" s="3">
        <f t="shared" si="563"/>
        <v>3.4010135020236028E-5</v>
      </c>
      <c r="H537" s="17">
        <f t="shared" si="564"/>
        <v>0.99023909124919229</v>
      </c>
      <c r="I537" s="13" t="str">
        <f t="shared" si="565"/>
        <v>133:149</v>
      </c>
      <c r="J537" s="2"/>
      <c r="K537" s="4">
        <f t="shared" si="566"/>
        <v>16.213310607042786</v>
      </c>
      <c r="L537" s="4">
        <f t="shared" si="557"/>
        <v>-10</v>
      </c>
      <c r="M537" s="4">
        <f t="shared" ca="1" si="567"/>
        <v>-7.246699777608967</v>
      </c>
      <c r="N537" s="4">
        <f t="shared" ca="1" si="568"/>
        <v>2</v>
      </c>
      <c r="O537" s="4">
        <f t="shared" si="569"/>
        <v>0</v>
      </c>
      <c r="P537" s="4">
        <f t="shared" ca="1" si="570"/>
        <v>0</v>
      </c>
      <c r="Q537" s="11">
        <f t="shared" si="600"/>
        <v>0</v>
      </c>
      <c r="R537" s="11">
        <f t="shared" si="599"/>
        <v>0</v>
      </c>
      <c r="S537" s="4">
        <f t="shared" si="599"/>
        <v>0</v>
      </c>
      <c r="T537" s="4">
        <f t="shared" si="599"/>
        <v>16.213310607042786</v>
      </c>
      <c r="U537" s="4">
        <f t="shared" si="599"/>
        <v>0</v>
      </c>
      <c r="V537" s="4">
        <f t="shared" si="599"/>
        <v>0</v>
      </c>
      <c r="W537" s="4">
        <f t="shared" si="599"/>
        <v>0</v>
      </c>
      <c r="X537" s="4">
        <f t="shared" si="599"/>
        <v>0</v>
      </c>
      <c r="Y537" s="4">
        <f t="shared" si="599"/>
        <v>0</v>
      </c>
      <c r="Z537" s="4">
        <f t="shared" si="599"/>
        <v>0</v>
      </c>
      <c r="AA537" s="4">
        <f t="shared" si="599"/>
        <v>0</v>
      </c>
      <c r="AB537" s="4">
        <f t="shared" si="599"/>
        <v>0</v>
      </c>
      <c r="AC537" s="4">
        <f t="shared" si="599"/>
        <v>0</v>
      </c>
      <c r="AD537" s="4">
        <f t="shared" si="599"/>
        <v>0</v>
      </c>
      <c r="AE537" s="4">
        <f t="shared" si="599"/>
        <v>0</v>
      </c>
      <c r="AF537" s="4">
        <f t="shared" si="599"/>
        <v>-7.246699777608967</v>
      </c>
      <c r="AG537" s="4">
        <f t="shared" si="598"/>
        <v>0</v>
      </c>
      <c r="AH537" s="4">
        <f t="shared" si="598"/>
        <v>0</v>
      </c>
      <c r="AI537" s="4">
        <f t="shared" si="598"/>
        <v>0</v>
      </c>
      <c r="AJ537" s="4">
        <f t="shared" si="598"/>
        <v>0</v>
      </c>
      <c r="AK537" s="4">
        <f t="shared" si="598"/>
        <v>0</v>
      </c>
      <c r="AL537" s="4">
        <f t="shared" si="598"/>
        <v>0</v>
      </c>
      <c r="AM537" s="4">
        <f t="shared" si="601"/>
        <v>0</v>
      </c>
      <c r="AN537" s="4">
        <f t="shared" si="601"/>
        <v>0</v>
      </c>
      <c r="AO537" s="4">
        <f t="shared" si="601"/>
        <v>0</v>
      </c>
      <c r="AP537" s="10">
        <f t="shared" si="551"/>
        <v>0</v>
      </c>
      <c r="AQ537" s="7">
        <f t="shared" si="571"/>
        <v>2</v>
      </c>
      <c r="AR537" s="4">
        <f t="array" ref="AR537">COUNT(IF((ABS($R537:$AP537)&gt;=AQ$2)*(ABS($R537:$AP537)&lt;AR$2),$R537:$AP537))</f>
        <v>0</v>
      </c>
      <c r="AS537" s="4">
        <f t="array" ref="AS537">COUNT(IF((ABS($R537:$AP537)&gt;=AR$2)*(ABS($R537:$AP537)&lt;AS$2),$R537:$AP537))</f>
        <v>0</v>
      </c>
      <c r="AT537" s="4">
        <f t="array" ref="AT537">COUNT(IF((ABS($R537:$AP537)&gt;=AS$2)*(ABS($R537:$AP537)&lt;AT$2),$R537:$AP537))</f>
        <v>1</v>
      </c>
      <c r="AU537" s="4">
        <f t="array" ref="AU537">COUNT(IF((ABS($R537:$AP537)&gt;=AT$2)*(ABS($R537:$AP537)&lt;AU$2),$R537:$AP537))</f>
        <v>1</v>
      </c>
      <c r="AV537" s="4">
        <f t="array" ref="AV537">COUNT(IF((ABS($R537:$AP537)&gt;=AU$2)*(ABS($R537:$AP537)&lt;AV$2),$R537:$AP537))</f>
        <v>0</v>
      </c>
      <c r="AW537" s="4">
        <f t="array" ref="AW537">COUNT(IF((ABS($R537:$AP537)&gt;=AV$2)*(ABS($R537:$AP537)&lt;AW$2),$R537:$AP537))</f>
        <v>0</v>
      </c>
      <c r="AX537" s="10">
        <f t="array" ref="AX537">COUNT(IF((ABS($R537:$AP537)&gt;=AW$2)*(ABS($R537:$AP537)&lt;AX$2),$R537:$AP537))</f>
        <v>0</v>
      </c>
      <c r="AY537" s="4">
        <f t="shared" si="572"/>
        <v>0</v>
      </c>
      <c r="AZ537" s="2" t="str">
        <f t="shared" si="573"/>
        <v/>
      </c>
      <c r="BA537" s="2" t="str">
        <f t="shared" si="574"/>
        <v/>
      </c>
      <c r="BB537" s="2" t="str">
        <f t="shared" si="575"/>
        <v>@</v>
      </c>
      <c r="BC537" s="2" t="str">
        <f t="shared" si="576"/>
        <v/>
      </c>
      <c r="BD537" s="2" t="str">
        <f t="shared" si="577"/>
        <v/>
      </c>
      <c r="BE537" s="2" t="str">
        <f t="shared" si="578"/>
        <v/>
      </c>
      <c r="BF537" s="2" t="str">
        <f t="shared" si="579"/>
        <v/>
      </c>
      <c r="BG537" s="2" t="str">
        <f t="shared" si="580"/>
        <v/>
      </c>
      <c r="BH537" s="2" t="str">
        <f t="shared" si="581"/>
        <v/>
      </c>
      <c r="BI537" s="2" t="str">
        <f t="shared" si="582"/>
        <v/>
      </c>
      <c r="BJ537" s="2" t="str">
        <f t="shared" si="583"/>
        <v/>
      </c>
      <c r="BK537" s="2" t="str">
        <f t="shared" si="584"/>
        <v/>
      </c>
      <c r="BL537" s="2" t="str">
        <f t="shared" si="585"/>
        <v/>
      </c>
      <c r="BM537" s="2" t="str">
        <f t="shared" si="586"/>
        <v/>
      </c>
      <c r="BN537" s="2" t="str">
        <f t="shared" si="587"/>
        <v>@</v>
      </c>
      <c r="BO537" s="2" t="str">
        <f t="shared" si="588"/>
        <v/>
      </c>
      <c r="BP537" s="2" t="str">
        <f t="shared" si="589"/>
        <v/>
      </c>
      <c r="BQ537" s="2" t="str">
        <f t="shared" si="590"/>
        <v/>
      </c>
      <c r="BR537" s="2" t="str">
        <f t="shared" si="591"/>
        <v/>
      </c>
      <c r="BS537" s="2" t="str">
        <f t="shared" si="592"/>
        <v/>
      </c>
      <c r="BT537" s="2" t="str">
        <f t="shared" si="593"/>
        <v/>
      </c>
      <c r="BU537" s="2" t="str">
        <f t="shared" si="594"/>
        <v/>
      </c>
      <c r="BV537" s="2" t="str">
        <f t="shared" si="595"/>
        <v/>
      </c>
      <c r="BW537" s="2" t="str">
        <f t="shared" si="596"/>
        <v/>
      </c>
      <c r="BX537" s="2" t="str">
        <f t="shared" si="597"/>
        <v/>
      </c>
      <c r="CA537" s="2">
        <f t="shared" si="558"/>
        <v>178</v>
      </c>
      <c r="CB537" s="4">
        <f t="shared" si="559"/>
        <v>1</v>
      </c>
      <c r="CC537">
        <f t="shared" ca="1" si="553"/>
        <v>5</v>
      </c>
      <c r="CD537">
        <f ca="1">CC537*(CJ537)/(CJ536+CJ537+IF(CG538=0,0,CJ538))</f>
        <v>1.0105526486152725</v>
      </c>
      <c r="CE537" s="39">
        <f t="shared" ca="1" si="546"/>
        <v>11</v>
      </c>
      <c r="CF537" s="39">
        <f t="shared" ca="1" si="554"/>
        <v>53</v>
      </c>
      <c r="CG537">
        <f t="shared" ca="1" si="547"/>
        <v>4.5915953225950545</v>
      </c>
      <c r="CH537">
        <f t="shared" ca="1" si="548"/>
        <v>9</v>
      </c>
      <c r="CI537">
        <f t="shared" ca="1" si="555"/>
        <v>9.2827212671695065</v>
      </c>
      <c r="CJ537">
        <f t="shared" ca="1" si="556"/>
        <v>2.7172787328304935</v>
      </c>
    </row>
    <row r="538" spans="2:88">
      <c r="B538" s="39">
        <v>151</v>
      </c>
      <c r="C538" s="39">
        <v>5</v>
      </c>
      <c r="D538">
        <v>1</v>
      </c>
      <c r="E538">
        <f t="shared" si="562"/>
        <v>29117</v>
      </c>
      <c r="F538" s="3">
        <f t="shared" si="563"/>
        <v>3.4010135020236028E-5</v>
      </c>
      <c r="H538" s="17">
        <f t="shared" si="564"/>
        <v>0.99027310138421254</v>
      </c>
      <c r="I538" s="13" t="str">
        <f t="shared" si="565"/>
        <v>5:151</v>
      </c>
      <c r="J538" s="2"/>
      <c r="K538" s="4">
        <f t="shared" si="566"/>
        <v>13.456979382971213</v>
      </c>
      <c r="L538" s="4">
        <f t="shared" si="557"/>
        <v>-7</v>
      </c>
      <c r="M538" s="4">
        <f t="shared" ca="1" si="567"/>
        <v>-10.003031001677343</v>
      </c>
      <c r="N538" s="4">
        <f t="shared" ca="1" si="568"/>
        <v>5</v>
      </c>
      <c r="O538" s="4">
        <f t="shared" si="569"/>
        <v>0</v>
      </c>
      <c r="P538" s="4">
        <f t="shared" ca="1" si="570"/>
        <v>0</v>
      </c>
      <c r="Q538" s="11">
        <f t="shared" si="600"/>
        <v>0</v>
      </c>
      <c r="R538" s="11">
        <f t="shared" si="599"/>
        <v>0</v>
      </c>
      <c r="S538" s="4">
        <f t="shared" si="599"/>
        <v>0</v>
      </c>
      <c r="T538" s="4">
        <f t="shared" si="599"/>
        <v>0</v>
      </c>
      <c r="U538" s="4">
        <f t="shared" si="599"/>
        <v>0</v>
      </c>
      <c r="V538" s="4">
        <f t="shared" si="599"/>
        <v>0</v>
      </c>
      <c r="W538" s="4">
        <f t="shared" si="599"/>
        <v>13.456979382971213</v>
      </c>
      <c r="X538" s="4">
        <f t="shared" si="599"/>
        <v>0</v>
      </c>
      <c r="Y538" s="4">
        <f t="shared" si="599"/>
        <v>0</v>
      </c>
      <c r="Z538" s="4">
        <f t="shared" si="599"/>
        <v>0</v>
      </c>
      <c r="AA538" s="4">
        <f t="shared" si="599"/>
        <v>0</v>
      </c>
      <c r="AB538" s="4">
        <f t="shared" si="599"/>
        <v>0</v>
      </c>
      <c r="AC538" s="4">
        <f t="shared" si="599"/>
        <v>0</v>
      </c>
      <c r="AD538" s="4">
        <f t="shared" si="599"/>
        <v>0</v>
      </c>
      <c r="AE538" s="4">
        <f t="shared" si="599"/>
        <v>0</v>
      </c>
      <c r="AF538" s="4">
        <f t="shared" si="599"/>
        <v>0</v>
      </c>
      <c r="AG538" s="4">
        <f t="shared" si="598"/>
        <v>0</v>
      </c>
      <c r="AH538" s="4">
        <f t="shared" si="598"/>
        <v>0</v>
      </c>
      <c r="AI538" s="4">
        <f t="shared" si="598"/>
        <v>-10.003031001677343</v>
      </c>
      <c r="AJ538" s="4">
        <f t="shared" si="598"/>
        <v>0</v>
      </c>
      <c r="AK538" s="4">
        <f t="shared" si="598"/>
        <v>0</v>
      </c>
      <c r="AL538" s="4">
        <f t="shared" si="598"/>
        <v>0</v>
      </c>
      <c r="AM538" s="4">
        <f t="shared" si="601"/>
        <v>0</v>
      </c>
      <c r="AN538" s="4">
        <f t="shared" si="601"/>
        <v>0</v>
      </c>
      <c r="AO538" s="4">
        <f t="shared" si="601"/>
        <v>0</v>
      </c>
      <c r="AP538" s="10">
        <f t="shared" si="551"/>
        <v>0</v>
      </c>
      <c r="AQ538" s="7">
        <f t="shared" si="571"/>
        <v>2</v>
      </c>
      <c r="AR538" s="4">
        <f t="array" ref="AR538">COUNT(IF((ABS($R538:$AP538)&gt;=AQ$2)*(ABS($R538:$AP538)&lt;AR$2),$R538:$AP538))</f>
        <v>0</v>
      </c>
      <c r="AS538" s="4">
        <f t="array" ref="AS538">COUNT(IF((ABS($R538:$AP538)&gt;=AR$2)*(ABS($R538:$AP538)&lt;AS$2),$R538:$AP538))</f>
        <v>0</v>
      </c>
      <c r="AT538" s="4">
        <f t="array" ref="AT538">COUNT(IF((ABS($R538:$AP538)&gt;=AS$2)*(ABS($R538:$AP538)&lt;AT$2),$R538:$AP538))</f>
        <v>1</v>
      </c>
      <c r="AU538" s="4">
        <f t="array" ref="AU538">COUNT(IF((ABS($R538:$AP538)&gt;=AT$2)*(ABS($R538:$AP538)&lt;AU$2),$R538:$AP538))</f>
        <v>1</v>
      </c>
      <c r="AV538" s="4">
        <f t="array" ref="AV538">COUNT(IF((ABS($R538:$AP538)&gt;=AU$2)*(ABS($R538:$AP538)&lt;AV$2),$R538:$AP538))</f>
        <v>0</v>
      </c>
      <c r="AW538" s="4">
        <f t="array" ref="AW538">COUNT(IF((ABS($R538:$AP538)&gt;=AV$2)*(ABS($R538:$AP538)&lt;AW$2),$R538:$AP538))</f>
        <v>0</v>
      </c>
      <c r="AX538" s="10">
        <f t="array" ref="AX538">COUNT(IF((ABS($R538:$AP538)&gt;=AW$2)*(ABS($R538:$AP538)&lt;AX$2),$R538:$AP538))</f>
        <v>0</v>
      </c>
      <c r="AY538" s="4">
        <f t="shared" si="572"/>
        <v>0</v>
      </c>
      <c r="AZ538" s="2" t="str">
        <f t="shared" si="573"/>
        <v/>
      </c>
      <c r="BA538" s="2" t="str">
        <f t="shared" si="574"/>
        <v/>
      </c>
      <c r="BB538" s="2" t="str">
        <f t="shared" si="575"/>
        <v/>
      </c>
      <c r="BC538" s="2" t="str">
        <f t="shared" si="576"/>
        <v/>
      </c>
      <c r="BD538" s="2" t="str">
        <f t="shared" si="577"/>
        <v/>
      </c>
      <c r="BE538" s="2" t="str">
        <f t="shared" si="578"/>
        <v>@</v>
      </c>
      <c r="BF538" s="2" t="str">
        <f t="shared" si="579"/>
        <v/>
      </c>
      <c r="BG538" s="2" t="str">
        <f t="shared" si="580"/>
        <v/>
      </c>
      <c r="BH538" s="2" t="str">
        <f t="shared" si="581"/>
        <v/>
      </c>
      <c r="BI538" s="2" t="str">
        <f t="shared" si="582"/>
        <v/>
      </c>
      <c r="BJ538" s="2" t="str">
        <f t="shared" si="583"/>
        <v/>
      </c>
      <c r="BK538" s="2" t="str">
        <f t="shared" si="584"/>
        <v/>
      </c>
      <c r="BL538" s="2" t="str">
        <f t="shared" si="585"/>
        <v/>
      </c>
      <c r="BM538" s="2" t="str">
        <f t="shared" si="586"/>
        <v/>
      </c>
      <c r="BN538" s="2" t="str">
        <f t="shared" si="587"/>
        <v/>
      </c>
      <c r="BO538" s="2" t="str">
        <f t="shared" si="588"/>
        <v/>
      </c>
      <c r="BP538" s="2" t="str">
        <f t="shared" si="589"/>
        <v/>
      </c>
      <c r="BQ538" s="2" t="str">
        <f t="shared" si="590"/>
        <v>@</v>
      </c>
      <c r="BR538" s="2" t="str">
        <f t="shared" si="591"/>
        <v/>
      </c>
      <c r="BS538" s="2" t="str">
        <f t="shared" si="592"/>
        <v/>
      </c>
      <c r="BT538" s="2" t="str">
        <f t="shared" si="593"/>
        <v/>
      </c>
      <c r="BU538" s="2" t="str">
        <f t="shared" si="594"/>
        <v/>
      </c>
      <c r="BV538" s="2" t="str">
        <f t="shared" si="595"/>
        <v/>
      </c>
      <c r="BW538" s="2" t="str">
        <f t="shared" si="596"/>
        <v/>
      </c>
      <c r="BX538" s="2" t="str">
        <f t="shared" si="597"/>
        <v/>
      </c>
      <c r="CA538" s="2">
        <f t="shared" si="558"/>
        <v>178</v>
      </c>
      <c r="CB538" s="4">
        <f t="shared" si="559"/>
        <v>2</v>
      </c>
      <c r="CC538">
        <f t="shared" ca="1" si="553"/>
        <v>5</v>
      </c>
      <c r="CD538">
        <f ca="1">CC538*IF(CG538=0,0,CJ538)/(CJ536+CJ537+IF(CG538=0,0,CJ538))</f>
        <v>0</v>
      </c>
      <c r="CE538" s="39">
        <f t="shared" ca="1" si="546"/>
        <v>11</v>
      </c>
      <c r="CF538" s="39">
        <f t="shared" ca="1" si="554"/>
        <v>53</v>
      </c>
      <c r="CG538">
        <f t="shared" ca="1" si="547"/>
        <v>0</v>
      </c>
      <c r="CH538">
        <f t="shared" ca="1" si="548"/>
        <v>0</v>
      </c>
      <c r="CI538">
        <f t="shared" ca="1" si="555"/>
        <v>0</v>
      </c>
      <c r="CJ538">
        <f t="shared" ca="1" si="556"/>
        <v>12</v>
      </c>
    </row>
    <row r="539" spans="2:88">
      <c r="B539" s="39">
        <v>151</v>
      </c>
      <c r="C539" s="39">
        <v>7</v>
      </c>
      <c r="D539">
        <v>1</v>
      </c>
      <c r="E539">
        <f t="shared" si="562"/>
        <v>29118</v>
      </c>
      <c r="F539" s="3">
        <f t="shared" si="563"/>
        <v>3.4010135020236028E-5</v>
      </c>
      <c r="H539" s="17">
        <f t="shared" si="564"/>
        <v>0.99030711151923279</v>
      </c>
      <c r="I539" s="13" t="str">
        <f t="shared" si="565"/>
        <v>7:151</v>
      </c>
      <c r="J539" s="2"/>
      <c r="K539" s="4">
        <f t="shared" si="566"/>
        <v>19.214781586358143</v>
      </c>
      <c r="L539" s="4">
        <f t="shared" si="557"/>
        <v>-1</v>
      </c>
      <c r="M539" s="4">
        <f t="shared" ca="1" si="567"/>
        <v>-4.2452287982925441</v>
      </c>
      <c r="N539" s="4">
        <f t="shared" ca="1" si="568"/>
        <v>11</v>
      </c>
      <c r="O539" s="4">
        <f t="shared" si="569"/>
        <v>0</v>
      </c>
      <c r="P539" s="4">
        <f t="shared" ca="1" si="570"/>
        <v>0</v>
      </c>
      <c r="Q539" s="11">
        <f t="shared" si="600"/>
        <v>42.674791971006698</v>
      </c>
      <c r="R539" s="11">
        <f t="shared" si="599"/>
        <v>0</v>
      </c>
      <c r="S539" s="4">
        <f t="shared" si="599"/>
        <v>0</v>
      </c>
      <c r="T539" s="4">
        <f t="shared" si="599"/>
        <v>0</v>
      </c>
      <c r="U539" s="4">
        <f t="shared" si="599"/>
        <v>0</v>
      </c>
      <c r="V539" s="4">
        <f t="shared" si="599"/>
        <v>0</v>
      </c>
      <c r="W539" s="4">
        <f t="shared" si="599"/>
        <v>0</v>
      </c>
      <c r="X539" s="4">
        <f t="shared" si="599"/>
        <v>0</v>
      </c>
      <c r="Y539" s="4">
        <f t="shared" si="599"/>
        <v>0</v>
      </c>
      <c r="Z539" s="4">
        <f t="shared" si="599"/>
        <v>0</v>
      </c>
      <c r="AA539" s="4">
        <f t="shared" si="599"/>
        <v>0</v>
      </c>
      <c r="AB539" s="4">
        <f t="shared" si="599"/>
        <v>0</v>
      </c>
      <c r="AC539" s="4">
        <f t="shared" si="599"/>
        <v>19.214781586358143</v>
      </c>
      <c r="AD539" s="4">
        <f t="shared" si="599"/>
        <v>0</v>
      </c>
      <c r="AE539" s="4">
        <f t="shared" si="599"/>
        <v>0</v>
      </c>
      <c r="AF539" s="4">
        <f t="shared" si="599"/>
        <v>0</v>
      </c>
      <c r="AG539" s="4">
        <f t="shared" ref="AG539:AL548" si="602">IF(AND(ABS((MOD(LN(($B539/$C539)/3^AG$2)/LN(2)+0.5,1)-0.5)*1200)&lt;$J$2,ABS(AG$2+7*(MOD(LN(($B539/$C539)/3^AG$2)/LN(2)+0.5,1)-0.5)*1200/113.685)&lt;$J$3),(MOD(LN(($B539/$C539)/3^AG$2)/LN(2)+0.5,1)-0.5)*1200,0)</f>
        <v>0</v>
      </c>
      <c r="AH539" s="4">
        <f t="shared" si="602"/>
        <v>0</v>
      </c>
      <c r="AI539" s="4">
        <f t="shared" si="602"/>
        <v>0</v>
      </c>
      <c r="AJ539" s="4">
        <f t="shared" si="602"/>
        <v>0</v>
      </c>
      <c r="AK539" s="4">
        <f t="shared" si="602"/>
        <v>0</v>
      </c>
      <c r="AL539" s="4">
        <f t="shared" si="602"/>
        <v>0</v>
      </c>
      <c r="AM539" s="4">
        <f t="shared" si="601"/>
        <v>0</v>
      </c>
      <c r="AN539" s="4">
        <f t="shared" si="601"/>
        <v>0</v>
      </c>
      <c r="AO539" s="4">
        <f t="shared" si="601"/>
        <v>-4.2452287982925441</v>
      </c>
      <c r="AP539" s="10">
        <f t="shared" si="551"/>
        <v>0</v>
      </c>
      <c r="AQ539" s="7">
        <f t="shared" si="571"/>
        <v>2</v>
      </c>
      <c r="AR539" s="4">
        <f t="array" ref="AR539">COUNT(IF((ABS($R539:$AP539)&gt;=AQ$2)*(ABS($R539:$AP539)&lt;AR$2),$R539:$AP539))</f>
        <v>0</v>
      </c>
      <c r="AS539" s="4">
        <f t="array" ref="AS539">COUNT(IF((ABS($R539:$AP539)&gt;=AR$2)*(ABS($R539:$AP539)&lt;AS$2),$R539:$AP539))</f>
        <v>1</v>
      </c>
      <c r="AT539" s="4">
        <f t="array" ref="AT539">COUNT(IF((ABS($R539:$AP539)&gt;=AS$2)*(ABS($R539:$AP539)&lt;AT$2),$R539:$AP539))</f>
        <v>0</v>
      </c>
      <c r="AU539" s="4">
        <f t="array" ref="AU539">COUNT(IF((ABS($R539:$AP539)&gt;=AT$2)*(ABS($R539:$AP539)&lt;AU$2),$R539:$AP539))</f>
        <v>1</v>
      </c>
      <c r="AV539" s="4">
        <f t="array" ref="AV539">COUNT(IF((ABS($R539:$AP539)&gt;=AU$2)*(ABS($R539:$AP539)&lt;AV$2),$R539:$AP539))</f>
        <v>0</v>
      </c>
      <c r="AW539" s="4">
        <f t="array" ref="AW539">COUNT(IF((ABS($R539:$AP539)&gt;=AV$2)*(ABS($R539:$AP539)&lt;AW$2),$R539:$AP539))</f>
        <v>0</v>
      </c>
      <c r="AX539" s="10">
        <f t="array" ref="AX539">COUNT(IF((ABS($R539:$AP539)&gt;=AW$2)*(ABS($R539:$AP539)&lt;AX$2),$R539:$AP539))</f>
        <v>0</v>
      </c>
      <c r="AY539" s="4">
        <f t="shared" si="572"/>
        <v>0</v>
      </c>
      <c r="AZ539" s="2" t="str">
        <f t="shared" si="573"/>
        <v/>
      </c>
      <c r="BA539" s="2" t="str">
        <f t="shared" si="574"/>
        <v/>
      </c>
      <c r="BB539" s="2" t="str">
        <f t="shared" si="575"/>
        <v/>
      </c>
      <c r="BC539" s="2" t="str">
        <f t="shared" si="576"/>
        <v/>
      </c>
      <c r="BD539" s="2" t="str">
        <f t="shared" si="577"/>
        <v/>
      </c>
      <c r="BE539" s="2" t="str">
        <f t="shared" si="578"/>
        <v/>
      </c>
      <c r="BF539" s="2" t="str">
        <f t="shared" si="579"/>
        <v/>
      </c>
      <c r="BG539" s="2" t="str">
        <f t="shared" si="580"/>
        <v/>
      </c>
      <c r="BH539" s="2" t="str">
        <f t="shared" si="581"/>
        <v/>
      </c>
      <c r="BI539" s="2" t="str">
        <f t="shared" si="582"/>
        <v/>
      </c>
      <c r="BJ539" s="2" t="str">
        <f t="shared" si="583"/>
        <v/>
      </c>
      <c r="BK539" s="2" t="str">
        <f t="shared" si="584"/>
        <v>@</v>
      </c>
      <c r="BL539" s="2" t="str">
        <f t="shared" si="585"/>
        <v/>
      </c>
      <c r="BM539" s="2" t="str">
        <f t="shared" si="586"/>
        <v/>
      </c>
      <c r="BN539" s="2" t="str">
        <f t="shared" si="587"/>
        <v/>
      </c>
      <c r="BO539" s="2" t="str">
        <f t="shared" si="588"/>
        <v/>
      </c>
      <c r="BP539" s="2" t="str">
        <f t="shared" si="589"/>
        <v/>
      </c>
      <c r="BQ539" s="2" t="str">
        <f t="shared" si="590"/>
        <v/>
      </c>
      <c r="BR539" s="2" t="str">
        <f t="shared" si="591"/>
        <v/>
      </c>
      <c r="BS539" s="2" t="str">
        <f t="shared" si="592"/>
        <v/>
      </c>
      <c r="BT539" s="2" t="str">
        <f t="shared" si="593"/>
        <v/>
      </c>
      <c r="BU539" s="2" t="str">
        <f t="shared" si="594"/>
        <v/>
      </c>
      <c r="BV539" s="2" t="str">
        <f t="shared" si="595"/>
        <v/>
      </c>
      <c r="BW539" s="2" t="str">
        <f t="shared" si="596"/>
        <v>@</v>
      </c>
      <c r="BX539" s="2" t="str">
        <f t="shared" si="597"/>
        <v/>
      </c>
      <c r="CA539" s="2">
        <f t="shared" si="558"/>
        <v>179</v>
      </c>
      <c r="CB539" s="4">
        <f t="shared" si="559"/>
        <v>0</v>
      </c>
      <c r="CC539">
        <f t="shared" ca="1" si="553"/>
        <v>5</v>
      </c>
      <c r="CD539">
        <f ca="1">CC539*(CJ539)/(CJ539+CJ540+IF(CG541=0,0,CJ541))</f>
        <v>2.4340632954882779</v>
      </c>
      <c r="CE539" s="39">
        <f t="shared" ca="1" si="546"/>
        <v>17</v>
      </c>
      <c r="CF539" s="39">
        <f t="shared" ca="1" si="554"/>
        <v>53</v>
      </c>
      <c r="CG539">
        <f t="shared" ca="1" si="547"/>
        <v>-23.630860563017109</v>
      </c>
      <c r="CH539">
        <f t="shared" ca="1" si="548"/>
        <v>-4</v>
      </c>
      <c r="CI539">
        <f t="shared" ca="1" si="555"/>
        <v>5.4550382543090095</v>
      </c>
      <c r="CJ539">
        <f t="shared" ca="1" si="556"/>
        <v>6.5449617456909905</v>
      </c>
    </row>
    <row r="540" spans="2:88">
      <c r="B540" s="39">
        <v>151</v>
      </c>
      <c r="C540" s="39">
        <v>17</v>
      </c>
      <c r="D540">
        <v>1</v>
      </c>
      <c r="E540">
        <f t="shared" si="562"/>
        <v>29119</v>
      </c>
      <c r="F540" s="3">
        <f t="shared" si="563"/>
        <v>3.4010135020236028E-5</v>
      </c>
      <c r="H540" s="17">
        <f t="shared" si="564"/>
        <v>0.99034112165425292</v>
      </c>
      <c r="I540" s="13" t="str">
        <f t="shared" si="565"/>
        <v>17:151</v>
      </c>
      <c r="J540" s="2"/>
      <c r="K540" s="4">
        <f t="shared" si="566"/>
        <v>0.68028634356238626</v>
      </c>
      <c r="L540" s="4">
        <f t="shared" si="557"/>
        <v>-10</v>
      </c>
      <c r="M540" s="4">
        <f t="shared" ca="1" si="567"/>
        <v>-22.77972404108737</v>
      </c>
      <c r="N540" s="4">
        <f t="shared" ca="1" si="568"/>
        <v>2</v>
      </c>
      <c r="O540" s="4">
        <f t="shared" si="569"/>
        <v>0</v>
      </c>
      <c r="P540" s="4">
        <f t="shared" ca="1" si="570"/>
        <v>0</v>
      </c>
      <c r="Q540" s="11">
        <f t="shared" si="600"/>
        <v>0</v>
      </c>
      <c r="R540" s="11">
        <f t="shared" ref="R540:AF549" si="603">IF(AND(ABS((MOD(LN(($B540/$C540)/3^R$2)/LN(2)+0.5,1)-0.5)*1200)&lt;$J$2,ABS(R$2+7*(MOD(LN(($B540/$C540)/3^R$2)/LN(2)+0.5,1)-0.5)*1200/113.685)&lt;$J$3),(MOD(LN(($B540/$C540)/3^R$2)/LN(2)+0.5,1)-0.5)*1200,0)</f>
        <v>0</v>
      </c>
      <c r="S540" s="4">
        <f t="shared" si="603"/>
        <v>0</v>
      </c>
      <c r="T540" s="4">
        <f t="shared" si="603"/>
        <v>0.68028634356238626</v>
      </c>
      <c r="U540" s="4">
        <f t="shared" si="603"/>
        <v>0</v>
      </c>
      <c r="V540" s="4">
        <f t="shared" si="603"/>
        <v>0</v>
      </c>
      <c r="W540" s="4">
        <f t="shared" si="603"/>
        <v>0</v>
      </c>
      <c r="X540" s="4">
        <f t="shared" si="603"/>
        <v>0</v>
      </c>
      <c r="Y540" s="4">
        <f t="shared" si="603"/>
        <v>0</v>
      </c>
      <c r="Z540" s="4">
        <f t="shared" si="603"/>
        <v>0</v>
      </c>
      <c r="AA540" s="4">
        <f t="shared" si="603"/>
        <v>0</v>
      </c>
      <c r="AB540" s="4">
        <f t="shared" si="603"/>
        <v>0</v>
      </c>
      <c r="AC540" s="4">
        <f t="shared" si="603"/>
        <v>0</v>
      </c>
      <c r="AD540" s="4">
        <f t="shared" si="603"/>
        <v>0</v>
      </c>
      <c r="AE540" s="4">
        <f t="shared" si="603"/>
        <v>0</v>
      </c>
      <c r="AF540" s="4">
        <f t="shared" si="603"/>
        <v>-22.77972404108737</v>
      </c>
      <c r="AG540" s="4">
        <f t="shared" si="602"/>
        <v>0</v>
      </c>
      <c r="AH540" s="4">
        <f t="shared" si="602"/>
        <v>0</v>
      </c>
      <c r="AI540" s="4">
        <f t="shared" si="602"/>
        <v>0</v>
      </c>
      <c r="AJ540" s="4">
        <f t="shared" si="602"/>
        <v>0</v>
      </c>
      <c r="AK540" s="4">
        <f t="shared" si="602"/>
        <v>0</v>
      </c>
      <c r="AL540" s="4">
        <f t="shared" si="602"/>
        <v>0</v>
      </c>
      <c r="AM540" s="4">
        <f t="shared" si="601"/>
        <v>0</v>
      </c>
      <c r="AN540" s="4">
        <f t="shared" si="601"/>
        <v>0</v>
      </c>
      <c r="AO540" s="4">
        <f t="shared" si="601"/>
        <v>0</v>
      </c>
      <c r="AP540" s="10">
        <f t="shared" si="551"/>
        <v>0</v>
      </c>
      <c r="AQ540" s="7">
        <f t="shared" si="571"/>
        <v>2</v>
      </c>
      <c r="AR540" s="4">
        <f t="array" ref="AR540">COUNT(IF((ABS($R540:$AP540)&gt;=AQ$2)*(ABS($R540:$AP540)&lt;AR$2),$R540:$AP540))</f>
        <v>1</v>
      </c>
      <c r="AS540" s="4">
        <f t="array" ref="AS540">COUNT(IF((ABS($R540:$AP540)&gt;=AR$2)*(ABS($R540:$AP540)&lt;AS$2),$R540:$AP540))</f>
        <v>0</v>
      </c>
      <c r="AT540" s="4">
        <f t="array" ref="AT540">COUNT(IF((ABS($R540:$AP540)&gt;=AS$2)*(ABS($R540:$AP540)&lt;AT$2),$R540:$AP540))</f>
        <v>0</v>
      </c>
      <c r="AU540" s="4">
        <f t="array" ref="AU540">COUNT(IF((ABS($R540:$AP540)&gt;=AT$2)*(ABS($R540:$AP540)&lt;AU$2),$R540:$AP540))</f>
        <v>1</v>
      </c>
      <c r="AV540" s="4">
        <f t="array" ref="AV540">COUNT(IF((ABS($R540:$AP540)&gt;=AU$2)*(ABS($R540:$AP540)&lt;AV$2),$R540:$AP540))</f>
        <v>0</v>
      </c>
      <c r="AW540" s="4">
        <f t="array" ref="AW540">COUNT(IF((ABS($R540:$AP540)&gt;=AV$2)*(ABS($R540:$AP540)&lt;AW$2),$R540:$AP540))</f>
        <v>0</v>
      </c>
      <c r="AX540" s="10">
        <f t="array" ref="AX540">COUNT(IF((ABS($R540:$AP540)&gt;=AW$2)*(ABS($R540:$AP540)&lt;AX$2),$R540:$AP540))</f>
        <v>0</v>
      </c>
      <c r="AY540" s="4">
        <f t="shared" si="572"/>
        <v>0</v>
      </c>
      <c r="AZ540" s="2" t="str">
        <f t="shared" si="573"/>
        <v/>
      </c>
      <c r="BA540" s="2" t="str">
        <f t="shared" si="574"/>
        <v/>
      </c>
      <c r="BB540" s="2" t="str">
        <f t="shared" si="575"/>
        <v>@</v>
      </c>
      <c r="BC540" s="2" t="str">
        <f t="shared" si="576"/>
        <v/>
      </c>
      <c r="BD540" s="2" t="str">
        <f t="shared" si="577"/>
        <v/>
      </c>
      <c r="BE540" s="2" t="str">
        <f t="shared" si="578"/>
        <v/>
      </c>
      <c r="BF540" s="2" t="str">
        <f t="shared" si="579"/>
        <v/>
      </c>
      <c r="BG540" s="2" t="str">
        <f t="shared" si="580"/>
        <v/>
      </c>
      <c r="BH540" s="2" t="str">
        <f t="shared" si="581"/>
        <v/>
      </c>
      <c r="BI540" s="2" t="str">
        <f t="shared" si="582"/>
        <v/>
      </c>
      <c r="BJ540" s="2" t="str">
        <f t="shared" si="583"/>
        <v/>
      </c>
      <c r="BK540" s="2" t="str">
        <f t="shared" si="584"/>
        <v/>
      </c>
      <c r="BL540" s="2" t="str">
        <f t="shared" si="585"/>
        <v/>
      </c>
      <c r="BM540" s="2" t="str">
        <f t="shared" si="586"/>
        <v/>
      </c>
      <c r="BN540" s="2" t="str">
        <f t="shared" si="587"/>
        <v>@</v>
      </c>
      <c r="BO540" s="2" t="str">
        <f t="shared" si="588"/>
        <v/>
      </c>
      <c r="BP540" s="2" t="str">
        <f t="shared" si="589"/>
        <v/>
      </c>
      <c r="BQ540" s="2" t="str">
        <f t="shared" si="590"/>
        <v/>
      </c>
      <c r="BR540" s="2" t="str">
        <f t="shared" si="591"/>
        <v/>
      </c>
      <c r="BS540" s="2" t="str">
        <f t="shared" si="592"/>
        <v/>
      </c>
      <c r="BT540" s="2" t="str">
        <f t="shared" si="593"/>
        <v/>
      </c>
      <c r="BU540" s="2" t="str">
        <f t="shared" si="594"/>
        <v/>
      </c>
      <c r="BV540" s="2" t="str">
        <f t="shared" si="595"/>
        <v/>
      </c>
      <c r="BW540" s="2" t="str">
        <f t="shared" si="596"/>
        <v/>
      </c>
      <c r="BX540" s="2" t="str">
        <f t="shared" si="597"/>
        <v/>
      </c>
      <c r="CA540" s="2">
        <f t="shared" si="558"/>
        <v>179</v>
      </c>
      <c r="CB540" s="4">
        <f t="shared" si="559"/>
        <v>1</v>
      </c>
      <c r="CC540">
        <f t="shared" ca="1" si="553"/>
        <v>5</v>
      </c>
      <c r="CD540">
        <f ca="1">CC540*(CJ540)/(CJ539+CJ540+IF(CG541=0,0,CJ541))</f>
        <v>2.5659367045117216</v>
      </c>
      <c r="CE540" s="39">
        <f t="shared" ca="1" si="546"/>
        <v>17</v>
      </c>
      <c r="CF540" s="39">
        <f t="shared" ca="1" si="554"/>
        <v>53</v>
      </c>
      <c r="CG540">
        <f t="shared" ca="1" si="547"/>
        <v>-47.090870947668861</v>
      </c>
      <c r="CH540">
        <f t="shared" ca="1" si="548"/>
        <v>8</v>
      </c>
      <c r="CI540">
        <f t="shared" ca="1" si="555"/>
        <v>5.1004433598655758</v>
      </c>
      <c r="CJ540">
        <f t="shared" ca="1" si="556"/>
        <v>6.8995566401344242</v>
      </c>
    </row>
    <row r="541" spans="2:88">
      <c r="B541" s="39">
        <v>151</v>
      </c>
      <c r="C541" s="39">
        <v>49</v>
      </c>
      <c r="D541">
        <v>1</v>
      </c>
      <c r="E541">
        <f t="shared" si="562"/>
        <v>29120</v>
      </c>
      <c r="F541" s="3">
        <f t="shared" si="563"/>
        <v>3.4010135020236028E-5</v>
      </c>
      <c r="H541" s="17">
        <f t="shared" si="564"/>
        <v>0.99037513178927317</v>
      </c>
      <c r="I541" s="13" t="str">
        <f t="shared" si="565"/>
        <v>49:151</v>
      </c>
      <c r="J541" s="2"/>
      <c r="K541" s="4">
        <f t="shared" si="566"/>
        <v>-43.746122286605527</v>
      </c>
      <c r="L541" s="4">
        <f t="shared" si="557"/>
        <v>-4</v>
      </c>
      <c r="M541" s="4">
        <f t="shared" ca="1" si="567"/>
        <v>46.478873386457487</v>
      </c>
      <c r="N541" s="4">
        <f t="shared" ca="1" si="568"/>
        <v>1</v>
      </c>
      <c r="O541" s="4">
        <f t="shared" si="569"/>
        <v>0</v>
      </c>
      <c r="P541" s="4">
        <f t="shared" ca="1" si="570"/>
        <v>0</v>
      </c>
      <c r="Q541" s="11">
        <f t="shared" si="600"/>
        <v>0</v>
      </c>
      <c r="R541" s="11">
        <f t="shared" si="603"/>
        <v>0</v>
      </c>
      <c r="S541" s="4">
        <f t="shared" si="603"/>
        <v>0</v>
      </c>
      <c r="T541" s="4">
        <f t="shared" si="603"/>
        <v>0</v>
      </c>
      <c r="U541" s="4">
        <f t="shared" si="603"/>
        <v>0</v>
      </c>
      <c r="V541" s="4">
        <f t="shared" si="603"/>
        <v>0</v>
      </c>
      <c r="W541" s="4">
        <f t="shared" si="603"/>
        <v>0</v>
      </c>
      <c r="X541" s="4">
        <f t="shared" si="603"/>
        <v>0</v>
      </c>
      <c r="Y541" s="4">
        <f t="shared" si="603"/>
        <v>0</v>
      </c>
      <c r="Z541" s="4">
        <f t="shared" si="603"/>
        <v>-43.746122286605527</v>
      </c>
      <c r="AA541" s="4">
        <f t="shared" si="603"/>
        <v>0</v>
      </c>
      <c r="AB541" s="4">
        <f t="shared" si="603"/>
        <v>0</v>
      </c>
      <c r="AC541" s="4">
        <f t="shared" si="603"/>
        <v>0</v>
      </c>
      <c r="AD541" s="4">
        <f t="shared" si="603"/>
        <v>0</v>
      </c>
      <c r="AE541" s="4">
        <f t="shared" si="603"/>
        <v>46.478873386457487</v>
      </c>
      <c r="AF541" s="4">
        <f t="shared" si="603"/>
        <v>0</v>
      </c>
      <c r="AG541" s="4">
        <f t="shared" si="602"/>
        <v>0</v>
      </c>
      <c r="AH541" s="4">
        <f t="shared" si="602"/>
        <v>0</v>
      </c>
      <c r="AI541" s="4">
        <f t="shared" si="602"/>
        <v>0</v>
      </c>
      <c r="AJ541" s="4">
        <f t="shared" si="602"/>
        <v>0</v>
      </c>
      <c r="AK541" s="4">
        <f t="shared" si="602"/>
        <v>0</v>
      </c>
      <c r="AL541" s="4">
        <f t="shared" si="602"/>
        <v>0</v>
      </c>
      <c r="AM541" s="4">
        <f t="shared" si="601"/>
        <v>0</v>
      </c>
      <c r="AN541" s="4">
        <f t="shared" si="601"/>
        <v>0</v>
      </c>
      <c r="AO541" s="4">
        <f t="shared" si="601"/>
        <v>0</v>
      </c>
      <c r="AP541" s="10">
        <f t="shared" si="551"/>
        <v>0</v>
      </c>
      <c r="AQ541" s="7">
        <f t="shared" si="571"/>
        <v>2</v>
      </c>
      <c r="AR541" s="4">
        <f t="array" ref="AR541">COUNT(IF((ABS($R541:$AP541)&gt;=AQ$2)*(ABS($R541:$AP541)&lt;AR$2),$R541:$AP541))</f>
        <v>0</v>
      </c>
      <c r="AS541" s="4">
        <f t="array" ref="AS541">COUNT(IF((ABS($R541:$AP541)&gt;=AR$2)*(ABS($R541:$AP541)&lt;AS$2),$R541:$AP541))</f>
        <v>0</v>
      </c>
      <c r="AT541" s="4">
        <f t="array" ref="AT541">COUNT(IF((ABS($R541:$AP541)&gt;=AS$2)*(ABS($R541:$AP541)&lt;AT$2),$R541:$AP541))</f>
        <v>0</v>
      </c>
      <c r="AU541" s="4">
        <f t="array" ref="AU541">COUNT(IF((ABS($R541:$AP541)&gt;=AT$2)*(ABS($R541:$AP541)&lt;AU$2),$R541:$AP541))</f>
        <v>0</v>
      </c>
      <c r="AV541" s="4">
        <f t="array" ref="AV541">COUNT(IF((ABS($R541:$AP541)&gt;=AU$2)*(ABS($R541:$AP541)&lt;AV$2),$R541:$AP541))</f>
        <v>1</v>
      </c>
      <c r="AW541" s="4">
        <f t="array" ref="AW541">COUNT(IF((ABS($R541:$AP541)&gt;=AV$2)*(ABS($R541:$AP541)&lt;AW$2),$R541:$AP541))</f>
        <v>1</v>
      </c>
      <c r="AX541" s="10">
        <f t="array" ref="AX541">COUNT(IF((ABS($R541:$AP541)&gt;=AW$2)*(ABS($R541:$AP541)&lt;AX$2),$R541:$AP541))</f>
        <v>0</v>
      </c>
      <c r="AY541" s="4">
        <f t="shared" si="572"/>
        <v>0</v>
      </c>
      <c r="AZ541" s="2" t="str">
        <f t="shared" si="573"/>
        <v/>
      </c>
      <c r="BA541" s="2" t="str">
        <f t="shared" si="574"/>
        <v/>
      </c>
      <c r="BB541" s="2" t="str">
        <f t="shared" si="575"/>
        <v/>
      </c>
      <c r="BC541" s="2" t="str">
        <f t="shared" si="576"/>
        <v/>
      </c>
      <c r="BD541" s="2" t="str">
        <f t="shared" si="577"/>
        <v/>
      </c>
      <c r="BE541" s="2" t="str">
        <f t="shared" si="578"/>
        <v/>
      </c>
      <c r="BF541" s="2" t="str">
        <f t="shared" si="579"/>
        <v/>
      </c>
      <c r="BG541" s="2" t="str">
        <f t="shared" si="580"/>
        <v/>
      </c>
      <c r="BH541" s="2" t="str">
        <f t="shared" si="581"/>
        <v>@</v>
      </c>
      <c r="BI541" s="2" t="str">
        <f t="shared" si="582"/>
        <v/>
      </c>
      <c r="BJ541" s="2" t="str">
        <f t="shared" si="583"/>
        <v/>
      </c>
      <c r="BK541" s="2" t="str">
        <f t="shared" si="584"/>
        <v/>
      </c>
      <c r="BL541" s="2" t="str">
        <f t="shared" si="585"/>
        <v/>
      </c>
      <c r="BM541" s="2" t="str">
        <f t="shared" si="586"/>
        <v>@</v>
      </c>
      <c r="BN541" s="2" t="str">
        <f t="shared" si="587"/>
        <v/>
      </c>
      <c r="BO541" s="2" t="str">
        <f t="shared" si="588"/>
        <v/>
      </c>
      <c r="BP541" s="2" t="str">
        <f t="shared" si="589"/>
        <v/>
      </c>
      <c r="BQ541" s="2" t="str">
        <f t="shared" si="590"/>
        <v/>
      </c>
      <c r="BR541" s="2" t="str">
        <f t="shared" si="591"/>
        <v/>
      </c>
      <c r="BS541" s="2" t="str">
        <f t="shared" si="592"/>
        <v/>
      </c>
      <c r="BT541" s="2" t="str">
        <f t="shared" si="593"/>
        <v/>
      </c>
      <c r="BU541" s="2" t="str">
        <f t="shared" si="594"/>
        <v/>
      </c>
      <c r="BV541" s="2" t="str">
        <f t="shared" si="595"/>
        <v/>
      </c>
      <c r="BW541" s="2" t="str">
        <f t="shared" si="596"/>
        <v/>
      </c>
      <c r="BX541" s="2" t="str">
        <f t="shared" si="597"/>
        <v/>
      </c>
      <c r="CA541" s="2">
        <f t="shared" si="558"/>
        <v>179</v>
      </c>
      <c r="CB541" s="4">
        <f t="shared" si="559"/>
        <v>2</v>
      </c>
      <c r="CC541">
        <f t="shared" ca="1" si="553"/>
        <v>5</v>
      </c>
      <c r="CD541">
        <f ca="1">CC541*IF(CG541=0,0,CJ541)/(CJ539+CJ540+IF(CG541=0,0,CJ541))</f>
        <v>0</v>
      </c>
      <c r="CE541" s="39">
        <f t="shared" ca="1" si="546"/>
        <v>17</v>
      </c>
      <c r="CF541" s="39">
        <f t="shared" ca="1" si="554"/>
        <v>53</v>
      </c>
      <c r="CG541">
        <f t="shared" ca="1" si="547"/>
        <v>0</v>
      </c>
      <c r="CH541">
        <f t="shared" ca="1" si="548"/>
        <v>0</v>
      </c>
      <c r="CI541">
        <f t="shared" ca="1" si="555"/>
        <v>0</v>
      </c>
      <c r="CJ541">
        <f t="shared" ca="1" si="556"/>
        <v>12</v>
      </c>
    </row>
    <row r="542" spans="2:88">
      <c r="B542" s="39">
        <v>155</v>
      </c>
      <c r="C542" s="39">
        <v>1</v>
      </c>
      <c r="D542">
        <v>1</v>
      </c>
      <c r="E542">
        <f t="shared" si="562"/>
        <v>29121</v>
      </c>
      <c r="F542" s="3">
        <f t="shared" si="563"/>
        <v>3.4010135020236028E-5</v>
      </c>
      <c r="H542" s="17">
        <f t="shared" si="564"/>
        <v>0.99040914192429341</v>
      </c>
      <c r="I542" s="13" t="str">
        <f t="shared" si="565"/>
        <v>155</v>
      </c>
      <c r="J542" s="2"/>
      <c r="K542" s="4">
        <f t="shared" si="566"/>
        <v>-53.010706747811298</v>
      </c>
      <c r="L542" s="4">
        <f t="shared" si="557"/>
        <v>-8</v>
      </c>
      <c r="M542" s="4">
        <f t="shared" ca="1" si="567"/>
        <v>37.214288925247985</v>
      </c>
      <c r="N542" s="4">
        <f t="shared" ca="1" si="568"/>
        <v>-3</v>
      </c>
      <c r="O542" s="4">
        <f t="shared" ca="1" si="569"/>
        <v>13.754278540598364</v>
      </c>
      <c r="P542" s="4">
        <f t="shared" ca="1" si="570"/>
        <v>9</v>
      </c>
      <c r="Q542" s="11">
        <f t="shared" si="600"/>
        <v>0</v>
      </c>
      <c r="R542" s="11">
        <f t="shared" si="603"/>
        <v>0</v>
      </c>
      <c r="S542" s="4">
        <f t="shared" si="603"/>
        <v>0</v>
      </c>
      <c r="T542" s="4">
        <f t="shared" si="603"/>
        <v>0</v>
      </c>
      <c r="U542" s="4">
        <f t="shared" si="603"/>
        <v>0</v>
      </c>
      <c r="V542" s="4">
        <f t="shared" si="603"/>
        <v>-53.010706747811298</v>
      </c>
      <c r="W542" s="4">
        <f t="shared" si="603"/>
        <v>0</v>
      </c>
      <c r="X542" s="4">
        <f t="shared" si="603"/>
        <v>0</v>
      </c>
      <c r="Y542" s="4">
        <f t="shared" si="603"/>
        <v>0</v>
      </c>
      <c r="Z542" s="4">
        <f t="shared" si="603"/>
        <v>0</v>
      </c>
      <c r="AA542" s="4">
        <f t="shared" si="603"/>
        <v>37.214288925247985</v>
      </c>
      <c r="AB542" s="4">
        <f t="shared" si="603"/>
        <v>0</v>
      </c>
      <c r="AC542" s="4">
        <f t="shared" si="603"/>
        <v>0</v>
      </c>
      <c r="AD542" s="4">
        <f t="shared" si="603"/>
        <v>0</v>
      </c>
      <c r="AE542" s="4">
        <f t="shared" si="603"/>
        <v>0</v>
      </c>
      <c r="AF542" s="4">
        <f t="shared" si="603"/>
        <v>0</v>
      </c>
      <c r="AG542" s="4">
        <f t="shared" si="602"/>
        <v>0</v>
      </c>
      <c r="AH542" s="4">
        <f t="shared" si="602"/>
        <v>0</v>
      </c>
      <c r="AI542" s="4">
        <f t="shared" si="602"/>
        <v>0</v>
      </c>
      <c r="AJ542" s="4">
        <f t="shared" si="602"/>
        <v>0</v>
      </c>
      <c r="AK542" s="4">
        <f t="shared" si="602"/>
        <v>0</v>
      </c>
      <c r="AL542" s="4">
        <f t="shared" si="602"/>
        <v>0</v>
      </c>
      <c r="AM542" s="4">
        <f t="shared" si="601"/>
        <v>13.754278540598364</v>
      </c>
      <c r="AN542" s="4">
        <f t="shared" si="601"/>
        <v>0</v>
      </c>
      <c r="AO542" s="4">
        <f t="shared" si="601"/>
        <v>0</v>
      </c>
      <c r="AP542" s="10">
        <f t="shared" si="551"/>
        <v>0</v>
      </c>
      <c r="AQ542" s="7">
        <f t="shared" si="571"/>
        <v>3</v>
      </c>
      <c r="AR542" s="4">
        <f t="array" ref="AR542">COUNT(IF((ABS($R542:$AP542)&gt;=AQ$2)*(ABS($R542:$AP542)&lt;AR$2),$R542:$AP542))</f>
        <v>0</v>
      </c>
      <c r="AS542" s="4">
        <f t="array" ref="AS542">COUNT(IF((ABS($R542:$AP542)&gt;=AR$2)*(ABS($R542:$AP542)&lt;AS$2),$R542:$AP542))</f>
        <v>0</v>
      </c>
      <c r="AT542" s="4">
        <f t="array" ref="AT542">COUNT(IF((ABS($R542:$AP542)&gt;=AS$2)*(ABS($R542:$AP542)&lt;AT$2),$R542:$AP542))</f>
        <v>0</v>
      </c>
      <c r="AU542" s="4">
        <f t="array" ref="AU542">COUNT(IF((ABS($R542:$AP542)&gt;=AT$2)*(ABS($R542:$AP542)&lt;AU$2),$R542:$AP542))</f>
        <v>1</v>
      </c>
      <c r="AV542" s="4">
        <f t="array" ref="AV542">COUNT(IF((ABS($R542:$AP542)&gt;=AU$2)*(ABS($R542:$AP542)&lt;AV$2),$R542:$AP542))</f>
        <v>1</v>
      </c>
      <c r="AW542" s="4">
        <f t="array" ref="AW542">COUNT(IF((ABS($R542:$AP542)&gt;=AV$2)*(ABS($R542:$AP542)&lt;AW$2),$R542:$AP542))</f>
        <v>1</v>
      </c>
      <c r="AX542" s="10">
        <f t="array" ref="AX542">COUNT(IF((ABS($R542:$AP542)&gt;=AW$2)*(ABS($R542:$AP542)&lt;AX$2),$R542:$AP542))</f>
        <v>0</v>
      </c>
      <c r="AY542" s="4">
        <f t="shared" si="572"/>
        <v>0</v>
      </c>
      <c r="AZ542" s="2" t="str">
        <f t="shared" si="573"/>
        <v/>
      </c>
      <c r="BA542" s="2" t="str">
        <f t="shared" si="574"/>
        <v/>
      </c>
      <c r="BB542" s="2" t="str">
        <f t="shared" si="575"/>
        <v/>
      </c>
      <c r="BC542" s="2" t="str">
        <f t="shared" si="576"/>
        <v/>
      </c>
      <c r="BD542" s="2" t="str">
        <f t="shared" si="577"/>
        <v>@</v>
      </c>
      <c r="BE542" s="2" t="str">
        <f t="shared" si="578"/>
        <v/>
      </c>
      <c r="BF542" s="2" t="str">
        <f t="shared" si="579"/>
        <v/>
      </c>
      <c r="BG542" s="2" t="str">
        <f t="shared" si="580"/>
        <v/>
      </c>
      <c r="BH542" s="2" t="str">
        <f t="shared" si="581"/>
        <v/>
      </c>
      <c r="BI542" s="2" t="str">
        <f t="shared" si="582"/>
        <v>@</v>
      </c>
      <c r="BJ542" s="2" t="str">
        <f t="shared" si="583"/>
        <v/>
      </c>
      <c r="BK542" s="2" t="str">
        <f t="shared" si="584"/>
        <v/>
      </c>
      <c r="BL542" s="2" t="str">
        <f t="shared" si="585"/>
        <v/>
      </c>
      <c r="BM542" s="2" t="str">
        <f t="shared" si="586"/>
        <v/>
      </c>
      <c r="BN542" s="2" t="str">
        <f t="shared" si="587"/>
        <v/>
      </c>
      <c r="BO542" s="2" t="str">
        <f t="shared" si="588"/>
        <v/>
      </c>
      <c r="BP542" s="2" t="str">
        <f t="shared" si="589"/>
        <v/>
      </c>
      <c r="BQ542" s="2" t="str">
        <f t="shared" si="590"/>
        <v/>
      </c>
      <c r="BR542" s="2" t="str">
        <f t="shared" si="591"/>
        <v/>
      </c>
      <c r="BS542" s="2" t="str">
        <f t="shared" si="592"/>
        <v/>
      </c>
      <c r="BT542" s="2" t="str">
        <f t="shared" si="593"/>
        <v/>
      </c>
      <c r="BU542" s="2" t="str">
        <f t="shared" si="594"/>
        <v>@</v>
      </c>
      <c r="BV542" s="2" t="str">
        <f t="shared" si="595"/>
        <v/>
      </c>
      <c r="BW542" s="2" t="str">
        <f t="shared" si="596"/>
        <v/>
      </c>
      <c r="BX542" s="2" t="str">
        <f t="shared" si="597"/>
        <v/>
      </c>
      <c r="CA542" s="2">
        <f t="shared" si="558"/>
        <v>180</v>
      </c>
      <c r="CB542" s="4">
        <f t="shared" si="559"/>
        <v>0</v>
      </c>
      <c r="CC542">
        <f t="shared" ca="1" si="553"/>
        <v>5</v>
      </c>
      <c r="CD542">
        <f ca="1">CC542*(CJ542)/(CJ542+CJ543+IF(CG544=0,0,CJ544))</f>
        <v>3.874843482153683</v>
      </c>
      <c r="CE542" s="39">
        <f t="shared" ca="1" si="546"/>
        <v>23</v>
      </c>
      <c r="CF542" s="39">
        <f t="shared" ca="1" si="554"/>
        <v>61</v>
      </c>
      <c r="CG542">
        <f t="shared" ca="1" si="547"/>
        <v>-9.4345413275643608</v>
      </c>
      <c r="CH542">
        <f t="shared" ca="1" si="548"/>
        <v>-1</v>
      </c>
      <c r="CI542">
        <f t="shared" ca="1" si="555"/>
        <v>1.5809191123978583</v>
      </c>
      <c r="CJ542">
        <f t="shared" ca="1" si="556"/>
        <v>10.419080887602142</v>
      </c>
    </row>
    <row r="543" spans="2:88">
      <c r="B543" s="39">
        <v>155</v>
      </c>
      <c r="C543" s="39">
        <v>77</v>
      </c>
      <c r="D543">
        <v>1</v>
      </c>
      <c r="E543">
        <f t="shared" si="562"/>
        <v>29122</v>
      </c>
      <c r="F543" s="3">
        <f t="shared" si="563"/>
        <v>3.4010135020236028E-5</v>
      </c>
      <c r="H543" s="17">
        <f t="shared" si="564"/>
        <v>0.99044315205931366</v>
      </c>
      <c r="I543" s="13" t="str">
        <f t="shared" si="565"/>
        <v>77:155</v>
      </c>
      <c r="J543" s="2"/>
      <c r="K543" s="4">
        <f t="shared" si="566"/>
        <v>34.665447879851286</v>
      </c>
      <c r="L543" s="4">
        <f t="shared" si="557"/>
        <v>-12</v>
      </c>
      <c r="M543" s="4">
        <f t="shared" ca="1" si="567"/>
        <v>11.20543749520353</v>
      </c>
      <c r="N543" s="4">
        <f t="shared" ca="1" si="568"/>
        <v>0</v>
      </c>
      <c r="O543" s="4">
        <f t="shared" ca="1" si="569"/>
        <v>-12.254572889447957</v>
      </c>
      <c r="P543" s="4">
        <f t="shared" ca="1" si="570"/>
        <v>12</v>
      </c>
      <c r="Q543" s="11">
        <f t="shared" si="600"/>
        <v>0</v>
      </c>
      <c r="R543" s="11">
        <f t="shared" si="603"/>
        <v>34.665447879851286</v>
      </c>
      <c r="S543" s="4">
        <f t="shared" si="603"/>
        <v>0</v>
      </c>
      <c r="T543" s="4">
        <f t="shared" si="603"/>
        <v>0</v>
      </c>
      <c r="U543" s="4">
        <f t="shared" si="603"/>
        <v>0</v>
      </c>
      <c r="V543" s="4">
        <f t="shared" si="603"/>
        <v>0</v>
      </c>
      <c r="W543" s="4">
        <f t="shared" si="603"/>
        <v>0</v>
      </c>
      <c r="X543" s="4">
        <f t="shared" si="603"/>
        <v>0</v>
      </c>
      <c r="Y543" s="4">
        <f t="shared" si="603"/>
        <v>0</v>
      </c>
      <c r="Z543" s="4">
        <f t="shared" si="603"/>
        <v>0</v>
      </c>
      <c r="AA543" s="4">
        <f t="shared" si="603"/>
        <v>0</v>
      </c>
      <c r="AB543" s="4">
        <f t="shared" si="603"/>
        <v>0</v>
      </c>
      <c r="AC543" s="4">
        <f t="shared" si="603"/>
        <v>0</v>
      </c>
      <c r="AD543" s="4">
        <f t="shared" si="603"/>
        <v>11.20543749520353</v>
      </c>
      <c r="AE543" s="4">
        <f t="shared" si="603"/>
        <v>0</v>
      </c>
      <c r="AF543" s="4">
        <f t="shared" si="603"/>
        <v>0</v>
      </c>
      <c r="AG543" s="4">
        <f t="shared" si="602"/>
        <v>0</v>
      </c>
      <c r="AH543" s="4">
        <f t="shared" si="602"/>
        <v>0</v>
      </c>
      <c r="AI543" s="4">
        <f t="shared" si="602"/>
        <v>0</v>
      </c>
      <c r="AJ543" s="4">
        <f t="shared" si="602"/>
        <v>0</v>
      </c>
      <c r="AK543" s="4">
        <f t="shared" si="602"/>
        <v>0</v>
      </c>
      <c r="AL543" s="4">
        <f t="shared" si="602"/>
        <v>0</v>
      </c>
      <c r="AM543" s="4">
        <f t="shared" si="601"/>
        <v>0</v>
      </c>
      <c r="AN543" s="4">
        <f t="shared" si="601"/>
        <v>0</v>
      </c>
      <c r="AO543" s="4">
        <f t="shared" si="601"/>
        <v>0</v>
      </c>
      <c r="AP543" s="10">
        <f t="shared" si="551"/>
        <v>-12.254572889447957</v>
      </c>
      <c r="AQ543" s="7">
        <f t="shared" si="571"/>
        <v>3</v>
      </c>
      <c r="AR543" s="4">
        <f t="array" ref="AR543">COUNT(IF((ABS($R543:$AP543)&gt;=AQ$2)*(ABS($R543:$AP543)&lt;AR$2),$R543:$AP543))</f>
        <v>0</v>
      </c>
      <c r="AS543" s="4">
        <f t="array" ref="AS543">COUNT(IF((ABS($R543:$AP543)&gt;=AR$2)*(ABS($R543:$AP543)&lt;AS$2),$R543:$AP543))</f>
        <v>0</v>
      </c>
      <c r="AT543" s="4">
        <f t="array" ref="AT543">COUNT(IF((ABS($R543:$AP543)&gt;=AS$2)*(ABS($R543:$AP543)&lt;AT$2),$R543:$AP543))</f>
        <v>1</v>
      </c>
      <c r="AU543" s="4">
        <f t="array" ref="AU543">COUNT(IF((ABS($R543:$AP543)&gt;=AT$2)*(ABS($R543:$AP543)&lt;AU$2),$R543:$AP543))</f>
        <v>1</v>
      </c>
      <c r="AV543" s="4">
        <f t="array" ref="AV543">COUNT(IF((ABS($R543:$AP543)&gt;=AU$2)*(ABS($R543:$AP543)&lt;AV$2),$R543:$AP543))</f>
        <v>1</v>
      </c>
      <c r="AW543" s="4">
        <f t="array" ref="AW543">COUNT(IF((ABS($R543:$AP543)&gt;=AV$2)*(ABS($R543:$AP543)&lt;AW$2),$R543:$AP543))</f>
        <v>0</v>
      </c>
      <c r="AX543" s="10">
        <f t="array" ref="AX543">COUNT(IF((ABS($R543:$AP543)&gt;=AW$2)*(ABS($R543:$AP543)&lt;AX$2),$R543:$AP543))</f>
        <v>0</v>
      </c>
      <c r="AY543" s="4">
        <f t="shared" si="572"/>
        <v>0</v>
      </c>
      <c r="AZ543" s="2" t="str">
        <f t="shared" si="573"/>
        <v>@</v>
      </c>
      <c r="BA543" s="2" t="str">
        <f t="shared" si="574"/>
        <v/>
      </c>
      <c r="BB543" s="2" t="str">
        <f t="shared" si="575"/>
        <v/>
      </c>
      <c r="BC543" s="2" t="str">
        <f t="shared" si="576"/>
        <v/>
      </c>
      <c r="BD543" s="2" t="str">
        <f t="shared" si="577"/>
        <v/>
      </c>
      <c r="BE543" s="2" t="str">
        <f t="shared" si="578"/>
        <v/>
      </c>
      <c r="BF543" s="2" t="str">
        <f t="shared" si="579"/>
        <v/>
      </c>
      <c r="BG543" s="2" t="str">
        <f t="shared" si="580"/>
        <v/>
      </c>
      <c r="BH543" s="2" t="str">
        <f t="shared" si="581"/>
        <v/>
      </c>
      <c r="BI543" s="2" t="str">
        <f t="shared" si="582"/>
        <v/>
      </c>
      <c r="BJ543" s="2" t="str">
        <f t="shared" si="583"/>
        <v/>
      </c>
      <c r="BK543" s="2" t="str">
        <f t="shared" si="584"/>
        <v/>
      </c>
      <c r="BL543" s="2" t="str">
        <f t="shared" si="585"/>
        <v>@</v>
      </c>
      <c r="BM543" s="2" t="str">
        <f t="shared" si="586"/>
        <v/>
      </c>
      <c r="BN543" s="2" t="str">
        <f t="shared" si="587"/>
        <v/>
      </c>
      <c r="BO543" s="2" t="str">
        <f t="shared" si="588"/>
        <v/>
      </c>
      <c r="BP543" s="2" t="str">
        <f t="shared" si="589"/>
        <v/>
      </c>
      <c r="BQ543" s="2" t="str">
        <f t="shared" si="590"/>
        <v/>
      </c>
      <c r="BR543" s="2" t="str">
        <f t="shared" si="591"/>
        <v/>
      </c>
      <c r="BS543" s="2" t="str">
        <f t="shared" si="592"/>
        <v/>
      </c>
      <c r="BT543" s="2" t="str">
        <f t="shared" si="593"/>
        <v/>
      </c>
      <c r="BU543" s="2" t="str">
        <f t="shared" si="594"/>
        <v/>
      </c>
      <c r="BV543" s="2" t="str">
        <f t="shared" si="595"/>
        <v/>
      </c>
      <c r="BW543" s="2" t="str">
        <f t="shared" si="596"/>
        <v/>
      </c>
      <c r="BX543" s="2" t="str">
        <f t="shared" si="597"/>
        <v>@</v>
      </c>
      <c r="CA543" s="2">
        <f t="shared" si="558"/>
        <v>180</v>
      </c>
      <c r="CB543" s="4">
        <f t="shared" si="559"/>
        <v>1</v>
      </c>
      <c r="CC543">
        <f t="shared" ca="1" si="553"/>
        <v>5</v>
      </c>
      <c r="CD543">
        <f ca="1">CC543*(CJ543)/(CJ542+CJ543+IF(CG544=0,0,CJ544))</f>
        <v>1.1251565178463168</v>
      </c>
      <c r="CE543" s="39">
        <f t="shared" ca="1" si="546"/>
        <v>23</v>
      </c>
      <c r="CF543" s="39">
        <f t="shared" ca="1" si="554"/>
        <v>61</v>
      </c>
      <c r="CG543">
        <f t="shared" ca="1" si="547"/>
        <v>-32.894551712215048</v>
      </c>
      <c r="CH543">
        <f t="shared" ca="1" si="548"/>
        <v>11</v>
      </c>
      <c r="CI543">
        <f t="shared" ca="1" si="555"/>
        <v>8.9745625017767932</v>
      </c>
      <c r="CJ543">
        <f t="shared" ca="1" si="556"/>
        <v>3.0254374982232068</v>
      </c>
    </row>
    <row r="544" spans="2:88">
      <c r="B544" s="39">
        <v>157</v>
      </c>
      <c r="C544" s="39">
        <v>11</v>
      </c>
      <c r="D544">
        <v>1</v>
      </c>
      <c r="E544">
        <f t="shared" si="562"/>
        <v>29123</v>
      </c>
      <c r="F544" s="3">
        <f t="shared" si="563"/>
        <v>3.4010135020236028E-5</v>
      </c>
      <c r="H544" s="17">
        <f t="shared" si="564"/>
        <v>0.9904771621943339</v>
      </c>
      <c r="I544" s="13" t="str">
        <f t="shared" si="565"/>
        <v>11:157</v>
      </c>
      <c r="J544" s="2"/>
      <c r="K544" s="4">
        <f t="shared" si="566"/>
        <v>6.1369580359713183</v>
      </c>
      <c r="L544" s="4">
        <f t="shared" si="557"/>
        <v>-2</v>
      </c>
      <c r="M544" s="4">
        <f t="shared" ca="1" si="567"/>
        <v>-17.323052348679369</v>
      </c>
      <c r="N544" s="4">
        <f t="shared" ca="1" si="568"/>
        <v>10</v>
      </c>
      <c r="O544" s="4">
        <f t="shared" si="569"/>
        <v>0</v>
      </c>
      <c r="P544" s="4">
        <f t="shared" ca="1" si="570"/>
        <v>0</v>
      </c>
      <c r="Q544" s="11">
        <f t="shared" si="600"/>
        <v>0</v>
      </c>
      <c r="R544" s="11">
        <f t="shared" si="603"/>
        <v>0</v>
      </c>
      <c r="S544" s="4">
        <f t="shared" si="603"/>
        <v>0</v>
      </c>
      <c r="T544" s="4">
        <f t="shared" si="603"/>
        <v>0</v>
      </c>
      <c r="U544" s="4">
        <f t="shared" si="603"/>
        <v>0</v>
      </c>
      <c r="V544" s="4">
        <f t="shared" si="603"/>
        <v>0</v>
      </c>
      <c r="W544" s="4">
        <f t="shared" si="603"/>
        <v>0</v>
      </c>
      <c r="X544" s="4">
        <f t="shared" si="603"/>
        <v>0</v>
      </c>
      <c r="Y544" s="4">
        <f t="shared" si="603"/>
        <v>0</v>
      </c>
      <c r="Z544" s="4">
        <f t="shared" si="603"/>
        <v>0</v>
      </c>
      <c r="AA544" s="4">
        <f t="shared" si="603"/>
        <v>0</v>
      </c>
      <c r="AB544" s="4">
        <f t="shared" si="603"/>
        <v>6.1369580359713183</v>
      </c>
      <c r="AC544" s="4">
        <f t="shared" si="603"/>
        <v>0</v>
      </c>
      <c r="AD544" s="4">
        <f t="shared" si="603"/>
        <v>0</v>
      </c>
      <c r="AE544" s="4">
        <f t="shared" si="603"/>
        <v>0</v>
      </c>
      <c r="AF544" s="4">
        <f t="shared" si="603"/>
        <v>0</v>
      </c>
      <c r="AG544" s="4">
        <f t="shared" si="602"/>
        <v>0</v>
      </c>
      <c r="AH544" s="4">
        <f t="shared" si="602"/>
        <v>0</v>
      </c>
      <c r="AI544" s="4">
        <f t="shared" si="602"/>
        <v>0</v>
      </c>
      <c r="AJ544" s="4">
        <f t="shared" si="602"/>
        <v>0</v>
      </c>
      <c r="AK544" s="4">
        <f t="shared" si="602"/>
        <v>0</v>
      </c>
      <c r="AL544" s="4">
        <f t="shared" si="602"/>
        <v>0</v>
      </c>
      <c r="AM544" s="4">
        <f t="shared" si="601"/>
        <v>0</v>
      </c>
      <c r="AN544" s="4">
        <f t="shared" si="601"/>
        <v>-17.323052348679369</v>
      </c>
      <c r="AO544" s="4">
        <f t="shared" si="601"/>
        <v>0</v>
      </c>
      <c r="AP544" s="10">
        <f t="shared" si="551"/>
        <v>0</v>
      </c>
      <c r="AQ544" s="7">
        <f t="shared" si="571"/>
        <v>2</v>
      </c>
      <c r="AR544" s="4">
        <f t="array" ref="AR544">COUNT(IF((ABS($R544:$AP544)&gt;=AQ$2)*(ABS($R544:$AP544)&lt;AR$2),$R544:$AP544))</f>
        <v>0</v>
      </c>
      <c r="AS544" s="4">
        <f t="array" ref="AS544">COUNT(IF((ABS($R544:$AP544)&gt;=AR$2)*(ABS($R544:$AP544)&lt;AS$2),$R544:$AP544))</f>
        <v>0</v>
      </c>
      <c r="AT544" s="4">
        <f t="array" ref="AT544">COUNT(IF((ABS($R544:$AP544)&gt;=AS$2)*(ABS($R544:$AP544)&lt;AT$2),$R544:$AP544))</f>
        <v>1</v>
      </c>
      <c r="AU544" s="4">
        <f t="array" ref="AU544">COUNT(IF((ABS($R544:$AP544)&gt;=AT$2)*(ABS($R544:$AP544)&lt;AU$2),$R544:$AP544))</f>
        <v>1</v>
      </c>
      <c r="AV544" s="4">
        <f t="array" ref="AV544">COUNT(IF((ABS($R544:$AP544)&gt;=AU$2)*(ABS($R544:$AP544)&lt;AV$2),$R544:$AP544))</f>
        <v>0</v>
      </c>
      <c r="AW544" s="4">
        <f t="array" ref="AW544">COUNT(IF((ABS($R544:$AP544)&gt;=AV$2)*(ABS($R544:$AP544)&lt;AW$2),$R544:$AP544))</f>
        <v>0</v>
      </c>
      <c r="AX544" s="10">
        <f t="array" ref="AX544">COUNT(IF((ABS($R544:$AP544)&gt;=AW$2)*(ABS($R544:$AP544)&lt;AX$2),$R544:$AP544))</f>
        <v>0</v>
      </c>
      <c r="AY544" s="4">
        <f t="shared" si="572"/>
        <v>0</v>
      </c>
      <c r="AZ544" s="2" t="str">
        <f t="shared" si="573"/>
        <v/>
      </c>
      <c r="BA544" s="2" t="str">
        <f t="shared" si="574"/>
        <v/>
      </c>
      <c r="BB544" s="2" t="str">
        <f t="shared" si="575"/>
        <v/>
      </c>
      <c r="BC544" s="2" t="str">
        <f t="shared" si="576"/>
        <v/>
      </c>
      <c r="BD544" s="2" t="str">
        <f t="shared" si="577"/>
        <v/>
      </c>
      <c r="BE544" s="2" t="str">
        <f t="shared" si="578"/>
        <v/>
      </c>
      <c r="BF544" s="2" t="str">
        <f t="shared" si="579"/>
        <v/>
      </c>
      <c r="BG544" s="2" t="str">
        <f t="shared" si="580"/>
        <v/>
      </c>
      <c r="BH544" s="2" t="str">
        <f t="shared" si="581"/>
        <v/>
      </c>
      <c r="BI544" s="2" t="str">
        <f t="shared" si="582"/>
        <v/>
      </c>
      <c r="BJ544" s="2" t="str">
        <f t="shared" si="583"/>
        <v>@</v>
      </c>
      <c r="BK544" s="2" t="str">
        <f t="shared" si="584"/>
        <v/>
      </c>
      <c r="BL544" s="2" t="str">
        <f t="shared" si="585"/>
        <v/>
      </c>
      <c r="BM544" s="2" t="str">
        <f t="shared" si="586"/>
        <v/>
      </c>
      <c r="BN544" s="2" t="str">
        <f t="shared" si="587"/>
        <v/>
      </c>
      <c r="BO544" s="2" t="str">
        <f t="shared" si="588"/>
        <v/>
      </c>
      <c r="BP544" s="2" t="str">
        <f t="shared" si="589"/>
        <v/>
      </c>
      <c r="BQ544" s="2" t="str">
        <f t="shared" si="590"/>
        <v/>
      </c>
      <c r="BR544" s="2" t="str">
        <f t="shared" si="591"/>
        <v/>
      </c>
      <c r="BS544" s="2" t="str">
        <f t="shared" si="592"/>
        <v/>
      </c>
      <c r="BT544" s="2" t="str">
        <f t="shared" si="593"/>
        <v/>
      </c>
      <c r="BU544" s="2" t="str">
        <f t="shared" si="594"/>
        <v/>
      </c>
      <c r="BV544" s="2" t="str">
        <f t="shared" si="595"/>
        <v>@</v>
      </c>
      <c r="BW544" s="2" t="str">
        <f t="shared" si="596"/>
        <v/>
      </c>
      <c r="BX544" s="2" t="str">
        <f t="shared" si="597"/>
        <v/>
      </c>
      <c r="CA544" s="2">
        <f t="shared" si="558"/>
        <v>180</v>
      </c>
      <c r="CB544" s="4">
        <f t="shared" si="559"/>
        <v>2</v>
      </c>
      <c r="CC544">
        <f t="shared" ca="1" si="553"/>
        <v>5</v>
      </c>
      <c r="CD544">
        <f ca="1">CC544*IF(CG544=0,0,CJ544)/(CJ542+CJ543+IF(CG544=0,0,CJ544))</f>
        <v>0</v>
      </c>
      <c r="CE544" s="39">
        <f t="shared" ca="1" si="546"/>
        <v>23</v>
      </c>
      <c r="CF544" s="39">
        <f t="shared" ca="1" si="554"/>
        <v>61</v>
      </c>
      <c r="CG544">
        <f t="shared" ca="1" si="547"/>
        <v>0</v>
      </c>
      <c r="CH544">
        <f t="shared" ca="1" si="548"/>
        <v>0</v>
      </c>
      <c r="CI544">
        <f t="shared" ca="1" si="555"/>
        <v>0</v>
      </c>
      <c r="CJ544">
        <f t="shared" ca="1" si="556"/>
        <v>12</v>
      </c>
    </row>
    <row r="545" spans="2:88">
      <c r="B545" s="39">
        <v>157</v>
      </c>
      <c r="C545" s="39">
        <v>25</v>
      </c>
      <c r="D545">
        <v>1</v>
      </c>
      <c r="E545">
        <f t="shared" si="562"/>
        <v>29124</v>
      </c>
      <c r="F545" s="3">
        <f t="shared" si="563"/>
        <v>3.4010135020236028E-5</v>
      </c>
      <c r="H545" s="17">
        <f t="shared" si="564"/>
        <v>0.99051117232935415</v>
      </c>
      <c r="I545" s="13" t="str">
        <f t="shared" si="565"/>
        <v>25:157</v>
      </c>
      <c r="J545" s="2"/>
      <c r="K545" s="4">
        <f t="shared" si="566"/>
        <v>-11.262525598167628</v>
      </c>
      <c r="L545" s="4">
        <f t="shared" si="557"/>
        <v>-4</v>
      </c>
      <c r="M545" s="4">
        <f t="shared" ca="1" si="567"/>
        <v>-34.722535982817249</v>
      </c>
      <c r="N545" s="4">
        <f t="shared" ca="1" si="568"/>
        <v>8</v>
      </c>
      <c r="O545" s="4">
        <f t="shared" si="569"/>
        <v>0</v>
      </c>
      <c r="P545" s="4">
        <f t="shared" ca="1" si="570"/>
        <v>0</v>
      </c>
      <c r="Q545" s="11">
        <f t="shared" si="600"/>
        <v>0</v>
      </c>
      <c r="R545" s="11">
        <f t="shared" si="603"/>
        <v>0</v>
      </c>
      <c r="S545" s="4">
        <f t="shared" si="603"/>
        <v>0</v>
      </c>
      <c r="T545" s="4">
        <f t="shared" si="603"/>
        <v>0</v>
      </c>
      <c r="U545" s="4">
        <f t="shared" si="603"/>
        <v>0</v>
      </c>
      <c r="V545" s="4">
        <f t="shared" si="603"/>
        <v>0</v>
      </c>
      <c r="W545" s="4">
        <f t="shared" si="603"/>
        <v>0</v>
      </c>
      <c r="X545" s="4">
        <f t="shared" si="603"/>
        <v>0</v>
      </c>
      <c r="Y545" s="4">
        <f t="shared" si="603"/>
        <v>0</v>
      </c>
      <c r="Z545" s="4">
        <f t="shared" si="603"/>
        <v>-11.262525598167628</v>
      </c>
      <c r="AA545" s="4">
        <f t="shared" si="603"/>
        <v>0</v>
      </c>
      <c r="AB545" s="4">
        <f t="shared" si="603"/>
        <v>0</v>
      </c>
      <c r="AC545" s="4">
        <f t="shared" si="603"/>
        <v>0</v>
      </c>
      <c r="AD545" s="4">
        <f t="shared" si="603"/>
        <v>0</v>
      </c>
      <c r="AE545" s="4">
        <f t="shared" si="603"/>
        <v>0</v>
      </c>
      <c r="AF545" s="4">
        <f t="shared" si="603"/>
        <v>0</v>
      </c>
      <c r="AG545" s="4">
        <f t="shared" si="602"/>
        <v>0</v>
      </c>
      <c r="AH545" s="4">
        <f t="shared" si="602"/>
        <v>0</v>
      </c>
      <c r="AI545" s="4">
        <f t="shared" si="602"/>
        <v>0</v>
      </c>
      <c r="AJ545" s="4">
        <f t="shared" si="602"/>
        <v>0</v>
      </c>
      <c r="AK545" s="4">
        <f t="shared" si="602"/>
        <v>0</v>
      </c>
      <c r="AL545" s="4">
        <f t="shared" si="602"/>
        <v>-34.722535982817249</v>
      </c>
      <c r="AM545" s="4">
        <f t="shared" si="601"/>
        <v>0</v>
      </c>
      <c r="AN545" s="4">
        <f t="shared" si="601"/>
        <v>0</v>
      </c>
      <c r="AO545" s="4">
        <f t="shared" si="601"/>
        <v>0</v>
      </c>
      <c r="AP545" s="10">
        <f t="shared" si="551"/>
        <v>0</v>
      </c>
      <c r="AQ545" s="7">
        <f t="shared" si="571"/>
        <v>2</v>
      </c>
      <c r="AR545" s="4">
        <f t="array" ref="AR545">COUNT(IF((ABS($R545:$AP545)&gt;=AQ$2)*(ABS($R545:$AP545)&lt;AR$2),$R545:$AP545))</f>
        <v>0</v>
      </c>
      <c r="AS545" s="4">
        <f t="array" ref="AS545">COUNT(IF((ABS($R545:$AP545)&gt;=AR$2)*(ABS($R545:$AP545)&lt;AS$2),$R545:$AP545))</f>
        <v>0</v>
      </c>
      <c r="AT545" s="4">
        <f t="array" ref="AT545">COUNT(IF((ABS($R545:$AP545)&gt;=AS$2)*(ABS($R545:$AP545)&lt;AT$2),$R545:$AP545))</f>
        <v>1</v>
      </c>
      <c r="AU545" s="4">
        <f t="array" ref="AU545">COUNT(IF((ABS($R545:$AP545)&gt;=AT$2)*(ABS($R545:$AP545)&lt;AU$2),$R545:$AP545))</f>
        <v>0</v>
      </c>
      <c r="AV545" s="4">
        <f t="array" ref="AV545">COUNT(IF((ABS($R545:$AP545)&gt;=AU$2)*(ABS($R545:$AP545)&lt;AV$2),$R545:$AP545))</f>
        <v>1</v>
      </c>
      <c r="AW545" s="4">
        <f t="array" ref="AW545">COUNT(IF((ABS($R545:$AP545)&gt;=AV$2)*(ABS($R545:$AP545)&lt;AW$2),$R545:$AP545))</f>
        <v>0</v>
      </c>
      <c r="AX545" s="10">
        <f t="array" ref="AX545">COUNT(IF((ABS($R545:$AP545)&gt;=AW$2)*(ABS($R545:$AP545)&lt;AX$2),$R545:$AP545))</f>
        <v>0</v>
      </c>
      <c r="AY545" s="4">
        <f t="shared" si="572"/>
        <v>0</v>
      </c>
      <c r="AZ545" s="2" t="str">
        <f t="shared" si="573"/>
        <v/>
      </c>
      <c r="BA545" s="2" t="str">
        <f t="shared" si="574"/>
        <v/>
      </c>
      <c r="BB545" s="2" t="str">
        <f t="shared" si="575"/>
        <v/>
      </c>
      <c r="BC545" s="2" t="str">
        <f t="shared" si="576"/>
        <v/>
      </c>
      <c r="BD545" s="2" t="str">
        <f t="shared" si="577"/>
        <v/>
      </c>
      <c r="BE545" s="2" t="str">
        <f t="shared" si="578"/>
        <v/>
      </c>
      <c r="BF545" s="2" t="str">
        <f t="shared" si="579"/>
        <v/>
      </c>
      <c r="BG545" s="2" t="str">
        <f t="shared" si="580"/>
        <v/>
      </c>
      <c r="BH545" s="2" t="str">
        <f t="shared" si="581"/>
        <v>@</v>
      </c>
      <c r="BI545" s="2" t="str">
        <f t="shared" si="582"/>
        <v/>
      </c>
      <c r="BJ545" s="2" t="str">
        <f t="shared" si="583"/>
        <v/>
      </c>
      <c r="BK545" s="2" t="str">
        <f t="shared" si="584"/>
        <v/>
      </c>
      <c r="BL545" s="2" t="str">
        <f t="shared" si="585"/>
        <v/>
      </c>
      <c r="BM545" s="2" t="str">
        <f t="shared" si="586"/>
        <v/>
      </c>
      <c r="BN545" s="2" t="str">
        <f t="shared" si="587"/>
        <v/>
      </c>
      <c r="BO545" s="2" t="str">
        <f t="shared" si="588"/>
        <v/>
      </c>
      <c r="BP545" s="2" t="str">
        <f t="shared" si="589"/>
        <v/>
      </c>
      <c r="BQ545" s="2" t="str">
        <f t="shared" si="590"/>
        <v/>
      </c>
      <c r="BR545" s="2" t="str">
        <f t="shared" si="591"/>
        <v/>
      </c>
      <c r="BS545" s="2" t="str">
        <f t="shared" si="592"/>
        <v/>
      </c>
      <c r="BT545" s="2" t="str">
        <f t="shared" si="593"/>
        <v>@</v>
      </c>
      <c r="BU545" s="2" t="str">
        <f t="shared" si="594"/>
        <v/>
      </c>
      <c r="BV545" s="2" t="str">
        <f t="shared" si="595"/>
        <v/>
      </c>
      <c r="BW545" s="2" t="str">
        <f t="shared" si="596"/>
        <v/>
      </c>
      <c r="BX545" s="2" t="str">
        <f t="shared" si="597"/>
        <v/>
      </c>
      <c r="CA545" s="2">
        <f t="shared" si="558"/>
        <v>181</v>
      </c>
      <c r="CB545" s="4">
        <f t="shared" si="559"/>
        <v>0</v>
      </c>
      <c r="CC545">
        <f t="shared" ca="1" si="553"/>
        <v>5</v>
      </c>
      <c r="CD545">
        <f ca="1">CC545*(CJ545)/(CJ545+CJ546+IF(CG547=0,0,CJ547))</f>
        <v>0</v>
      </c>
      <c r="CE545" s="39">
        <f t="shared" ca="1" si="546"/>
        <v>19</v>
      </c>
      <c r="CF545" s="39">
        <f t="shared" ca="1" si="554"/>
        <v>73</v>
      </c>
      <c r="CG545">
        <f t="shared" ca="1" si="547"/>
        <v>-46.263535091631525</v>
      </c>
      <c r="CH545">
        <f t="shared" ca="1" si="548"/>
        <v>-12</v>
      </c>
      <c r="CI545">
        <f t="shared" ca="1" si="555"/>
        <v>14.848614554615127</v>
      </c>
      <c r="CJ545">
        <f t="shared" ca="1" si="556"/>
        <v>0</v>
      </c>
    </row>
    <row r="546" spans="2:88">
      <c r="B546" s="39">
        <v>161</v>
      </c>
      <c r="C546" s="39">
        <v>1</v>
      </c>
      <c r="D546">
        <v>1</v>
      </c>
      <c r="E546">
        <f t="shared" si="562"/>
        <v>29125</v>
      </c>
      <c r="F546" s="3">
        <f t="shared" si="563"/>
        <v>3.4010135020236028E-5</v>
      </c>
      <c r="H546" s="17">
        <f t="shared" si="564"/>
        <v>0.9905451824643744</v>
      </c>
      <c r="I546" s="13" t="str">
        <f t="shared" si="565"/>
        <v>161</v>
      </c>
      <c r="J546" s="2"/>
      <c r="K546" s="4">
        <f t="shared" si="566"/>
        <v>12.740260660643798</v>
      </c>
      <c r="L546" s="4">
        <f t="shared" si="557"/>
        <v>-8</v>
      </c>
      <c r="M546" s="4">
        <f t="shared" ca="1" si="567"/>
        <v>-10.719749724009286</v>
      </c>
      <c r="N546" s="4">
        <f t="shared" ca="1" si="568"/>
        <v>4</v>
      </c>
      <c r="O546" s="4">
        <f t="shared" si="569"/>
        <v>0</v>
      </c>
      <c r="P546" s="4">
        <f t="shared" ca="1" si="570"/>
        <v>0</v>
      </c>
      <c r="Q546" s="11">
        <f t="shared" si="600"/>
        <v>0</v>
      </c>
      <c r="R546" s="11">
        <f t="shared" si="603"/>
        <v>0</v>
      </c>
      <c r="S546" s="4">
        <f t="shared" si="603"/>
        <v>0</v>
      </c>
      <c r="T546" s="4">
        <f t="shared" si="603"/>
        <v>0</v>
      </c>
      <c r="U546" s="4">
        <f t="shared" si="603"/>
        <v>0</v>
      </c>
      <c r="V546" s="4">
        <f t="shared" si="603"/>
        <v>12.740260660643798</v>
      </c>
      <c r="W546" s="4">
        <f t="shared" si="603"/>
        <v>0</v>
      </c>
      <c r="X546" s="4">
        <f t="shared" si="603"/>
        <v>0</v>
      </c>
      <c r="Y546" s="4">
        <f t="shared" si="603"/>
        <v>0</v>
      </c>
      <c r="Z546" s="4">
        <f t="shared" si="603"/>
        <v>0</v>
      </c>
      <c r="AA546" s="4">
        <f t="shared" si="603"/>
        <v>0</v>
      </c>
      <c r="AB546" s="4">
        <f t="shared" si="603"/>
        <v>0</v>
      </c>
      <c r="AC546" s="4">
        <f t="shared" si="603"/>
        <v>0</v>
      </c>
      <c r="AD546" s="4">
        <f t="shared" si="603"/>
        <v>0</v>
      </c>
      <c r="AE546" s="4">
        <f t="shared" si="603"/>
        <v>0</v>
      </c>
      <c r="AF546" s="4">
        <f t="shared" si="603"/>
        <v>0</v>
      </c>
      <c r="AG546" s="4">
        <f t="shared" si="602"/>
        <v>0</v>
      </c>
      <c r="AH546" s="4">
        <f t="shared" si="602"/>
        <v>-10.719749724009286</v>
      </c>
      <c r="AI546" s="4">
        <f t="shared" si="602"/>
        <v>0</v>
      </c>
      <c r="AJ546" s="4">
        <f t="shared" si="602"/>
        <v>0</v>
      </c>
      <c r="AK546" s="4">
        <f t="shared" si="602"/>
        <v>0</v>
      </c>
      <c r="AL546" s="4">
        <f t="shared" si="602"/>
        <v>0</v>
      </c>
      <c r="AM546" s="4">
        <f t="shared" si="601"/>
        <v>0</v>
      </c>
      <c r="AN546" s="4">
        <f t="shared" si="601"/>
        <v>0</v>
      </c>
      <c r="AO546" s="4">
        <f t="shared" si="601"/>
        <v>0</v>
      </c>
      <c r="AP546" s="10">
        <f t="shared" si="551"/>
        <v>0</v>
      </c>
      <c r="AQ546" s="7">
        <f t="shared" si="571"/>
        <v>2</v>
      </c>
      <c r="AR546" s="4">
        <f t="array" ref="AR546">COUNT(IF((ABS($R546:$AP546)&gt;=AQ$2)*(ABS($R546:$AP546)&lt;AR$2),$R546:$AP546))</f>
        <v>0</v>
      </c>
      <c r="AS546" s="4">
        <f t="array" ref="AS546">COUNT(IF((ABS($R546:$AP546)&gt;=AR$2)*(ABS($R546:$AP546)&lt;AS$2),$R546:$AP546))</f>
        <v>0</v>
      </c>
      <c r="AT546" s="4">
        <f t="array" ref="AT546">COUNT(IF((ABS($R546:$AP546)&gt;=AS$2)*(ABS($R546:$AP546)&lt;AT$2),$R546:$AP546))</f>
        <v>1</v>
      </c>
      <c r="AU546" s="4">
        <f t="array" ref="AU546">COUNT(IF((ABS($R546:$AP546)&gt;=AT$2)*(ABS($R546:$AP546)&lt;AU$2),$R546:$AP546))</f>
        <v>1</v>
      </c>
      <c r="AV546" s="4">
        <f t="array" ref="AV546">COUNT(IF((ABS($R546:$AP546)&gt;=AU$2)*(ABS($R546:$AP546)&lt;AV$2),$R546:$AP546))</f>
        <v>0</v>
      </c>
      <c r="AW546" s="4">
        <f t="array" ref="AW546">COUNT(IF((ABS($R546:$AP546)&gt;=AV$2)*(ABS($R546:$AP546)&lt;AW$2),$R546:$AP546))</f>
        <v>0</v>
      </c>
      <c r="AX546" s="10">
        <f t="array" ref="AX546">COUNT(IF((ABS($R546:$AP546)&gt;=AW$2)*(ABS($R546:$AP546)&lt;AX$2),$R546:$AP546))</f>
        <v>0</v>
      </c>
      <c r="AY546" s="4">
        <f t="shared" si="572"/>
        <v>0</v>
      </c>
      <c r="AZ546" s="2" t="str">
        <f t="shared" si="573"/>
        <v/>
      </c>
      <c r="BA546" s="2" t="str">
        <f t="shared" si="574"/>
        <v/>
      </c>
      <c r="BB546" s="2" t="str">
        <f t="shared" si="575"/>
        <v/>
      </c>
      <c r="BC546" s="2" t="str">
        <f t="shared" si="576"/>
        <v/>
      </c>
      <c r="BD546" s="2" t="str">
        <f t="shared" si="577"/>
        <v>@</v>
      </c>
      <c r="BE546" s="2" t="str">
        <f t="shared" si="578"/>
        <v/>
      </c>
      <c r="BF546" s="2" t="str">
        <f t="shared" si="579"/>
        <v/>
      </c>
      <c r="BG546" s="2" t="str">
        <f t="shared" si="580"/>
        <v/>
      </c>
      <c r="BH546" s="2" t="str">
        <f t="shared" si="581"/>
        <v/>
      </c>
      <c r="BI546" s="2" t="str">
        <f t="shared" si="582"/>
        <v/>
      </c>
      <c r="BJ546" s="2" t="str">
        <f t="shared" si="583"/>
        <v/>
      </c>
      <c r="BK546" s="2" t="str">
        <f t="shared" si="584"/>
        <v/>
      </c>
      <c r="BL546" s="2" t="str">
        <f t="shared" si="585"/>
        <v/>
      </c>
      <c r="BM546" s="2" t="str">
        <f t="shared" si="586"/>
        <v/>
      </c>
      <c r="BN546" s="2" t="str">
        <f t="shared" si="587"/>
        <v/>
      </c>
      <c r="BO546" s="2" t="str">
        <f t="shared" si="588"/>
        <v/>
      </c>
      <c r="BP546" s="2" t="str">
        <f t="shared" si="589"/>
        <v>@</v>
      </c>
      <c r="BQ546" s="2" t="str">
        <f t="shared" si="590"/>
        <v/>
      </c>
      <c r="BR546" s="2" t="str">
        <f t="shared" si="591"/>
        <v/>
      </c>
      <c r="BS546" s="2" t="str">
        <f t="shared" si="592"/>
        <v/>
      </c>
      <c r="BT546" s="2" t="str">
        <f t="shared" si="593"/>
        <v/>
      </c>
      <c r="BU546" s="2" t="str">
        <f t="shared" si="594"/>
        <v/>
      </c>
      <c r="BV546" s="2" t="str">
        <f t="shared" si="595"/>
        <v/>
      </c>
      <c r="BW546" s="2" t="str">
        <f t="shared" si="596"/>
        <v/>
      </c>
      <c r="BX546" s="2" t="str">
        <f t="shared" si="597"/>
        <v/>
      </c>
      <c r="CA546" s="2">
        <f t="shared" si="558"/>
        <v>181</v>
      </c>
      <c r="CB546" s="4">
        <f t="shared" si="559"/>
        <v>1</v>
      </c>
      <c r="CC546">
        <f t="shared" ca="1" si="553"/>
        <v>5</v>
      </c>
      <c r="CD546">
        <f ca="1">CC546*(CJ546)/(CJ545+CJ546+IF(CG547=0,0,CJ547))</f>
        <v>2.8661746041719227</v>
      </c>
      <c r="CE546" s="39">
        <f t="shared" ca="1" si="546"/>
        <v>19</v>
      </c>
      <c r="CF546" s="39">
        <f t="shared" ca="1" si="554"/>
        <v>73</v>
      </c>
      <c r="CG546">
        <f t="shared" ca="1" si="547"/>
        <v>43.96146058142989</v>
      </c>
      <c r="CH546">
        <f t="shared" ca="1" si="548"/>
        <v>-7</v>
      </c>
      <c r="CI546">
        <f t="shared" ca="1" si="555"/>
        <v>4.2931325674450527</v>
      </c>
      <c r="CJ546">
        <f t="shared" ca="1" si="556"/>
        <v>7.7068674325549473</v>
      </c>
    </row>
    <row r="547" spans="2:88">
      <c r="B547" s="39">
        <v>167</v>
      </c>
      <c r="C547" s="39">
        <v>7</v>
      </c>
      <c r="D547">
        <v>1</v>
      </c>
      <c r="E547">
        <f t="shared" si="562"/>
        <v>29126</v>
      </c>
      <c r="F547" s="3">
        <f t="shared" si="563"/>
        <v>3.4010135020236028E-5</v>
      </c>
      <c r="H547" s="17">
        <f t="shared" si="564"/>
        <v>0.99057919259939464</v>
      </c>
      <c r="I547" s="13" t="str">
        <f t="shared" si="565"/>
        <v>7:167</v>
      </c>
      <c r="J547" s="2"/>
      <c r="K547" s="4">
        <f t="shared" si="566"/>
        <v>13.124254019000148</v>
      </c>
      <c r="L547" s="4">
        <f t="shared" si="557"/>
        <v>-11</v>
      </c>
      <c r="M547" s="4">
        <f t="shared" ca="1" si="567"/>
        <v>-10.335756365650006</v>
      </c>
      <c r="N547" s="4">
        <f t="shared" ca="1" si="568"/>
        <v>1</v>
      </c>
      <c r="O547" s="4">
        <f t="shared" si="569"/>
        <v>0</v>
      </c>
      <c r="P547" s="4">
        <f t="shared" ca="1" si="570"/>
        <v>0</v>
      </c>
      <c r="Q547" s="11">
        <f t="shared" si="600"/>
        <v>0</v>
      </c>
      <c r="R547" s="11">
        <f t="shared" si="603"/>
        <v>0</v>
      </c>
      <c r="S547" s="4">
        <f t="shared" si="603"/>
        <v>13.124254019000148</v>
      </c>
      <c r="T547" s="4">
        <f t="shared" si="603"/>
        <v>0</v>
      </c>
      <c r="U547" s="4">
        <f t="shared" si="603"/>
        <v>0</v>
      </c>
      <c r="V547" s="4">
        <f t="shared" si="603"/>
        <v>0</v>
      </c>
      <c r="W547" s="4">
        <f t="shared" si="603"/>
        <v>0</v>
      </c>
      <c r="X547" s="4">
        <f t="shared" si="603"/>
        <v>0</v>
      </c>
      <c r="Y547" s="4">
        <f t="shared" si="603"/>
        <v>0</v>
      </c>
      <c r="Z547" s="4">
        <f t="shared" si="603"/>
        <v>0</v>
      </c>
      <c r="AA547" s="4">
        <f t="shared" si="603"/>
        <v>0</v>
      </c>
      <c r="AB547" s="4">
        <f t="shared" si="603"/>
        <v>0</v>
      </c>
      <c r="AC547" s="4">
        <f t="shared" si="603"/>
        <v>0</v>
      </c>
      <c r="AD547" s="4">
        <f t="shared" si="603"/>
        <v>0</v>
      </c>
      <c r="AE547" s="4">
        <f t="shared" si="603"/>
        <v>-10.335756365650006</v>
      </c>
      <c r="AF547" s="4">
        <f t="shared" si="603"/>
        <v>0</v>
      </c>
      <c r="AG547" s="4">
        <f t="shared" si="602"/>
        <v>0</v>
      </c>
      <c r="AH547" s="4">
        <f t="shared" si="602"/>
        <v>0</v>
      </c>
      <c r="AI547" s="4">
        <f t="shared" si="602"/>
        <v>0</v>
      </c>
      <c r="AJ547" s="4">
        <f t="shared" si="602"/>
        <v>0</v>
      </c>
      <c r="AK547" s="4">
        <f t="shared" si="602"/>
        <v>0</v>
      </c>
      <c r="AL547" s="4">
        <f t="shared" si="602"/>
        <v>0</v>
      </c>
      <c r="AM547" s="4">
        <f t="shared" si="601"/>
        <v>0</v>
      </c>
      <c r="AN547" s="4">
        <f t="shared" si="601"/>
        <v>0</v>
      </c>
      <c r="AO547" s="4">
        <f t="shared" si="601"/>
        <v>0</v>
      </c>
      <c r="AP547" s="10">
        <f t="shared" si="551"/>
        <v>0</v>
      </c>
      <c r="AQ547" s="7">
        <f t="shared" si="571"/>
        <v>2</v>
      </c>
      <c r="AR547" s="4">
        <f t="array" ref="AR547">COUNT(IF((ABS($R547:$AP547)&gt;=AQ$2)*(ABS($R547:$AP547)&lt;AR$2),$R547:$AP547))</f>
        <v>0</v>
      </c>
      <c r="AS547" s="4">
        <f t="array" ref="AS547">COUNT(IF((ABS($R547:$AP547)&gt;=AR$2)*(ABS($R547:$AP547)&lt;AS$2),$R547:$AP547))</f>
        <v>0</v>
      </c>
      <c r="AT547" s="4">
        <f t="array" ref="AT547">COUNT(IF((ABS($R547:$AP547)&gt;=AS$2)*(ABS($R547:$AP547)&lt;AT$2),$R547:$AP547))</f>
        <v>1</v>
      </c>
      <c r="AU547" s="4">
        <f t="array" ref="AU547">COUNT(IF((ABS($R547:$AP547)&gt;=AT$2)*(ABS($R547:$AP547)&lt;AU$2),$R547:$AP547))</f>
        <v>1</v>
      </c>
      <c r="AV547" s="4">
        <f t="array" ref="AV547">COUNT(IF((ABS($R547:$AP547)&gt;=AU$2)*(ABS($R547:$AP547)&lt;AV$2),$R547:$AP547))</f>
        <v>0</v>
      </c>
      <c r="AW547" s="4">
        <f t="array" ref="AW547">COUNT(IF((ABS($R547:$AP547)&gt;=AV$2)*(ABS($R547:$AP547)&lt;AW$2),$R547:$AP547))</f>
        <v>0</v>
      </c>
      <c r="AX547" s="10">
        <f t="array" ref="AX547">COUNT(IF((ABS($R547:$AP547)&gt;=AW$2)*(ABS($R547:$AP547)&lt;AX$2),$R547:$AP547))</f>
        <v>0</v>
      </c>
      <c r="AY547" s="4">
        <f t="shared" si="572"/>
        <v>0</v>
      </c>
      <c r="AZ547" s="2" t="str">
        <f t="shared" si="573"/>
        <v/>
      </c>
      <c r="BA547" s="2" t="str">
        <f t="shared" si="574"/>
        <v>@</v>
      </c>
      <c r="BB547" s="2" t="str">
        <f t="shared" si="575"/>
        <v/>
      </c>
      <c r="BC547" s="2" t="str">
        <f t="shared" si="576"/>
        <v/>
      </c>
      <c r="BD547" s="2" t="str">
        <f t="shared" si="577"/>
        <v/>
      </c>
      <c r="BE547" s="2" t="str">
        <f t="shared" si="578"/>
        <v/>
      </c>
      <c r="BF547" s="2" t="str">
        <f t="shared" si="579"/>
        <v/>
      </c>
      <c r="BG547" s="2" t="str">
        <f t="shared" si="580"/>
        <v/>
      </c>
      <c r="BH547" s="2" t="str">
        <f t="shared" si="581"/>
        <v/>
      </c>
      <c r="BI547" s="2" t="str">
        <f t="shared" si="582"/>
        <v/>
      </c>
      <c r="BJ547" s="2" t="str">
        <f t="shared" si="583"/>
        <v/>
      </c>
      <c r="BK547" s="2" t="str">
        <f t="shared" si="584"/>
        <v/>
      </c>
      <c r="BL547" s="2" t="str">
        <f t="shared" si="585"/>
        <v/>
      </c>
      <c r="BM547" s="2" t="str">
        <f t="shared" si="586"/>
        <v>@</v>
      </c>
      <c r="BN547" s="2" t="str">
        <f t="shared" si="587"/>
        <v/>
      </c>
      <c r="BO547" s="2" t="str">
        <f t="shared" si="588"/>
        <v/>
      </c>
      <c r="BP547" s="2" t="str">
        <f t="shared" si="589"/>
        <v/>
      </c>
      <c r="BQ547" s="2" t="str">
        <f t="shared" si="590"/>
        <v/>
      </c>
      <c r="BR547" s="2" t="str">
        <f t="shared" si="591"/>
        <v/>
      </c>
      <c r="BS547" s="2" t="str">
        <f t="shared" si="592"/>
        <v/>
      </c>
      <c r="BT547" s="2" t="str">
        <f t="shared" si="593"/>
        <v/>
      </c>
      <c r="BU547" s="2" t="str">
        <f t="shared" si="594"/>
        <v/>
      </c>
      <c r="BV547" s="2" t="str">
        <f t="shared" si="595"/>
        <v/>
      </c>
      <c r="BW547" s="2" t="str">
        <f t="shared" si="596"/>
        <v/>
      </c>
      <c r="BX547" s="2" t="str">
        <f t="shared" si="597"/>
        <v/>
      </c>
      <c r="CA547" s="2">
        <f t="shared" si="558"/>
        <v>181</v>
      </c>
      <c r="CB547" s="4">
        <f t="shared" si="559"/>
        <v>2</v>
      </c>
      <c r="CC547">
        <f t="shared" ca="1" si="553"/>
        <v>5</v>
      </c>
      <c r="CD547">
        <f ca="1">CC547*IF(CG547=0,0,CJ547)/(CJ545+CJ546+IF(CG547=0,0,CJ547))</f>
        <v>2.1338253958280768</v>
      </c>
      <c r="CE547" s="39">
        <f t="shared" ca="1" si="546"/>
        <v>19</v>
      </c>
      <c r="CF547" s="39">
        <f t="shared" ca="1" si="554"/>
        <v>73</v>
      </c>
      <c r="CG547">
        <f t="shared" ca="1" si="547"/>
        <v>20.501450196781335</v>
      </c>
      <c r="CH547">
        <f t="shared" ca="1" si="548"/>
        <v>5</v>
      </c>
      <c r="CI547">
        <f t="shared" ca="1" si="555"/>
        <v>6.2623490467297298</v>
      </c>
      <c r="CJ547">
        <f t="shared" ca="1" si="556"/>
        <v>5.7376509532702702</v>
      </c>
    </row>
    <row r="548" spans="2:88">
      <c r="B548" s="39">
        <v>167</v>
      </c>
      <c r="C548" s="39">
        <v>11</v>
      </c>
      <c r="D548">
        <v>1</v>
      </c>
      <c r="E548">
        <f t="shared" si="562"/>
        <v>29127</v>
      </c>
      <c r="F548" s="3">
        <f t="shared" si="563"/>
        <v>3.4010135020236028E-5</v>
      </c>
      <c r="H548" s="17">
        <f t="shared" si="564"/>
        <v>0.99061320273441489</v>
      </c>
      <c r="I548" s="13" t="str">
        <f t="shared" si="565"/>
        <v>11:167</v>
      </c>
      <c r="J548" s="2"/>
      <c r="K548" s="4">
        <f t="shared" si="566"/>
        <v>22.812214661819752</v>
      </c>
      <c r="L548" s="4">
        <f t="shared" si="557"/>
        <v>-7</v>
      </c>
      <c r="M548" s="4">
        <f t="shared" ca="1" si="567"/>
        <v>-0.64779572283093501</v>
      </c>
      <c r="N548" s="4">
        <f t="shared" ca="1" si="568"/>
        <v>5</v>
      </c>
      <c r="O548" s="4">
        <f t="shared" si="569"/>
        <v>0</v>
      </c>
      <c r="P548" s="4">
        <f t="shared" ca="1" si="570"/>
        <v>0</v>
      </c>
      <c r="Q548" s="11">
        <f t="shared" si="600"/>
        <v>0</v>
      </c>
      <c r="R548" s="11">
        <f t="shared" si="603"/>
        <v>0</v>
      </c>
      <c r="S548" s="4">
        <f t="shared" si="603"/>
        <v>0</v>
      </c>
      <c r="T548" s="4">
        <f t="shared" si="603"/>
        <v>0</v>
      </c>
      <c r="U548" s="4">
        <f t="shared" si="603"/>
        <v>0</v>
      </c>
      <c r="V548" s="4">
        <f t="shared" si="603"/>
        <v>0</v>
      </c>
      <c r="W548" s="4">
        <f t="shared" si="603"/>
        <v>22.812214661819752</v>
      </c>
      <c r="X548" s="4">
        <f t="shared" si="603"/>
        <v>0</v>
      </c>
      <c r="Y548" s="4">
        <f t="shared" si="603"/>
        <v>0</v>
      </c>
      <c r="Z548" s="4">
        <f t="shared" si="603"/>
        <v>0</v>
      </c>
      <c r="AA548" s="4">
        <f t="shared" si="603"/>
        <v>0</v>
      </c>
      <c r="AB548" s="4">
        <f t="shared" si="603"/>
        <v>0</v>
      </c>
      <c r="AC548" s="4">
        <f t="shared" si="603"/>
        <v>0</v>
      </c>
      <c r="AD548" s="4">
        <f t="shared" si="603"/>
        <v>0</v>
      </c>
      <c r="AE548" s="4">
        <f t="shared" si="603"/>
        <v>0</v>
      </c>
      <c r="AF548" s="4">
        <f t="shared" si="603"/>
        <v>0</v>
      </c>
      <c r="AG548" s="4">
        <f t="shared" si="602"/>
        <v>0</v>
      </c>
      <c r="AH548" s="4">
        <f t="shared" si="602"/>
        <v>0</v>
      </c>
      <c r="AI548" s="4">
        <f t="shared" si="602"/>
        <v>-0.64779572283093501</v>
      </c>
      <c r="AJ548" s="4">
        <f t="shared" si="602"/>
        <v>0</v>
      </c>
      <c r="AK548" s="4">
        <f t="shared" si="602"/>
        <v>0</v>
      </c>
      <c r="AL548" s="4">
        <f t="shared" si="602"/>
        <v>0</v>
      </c>
      <c r="AM548" s="4">
        <f t="shared" si="601"/>
        <v>0</v>
      </c>
      <c r="AN548" s="4">
        <f t="shared" si="601"/>
        <v>0</v>
      </c>
      <c r="AO548" s="4">
        <f t="shared" si="601"/>
        <v>0</v>
      </c>
      <c r="AP548" s="10">
        <f t="shared" si="551"/>
        <v>0</v>
      </c>
      <c r="AQ548" s="7">
        <f t="shared" si="571"/>
        <v>2</v>
      </c>
      <c r="AR548" s="4">
        <f t="array" ref="AR548">COUNT(IF((ABS($R548:$AP548)&gt;=AQ$2)*(ABS($R548:$AP548)&lt;AR$2),$R548:$AP548))</f>
        <v>1</v>
      </c>
      <c r="AS548" s="4">
        <f t="array" ref="AS548">COUNT(IF((ABS($R548:$AP548)&gt;=AR$2)*(ABS($R548:$AP548)&lt;AS$2),$R548:$AP548))</f>
        <v>0</v>
      </c>
      <c r="AT548" s="4">
        <f t="array" ref="AT548">COUNT(IF((ABS($R548:$AP548)&gt;=AS$2)*(ABS($R548:$AP548)&lt;AT$2),$R548:$AP548))</f>
        <v>0</v>
      </c>
      <c r="AU548" s="4">
        <f t="array" ref="AU548">COUNT(IF((ABS($R548:$AP548)&gt;=AT$2)*(ABS($R548:$AP548)&lt;AU$2),$R548:$AP548))</f>
        <v>1</v>
      </c>
      <c r="AV548" s="4">
        <f t="array" ref="AV548">COUNT(IF((ABS($R548:$AP548)&gt;=AU$2)*(ABS($R548:$AP548)&lt;AV$2),$R548:$AP548))</f>
        <v>0</v>
      </c>
      <c r="AW548" s="4">
        <f t="array" ref="AW548">COUNT(IF((ABS($R548:$AP548)&gt;=AV$2)*(ABS($R548:$AP548)&lt;AW$2),$R548:$AP548))</f>
        <v>0</v>
      </c>
      <c r="AX548" s="10">
        <f t="array" ref="AX548">COUNT(IF((ABS($R548:$AP548)&gt;=AW$2)*(ABS($R548:$AP548)&lt;AX$2),$R548:$AP548))</f>
        <v>0</v>
      </c>
      <c r="AY548" s="4">
        <f t="shared" si="572"/>
        <v>0</v>
      </c>
      <c r="AZ548" s="2" t="str">
        <f t="shared" si="573"/>
        <v/>
      </c>
      <c r="BA548" s="2" t="str">
        <f t="shared" si="574"/>
        <v/>
      </c>
      <c r="BB548" s="2" t="str">
        <f t="shared" si="575"/>
        <v/>
      </c>
      <c r="BC548" s="2" t="str">
        <f t="shared" si="576"/>
        <v/>
      </c>
      <c r="BD548" s="2" t="str">
        <f t="shared" si="577"/>
        <v/>
      </c>
      <c r="BE548" s="2" t="str">
        <f t="shared" si="578"/>
        <v>@</v>
      </c>
      <c r="BF548" s="2" t="str">
        <f t="shared" si="579"/>
        <v/>
      </c>
      <c r="BG548" s="2" t="str">
        <f t="shared" si="580"/>
        <v/>
      </c>
      <c r="BH548" s="2" t="str">
        <f t="shared" si="581"/>
        <v/>
      </c>
      <c r="BI548" s="2" t="str">
        <f t="shared" si="582"/>
        <v/>
      </c>
      <c r="BJ548" s="2" t="str">
        <f t="shared" si="583"/>
        <v/>
      </c>
      <c r="BK548" s="2" t="str">
        <f t="shared" si="584"/>
        <v/>
      </c>
      <c r="BL548" s="2" t="str">
        <f t="shared" si="585"/>
        <v/>
      </c>
      <c r="BM548" s="2" t="str">
        <f t="shared" si="586"/>
        <v/>
      </c>
      <c r="BN548" s="2" t="str">
        <f t="shared" si="587"/>
        <v/>
      </c>
      <c r="BO548" s="2" t="str">
        <f t="shared" si="588"/>
        <v/>
      </c>
      <c r="BP548" s="2" t="str">
        <f t="shared" si="589"/>
        <v/>
      </c>
      <c r="BQ548" s="2" t="str">
        <f t="shared" si="590"/>
        <v>@</v>
      </c>
      <c r="BR548" s="2" t="str">
        <f t="shared" si="591"/>
        <v/>
      </c>
      <c r="BS548" s="2" t="str">
        <f t="shared" si="592"/>
        <v/>
      </c>
      <c r="BT548" s="2" t="str">
        <f t="shared" si="593"/>
        <v/>
      </c>
      <c r="BU548" s="2" t="str">
        <f t="shared" si="594"/>
        <v/>
      </c>
      <c r="BV548" s="2" t="str">
        <f t="shared" si="595"/>
        <v/>
      </c>
      <c r="BW548" s="2" t="str">
        <f t="shared" si="596"/>
        <v/>
      </c>
      <c r="BX548" s="2" t="str">
        <f t="shared" si="597"/>
        <v/>
      </c>
      <c r="CA548" s="2">
        <f t="shared" si="558"/>
        <v>182</v>
      </c>
      <c r="CB548" s="4">
        <f t="shared" si="559"/>
        <v>0</v>
      </c>
      <c r="CC548">
        <f t="shared" ca="1" si="553"/>
        <v>5</v>
      </c>
      <c r="CD548">
        <f ca="1">CC548*(CJ548)/(CJ548+CJ549+IF(CG550=0,0,CJ550))</f>
        <v>1.0514489059509424</v>
      </c>
      <c r="CE548" s="39">
        <f t="shared" ca="1" si="546"/>
        <v>19</v>
      </c>
      <c r="CF548" s="39">
        <f t="shared" ca="1" si="554"/>
        <v>77</v>
      </c>
      <c r="CG548">
        <f t="shared" ca="1" si="547"/>
        <v>46.090843086231814</v>
      </c>
      <c r="CH548">
        <f t="shared" ca="1" si="548"/>
        <v>-12</v>
      </c>
      <c r="CI548">
        <f t="shared" ca="1" si="555"/>
        <v>9.1620187218751568</v>
      </c>
      <c r="CJ548">
        <f t="shared" ca="1" si="556"/>
        <v>2.8379812781248432</v>
      </c>
    </row>
    <row r="549" spans="2:88">
      <c r="B549" s="39">
        <v>167</v>
      </c>
      <c r="C549" s="39">
        <v>53</v>
      </c>
      <c r="D549">
        <v>1</v>
      </c>
      <c r="E549">
        <f t="shared" si="562"/>
        <v>29128</v>
      </c>
      <c r="F549" s="3">
        <f t="shared" si="563"/>
        <v>3.4010135020236028E-5</v>
      </c>
      <c r="H549" s="17">
        <f t="shared" si="564"/>
        <v>0.99064721286943513</v>
      </c>
      <c r="I549" s="13" t="str">
        <f t="shared" si="565"/>
        <v>53:167</v>
      </c>
      <c r="J549" s="2"/>
      <c r="K549" s="4">
        <f t="shared" si="566"/>
        <v>-5.2393910454270554</v>
      </c>
      <c r="L549" s="4">
        <f t="shared" si="557"/>
        <v>-4</v>
      </c>
      <c r="M549" s="4">
        <f t="shared" ca="1" si="567"/>
        <v>-28.699401430076676</v>
      </c>
      <c r="N549" s="4">
        <f t="shared" ca="1" si="568"/>
        <v>8</v>
      </c>
      <c r="O549" s="4">
        <f t="shared" si="569"/>
        <v>0</v>
      </c>
      <c r="P549" s="4">
        <f t="shared" ca="1" si="570"/>
        <v>0</v>
      </c>
      <c r="Q549" s="11">
        <f t="shared" si="600"/>
        <v>0</v>
      </c>
      <c r="R549" s="11">
        <f t="shared" si="603"/>
        <v>0</v>
      </c>
      <c r="S549" s="4">
        <f t="shared" si="603"/>
        <v>0</v>
      </c>
      <c r="T549" s="4">
        <f t="shared" si="603"/>
        <v>0</v>
      </c>
      <c r="U549" s="4">
        <f t="shared" si="603"/>
        <v>0</v>
      </c>
      <c r="V549" s="4">
        <f t="shared" si="603"/>
        <v>0</v>
      </c>
      <c r="W549" s="4">
        <f t="shared" si="603"/>
        <v>0</v>
      </c>
      <c r="X549" s="4">
        <f t="shared" si="603"/>
        <v>0</v>
      </c>
      <c r="Y549" s="4">
        <f t="shared" si="603"/>
        <v>0</v>
      </c>
      <c r="Z549" s="4">
        <f t="shared" si="603"/>
        <v>-5.2393910454270554</v>
      </c>
      <c r="AA549" s="4">
        <f t="shared" si="603"/>
        <v>0</v>
      </c>
      <c r="AB549" s="4">
        <f t="shared" si="603"/>
        <v>0</v>
      </c>
      <c r="AC549" s="4">
        <f t="shared" si="603"/>
        <v>0</v>
      </c>
      <c r="AD549" s="4">
        <f t="shared" si="603"/>
        <v>0</v>
      </c>
      <c r="AE549" s="4">
        <f t="shared" si="603"/>
        <v>0</v>
      </c>
      <c r="AF549" s="4">
        <f t="shared" si="603"/>
        <v>0</v>
      </c>
      <c r="AG549" s="4">
        <f t="shared" ref="AG549:AL558" si="604">IF(AND(ABS((MOD(LN(($B549/$C549)/3^AG$2)/LN(2)+0.5,1)-0.5)*1200)&lt;$J$2,ABS(AG$2+7*(MOD(LN(($B549/$C549)/3^AG$2)/LN(2)+0.5,1)-0.5)*1200/113.685)&lt;$J$3),(MOD(LN(($B549/$C549)/3^AG$2)/LN(2)+0.5,1)-0.5)*1200,0)</f>
        <v>0</v>
      </c>
      <c r="AH549" s="4">
        <f t="shared" si="604"/>
        <v>0</v>
      </c>
      <c r="AI549" s="4">
        <f t="shared" si="604"/>
        <v>0</v>
      </c>
      <c r="AJ549" s="4">
        <f t="shared" si="604"/>
        <v>0</v>
      </c>
      <c r="AK549" s="4">
        <f t="shared" si="604"/>
        <v>0</v>
      </c>
      <c r="AL549" s="4">
        <f t="shared" si="604"/>
        <v>-28.699401430076676</v>
      </c>
      <c r="AM549" s="4">
        <f t="shared" si="601"/>
        <v>0</v>
      </c>
      <c r="AN549" s="4">
        <f t="shared" si="601"/>
        <v>0</v>
      </c>
      <c r="AO549" s="4">
        <f t="shared" si="601"/>
        <v>0</v>
      </c>
      <c r="AP549" s="10">
        <f t="shared" si="551"/>
        <v>0</v>
      </c>
      <c r="AQ549" s="7">
        <f t="shared" si="571"/>
        <v>2</v>
      </c>
      <c r="AR549" s="4">
        <f t="array" ref="AR549">COUNT(IF((ABS($R549:$AP549)&gt;=AQ$2)*(ABS($R549:$AP549)&lt;AR$2),$R549:$AP549))</f>
        <v>0</v>
      </c>
      <c r="AS549" s="4">
        <f t="array" ref="AS549">COUNT(IF((ABS($R549:$AP549)&gt;=AR$2)*(ABS($R549:$AP549)&lt;AS$2),$R549:$AP549))</f>
        <v>0</v>
      </c>
      <c r="AT549" s="4">
        <f t="array" ref="AT549">COUNT(IF((ABS($R549:$AP549)&gt;=AS$2)*(ABS($R549:$AP549)&lt;AT$2),$R549:$AP549))</f>
        <v>1</v>
      </c>
      <c r="AU549" s="4">
        <f t="array" ref="AU549">COUNT(IF((ABS($R549:$AP549)&gt;=AT$2)*(ABS($R549:$AP549)&lt;AU$2),$R549:$AP549))</f>
        <v>1</v>
      </c>
      <c r="AV549" s="4">
        <f t="array" ref="AV549">COUNT(IF((ABS($R549:$AP549)&gt;=AU$2)*(ABS($R549:$AP549)&lt;AV$2),$R549:$AP549))</f>
        <v>0</v>
      </c>
      <c r="AW549" s="4">
        <f t="array" ref="AW549">COUNT(IF((ABS($R549:$AP549)&gt;=AV$2)*(ABS($R549:$AP549)&lt;AW$2),$R549:$AP549))</f>
        <v>0</v>
      </c>
      <c r="AX549" s="10">
        <f t="array" ref="AX549">COUNT(IF((ABS($R549:$AP549)&gt;=AW$2)*(ABS($R549:$AP549)&lt;AX$2),$R549:$AP549))</f>
        <v>0</v>
      </c>
      <c r="AY549" s="4">
        <f t="shared" si="572"/>
        <v>0</v>
      </c>
      <c r="AZ549" s="2" t="str">
        <f t="shared" si="573"/>
        <v/>
      </c>
      <c r="BA549" s="2" t="str">
        <f t="shared" si="574"/>
        <v/>
      </c>
      <c r="BB549" s="2" t="str">
        <f t="shared" si="575"/>
        <v/>
      </c>
      <c r="BC549" s="2" t="str">
        <f t="shared" si="576"/>
        <v/>
      </c>
      <c r="BD549" s="2" t="str">
        <f t="shared" si="577"/>
        <v/>
      </c>
      <c r="BE549" s="2" t="str">
        <f t="shared" si="578"/>
        <v/>
      </c>
      <c r="BF549" s="2" t="str">
        <f t="shared" si="579"/>
        <v/>
      </c>
      <c r="BG549" s="2" t="str">
        <f t="shared" si="580"/>
        <v/>
      </c>
      <c r="BH549" s="2" t="str">
        <f t="shared" si="581"/>
        <v>@</v>
      </c>
      <c r="BI549" s="2" t="str">
        <f t="shared" si="582"/>
        <v/>
      </c>
      <c r="BJ549" s="2" t="str">
        <f t="shared" si="583"/>
        <v/>
      </c>
      <c r="BK549" s="2" t="str">
        <f t="shared" si="584"/>
        <v/>
      </c>
      <c r="BL549" s="2" t="str">
        <f t="shared" si="585"/>
        <v/>
      </c>
      <c r="BM549" s="2" t="str">
        <f t="shared" si="586"/>
        <v/>
      </c>
      <c r="BN549" s="2" t="str">
        <f t="shared" si="587"/>
        <v/>
      </c>
      <c r="BO549" s="2" t="str">
        <f t="shared" si="588"/>
        <v/>
      </c>
      <c r="BP549" s="2" t="str">
        <f t="shared" si="589"/>
        <v/>
      </c>
      <c r="BQ549" s="2" t="str">
        <f t="shared" si="590"/>
        <v/>
      </c>
      <c r="BR549" s="2" t="str">
        <f t="shared" si="591"/>
        <v/>
      </c>
      <c r="BS549" s="2" t="str">
        <f t="shared" si="592"/>
        <v/>
      </c>
      <c r="BT549" s="2" t="str">
        <f t="shared" si="593"/>
        <v>@</v>
      </c>
      <c r="BU549" s="2" t="str">
        <f t="shared" si="594"/>
        <v/>
      </c>
      <c r="BV549" s="2" t="str">
        <f t="shared" si="595"/>
        <v/>
      </c>
      <c r="BW549" s="2" t="str">
        <f t="shared" si="596"/>
        <v/>
      </c>
      <c r="BX549" s="2" t="str">
        <f t="shared" si="597"/>
        <v/>
      </c>
      <c r="CA549" s="2">
        <f t="shared" si="558"/>
        <v>182</v>
      </c>
      <c r="CB549" s="4">
        <f t="shared" si="559"/>
        <v>1</v>
      </c>
      <c r="CC549">
        <f t="shared" ca="1" si="553"/>
        <v>5</v>
      </c>
      <c r="CD549">
        <f ca="1">CC549*(CJ549)/(CJ548+CJ549+IF(CG550=0,0,CJ550))</f>
        <v>3.9296354503045174</v>
      </c>
      <c r="CE549" s="39">
        <f t="shared" ca="1" si="546"/>
        <v>19</v>
      </c>
      <c r="CF549" s="39">
        <f t="shared" ca="1" si="554"/>
        <v>77</v>
      </c>
      <c r="CG549">
        <f t="shared" ca="1" si="547"/>
        <v>22.630832701578996</v>
      </c>
      <c r="CH549">
        <f t="shared" ca="1" si="548"/>
        <v>0</v>
      </c>
      <c r="CI549">
        <f t="shared" ca="1" si="555"/>
        <v>1.3934628922993622</v>
      </c>
      <c r="CJ549">
        <f t="shared" ca="1" si="556"/>
        <v>10.606537107700637</v>
      </c>
    </row>
    <row r="550" spans="2:88">
      <c r="B550" s="39">
        <v>169</v>
      </c>
      <c r="C550" s="39">
        <v>49</v>
      </c>
      <c r="D550">
        <v>1</v>
      </c>
      <c r="E550">
        <f t="shared" si="562"/>
        <v>29129</v>
      </c>
      <c r="F550" s="3">
        <f t="shared" si="563"/>
        <v>3.4010135020236028E-5</v>
      </c>
      <c r="H550" s="17">
        <f t="shared" si="564"/>
        <v>0.99068122300445538</v>
      </c>
      <c r="I550" s="13" t="str">
        <f t="shared" si="565"/>
        <v>49:169</v>
      </c>
      <c r="J550" s="2"/>
      <c r="K550" s="4">
        <f t="shared" si="566"/>
        <v>-52.686487668854198</v>
      </c>
      <c r="L550" s="4">
        <f t="shared" si="557"/>
        <v>-2</v>
      </c>
      <c r="M550" s="4">
        <f t="shared" ca="1" si="567"/>
        <v>37.538508004209348</v>
      </c>
      <c r="N550" s="4">
        <f t="shared" ca="1" si="568"/>
        <v>3</v>
      </c>
      <c r="O550" s="4">
        <f t="shared" si="569"/>
        <v>0</v>
      </c>
      <c r="P550" s="4">
        <f t="shared" ca="1" si="570"/>
        <v>0</v>
      </c>
      <c r="Q550" s="11">
        <f t="shared" si="600"/>
        <v>0</v>
      </c>
      <c r="R550" s="11">
        <f t="shared" ref="R550:AF559" si="605">IF(AND(ABS((MOD(LN(($B550/$C550)/3^R$2)/LN(2)+0.5,1)-0.5)*1200)&lt;$J$2,ABS(R$2+7*(MOD(LN(($B550/$C550)/3^R$2)/LN(2)+0.5,1)-0.5)*1200/113.685)&lt;$J$3),(MOD(LN(($B550/$C550)/3^R$2)/LN(2)+0.5,1)-0.5)*1200,0)</f>
        <v>0</v>
      </c>
      <c r="S550" s="4">
        <f t="shared" si="605"/>
        <v>0</v>
      </c>
      <c r="T550" s="4">
        <f t="shared" si="605"/>
        <v>0</v>
      </c>
      <c r="U550" s="4">
        <f t="shared" si="605"/>
        <v>0</v>
      </c>
      <c r="V550" s="4">
        <f t="shared" si="605"/>
        <v>0</v>
      </c>
      <c r="W550" s="4">
        <f t="shared" si="605"/>
        <v>0</v>
      </c>
      <c r="X550" s="4">
        <f t="shared" si="605"/>
        <v>0</v>
      </c>
      <c r="Y550" s="4">
        <f t="shared" si="605"/>
        <v>0</v>
      </c>
      <c r="Z550" s="4">
        <f t="shared" si="605"/>
        <v>0</v>
      </c>
      <c r="AA550" s="4">
        <f t="shared" si="605"/>
        <v>0</v>
      </c>
      <c r="AB550" s="4">
        <f t="shared" si="605"/>
        <v>-52.686487668854198</v>
      </c>
      <c r="AC550" s="4">
        <f t="shared" si="605"/>
        <v>0</v>
      </c>
      <c r="AD550" s="4">
        <f t="shared" si="605"/>
        <v>0</v>
      </c>
      <c r="AE550" s="4">
        <f t="shared" si="605"/>
        <v>0</v>
      </c>
      <c r="AF550" s="4">
        <f t="shared" si="605"/>
        <v>0</v>
      </c>
      <c r="AG550" s="4">
        <f t="shared" si="604"/>
        <v>37.538508004209348</v>
      </c>
      <c r="AH550" s="4">
        <f t="shared" si="604"/>
        <v>0</v>
      </c>
      <c r="AI550" s="4">
        <f t="shared" si="604"/>
        <v>0</v>
      </c>
      <c r="AJ550" s="4">
        <f t="shared" si="604"/>
        <v>0</v>
      </c>
      <c r="AK550" s="4">
        <f t="shared" si="604"/>
        <v>0</v>
      </c>
      <c r="AL550" s="4">
        <f t="shared" si="604"/>
        <v>0</v>
      </c>
      <c r="AM550" s="4">
        <f t="shared" si="601"/>
        <v>0</v>
      </c>
      <c r="AN550" s="4">
        <f t="shared" si="601"/>
        <v>0</v>
      </c>
      <c r="AO550" s="4">
        <f t="shared" si="601"/>
        <v>0</v>
      </c>
      <c r="AP550" s="10">
        <f t="shared" si="551"/>
        <v>0</v>
      </c>
      <c r="AQ550" s="7">
        <f t="shared" si="571"/>
        <v>2</v>
      </c>
      <c r="AR550" s="4">
        <f t="array" ref="AR550">COUNT(IF((ABS($R550:$AP550)&gt;=AQ$2)*(ABS($R550:$AP550)&lt;AR$2),$R550:$AP550))</f>
        <v>0</v>
      </c>
      <c r="AS550" s="4">
        <f t="array" ref="AS550">COUNT(IF((ABS($R550:$AP550)&gt;=AR$2)*(ABS($R550:$AP550)&lt;AS$2),$R550:$AP550))</f>
        <v>0</v>
      </c>
      <c r="AT550" s="4">
        <f t="array" ref="AT550">COUNT(IF((ABS($R550:$AP550)&gt;=AS$2)*(ABS($R550:$AP550)&lt;AT$2),$R550:$AP550))</f>
        <v>0</v>
      </c>
      <c r="AU550" s="4">
        <f t="array" ref="AU550">COUNT(IF((ABS($R550:$AP550)&gt;=AT$2)*(ABS($R550:$AP550)&lt;AU$2),$R550:$AP550))</f>
        <v>0</v>
      </c>
      <c r="AV550" s="4">
        <f t="array" ref="AV550">COUNT(IF((ABS($R550:$AP550)&gt;=AU$2)*(ABS($R550:$AP550)&lt;AV$2),$R550:$AP550))</f>
        <v>1</v>
      </c>
      <c r="AW550" s="4">
        <f t="array" ref="AW550">COUNT(IF((ABS($R550:$AP550)&gt;=AV$2)*(ABS($R550:$AP550)&lt;AW$2),$R550:$AP550))</f>
        <v>1</v>
      </c>
      <c r="AX550" s="10">
        <f t="array" ref="AX550">COUNT(IF((ABS($R550:$AP550)&gt;=AW$2)*(ABS($R550:$AP550)&lt;AX$2),$R550:$AP550))</f>
        <v>0</v>
      </c>
      <c r="AY550" s="4">
        <f t="shared" si="572"/>
        <v>0</v>
      </c>
      <c r="AZ550" s="2" t="str">
        <f t="shared" si="573"/>
        <v/>
      </c>
      <c r="BA550" s="2" t="str">
        <f t="shared" si="574"/>
        <v/>
      </c>
      <c r="BB550" s="2" t="str">
        <f t="shared" si="575"/>
        <v/>
      </c>
      <c r="BC550" s="2" t="str">
        <f t="shared" si="576"/>
        <v/>
      </c>
      <c r="BD550" s="2" t="str">
        <f t="shared" si="577"/>
        <v/>
      </c>
      <c r="BE550" s="2" t="str">
        <f t="shared" si="578"/>
        <v/>
      </c>
      <c r="BF550" s="2" t="str">
        <f t="shared" si="579"/>
        <v/>
      </c>
      <c r="BG550" s="2" t="str">
        <f t="shared" si="580"/>
        <v/>
      </c>
      <c r="BH550" s="2" t="str">
        <f t="shared" si="581"/>
        <v/>
      </c>
      <c r="BI550" s="2" t="str">
        <f t="shared" si="582"/>
        <v/>
      </c>
      <c r="BJ550" s="2" t="str">
        <f t="shared" si="583"/>
        <v>@</v>
      </c>
      <c r="BK550" s="2" t="str">
        <f t="shared" si="584"/>
        <v/>
      </c>
      <c r="BL550" s="2" t="str">
        <f t="shared" si="585"/>
        <v/>
      </c>
      <c r="BM550" s="2" t="str">
        <f t="shared" si="586"/>
        <v/>
      </c>
      <c r="BN550" s="2" t="str">
        <f t="shared" si="587"/>
        <v/>
      </c>
      <c r="BO550" s="2" t="str">
        <f t="shared" si="588"/>
        <v>@</v>
      </c>
      <c r="BP550" s="2" t="str">
        <f t="shared" si="589"/>
        <v/>
      </c>
      <c r="BQ550" s="2" t="str">
        <f t="shared" si="590"/>
        <v/>
      </c>
      <c r="BR550" s="2" t="str">
        <f t="shared" si="591"/>
        <v/>
      </c>
      <c r="BS550" s="2" t="str">
        <f t="shared" si="592"/>
        <v/>
      </c>
      <c r="BT550" s="2" t="str">
        <f t="shared" si="593"/>
        <v/>
      </c>
      <c r="BU550" s="2" t="str">
        <f t="shared" si="594"/>
        <v/>
      </c>
      <c r="BV550" s="2" t="str">
        <f t="shared" si="595"/>
        <v/>
      </c>
      <c r="BW550" s="2" t="str">
        <f t="shared" si="596"/>
        <v/>
      </c>
      <c r="BX550" s="2" t="str">
        <f t="shared" si="597"/>
        <v/>
      </c>
      <c r="CA550" s="2">
        <f t="shared" si="558"/>
        <v>182</v>
      </c>
      <c r="CB550" s="4">
        <f t="shared" si="559"/>
        <v>2</v>
      </c>
      <c r="CC550">
        <f t="shared" ca="1" si="553"/>
        <v>5</v>
      </c>
      <c r="CD550">
        <f ca="1">CC550*IF(CG550=0,0,CJ550)/(CJ548+CJ549+IF(CG550=0,0,CJ550))</f>
        <v>1.8915643744540564E-2</v>
      </c>
      <c r="CE550" s="39">
        <f t="shared" ca="1" si="546"/>
        <v>19</v>
      </c>
      <c r="CF550" s="39">
        <f t="shared" ca="1" si="554"/>
        <v>77</v>
      </c>
      <c r="CG550">
        <f t="shared" ca="1" si="547"/>
        <v>-0.82917768307169126</v>
      </c>
      <c r="CH550">
        <f t="shared" ca="1" si="548"/>
        <v>12</v>
      </c>
      <c r="CI550">
        <f t="shared" ca="1" si="555"/>
        <v>11.948944506474012</v>
      </c>
      <c r="CJ550">
        <f t="shared" ca="1" si="556"/>
        <v>5.1055493525987927E-2</v>
      </c>
    </row>
    <row r="551" spans="2:88">
      <c r="B551" s="39">
        <v>169</v>
      </c>
      <c r="C551" s="39">
        <v>95</v>
      </c>
      <c r="D551">
        <v>1</v>
      </c>
      <c r="E551">
        <f t="shared" si="562"/>
        <v>29130</v>
      </c>
      <c r="F551" s="3">
        <f t="shared" si="563"/>
        <v>3.4010135020236028E-5</v>
      </c>
      <c r="H551" s="17">
        <f t="shared" si="564"/>
        <v>0.99071523313947552</v>
      </c>
      <c r="I551" s="13" t="str">
        <f t="shared" si="565"/>
        <v>95:169</v>
      </c>
      <c r="J551" s="2"/>
      <c r="K551" s="4">
        <f t="shared" si="566"/>
        <v>1.1385952722584136</v>
      </c>
      <c r="L551" s="4">
        <f t="shared" si="557"/>
        <v>-2</v>
      </c>
      <c r="M551" s="4">
        <f t="shared" ca="1" si="567"/>
        <v>-22.321415112391207</v>
      </c>
      <c r="N551" s="4">
        <f t="shared" ca="1" si="568"/>
        <v>10</v>
      </c>
      <c r="O551" s="4">
        <f t="shared" si="569"/>
        <v>0</v>
      </c>
      <c r="P551" s="4">
        <f t="shared" ca="1" si="570"/>
        <v>0</v>
      </c>
      <c r="Q551" s="11">
        <f t="shared" si="600"/>
        <v>0</v>
      </c>
      <c r="R551" s="11">
        <f t="shared" si="605"/>
        <v>0</v>
      </c>
      <c r="S551" s="4">
        <f t="shared" si="605"/>
        <v>0</v>
      </c>
      <c r="T551" s="4">
        <f t="shared" si="605"/>
        <v>0</v>
      </c>
      <c r="U551" s="4">
        <f t="shared" si="605"/>
        <v>0</v>
      </c>
      <c r="V551" s="4">
        <f t="shared" si="605"/>
        <v>0</v>
      </c>
      <c r="W551" s="4">
        <f t="shared" si="605"/>
        <v>0</v>
      </c>
      <c r="X551" s="4">
        <f t="shared" si="605"/>
        <v>0</v>
      </c>
      <c r="Y551" s="4">
        <f t="shared" si="605"/>
        <v>0</v>
      </c>
      <c r="Z551" s="4">
        <f t="shared" si="605"/>
        <v>0</v>
      </c>
      <c r="AA551" s="4">
        <f t="shared" si="605"/>
        <v>0</v>
      </c>
      <c r="AB551" s="4">
        <f t="shared" si="605"/>
        <v>1.1385952722584136</v>
      </c>
      <c r="AC551" s="4">
        <f t="shared" si="605"/>
        <v>0</v>
      </c>
      <c r="AD551" s="4">
        <f t="shared" si="605"/>
        <v>0</v>
      </c>
      <c r="AE551" s="4">
        <f t="shared" si="605"/>
        <v>0</v>
      </c>
      <c r="AF551" s="4">
        <f t="shared" si="605"/>
        <v>0</v>
      </c>
      <c r="AG551" s="4">
        <f t="shared" si="604"/>
        <v>0</v>
      </c>
      <c r="AH551" s="4">
        <f t="shared" si="604"/>
        <v>0</v>
      </c>
      <c r="AI551" s="4">
        <f t="shared" si="604"/>
        <v>0</v>
      </c>
      <c r="AJ551" s="4">
        <f t="shared" si="604"/>
        <v>0</v>
      </c>
      <c r="AK551" s="4">
        <f t="shared" si="604"/>
        <v>0</v>
      </c>
      <c r="AL551" s="4">
        <f t="shared" si="604"/>
        <v>0</v>
      </c>
      <c r="AM551" s="4">
        <f t="shared" si="601"/>
        <v>0</v>
      </c>
      <c r="AN551" s="4">
        <f t="shared" si="601"/>
        <v>-22.321415112391207</v>
      </c>
      <c r="AO551" s="4">
        <f t="shared" si="601"/>
        <v>0</v>
      </c>
      <c r="AP551" s="10">
        <f t="shared" si="551"/>
        <v>0</v>
      </c>
      <c r="AQ551" s="7">
        <f t="shared" si="571"/>
        <v>2</v>
      </c>
      <c r="AR551" s="4">
        <f t="array" ref="AR551">COUNT(IF((ABS($R551:$AP551)&gt;=AQ$2)*(ABS($R551:$AP551)&lt;AR$2),$R551:$AP551))</f>
        <v>1</v>
      </c>
      <c r="AS551" s="4">
        <f t="array" ref="AS551">COUNT(IF((ABS($R551:$AP551)&gt;=AR$2)*(ABS($R551:$AP551)&lt;AS$2),$R551:$AP551))</f>
        <v>0</v>
      </c>
      <c r="AT551" s="4">
        <f t="array" ref="AT551">COUNT(IF((ABS($R551:$AP551)&gt;=AS$2)*(ABS($R551:$AP551)&lt;AT$2),$R551:$AP551))</f>
        <v>0</v>
      </c>
      <c r="AU551" s="4">
        <f t="array" ref="AU551">COUNT(IF((ABS($R551:$AP551)&gt;=AT$2)*(ABS($R551:$AP551)&lt;AU$2),$R551:$AP551))</f>
        <v>1</v>
      </c>
      <c r="AV551" s="4">
        <f t="array" ref="AV551">COUNT(IF((ABS($R551:$AP551)&gt;=AU$2)*(ABS($R551:$AP551)&lt;AV$2),$R551:$AP551))</f>
        <v>0</v>
      </c>
      <c r="AW551" s="4">
        <f t="array" ref="AW551">COUNT(IF((ABS($R551:$AP551)&gt;=AV$2)*(ABS($R551:$AP551)&lt;AW$2),$R551:$AP551))</f>
        <v>0</v>
      </c>
      <c r="AX551" s="10">
        <f t="array" ref="AX551">COUNT(IF((ABS($R551:$AP551)&gt;=AW$2)*(ABS($R551:$AP551)&lt;AX$2),$R551:$AP551))</f>
        <v>0</v>
      </c>
      <c r="AY551" s="4">
        <f t="shared" si="572"/>
        <v>0</v>
      </c>
      <c r="AZ551" s="2" t="str">
        <f t="shared" si="573"/>
        <v/>
      </c>
      <c r="BA551" s="2" t="str">
        <f t="shared" si="574"/>
        <v/>
      </c>
      <c r="BB551" s="2" t="str">
        <f t="shared" si="575"/>
        <v/>
      </c>
      <c r="BC551" s="2" t="str">
        <f t="shared" si="576"/>
        <v/>
      </c>
      <c r="BD551" s="2" t="str">
        <f t="shared" si="577"/>
        <v/>
      </c>
      <c r="BE551" s="2" t="str">
        <f t="shared" si="578"/>
        <v/>
      </c>
      <c r="BF551" s="2" t="str">
        <f t="shared" si="579"/>
        <v/>
      </c>
      <c r="BG551" s="2" t="str">
        <f t="shared" si="580"/>
        <v/>
      </c>
      <c r="BH551" s="2" t="str">
        <f t="shared" si="581"/>
        <v/>
      </c>
      <c r="BI551" s="2" t="str">
        <f t="shared" si="582"/>
        <v/>
      </c>
      <c r="BJ551" s="2" t="str">
        <f t="shared" si="583"/>
        <v>@</v>
      </c>
      <c r="BK551" s="2" t="str">
        <f t="shared" si="584"/>
        <v/>
      </c>
      <c r="BL551" s="2" t="str">
        <f t="shared" si="585"/>
        <v/>
      </c>
      <c r="BM551" s="2" t="str">
        <f t="shared" si="586"/>
        <v/>
      </c>
      <c r="BN551" s="2" t="str">
        <f t="shared" si="587"/>
        <v/>
      </c>
      <c r="BO551" s="2" t="str">
        <f t="shared" si="588"/>
        <v/>
      </c>
      <c r="BP551" s="2" t="str">
        <f t="shared" si="589"/>
        <v/>
      </c>
      <c r="BQ551" s="2" t="str">
        <f t="shared" si="590"/>
        <v/>
      </c>
      <c r="BR551" s="2" t="str">
        <f t="shared" si="591"/>
        <v/>
      </c>
      <c r="BS551" s="2" t="str">
        <f t="shared" si="592"/>
        <v/>
      </c>
      <c r="BT551" s="2" t="str">
        <f t="shared" si="593"/>
        <v/>
      </c>
      <c r="BU551" s="2" t="str">
        <f t="shared" si="594"/>
        <v/>
      </c>
      <c r="BV551" s="2" t="str">
        <f t="shared" si="595"/>
        <v>@</v>
      </c>
      <c r="BW551" s="2" t="str">
        <f t="shared" si="596"/>
        <v/>
      </c>
      <c r="BX551" s="2" t="str">
        <f t="shared" si="597"/>
        <v/>
      </c>
      <c r="CA551" s="2">
        <f t="shared" si="558"/>
        <v>183</v>
      </c>
      <c r="CB551" s="4">
        <f t="shared" si="559"/>
        <v>0</v>
      </c>
      <c r="CC551">
        <f t="shared" ca="1" si="553"/>
        <v>5</v>
      </c>
      <c r="CD551">
        <f ca="1">CC551*(CJ551)/(CJ551+CJ552+IF(CG553=0,0,CJ553))</f>
        <v>0</v>
      </c>
      <c r="CE551" s="39">
        <f t="shared" ca="1" si="546"/>
        <v>11</v>
      </c>
      <c r="CF551" s="39">
        <f t="shared" ca="1" si="554"/>
        <v>85</v>
      </c>
      <c r="CG551">
        <f t="shared" ca="1" si="547"/>
        <v>-36.588808614862955</v>
      </c>
      <c r="CH551">
        <f t="shared" ca="1" si="548"/>
        <v>-12</v>
      </c>
      <c r="CI551">
        <f t="shared" ca="1" si="555"/>
        <v>14.252906366750588</v>
      </c>
      <c r="CJ551">
        <f t="shared" ca="1" si="556"/>
        <v>0</v>
      </c>
    </row>
    <row r="552" spans="2:88">
      <c r="B552" s="39">
        <v>169</v>
      </c>
      <c r="C552" s="39">
        <v>115</v>
      </c>
      <c r="D552">
        <v>1</v>
      </c>
      <c r="E552">
        <f t="shared" si="562"/>
        <v>29131</v>
      </c>
      <c r="F552" s="3">
        <f t="shared" si="563"/>
        <v>3.4010135020236028E-5</v>
      </c>
      <c r="H552" s="17">
        <f t="shared" si="564"/>
        <v>0.99074924327449576</v>
      </c>
      <c r="I552" s="13" t="str">
        <f t="shared" si="565"/>
        <v>115:169</v>
      </c>
      <c r="J552" s="2"/>
      <c r="K552" s="4">
        <f t="shared" si="566"/>
        <v>-12.027728075364053</v>
      </c>
      <c r="L552" s="4">
        <f t="shared" si="557"/>
        <v>-11</v>
      </c>
      <c r="M552" s="4">
        <f t="shared" ca="1" si="567"/>
        <v>-35.487738460016601</v>
      </c>
      <c r="N552" s="4">
        <f t="shared" ca="1" si="568"/>
        <v>1</v>
      </c>
      <c r="O552" s="4">
        <f t="shared" ca="1" si="569"/>
        <v>54.737257213045609</v>
      </c>
      <c r="P552" s="4">
        <f t="shared" ca="1" si="570"/>
        <v>6</v>
      </c>
      <c r="Q552" s="11">
        <f t="shared" si="600"/>
        <v>0</v>
      </c>
      <c r="R552" s="11">
        <f t="shared" si="605"/>
        <v>0</v>
      </c>
      <c r="S552" s="4">
        <f t="shared" si="605"/>
        <v>-12.027728075364053</v>
      </c>
      <c r="T552" s="4">
        <f t="shared" si="605"/>
        <v>0</v>
      </c>
      <c r="U552" s="4">
        <f t="shared" si="605"/>
        <v>0</v>
      </c>
      <c r="V552" s="4">
        <f t="shared" si="605"/>
        <v>0</v>
      </c>
      <c r="W552" s="4">
        <f t="shared" si="605"/>
        <v>0</v>
      </c>
      <c r="X552" s="4">
        <f t="shared" si="605"/>
        <v>0</v>
      </c>
      <c r="Y552" s="4">
        <f t="shared" si="605"/>
        <v>0</v>
      </c>
      <c r="Z552" s="4">
        <f t="shared" si="605"/>
        <v>0</v>
      </c>
      <c r="AA552" s="4">
        <f t="shared" si="605"/>
        <v>0</v>
      </c>
      <c r="AB552" s="4">
        <f t="shared" si="605"/>
        <v>0</v>
      </c>
      <c r="AC552" s="4">
        <f t="shared" si="605"/>
        <v>0</v>
      </c>
      <c r="AD552" s="4">
        <f t="shared" si="605"/>
        <v>0</v>
      </c>
      <c r="AE552" s="4">
        <f t="shared" si="605"/>
        <v>-35.487738460016601</v>
      </c>
      <c r="AF552" s="4">
        <f t="shared" si="605"/>
        <v>0</v>
      </c>
      <c r="AG552" s="4">
        <f t="shared" si="604"/>
        <v>0</v>
      </c>
      <c r="AH552" s="4">
        <f t="shared" si="604"/>
        <v>0</v>
      </c>
      <c r="AI552" s="4">
        <f t="shared" si="604"/>
        <v>0</v>
      </c>
      <c r="AJ552" s="4">
        <f t="shared" si="604"/>
        <v>54.737257213045609</v>
      </c>
      <c r="AK552" s="4">
        <f t="shared" si="604"/>
        <v>0</v>
      </c>
      <c r="AL552" s="4">
        <f t="shared" si="604"/>
        <v>0</v>
      </c>
      <c r="AM552" s="4">
        <f t="shared" si="601"/>
        <v>0</v>
      </c>
      <c r="AN552" s="4">
        <f t="shared" si="601"/>
        <v>0</v>
      </c>
      <c r="AO552" s="4">
        <f t="shared" si="601"/>
        <v>0</v>
      </c>
      <c r="AP552" s="10">
        <f t="shared" si="551"/>
        <v>0</v>
      </c>
      <c r="AQ552" s="7">
        <f t="shared" si="571"/>
        <v>3</v>
      </c>
      <c r="AR552" s="4">
        <f t="array" ref="AR552">COUNT(IF((ABS($R552:$AP552)&gt;=AQ$2)*(ABS($R552:$AP552)&lt;AR$2),$R552:$AP552))</f>
        <v>0</v>
      </c>
      <c r="AS552" s="4">
        <f t="array" ref="AS552">COUNT(IF((ABS($R552:$AP552)&gt;=AR$2)*(ABS($R552:$AP552)&lt;AS$2),$R552:$AP552))</f>
        <v>0</v>
      </c>
      <c r="AT552" s="4">
        <f t="array" ref="AT552">COUNT(IF((ABS($R552:$AP552)&gt;=AS$2)*(ABS($R552:$AP552)&lt;AT$2),$R552:$AP552))</f>
        <v>0</v>
      </c>
      <c r="AU552" s="4">
        <f t="array" ref="AU552">COUNT(IF((ABS($R552:$AP552)&gt;=AT$2)*(ABS($R552:$AP552)&lt;AU$2),$R552:$AP552))</f>
        <v>1</v>
      </c>
      <c r="AV552" s="4">
        <f t="array" ref="AV552">COUNT(IF((ABS($R552:$AP552)&gt;=AU$2)*(ABS($R552:$AP552)&lt;AV$2),$R552:$AP552))</f>
        <v>1</v>
      </c>
      <c r="AW552" s="4">
        <f t="array" ref="AW552">COUNT(IF((ABS($R552:$AP552)&gt;=AV$2)*(ABS($R552:$AP552)&lt;AW$2),$R552:$AP552))</f>
        <v>1</v>
      </c>
      <c r="AX552" s="10">
        <f t="array" ref="AX552">COUNT(IF((ABS($R552:$AP552)&gt;=AW$2)*(ABS($R552:$AP552)&lt;AX$2),$R552:$AP552))</f>
        <v>0</v>
      </c>
      <c r="AY552" s="4">
        <f t="shared" si="572"/>
        <v>0</v>
      </c>
      <c r="AZ552" s="2" t="str">
        <f t="shared" si="573"/>
        <v/>
      </c>
      <c r="BA552" s="2" t="str">
        <f t="shared" si="574"/>
        <v>@</v>
      </c>
      <c r="BB552" s="2" t="str">
        <f t="shared" si="575"/>
        <v/>
      </c>
      <c r="BC552" s="2" t="str">
        <f t="shared" si="576"/>
        <v/>
      </c>
      <c r="BD552" s="2" t="str">
        <f t="shared" si="577"/>
        <v/>
      </c>
      <c r="BE552" s="2" t="str">
        <f t="shared" si="578"/>
        <v/>
      </c>
      <c r="BF552" s="2" t="str">
        <f t="shared" si="579"/>
        <v/>
      </c>
      <c r="BG552" s="2" t="str">
        <f t="shared" si="580"/>
        <v/>
      </c>
      <c r="BH552" s="2" t="str">
        <f t="shared" si="581"/>
        <v/>
      </c>
      <c r="BI552" s="2" t="str">
        <f t="shared" si="582"/>
        <v/>
      </c>
      <c r="BJ552" s="2" t="str">
        <f t="shared" si="583"/>
        <v/>
      </c>
      <c r="BK552" s="2" t="str">
        <f t="shared" si="584"/>
        <v/>
      </c>
      <c r="BL552" s="2" t="str">
        <f t="shared" si="585"/>
        <v/>
      </c>
      <c r="BM552" s="2" t="str">
        <f t="shared" si="586"/>
        <v>@</v>
      </c>
      <c r="BN552" s="2" t="str">
        <f t="shared" si="587"/>
        <v/>
      </c>
      <c r="BO552" s="2" t="str">
        <f t="shared" si="588"/>
        <v/>
      </c>
      <c r="BP552" s="2" t="str">
        <f t="shared" si="589"/>
        <v/>
      </c>
      <c r="BQ552" s="2" t="str">
        <f t="shared" si="590"/>
        <v/>
      </c>
      <c r="BR552" s="2" t="str">
        <f t="shared" si="591"/>
        <v>@</v>
      </c>
      <c r="BS552" s="2" t="str">
        <f t="shared" si="592"/>
        <v/>
      </c>
      <c r="BT552" s="2" t="str">
        <f t="shared" si="593"/>
        <v/>
      </c>
      <c r="BU552" s="2" t="str">
        <f t="shared" si="594"/>
        <v/>
      </c>
      <c r="BV552" s="2" t="str">
        <f t="shared" si="595"/>
        <v/>
      </c>
      <c r="BW552" s="2" t="str">
        <f t="shared" si="596"/>
        <v/>
      </c>
      <c r="BX552" s="2" t="str">
        <f t="shared" si="597"/>
        <v/>
      </c>
      <c r="CA552" s="2">
        <f t="shared" si="558"/>
        <v>183</v>
      </c>
      <c r="CB552" s="4">
        <f t="shared" si="559"/>
        <v>1</v>
      </c>
      <c r="CC552">
        <f t="shared" ca="1" si="553"/>
        <v>5</v>
      </c>
      <c r="CD552">
        <f ca="1">CC552*(CJ552)/(CJ551+CJ552+IF(CG553=0,0,CJ553))</f>
        <v>3.0877177531226776</v>
      </c>
      <c r="CE552" s="39">
        <f t="shared" ca="1" si="546"/>
        <v>11</v>
      </c>
      <c r="CF552" s="39">
        <f t="shared" ca="1" si="554"/>
        <v>85</v>
      </c>
      <c r="CG552">
        <f t="shared" ca="1" si="547"/>
        <v>53.636187058196327</v>
      </c>
      <c r="CH552">
        <f t="shared" ca="1" si="548"/>
        <v>-7</v>
      </c>
      <c r="CI552">
        <f t="shared" ca="1" si="555"/>
        <v>3.6974243795806458</v>
      </c>
      <c r="CJ552">
        <f t="shared" ca="1" si="556"/>
        <v>8.3025756204193542</v>
      </c>
    </row>
    <row r="553" spans="2:88">
      <c r="B553" s="39">
        <v>169</v>
      </c>
      <c r="C553" s="39">
        <v>133</v>
      </c>
      <c r="D553">
        <v>1</v>
      </c>
      <c r="E553">
        <f t="shared" si="562"/>
        <v>29132</v>
      </c>
      <c r="F553" s="3">
        <f t="shared" si="563"/>
        <v>3.4010135020236028E-5</v>
      </c>
      <c r="H553" s="17">
        <f t="shared" si="564"/>
        <v>0.99078325340951601</v>
      </c>
      <c r="I553" s="13" t="str">
        <f t="shared" si="565"/>
        <v>133:169</v>
      </c>
      <c r="J553" s="2"/>
      <c r="K553" s="4">
        <f t="shared" si="566"/>
        <v>30.356407860293899</v>
      </c>
      <c r="L553" s="4">
        <f t="shared" si="557"/>
        <v>-8</v>
      </c>
      <c r="M553" s="4">
        <f t="shared" ca="1" si="567"/>
        <v>6.8963974756432123</v>
      </c>
      <c r="N553" s="4">
        <f t="shared" ca="1" si="568"/>
        <v>4</v>
      </c>
      <c r="O553" s="4">
        <f t="shared" si="569"/>
        <v>0</v>
      </c>
      <c r="P553" s="4">
        <f t="shared" ca="1" si="570"/>
        <v>0</v>
      </c>
      <c r="Q553" s="11">
        <f t="shared" si="600"/>
        <v>0</v>
      </c>
      <c r="R553" s="11">
        <f t="shared" si="605"/>
        <v>0</v>
      </c>
      <c r="S553" s="4">
        <f t="shared" si="605"/>
        <v>0</v>
      </c>
      <c r="T553" s="4">
        <f t="shared" si="605"/>
        <v>0</v>
      </c>
      <c r="U553" s="4">
        <f t="shared" si="605"/>
        <v>0</v>
      </c>
      <c r="V553" s="4">
        <f t="shared" si="605"/>
        <v>30.356407860293899</v>
      </c>
      <c r="W553" s="4">
        <f t="shared" si="605"/>
        <v>0</v>
      </c>
      <c r="X553" s="4">
        <f t="shared" si="605"/>
        <v>0</v>
      </c>
      <c r="Y553" s="4">
        <f t="shared" si="605"/>
        <v>0</v>
      </c>
      <c r="Z553" s="4">
        <f t="shared" si="605"/>
        <v>0</v>
      </c>
      <c r="AA553" s="4">
        <f t="shared" si="605"/>
        <v>0</v>
      </c>
      <c r="AB553" s="4">
        <f t="shared" si="605"/>
        <v>0</v>
      </c>
      <c r="AC553" s="4">
        <f t="shared" si="605"/>
        <v>0</v>
      </c>
      <c r="AD553" s="4">
        <f t="shared" si="605"/>
        <v>0</v>
      </c>
      <c r="AE553" s="4">
        <f t="shared" si="605"/>
        <v>0</v>
      </c>
      <c r="AF553" s="4">
        <f t="shared" si="605"/>
        <v>0</v>
      </c>
      <c r="AG553" s="4">
        <f t="shared" si="604"/>
        <v>0</v>
      </c>
      <c r="AH553" s="4">
        <f t="shared" si="604"/>
        <v>6.8963974756432123</v>
      </c>
      <c r="AI553" s="4">
        <f t="shared" si="604"/>
        <v>0</v>
      </c>
      <c r="AJ553" s="4">
        <f t="shared" si="604"/>
        <v>0</v>
      </c>
      <c r="AK553" s="4">
        <f t="shared" si="604"/>
        <v>0</v>
      </c>
      <c r="AL553" s="4">
        <f t="shared" si="604"/>
        <v>0</v>
      </c>
      <c r="AM553" s="4">
        <f t="shared" si="601"/>
        <v>0</v>
      </c>
      <c r="AN553" s="4">
        <f t="shared" si="601"/>
        <v>0</v>
      </c>
      <c r="AO553" s="4">
        <f t="shared" si="601"/>
        <v>0</v>
      </c>
      <c r="AP553" s="10">
        <f t="shared" si="551"/>
        <v>0</v>
      </c>
      <c r="AQ553" s="7">
        <f t="shared" si="571"/>
        <v>2</v>
      </c>
      <c r="AR553" s="4">
        <f t="array" ref="AR553">COUNT(IF((ABS($R553:$AP553)&gt;=AQ$2)*(ABS($R553:$AP553)&lt;AR$2),$R553:$AP553))</f>
        <v>0</v>
      </c>
      <c r="AS553" s="4">
        <f t="array" ref="AS553">COUNT(IF((ABS($R553:$AP553)&gt;=AR$2)*(ABS($R553:$AP553)&lt;AS$2),$R553:$AP553))</f>
        <v>0</v>
      </c>
      <c r="AT553" s="4">
        <f t="array" ref="AT553">COUNT(IF((ABS($R553:$AP553)&gt;=AS$2)*(ABS($R553:$AP553)&lt;AT$2),$R553:$AP553))</f>
        <v>1</v>
      </c>
      <c r="AU553" s="4">
        <f t="array" ref="AU553">COUNT(IF((ABS($R553:$AP553)&gt;=AT$2)*(ABS($R553:$AP553)&lt;AU$2),$R553:$AP553))</f>
        <v>1</v>
      </c>
      <c r="AV553" s="4">
        <f t="array" ref="AV553">COUNT(IF((ABS($R553:$AP553)&gt;=AU$2)*(ABS($R553:$AP553)&lt;AV$2),$R553:$AP553))</f>
        <v>0</v>
      </c>
      <c r="AW553" s="4">
        <f t="array" ref="AW553">COUNT(IF((ABS($R553:$AP553)&gt;=AV$2)*(ABS($R553:$AP553)&lt;AW$2),$R553:$AP553))</f>
        <v>0</v>
      </c>
      <c r="AX553" s="10">
        <f t="array" ref="AX553">COUNT(IF((ABS($R553:$AP553)&gt;=AW$2)*(ABS($R553:$AP553)&lt;AX$2),$R553:$AP553))</f>
        <v>0</v>
      </c>
      <c r="AY553" s="4">
        <f t="shared" si="572"/>
        <v>0</v>
      </c>
      <c r="AZ553" s="2" t="str">
        <f t="shared" si="573"/>
        <v/>
      </c>
      <c r="BA553" s="2" t="str">
        <f t="shared" si="574"/>
        <v/>
      </c>
      <c r="BB553" s="2" t="str">
        <f t="shared" si="575"/>
        <v/>
      </c>
      <c r="BC553" s="2" t="str">
        <f t="shared" si="576"/>
        <v/>
      </c>
      <c r="BD553" s="2" t="str">
        <f t="shared" si="577"/>
        <v>@</v>
      </c>
      <c r="BE553" s="2" t="str">
        <f t="shared" si="578"/>
        <v/>
      </c>
      <c r="BF553" s="2" t="str">
        <f t="shared" si="579"/>
        <v/>
      </c>
      <c r="BG553" s="2" t="str">
        <f t="shared" si="580"/>
        <v/>
      </c>
      <c r="BH553" s="2" t="str">
        <f t="shared" si="581"/>
        <v/>
      </c>
      <c r="BI553" s="2" t="str">
        <f t="shared" si="582"/>
        <v/>
      </c>
      <c r="BJ553" s="2" t="str">
        <f t="shared" si="583"/>
        <v/>
      </c>
      <c r="BK553" s="2" t="str">
        <f t="shared" si="584"/>
        <v/>
      </c>
      <c r="BL553" s="2" t="str">
        <f t="shared" si="585"/>
        <v/>
      </c>
      <c r="BM553" s="2" t="str">
        <f t="shared" si="586"/>
        <v/>
      </c>
      <c r="BN553" s="2" t="str">
        <f t="shared" si="587"/>
        <v/>
      </c>
      <c r="BO553" s="2" t="str">
        <f t="shared" si="588"/>
        <v/>
      </c>
      <c r="BP553" s="2" t="str">
        <f t="shared" si="589"/>
        <v>@</v>
      </c>
      <c r="BQ553" s="2" t="str">
        <f t="shared" si="590"/>
        <v/>
      </c>
      <c r="BR553" s="2" t="str">
        <f t="shared" si="591"/>
        <v/>
      </c>
      <c r="BS553" s="2" t="str">
        <f t="shared" si="592"/>
        <v/>
      </c>
      <c r="BT553" s="2" t="str">
        <f t="shared" si="593"/>
        <v/>
      </c>
      <c r="BU553" s="2" t="str">
        <f t="shared" si="594"/>
        <v/>
      </c>
      <c r="BV553" s="2" t="str">
        <f t="shared" si="595"/>
        <v/>
      </c>
      <c r="BW553" s="2" t="str">
        <f t="shared" si="596"/>
        <v/>
      </c>
      <c r="BX553" s="2" t="str">
        <f t="shared" si="597"/>
        <v/>
      </c>
      <c r="CA553" s="2">
        <f t="shared" si="558"/>
        <v>183</v>
      </c>
      <c r="CB553" s="4">
        <f t="shared" si="559"/>
        <v>2</v>
      </c>
      <c r="CC553">
        <f t="shared" ca="1" si="553"/>
        <v>5</v>
      </c>
      <c r="CD553">
        <f ca="1">CC553*IF(CG553=0,0,CJ553)/(CJ551+CJ552+IF(CG553=0,0,CJ553))</f>
        <v>1.9122822468773224</v>
      </c>
      <c r="CE553" s="39">
        <f t="shared" ca="1" si="546"/>
        <v>11</v>
      </c>
      <c r="CF553" s="39">
        <f t="shared" ca="1" si="554"/>
        <v>85</v>
      </c>
      <c r="CG553">
        <f t="shared" ca="1" si="547"/>
        <v>30.176176673547772</v>
      </c>
      <c r="CH553">
        <f t="shared" ca="1" si="548"/>
        <v>5</v>
      </c>
      <c r="CI553">
        <f t="shared" ca="1" si="555"/>
        <v>6.8580572345941366</v>
      </c>
      <c r="CJ553">
        <f t="shared" ca="1" si="556"/>
        <v>5.1419427654058634</v>
      </c>
    </row>
    <row r="554" spans="2:88">
      <c r="B554" s="39">
        <v>173</v>
      </c>
      <c r="C554" s="39">
        <v>97</v>
      </c>
      <c r="D554">
        <v>1</v>
      </c>
      <c r="E554">
        <f t="shared" si="562"/>
        <v>29133</v>
      </c>
      <c r="F554" s="3">
        <f t="shared" si="563"/>
        <v>3.4010135020236028E-5</v>
      </c>
      <c r="H554" s="17">
        <f t="shared" si="564"/>
        <v>0.99081726354453625</v>
      </c>
      <c r="I554" s="13" t="str">
        <f t="shared" si="565"/>
        <v>97:173</v>
      </c>
      <c r="J554" s="2"/>
      <c r="K554" s="4">
        <f t="shared" si="566"/>
        <v>5.5684642702917841</v>
      </c>
      <c r="L554" s="4">
        <f t="shared" si="557"/>
        <v>-2</v>
      </c>
      <c r="M554" s="4">
        <f t="shared" ca="1" si="567"/>
        <v>-17.891546114358903</v>
      </c>
      <c r="N554" s="4">
        <f t="shared" ca="1" si="568"/>
        <v>10</v>
      </c>
      <c r="O554" s="4">
        <f t="shared" si="569"/>
        <v>0</v>
      </c>
      <c r="P554" s="4">
        <f t="shared" ca="1" si="570"/>
        <v>0</v>
      </c>
      <c r="Q554" s="11">
        <f t="shared" si="600"/>
        <v>0</v>
      </c>
      <c r="R554" s="11">
        <f t="shared" si="605"/>
        <v>0</v>
      </c>
      <c r="S554" s="4">
        <f t="shared" si="605"/>
        <v>0</v>
      </c>
      <c r="T554" s="4">
        <f t="shared" si="605"/>
        <v>0</v>
      </c>
      <c r="U554" s="4">
        <f t="shared" si="605"/>
        <v>0</v>
      </c>
      <c r="V554" s="4">
        <f t="shared" si="605"/>
        <v>0</v>
      </c>
      <c r="W554" s="4">
        <f t="shared" si="605"/>
        <v>0</v>
      </c>
      <c r="X554" s="4">
        <f t="shared" si="605"/>
        <v>0</v>
      </c>
      <c r="Y554" s="4">
        <f t="shared" si="605"/>
        <v>0</v>
      </c>
      <c r="Z554" s="4">
        <f t="shared" si="605"/>
        <v>0</v>
      </c>
      <c r="AA554" s="4">
        <f t="shared" si="605"/>
        <v>0</v>
      </c>
      <c r="AB554" s="4">
        <f t="shared" si="605"/>
        <v>5.5684642702917841</v>
      </c>
      <c r="AC554" s="4">
        <f t="shared" si="605"/>
        <v>0</v>
      </c>
      <c r="AD554" s="4">
        <f t="shared" si="605"/>
        <v>0</v>
      </c>
      <c r="AE554" s="4">
        <f t="shared" si="605"/>
        <v>0</v>
      </c>
      <c r="AF554" s="4">
        <f t="shared" si="605"/>
        <v>0</v>
      </c>
      <c r="AG554" s="4">
        <f t="shared" si="604"/>
        <v>0</v>
      </c>
      <c r="AH554" s="4">
        <f t="shared" si="604"/>
        <v>0</v>
      </c>
      <c r="AI554" s="4">
        <f t="shared" si="604"/>
        <v>0</v>
      </c>
      <c r="AJ554" s="4">
        <f t="shared" si="604"/>
        <v>0</v>
      </c>
      <c r="AK554" s="4">
        <f t="shared" si="604"/>
        <v>0</v>
      </c>
      <c r="AL554" s="4">
        <f t="shared" si="604"/>
        <v>0</v>
      </c>
      <c r="AM554" s="4">
        <f t="shared" ref="AM554:AO573" si="606">IF(AND(ABS((MOD(LN(($B554/$C554)/3^AM$2)/LN(2)+0.5,1)-0.5)*1200)&lt;$J$2,ABS(AM$2+7*(MOD(LN(($B554/$C554)/3^AM$2)/LN(2)+0.5,1)-0.5)*1200/113.685)&lt;$J$3),(MOD(LN(($B554/$C554)/3^AM$2)/LN(2)+0.5,1)-0.5)*1200,0)</f>
        <v>0</v>
      </c>
      <c r="AN554" s="4">
        <f t="shared" si="606"/>
        <v>-17.891546114358903</v>
      </c>
      <c r="AO554" s="4">
        <f t="shared" si="606"/>
        <v>0</v>
      </c>
      <c r="AP554" s="10">
        <f t="shared" si="551"/>
        <v>0</v>
      </c>
      <c r="AQ554" s="7">
        <f t="shared" si="571"/>
        <v>2</v>
      </c>
      <c r="AR554" s="4">
        <f t="array" ref="AR554">COUNT(IF((ABS($R554:$AP554)&gt;=AQ$2)*(ABS($R554:$AP554)&lt;AR$2),$R554:$AP554))</f>
        <v>0</v>
      </c>
      <c r="AS554" s="4">
        <f t="array" ref="AS554">COUNT(IF((ABS($R554:$AP554)&gt;=AR$2)*(ABS($R554:$AP554)&lt;AS$2),$R554:$AP554))</f>
        <v>0</v>
      </c>
      <c r="AT554" s="4">
        <f t="array" ref="AT554">COUNT(IF((ABS($R554:$AP554)&gt;=AS$2)*(ABS($R554:$AP554)&lt;AT$2),$R554:$AP554))</f>
        <v>1</v>
      </c>
      <c r="AU554" s="4">
        <f t="array" ref="AU554">COUNT(IF((ABS($R554:$AP554)&gt;=AT$2)*(ABS($R554:$AP554)&lt;AU$2),$R554:$AP554))</f>
        <v>1</v>
      </c>
      <c r="AV554" s="4">
        <f t="array" ref="AV554">COUNT(IF((ABS($R554:$AP554)&gt;=AU$2)*(ABS($R554:$AP554)&lt;AV$2),$R554:$AP554))</f>
        <v>0</v>
      </c>
      <c r="AW554" s="4">
        <f t="array" ref="AW554">COUNT(IF((ABS($R554:$AP554)&gt;=AV$2)*(ABS($R554:$AP554)&lt;AW$2),$R554:$AP554))</f>
        <v>0</v>
      </c>
      <c r="AX554" s="10">
        <f t="array" ref="AX554">COUNT(IF((ABS($R554:$AP554)&gt;=AW$2)*(ABS($R554:$AP554)&lt;AX$2),$R554:$AP554))</f>
        <v>0</v>
      </c>
      <c r="AY554" s="4">
        <f t="shared" si="572"/>
        <v>0</v>
      </c>
      <c r="AZ554" s="2" t="str">
        <f t="shared" si="573"/>
        <v/>
      </c>
      <c r="BA554" s="2" t="str">
        <f t="shared" si="574"/>
        <v/>
      </c>
      <c r="BB554" s="2" t="str">
        <f t="shared" si="575"/>
        <v/>
      </c>
      <c r="BC554" s="2" t="str">
        <f t="shared" si="576"/>
        <v/>
      </c>
      <c r="BD554" s="2" t="str">
        <f t="shared" si="577"/>
        <v/>
      </c>
      <c r="BE554" s="2" t="str">
        <f t="shared" si="578"/>
        <v/>
      </c>
      <c r="BF554" s="2" t="str">
        <f t="shared" si="579"/>
        <v/>
      </c>
      <c r="BG554" s="2" t="str">
        <f t="shared" si="580"/>
        <v/>
      </c>
      <c r="BH554" s="2" t="str">
        <f t="shared" si="581"/>
        <v/>
      </c>
      <c r="BI554" s="2" t="str">
        <f t="shared" si="582"/>
        <v/>
      </c>
      <c r="BJ554" s="2" t="str">
        <f t="shared" si="583"/>
        <v>@</v>
      </c>
      <c r="BK554" s="2" t="str">
        <f t="shared" si="584"/>
        <v/>
      </c>
      <c r="BL554" s="2" t="str">
        <f t="shared" si="585"/>
        <v/>
      </c>
      <c r="BM554" s="2" t="str">
        <f t="shared" si="586"/>
        <v/>
      </c>
      <c r="BN554" s="2" t="str">
        <f t="shared" si="587"/>
        <v/>
      </c>
      <c r="BO554" s="2" t="str">
        <f t="shared" si="588"/>
        <v/>
      </c>
      <c r="BP554" s="2" t="str">
        <f t="shared" si="589"/>
        <v/>
      </c>
      <c r="BQ554" s="2" t="str">
        <f t="shared" si="590"/>
        <v/>
      </c>
      <c r="BR554" s="2" t="str">
        <f t="shared" si="591"/>
        <v/>
      </c>
      <c r="BS554" s="2" t="str">
        <f t="shared" si="592"/>
        <v/>
      </c>
      <c r="BT554" s="2" t="str">
        <f t="shared" si="593"/>
        <v/>
      </c>
      <c r="BU554" s="2" t="str">
        <f t="shared" si="594"/>
        <v/>
      </c>
      <c r="BV554" s="2" t="str">
        <f t="shared" si="595"/>
        <v>@</v>
      </c>
      <c r="BW554" s="2" t="str">
        <f t="shared" si="596"/>
        <v/>
      </c>
      <c r="BX554" s="2" t="str">
        <f t="shared" si="597"/>
        <v/>
      </c>
      <c r="CA554" s="2">
        <f t="shared" si="558"/>
        <v>184</v>
      </c>
      <c r="CB554" s="4">
        <f t="shared" si="559"/>
        <v>0</v>
      </c>
      <c r="CC554">
        <f t="shared" ca="1" si="553"/>
        <v>5</v>
      </c>
      <c r="CD554">
        <f ca="1">CC554*(CJ554)/(CJ554+CJ555+IF(CG556=0,0,CJ556))</f>
        <v>0</v>
      </c>
      <c r="CE554" s="39">
        <f t="shared" ca="1" si="546"/>
        <v>23</v>
      </c>
      <c r="CF554" s="39">
        <f t="shared" ca="1" si="554"/>
        <v>89</v>
      </c>
      <c r="CG554">
        <f t="shared" ca="1" si="547"/>
        <v>-33.934219724086745</v>
      </c>
      <c r="CH554">
        <f t="shared" ca="1" si="548"/>
        <v>-12</v>
      </c>
      <c r="CI554">
        <f t="shared" ca="1" si="555"/>
        <v>14.089453648842039</v>
      </c>
      <c r="CJ554">
        <f t="shared" ca="1" si="556"/>
        <v>0</v>
      </c>
    </row>
    <row r="555" spans="2:88">
      <c r="B555" s="39">
        <v>175</v>
      </c>
      <c r="C555" s="39">
        <v>13</v>
      </c>
      <c r="D555">
        <v>1</v>
      </c>
      <c r="E555">
        <f t="shared" si="562"/>
        <v>29134</v>
      </c>
      <c r="F555" s="3">
        <f t="shared" si="563"/>
        <v>3.4010135020236028E-5</v>
      </c>
      <c r="H555" s="17">
        <f t="shared" si="564"/>
        <v>0.9908512736795565</v>
      </c>
      <c r="I555" s="13" t="str">
        <f t="shared" si="565"/>
        <v>13:175</v>
      </c>
      <c r="J555" s="2"/>
      <c r="K555" s="4">
        <f t="shared" si="566"/>
        <v>18.520680217969243</v>
      </c>
      <c r="L555" s="4">
        <f t="shared" si="557"/>
        <v>-9</v>
      </c>
      <c r="M555" s="4">
        <f t="shared" ca="1" si="567"/>
        <v>-4.9393301666782463</v>
      </c>
      <c r="N555" s="4">
        <f t="shared" ca="1" si="568"/>
        <v>3</v>
      </c>
      <c r="O555" s="4">
        <f t="shared" si="569"/>
        <v>0</v>
      </c>
      <c r="P555" s="4">
        <f t="shared" ca="1" si="570"/>
        <v>0</v>
      </c>
      <c r="Q555" s="11">
        <f t="shared" si="600"/>
        <v>0</v>
      </c>
      <c r="R555" s="11">
        <f t="shared" si="605"/>
        <v>0</v>
      </c>
      <c r="S555" s="4">
        <f t="shared" si="605"/>
        <v>0</v>
      </c>
      <c r="T555" s="4">
        <f t="shared" si="605"/>
        <v>0</v>
      </c>
      <c r="U555" s="4">
        <f t="shared" si="605"/>
        <v>18.520680217969243</v>
      </c>
      <c r="V555" s="4">
        <f t="shared" si="605"/>
        <v>0</v>
      </c>
      <c r="W555" s="4">
        <f t="shared" si="605"/>
        <v>0</v>
      </c>
      <c r="X555" s="4">
        <f t="shared" si="605"/>
        <v>0</v>
      </c>
      <c r="Y555" s="4">
        <f t="shared" si="605"/>
        <v>0</v>
      </c>
      <c r="Z555" s="4">
        <f t="shared" si="605"/>
        <v>0</v>
      </c>
      <c r="AA555" s="4">
        <f t="shared" si="605"/>
        <v>0</v>
      </c>
      <c r="AB555" s="4">
        <f t="shared" si="605"/>
        <v>0</v>
      </c>
      <c r="AC555" s="4">
        <f t="shared" si="605"/>
        <v>0</v>
      </c>
      <c r="AD555" s="4">
        <f t="shared" si="605"/>
        <v>0</v>
      </c>
      <c r="AE555" s="4">
        <f t="shared" si="605"/>
        <v>0</v>
      </c>
      <c r="AF555" s="4">
        <f t="shared" si="605"/>
        <v>0</v>
      </c>
      <c r="AG555" s="4">
        <f t="shared" si="604"/>
        <v>-4.9393301666782463</v>
      </c>
      <c r="AH555" s="4">
        <f t="shared" si="604"/>
        <v>0</v>
      </c>
      <c r="AI555" s="4">
        <f t="shared" si="604"/>
        <v>0</v>
      </c>
      <c r="AJ555" s="4">
        <f t="shared" si="604"/>
        <v>0</v>
      </c>
      <c r="AK555" s="4">
        <f t="shared" si="604"/>
        <v>0</v>
      </c>
      <c r="AL555" s="4">
        <f t="shared" si="604"/>
        <v>0</v>
      </c>
      <c r="AM555" s="4">
        <f t="shared" si="606"/>
        <v>0</v>
      </c>
      <c r="AN555" s="4">
        <f t="shared" si="606"/>
        <v>0</v>
      </c>
      <c r="AO555" s="4">
        <f t="shared" si="606"/>
        <v>0</v>
      </c>
      <c r="AP555" s="10">
        <f t="shared" si="551"/>
        <v>0</v>
      </c>
      <c r="AQ555" s="7">
        <f t="shared" si="571"/>
        <v>2</v>
      </c>
      <c r="AR555" s="4">
        <f t="array" ref="AR555">COUNT(IF((ABS($R555:$AP555)&gt;=AQ$2)*(ABS($R555:$AP555)&lt;AR$2),$R555:$AP555))</f>
        <v>0</v>
      </c>
      <c r="AS555" s="4">
        <f t="array" ref="AS555">COUNT(IF((ABS($R555:$AP555)&gt;=AR$2)*(ABS($R555:$AP555)&lt;AS$2),$R555:$AP555))</f>
        <v>0</v>
      </c>
      <c r="AT555" s="4">
        <f t="array" ref="AT555">COUNT(IF((ABS($R555:$AP555)&gt;=AS$2)*(ABS($R555:$AP555)&lt;AT$2),$R555:$AP555))</f>
        <v>1</v>
      </c>
      <c r="AU555" s="4">
        <f t="array" ref="AU555">COUNT(IF((ABS($R555:$AP555)&gt;=AT$2)*(ABS($R555:$AP555)&lt;AU$2),$R555:$AP555))</f>
        <v>1</v>
      </c>
      <c r="AV555" s="4">
        <f t="array" ref="AV555">COUNT(IF((ABS($R555:$AP555)&gt;=AU$2)*(ABS($R555:$AP555)&lt;AV$2),$R555:$AP555))</f>
        <v>0</v>
      </c>
      <c r="AW555" s="4">
        <f t="array" ref="AW555">COUNT(IF((ABS($R555:$AP555)&gt;=AV$2)*(ABS($R555:$AP555)&lt;AW$2),$R555:$AP555))</f>
        <v>0</v>
      </c>
      <c r="AX555" s="10">
        <f t="array" ref="AX555">COUNT(IF((ABS($R555:$AP555)&gt;=AW$2)*(ABS($R555:$AP555)&lt;AX$2),$R555:$AP555))</f>
        <v>0</v>
      </c>
      <c r="AY555" s="4">
        <f t="shared" si="572"/>
        <v>0</v>
      </c>
      <c r="AZ555" s="2" t="str">
        <f t="shared" si="573"/>
        <v/>
      </c>
      <c r="BA555" s="2" t="str">
        <f t="shared" si="574"/>
        <v/>
      </c>
      <c r="BB555" s="2" t="str">
        <f t="shared" si="575"/>
        <v/>
      </c>
      <c r="BC555" s="2" t="str">
        <f t="shared" si="576"/>
        <v>@</v>
      </c>
      <c r="BD555" s="2" t="str">
        <f t="shared" si="577"/>
        <v/>
      </c>
      <c r="BE555" s="2" t="str">
        <f t="shared" si="578"/>
        <v/>
      </c>
      <c r="BF555" s="2" t="str">
        <f t="shared" si="579"/>
        <v/>
      </c>
      <c r="BG555" s="2" t="str">
        <f t="shared" si="580"/>
        <v/>
      </c>
      <c r="BH555" s="2" t="str">
        <f t="shared" si="581"/>
        <v/>
      </c>
      <c r="BI555" s="2" t="str">
        <f t="shared" si="582"/>
        <v/>
      </c>
      <c r="BJ555" s="2" t="str">
        <f t="shared" si="583"/>
        <v/>
      </c>
      <c r="BK555" s="2" t="str">
        <f t="shared" si="584"/>
        <v/>
      </c>
      <c r="BL555" s="2" t="str">
        <f t="shared" si="585"/>
        <v/>
      </c>
      <c r="BM555" s="2" t="str">
        <f t="shared" si="586"/>
        <v/>
      </c>
      <c r="BN555" s="2" t="str">
        <f t="shared" si="587"/>
        <v/>
      </c>
      <c r="BO555" s="2" t="str">
        <f t="shared" si="588"/>
        <v>@</v>
      </c>
      <c r="BP555" s="2" t="str">
        <f t="shared" si="589"/>
        <v/>
      </c>
      <c r="BQ555" s="2" t="str">
        <f t="shared" si="590"/>
        <v/>
      </c>
      <c r="BR555" s="2" t="str">
        <f t="shared" si="591"/>
        <v/>
      </c>
      <c r="BS555" s="2" t="str">
        <f t="shared" si="592"/>
        <v/>
      </c>
      <c r="BT555" s="2" t="str">
        <f t="shared" si="593"/>
        <v/>
      </c>
      <c r="BU555" s="2" t="str">
        <f t="shared" si="594"/>
        <v/>
      </c>
      <c r="BV555" s="2" t="str">
        <f t="shared" si="595"/>
        <v/>
      </c>
      <c r="BW555" s="2" t="str">
        <f t="shared" si="596"/>
        <v/>
      </c>
      <c r="BX555" s="2" t="str">
        <f t="shared" si="597"/>
        <v/>
      </c>
      <c r="CA555" s="2">
        <f t="shared" si="558"/>
        <v>184</v>
      </c>
      <c r="CB555" s="4">
        <f t="shared" si="559"/>
        <v>1</v>
      </c>
      <c r="CC555">
        <f t="shared" ca="1" si="553"/>
        <v>5</v>
      </c>
      <c r="CD555">
        <f ca="1">CC555*(CJ555)/(CJ554+CJ555+IF(CG556=0,0,CJ556))</f>
        <v>3.1485056196783594</v>
      </c>
      <c r="CE555" s="39">
        <f t="shared" ca="1" si="546"/>
        <v>23</v>
      </c>
      <c r="CF555" s="39">
        <f t="shared" ca="1" si="554"/>
        <v>89</v>
      </c>
      <c r="CG555">
        <f t="shared" ca="1" si="547"/>
        <v>56.290775948972538</v>
      </c>
      <c r="CH555">
        <f t="shared" ca="1" si="548"/>
        <v>-7</v>
      </c>
      <c r="CI555">
        <f t="shared" ca="1" si="555"/>
        <v>3.533971661672096</v>
      </c>
      <c r="CJ555">
        <f t="shared" ca="1" si="556"/>
        <v>8.466028338327904</v>
      </c>
    </row>
    <row r="556" spans="2:88">
      <c r="B556" s="39">
        <v>179</v>
      </c>
      <c r="C556" s="39">
        <v>125</v>
      </c>
      <c r="D556">
        <v>1</v>
      </c>
      <c r="E556">
        <f t="shared" si="562"/>
        <v>29135</v>
      </c>
      <c r="F556" s="3">
        <f t="shared" si="563"/>
        <v>3.4010135020236028E-5</v>
      </c>
      <c r="H556" s="17">
        <f t="shared" si="564"/>
        <v>0.99088528381457674</v>
      </c>
      <c r="I556" s="13" t="str">
        <f t="shared" si="565"/>
        <v>125:179</v>
      </c>
      <c r="J556" s="2"/>
      <c r="K556" s="4">
        <f t="shared" si="566"/>
        <v>33.367796314929166</v>
      </c>
      <c r="L556" s="4">
        <f t="shared" si="557"/>
        <v>-6</v>
      </c>
      <c r="M556" s="4">
        <f t="shared" ca="1" si="567"/>
        <v>9.9077859302795446</v>
      </c>
      <c r="N556" s="4">
        <f t="shared" ca="1" si="568"/>
        <v>6</v>
      </c>
      <c r="O556" s="4">
        <f t="shared" si="569"/>
        <v>0</v>
      </c>
      <c r="P556" s="4">
        <f t="shared" ca="1" si="570"/>
        <v>0</v>
      </c>
      <c r="Q556" s="11">
        <f t="shared" si="600"/>
        <v>0</v>
      </c>
      <c r="R556" s="11">
        <f t="shared" si="605"/>
        <v>0</v>
      </c>
      <c r="S556" s="4">
        <f t="shared" si="605"/>
        <v>0</v>
      </c>
      <c r="T556" s="4">
        <f t="shared" si="605"/>
        <v>0</v>
      </c>
      <c r="U556" s="4">
        <f t="shared" si="605"/>
        <v>0</v>
      </c>
      <c r="V556" s="4">
        <f t="shared" si="605"/>
        <v>0</v>
      </c>
      <c r="W556" s="4">
        <f t="shared" si="605"/>
        <v>0</v>
      </c>
      <c r="X556" s="4">
        <f t="shared" si="605"/>
        <v>33.367796314929166</v>
      </c>
      <c r="Y556" s="4">
        <f t="shared" si="605"/>
        <v>0</v>
      </c>
      <c r="Z556" s="4">
        <f t="shared" si="605"/>
        <v>0</v>
      </c>
      <c r="AA556" s="4">
        <f t="shared" si="605"/>
        <v>0</v>
      </c>
      <c r="AB556" s="4">
        <f t="shared" si="605"/>
        <v>0</v>
      </c>
      <c r="AC556" s="4">
        <f t="shared" si="605"/>
        <v>0</v>
      </c>
      <c r="AD556" s="4">
        <f t="shared" si="605"/>
        <v>0</v>
      </c>
      <c r="AE556" s="4">
        <f t="shared" si="605"/>
        <v>0</v>
      </c>
      <c r="AF556" s="4">
        <f t="shared" si="605"/>
        <v>0</v>
      </c>
      <c r="AG556" s="4">
        <f t="shared" si="604"/>
        <v>0</v>
      </c>
      <c r="AH556" s="4">
        <f t="shared" si="604"/>
        <v>0</v>
      </c>
      <c r="AI556" s="4">
        <f t="shared" si="604"/>
        <v>0</v>
      </c>
      <c r="AJ556" s="4">
        <f t="shared" si="604"/>
        <v>9.9077859302795446</v>
      </c>
      <c r="AK556" s="4">
        <f t="shared" si="604"/>
        <v>0</v>
      </c>
      <c r="AL556" s="4">
        <f t="shared" si="604"/>
        <v>0</v>
      </c>
      <c r="AM556" s="4">
        <f t="shared" si="606"/>
        <v>0</v>
      </c>
      <c r="AN556" s="4">
        <f t="shared" si="606"/>
        <v>0</v>
      </c>
      <c r="AO556" s="4">
        <f t="shared" si="606"/>
        <v>0</v>
      </c>
      <c r="AP556" s="10">
        <f t="shared" si="551"/>
        <v>0</v>
      </c>
      <c r="AQ556" s="7">
        <f t="shared" si="571"/>
        <v>2</v>
      </c>
      <c r="AR556" s="4">
        <f t="array" ref="AR556">COUNT(IF((ABS($R556:$AP556)&gt;=AQ$2)*(ABS($R556:$AP556)&lt;AR$2),$R556:$AP556))</f>
        <v>0</v>
      </c>
      <c r="AS556" s="4">
        <f t="array" ref="AS556">COUNT(IF((ABS($R556:$AP556)&gt;=AR$2)*(ABS($R556:$AP556)&lt;AS$2),$R556:$AP556))</f>
        <v>0</v>
      </c>
      <c r="AT556" s="4">
        <f t="array" ref="AT556">COUNT(IF((ABS($R556:$AP556)&gt;=AS$2)*(ABS($R556:$AP556)&lt;AT$2),$R556:$AP556))</f>
        <v>1</v>
      </c>
      <c r="AU556" s="4">
        <f t="array" ref="AU556">COUNT(IF((ABS($R556:$AP556)&gt;=AT$2)*(ABS($R556:$AP556)&lt;AU$2),$R556:$AP556))</f>
        <v>1</v>
      </c>
      <c r="AV556" s="4">
        <f t="array" ref="AV556">COUNT(IF((ABS($R556:$AP556)&gt;=AU$2)*(ABS($R556:$AP556)&lt;AV$2),$R556:$AP556))</f>
        <v>0</v>
      </c>
      <c r="AW556" s="4">
        <f t="array" ref="AW556">COUNT(IF((ABS($R556:$AP556)&gt;=AV$2)*(ABS($R556:$AP556)&lt;AW$2),$R556:$AP556))</f>
        <v>0</v>
      </c>
      <c r="AX556" s="10">
        <f t="array" ref="AX556">COUNT(IF((ABS($R556:$AP556)&gt;=AW$2)*(ABS($R556:$AP556)&lt;AX$2),$R556:$AP556))</f>
        <v>0</v>
      </c>
      <c r="AY556" s="4">
        <f t="shared" si="572"/>
        <v>0</v>
      </c>
      <c r="AZ556" s="2" t="str">
        <f t="shared" si="573"/>
        <v/>
      </c>
      <c r="BA556" s="2" t="str">
        <f t="shared" si="574"/>
        <v/>
      </c>
      <c r="BB556" s="2" t="str">
        <f t="shared" si="575"/>
        <v/>
      </c>
      <c r="BC556" s="2" t="str">
        <f t="shared" si="576"/>
        <v/>
      </c>
      <c r="BD556" s="2" t="str">
        <f t="shared" si="577"/>
        <v/>
      </c>
      <c r="BE556" s="2" t="str">
        <f t="shared" si="578"/>
        <v/>
      </c>
      <c r="BF556" s="2" t="str">
        <f t="shared" si="579"/>
        <v>@</v>
      </c>
      <c r="BG556" s="2" t="str">
        <f t="shared" si="580"/>
        <v/>
      </c>
      <c r="BH556" s="2" t="str">
        <f t="shared" si="581"/>
        <v/>
      </c>
      <c r="BI556" s="2" t="str">
        <f t="shared" si="582"/>
        <v/>
      </c>
      <c r="BJ556" s="2" t="str">
        <f t="shared" si="583"/>
        <v/>
      </c>
      <c r="BK556" s="2" t="str">
        <f t="shared" si="584"/>
        <v/>
      </c>
      <c r="BL556" s="2" t="str">
        <f t="shared" si="585"/>
        <v/>
      </c>
      <c r="BM556" s="2" t="str">
        <f t="shared" si="586"/>
        <v/>
      </c>
      <c r="BN556" s="2" t="str">
        <f t="shared" si="587"/>
        <v/>
      </c>
      <c r="BO556" s="2" t="str">
        <f t="shared" si="588"/>
        <v/>
      </c>
      <c r="BP556" s="2" t="str">
        <f t="shared" si="589"/>
        <v/>
      </c>
      <c r="BQ556" s="2" t="str">
        <f t="shared" si="590"/>
        <v/>
      </c>
      <c r="BR556" s="2" t="str">
        <f t="shared" si="591"/>
        <v>@</v>
      </c>
      <c r="BS556" s="2" t="str">
        <f t="shared" si="592"/>
        <v/>
      </c>
      <c r="BT556" s="2" t="str">
        <f t="shared" si="593"/>
        <v/>
      </c>
      <c r="BU556" s="2" t="str">
        <f t="shared" si="594"/>
        <v/>
      </c>
      <c r="BV556" s="2" t="str">
        <f t="shared" si="595"/>
        <v/>
      </c>
      <c r="BW556" s="2" t="str">
        <f t="shared" si="596"/>
        <v/>
      </c>
      <c r="BX556" s="2" t="str">
        <f t="shared" si="597"/>
        <v/>
      </c>
      <c r="CA556" s="2">
        <f t="shared" si="558"/>
        <v>184</v>
      </c>
      <c r="CB556" s="4">
        <f t="shared" si="559"/>
        <v>2</v>
      </c>
      <c r="CC556">
        <f t="shared" ca="1" si="553"/>
        <v>5</v>
      </c>
      <c r="CD556">
        <f ca="1">CC556*IF(CG556=0,0,CJ556)/(CJ554+CJ555+IF(CG556=0,0,CJ556))</f>
        <v>1.8514943803216402</v>
      </c>
      <c r="CE556" s="39">
        <f t="shared" ca="1" si="546"/>
        <v>23</v>
      </c>
      <c r="CF556" s="39">
        <f t="shared" ca="1" si="554"/>
        <v>89</v>
      </c>
      <c r="CG556">
        <f t="shared" ca="1" si="547"/>
        <v>32.830765564325048</v>
      </c>
      <c r="CH556">
        <f t="shared" ca="1" si="548"/>
        <v>5</v>
      </c>
      <c r="CI556">
        <f t="shared" ca="1" si="555"/>
        <v>7.0215099525027522</v>
      </c>
      <c r="CJ556">
        <f t="shared" ca="1" si="556"/>
        <v>4.9784900474972478</v>
      </c>
    </row>
    <row r="557" spans="2:88">
      <c r="B557" s="39">
        <v>185</v>
      </c>
      <c r="C557" s="39">
        <v>13</v>
      </c>
      <c r="D557">
        <v>1</v>
      </c>
      <c r="E557">
        <f t="shared" si="562"/>
        <v>29136</v>
      </c>
      <c r="F557" s="3">
        <f t="shared" si="563"/>
        <v>3.4010135020236028E-5</v>
      </c>
      <c r="H557" s="17">
        <f t="shared" si="564"/>
        <v>0.99091929394959699</v>
      </c>
      <c r="I557" s="13" t="str">
        <f t="shared" si="565"/>
        <v>13:185</v>
      </c>
      <c r="J557" s="2"/>
      <c r="K557" s="4">
        <f t="shared" si="566"/>
        <v>1.0400925810387207</v>
      </c>
      <c r="L557" s="4">
        <f t="shared" si="557"/>
        <v>-2</v>
      </c>
      <c r="M557" s="4">
        <f t="shared" ca="1" si="567"/>
        <v>-22.4199178036109</v>
      </c>
      <c r="N557" s="4">
        <f t="shared" ca="1" si="568"/>
        <v>10</v>
      </c>
      <c r="O557" s="4">
        <f t="shared" si="569"/>
        <v>0</v>
      </c>
      <c r="P557" s="4">
        <f t="shared" ca="1" si="570"/>
        <v>0</v>
      </c>
      <c r="Q557" s="11">
        <f t="shared" si="600"/>
        <v>0</v>
      </c>
      <c r="R557" s="11">
        <f t="shared" si="605"/>
        <v>0</v>
      </c>
      <c r="S557" s="4">
        <f t="shared" si="605"/>
        <v>0</v>
      </c>
      <c r="T557" s="4">
        <f t="shared" si="605"/>
        <v>0</v>
      </c>
      <c r="U557" s="4">
        <f t="shared" si="605"/>
        <v>0</v>
      </c>
      <c r="V557" s="4">
        <f t="shared" si="605"/>
        <v>0</v>
      </c>
      <c r="W557" s="4">
        <f t="shared" si="605"/>
        <v>0</v>
      </c>
      <c r="X557" s="4">
        <f t="shared" si="605"/>
        <v>0</v>
      </c>
      <c r="Y557" s="4">
        <f t="shared" si="605"/>
        <v>0</v>
      </c>
      <c r="Z557" s="4">
        <f t="shared" si="605"/>
        <v>0</v>
      </c>
      <c r="AA557" s="4">
        <f t="shared" si="605"/>
        <v>0</v>
      </c>
      <c r="AB557" s="4">
        <f t="shared" si="605"/>
        <v>1.0400925810387207</v>
      </c>
      <c r="AC557" s="4">
        <f t="shared" si="605"/>
        <v>0</v>
      </c>
      <c r="AD557" s="4">
        <f t="shared" si="605"/>
        <v>0</v>
      </c>
      <c r="AE557" s="4">
        <f t="shared" si="605"/>
        <v>0</v>
      </c>
      <c r="AF557" s="4">
        <f t="shared" si="605"/>
        <v>0</v>
      </c>
      <c r="AG557" s="4">
        <f t="shared" si="604"/>
        <v>0</v>
      </c>
      <c r="AH557" s="4">
        <f t="shared" si="604"/>
        <v>0</v>
      </c>
      <c r="AI557" s="4">
        <f t="shared" si="604"/>
        <v>0</v>
      </c>
      <c r="AJ557" s="4">
        <f t="shared" si="604"/>
        <v>0</v>
      </c>
      <c r="AK557" s="4">
        <f t="shared" si="604"/>
        <v>0</v>
      </c>
      <c r="AL557" s="4">
        <f t="shared" si="604"/>
        <v>0</v>
      </c>
      <c r="AM557" s="4">
        <f t="shared" si="606"/>
        <v>0</v>
      </c>
      <c r="AN557" s="4">
        <f t="shared" si="606"/>
        <v>-22.4199178036109</v>
      </c>
      <c r="AO557" s="4">
        <f t="shared" si="606"/>
        <v>0</v>
      </c>
      <c r="AP557" s="10">
        <f t="shared" si="551"/>
        <v>0</v>
      </c>
      <c r="AQ557" s="7">
        <f t="shared" si="571"/>
        <v>2</v>
      </c>
      <c r="AR557" s="4">
        <f t="array" ref="AR557">COUNT(IF((ABS($R557:$AP557)&gt;=AQ$2)*(ABS($R557:$AP557)&lt;AR$2),$R557:$AP557))</f>
        <v>1</v>
      </c>
      <c r="AS557" s="4">
        <f t="array" ref="AS557">COUNT(IF((ABS($R557:$AP557)&gt;=AR$2)*(ABS($R557:$AP557)&lt;AS$2),$R557:$AP557))</f>
        <v>0</v>
      </c>
      <c r="AT557" s="4">
        <f t="array" ref="AT557">COUNT(IF((ABS($R557:$AP557)&gt;=AS$2)*(ABS($R557:$AP557)&lt;AT$2),$R557:$AP557))</f>
        <v>0</v>
      </c>
      <c r="AU557" s="4">
        <f t="array" ref="AU557">COUNT(IF((ABS($R557:$AP557)&gt;=AT$2)*(ABS($R557:$AP557)&lt;AU$2),$R557:$AP557))</f>
        <v>1</v>
      </c>
      <c r="AV557" s="4">
        <f t="array" ref="AV557">COUNT(IF((ABS($R557:$AP557)&gt;=AU$2)*(ABS($R557:$AP557)&lt;AV$2),$R557:$AP557))</f>
        <v>0</v>
      </c>
      <c r="AW557" s="4">
        <f t="array" ref="AW557">COUNT(IF((ABS($R557:$AP557)&gt;=AV$2)*(ABS($R557:$AP557)&lt;AW$2),$R557:$AP557))</f>
        <v>0</v>
      </c>
      <c r="AX557" s="10">
        <f t="array" ref="AX557">COUNT(IF((ABS($R557:$AP557)&gt;=AW$2)*(ABS($R557:$AP557)&lt;AX$2),$R557:$AP557))</f>
        <v>0</v>
      </c>
      <c r="AY557" s="4">
        <f t="shared" si="572"/>
        <v>0</v>
      </c>
      <c r="AZ557" s="2" t="str">
        <f t="shared" si="573"/>
        <v/>
      </c>
      <c r="BA557" s="2" t="str">
        <f t="shared" si="574"/>
        <v/>
      </c>
      <c r="BB557" s="2" t="str">
        <f t="shared" si="575"/>
        <v/>
      </c>
      <c r="BC557" s="2" t="str">
        <f t="shared" si="576"/>
        <v/>
      </c>
      <c r="BD557" s="2" t="str">
        <f t="shared" si="577"/>
        <v/>
      </c>
      <c r="BE557" s="2" t="str">
        <f t="shared" si="578"/>
        <v/>
      </c>
      <c r="BF557" s="2" t="str">
        <f t="shared" si="579"/>
        <v/>
      </c>
      <c r="BG557" s="2" t="str">
        <f t="shared" si="580"/>
        <v/>
      </c>
      <c r="BH557" s="2" t="str">
        <f t="shared" si="581"/>
        <v/>
      </c>
      <c r="BI557" s="2" t="str">
        <f t="shared" si="582"/>
        <v/>
      </c>
      <c r="BJ557" s="2" t="str">
        <f t="shared" si="583"/>
        <v>@</v>
      </c>
      <c r="BK557" s="2" t="str">
        <f t="shared" si="584"/>
        <v/>
      </c>
      <c r="BL557" s="2" t="str">
        <f t="shared" si="585"/>
        <v/>
      </c>
      <c r="BM557" s="2" t="str">
        <f t="shared" si="586"/>
        <v/>
      </c>
      <c r="BN557" s="2" t="str">
        <f t="shared" si="587"/>
        <v/>
      </c>
      <c r="BO557" s="2" t="str">
        <f t="shared" si="588"/>
        <v/>
      </c>
      <c r="BP557" s="2" t="str">
        <f t="shared" si="589"/>
        <v/>
      </c>
      <c r="BQ557" s="2" t="str">
        <f t="shared" si="590"/>
        <v/>
      </c>
      <c r="BR557" s="2" t="str">
        <f t="shared" si="591"/>
        <v/>
      </c>
      <c r="BS557" s="2" t="str">
        <f t="shared" si="592"/>
        <v/>
      </c>
      <c r="BT557" s="2" t="str">
        <f t="shared" si="593"/>
        <v/>
      </c>
      <c r="BU557" s="2" t="str">
        <f t="shared" si="594"/>
        <v/>
      </c>
      <c r="BV557" s="2" t="str">
        <f t="shared" si="595"/>
        <v>@</v>
      </c>
      <c r="BW557" s="2" t="str">
        <f t="shared" si="596"/>
        <v/>
      </c>
      <c r="BX557" s="2" t="str">
        <f t="shared" si="597"/>
        <v/>
      </c>
      <c r="CA557" s="2">
        <f t="shared" si="558"/>
        <v>185</v>
      </c>
      <c r="CB557" s="4">
        <f t="shared" si="559"/>
        <v>0</v>
      </c>
      <c r="CC557">
        <f t="shared" ca="1" si="553"/>
        <v>5</v>
      </c>
      <c r="CD557">
        <f ca="1">CC557*(CJ557)/(CJ557+CJ558+IF(CG559=0,0,CJ559))</f>
        <v>2.0134692073729243</v>
      </c>
      <c r="CE557" s="39">
        <f t="shared" ca="1" si="546"/>
        <v>59</v>
      </c>
      <c r="CF557" s="39">
        <f t="shared" ca="1" si="554"/>
        <v>91</v>
      </c>
      <c r="CG557">
        <f t="shared" ca="1" si="547"/>
        <v>-41.998087534224027</v>
      </c>
      <c r="CH557">
        <f t="shared" ca="1" si="548"/>
        <v>-4</v>
      </c>
      <c r="CI557">
        <f t="shared" ca="1" si="555"/>
        <v>6.585975394639294</v>
      </c>
      <c r="CJ557">
        <f t="shared" ca="1" si="556"/>
        <v>5.414024605360706</v>
      </c>
    </row>
    <row r="558" spans="2:88">
      <c r="B558" s="39">
        <v>187</v>
      </c>
      <c r="C558" s="39">
        <v>35</v>
      </c>
      <c r="D558">
        <v>1</v>
      </c>
      <c r="E558">
        <f t="shared" si="562"/>
        <v>29137</v>
      </c>
      <c r="F558" s="3">
        <f t="shared" si="563"/>
        <v>3.4010135020236028E-5</v>
      </c>
      <c r="H558" s="17">
        <f t="shared" si="564"/>
        <v>0.99095330408461724</v>
      </c>
      <c r="I558" s="13" t="str">
        <f t="shared" si="565"/>
        <v>35:187</v>
      </c>
      <c r="J558" s="2"/>
      <c r="K558" s="4">
        <f t="shared" si="566"/>
        <v>3.0887323965913538</v>
      </c>
      <c r="L558" s="4">
        <f t="shared" si="557"/>
        <v>-1</v>
      </c>
      <c r="M558" s="4">
        <f t="shared" ca="1" si="567"/>
        <v>-20.371277988060399</v>
      </c>
      <c r="N558" s="4">
        <f t="shared" ca="1" si="568"/>
        <v>11</v>
      </c>
      <c r="O558" s="4">
        <f t="shared" si="569"/>
        <v>0</v>
      </c>
      <c r="P558" s="4">
        <f t="shared" ca="1" si="570"/>
        <v>0</v>
      </c>
      <c r="Q558" s="11">
        <f t="shared" si="600"/>
        <v>26.548742781238843</v>
      </c>
      <c r="R558" s="11">
        <f t="shared" si="605"/>
        <v>0</v>
      </c>
      <c r="S558" s="4">
        <f t="shared" si="605"/>
        <v>0</v>
      </c>
      <c r="T558" s="4">
        <f t="shared" si="605"/>
        <v>0</v>
      </c>
      <c r="U558" s="4">
        <f t="shared" si="605"/>
        <v>0</v>
      </c>
      <c r="V558" s="4">
        <f t="shared" si="605"/>
        <v>0</v>
      </c>
      <c r="W558" s="4">
        <f t="shared" si="605"/>
        <v>0</v>
      </c>
      <c r="X558" s="4">
        <f t="shared" si="605"/>
        <v>0</v>
      </c>
      <c r="Y558" s="4">
        <f t="shared" si="605"/>
        <v>0</v>
      </c>
      <c r="Z558" s="4">
        <f t="shared" si="605"/>
        <v>0</v>
      </c>
      <c r="AA558" s="4">
        <f t="shared" si="605"/>
        <v>0</v>
      </c>
      <c r="AB558" s="4">
        <f t="shared" si="605"/>
        <v>0</v>
      </c>
      <c r="AC558" s="4">
        <f t="shared" si="605"/>
        <v>3.0887323965913538</v>
      </c>
      <c r="AD558" s="4">
        <f t="shared" si="605"/>
        <v>0</v>
      </c>
      <c r="AE558" s="4">
        <f t="shared" si="605"/>
        <v>0</v>
      </c>
      <c r="AF558" s="4">
        <f t="shared" si="605"/>
        <v>0</v>
      </c>
      <c r="AG558" s="4">
        <f t="shared" si="604"/>
        <v>0</v>
      </c>
      <c r="AH558" s="4">
        <f t="shared" si="604"/>
        <v>0</v>
      </c>
      <c r="AI558" s="4">
        <f t="shared" si="604"/>
        <v>0</v>
      </c>
      <c r="AJ558" s="4">
        <f t="shared" si="604"/>
        <v>0</v>
      </c>
      <c r="AK558" s="4">
        <f t="shared" si="604"/>
        <v>0</v>
      </c>
      <c r="AL558" s="4">
        <f t="shared" si="604"/>
        <v>0</v>
      </c>
      <c r="AM558" s="4">
        <f t="shared" si="606"/>
        <v>0</v>
      </c>
      <c r="AN558" s="4">
        <f t="shared" si="606"/>
        <v>0</v>
      </c>
      <c r="AO558" s="4">
        <f t="shared" si="606"/>
        <v>-20.371277988060399</v>
      </c>
      <c r="AP558" s="10">
        <f t="shared" si="551"/>
        <v>0</v>
      </c>
      <c r="AQ558" s="7">
        <f t="shared" si="571"/>
        <v>2</v>
      </c>
      <c r="AR558" s="4">
        <f t="array" ref="AR558">COUNT(IF((ABS($R558:$AP558)&gt;=AQ$2)*(ABS($R558:$AP558)&lt;AR$2),$R558:$AP558))</f>
        <v>0</v>
      </c>
      <c r="AS558" s="4">
        <f t="array" ref="AS558">COUNT(IF((ABS($R558:$AP558)&gt;=AR$2)*(ABS($R558:$AP558)&lt;AS$2),$R558:$AP558))</f>
        <v>1</v>
      </c>
      <c r="AT558" s="4">
        <f t="array" ref="AT558">COUNT(IF((ABS($R558:$AP558)&gt;=AS$2)*(ABS($R558:$AP558)&lt;AT$2),$R558:$AP558))</f>
        <v>0</v>
      </c>
      <c r="AU558" s="4">
        <f t="array" ref="AU558">COUNT(IF((ABS($R558:$AP558)&gt;=AT$2)*(ABS($R558:$AP558)&lt;AU$2),$R558:$AP558))</f>
        <v>1</v>
      </c>
      <c r="AV558" s="4">
        <f t="array" ref="AV558">COUNT(IF((ABS($R558:$AP558)&gt;=AU$2)*(ABS($R558:$AP558)&lt;AV$2),$R558:$AP558))</f>
        <v>0</v>
      </c>
      <c r="AW558" s="4">
        <f t="array" ref="AW558">COUNT(IF((ABS($R558:$AP558)&gt;=AV$2)*(ABS($R558:$AP558)&lt;AW$2),$R558:$AP558))</f>
        <v>0</v>
      </c>
      <c r="AX558" s="10">
        <f t="array" ref="AX558">COUNT(IF((ABS($R558:$AP558)&gt;=AW$2)*(ABS($R558:$AP558)&lt;AX$2),$R558:$AP558))</f>
        <v>0</v>
      </c>
      <c r="AY558" s="4">
        <f t="shared" si="572"/>
        <v>0</v>
      </c>
      <c r="AZ558" s="2" t="str">
        <f t="shared" si="573"/>
        <v/>
      </c>
      <c r="BA558" s="2" t="str">
        <f t="shared" si="574"/>
        <v/>
      </c>
      <c r="BB558" s="2" t="str">
        <f t="shared" si="575"/>
        <v/>
      </c>
      <c r="BC558" s="2" t="str">
        <f t="shared" si="576"/>
        <v/>
      </c>
      <c r="BD558" s="2" t="str">
        <f t="shared" si="577"/>
        <v/>
      </c>
      <c r="BE558" s="2" t="str">
        <f t="shared" si="578"/>
        <v/>
      </c>
      <c r="BF558" s="2" t="str">
        <f t="shared" si="579"/>
        <v/>
      </c>
      <c r="BG558" s="2" t="str">
        <f t="shared" si="580"/>
        <v/>
      </c>
      <c r="BH558" s="2" t="str">
        <f t="shared" si="581"/>
        <v/>
      </c>
      <c r="BI558" s="2" t="str">
        <f t="shared" si="582"/>
        <v/>
      </c>
      <c r="BJ558" s="2" t="str">
        <f t="shared" si="583"/>
        <v/>
      </c>
      <c r="BK558" s="2" t="str">
        <f t="shared" si="584"/>
        <v>@</v>
      </c>
      <c r="BL558" s="2" t="str">
        <f t="shared" si="585"/>
        <v/>
      </c>
      <c r="BM558" s="2" t="str">
        <f t="shared" si="586"/>
        <v/>
      </c>
      <c r="BN558" s="2" t="str">
        <f t="shared" si="587"/>
        <v/>
      </c>
      <c r="BO558" s="2" t="str">
        <f t="shared" si="588"/>
        <v/>
      </c>
      <c r="BP558" s="2" t="str">
        <f t="shared" si="589"/>
        <v/>
      </c>
      <c r="BQ558" s="2" t="str">
        <f t="shared" si="590"/>
        <v/>
      </c>
      <c r="BR558" s="2" t="str">
        <f t="shared" si="591"/>
        <v/>
      </c>
      <c r="BS558" s="2" t="str">
        <f t="shared" si="592"/>
        <v/>
      </c>
      <c r="BT558" s="2" t="str">
        <f t="shared" si="593"/>
        <v/>
      </c>
      <c r="BU558" s="2" t="str">
        <f t="shared" si="594"/>
        <v/>
      </c>
      <c r="BV558" s="2" t="str">
        <f t="shared" si="595"/>
        <v/>
      </c>
      <c r="BW558" s="2" t="str">
        <f t="shared" si="596"/>
        <v>@</v>
      </c>
      <c r="BX558" s="2" t="str">
        <f t="shared" si="597"/>
        <v/>
      </c>
      <c r="CA558" s="2">
        <f t="shared" si="558"/>
        <v>185</v>
      </c>
      <c r="CB558" s="4">
        <f t="shared" si="559"/>
        <v>1</v>
      </c>
      <c r="CC558">
        <f t="shared" ca="1" si="553"/>
        <v>5</v>
      </c>
      <c r="CD558">
        <f ca="1">CC558*(CJ558)/(CJ557+CJ558+IF(CG559=0,0,CJ559))</f>
        <v>2.9865307926270752</v>
      </c>
      <c r="CE558" s="39">
        <f t="shared" ca="1" si="546"/>
        <v>59</v>
      </c>
      <c r="CF558" s="39">
        <f t="shared" ca="1" si="554"/>
        <v>91</v>
      </c>
      <c r="CG558">
        <f t="shared" ca="1" si="547"/>
        <v>48.226908138838589</v>
      </c>
      <c r="CH558">
        <f t="shared" ca="1" si="548"/>
        <v>1</v>
      </c>
      <c r="CI558">
        <f t="shared" ca="1" si="555"/>
        <v>3.9695065925308537</v>
      </c>
      <c r="CJ558">
        <f t="shared" ca="1" si="556"/>
        <v>8.0304934074691463</v>
      </c>
    </row>
    <row r="559" spans="2:88">
      <c r="B559" s="39">
        <v>193</v>
      </c>
      <c r="C559" s="39">
        <v>29</v>
      </c>
      <c r="D559">
        <v>1</v>
      </c>
      <c r="E559">
        <f t="shared" si="562"/>
        <v>29138</v>
      </c>
      <c r="F559" s="3">
        <f t="shared" si="563"/>
        <v>3.4010135020236028E-5</v>
      </c>
      <c r="H559" s="17">
        <f t="shared" si="564"/>
        <v>0.99098731421963748</v>
      </c>
      <c r="I559" s="13" t="str">
        <f t="shared" si="565"/>
        <v>29:193</v>
      </c>
      <c r="J559" s="2"/>
      <c r="K559" s="4">
        <f t="shared" si="566"/>
        <v>-1.0337416429038626</v>
      </c>
      <c r="L559" s="4">
        <f t="shared" si="557"/>
        <v>-9</v>
      </c>
      <c r="M559" s="4">
        <f t="shared" ca="1" si="567"/>
        <v>-24.493752027552418</v>
      </c>
      <c r="N559" s="4">
        <f t="shared" ca="1" si="568"/>
        <v>3</v>
      </c>
      <c r="O559" s="4">
        <f t="shared" si="569"/>
        <v>0</v>
      </c>
      <c r="P559" s="4">
        <f t="shared" ca="1" si="570"/>
        <v>0</v>
      </c>
      <c r="Q559" s="11">
        <f t="shared" si="600"/>
        <v>0</v>
      </c>
      <c r="R559" s="11">
        <f t="shared" si="605"/>
        <v>0</v>
      </c>
      <c r="S559" s="4">
        <f t="shared" si="605"/>
        <v>0</v>
      </c>
      <c r="T559" s="4">
        <f t="shared" si="605"/>
        <v>0</v>
      </c>
      <c r="U559" s="4">
        <f t="shared" si="605"/>
        <v>-1.0337416429038626</v>
      </c>
      <c r="V559" s="4">
        <f t="shared" si="605"/>
        <v>0</v>
      </c>
      <c r="W559" s="4">
        <f t="shared" si="605"/>
        <v>0</v>
      </c>
      <c r="X559" s="4">
        <f t="shared" si="605"/>
        <v>0</v>
      </c>
      <c r="Y559" s="4">
        <f t="shared" si="605"/>
        <v>0</v>
      </c>
      <c r="Z559" s="4">
        <f t="shared" si="605"/>
        <v>0</v>
      </c>
      <c r="AA559" s="4">
        <f t="shared" si="605"/>
        <v>0</v>
      </c>
      <c r="AB559" s="4">
        <f t="shared" si="605"/>
        <v>0</v>
      </c>
      <c r="AC559" s="4">
        <f t="shared" si="605"/>
        <v>0</v>
      </c>
      <c r="AD559" s="4">
        <f t="shared" si="605"/>
        <v>0</v>
      </c>
      <c r="AE559" s="4">
        <f t="shared" si="605"/>
        <v>0</v>
      </c>
      <c r="AF559" s="4">
        <f t="shared" si="605"/>
        <v>0</v>
      </c>
      <c r="AG559" s="4">
        <f t="shared" ref="AG559:AL568" si="607">IF(AND(ABS((MOD(LN(($B559/$C559)/3^AG$2)/LN(2)+0.5,1)-0.5)*1200)&lt;$J$2,ABS(AG$2+7*(MOD(LN(($B559/$C559)/3^AG$2)/LN(2)+0.5,1)-0.5)*1200/113.685)&lt;$J$3),(MOD(LN(($B559/$C559)/3^AG$2)/LN(2)+0.5,1)-0.5)*1200,0)</f>
        <v>-24.493752027552418</v>
      </c>
      <c r="AH559" s="4">
        <f t="shared" si="607"/>
        <v>0</v>
      </c>
      <c r="AI559" s="4">
        <f t="shared" si="607"/>
        <v>0</v>
      </c>
      <c r="AJ559" s="4">
        <f t="shared" si="607"/>
        <v>0</v>
      </c>
      <c r="AK559" s="4">
        <f t="shared" si="607"/>
        <v>0</v>
      </c>
      <c r="AL559" s="4">
        <f t="shared" si="607"/>
        <v>0</v>
      </c>
      <c r="AM559" s="4">
        <f t="shared" si="606"/>
        <v>0</v>
      </c>
      <c r="AN559" s="4">
        <f t="shared" si="606"/>
        <v>0</v>
      </c>
      <c r="AO559" s="4">
        <f t="shared" si="606"/>
        <v>0</v>
      </c>
      <c r="AP559" s="10">
        <f t="shared" si="551"/>
        <v>0</v>
      </c>
      <c r="AQ559" s="7">
        <f t="shared" si="571"/>
        <v>2</v>
      </c>
      <c r="AR559" s="4">
        <f t="array" ref="AR559">COUNT(IF((ABS($R559:$AP559)&gt;=AQ$2)*(ABS($R559:$AP559)&lt;AR$2),$R559:$AP559))</f>
        <v>1</v>
      </c>
      <c r="AS559" s="4">
        <f t="array" ref="AS559">COUNT(IF((ABS($R559:$AP559)&gt;=AR$2)*(ABS($R559:$AP559)&lt;AS$2),$R559:$AP559))</f>
        <v>0</v>
      </c>
      <c r="AT559" s="4">
        <f t="array" ref="AT559">COUNT(IF((ABS($R559:$AP559)&gt;=AS$2)*(ABS($R559:$AP559)&lt;AT$2),$R559:$AP559))</f>
        <v>0</v>
      </c>
      <c r="AU559" s="4">
        <f t="array" ref="AU559">COUNT(IF((ABS($R559:$AP559)&gt;=AT$2)*(ABS($R559:$AP559)&lt;AU$2),$R559:$AP559))</f>
        <v>1</v>
      </c>
      <c r="AV559" s="4">
        <f t="array" ref="AV559">COUNT(IF((ABS($R559:$AP559)&gt;=AU$2)*(ABS($R559:$AP559)&lt;AV$2),$R559:$AP559))</f>
        <v>0</v>
      </c>
      <c r="AW559" s="4">
        <f t="array" ref="AW559">COUNT(IF((ABS($R559:$AP559)&gt;=AV$2)*(ABS($R559:$AP559)&lt;AW$2),$R559:$AP559))</f>
        <v>0</v>
      </c>
      <c r="AX559" s="10">
        <f t="array" ref="AX559">COUNT(IF((ABS($R559:$AP559)&gt;=AW$2)*(ABS($R559:$AP559)&lt;AX$2),$R559:$AP559))</f>
        <v>0</v>
      </c>
      <c r="AY559" s="4">
        <f t="shared" si="572"/>
        <v>0</v>
      </c>
      <c r="AZ559" s="2" t="str">
        <f t="shared" si="573"/>
        <v/>
      </c>
      <c r="BA559" s="2" t="str">
        <f t="shared" si="574"/>
        <v/>
      </c>
      <c r="BB559" s="2" t="str">
        <f t="shared" si="575"/>
        <v/>
      </c>
      <c r="BC559" s="2" t="str">
        <f t="shared" si="576"/>
        <v>@</v>
      </c>
      <c r="BD559" s="2" t="str">
        <f t="shared" si="577"/>
        <v/>
      </c>
      <c r="BE559" s="2" t="str">
        <f t="shared" si="578"/>
        <v/>
      </c>
      <c r="BF559" s="2" t="str">
        <f t="shared" si="579"/>
        <v/>
      </c>
      <c r="BG559" s="2" t="str">
        <f t="shared" si="580"/>
        <v/>
      </c>
      <c r="BH559" s="2" t="str">
        <f t="shared" si="581"/>
        <v/>
      </c>
      <c r="BI559" s="2" t="str">
        <f t="shared" si="582"/>
        <v/>
      </c>
      <c r="BJ559" s="2" t="str">
        <f t="shared" si="583"/>
        <v/>
      </c>
      <c r="BK559" s="2" t="str">
        <f t="shared" si="584"/>
        <v/>
      </c>
      <c r="BL559" s="2" t="str">
        <f t="shared" si="585"/>
        <v/>
      </c>
      <c r="BM559" s="2" t="str">
        <f t="shared" si="586"/>
        <v/>
      </c>
      <c r="BN559" s="2" t="str">
        <f t="shared" si="587"/>
        <v/>
      </c>
      <c r="BO559" s="2" t="str">
        <f t="shared" si="588"/>
        <v>@</v>
      </c>
      <c r="BP559" s="2" t="str">
        <f t="shared" si="589"/>
        <v/>
      </c>
      <c r="BQ559" s="2" t="str">
        <f t="shared" si="590"/>
        <v/>
      </c>
      <c r="BR559" s="2" t="str">
        <f t="shared" si="591"/>
        <v/>
      </c>
      <c r="BS559" s="2" t="str">
        <f t="shared" si="592"/>
        <v/>
      </c>
      <c r="BT559" s="2" t="str">
        <f t="shared" si="593"/>
        <v/>
      </c>
      <c r="BU559" s="2" t="str">
        <f t="shared" si="594"/>
        <v/>
      </c>
      <c r="BV559" s="2" t="str">
        <f t="shared" si="595"/>
        <v/>
      </c>
      <c r="BW559" s="2" t="str">
        <f t="shared" si="596"/>
        <v/>
      </c>
      <c r="BX559" s="2" t="str">
        <f t="shared" si="597"/>
        <v/>
      </c>
      <c r="CA559" s="2">
        <f t="shared" si="558"/>
        <v>185</v>
      </c>
      <c r="CB559" s="4">
        <f t="shared" si="559"/>
        <v>2</v>
      </c>
      <c r="CC559">
        <f t="shared" ca="1" si="553"/>
        <v>5</v>
      </c>
      <c r="CD559">
        <f ca="1">CC559*IF(CG559=0,0,CJ559)/(CJ557+CJ558+IF(CG559=0,0,CJ559))</f>
        <v>0</v>
      </c>
      <c r="CE559" s="39">
        <f t="shared" ca="1" si="546"/>
        <v>59</v>
      </c>
      <c r="CF559" s="39">
        <f t="shared" ca="1" si="554"/>
        <v>91</v>
      </c>
      <c r="CG559">
        <f t="shared" ca="1" si="547"/>
        <v>0</v>
      </c>
      <c r="CH559">
        <f t="shared" ca="1" si="548"/>
        <v>0</v>
      </c>
      <c r="CI559">
        <f t="shared" ca="1" si="555"/>
        <v>0</v>
      </c>
      <c r="CJ559">
        <f t="shared" ca="1" si="556"/>
        <v>12</v>
      </c>
    </row>
    <row r="560" spans="2:88">
      <c r="B560" s="39">
        <v>193</v>
      </c>
      <c r="C560" s="39">
        <v>71</v>
      </c>
      <c r="D560">
        <v>1</v>
      </c>
      <c r="E560">
        <f t="shared" si="562"/>
        <v>29139</v>
      </c>
      <c r="F560" s="3">
        <f t="shared" si="563"/>
        <v>3.4010135020236028E-5</v>
      </c>
      <c r="H560" s="17">
        <f t="shared" si="564"/>
        <v>0.99102132435465773</v>
      </c>
      <c r="I560" s="13" t="str">
        <f t="shared" si="565"/>
        <v>71:193</v>
      </c>
      <c r="J560" s="2"/>
      <c r="K560" s="4">
        <f t="shared" si="566"/>
        <v>33.206902181465914</v>
      </c>
      <c r="L560" s="4">
        <f t="shared" si="557"/>
        <v>-1</v>
      </c>
      <c r="M560" s="4">
        <f t="shared" ca="1" si="567"/>
        <v>9.7468917968157598</v>
      </c>
      <c r="N560" s="4">
        <f t="shared" ca="1" si="568"/>
        <v>11</v>
      </c>
      <c r="O560" s="4">
        <f t="shared" si="569"/>
        <v>0</v>
      </c>
      <c r="P560" s="4">
        <f t="shared" ca="1" si="570"/>
        <v>0</v>
      </c>
      <c r="Q560" s="11">
        <f t="shared" si="600"/>
        <v>56.666912566115002</v>
      </c>
      <c r="R560" s="11">
        <f t="shared" ref="R560:AF569" si="608">IF(AND(ABS((MOD(LN(($B560/$C560)/3^R$2)/LN(2)+0.5,1)-0.5)*1200)&lt;$J$2,ABS(R$2+7*(MOD(LN(($B560/$C560)/3^R$2)/LN(2)+0.5,1)-0.5)*1200/113.685)&lt;$J$3),(MOD(LN(($B560/$C560)/3^R$2)/LN(2)+0.5,1)-0.5)*1200,0)</f>
        <v>0</v>
      </c>
      <c r="S560" s="4">
        <f t="shared" si="608"/>
        <v>0</v>
      </c>
      <c r="T560" s="4">
        <f t="shared" si="608"/>
        <v>0</v>
      </c>
      <c r="U560" s="4">
        <f t="shared" si="608"/>
        <v>0</v>
      </c>
      <c r="V560" s="4">
        <f t="shared" si="608"/>
        <v>0</v>
      </c>
      <c r="W560" s="4">
        <f t="shared" si="608"/>
        <v>0</v>
      </c>
      <c r="X560" s="4">
        <f t="shared" si="608"/>
        <v>0</v>
      </c>
      <c r="Y560" s="4">
        <f t="shared" si="608"/>
        <v>0</v>
      </c>
      <c r="Z560" s="4">
        <f t="shared" si="608"/>
        <v>0</v>
      </c>
      <c r="AA560" s="4">
        <f t="shared" si="608"/>
        <v>0</v>
      </c>
      <c r="AB560" s="4">
        <f t="shared" si="608"/>
        <v>0</v>
      </c>
      <c r="AC560" s="4">
        <f t="shared" si="608"/>
        <v>33.206902181465914</v>
      </c>
      <c r="AD560" s="4">
        <f t="shared" si="608"/>
        <v>0</v>
      </c>
      <c r="AE560" s="4">
        <f t="shared" si="608"/>
        <v>0</v>
      </c>
      <c r="AF560" s="4">
        <f t="shared" si="608"/>
        <v>0</v>
      </c>
      <c r="AG560" s="4">
        <f t="shared" si="607"/>
        <v>0</v>
      </c>
      <c r="AH560" s="4">
        <f t="shared" si="607"/>
        <v>0</v>
      </c>
      <c r="AI560" s="4">
        <f t="shared" si="607"/>
        <v>0</v>
      </c>
      <c r="AJ560" s="4">
        <f t="shared" si="607"/>
        <v>0</v>
      </c>
      <c r="AK560" s="4">
        <f t="shared" si="607"/>
        <v>0</v>
      </c>
      <c r="AL560" s="4">
        <f t="shared" si="607"/>
        <v>0</v>
      </c>
      <c r="AM560" s="4">
        <f t="shared" si="606"/>
        <v>0</v>
      </c>
      <c r="AN560" s="4">
        <f t="shared" si="606"/>
        <v>0</v>
      </c>
      <c r="AO560" s="4">
        <f t="shared" si="606"/>
        <v>9.7468917968157598</v>
      </c>
      <c r="AP560" s="10">
        <f t="shared" si="551"/>
        <v>0</v>
      </c>
      <c r="AQ560" s="7">
        <f t="shared" si="571"/>
        <v>2</v>
      </c>
      <c r="AR560" s="4">
        <f t="array" ref="AR560">COUNT(IF((ABS($R560:$AP560)&gt;=AQ$2)*(ABS($R560:$AP560)&lt;AR$2),$R560:$AP560))</f>
        <v>0</v>
      </c>
      <c r="AS560" s="4">
        <f t="array" ref="AS560">COUNT(IF((ABS($R560:$AP560)&gt;=AR$2)*(ABS($R560:$AP560)&lt;AS$2),$R560:$AP560))</f>
        <v>0</v>
      </c>
      <c r="AT560" s="4">
        <f t="array" ref="AT560">COUNT(IF((ABS($R560:$AP560)&gt;=AS$2)*(ABS($R560:$AP560)&lt;AT$2),$R560:$AP560))</f>
        <v>1</v>
      </c>
      <c r="AU560" s="4">
        <f t="array" ref="AU560">COUNT(IF((ABS($R560:$AP560)&gt;=AT$2)*(ABS($R560:$AP560)&lt;AU$2),$R560:$AP560))</f>
        <v>1</v>
      </c>
      <c r="AV560" s="4">
        <f t="array" ref="AV560">COUNT(IF((ABS($R560:$AP560)&gt;=AU$2)*(ABS($R560:$AP560)&lt;AV$2),$R560:$AP560))</f>
        <v>0</v>
      </c>
      <c r="AW560" s="4">
        <f t="array" ref="AW560">COUNT(IF((ABS($R560:$AP560)&gt;=AV$2)*(ABS($R560:$AP560)&lt;AW$2),$R560:$AP560))</f>
        <v>0</v>
      </c>
      <c r="AX560" s="10">
        <f t="array" ref="AX560">COUNT(IF((ABS($R560:$AP560)&gt;=AW$2)*(ABS($R560:$AP560)&lt;AX$2),$R560:$AP560))</f>
        <v>0</v>
      </c>
      <c r="AY560" s="4">
        <f t="shared" si="572"/>
        <v>0</v>
      </c>
      <c r="AZ560" s="2" t="str">
        <f t="shared" si="573"/>
        <v/>
      </c>
      <c r="BA560" s="2" t="str">
        <f t="shared" si="574"/>
        <v/>
      </c>
      <c r="BB560" s="2" t="str">
        <f t="shared" si="575"/>
        <v/>
      </c>
      <c r="BC560" s="2" t="str">
        <f t="shared" si="576"/>
        <v/>
      </c>
      <c r="BD560" s="2" t="str">
        <f t="shared" si="577"/>
        <v/>
      </c>
      <c r="BE560" s="2" t="str">
        <f t="shared" si="578"/>
        <v/>
      </c>
      <c r="BF560" s="2" t="str">
        <f t="shared" si="579"/>
        <v/>
      </c>
      <c r="BG560" s="2" t="str">
        <f t="shared" si="580"/>
        <v/>
      </c>
      <c r="BH560" s="2" t="str">
        <f t="shared" si="581"/>
        <v/>
      </c>
      <c r="BI560" s="2" t="str">
        <f t="shared" si="582"/>
        <v/>
      </c>
      <c r="BJ560" s="2" t="str">
        <f t="shared" si="583"/>
        <v/>
      </c>
      <c r="BK560" s="2" t="str">
        <f t="shared" si="584"/>
        <v>@</v>
      </c>
      <c r="BL560" s="2" t="str">
        <f t="shared" si="585"/>
        <v/>
      </c>
      <c r="BM560" s="2" t="str">
        <f t="shared" si="586"/>
        <v/>
      </c>
      <c r="BN560" s="2" t="str">
        <f t="shared" si="587"/>
        <v/>
      </c>
      <c r="BO560" s="2" t="str">
        <f t="shared" si="588"/>
        <v/>
      </c>
      <c r="BP560" s="2" t="str">
        <f t="shared" si="589"/>
        <v/>
      </c>
      <c r="BQ560" s="2" t="str">
        <f t="shared" si="590"/>
        <v/>
      </c>
      <c r="BR560" s="2" t="str">
        <f t="shared" si="591"/>
        <v/>
      </c>
      <c r="BS560" s="2" t="str">
        <f t="shared" si="592"/>
        <v/>
      </c>
      <c r="BT560" s="2" t="str">
        <f t="shared" si="593"/>
        <v/>
      </c>
      <c r="BU560" s="2" t="str">
        <f t="shared" si="594"/>
        <v/>
      </c>
      <c r="BV560" s="2" t="str">
        <f t="shared" si="595"/>
        <v/>
      </c>
      <c r="BW560" s="2" t="str">
        <f t="shared" si="596"/>
        <v>@</v>
      </c>
      <c r="BX560" s="2" t="str">
        <f t="shared" si="597"/>
        <v/>
      </c>
      <c r="CA560" s="2">
        <f t="shared" si="558"/>
        <v>186</v>
      </c>
      <c r="CB560" s="4">
        <f t="shared" si="559"/>
        <v>0</v>
      </c>
      <c r="CC560">
        <f t="shared" ca="1" si="553"/>
        <v>5</v>
      </c>
      <c r="CD560">
        <f ca="1">CC560*(CJ560)/(CJ560+CJ561+IF(CG562=0,0,CJ562))</f>
        <v>1.3777508719455609</v>
      </c>
      <c r="CE560" s="39">
        <f t="shared" ca="1" si="546"/>
        <v>35</v>
      </c>
      <c r="CF560" s="39">
        <f t="shared" ca="1" si="554"/>
        <v>143</v>
      </c>
      <c r="CG560">
        <f t="shared" ca="1" si="547"/>
        <v>-53.519011872955247</v>
      </c>
      <c r="CH560">
        <f t="shared" ca="1" si="548"/>
        <v>-5</v>
      </c>
      <c r="CI560">
        <f t="shared" ca="1" si="555"/>
        <v>8.2953607169871724</v>
      </c>
      <c r="CJ560">
        <f t="shared" ca="1" si="556"/>
        <v>3.7046392830128276</v>
      </c>
    </row>
    <row r="561" spans="2:88">
      <c r="B561" s="39">
        <v>193</v>
      </c>
      <c r="C561" s="39">
        <v>121</v>
      </c>
      <c r="D561">
        <v>1</v>
      </c>
      <c r="E561">
        <f t="shared" si="562"/>
        <v>29140</v>
      </c>
      <c r="F561" s="3">
        <f t="shared" si="563"/>
        <v>3.4010135020236028E-5</v>
      </c>
      <c r="H561" s="17">
        <f t="shared" si="564"/>
        <v>0.99105533448967797</v>
      </c>
      <c r="I561" s="13" t="str">
        <f t="shared" si="565"/>
        <v>121:193</v>
      </c>
      <c r="J561" s="2"/>
      <c r="K561" s="4">
        <f t="shared" si="566"/>
        <v>16.132563453733439</v>
      </c>
      <c r="L561" s="4">
        <f t="shared" si="557"/>
        <v>-4</v>
      </c>
      <c r="M561" s="4">
        <f t="shared" ca="1" si="567"/>
        <v>-7.3274469309161816</v>
      </c>
      <c r="N561" s="4">
        <f t="shared" ca="1" si="568"/>
        <v>8</v>
      </c>
      <c r="O561" s="4">
        <f t="shared" si="569"/>
        <v>0</v>
      </c>
      <c r="P561" s="4">
        <f t="shared" ca="1" si="570"/>
        <v>0</v>
      </c>
      <c r="Q561" s="11">
        <f t="shared" si="600"/>
        <v>0</v>
      </c>
      <c r="R561" s="11">
        <f t="shared" si="608"/>
        <v>0</v>
      </c>
      <c r="S561" s="4">
        <f t="shared" si="608"/>
        <v>0</v>
      </c>
      <c r="T561" s="4">
        <f t="shared" si="608"/>
        <v>0</v>
      </c>
      <c r="U561" s="4">
        <f t="shared" si="608"/>
        <v>0</v>
      </c>
      <c r="V561" s="4">
        <f t="shared" si="608"/>
        <v>0</v>
      </c>
      <c r="W561" s="4">
        <f t="shared" si="608"/>
        <v>0</v>
      </c>
      <c r="X561" s="4">
        <f t="shared" si="608"/>
        <v>0</v>
      </c>
      <c r="Y561" s="4">
        <f t="shared" si="608"/>
        <v>0</v>
      </c>
      <c r="Z561" s="4">
        <f t="shared" si="608"/>
        <v>16.132563453733439</v>
      </c>
      <c r="AA561" s="4">
        <f t="shared" si="608"/>
        <v>0</v>
      </c>
      <c r="AB561" s="4">
        <f t="shared" si="608"/>
        <v>0</v>
      </c>
      <c r="AC561" s="4">
        <f t="shared" si="608"/>
        <v>0</v>
      </c>
      <c r="AD561" s="4">
        <f t="shared" si="608"/>
        <v>0</v>
      </c>
      <c r="AE561" s="4">
        <f t="shared" si="608"/>
        <v>0</v>
      </c>
      <c r="AF561" s="4">
        <f t="shared" si="608"/>
        <v>0</v>
      </c>
      <c r="AG561" s="4">
        <f t="shared" si="607"/>
        <v>0</v>
      </c>
      <c r="AH561" s="4">
        <f t="shared" si="607"/>
        <v>0</v>
      </c>
      <c r="AI561" s="4">
        <f t="shared" si="607"/>
        <v>0</v>
      </c>
      <c r="AJ561" s="4">
        <f t="shared" si="607"/>
        <v>0</v>
      </c>
      <c r="AK561" s="4">
        <f t="shared" si="607"/>
        <v>0</v>
      </c>
      <c r="AL561" s="4">
        <f t="shared" si="607"/>
        <v>-7.3274469309161816</v>
      </c>
      <c r="AM561" s="4">
        <f t="shared" si="606"/>
        <v>0</v>
      </c>
      <c r="AN561" s="4">
        <f t="shared" si="606"/>
        <v>0</v>
      </c>
      <c r="AO561" s="4">
        <f t="shared" si="606"/>
        <v>0</v>
      </c>
      <c r="AP561" s="10">
        <f t="shared" si="551"/>
        <v>0</v>
      </c>
      <c r="AQ561" s="7">
        <f t="shared" si="571"/>
        <v>2</v>
      </c>
      <c r="AR561" s="4">
        <f t="array" ref="AR561">COUNT(IF((ABS($R561:$AP561)&gt;=AQ$2)*(ABS($R561:$AP561)&lt;AR$2),$R561:$AP561))</f>
        <v>0</v>
      </c>
      <c r="AS561" s="4">
        <f t="array" ref="AS561">COUNT(IF((ABS($R561:$AP561)&gt;=AR$2)*(ABS($R561:$AP561)&lt;AS$2),$R561:$AP561))</f>
        <v>0</v>
      </c>
      <c r="AT561" s="4">
        <f t="array" ref="AT561">COUNT(IF((ABS($R561:$AP561)&gt;=AS$2)*(ABS($R561:$AP561)&lt;AT$2),$R561:$AP561))</f>
        <v>1</v>
      </c>
      <c r="AU561" s="4">
        <f t="array" ref="AU561">COUNT(IF((ABS($R561:$AP561)&gt;=AT$2)*(ABS($R561:$AP561)&lt;AU$2),$R561:$AP561))</f>
        <v>1</v>
      </c>
      <c r="AV561" s="4">
        <f t="array" ref="AV561">COUNT(IF((ABS($R561:$AP561)&gt;=AU$2)*(ABS($R561:$AP561)&lt;AV$2),$R561:$AP561))</f>
        <v>0</v>
      </c>
      <c r="AW561" s="4">
        <f t="array" ref="AW561">COUNT(IF((ABS($R561:$AP561)&gt;=AV$2)*(ABS($R561:$AP561)&lt;AW$2),$R561:$AP561))</f>
        <v>0</v>
      </c>
      <c r="AX561" s="10">
        <f t="array" ref="AX561">COUNT(IF((ABS($R561:$AP561)&gt;=AW$2)*(ABS($R561:$AP561)&lt;AX$2),$R561:$AP561))</f>
        <v>0</v>
      </c>
      <c r="AY561" s="4">
        <f t="shared" si="572"/>
        <v>0</v>
      </c>
      <c r="AZ561" s="2" t="str">
        <f t="shared" si="573"/>
        <v/>
      </c>
      <c r="BA561" s="2" t="str">
        <f t="shared" si="574"/>
        <v/>
      </c>
      <c r="BB561" s="2" t="str">
        <f t="shared" si="575"/>
        <v/>
      </c>
      <c r="BC561" s="2" t="str">
        <f t="shared" si="576"/>
        <v/>
      </c>
      <c r="BD561" s="2" t="str">
        <f t="shared" si="577"/>
        <v/>
      </c>
      <c r="BE561" s="2" t="str">
        <f t="shared" si="578"/>
        <v/>
      </c>
      <c r="BF561" s="2" t="str">
        <f t="shared" si="579"/>
        <v/>
      </c>
      <c r="BG561" s="2" t="str">
        <f t="shared" si="580"/>
        <v/>
      </c>
      <c r="BH561" s="2" t="str">
        <f t="shared" si="581"/>
        <v>@</v>
      </c>
      <c r="BI561" s="2" t="str">
        <f t="shared" si="582"/>
        <v/>
      </c>
      <c r="BJ561" s="2" t="str">
        <f t="shared" si="583"/>
        <v/>
      </c>
      <c r="BK561" s="2" t="str">
        <f t="shared" si="584"/>
        <v/>
      </c>
      <c r="BL561" s="2" t="str">
        <f t="shared" si="585"/>
        <v/>
      </c>
      <c r="BM561" s="2" t="str">
        <f t="shared" si="586"/>
        <v/>
      </c>
      <c r="BN561" s="2" t="str">
        <f t="shared" si="587"/>
        <v/>
      </c>
      <c r="BO561" s="2" t="str">
        <f t="shared" si="588"/>
        <v/>
      </c>
      <c r="BP561" s="2" t="str">
        <f t="shared" si="589"/>
        <v/>
      </c>
      <c r="BQ561" s="2" t="str">
        <f t="shared" si="590"/>
        <v/>
      </c>
      <c r="BR561" s="2" t="str">
        <f t="shared" si="591"/>
        <v/>
      </c>
      <c r="BS561" s="2" t="str">
        <f t="shared" si="592"/>
        <v/>
      </c>
      <c r="BT561" s="2" t="str">
        <f t="shared" si="593"/>
        <v>@</v>
      </c>
      <c r="BU561" s="2" t="str">
        <f t="shared" si="594"/>
        <v/>
      </c>
      <c r="BV561" s="2" t="str">
        <f t="shared" si="595"/>
        <v/>
      </c>
      <c r="BW561" s="2" t="str">
        <f t="shared" si="596"/>
        <v/>
      </c>
      <c r="BX561" s="2" t="str">
        <f t="shared" si="597"/>
        <v/>
      </c>
      <c r="CA561" s="2">
        <f t="shared" si="558"/>
        <v>186</v>
      </c>
      <c r="CB561" s="4">
        <f t="shared" si="559"/>
        <v>1</v>
      </c>
      <c r="CC561">
        <f t="shared" ca="1" si="553"/>
        <v>5</v>
      </c>
      <c r="CD561">
        <f ca="1">CC561*(CJ561)/(CJ560+CJ561+IF(CG562=0,0,CJ562))</f>
        <v>3.6222491280544395</v>
      </c>
      <c r="CE561" s="39">
        <f t="shared" ca="1" si="546"/>
        <v>35</v>
      </c>
      <c r="CF561" s="39">
        <f t="shared" ca="1" si="554"/>
        <v>143</v>
      </c>
      <c r="CG561">
        <f t="shared" ca="1" si="547"/>
        <v>36.705983800107234</v>
      </c>
      <c r="CH561">
        <f t="shared" ca="1" si="548"/>
        <v>0</v>
      </c>
      <c r="CI561">
        <f t="shared" ca="1" si="555"/>
        <v>2.2601212701829674</v>
      </c>
      <c r="CJ561">
        <f t="shared" ca="1" si="556"/>
        <v>9.7398787298170326</v>
      </c>
    </row>
    <row r="562" spans="2:88">
      <c r="B562" s="39">
        <v>199</v>
      </c>
      <c r="C562" s="39">
        <v>133</v>
      </c>
      <c r="D562">
        <v>1</v>
      </c>
      <c r="E562">
        <f t="shared" si="562"/>
        <v>29141</v>
      </c>
      <c r="F562" s="3">
        <f t="shared" si="563"/>
        <v>3.4010135020236028E-5</v>
      </c>
      <c r="H562" s="17">
        <f t="shared" si="564"/>
        <v>0.99108934462469811</v>
      </c>
      <c r="I562" s="13" t="str">
        <f t="shared" si="565"/>
        <v>133:199</v>
      </c>
      <c r="J562" s="2"/>
      <c r="K562" s="4">
        <f t="shared" si="566"/>
        <v>19.115631570213054</v>
      </c>
      <c r="L562" s="4">
        <f t="shared" si="557"/>
        <v>-11</v>
      </c>
      <c r="M562" s="4">
        <f t="shared" ca="1" si="567"/>
        <v>-4.3443788144363005</v>
      </c>
      <c r="N562" s="4">
        <f t="shared" ca="1" si="568"/>
        <v>1</v>
      </c>
      <c r="O562" s="4">
        <f t="shared" si="569"/>
        <v>0</v>
      </c>
      <c r="P562" s="4">
        <f t="shared" ca="1" si="570"/>
        <v>0</v>
      </c>
      <c r="Q562" s="11">
        <f t="shared" si="600"/>
        <v>0</v>
      </c>
      <c r="R562" s="11">
        <f t="shared" si="608"/>
        <v>0</v>
      </c>
      <c r="S562" s="4">
        <f t="shared" si="608"/>
        <v>19.115631570213054</v>
      </c>
      <c r="T562" s="4">
        <f t="shared" si="608"/>
        <v>0</v>
      </c>
      <c r="U562" s="4">
        <f t="shared" si="608"/>
        <v>0</v>
      </c>
      <c r="V562" s="4">
        <f t="shared" si="608"/>
        <v>0</v>
      </c>
      <c r="W562" s="4">
        <f t="shared" si="608"/>
        <v>0</v>
      </c>
      <c r="X562" s="4">
        <f t="shared" si="608"/>
        <v>0</v>
      </c>
      <c r="Y562" s="4">
        <f t="shared" si="608"/>
        <v>0</v>
      </c>
      <c r="Z562" s="4">
        <f t="shared" si="608"/>
        <v>0</v>
      </c>
      <c r="AA562" s="4">
        <f t="shared" si="608"/>
        <v>0</v>
      </c>
      <c r="AB562" s="4">
        <f t="shared" si="608"/>
        <v>0</v>
      </c>
      <c r="AC562" s="4">
        <f t="shared" si="608"/>
        <v>0</v>
      </c>
      <c r="AD562" s="4">
        <f t="shared" si="608"/>
        <v>0</v>
      </c>
      <c r="AE562" s="4">
        <f t="shared" si="608"/>
        <v>-4.3443788144363005</v>
      </c>
      <c r="AF562" s="4">
        <f t="shared" si="608"/>
        <v>0</v>
      </c>
      <c r="AG562" s="4">
        <f t="shared" si="607"/>
        <v>0</v>
      </c>
      <c r="AH562" s="4">
        <f t="shared" si="607"/>
        <v>0</v>
      </c>
      <c r="AI562" s="4">
        <f t="shared" si="607"/>
        <v>0</v>
      </c>
      <c r="AJ562" s="4">
        <f t="shared" si="607"/>
        <v>0</v>
      </c>
      <c r="AK562" s="4">
        <f t="shared" si="607"/>
        <v>0</v>
      </c>
      <c r="AL562" s="4">
        <f t="shared" si="607"/>
        <v>0</v>
      </c>
      <c r="AM562" s="4">
        <f t="shared" si="606"/>
        <v>0</v>
      </c>
      <c r="AN562" s="4">
        <f t="shared" si="606"/>
        <v>0</v>
      </c>
      <c r="AO562" s="4">
        <f t="shared" si="606"/>
        <v>0</v>
      </c>
      <c r="AP562" s="10">
        <f t="shared" si="551"/>
        <v>0</v>
      </c>
      <c r="AQ562" s="7">
        <f t="shared" si="571"/>
        <v>2</v>
      </c>
      <c r="AR562" s="4">
        <f t="array" ref="AR562">COUNT(IF((ABS($R562:$AP562)&gt;=AQ$2)*(ABS($R562:$AP562)&lt;AR$2),$R562:$AP562))</f>
        <v>0</v>
      </c>
      <c r="AS562" s="4">
        <f t="array" ref="AS562">COUNT(IF((ABS($R562:$AP562)&gt;=AR$2)*(ABS($R562:$AP562)&lt;AS$2),$R562:$AP562))</f>
        <v>1</v>
      </c>
      <c r="AT562" s="4">
        <f t="array" ref="AT562">COUNT(IF((ABS($R562:$AP562)&gt;=AS$2)*(ABS($R562:$AP562)&lt;AT$2),$R562:$AP562))</f>
        <v>0</v>
      </c>
      <c r="AU562" s="4">
        <f t="array" ref="AU562">COUNT(IF((ABS($R562:$AP562)&gt;=AT$2)*(ABS($R562:$AP562)&lt;AU$2),$R562:$AP562))</f>
        <v>1</v>
      </c>
      <c r="AV562" s="4">
        <f t="array" ref="AV562">COUNT(IF((ABS($R562:$AP562)&gt;=AU$2)*(ABS($R562:$AP562)&lt;AV$2),$R562:$AP562))</f>
        <v>0</v>
      </c>
      <c r="AW562" s="4">
        <f t="array" ref="AW562">COUNT(IF((ABS($R562:$AP562)&gt;=AV$2)*(ABS($R562:$AP562)&lt;AW$2),$R562:$AP562))</f>
        <v>0</v>
      </c>
      <c r="AX562" s="10">
        <f t="array" ref="AX562">COUNT(IF((ABS($R562:$AP562)&gt;=AW$2)*(ABS($R562:$AP562)&lt;AX$2),$R562:$AP562))</f>
        <v>0</v>
      </c>
      <c r="AY562" s="4">
        <f t="shared" si="572"/>
        <v>0</v>
      </c>
      <c r="AZ562" s="2" t="str">
        <f t="shared" si="573"/>
        <v/>
      </c>
      <c r="BA562" s="2" t="str">
        <f t="shared" si="574"/>
        <v>@</v>
      </c>
      <c r="BB562" s="2" t="str">
        <f t="shared" si="575"/>
        <v/>
      </c>
      <c r="BC562" s="2" t="str">
        <f t="shared" si="576"/>
        <v/>
      </c>
      <c r="BD562" s="2" t="str">
        <f t="shared" si="577"/>
        <v/>
      </c>
      <c r="BE562" s="2" t="str">
        <f t="shared" si="578"/>
        <v/>
      </c>
      <c r="BF562" s="2" t="str">
        <f t="shared" si="579"/>
        <v/>
      </c>
      <c r="BG562" s="2" t="str">
        <f t="shared" si="580"/>
        <v/>
      </c>
      <c r="BH562" s="2" t="str">
        <f t="shared" si="581"/>
        <v/>
      </c>
      <c r="BI562" s="2" t="str">
        <f t="shared" si="582"/>
        <v/>
      </c>
      <c r="BJ562" s="2" t="str">
        <f t="shared" si="583"/>
        <v/>
      </c>
      <c r="BK562" s="2" t="str">
        <f t="shared" si="584"/>
        <v/>
      </c>
      <c r="BL562" s="2" t="str">
        <f t="shared" si="585"/>
        <v/>
      </c>
      <c r="BM562" s="2" t="str">
        <f t="shared" si="586"/>
        <v>@</v>
      </c>
      <c r="BN562" s="2" t="str">
        <f t="shared" si="587"/>
        <v/>
      </c>
      <c r="BO562" s="2" t="str">
        <f t="shared" si="588"/>
        <v/>
      </c>
      <c r="BP562" s="2" t="str">
        <f t="shared" si="589"/>
        <v/>
      </c>
      <c r="BQ562" s="2" t="str">
        <f t="shared" si="590"/>
        <v/>
      </c>
      <c r="BR562" s="2" t="str">
        <f t="shared" si="591"/>
        <v/>
      </c>
      <c r="BS562" s="2" t="str">
        <f t="shared" si="592"/>
        <v/>
      </c>
      <c r="BT562" s="2" t="str">
        <f t="shared" si="593"/>
        <v/>
      </c>
      <c r="BU562" s="2" t="str">
        <f t="shared" si="594"/>
        <v/>
      </c>
      <c r="BV562" s="2" t="str">
        <f t="shared" si="595"/>
        <v/>
      </c>
      <c r="BW562" s="2" t="str">
        <f t="shared" si="596"/>
        <v/>
      </c>
      <c r="BX562" s="2" t="str">
        <f t="shared" si="597"/>
        <v/>
      </c>
      <c r="CA562" s="2">
        <f t="shared" si="558"/>
        <v>186</v>
      </c>
      <c r="CB562" s="4">
        <f t="shared" si="559"/>
        <v>2</v>
      </c>
      <c r="CC562">
        <f t="shared" ca="1" si="553"/>
        <v>5</v>
      </c>
      <c r="CD562">
        <f ca="1">CC562*IF(CG562=0,0,CJ562)/(CJ560+CJ561+IF(CG562=0,0,CJ562))</f>
        <v>0</v>
      </c>
      <c r="CE562" s="39">
        <f t="shared" ca="1" si="546"/>
        <v>35</v>
      </c>
      <c r="CF562" s="39">
        <f t="shared" ca="1" si="554"/>
        <v>143</v>
      </c>
      <c r="CG562">
        <f t="shared" ca="1" si="547"/>
        <v>13.245973415456547</v>
      </c>
      <c r="CH562">
        <f t="shared" ca="1" si="548"/>
        <v>12</v>
      </c>
      <c r="CI562">
        <f t="shared" ca="1" si="555"/>
        <v>12.815602884357618</v>
      </c>
      <c r="CJ562">
        <f t="shared" ca="1" si="556"/>
        <v>0</v>
      </c>
    </row>
    <row r="563" spans="2:88">
      <c r="B563" s="39">
        <v>205</v>
      </c>
      <c r="C563" s="39">
        <v>29</v>
      </c>
      <c r="D563">
        <v>1</v>
      </c>
      <c r="E563">
        <f t="shared" si="562"/>
        <v>29142</v>
      </c>
      <c r="F563" s="3">
        <f t="shared" si="563"/>
        <v>3.4010135020236028E-5</v>
      </c>
      <c r="H563" s="17">
        <f t="shared" si="564"/>
        <v>0.99112335475971836</v>
      </c>
      <c r="I563" s="13" t="str">
        <f t="shared" si="565"/>
        <v>29:205</v>
      </c>
      <c r="J563" s="2"/>
      <c r="K563" s="4">
        <f t="shared" si="566"/>
        <v>-10.291073015775964</v>
      </c>
      <c r="L563" s="4">
        <f t="shared" si="557"/>
        <v>-2</v>
      </c>
      <c r="M563" s="4">
        <f t="shared" ca="1" si="567"/>
        <v>-33.751083400425586</v>
      </c>
      <c r="N563" s="4">
        <f t="shared" ca="1" si="568"/>
        <v>10</v>
      </c>
      <c r="O563" s="4">
        <f t="shared" si="569"/>
        <v>0</v>
      </c>
      <c r="P563" s="4">
        <f t="shared" ca="1" si="570"/>
        <v>0</v>
      </c>
      <c r="Q563" s="11">
        <f t="shared" si="600"/>
        <v>0</v>
      </c>
      <c r="R563" s="11">
        <f t="shared" si="608"/>
        <v>0</v>
      </c>
      <c r="S563" s="4">
        <f t="shared" si="608"/>
        <v>0</v>
      </c>
      <c r="T563" s="4">
        <f t="shared" si="608"/>
        <v>0</v>
      </c>
      <c r="U563" s="4">
        <f t="shared" si="608"/>
        <v>0</v>
      </c>
      <c r="V563" s="4">
        <f t="shared" si="608"/>
        <v>0</v>
      </c>
      <c r="W563" s="4">
        <f t="shared" si="608"/>
        <v>0</v>
      </c>
      <c r="X563" s="4">
        <f t="shared" si="608"/>
        <v>0</v>
      </c>
      <c r="Y563" s="4">
        <f t="shared" si="608"/>
        <v>0</v>
      </c>
      <c r="Z563" s="4">
        <f t="shared" si="608"/>
        <v>0</v>
      </c>
      <c r="AA563" s="4">
        <f t="shared" si="608"/>
        <v>0</v>
      </c>
      <c r="AB563" s="4">
        <f t="shared" si="608"/>
        <v>-10.291073015775964</v>
      </c>
      <c r="AC563" s="4">
        <f t="shared" si="608"/>
        <v>0</v>
      </c>
      <c r="AD563" s="4">
        <f t="shared" si="608"/>
        <v>0</v>
      </c>
      <c r="AE563" s="4">
        <f t="shared" si="608"/>
        <v>0</v>
      </c>
      <c r="AF563" s="4">
        <f t="shared" si="608"/>
        <v>0</v>
      </c>
      <c r="AG563" s="4">
        <f t="shared" si="607"/>
        <v>0</v>
      </c>
      <c r="AH563" s="4">
        <f t="shared" si="607"/>
        <v>0</v>
      </c>
      <c r="AI563" s="4">
        <f t="shared" si="607"/>
        <v>0</v>
      </c>
      <c r="AJ563" s="4">
        <f t="shared" si="607"/>
        <v>0</v>
      </c>
      <c r="AK563" s="4">
        <f t="shared" si="607"/>
        <v>0</v>
      </c>
      <c r="AL563" s="4">
        <f t="shared" si="607"/>
        <v>0</v>
      </c>
      <c r="AM563" s="4">
        <f t="shared" si="606"/>
        <v>0</v>
      </c>
      <c r="AN563" s="4">
        <f t="shared" si="606"/>
        <v>-33.751083400425586</v>
      </c>
      <c r="AO563" s="4">
        <f t="shared" si="606"/>
        <v>0</v>
      </c>
      <c r="AP563" s="10">
        <f t="shared" si="551"/>
        <v>0</v>
      </c>
      <c r="AQ563" s="7">
        <f t="shared" si="571"/>
        <v>2</v>
      </c>
      <c r="AR563" s="4">
        <f t="array" ref="AR563">COUNT(IF((ABS($R563:$AP563)&gt;=AQ$2)*(ABS($R563:$AP563)&lt;AR$2),$R563:$AP563))</f>
        <v>0</v>
      </c>
      <c r="AS563" s="4">
        <f t="array" ref="AS563">COUNT(IF((ABS($R563:$AP563)&gt;=AR$2)*(ABS($R563:$AP563)&lt;AS$2),$R563:$AP563))</f>
        <v>0</v>
      </c>
      <c r="AT563" s="4">
        <f t="array" ref="AT563">COUNT(IF((ABS($R563:$AP563)&gt;=AS$2)*(ABS($R563:$AP563)&lt;AT$2),$R563:$AP563))</f>
        <v>1</v>
      </c>
      <c r="AU563" s="4">
        <f t="array" ref="AU563">COUNT(IF((ABS($R563:$AP563)&gt;=AT$2)*(ABS($R563:$AP563)&lt;AU$2),$R563:$AP563))</f>
        <v>0</v>
      </c>
      <c r="AV563" s="4">
        <f t="array" ref="AV563">COUNT(IF((ABS($R563:$AP563)&gt;=AU$2)*(ABS($R563:$AP563)&lt;AV$2),$R563:$AP563))</f>
        <v>1</v>
      </c>
      <c r="AW563" s="4">
        <f t="array" ref="AW563">COUNT(IF((ABS($R563:$AP563)&gt;=AV$2)*(ABS($R563:$AP563)&lt;AW$2),$R563:$AP563))</f>
        <v>0</v>
      </c>
      <c r="AX563" s="10">
        <f t="array" ref="AX563">COUNT(IF((ABS($R563:$AP563)&gt;=AW$2)*(ABS($R563:$AP563)&lt;AX$2),$R563:$AP563))</f>
        <v>0</v>
      </c>
      <c r="AY563" s="4">
        <f t="shared" si="572"/>
        <v>0</v>
      </c>
      <c r="AZ563" s="2" t="str">
        <f t="shared" si="573"/>
        <v/>
      </c>
      <c r="BA563" s="2" t="str">
        <f t="shared" si="574"/>
        <v/>
      </c>
      <c r="BB563" s="2" t="str">
        <f t="shared" si="575"/>
        <v/>
      </c>
      <c r="BC563" s="2" t="str">
        <f t="shared" si="576"/>
        <v/>
      </c>
      <c r="BD563" s="2" t="str">
        <f t="shared" si="577"/>
        <v/>
      </c>
      <c r="BE563" s="2" t="str">
        <f t="shared" si="578"/>
        <v/>
      </c>
      <c r="BF563" s="2" t="str">
        <f t="shared" si="579"/>
        <v/>
      </c>
      <c r="BG563" s="2" t="str">
        <f t="shared" si="580"/>
        <v/>
      </c>
      <c r="BH563" s="2" t="str">
        <f t="shared" si="581"/>
        <v/>
      </c>
      <c r="BI563" s="2" t="str">
        <f t="shared" si="582"/>
        <v/>
      </c>
      <c r="BJ563" s="2" t="str">
        <f t="shared" si="583"/>
        <v>@</v>
      </c>
      <c r="BK563" s="2" t="str">
        <f t="shared" si="584"/>
        <v/>
      </c>
      <c r="BL563" s="2" t="str">
        <f t="shared" si="585"/>
        <v/>
      </c>
      <c r="BM563" s="2" t="str">
        <f t="shared" si="586"/>
        <v/>
      </c>
      <c r="BN563" s="2" t="str">
        <f t="shared" si="587"/>
        <v/>
      </c>
      <c r="BO563" s="2" t="str">
        <f t="shared" si="588"/>
        <v/>
      </c>
      <c r="BP563" s="2" t="str">
        <f t="shared" si="589"/>
        <v/>
      </c>
      <c r="BQ563" s="2" t="str">
        <f t="shared" si="590"/>
        <v/>
      </c>
      <c r="BR563" s="2" t="str">
        <f t="shared" si="591"/>
        <v/>
      </c>
      <c r="BS563" s="2" t="str">
        <f t="shared" si="592"/>
        <v/>
      </c>
      <c r="BT563" s="2" t="str">
        <f t="shared" si="593"/>
        <v/>
      </c>
      <c r="BU563" s="2" t="str">
        <f t="shared" si="594"/>
        <v/>
      </c>
      <c r="BV563" s="2" t="str">
        <f t="shared" si="595"/>
        <v>@</v>
      </c>
      <c r="BW563" s="2" t="str">
        <f t="shared" si="596"/>
        <v/>
      </c>
      <c r="BX563" s="2" t="str">
        <f t="shared" si="597"/>
        <v/>
      </c>
      <c r="CA563" s="2">
        <f t="shared" si="558"/>
        <v>187</v>
      </c>
      <c r="CB563" s="4">
        <f t="shared" si="559"/>
        <v>0</v>
      </c>
      <c r="CC563">
        <f t="shared" ca="1" si="553"/>
        <v>5</v>
      </c>
      <c r="CD563">
        <f ca="1">CC563*(CJ563)/(CJ563+CJ564+IF(CG565=0,0,CJ565))</f>
        <v>2.6341745562740955</v>
      </c>
      <c r="CE563" s="39">
        <f t="shared" ca="1" si="546"/>
        <v>1</v>
      </c>
      <c r="CF563" s="39">
        <f t="shared" ca="1" si="554"/>
        <v>149</v>
      </c>
      <c r="CG563">
        <f t="shared" ca="1" si="547"/>
        <v>-31.132772849245782</v>
      </c>
      <c r="CH563">
        <f t="shared" ca="1" si="548"/>
        <v>-3</v>
      </c>
      <c r="CI563">
        <f t="shared" ca="1" si="555"/>
        <v>4.9169583493400228</v>
      </c>
      <c r="CJ563">
        <f t="shared" ca="1" si="556"/>
        <v>7.0830416506599772</v>
      </c>
    </row>
    <row r="564" spans="2:88">
      <c r="B564" s="39">
        <v>209</v>
      </c>
      <c r="C564" s="39">
        <v>1</v>
      </c>
      <c r="D564">
        <v>1</v>
      </c>
      <c r="E564">
        <f t="shared" si="562"/>
        <v>29143</v>
      </c>
      <c r="F564" s="3">
        <f t="shared" si="563"/>
        <v>3.4010135020236028E-5</v>
      </c>
      <c r="H564" s="17">
        <f t="shared" si="564"/>
        <v>0.9911573648947386</v>
      </c>
      <c r="I564" s="13" t="str">
        <f t="shared" si="565"/>
        <v>209</v>
      </c>
      <c r="J564" s="2"/>
      <c r="K564" s="4">
        <f t="shared" si="566"/>
        <v>-33.574033714454288</v>
      </c>
      <c r="L564" s="4">
        <f t="shared" si="557"/>
        <v>-9</v>
      </c>
      <c r="M564" s="4">
        <f t="shared" ca="1" si="567"/>
        <v>56.650961958609258</v>
      </c>
      <c r="N564" s="4">
        <f t="shared" ca="1" si="568"/>
        <v>-4</v>
      </c>
      <c r="O564" s="4">
        <f t="shared" ca="1" si="569"/>
        <v>33.190951573959637</v>
      </c>
      <c r="P564" s="4">
        <f t="shared" ca="1" si="570"/>
        <v>8</v>
      </c>
      <c r="Q564" s="11">
        <f t="shared" si="600"/>
        <v>0</v>
      </c>
      <c r="R564" s="11">
        <f t="shared" si="608"/>
        <v>0</v>
      </c>
      <c r="S564" s="4">
        <f t="shared" si="608"/>
        <v>0</v>
      </c>
      <c r="T564" s="4">
        <f t="shared" si="608"/>
        <v>0</v>
      </c>
      <c r="U564" s="4">
        <f t="shared" si="608"/>
        <v>-33.574033714454288</v>
      </c>
      <c r="V564" s="4">
        <f t="shared" si="608"/>
        <v>0</v>
      </c>
      <c r="W564" s="4">
        <f t="shared" si="608"/>
        <v>0</v>
      </c>
      <c r="X564" s="4">
        <f t="shared" si="608"/>
        <v>0</v>
      </c>
      <c r="Y564" s="4">
        <f t="shared" si="608"/>
        <v>0</v>
      </c>
      <c r="Z564" s="4">
        <f t="shared" si="608"/>
        <v>56.650961958609258</v>
      </c>
      <c r="AA564" s="4">
        <f t="shared" si="608"/>
        <v>0</v>
      </c>
      <c r="AB564" s="4">
        <f t="shared" si="608"/>
        <v>0</v>
      </c>
      <c r="AC564" s="4">
        <f t="shared" si="608"/>
        <v>0</v>
      </c>
      <c r="AD564" s="4">
        <f t="shared" si="608"/>
        <v>0</v>
      </c>
      <c r="AE564" s="4">
        <f t="shared" si="608"/>
        <v>0</v>
      </c>
      <c r="AF564" s="4">
        <f t="shared" si="608"/>
        <v>0</v>
      </c>
      <c r="AG564" s="4">
        <f t="shared" si="607"/>
        <v>0</v>
      </c>
      <c r="AH564" s="4">
        <f t="shared" si="607"/>
        <v>0</v>
      </c>
      <c r="AI564" s="4">
        <f t="shared" si="607"/>
        <v>0</v>
      </c>
      <c r="AJ564" s="4">
        <f t="shared" si="607"/>
        <v>0</v>
      </c>
      <c r="AK564" s="4">
        <f t="shared" si="607"/>
        <v>0</v>
      </c>
      <c r="AL564" s="4">
        <f t="shared" si="607"/>
        <v>33.190951573959637</v>
      </c>
      <c r="AM564" s="4">
        <f t="shared" si="606"/>
        <v>0</v>
      </c>
      <c r="AN564" s="4">
        <f t="shared" si="606"/>
        <v>0</v>
      </c>
      <c r="AO564" s="4">
        <f t="shared" si="606"/>
        <v>0</v>
      </c>
      <c r="AP564" s="10">
        <f t="shared" si="551"/>
        <v>0</v>
      </c>
      <c r="AQ564" s="7">
        <f t="shared" si="571"/>
        <v>3</v>
      </c>
      <c r="AR564" s="4">
        <f t="array" ref="AR564">COUNT(IF((ABS($R564:$AP564)&gt;=AQ$2)*(ABS($R564:$AP564)&lt;AR$2),$R564:$AP564))</f>
        <v>0</v>
      </c>
      <c r="AS564" s="4">
        <f t="array" ref="AS564">COUNT(IF((ABS($R564:$AP564)&gt;=AR$2)*(ABS($R564:$AP564)&lt;AS$2),$R564:$AP564))</f>
        <v>0</v>
      </c>
      <c r="AT564" s="4">
        <f t="array" ref="AT564">COUNT(IF((ABS($R564:$AP564)&gt;=AS$2)*(ABS($R564:$AP564)&lt;AT$2),$R564:$AP564))</f>
        <v>0</v>
      </c>
      <c r="AU564" s="4">
        <f t="array" ref="AU564">COUNT(IF((ABS($R564:$AP564)&gt;=AT$2)*(ABS($R564:$AP564)&lt;AU$2),$R564:$AP564))</f>
        <v>1</v>
      </c>
      <c r="AV564" s="4">
        <f t="array" ref="AV564">COUNT(IF((ABS($R564:$AP564)&gt;=AU$2)*(ABS($R564:$AP564)&lt;AV$2),$R564:$AP564))</f>
        <v>1</v>
      </c>
      <c r="AW564" s="4">
        <f t="array" ref="AW564">COUNT(IF((ABS($R564:$AP564)&gt;=AV$2)*(ABS($R564:$AP564)&lt;AW$2),$R564:$AP564))</f>
        <v>1</v>
      </c>
      <c r="AX564" s="10">
        <f t="array" ref="AX564">COUNT(IF((ABS($R564:$AP564)&gt;=AW$2)*(ABS($R564:$AP564)&lt;AX$2),$R564:$AP564))</f>
        <v>0</v>
      </c>
      <c r="AY564" s="4">
        <f t="shared" si="572"/>
        <v>0</v>
      </c>
      <c r="AZ564" s="2" t="str">
        <f t="shared" si="573"/>
        <v/>
      </c>
      <c r="BA564" s="2" t="str">
        <f t="shared" si="574"/>
        <v/>
      </c>
      <c r="BB564" s="2" t="str">
        <f t="shared" si="575"/>
        <v/>
      </c>
      <c r="BC564" s="2" t="str">
        <f t="shared" si="576"/>
        <v>@</v>
      </c>
      <c r="BD564" s="2" t="str">
        <f t="shared" si="577"/>
        <v/>
      </c>
      <c r="BE564" s="2" t="str">
        <f t="shared" si="578"/>
        <v/>
      </c>
      <c r="BF564" s="2" t="str">
        <f t="shared" si="579"/>
        <v/>
      </c>
      <c r="BG564" s="2" t="str">
        <f t="shared" si="580"/>
        <v/>
      </c>
      <c r="BH564" s="2" t="str">
        <f t="shared" si="581"/>
        <v>@</v>
      </c>
      <c r="BI564" s="2" t="str">
        <f t="shared" si="582"/>
        <v/>
      </c>
      <c r="BJ564" s="2" t="str">
        <f t="shared" si="583"/>
        <v/>
      </c>
      <c r="BK564" s="2" t="str">
        <f t="shared" si="584"/>
        <v/>
      </c>
      <c r="BL564" s="2" t="str">
        <f t="shared" si="585"/>
        <v/>
      </c>
      <c r="BM564" s="2" t="str">
        <f t="shared" si="586"/>
        <v/>
      </c>
      <c r="BN564" s="2" t="str">
        <f t="shared" si="587"/>
        <v/>
      </c>
      <c r="BO564" s="2" t="str">
        <f t="shared" si="588"/>
        <v/>
      </c>
      <c r="BP564" s="2" t="str">
        <f t="shared" si="589"/>
        <v/>
      </c>
      <c r="BQ564" s="2" t="str">
        <f t="shared" si="590"/>
        <v/>
      </c>
      <c r="BR564" s="2" t="str">
        <f t="shared" si="591"/>
        <v/>
      </c>
      <c r="BS564" s="2" t="str">
        <f t="shared" si="592"/>
        <v/>
      </c>
      <c r="BT564" s="2" t="str">
        <f t="shared" si="593"/>
        <v>@</v>
      </c>
      <c r="BU564" s="2" t="str">
        <f t="shared" si="594"/>
        <v/>
      </c>
      <c r="BV564" s="2" t="str">
        <f t="shared" si="595"/>
        <v/>
      </c>
      <c r="BW564" s="2" t="str">
        <f t="shared" si="596"/>
        <v/>
      </c>
      <c r="BX564" s="2" t="str">
        <f t="shared" si="597"/>
        <v/>
      </c>
      <c r="CA564" s="2">
        <f t="shared" si="558"/>
        <v>187</v>
      </c>
      <c r="CB564" s="4">
        <f t="shared" si="559"/>
        <v>1</v>
      </c>
      <c r="CC564">
        <f t="shared" ca="1" si="553"/>
        <v>5</v>
      </c>
      <c r="CD564">
        <f ca="1">CC564*(CJ564)/(CJ563+CJ564+IF(CG565=0,0,CJ565))</f>
        <v>2.365825443725905</v>
      </c>
      <c r="CE564" s="39">
        <f t="shared" ca="1" si="546"/>
        <v>1</v>
      </c>
      <c r="CF564" s="39">
        <f t="shared" ca="1" si="554"/>
        <v>149</v>
      </c>
      <c r="CG564">
        <f t="shared" ca="1" si="547"/>
        <v>-54.592783233893272</v>
      </c>
      <c r="CH564">
        <f t="shared" ca="1" si="548"/>
        <v>9</v>
      </c>
      <c r="CI564">
        <f t="shared" ca="1" si="555"/>
        <v>5.6385232648348254</v>
      </c>
      <c r="CJ564">
        <f t="shared" ca="1" si="556"/>
        <v>6.3614767351651746</v>
      </c>
    </row>
    <row r="565" spans="2:88">
      <c r="B565" s="39">
        <v>209</v>
      </c>
      <c r="C565" s="39">
        <v>35</v>
      </c>
      <c r="D565">
        <v>1</v>
      </c>
      <c r="E565">
        <f t="shared" si="562"/>
        <v>29144</v>
      </c>
      <c r="F565" s="3">
        <f t="shared" si="563"/>
        <v>3.4010135020236028E-5</v>
      </c>
      <c r="H565" s="17">
        <f t="shared" si="564"/>
        <v>0.99119137502975885</v>
      </c>
      <c r="I565" s="13" t="str">
        <f t="shared" si="565"/>
        <v>35:209</v>
      </c>
      <c r="J565" s="2"/>
      <c r="K565" s="4">
        <f t="shared" si="566"/>
        <v>15.196347682359601</v>
      </c>
      <c r="L565" s="4">
        <f t="shared" si="557"/>
        <v>-11</v>
      </c>
      <c r="M565" s="4">
        <f t="shared" ca="1" si="567"/>
        <v>-8.2636627022878884</v>
      </c>
      <c r="N565" s="4">
        <f t="shared" ca="1" si="568"/>
        <v>1</v>
      </c>
      <c r="O565" s="4">
        <f t="shared" si="569"/>
        <v>0</v>
      </c>
      <c r="P565" s="4">
        <f t="shared" ca="1" si="570"/>
        <v>0</v>
      </c>
      <c r="Q565" s="11">
        <f t="shared" si="600"/>
        <v>0</v>
      </c>
      <c r="R565" s="11">
        <f t="shared" si="608"/>
        <v>0</v>
      </c>
      <c r="S565" s="4">
        <f t="shared" si="608"/>
        <v>15.196347682359601</v>
      </c>
      <c r="T565" s="4">
        <f t="shared" si="608"/>
        <v>0</v>
      </c>
      <c r="U565" s="4">
        <f t="shared" si="608"/>
        <v>0</v>
      </c>
      <c r="V565" s="4">
        <f t="shared" si="608"/>
        <v>0</v>
      </c>
      <c r="W565" s="4">
        <f t="shared" si="608"/>
        <v>0</v>
      </c>
      <c r="X565" s="4">
        <f t="shared" si="608"/>
        <v>0</v>
      </c>
      <c r="Y565" s="4">
        <f t="shared" si="608"/>
        <v>0</v>
      </c>
      <c r="Z565" s="4">
        <f t="shared" si="608"/>
        <v>0</v>
      </c>
      <c r="AA565" s="4">
        <f t="shared" si="608"/>
        <v>0</v>
      </c>
      <c r="AB565" s="4">
        <f t="shared" si="608"/>
        <v>0</v>
      </c>
      <c r="AC565" s="4">
        <f t="shared" si="608"/>
        <v>0</v>
      </c>
      <c r="AD565" s="4">
        <f t="shared" si="608"/>
        <v>0</v>
      </c>
      <c r="AE565" s="4">
        <f t="shared" si="608"/>
        <v>-8.2636627022878884</v>
      </c>
      <c r="AF565" s="4">
        <f t="shared" si="608"/>
        <v>0</v>
      </c>
      <c r="AG565" s="4">
        <f t="shared" si="607"/>
        <v>0</v>
      </c>
      <c r="AH565" s="4">
        <f t="shared" si="607"/>
        <v>0</v>
      </c>
      <c r="AI565" s="4">
        <f t="shared" si="607"/>
        <v>0</v>
      </c>
      <c r="AJ565" s="4">
        <f t="shared" si="607"/>
        <v>0</v>
      </c>
      <c r="AK565" s="4">
        <f t="shared" si="607"/>
        <v>0</v>
      </c>
      <c r="AL565" s="4">
        <f t="shared" si="607"/>
        <v>0</v>
      </c>
      <c r="AM565" s="4">
        <f t="shared" si="606"/>
        <v>0</v>
      </c>
      <c r="AN565" s="4">
        <f t="shared" si="606"/>
        <v>0</v>
      </c>
      <c r="AO565" s="4">
        <f t="shared" si="606"/>
        <v>0</v>
      </c>
      <c r="AP565" s="10">
        <f t="shared" si="551"/>
        <v>0</v>
      </c>
      <c r="AQ565" s="7">
        <f t="shared" si="571"/>
        <v>2</v>
      </c>
      <c r="AR565" s="4">
        <f t="array" ref="AR565">COUNT(IF((ABS($R565:$AP565)&gt;=AQ$2)*(ABS($R565:$AP565)&lt;AR$2),$R565:$AP565))</f>
        <v>0</v>
      </c>
      <c r="AS565" s="4">
        <f t="array" ref="AS565">COUNT(IF((ABS($R565:$AP565)&gt;=AR$2)*(ABS($R565:$AP565)&lt;AS$2),$R565:$AP565))</f>
        <v>0</v>
      </c>
      <c r="AT565" s="4">
        <f t="array" ref="AT565">COUNT(IF((ABS($R565:$AP565)&gt;=AS$2)*(ABS($R565:$AP565)&lt;AT$2),$R565:$AP565))</f>
        <v>1</v>
      </c>
      <c r="AU565" s="4">
        <f t="array" ref="AU565">COUNT(IF((ABS($R565:$AP565)&gt;=AT$2)*(ABS($R565:$AP565)&lt;AU$2),$R565:$AP565))</f>
        <v>1</v>
      </c>
      <c r="AV565" s="4">
        <f t="array" ref="AV565">COUNT(IF((ABS($R565:$AP565)&gt;=AU$2)*(ABS($R565:$AP565)&lt;AV$2),$R565:$AP565))</f>
        <v>0</v>
      </c>
      <c r="AW565" s="4">
        <f t="array" ref="AW565">COUNT(IF((ABS($R565:$AP565)&gt;=AV$2)*(ABS($R565:$AP565)&lt;AW$2),$R565:$AP565))</f>
        <v>0</v>
      </c>
      <c r="AX565" s="10">
        <f t="array" ref="AX565">COUNT(IF((ABS($R565:$AP565)&gt;=AW$2)*(ABS($R565:$AP565)&lt;AX$2),$R565:$AP565))</f>
        <v>0</v>
      </c>
      <c r="AY565" s="4">
        <f t="shared" si="572"/>
        <v>0</v>
      </c>
      <c r="AZ565" s="2" t="str">
        <f t="shared" si="573"/>
        <v/>
      </c>
      <c r="BA565" s="2" t="str">
        <f t="shared" si="574"/>
        <v>@</v>
      </c>
      <c r="BB565" s="2" t="str">
        <f t="shared" si="575"/>
        <v/>
      </c>
      <c r="BC565" s="2" t="str">
        <f t="shared" si="576"/>
        <v/>
      </c>
      <c r="BD565" s="2" t="str">
        <f t="shared" si="577"/>
        <v/>
      </c>
      <c r="BE565" s="2" t="str">
        <f t="shared" si="578"/>
        <v/>
      </c>
      <c r="BF565" s="2" t="str">
        <f t="shared" si="579"/>
        <v/>
      </c>
      <c r="BG565" s="2" t="str">
        <f t="shared" si="580"/>
        <v/>
      </c>
      <c r="BH565" s="2" t="str">
        <f t="shared" si="581"/>
        <v/>
      </c>
      <c r="BI565" s="2" t="str">
        <f t="shared" si="582"/>
        <v/>
      </c>
      <c r="BJ565" s="2" t="str">
        <f t="shared" si="583"/>
        <v/>
      </c>
      <c r="BK565" s="2" t="str">
        <f t="shared" si="584"/>
        <v/>
      </c>
      <c r="BL565" s="2" t="str">
        <f t="shared" si="585"/>
        <v/>
      </c>
      <c r="BM565" s="2" t="str">
        <f t="shared" si="586"/>
        <v>@</v>
      </c>
      <c r="BN565" s="2" t="str">
        <f t="shared" si="587"/>
        <v/>
      </c>
      <c r="BO565" s="2" t="str">
        <f t="shared" si="588"/>
        <v/>
      </c>
      <c r="BP565" s="2" t="str">
        <f t="shared" si="589"/>
        <v/>
      </c>
      <c r="BQ565" s="2" t="str">
        <f t="shared" si="590"/>
        <v/>
      </c>
      <c r="BR565" s="2" t="str">
        <f t="shared" si="591"/>
        <v/>
      </c>
      <c r="BS565" s="2" t="str">
        <f t="shared" si="592"/>
        <v/>
      </c>
      <c r="BT565" s="2" t="str">
        <f t="shared" si="593"/>
        <v/>
      </c>
      <c r="BU565" s="2" t="str">
        <f t="shared" si="594"/>
        <v/>
      </c>
      <c r="BV565" s="2" t="str">
        <f t="shared" si="595"/>
        <v/>
      </c>
      <c r="BW565" s="2" t="str">
        <f t="shared" si="596"/>
        <v/>
      </c>
      <c r="BX565" s="2" t="str">
        <f t="shared" si="597"/>
        <v/>
      </c>
      <c r="CA565" s="2">
        <f t="shared" si="558"/>
        <v>187</v>
      </c>
      <c r="CB565" s="4">
        <f t="shared" si="559"/>
        <v>2</v>
      </c>
      <c r="CC565">
        <f t="shared" ca="1" si="553"/>
        <v>5</v>
      </c>
      <c r="CD565">
        <f ca="1">CC565*IF(CG565=0,0,CJ565)/(CJ563+CJ564+IF(CG565=0,0,CJ565))</f>
        <v>0</v>
      </c>
      <c r="CE565" s="39">
        <f t="shared" ref="CE565:CE628" ca="1" si="609">OFFSET(C$5,$CA565,0)</f>
        <v>1</v>
      </c>
      <c r="CF565" s="39">
        <f t="shared" ca="1" si="554"/>
        <v>149</v>
      </c>
      <c r="CG565">
        <f t="shared" ref="CG565:CG628" ca="1" si="610">OFFSET(K$5,$CA565,2*$CB565)</f>
        <v>0</v>
      </c>
      <c r="CH565">
        <f t="shared" ref="CH565:CH628" ca="1" si="611">OFFSET(L$5,$CA565,2*$CB565)</f>
        <v>0</v>
      </c>
      <c r="CI565">
        <f t="shared" ca="1" si="555"/>
        <v>0</v>
      </c>
      <c r="CJ565">
        <f t="shared" ca="1" si="556"/>
        <v>12</v>
      </c>
    </row>
    <row r="566" spans="2:88">
      <c r="B566" s="39">
        <v>209</v>
      </c>
      <c r="C566" s="39">
        <v>49</v>
      </c>
      <c r="D566">
        <v>1</v>
      </c>
      <c r="E566">
        <f t="shared" si="562"/>
        <v>29145</v>
      </c>
      <c r="F566" s="3">
        <f t="shared" si="563"/>
        <v>3.4010135020236028E-5</v>
      </c>
      <c r="H566" s="17">
        <f t="shared" si="564"/>
        <v>0.99122538516477909</v>
      </c>
      <c r="I566" s="13" t="str">
        <f t="shared" si="565"/>
        <v>49:209</v>
      </c>
      <c r="J566" s="2"/>
      <c r="K566" s="4">
        <f t="shared" si="566"/>
        <v>20.954149885747597</v>
      </c>
      <c r="L566" s="4">
        <f t="shared" si="557"/>
        <v>-5</v>
      </c>
      <c r="M566" s="4">
        <f t="shared" ca="1" si="567"/>
        <v>-2.5058604989020239</v>
      </c>
      <c r="N566" s="4">
        <f t="shared" ca="1" si="568"/>
        <v>7</v>
      </c>
      <c r="O566" s="4">
        <f t="shared" si="569"/>
        <v>0</v>
      </c>
      <c r="P566" s="4">
        <f t="shared" ca="1" si="570"/>
        <v>0</v>
      </c>
      <c r="Q566" s="11">
        <f t="shared" si="600"/>
        <v>0</v>
      </c>
      <c r="R566" s="11">
        <f t="shared" si="608"/>
        <v>0</v>
      </c>
      <c r="S566" s="4">
        <f t="shared" si="608"/>
        <v>0</v>
      </c>
      <c r="T566" s="4">
        <f t="shared" si="608"/>
        <v>0</v>
      </c>
      <c r="U566" s="4">
        <f t="shared" si="608"/>
        <v>0</v>
      </c>
      <c r="V566" s="4">
        <f t="shared" si="608"/>
        <v>0</v>
      </c>
      <c r="W566" s="4">
        <f t="shared" si="608"/>
        <v>0</v>
      </c>
      <c r="X566" s="4">
        <f t="shared" si="608"/>
        <v>0</v>
      </c>
      <c r="Y566" s="4">
        <f t="shared" si="608"/>
        <v>20.954149885747597</v>
      </c>
      <c r="Z566" s="4">
        <f t="shared" si="608"/>
        <v>0</v>
      </c>
      <c r="AA566" s="4">
        <f t="shared" si="608"/>
        <v>0</v>
      </c>
      <c r="AB566" s="4">
        <f t="shared" si="608"/>
        <v>0</v>
      </c>
      <c r="AC566" s="4">
        <f t="shared" si="608"/>
        <v>0</v>
      </c>
      <c r="AD566" s="4">
        <f t="shared" si="608"/>
        <v>0</v>
      </c>
      <c r="AE566" s="4">
        <f t="shared" si="608"/>
        <v>0</v>
      </c>
      <c r="AF566" s="4">
        <f t="shared" si="608"/>
        <v>0</v>
      </c>
      <c r="AG566" s="4">
        <f t="shared" si="607"/>
        <v>0</v>
      </c>
      <c r="AH566" s="4">
        <f t="shared" si="607"/>
        <v>0</v>
      </c>
      <c r="AI566" s="4">
        <f t="shared" si="607"/>
        <v>0</v>
      </c>
      <c r="AJ566" s="4">
        <f t="shared" si="607"/>
        <v>0</v>
      </c>
      <c r="AK566" s="4">
        <f t="shared" si="607"/>
        <v>-2.5058604989020239</v>
      </c>
      <c r="AL566" s="4">
        <f t="shared" si="607"/>
        <v>0</v>
      </c>
      <c r="AM566" s="4">
        <f t="shared" si="606"/>
        <v>0</v>
      </c>
      <c r="AN566" s="4">
        <f t="shared" si="606"/>
        <v>0</v>
      </c>
      <c r="AO566" s="4">
        <f t="shared" si="606"/>
        <v>0</v>
      </c>
      <c r="AP566" s="10">
        <f t="shared" si="551"/>
        <v>0</v>
      </c>
      <c r="AQ566" s="7">
        <f t="shared" si="571"/>
        <v>2</v>
      </c>
      <c r="AR566" s="4">
        <f t="array" ref="AR566">COUNT(IF((ABS($R566:$AP566)&gt;=AQ$2)*(ABS($R566:$AP566)&lt;AR$2),$R566:$AP566))</f>
        <v>0</v>
      </c>
      <c r="AS566" s="4">
        <f t="array" ref="AS566">COUNT(IF((ABS($R566:$AP566)&gt;=AR$2)*(ABS($R566:$AP566)&lt;AS$2),$R566:$AP566))</f>
        <v>1</v>
      </c>
      <c r="AT566" s="4">
        <f t="array" ref="AT566">COUNT(IF((ABS($R566:$AP566)&gt;=AS$2)*(ABS($R566:$AP566)&lt;AT$2),$R566:$AP566))</f>
        <v>0</v>
      </c>
      <c r="AU566" s="4">
        <f t="array" ref="AU566">COUNT(IF((ABS($R566:$AP566)&gt;=AT$2)*(ABS($R566:$AP566)&lt;AU$2),$R566:$AP566))</f>
        <v>1</v>
      </c>
      <c r="AV566" s="4">
        <f t="array" ref="AV566">COUNT(IF((ABS($R566:$AP566)&gt;=AU$2)*(ABS($R566:$AP566)&lt;AV$2),$R566:$AP566))</f>
        <v>0</v>
      </c>
      <c r="AW566" s="4">
        <f t="array" ref="AW566">COUNT(IF((ABS($R566:$AP566)&gt;=AV$2)*(ABS($R566:$AP566)&lt;AW$2),$R566:$AP566))</f>
        <v>0</v>
      </c>
      <c r="AX566" s="10">
        <f t="array" ref="AX566">COUNT(IF((ABS($R566:$AP566)&gt;=AW$2)*(ABS($R566:$AP566)&lt;AX$2),$R566:$AP566))</f>
        <v>0</v>
      </c>
      <c r="AY566" s="4">
        <f t="shared" si="572"/>
        <v>0</v>
      </c>
      <c r="AZ566" s="2" t="str">
        <f t="shared" si="573"/>
        <v/>
      </c>
      <c r="BA566" s="2" t="str">
        <f t="shared" si="574"/>
        <v/>
      </c>
      <c r="BB566" s="2" t="str">
        <f t="shared" si="575"/>
        <v/>
      </c>
      <c r="BC566" s="2" t="str">
        <f t="shared" si="576"/>
        <v/>
      </c>
      <c r="BD566" s="2" t="str">
        <f t="shared" si="577"/>
        <v/>
      </c>
      <c r="BE566" s="2" t="str">
        <f t="shared" si="578"/>
        <v/>
      </c>
      <c r="BF566" s="2" t="str">
        <f t="shared" si="579"/>
        <v/>
      </c>
      <c r="BG566" s="2" t="str">
        <f t="shared" si="580"/>
        <v>@</v>
      </c>
      <c r="BH566" s="2" t="str">
        <f t="shared" si="581"/>
        <v/>
      </c>
      <c r="BI566" s="2" t="str">
        <f t="shared" si="582"/>
        <v/>
      </c>
      <c r="BJ566" s="2" t="str">
        <f t="shared" si="583"/>
        <v/>
      </c>
      <c r="BK566" s="2" t="str">
        <f t="shared" si="584"/>
        <v/>
      </c>
      <c r="BL566" s="2" t="str">
        <f t="shared" si="585"/>
        <v/>
      </c>
      <c r="BM566" s="2" t="str">
        <f t="shared" si="586"/>
        <v/>
      </c>
      <c r="BN566" s="2" t="str">
        <f t="shared" si="587"/>
        <v/>
      </c>
      <c r="BO566" s="2" t="str">
        <f t="shared" si="588"/>
        <v/>
      </c>
      <c r="BP566" s="2" t="str">
        <f t="shared" si="589"/>
        <v/>
      </c>
      <c r="BQ566" s="2" t="str">
        <f t="shared" si="590"/>
        <v/>
      </c>
      <c r="BR566" s="2" t="str">
        <f t="shared" si="591"/>
        <v/>
      </c>
      <c r="BS566" s="2" t="str">
        <f t="shared" si="592"/>
        <v>@</v>
      </c>
      <c r="BT566" s="2" t="str">
        <f t="shared" si="593"/>
        <v/>
      </c>
      <c r="BU566" s="2" t="str">
        <f t="shared" si="594"/>
        <v/>
      </c>
      <c r="BV566" s="2" t="str">
        <f t="shared" si="595"/>
        <v/>
      </c>
      <c r="BW566" s="2" t="str">
        <f t="shared" si="596"/>
        <v/>
      </c>
      <c r="BX566" s="2" t="str">
        <f t="shared" si="597"/>
        <v/>
      </c>
      <c r="CA566" s="2">
        <f t="shared" si="558"/>
        <v>188</v>
      </c>
      <c r="CB566" s="4">
        <f t="shared" si="559"/>
        <v>0</v>
      </c>
      <c r="CC566">
        <f t="shared" ca="1" si="553"/>
        <v>5</v>
      </c>
      <c r="CD566">
        <f ca="1">CC566*(CJ566)/(CJ566+CJ567+IF(CG568=0,0,CJ568))</f>
        <v>0.87777622252794785</v>
      </c>
      <c r="CE566" s="39">
        <f t="shared" ca="1" si="609"/>
        <v>5</v>
      </c>
      <c r="CF566" s="39">
        <f t="shared" ca="1" si="554"/>
        <v>323</v>
      </c>
      <c r="CG566">
        <f t="shared" ca="1" si="610"/>
        <v>39.614722152522575</v>
      </c>
      <c r="CH566">
        <f t="shared" ca="1" si="611"/>
        <v>-12</v>
      </c>
      <c r="CI566">
        <f t="shared" ca="1" si="555"/>
        <v>9.5607771028046091</v>
      </c>
      <c r="CJ566">
        <f t="shared" ca="1" si="556"/>
        <v>2.4392228971953909</v>
      </c>
    </row>
    <row r="567" spans="2:88">
      <c r="B567" s="39">
        <v>209</v>
      </c>
      <c r="C567" s="39">
        <v>125</v>
      </c>
      <c r="D567">
        <v>1</v>
      </c>
      <c r="E567">
        <f t="shared" si="562"/>
        <v>29146</v>
      </c>
      <c r="F567" s="3">
        <f t="shared" si="563"/>
        <v>3.4010135020236028E-5</v>
      </c>
      <c r="H567" s="17">
        <f t="shared" si="564"/>
        <v>0.99125939529979934</v>
      </c>
      <c r="I567" s="13" t="str">
        <f t="shared" si="565"/>
        <v>125:209</v>
      </c>
      <c r="J567" s="2"/>
      <c r="K567" s="4">
        <f t="shared" si="566"/>
        <v>7.4848246910434568</v>
      </c>
      <c r="L567" s="4">
        <f t="shared" si="557"/>
        <v>-9</v>
      </c>
      <c r="M567" s="4">
        <f t="shared" ca="1" si="567"/>
        <v>-15.97518569360723</v>
      </c>
      <c r="N567" s="4">
        <f t="shared" ca="1" si="568"/>
        <v>3</v>
      </c>
      <c r="O567" s="4">
        <f t="shared" si="569"/>
        <v>0</v>
      </c>
      <c r="P567" s="4">
        <f t="shared" ca="1" si="570"/>
        <v>0</v>
      </c>
      <c r="Q567" s="11">
        <f t="shared" si="600"/>
        <v>0</v>
      </c>
      <c r="R567" s="11">
        <f t="shared" si="608"/>
        <v>0</v>
      </c>
      <c r="S567" s="4">
        <f t="shared" si="608"/>
        <v>0</v>
      </c>
      <c r="T567" s="4">
        <f t="shared" si="608"/>
        <v>0</v>
      </c>
      <c r="U567" s="4">
        <f t="shared" si="608"/>
        <v>7.4848246910434568</v>
      </c>
      <c r="V567" s="4">
        <f t="shared" si="608"/>
        <v>0</v>
      </c>
      <c r="W567" s="4">
        <f t="shared" si="608"/>
        <v>0</v>
      </c>
      <c r="X567" s="4">
        <f t="shared" si="608"/>
        <v>0</v>
      </c>
      <c r="Y567" s="4">
        <f t="shared" si="608"/>
        <v>0</v>
      </c>
      <c r="Z567" s="4">
        <f t="shared" si="608"/>
        <v>0</v>
      </c>
      <c r="AA567" s="4">
        <f t="shared" si="608"/>
        <v>0</v>
      </c>
      <c r="AB567" s="4">
        <f t="shared" si="608"/>
        <v>0</v>
      </c>
      <c r="AC567" s="4">
        <f t="shared" si="608"/>
        <v>0</v>
      </c>
      <c r="AD567" s="4">
        <f t="shared" si="608"/>
        <v>0</v>
      </c>
      <c r="AE567" s="4">
        <f t="shared" si="608"/>
        <v>0</v>
      </c>
      <c r="AF567" s="4">
        <f t="shared" si="608"/>
        <v>0</v>
      </c>
      <c r="AG567" s="4">
        <f t="shared" si="607"/>
        <v>-15.97518569360723</v>
      </c>
      <c r="AH567" s="4">
        <f t="shared" si="607"/>
        <v>0</v>
      </c>
      <c r="AI567" s="4">
        <f t="shared" si="607"/>
        <v>0</v>
      </c>
      <c r="AJ567" s="4">
        <f t="shared" si="607"/>
        <v>0</v>
      </c>
      <c r="AK567" s="4">
        <f t="shared" si="607"/>
        <v>0</v>
      </c>
      <c r="AL567" s="4">
        <f t="shared" si="607"/>
        <v>0</v>
      </c>
      <c r="AM567" s="4">
        <f t="shared" si="606"/>
        <v>0</v>
      </c>
      <c r="AN567" s="4">
        <f t="shared" si="606"/>
        <v>0</v>
      </c>
      <c r="AO567" s="4">
        <f t="shared" si="606"/>
        <v>0</v>
      </c>
      <c r="AP567" s="10">
        <f t="shared" si="551"/>
        <v>0</v>
      </c>
      <c r="AQ567" s="7">
        <f t="shared" si="571"/>
        <v>2</v>
      </c>
      <c r="AR567" s="4">
        <f t="array" ref="AR567">COUNT(IF((ABS($R567:$AP567)&gt;=AQ$2)*(ABS($R567:$AP567)&lt;AR$2),$R567:$AP567))</f>
        <v>0</v>
      </c>
      <c r="AS567" s="4">
        <f t="array" ref="AS567">COUNT(IF((ABS($R567:$AP567)&gt;=AR$2)*(ABS($R567:$AP567)&lt;AS$2),$R567:$AP567))</f>
        <v>0</v>
      </c>
      <c r="AT567" s="4">
        <f t="array" ref="AT567">COUNT(IF((ABS($R567:$AP567)&gt;=AS$2)*(ABS($R567:$AP567)&lt;AT$2),$R567:$AP567))</f>
        <v>1</v>
      </c>
      <c r="AU567" s="4">
        <f t="array" ref="AU567">COUNT(IF((ABS($R567:$AP567)&gt;=AT$2)*(ABS($R567:$AP567)&lt;AU$2),$R567:$AP567))</f>
        <v>1</v>
      </c>
      <c r="AV567" s="4">
        <f t="array" ref="AV567">COUNT(IF((ABS($R567:$AP567)&gt;=AU$2)*(ABS($R567:$AP567)&lt;AV$2),$R567:$AP567))</f>
        <v>0</v>
      </c>
      <c r="AW567" s="4">
        <f t="array" ref="AW567">COUNT(IF((ABS($R567:$AP567)&gt;=AV$2)*(ABS($R567:$AP567)&lt;AW$2),$R567:$AP567))</f>
        <v>0</v>
      </c>
      <c r="AX567" s="10">
        <f t="array" ref="AX567">COUNT(IF((ABS($R567:$AP567)&gt;=AW$2)*(ABS($R567:$AP567)&lt;AX$2),$R567:$AP567))</f>
        <v>0</v>
      </c>
      <c r="AY567" s="4">
        <f t="shared" si="572"/>
        <v>0</v>
      </c>
      <c r="AZ567" s="2" t="str">
        <f t="shared" si="573"/>
        <v/>
      </c>
      <c r="BA567" s="2" t="str">
        <f t="shared" si="574"/>
        <v/>
      </c>
      <c r="BB567" s="2" t="str">
        <f t="shared" si="575"/>
        <v/>
      </c>
      <c r="BC567" s="2" t="str">
        <f t="shared" si="576"/>
        <v>@</v>
      </c>
      <c r="BD567" s="2" t="str">
        <f t="shared" si="577"/>
        <v/>
      </c>
      <c r="BE567" s="2" t="str">
        <f t="shared" si="578"/>
        <v/>
      </c>
      <c r="BF567" s="2" t="str">
        <f t="shared" si="579"/>
        <v/>
      </c>
      <c r="BG567" s="2" t="str">
        <f t="shared" si="580"/>
        <v/>
      </c>
      <c r="BH567" s="2" t="str">
        <f t="shared" si="581"/>
        <v/>
      </c>
      <c r="BI567" s="2" t="str">
        <f t="shared" si="582"/>
        <v/>
      </c>
      <c r="BJ567" s="2" t="str">
        <f t="shared" si="583"/>
        <v/>
      </c>
      <c r="BK567" s="2" t="str">
        <f t="shared" si="584"/>
        <v/>
      </c>
      <c r="BL567" s="2" t="str">
        <f t="shared" si="585"/>
        <v/>
      </c>
      <c r="BM567" s="2" t="str">
        <f t="shared" si="586"/>
        <v/>
      </c>
      <c r="BN567" s="2" t="str">
        <f t="shared" si="587"/>
        <v/>
      </c>
      <c r="BO567" s="2" t="str">
        <f t="shared" si="588"/>
        <v>@</v>
      </c>
      <c r="BP567" s="2" t="str">
        <f t="shared" si="589"/>
        <v/>
      </c>
      <c r="BQ567" s="2" t="str">
        <f t="shared" si="590"/>
        <v/>
      </c>
      <c r="BR567" s="2" t="str">
        <f t="shared" si="591"/>
        <v/>
      </c>
      <c r="BS567" s="2" t="str">
        <f t="shared" si="592"/>
        <v/>
      </c>
      <c r="BT567" s="2" t="str">
        <f t="shared" si="593"/>
        <v/>
      </c>
      <c r="BU567" s="2" t="str">
        <f t="shared" si="594"/>
        <v/>
      </c>
      <c r="BV567" s="2" t="str">
        <f t="shared" si="595"/>
        <v/>
      </c>
      <c r="BW567" s="2" t="str">
        <f t="shared" si="596"/>
        <v/>
      </c>
      <c r="BX567" s="2" t="str">
        <f t="shared" si="597"/>
        <v/>
      </c>
      <c r="CA567" s="2">
        <f t="shared" si="558"/>
        <v>188</v>
      </c>
      <c r="CB567" s="4">
        <f t="shared" si="559"/>
        <v>1</v>
      </c>
      <c r="CC567">
        <f t="shared" ca="1" si="553"/>
        <v>5</v>
      </c>
      <c r="CD567">
        <f ca="1">CC567*(CJ567)/(CJ566+CJ567+IF(CG568=0,0,CJ568))</f>
        <v>3.960354223027565</v>
      </c>
      <c r="CE567" s="39">
        <f t="shared" ca="1" si="609"/>
        <v>5</v>
      </c>
      <c r="CF567" s="39">
        <f t="shared" ca="1" si="554"/>
        <v>323</v>
      </c>
      <c r="CG567">
        <f t="shared" ca="1" si="610"/>
        <v>16.154711767875085</v>
      </c>
      <c r="CH567">
        <f t="shared" ca="1" si="611"/>
        <v>0</v>
      </c>
      <c r="CI567">
        <f t="shared" ca="1" si="555"/>
        <v>0.99470451137023874</v>
      </c>
      <c r="CJ567">
        <f t="shared" ca="1" si="556"/>
        <v>11.005295488629761</v>
      </c>
    </row>
    <row r="568" spans="2:88">
      <c r="B568" s="39">
        <v>211</v>
      </c>
      <c r="C568" s="39">
        <v>1</v>
      </c>
      <c r="D568">
        <v>1</v>
      </c>
      <c r="E568">
        <f t="shared" si="562"/>
        <v>29147</v>
      </c>
      <c r="F568" s="3">
        <f t="shared" si="563"/>
        <v>3.4010135020236028E-5</v>
      </c>
      <c r="H568" s="17">
        <f t="shared" si="564"/>
        <v>0.99129340543481959</v>
      </c>
      <c r="I568" s="13" t="str">
        <f t="shared" si="565"/>
        <v>211</v>
      </c>
      <c r="J568" s="2"/>
      <c r="K568" s="4">
        <f t="shared" si="566"/>
        <v>-17.085965762889543</v>
      </c>
      <c r="L568" s="4">
        <f t="shared" si="557"/>
        <v>-9</v>
      </c>
      <c r="M568" s="4">
        <f t="shared" ca="1" si="567"/>
        <v>-40.545976147539697</v>
      </c>
      <c r="N568" s="4">
        <f t="shared" ca="1" si="568"/>
        <v>3</v>
      </c>
      <c r="O568" s="4">
        <f t="shared" ca="1" si="569"/>
        <v>49.67901952552225</v>
      </c>
      <c r="P568" s="4">
        <f t="shared" ca="1" si="570"/>
        <v>8</v>
      </c>
      <c r="Q568" s="11">
        <f t="shared" si="600"/>
        <v>0</v>
      </c>
      <c r="R568" s="11">
        <f t="shared" si="608"/>
        <v>0</v>
      </c>
      <c r="S568" s="4">
        <f t="shared" si="608"/>
        <v>0</v>
      </c>
      <c r="T568" s="4">
        <f t="shared" si="608"/>
        <v>0</v>
      </c>
      <c r="U568" s="4">
        <f t="shared" si="608"/>
        <v>-17.085965762889543</v>
      </c>
      <c r="V568" s="4">
        <f t="shared" si="608"/>
        <v>0</v>
      </c>
      <c r="W568" s="4">
        <f t="shared" si="608"/>
        <v>0</v>
      </c>
      <c r="X568" s="4">
        <f t="shared" si="608"/>
        <v>0</v>
      </c>
      <c r="Y568" s="4">
        <f t="shared" si="608"/>
        <v>0</v>
      </c>
      <c r="Z568" s="4">
        <f t="shared" si="608"/>
        <v>0</v>
      </c>
      <c r="AA568" s="4">
        <f t="shared" si="608"/>
        <v>0</v>
      </c>
      <c r="AB568" s="4">
        <f t="shared" si="608"/>
        <v>0</v>
      </c>
      <c r="AC568" s="4">
        <f t="shared" si="608"/>
        <v>0</v>
      </c>
      <c r="AD568" s="4">
        <f t="shared" si="608"/>
        <v>0</v>
      </c>
      <c r="AE568" s="4">
        <f t="shared" si="608"/>
        <v>0</v>
      </c>
      <c r="AF568" s="4">
        <f t="shared" si="608"/>
        <v>0</v>
      </c>
      <c r="AG568" s="4">
        <f t="shared" si="607"/>
        <v>-40.545976147539697</v>
      </c>
      <c r="AH568" s="4">
        <f t="shared" si="607"/>
        <v>0</v>
      </c>
      <c r="AI568" s="4">
        <f t="shared" si="607"/>
        <v>0</v>
      </c>
      <c r="AJ568" s="4">
        <f t="shared" si="607"/>
        <v>0</v>
      </c>
      <c r="AK568" s="4">
        <f t="shared" si="607"/>
        <v>0</v>
      </c>
      <c r="AL568" s="4">
        <f t="shared" si="607"/>
        <v>49.67901952552225</v>
      </c>
      <c r="AM568" s="4">
        <f t="shared" si="606"/>
        <v>0</v>
      </c>
      <c r="AN568" s="4">
        <f t="shared" si="606"/>
        <v>0</v>
      </c>
      <c r="AO568" s="4">
        <f t="shared" si="606"/>
        <v>0</v>
      </c>
      <c r="AP568" s="10">
        <f t="shared" si="551"/>
        <v>0</v>
      </c>
      <c r="AQ568" s="7">
        <f t="shared" si="571"/>
        <v>3</v>
      </c>
      <c r="AR568" s="4">
        <f t="array" ref="AR568">COUNT(IF((ABS($R568:$AP568)&gt;=AQ$2)*(ABS($R568:$AP568)&lt;AR$2),$R568:$AP568))</f>
        <v>0</v>
      </c>
      <c r="AS568" s="4">
        <f t="array" ref="AS568">COUNT(IF((ABS($R568:$AP568)&gt;=AR$2)*(ABS($R568:$AP568)&lt;AS$2),$R568:$AP568))</f>
        <v>0</v>
      </c>
      <c r="AT568" s="4">
        <f t="array" ref="AT568">COUNT(IF((ABS($R568:$AP568)&gt;=AS$2)*(ABS($R568:$AP568)&lt;AT$2),$R568:$AP568))</f>
        <v>0</v>
      </c>
      <c r="AU568" s="4">
        <f t="array" ref="AU568">COUNT(IF((ABS($R568:$AP568)&gt;=AT$2)*(ABS($R568:$AP568)&lt;AU$2),$R568:$AP568))</f>
        <v>1</v>
      </c>
      <c r="AV568" s="4">
        <f t="array" ref="AV568">COUNT(IF((ABS($R568:$AP568)&gt;=AU$2)*(ABS($R568:$AP568)&lt;AV$2),$R568:$AP568))</f>
        <v>1</v>
      </c>
      <c r="AW568" s="4">
        <f t="array" ref="AW568">COUNT(IF((ABS($R568:$AP568)&gt;=AV$2)*(ABS($R568:$AP568)&lt;AW$2),$R568:$AP568))</f>
        <v>1</v>
      </c>
      <c r="AX568" s="10">
        <f t="array" ref="AX568">COUNT(IF((ABS($R568:$AP568)&gt;=AW$2)*(ABS($R568:$AP568)&lt;AX$2),$R568:$AP568))</f>
        <v>0</v>
      </c>
      <c r="AY568" s="4">
        <f t="shared" si="572"/>
        <v>0</v>
      </c>
      <c r="AZ568" s="2" t="str">
        <f t="shared" si="573"/>
        <v/>
      </c>
      <c r="BA568" s="2" t="str">
        <f t="shared" si="574"/>
        <v/>
      </c>
      <c r="BB568" s="2" t="str">
        <f t="shared" si="575"/>
        <v/>
      </c>
      <c r="BC568" s="2" t="str">
        <f t="shared" si="576"/>
        <v>@</v>
      </c>
      <c r="BD568" s="2" t="str">
        <f t="shared" si="577"/>
        <v/>
      </c>
      <c r="BE568" s="2" t="str">
        <f t="shared" si="578"/>
        <v/>
      </c>
      <c r="BF568" s="2" t="str">
        <f t="shared" si="579"/>
        <v/>
      </c>
      <c r="BG568" s="2" t="str">
        <f t="shared" si="580"/>
        <v/>
      </c>
      <c r="BH568" s="2" t="str">
        <f t="shared" si="581"/>
        <v/>
      </c>
      <c r="BI568" s="2" t="str">
        <f t="shared" si="582"/>
        <v/>
      </c>
      <c r="BJ568" s="2" t="str">
        <f t="shared" si="583"/>
        <v/>
      </c>
      <c r="BK568" s="2" t="str">
        <f t="shared" si="584"/>
        <v/>
      </c>
      <c r="BL568" s="2" t="str">
        <f t="shared" si="585"/>
        <v/>
      </c>
      <c r="BM568" s="2" t="str">
        <f t="shared" si="586"/>
        <v/>
      </c>
      <c r="BN568" s="2" t="str">
        <f t="shared" si="587"/>
        <v/>
      </c>
      <c r="BO568" s="2" t="str">
        <f t="shared" si="588"/>
        <v>@</v>
      </c>
      <c r="BP568" s="2" t="str">
        <f t="shared" si="589"/>
        <v/>
      </c>
      <c r="BQ568" s="2" t="str">
        <f t="shared" si="590"/>
        <v/>
      </c>
      <c r="BR568" s="2" t="str">
        <f t="shared" si="591"/>
        <v/>
      </c>
      <c r="BS568" s="2" t="str">
        <f t="shared" si="592"/>
        <v/>
      </c>
      <c r="BT568" s="2" t="str">
        <f t="shared" si="593"/>
        <v>@</v>
      </c>
      <c r="BU568" s="2" t="str">
        <f t="shared" si="594"/>
        <v/>
      </c>
      <c r="BV568" s="2" t="str">
        <f t="shared" si="595"/>
        <v/>
      </c>
      <c r="BW568" s="2" t="str">
        <f t="shared" si="596"/>
        <v/>
      </c>
      <c r="BX568" s="2" t="str">
        <f t="shared" si="597"/>
        <v/>
      </c>
      <c r="CA568" s="2">
        <f t="shared" si="558"/>
        <v>188</v>
      </c>
      <c r="CB568" s="4">
        <f t="shared" si="559"/>
        <v>2</v>
      </c>
      <c r="CC568">
        <f t="shared" ca="1" si="553"/>
        <v>5</v>
      </c>
      <c r="CD568">
        <f ca="1">CC568*IF(CG568=0,0,CJ568)/(CJ566+CJ567+IF(CG568=0,0,CJ568))</f>
        <v>0.16186955444448725</v>
      </c>
      <c r="CE568" s="39">
        <f t="shared" ca="1" si="609"/>
        <v>5</v>
      </c>
      <c r="CF568" s="39">
        <f t="shared" ca="1" si="554"/>
        <v>323</v>
      </c>
      <c r="CG568">
        <f t="shared" ca="1" si="610"/>
        <v>-7.305298616774536</v>
      </c>
      <c r="CH568">
        <f t="shared" ca="1" si="611"/>
        <v>12</v>
      </c>
      <c r="CI568">
        <f t="shared" ca="1" si="555"/>
        <v>11.550186125544956</v>
      </c>
      <c r="CJ568">
        <f t="shared" ca="1" si="556"/>
        <v>0.44981387445504417</v>
      </c>
    </row>
    <row r="569" spans="2:88">
      <c r="B569" s="39">
        <v>211</v>
      </c>
      <c r="C569" s="39">
        <v>119</v>
      </c>
      <c r="D569">
        <v>1</v>
      </c>
      <c r="E569">
        <f t="shared" si="562"/>
        <v>29148</v>
      </c>
      <c r="F569" s="3">
        <f t="shared" si="563"/>
        <v>3.4010135020236028E-5</v>
      </c>
      <c r="H569" s="17">
        <f t="shared" si="564"/>
        <v>0.99132741556983983</v>
      </c>
      <c r="I569" s="13" t="str">
        <f t="shared" si="565"/>
        <v>119:211</v>
      </c>
      <c r="J569" s="2"/>
      <c r="K569" s="4">
        <f t="shared" si="566"/>
        <v>-4.5522877901341019</v>
      </c>
      <c r="L569" s="4">
        <f t="shared" si="557"/>
        <v>-2</v>
      </c>
      <c r="M569" s="4">
        <f t="shared" ca="1" si="567"/>
        <v>-28.012298174783723</v>
      </c>
      <c r="N569" s="4">
        <f t="shared" ca="1" si="568"/>
        <v>10</v>
      </c>
      <c r="O569" s="4">
        <f t="shared" si="569"/>
        <v>0</v>
      </c>
      <c r="P569" s="4">
        <f t="shared" ca="1" si="570"/>
        <v>0</v>
      </c>
      <c r="Q569" s="11">
        <f t="shared" si="600"/>
        <v>0</v>
      </c>
      <c r="R569" s="11">
        <f t="shared" si="608"/>
        <v>0</v>
      </c>
      <c r="S569" s="4">
        <f t="shared" si="608"/>
        <v>0</v>
      </c>
      <c r="T569" s="4">
        <f t="shared" si="608"/>
        <v>0</v>
      </c>
      <c r="U569" s="4">
        <f t="shared" si="608"/>
        <v>0</v>
      </c>
      <c r="V569" s="4">
        <f t="shared" si="608"/>
        <v>0</v>
      </c>
      <c r="W569" s="4">
        <f t="shared" si="608"/>
        <v>0</v>
      </c>
      <c r="X569" s="4">
        <f t="shared" si="608"/>
        <v>0</v>
      </c>
      <c r="Y569" s="4">
        <f t="shared" si="608"/>
        <v>0</v>
      </c>
      <c r="Z569" s="4">
        <f t="shared" si="608"/>
        <v>0</v>
      </c>
      <c r="AA569" s="4">
        <f t="shared" si="608"/>
        <v>0</v>
      </c>
      <c r="AB569" s="4">
        <f t="shared" si="608"/>
        <v>-4.5522877901341019</v>
      </c>
      <c r="AC569" s="4">
        <f t="shared" si="608"/>
        <v>0</v>
      </c>
      <c r="AD569" s="4">
        <f t="shared" si="608"/>
        <v>0</v>
      </c>
      <c r="AE569" s="4">
        <f t="shared" si="608"/>
        <v>0</v>
      </c>
      <c r="AF569" s="4">
        <f t="shared" si="608"/>
        <v>0</v>
      </c>
      <c r="AG569" s="4">
        <f t="shared" ref="AG569:AL578" si="612">IF(AND(ABS((MOD(LN(($B569/$C569)/3^AG$2)/LN(2)+0.5,1)-0.5)*1200)&lt;$J$2,ABS(AG$2+7*(MOD(LN(($B569/$C569)/3^AG$2)/LN(2)+0.5,1)-0.5)*1200/113.685)&lt;$J$3),(MOD(LN(($B569/$C569)/3^AG$2)/LN(2)+0.5,1)-0.5)*1200,0)</f>
        <v>0</v>
      </c>
      <c r="AH569" s="4">
        <f t="shared" si="612"/>
        <v>0</v>
      </c>
      <c r="AI569" s="4">
        <f t="shared" si="612"/>
        <v>0</v>
      </c>
      <c r="AJ569" s="4">
        <f t="shared" si="612"/>
        <v>0</v>
      </c>
      <c r="AK569" s="4">
        <f t="shared" si="612"/>
        <v>0</v>
      </c>
      <c r="AL569" s="4">
        <f t="shared" si="612"/>
        <v>0</v>
      </c>
      <c r="AM569" s="4">
        <f t="shared" si="606"/>
        <v>0</v>
      </c>
      <c r="AN569" s="4">
        <f t="shared" si="606"/>
        <v>-28.012298174783723</v>
      </c>
      <c r="AO569" s="4">
        <f t="shared" si="606"/>
        <v>0</v>
      </c>
      <c r="AP569" s="10">
        <f t="shared" si="551"/>
        <v>0</v>
      </c>
      <c r="AQ569" s="7">
        <f t="shared" si="571"/>
        <v>2</v>
      </c>
      <c r="AR569" s="4">
        <f t="array" ref="AR569">COUNT(IF((ABS($R569:$AP569)&gt;=AQ$2)*(ABS($R569:$AP569)&lt;AR$2),$R569:$AP569))</f>
        <v>0</v>
      </c>
      <c r="AS569" s="4">
        <f t="array" ref="AS569">COUNT(IF((ABS($R569:$AP569)&gt;=AR$2)*(ABS($R569:$AP569)&lt;AS$2),$R569:$AP569))</f>
        <v>0</v>
      </c>
      <c r="AT569" s="4">
        <f t="array" ref="AT569">COUNT(IF((ABS($R569:$AP569)&gt;=AS$2)*(ABS($R569:$AP569)&lt;AT$2),$R569:$AP569))</f>
        <v>1</v>
      </c>
      <c r="AU569" s="4">
        <f t="array" ref="AU569">COUNT(IF((ABS($R569:$AP569)&gt;=AT$2)*(ABS($R569:$AP569)&lt;AU$2),$R569:$AP569))</f>
        <v>1</v>
      </c>
      <c r="AV569" s="4">
        <f t="array" ref="AV569">COUNT(IF((ABS($R569:$AP569)&gt;=AU$2)*(ABS($R569:$AP569)&lt;AV$2),$R569:$AP569))</f>
        <v>0</v>
      </c>
      <c r="AW569" s="4">
        <f t="array" ref="AW569">COUNT(IF((ABS($R569:$AP569)&gt;=AV$2)*(ABS($R569:$AP569)&lt;AW$2),$R569:$AP569))</f>
        <v>0</v>
      </c>
      <c r="AX569" s="10">
        <f t="array" ref="AX569">COUNT(IF((ABS($R569:$AP569)&gt;=AW$2)*(ABS($R569:$AP569)&lt;AX$2),$R569:$AP569))</f>
        <v>0</v>
      </c>
      <c r="AY569" s="4">
        <f t="shared" si="572"/>
        <v>0</v>
      </c>
      <c r="AZ569" s="2" t="str">
        <f t="shared" si="573"/>
        <v/>
      </c>
      <c r="BA569" s="2" t="str">
        <f t="shared" si="574"/>
        <v/>
      </c>
      <c r="BB569" s="2" t="str">
        <f t="shared" si="575"/>
        <v/>
      </c>
      <c r="BC569" s="2" t="str">
        <f t="shared" si="576"/>
        <v/>
      </c>
      <c r="BD569" s="2" t="str">
        <f t="shared" si="577"/>
        <v/>
      </c>
      <c r="BE569" s="2" t="str">
        <f t="shared" si="578"/>
        <v/>
      </c>
      <c r="BF569" s="2" t="str">
        <f t="shared" si="579"/>
        <v/>
      </c>
      <c r="BG569" s="2" t="str">
        <f t="shared" si="580"/>
        <v/>
      </c>
      <c r="BH569" s="2" t="str">
        <f t="shared" si="581"/>
        <v/>
      </c>
      <c r="BI569" s="2" t="str">
        <f t="shared" si="582"/>
        <v/>
      </c>
      <c r="BJ569" s="2" t="str">
        <f t="shared" si="583"/>
        <v>@</v>
      </c>
      <c r="BK569" s="2" t="str">
        <f t="shared" si="584"/>
        <v/>
      </c>
      <c r="BL569" s="2" t="str">
        <f t="shared" si="585"/>
        <v/>
      </c>
      <c r="BM569" s="2" t="str">
        <f t="shared" si="586"/>
        <v/>
      </c>
      <c r="BN569" s="2" t="str">
        <f t="shared" si="587"/>
        <v/>
      </c>
      <c r="BO569" s="2" t="str">
        <f t="shared" si="588"/>
        <v/>
      </c>
      <c r="BP569" s="2" t="str">
        <f t="shared" si="589"/>
        <v/>
      </c>
      <c r="BQ569" s="2" t="str">
        <f t="shared" si="590"/>
        <v/>
      </c>
      <c r="BR569" s="2" t="str">
        <f t="shared" si="591"/>
        <v/>
      </c>
      <c r="BS569" s="2" t="str">
        <f t="shared" si="592"/>
        <v/>
      </c>
      <c r="BT569" s="2" t="str">
        <f t="shared" si="593"/>
        <v/>
      </c>
      <c r="BU569" s="2" t="str">
        <f t="shared" si="594"/>
        <v/>
      </c>
      <c r="BV569" s="2" t="str">
        <f t="shared" si="595"/>
        <v>@</v>
      </c>
      <c r="BW569" s="2" t="str">
        <f t="shared" si="596"/>
        <v/>
      </c>
      <c r="BX569" s="2" t="str">
        <f t="shared" si="597"/>
        <v/>
      </c>
      <c r="CA569" s="2">
        <f t="shared" si="558"/>
        <v>189</v>
      </c>
      <c r="CB569" s="4">
        <f t="shared" si="559"/>
        <v>0</v>
      </c>
      <c r="CC569">
        <f t="shared" ca="1" si="553"/>
        <v>5</v>
      </c>
      <c r="CD569">
        <f ca="1">CC569*(CJ569)/(CJ569+CJ570+IF(CG571=0,0,CJ571))</f>
        <v>3.7093079640369009</v>
      </c>
      <c r="CE569" s="39">
        <f t="shared" ca="1" si="609"/>
        <v>1</v>
      </c>
      <c r="CF569" s="39">
        <f t="shared" ca="1" si="554"/>
        <v>455</v>
      </c>
      <c r="CG569">
        <f t="shared" ca="1" si="610"/>
        <v>-0.42271616595570549</v>
      </c>
      <c r="CH569">
        <f t="shared" ca="1" si="611"/>
        <v>-2</v>
      </c>
      <c r="CI569">
        <f t="shared" ca="1" si="555"/>
        <v>2.0260281757636447</v>
      </c>
      <c r="CJ569">
        <f t="shared" ca="1" si="556"/>
        <v>9.9739718242363544</v>
      </c>
    </row>
    <row r="570" spans="2:88">
      <c r="B570" s="39">
        <v>217</v>
      </c>
      <c r="C570" s="39">
        <v>1</v>
      </c>
      <c r="D570">
        <v>1</v>
      </c>
      <c r="E570">
        <f t="shared" si="562"/>
        <v>29149</v>
      </c>
      <c r="F570" s="3">
        <f t="shared" si="563"/>
        <v>3.4010135020236028E-5</v>
      </c>
      <c r="H570" s="17">
        <f t="shared" si="564"/>
        <v>0.99136142570486008</v>
      </c>
      <c r="I570" s="13" t="str">
        <f t="shared" si="565"/>
        <v>217</v>
      </c>
      <c r="J570" s="2"/>
      <c r="K570" s="4">
        <f t="shared" si="566"/>
        <v>31.45648672186212</v>
      </c>
      <c r="L570" s="4">
        <f t="shared" si="557"/>
        <v>-9</v>
      </c>
      <c r="M570" s="4">
        <f t="shared" ca="1" si="567"/>
        <v>7.9964763372130321</v>
      </c>
      <c r="N570" s="4">
        <f t="shared" ca="1" si="568"/>
        <v>3</v>
      </c>
      <c r="O570" s="4">
        <f t="shared" si="569"/>
        <v>0</v>
      </c>
      <c r="P570" s="4">
        <f t="shared" ca="1" si="570"/>
        <v>0</v>
      </c>
      <c r="Q570" s="11">
        <f t="shared" si="600"/>
        <v>0</v>
      </c>
      <c r="R570" s="11">
        <f t="shared" ref="R570:AF579" si="613">IF(AND(ABS((MOD(LN(($B570/$C570)/3^R$2)/LN(2)+0.5,1)-0.5)*1200)&lt;$J$2,ABS(R$2+7*(MOD(LN(($B570/$C570)/3^R$2)/LN(2)+0.5,1)-0.5)*1200/113.685)&lt;$J$3),(MOD(LN(($B570/$C570)/3^R$2)/LN(2)+0.5,1)-0.5)*1200,0)</f>
        <v>0</v>
      </c>
      <c r="S570" s="4">
        <f t="shared" si="613"/>
        <v>0</v>
      </c>
      <c r="T570" s="4">
        <f t="shared" si="613"/>
        <v>0</v>
      </c>
      <c r="U570" s="4">
        <f t="shared" si="613"/>
        <v>31.45648672186212</v>
      </c>
      <c r="V570" s="4">
        <f t="shared" si="613"/>
        <v>0</v>
      </c>
      <c r="W570" s="4">
        <f t="shared" si="613"/>
        <v>0</v>
      </c>
      <c r="X570" s="4">
        <f t="shared" si="613"/>
        <v>0</v>
      </c>
      <c r="Y570" s="4">
        <f t="shared" si="613"/>
        <v>0</v>
      </c>
      <c r="Z570" s="4">
        <f t="shared" si="613"/>
        <v>0</v>
      </c>
      <c r="AA570" s="4">
        <f t="shared" si="613"/>
        <v>0</v>
      </c>
      <c r="AB570" s="4">
        <f t="shared" si="613"/>
        <v>0</v>
      </c>
      <c r="AC570" s="4">
        <f t="shared" si="613"/>
        <v>0</v>
      </c>
      <c r="AD570" s="4">
        <f t="shared" si="613"/>
        <v>0</v>
      </c>
      <c r="AE570" s="4">
        <f t="shared" si="613"/>
        <v>0</v>
      </c>
      <c r="AF570" s="4">
        <f t="shared" si="613"/>
        <v>0</v>
      </c>
      <c r="AG570" s="4">
        <f t="shared" si="612"/>
        <v>7.9964763372130321</v>
      </c>
      <c r="AH570" s="4">
        <f t="shared" si="612"/>
        <v>0</v>
      </c>
      <c r="AI570" s="4">
        <f t="shared" si="612"/>
        <v>0</v>
      </c>
      <c r="AJ570" s="4">
        <f t="shared" si="612"/>
        <v>0</v>
      </c>
      <c r="AK570" s="4">
        <f t="shared" si="612"/>
        <v>0</v>
      </c>
      <c r="AL570" s="4">
        <f t="shared" si="612"/>
        <v>0</v>
      </c>
      <c r="AM570" s="4">
        <f t="shared" si="606"/>
        <v>0</v>
      </c>
      <c r="AN570" s="4">
        <f t="shared" si="606"/>
        <v>0</v>
      </c>
      <c r="AO570" s="4">
        <f t="shared" si="606"/>
        <v>0</v>
      </c>
      <c r="AP570" s="10">
        <f t="shared" si="551"/>
        <v>0</v>
      </c>
      <c r="AQ570" s="7">
        <f t="shared" si="571"/>
        <v>2</v>
      </c>
      <c r="AR570" s="4">
        <f t="array" ref="AR570">COUNT(IF((ABS($R570:$AP570)&gt;=AQ$2)*(ABS($R570:$AP570)&lt;AR$2),$R570:$AP570))</f>
        <v>0</v>
      </c>
      <c r="AS570" s="4">
        <f t="array" ref="AS570">COUNT(IF((ABS($R570:$AP570)&gt;=AR$2)*(ABS($R570:$AP570)&lt;AS$2),$R570:$AP570))</f>
        <v>0</v>
      </c>
      <c r="AT570" s="4">
        <f t="array" ref="AT570">COUNT(IF((ABS($R570:$AP570)&gt;=AS$2)*(ABS($R570:$AP570)&lt;AT$2),$R570:$AP570))</f>
        <v>1</v>
      </c>
      <c r="AU570" s="4">
        <f t="array" ref="AU570">COUNT(IF((ABS($R570:$AP570)&gt;=AT$2)*(ABS($R570:$AP570)&lt;AU$2),$R570:$AP570))</f>
        <v>1</v>
      </c>
      <c r="AV570" s="4">
        <f t="array" ref="AV570">COUNT(IF((ABS($R570:$AP570)&gt;=AU$2)*(ABS($R570:$AP570)&lt;AV$2),$R570:$AP570))</f>
        <v>0</v>
      </c>
      <c r="AW570" s="4">
        <f t="array" ref="AW570">COUNT(IF((ABS($R570:$AP570)&gt;=AV$2)*(ABS($R570:$AP570)&lt;AW$2),$R570:$AP570))</f>
        <v>0</v>
      </c>
      <c r="AX570" s="10">
        <f t="array" ref="AX570">COUNT(IF((ABS($R570:$AP570)&gt;=AW$2)*(ABS($R570:$AP570)&lt;AX$2),$R570:$AP570))</f>
        <v>0</v>
      </c>
      <c r="AY570" s="4">
        <f t="shared" si="572"/>
        <v>0</v>
      </c>
      <c r="AZ570" s="2" t="str">
        <f t="shared" si="573"/>
        <v/>
      </c>
      <c r="BA570" s="2" t="str">
        <f t="shared" si="574"/>
        <v/>
      </c>
      <c r="BB570" s="2" t="str">
        <f t="shared" si="575"/>
        <v/>
      </c>
      <c r="BC570" s="2" t="str">
        <f t="shared" si="576"/>
        <v>@</v>
      </c>
      <c r="BD570" s="2" t="str">
        <f t="shared" si="577"/>
        <v/>
      </c>
      <c r="BE570" s="2" t="str">
        <f t="shared" si="578"/>
        <v/>
      </c>
      <c r="BF570" s="2" t="str">
        <f t="shared" si="579"/>
        <v/>
      </c>
      <c r="BG570" s="2" t="str">
        <f t="shared" si="580"/>
        <v/>
      </c>
      <c r="BH570" s="2" t="str">
        <f t="shared" si="581"/>
        <v/>
      </c>
      <c r="BI570" s="2" t="str">
        <f t="shared" si="582"/>
        <v/>
      </c>
      <c r="BJ570" s="2" t="str">
        <f t="shared" si="583"/>
        <v/>
      </c>
      <c r="BK570" s="2" t="str">
        <f t="shared" si="584"/>
        <v/>
      </c>
      <c r="BL570" s="2" t="str">
        <f t="shared" si="585"/>
        <v/>
      </c>
      <c r="BM570" s="2" t="str">
        <f t="shared" si="586"/>
        <v/>
      </c>
      <c r="BN570" s="2" t="str">
        <f t="shared" si="587"/>
        <v/>
      </c>
      <c r="BO570" s="2" t="str">
        <f t="shared" si="588"/>
        <v>@</v>
      </c>
      <c r="BP570" s="2" t="str">
        <f t="shared" si="589"/>
        <v/>
      </c>
      <c r="BQ570" s="2" t="str">
        <f t="shared" si="590"/>
        <v/>
      </c>
      <c r="BR570" s="2" t="str">
        <f t="shared" si="591"/>
        <v/>
      </c>
      <c r="BS570" s="2" t="str">
        <f t="shared" si="592"/>
        <v/>
      </c>
      <c r="BT570" s="2" t="str">
        <f t="shared" si="593"/>
        <v/>
      </c>
      <c r="BU570" s="2" t="str">
        <f t="shared" si="594"/>
        <v/>
      </c>
      <c r="BV570" s="2" t="str">
        <f t="shared" si="595"/>
        <v/>
      </c>
      <c r="BW570" s="2" t="str">
        <f t="shared" si="596"/>
        <v/>
      </c>
      <c r="BX570" s="2" t="str">
        <f t="shared" si="597"/>
        <v/>
      </c>
      <c r="CA570" s="2">
        <f t="shared" si="558"/>
        <v>189</v>
      </c>
      <c r="CB570" s="4">
        <f t="shared" si="559"/>
        <v>1</v>
      </c>
      <c r="CC570">
        <f t="shared" ca="1" si="553"/>
        <v>5</v>
      </c>
      <c r="CD570">
        <f ca="1">CC570*(CJ570)/(CJ569+CJ570+IF(CG571=0,0,CJ571))</f>
        <v>1.2906920359630993</v>
      </c>
      <c r="CE570" s="39">
        <f t="shared" ca="1" si="609"/>
        <v>1</v>
      </c>
      <c r="CF570" s="39">
        <f t="shared" ca="1" si="554"/>
        <v>455</v>
      </c>
      <c r="CG570">
        <f t="shared" ca="1" si="610"/>
        <v>-23.882726550603195</v>
      </c>
      <c r="CH570">
        <f t="shared" ca="1" si="611"/>
        <v>10</v>
      </c>
      <c r="CI570">
        <f t="shared" ca="1" si="555"/>
        <v>8.5294534384112026</v>
      </c>
      <c r="CJ570">
        <f t="shared" ca="1" si="556"/>
        <v>3.4705465615887974</v>
      </c>
    </row>
    <row r="571" spans="2:88">
      <c r="B571" s="39">
        <v>217</v>
      </c>
      <c r="C571" s="39">
        <v>113</v>
      </c>
      <c r="D571">
        <v>1</v>
      </c>
      <c r="E571">
        <f t="shared" si="562"/>
        <v>29150</v>
      </c>
      <c r="F571" s="3">
        <f t="shared" si="563"/>
        <v>3.4010135020236028E-5</v>
      </c>
      <c r="H571" s="17">
        <f t="shared" si="564"/>
        <v>0.99139543583988032</v>
      </c>
      <c r="I571" s="13" t="str">
        <f t="shared" si="565"/>
        <v>113:217</v>
      </c>
      <c r="J571" s="2"/>
      <c r="K571" s="4">
        <f t="shared" si="566"/>
        <v>-46.893265580203547</v>
      </c>
      <c r="L571" s="4">
        <f t="shared" si="557"/>
        <v>-12</v>
      </c>
      <c r="M571" s="4">
        <f t="shared" ca="1" si="567"/>
        <v>43.331730092862131</v>
      </c>
      <c r="N571" s="4">
        <f t="shared" ca="1" si="568"/>
        <v>-7</v>
      </c>
      <c r="O571" s="4">
        <f t="shared" ca="1" si="569"/>
        <v>19.87171970821251</v>
      </c>
      <c r="P571" s="4">
        <f t="shared" ca="1" si="570"/>
        <v>5</v>
      </c>
      <c r="Q571" s="11">
        <f t="shared" si="600"/>
        <v>0</v>
      </c>
      <c r="R571" s="11">
        <f t="shared" si="613"/>
        <v>-46.893265580203547</v>
      </c>
      <c r="S571" s="4">
        <f t="shared" si="613"/>
        <v>0</v>
      </c>
      <c r="T571" s="4">
        <f t="shared" si="613"/>
        <v>0</v>
      </c>
      <c r="U571" s="4">
        <f t="shared" si="613"/>
        <v>0</v>
      </c>
      <c r="V571" s="4">
        <f t="shared" si="613"/>
        <v>0</v>
      </c>
      <c r="W571" s="4">
        <f t="shared" si="613"/>
        <v>43.331730092862131</v>
      </c>
      <c r="X571" s="4">
        <f t="shared" si="613"/>
        <v>0</v>
      </c>
      <c r="Y571" s="4">
        <f t="shared" si="613"/>
        <v>0</v>
      </c>
      <c r="Z571" s="4">
        <f t="shared" si="613"/>
        <v>0</v>
      </c>
      <c r="AA571" s="4">
        <f t="shared" si="613"/>
        <v>0</v>
      </c>
      <c r="AB571" s="4">
        <f t="shared" si="613"/>
        <v>0</v>
      </c>
      <c r="AC571" s="4">
        <f t="shared" si="613"/>
        <v>0</v>
      </c>
      <c r="AD571" s="4">
        <f t="shared" si="613"/>
        <v>0</v>
      </c>
      <c r="AE571" s="4">
        <f t="shared" si="613"/>
        <v>0</v>
      </c>
      <c r="AF571" s="4">
        <f t="shared" si="613"/>
        <v>0</v>
      </c>
      <c r="AG571" s="4">
        <f t="shared" si="612"/>
        <v>0</v>
      </c>
      <c r="AH571" s="4">
        <f t="shared" si="612"/>
        <v>0</v>
      </c>
      <c r="AI571" s="4">
        <f t="shared" si="612"/>
        <v>19.87171970821251</v>
      </c>
      <c r="AJ571" s="4">
        <f t="shared" si="612"/>
        <v>0</v>
      </c>
      <c r="AK571" s="4">
        <f t="shared" si="612"/>
        <v>0</v>
      </c>
      <c r="AL571" s="4">
        <f t="shared" si="612"/>
        <v>0</v>
      </c>
      <c r="AM571" s="4">
        <f t="shared" si="606"/>
        <v>0</v>
      </c>
      <c r="AN571" s="4">
        <f t="shared" si="606"/>
        <v>0</v>
      </c>
      <c r="AO571" s="4">
        <f t="shared" si="606"/>
        <v>0</v>
      </c>
      <c r="AP571" s="10">
        <f t="shared" si="551"/>
        <v>0</v>
      </c>
      <c r="AQ571" s="7">
        <f t="shared" si="571"/>
        <v>3</v>
      </c>
      <c r="AR571" s="4">
        <f t="array" ref="AR571">COUNT(IF((ABS($R571:$AP571)&gt;=AQ$2)*(ABS($R571:$AP571)&lt;AR$2),$R571:$AP571))</f>
        <v>0</v>
      </c>
      <c r="AS571" s="4">
        <f t="array" ref="AS571">COUNT(IF((ABS($R571:$AP571)&gt;=AR$2)*(ABS($R571:$AP571)&lt;AS$2),$R571:$AP571))</f>
        <v>0</v>
      </c>
      <c r="AT571" s="4">
        <f t="array" ref="AT571">COUNT(IF((ABS($R571:$AP571)&gt;=AS$2)*(ABS($R571:$AP571)&lt;AT$2),$R571:$AP571))</f>
        <v>0</v>
      </c>
      <c r="AU571" s="4">
        <f t="array" ref="AU571">COUNT(IF((ABS($R571:$AP571)&gt;=AT$2)*(ABS($R571:$AP571)&lt;AU$2),$R571:$AP571))</f>
        <v>1</v>
      </c>
      <c r="AV571" s="4">
        <f t="array" ref="AV571">COUNT(IF((ABS($R571:$AP571)&gt;=AU$2)*(ABS($R571:$AP571)&lt;AV$2),$R571:$AP571))</f>
        <v>1</v>
      </c>
      <c r="AW571" s="4">
        <f t="array" ref="AW571">COUNT(IF((ABS($R571:$AP571)&gt;=AV$2)*(ABS($R571:$AP571)&lt;AW$2),$R571:$AP571))</f>
        <v>1</v>
      </c>
      <c r="AX571" s="10">
        <f t="array" ref="AX571">COUNT(IF((ABS($R571:$AP571)&gt;=AW$2)*(ABS($R571:$AP571)&lt;AX$2),$R571:$AP571))</f>
        <v>0</v>
      </c>
      <c r="AY571" s="4">
        <f t="shared" si="572"/>
        <v>0</v>
      </c>
      <c r="AZ571" s="2" t="str">
        <f t="shared" si="573"/>
        <v>@</v>
      </c>
      <c r="BA571" s="2" t="str">
        <f t="shared" si="574"/>
        <v/>
      </c>
      <c r="BB571" s="2" t="str">
        <f t="shared" si="575"/>
        <v/>
      </c>
      <c r="BC571" s="2" t="str">
        <f t="shared" si="576"/>
        <v/>
      </c>
      <c r="BD571" s="2" t="str">
        <f t="shared" si="577"/>
        <v/>
      </c>
      <c r="BE571" s="2" t="str">
        <f t="shared" si="578"/>
        <v>@</v>
      </c>
      <c r="BF571" s="2" t="str">
        <f t="shared" si="579"/>
        <v/>
      </c>
      <c r="BG571" s="2" t="str">
        <f t="shared" si="580"/>
        <v/>
      </c>
      <c r="BH571" s="2" t="str">
        <f t="shared" si="581"/>
        <v/>
      </c>
      <c r="BI571" s="2" t="str">
        <f t="shared" si="582"/>
        <v/>
      </c>
      <c r="BJ571" s="2" t="str">
        <f t="shared" si="583"/>
        <v/>
      </c>
      <c r="BK571" s="2" t="str">
        <f t="shared" si="584"/>
        <v/>
      </c>
      <c r="BL571" s="2" t="str">
        <f t="shared" si="585"/>
        <v/>
      </c>
      <c r="BM571" s="2" t="str">
        <f t="shared" si="586"/>
        <v/>
      </c>
      <c r="BN571" s="2" t="str">
        <f t="shared" si="587"/>
        <v/>
      </c>
      <c r="BO571" s="2" t="str">
        <f t="shared" si="588"/>
        <v/>
      </c>
      <c r="BP571" s="2" t="str">
        <f t="shared" si="589"/>
        <v/>
      </c>
      <c r="BQ571" s="2" t="str">
        <f t="shared" si="590"/>
        <v>@</v>
      </c>
      <c r="BR571" s="2" t="str">
        <f t="shared" si="591"/>
        <v/>
      </c>
      <c r="BS571" s="2" t="str">
        <f t="shared" si="592"/>
        <v/>
      </c>
      <c r="BT571" s="2" t="str">
        <f t="shared" si="593"/>
        <v/>
      </c>
      <c r="BU571" s="2" t="str">
        <f t="shared" si="594"/>
        <v/>
      </c>
      <c r="BV571" s="2" t="str">
        <f t="shared" si="595"/>
        <v/>
      </c>
      <c r="BW571" s="2" t="str">
        <f t="shared" si="596"/>
        <v/>
      </c>
      <c r="BX571" s="2" t="str">
        <f t="shared" si="597"/>
        <v/>
      </c>
      <c r="CA571" s="2">
        <f t="shared" si="558"/>
        <v>189</v>
      </c>
      <c r="CB571" s="4">
        <f t="shared" si="559"/>
        <v>2</v>
      </c>
      <c r="CC571">
        <f t="shared" ca="1" si="553"/>
        <v>5</v>
      </c>
      <c r="CD571">
        <f ca="1">CC571*IF(CG571=0,0,CJ571)/(CJ569+CJ570+IF(CG571=0,0,CJ571))</f>
        <v>0</v>
      </c>
      <c r="CE571" s="39">
        <f t="shared" ca="1" si="609"/>
        <v>1</v>
      </c>
      <c r="CF571" s="39">
        <f t="shared" ca="1" si="554"/>
        <v>455</v>
      </c>
      <c r="CG571">
        <f t="shared" ca="1" si="610"/>
        <v>0</v>
      </c>
      <c r="CH571">
        <f t="shared" ca="1" si="611"/>
        <v>0</v>
      </c>
      <c r="CI571">
        <f t="shared" ca="1" si="555"/>
        <v>0</v>
      </c>
      <c r="CJ571">
        <f t="shared" ca="1" si="556"/>
        <v>12</v>
      </c>
    </row>
    <row r="572" spans="2:88">
      <c r="B572" s="39">
        <v>217</v>
      </c>
      <c r="C572" s="39">
        <v>199</v>
      </c>
      <c r="D572">
        <v>1</v>
      </c>
      <c r="E572">
        <f t="shared" si="562"/>
        <v>29151</v>
      </c>
      <c r="F572" s="3">
        <f t="shared" si="563"/>
        <v>3.4010135020236028E-5</v>
      </c>
      <c r="H572" s="17">
        <f t="shared" si="564"/>
        <v>0.99142944597490057</v>
      </c>
      <c r="I572" s="13" t="str">
        <f t="shared" si="565"/>
        <v>199:217</v>
      </c>
      <c r="J572" s="2"/>
      <c r="K572" s="4">
        <f t="shared" si="566"/>
        <v>-30.538057065128044</v>
      </c>
      <c r="L572" s="4">
        <f t="shared" si="557"/>
        <v>-10</v>
      </c>
      <c r="M572" s="4">
        <f t="shared" ca="1" si="567"/>
        <v>-53.998067449778198</v>
      </c>
      <c r="N572" s="4">
        <f t="shared" ca="1" si="568"/>
        <v>2</v>
      </c>
      <c r="O572" s="4">
        <f t="shared" ca="1" si="569"/>
        <v>36.22692822328375</v>
      </c>
      <c r="P572" s="4">
        <f t="shared" ca="1" si="570"/>
        <v>7</v>
      </c>
      <c r="Q572" s="11">
        <f t="shared" si="600"/>
        <v>0</v>
      </c>
      <c r="R572" s="11">
        <f t="shared" si="613"/>
        <v>0</v>
      </c>
      <c r="S572" s="4">
        <f t="shared" si="613"/>
        <v>0</v>
      </c>
      <c r="T572" s="4">
        <f t="shared" si="613"/>
        <v>-30.538057065128044</v>
      </c>
      <c r="U572" s="4">
        <f t="shared" si="613"/>
        <v>0</v>
      </c>
      <c r="V572" s="4">
        <f t="shared" si="613"/>
        <v>0</v>
      </c>
      <c r="W572" s="4">
        <f t="shared" si="613"/>
        <v>0</v>
      </c>
      <c r="X572" s="4">
        <f t="shared" si="613"/>
        <v>0</v>
      </c>
      <c r="Y572" s="4">
        <f t="shared" si="613"/>
        <v>0</v>
      </c>
      <c r="Z572" s="4">
        <f t="shared" si="613"/>
        <v>0</v>
      </c>
      <c r="AA572" s="4">
        <f t="shared" si="613"/>
        <v>0</v>
      </c>
      <c r="AB572" s="4">
        <f t="shared" si="613"/>
        <v>0</v>
      </c>
      <c r="AC572" s="4">
        <f t="shared" si="613"/>
        <v>0</v>
      </c>
      <c r="AD572" s="4">
        <f t="shared" si="613"/>
        <v>0</v>
      </c>
      <c r="AE572" s="4">
        <f t="shared" si="613"/>
        <v>0</v>
      </c>
      <c r="AF572" s="4">
        <f t="shared" si="613"/>
        <v>-53.998067449778198</v>
      </c>
      <c r="AG572" s="4">
        <f t="shared" si="612"/>
        <v>0</v>
      </c>
      <c r="AH572" s="4">
        <f t="shared" si="612"/>
        <v>0</v>
      </c>
      <c r="AI572" s="4">
        <f t="shared" si="612"/>
        <v>0</v>
      </c>
      <c r="AJ572" s="4">
        <f t="shared" si="612"/>
        <v>0</v>
      </c>
      <c r="AK572" s="4">
        <f t="shared" si="612"/>
        <v>36.22692822328375</v>
      </c>
      <c r="AL572" s="4">
        <f t="shared" si="612"/>
        <v>0</v>
      </c>
      <c r="AM572" s="4">
        <f t="shared" si="606"/>
        <v>0</v>
      </c>
      <c r="AN572" s="4">
        <f t="shared" si="606"/>
        <v>0</v>
      </c>
      <c r="AO572" s="4">
        <f t="shared" si="606"/>
        <v>0</v>
      </c>
      <c r="AP572" s="10">
        <f t="shared" si="551"/>
        <v>0</v>
      </c>
      <c r="AQ572" s="7">
        <f t="shared" si="571"/>
        <v>3</v>
      </c>
      <c r="AR572" s="4">
        <f t="array" ref="AR572">COUNT(IF((ABS($R572:$AP572)&gt;=AQ$2)*(ABS($R572:$AP572)&lt;AR$2),$R572:$AP572))</f>
        <v>0</v>
      </c>
      <c r="AS572" s="4">
        <f t="array" ref="AS572">COUNT(IF((ABS($R572:$AP572)&gt;=AR$2)*(ABS($R572:$AP572)&lt;AS$2),$R572:$AP572))</f>
        <v>0</v>
      </c>
      <c r="AT572" s="4">
        <f t="array" ref="AT572">COUNT(IF((ABS($R572:$AP572)&gt;=AS$2)*(ABS($R572:$AP572)&lt;AT$2),$R572:$AP572))</f>
        <v>0</v>
      </c>
      <c r="AU572" s="4">
        <f t="array" ref="AU572">COUNT(IF((ABS($R572:$AP572)&gt;=AT$2)*(ABS($R572:$AP572)&lt;AU$2),$R572:$AP572))</f>
        <v>1</v>
      </c>
      <c r="AV572" s="4">
        <f t="array" ref="AV572">COUNT(IF((ABS($R572:$AP572)&gt;=AU$2)*(ABS($R572:$AP572)&lt;AV$2),$R572:$AP572))</f>
        <v>1</v>
      </c>
      <c r="AW572" s="4">
        <f t="array" ref="AW572">COUNT(IF((ABS($R572:$AP572)&gt;=AV$2)*(ABS($R572:$AP572)&lt;AW$2),$R572:$AP572))</f>
        <v>1</v>
      </c>
      <c r="AX572" s="10">
        <f t="array" ref="AX572">COUNT(IF((ABS($R572:$AP572)&gt;=AW$2)*(ABS($R572:$AP572)&lt;AX$2),$R572:$AP572))</f>
        <v>0</v>
      </c>
      <c r="AY572" s="4">
        <f t="shared" si="572"/>
        <v>0</v>
      </c>
      <c r="AZ572" s="2" t="str">
        <f t="shared" si="573"/>
        <v/>
      </c>
      <c r="BA572" s="2" t="str">
        <f t="shared" si="574"/>
        <v/>
      </c>
      <c r="BB572" s="2" t="str">
        <f t="shared" si="575"/>
        <v>@</v>
      </c>
      <c r="BC572" s="2" t="str">
        <f t="shared" si="576"/>
        <v/>
      </c>
      <c r="BD572" s="2" t="str">
        <f t="shared" si="577"/>
        <v/>
      </c>
      <c r="BE572" s="2" t="str">
        <f t="shared" si="578"/>
        <v/>
      </c>
      <c r="BF572" s="2" t="str">
        <f t="shared" si="579"/>
        <v/>
      </c>
      <c r="BG572" s="2" t="str">
        <f t="shared" si="580"/>
        <v/>
      </c>
      <c r="BH572" s="2" t="str">
        <f t="shared" si="581"/>
        <v/>
      </c>
      <c r="BI572" s="2" t="str">
        <f t="shared" si="582"/>
        <v/>
      </c>
      <c r="BJ572" s="2" t="str">
        <f t="shared" si="583"/>
        <v/>
      </c>
      <c r="BK572" s="2" t="str">
        <f t="shared" si="584"/>
        <v/>
      </c>
      <c r="BL572" s="2" t="str">
        <f t="shared" si="585"/>
        <v/>
      </c>
      <c r="BM572" s="2" t="str">
        <f t="shared" si="586"/>
        <v/>
      </c>
      <c r="BN572" s="2" t="str">
        <f t="shared" si="587"/>
        <v>@</v>
      </c>
      <c r="BO572" s="2" t="str">
        <f t="shared" si="588"/>
        <v/>
      </c>
      <c r="BP572" s="2" t="str">
        <f t="shared" si="589"/>
        <v/>
      </c>
      <c r="BQ572" s="2" t="str">
        <f t="shared" si="590"/>
        <v/>
      </c>
      <c r="BR572" s="2" t="str">
        <f t="shared" si="591"/>
        <v/>
      </c>
      <c r="BS572" s="2" t="str">
        <f t="shared" si="592"/>
        <v>@</v>
      </c>
      <c r="BT572" s="2" t="str">
        <f t="shared" si="593"/>
        <v/>
      </c>
      <c r="BU572" s="2" t="str">
        <f t="shared" si="594"/>
        <v/>
      </c>
      <c r="BV572" s="2" t="str">
        <f t="shared" si="595"/>
        <v/>
      </c>
      <c r="BW572" s="2" t="str">
        <f t="shared" si="596"/>
        <v/>
      </c>
      <c r="BX572" s="2" t="str">
        <f t="shared" si="597"/>
        <v/>
      </c>
      <c r="CA572" s="2">
        <f t="shared" si="558"/>
        <v>190</v>
      </c>
      <c r="CB572" s="4">
        <f t="shared" si="559"/>
        <v>0</v>
      </c>
      <c r="CC572">
        <f t="shared" ca="1" si="553"/>
        <v>5</v>
      </c>
      <c r="CD572">
        <f ca="1">CC572*(CJ572)/(CJ572+CJ573+IF(CG574=0,0,CJ574))</f>
        <v>2.5745475124294153</v>
      </c>
      <c r="CE572" s="39">
        <f t="shared" ca="1" si="609"/>
        <v>1</v>
      </c>
      <c r="CF572" s="39">
        <f t="shared" ca="1" si="554"/>
        <v>539</v>
      </c>
      <c r="CG572">
        <f t="shared" ca="1" si="610"/>
        <v>-1.2552403700567538</v>
      </c>
      <c r="CH572">
        <f t="shared" ca="1" si="611"/>
        <v>-5</v>
      </c>
      <c r="CI572">
        <f t="shared" ca="1" si="555"/>
        <v>5.0772897267924293</v>
      </c>
      <c r="CJ572">
        <f t="shared" ca="1" si="556"/>
        <v>6.9227102732075707</v>
      </c>
    </row>
    <row r="573" spans="2:88">
      <c r="B573" s="39">
        <v>221</v>
      </c>
      <c r="C573" s="39">
        <v>35</v>
      </c>
      <c r="D573">
        <v>1</v>
      </c>
      <c r="E573">
        <f t="shared" si="562"/>
        <v>29152</v>
      </c>
      <c r="F573" s="3">
        <f t="shared" si="563"/>
        <v>3.4010135020236028E-5</v>
      </c>
      <c r="H573" s="17">
        <f t="shared" si="564"/>
        <v>0.9914634561099207</v>
      </c>
      <c r="I573" s="13" t="str">
        <f t="shared" si="565"/>
        <v>35:221</v>
      </c>
      <c r="J573" s="2"/>
      <c r="K573" s="4">
        <f t="shared" si="566"/>
        <v>-1.8365456026913307</v>
      </c>
      <c r="L573" s="4">
        <f t="shared" si="557"/>
        <v>-4</v>
      </c>
      <c r="M573" s="4">
        <f t="shared" ca="1" si="567"/>
        <v>-25.296555987343083</v>
      </c>
      <c r="N573" s="4">
        <f t="shared" ca="1" si="568"/>
        <v>8</v>
      </c>
      <c r="O573" s="4">
        <f t="shared" si="569"/>
        <v>0</v>
      </c>
      <c r="P573" s="4">
        <f t="shared" ca="1" si="570"/>
        <v>0</v>
      </c>
      <c r="Q573" s="11">
        <f t="shared" si="600"/>
        <v>0</v>
      </c>
      <c r="R573" s="11">
        <f t="shared" si="613"/>
        <v>0</v>
      </c>
      <c r="S573" s="4">
        <f t="shared" si="613"/>
        <v>0</v>
      </c>
      <c r="T573" s="4">
        <f t="shared" si="613"/>
        <v>0</v>
      </c>
      <c r="U573" s="4">
        <f t="shared" si="613"/>
        <v>0</v>
      </c>
      <c r="V573" s="4">
        <f t="shared" si="613"/>
        <v>0</v>
      </c>
      <c r="W573" s="4">
        <f t="shared" si="613"/>
        <v>0</v>
      </c>
      <c r="X573" s="4">
        <f t="shared" si="613"/>
        <v>0</v>
      </c>
      <c r="Y573" s="4">
        <f t="shared" si="613"/>
        <v>0</v>
      </c>
      <c r="Z573" s="4">
        <f t="shared" si="613"/>
        <v>-1.8365456026913307</v>
      </c>
      <c r="AA573" s="4">
        <f t="shared" si="613"/>
        <v>0</v>
      </c>
      <c r="AB573" s="4">
        <f t="shared" si="613"/>
        <v>0</v>
      </c>
      <c r="AC573" s="4">
        <f t="shared" si="613"/>
        <v>0</v>
      </c>
      <c r="AD573" s="4">
        <f t="shared" si="613"/>
        <v>0</v>
      </c>
      <c r="AE573" s="4">
        <f t="shared" si="613"/>
        <v>0</v>
      </c>
      <c r="AF573" s="4">
        <f t="shared" si="613"/>
        <v>0</v>
      </c>
      <c r="AG573" s="4">
        <f t="shared" si="612"/>
        <v>0</v>
      </c>
      <c r="AH573" s="4">
        <f t="shared" si="612"/>
        <v>0</v>
      </c>
      <c r="AI573" s="4">
        <f t="shared" si="612"/>
        <v>0</v>
      </c>
      <c r="AJ573" s="4">
        <f t="shared" si="612"/>
        <v>0</v>
      </c>
      <c r="AK573" s="4">
        <f t="shared" si="612"/>
        <v>0</v>
      </c>
      <c r="AL573" s="4">
        <f t="shared" si="612"/>
        <v>-25.296555987343083</v>
      </c>
      <c r="AM573" s="4">
        <f t="shared" si="606"/>
        <v>0</v>
      </c>
      <c r="AN573" s="4">
        <f t="shared" si="606"/>
        <v>0</v>
      </c>
      <c r="AO573" s="4">
        <f t="shared" si="606"/>
        <v>0</v>
      </c>
      <c r="AP573" s="10">
        <f t="shared" si="551"/>
        <v>0</v>
      </c>
      <c r="AQ573" s="7">
        <f t="shared" si="571"/>
        <v>2</v>
      </c>
      <c r="AR573" s="4">
        <f t="array" ref="AR573">COUNT(IF((ABS($R573:$AP573)&gt;=AQ$2)*(ABS($R573:$AP573)&lt;AR$2),$R573:$AP573))</f>
        <v>0</v>
      </c>
      <c r="AS573" s="4">
        <f t="array" ref="AS573">COUNT(IF((ABS($R573:$AP573)&gt;=AR$2)*(ABS($R573:$AP573)&lt;AS$2),$R573:$AP573))</f>
        <v>1</v>
      </c>
      <c r="AT573" s="4">
        <f t="array" ref="AT573">COUNT(IF((ABS($R573:$AP573)&gt;=AS$2)*(ABS($R573:$AP573)&lt;AT$2),$R573:$AP573))</f>
        <v>0</v>
      </c>
      <c r="AU573" s="4">
        <f t="array" ref="AU573">COUNT(IF((ABS($R573:$AP573)&gt;=AT$2)*(ABS($R573:$AP573)&lt;AU$2),$R573:$AP573))</f>
        <v>1</v>
      </c>
      <c r="AV573" s="4">
        <f t="array" ref="AV573">COUNT(IF((ABS($R573:$AP573)&gt;=AU$2)*(ABS($R573:$AP573)&lt;AV$2),$R573:$AP573))</f>
        <v>0</v>
      </c>
      <c r="AW573" s="4">
        <f t="array" ref="AW573">COUNT(IF((ABS($R573:$AP573)&gt;=AV$2)*(ABS($R573:$AP573)&lt;AW$2),$R573:$AP573))</f>
        <v>0</v>
      </c>
      <c r="AX573" s="10">
        <f t="array" ref="AX573">COUNT(IF((ABS($R573:$AP573)&gt;=AW$2)*(ABS($R573:$AP573)&lt;AX$2),$R573:$AP573))</f>
        <v>0</v>
      </c>
      <c r="AY573" s="4">
        <f t="shared" si="572"/>
        <v>0</v>
      </c>
      <c r="AZ573" s="2" t="str">
        <f t="shared" si="573"/>
        <v/>
      </c>
      <c r="BA573" s="2" t="str">
        <f t="shared" si="574"/>
        <v/>
      </c>
      <c r="BB573" s="2" t="str">
        <f t="shared" si="575"/>
        <v/>
      </c>
      <c r="BC573" s="2" t="str">
        <f t="shared" si="576"/>
        <v/>
      </c>
      <c r="BD573" s="2" t="str">
        <f t="shared" si="577"/>
        <v/>
      </c>
      <c r="BE573" s="2" t="str">
        <f t="shared" si="578"/>
        <v/>
      </c>
      <c r="BF573" s="2" t="str">
        <f t="shared" si="579"/>
        <v/>
      </c>
      <c r="BG573" s="2" t="str">
        <f t="shared" si="580"/>
        <v/>
      </c>
      <c r="BH573" s="2" t="str">
        <f t="shared" si="581"/>
        <v>@</v>
      </c>
      <c r="BI573" s="2" t="str">
        <f t="shared" si="582"/>
        <v/>
      </c>
      <c r="BJ573" s="2" t="str">
        <f t="shared" si="583"/>
        <v/>
      </c>
      <c r="BK573" s="2" t="str">
        <f t="shared" si="584"/>
        <v/>
      </c>
      <c r="BL573" s="2" t="str">
        <f t="shared" si="585"/>
        <v/>
      </c>
      <c r="BM573" s="2" t="str">
        <f t="shared" si="586"/>
        <v/>
      </c>
      <c r="BN573" s="2" t="str">
        <f t="shared" si="587"/>
        <v/>
      </c>
      <c r="BO573" s="2" t="str">
        <f t="shared" si="588"/>
        <v/>
      </c>
      <c r="BP573" s="2" t="str">
        <f t="shared" si="589"/>
        <v/>
      </c>
      <c r="BQ573" s="2" t="str">
        <f t="shared" si="590"/>
        <v/>
      </c>
      <c r="BR573" s="2" t="str">
        <f t="shared" si="591"/>
        <v/>
      </c>
      <c r="BS573" s="2" t="str">
        <f t="shared" si="592"/>
        <v/>
      </c>
      <c r="BT573" s="2" t="str">
        <f t="shared" si="593"/>
        <v>@</v>
      </c>
      <c r="BU573" s="2" t="str">
        <f t="shared" si="594"/>
        <v/>
      </c>
      <c r="BV573" s="2" t="str">
        <f t="shared" si="595"/>
        <v/>
      </c>
      <c r="BW573" s="2" t="str">
        <f t="shared" si="596"/>
        <v/>
      </c>
      <c r="BX573" s="2" t="str">
        <f t="shared" si="597"/>
        <v/>
      </c>
      <c r="CA573" s="2">
        <f t="shared" si="558"/>
        <v>190</v>
      </c>
      <c r="CB573" s="4">
        <f t="shared" si="559"/>
        <v>1</v>
      </c>
      <c r="CC573">
        <f t="shared" ca="1" si="553"/>
        <v>5</v>
      </c>
      <c r="CD573">
        <f ca="1">CC573*(CJ573)/(CJ572+CJ573+IF(CG574=0,0,CJ574))</f>
        <v>2.4254524875705847</v>
      </c>
      <c r="CE573" s="39">
        <f t="shared" ca="1" si="609"/>
        <v>1</v>
      </c>
      <c r="CF573" s="39">
        <f t="shared" ca="1" si="554"/>
        <v>539</v>
      </c>
      <c r="CG573">
        <f t="shared" ca="1" si="610"/>
        <v>-24.715250754705309</v>
      </c>
      <c r="CH573">
        <f t="shared" ca="1" si="611"/>
        <v>7</v>
      </c>
      <c r="CI573">
        <f t="shared" ca="1" si="555"/>
        <v>5.4781918873823532</v>
      </c>
      <c r="CJ573">
        <f t="shared" ca="1" si="556"/>
        <v>6.5218081126176468</v>
      </c>
    </row>
    <row r="574" spans="2:88">
      <c r="B574" s="39">
        <v>221</v>
      </c>
      <c r="C574" s="39">
        <v>137</v>
      </c>
      <c r="D574">
        <v>1</v>
      </c>
      <c r="E574">
        <f t="shared" si="562"/>
        <v>29153</v>
      </c>
      <c r="F574" s="3">
        <f t="shared" si="563"/>
        <v>3.4010135020236028E-5</v>
      </c>
      <c r="H574" s="17">
        <f t="shared" si="564"/>
        <v>0.99149746624494095</v>
      </c>
      <c r="I574" s="13" t="str">
        <f t="shared" si="565"/>
        <v>137:221</v>
      </c>
      <c r="J574" s="2"/>
      <c r="K574" s="4">
        <f t="shared" si="566"/>
        <v>-54.560420494426864</v>
      </c>
      <c r="L574" s="4">
        <f t="shared" si="557"/>
        <v>-9</v>
      </c>
      <c r="M574" s="4">
        <f t="shared" ca="1" si="567"/>
        <v>35.664575178635616</v>
      </c>
      <c r="N574" s="4">
        <f t="shared" ca="1" si="568"/>
        <v>-4</v>
      </c>
      <c r="O574" s="4">
        <f t="shared" ca="1" si="569"/>
        <v>12.204564793987061</v>
      </c>
      <c r="P574" s="4">
        <f t="shared" ca="1" si="570"/>
        <v>8</v>
      </c>
      <c r="Q574" s="11">
        <f t="shared" si="600"/>
        <v>0</v>
      </c>
      <c r="R574" s="11">
        <f t="shared" si="613"/>
        <v>0</v>
      </c>
      <c r="S574" s="4">
        <f t="shared" si="613"/>
        <v>0</v>
      </c>
      <c r="T574" s="4">
        <f t="shared" si="613"/>
        <v>0</v>
      </c>
      <c r="U574" s="4">
        <f t="shared" si="613"/>
        <v>-54.560420494426864</v>
      </c>
      <c r="V574" s="4">
        <f t="shared" si="613"/>
        <v>0</v>
      </c>
      <c r="W574" s="4">
        <f t="shared" si="613"/>
        <v>0</v>
      </c>
      <c r="X574" s="4">
        <f t="shared" si="613"/>
        <v>0</v>
      </c>
      <c r="Y574" s="4">
        <f t="shared" si="613"/>
        <v>0</v>
      </c>
      <c r="Z574" s="4">
        <f t="shared" si="613"/>
        <v>35.664575178635616</v>
      </c>
      <c r="AA574" s="4">
        <f t="shared" si="613"/>
        <v>0</v>
      </c>
      <c r="AB574" s="4">
        <f t="shared" si="613"/>
        <v>0</v>
      </c>
      <c r="AC574" s="4">
        <f t="shared" si="613"/>
        <v>0</v>
      </c>
      <c r="AD574" s="4">
        <f t="shared" si="613"/>
        <v>0</v>
      </c>
      <c r="AE574" s="4">
        <f t="shared" si="613"/>
        <v>0</v>
      </c>
      <c r="AF574" s="4">
        <f t="shared" si="613"/>
        <v>0</v>
      </c>
      <c r="AG574" s="4">
        <f t="shared" si="612"/>
        <v>0</v>
      </c>
      <c r="AH574" s="4">
        <f t="shared" si="612"/>
        <v>0</v>
      </c>
      <c r="AI574" s="4">
        <f t="shared" si="612"/>
        <v>0</v>
      </c>
      <c r="AJ574" s="4">
        <f t="shared" si="612"/>
        <v>0</v>
      </c>
      <c r="AK574" s="4">
        <f t="shared" si="612"/>
        <v>0</v>
      </c>
      <c r="AL574" s="4">
        <f t="shared" si="612"/>
        <v>12.204564793987061</v>
      </c>
      <c r="AM574" s="4">
        <f t="shared" ref="AM574:AO593" si="614">IF(AND(ABS((MOD(LN(($B574/$C574)/3^AM$2)/LN(2)+0.5,1)-0.5)*1200)&lt;$J$2,ABS(AM$2+7*(MOD(LN(($B574/$C574)/3^AM$2)/LN(2)+0.5,1)-0.5)*1200/113.685)&lt;$J$3),(MOD(LN(($B574/$C574)/3^AM$2)/LN(2)+0.5,1)-0.5)*1200,0)</f>
        <v>0</v>
      </c>
      <c r="AN574" s="4">
        <f t="shared" si="614"/>
        <v>0</v>
      </c>
      <c r="AO574" s="4">
        <f t="shared" si="614"/>
        <v>0</v>
      </c>
      <c r="AP574" s="10">
        <f t="shared" si="551"/>
        <v>0</v>
      </c>
      <c r="AQ574" s="7">
        <f t="shared" si="571"/>
        <v>3</v>
      </c>
      <c r="AR574" s="4">
        <f t="array" ref="AR574">COUNT(IF((ABS($R574:$AP574)&gt;=AQ$2)*(ABS($R574:$AP574)&lt;AR$2),$R574:$AP574))</f>
        <v>0</v>
      </c>
      <c r="AS574" s="4">
        <f t="array" ref="AS574">COUNT(IF((ABS($R574:$AP574)&gt;=AR$2)*(ABS($R574:$AP574)&lt;AS$2),$R574:$AP574))</f>
        <v>0</v>
      </c>
      <c r="AT574" s="4">
        <f t="array" ref="AT574">COUNT(IF((ABS($R574:$AP574)&gt;=AS$2)*(ABS($R574:$AP574)&lt;AT$2),$R574:$AP574))</f>
        <v>0</v>
      </c>
      <c r="AU574" s="4">
        <f t="array" ref="AU574">COUNT(IF((ABS($R574:$AP574)&gt;=AT$2)*(ABS($R574:$AP574)&lt;AU$2),$R574:$AP574))</f>
        <v>1</v>
      </c>
      <c r="AV574" s="4">
        <f t="array" ref="AV574">COUNT(IF((ABS($R574:$AP574)&gt;=AU$2)*(ABS($R574:$AP574)&lt;AV$2),$R574:$AP574))</f>
        <v>1</v>
      </c>
      <c r="AW574" s="4">
        <f t="array" ref="AW574">COUNT(IF((ABS($R574:$AP574)&gt;=AV$2)*(ABS($R574:$AP574)&lt;AW$2),$R574:$AP574))</f>
        <v>1</v>
      </c>
      <c r="AX574" s="10">
        <f t="array" ref="AX574">COUNT(IF((ABS($R574:$AP574)&gt;=AW$2)*(ABS($R574:$AP574)&lt;AX$2),$R574:$AP574))</f>
        <v>0</v>
      </c>
      <c r="AY574" s="4">
        <f t="shared" si="572"/>
        <v>0</v>
      </c>
      <c r="AZ574" s="2" t="str">
        <f t="shared" si="573"/>
        <v/>
      </c>
      <c r="BA574" s="2" t="str">
        <f t="shared" si="574"/>
        <v/>
      </c>
      <c r="BB574" s="2" t="str">
        <f t="shared" si="575"/>
        <v/>
      </c>
      <c r="BC574" s="2" t="str">
        <f t="shared" si="576"/>
        <v>@</v>
      </c>
      <c r="BD574" s="2" t="str">
        <f t="shared" si="577"/>
        <v/>
      </c>
      <c r="BE574" s="2" t="str">
        <f t="shared" si="578"/>
        <v/>
      </c>
      <c r="BF574" s="2" t="str">
        <f t="shared" si="579"/>
        <v/>
      </c>
      <c r="BG574" s="2" t="str">
        <f t="shared" si="580"/>
        <v/>
      </c>
      <c r="BH574" s="2" t="str">
        <f t="shared" si="581"/>
        <v>@</v>
      </c>
      <c r="BI574" s="2" t="str">
        <f t="shared" si="582"/>
        <v/>
      </c>
      <c r="BJ574" s="2" t="str">
        <f t="shared" si="583"/>
        <v/>
      </c>
      <c r="BK574" s="2" t="str">
        <f t="shared" si="584"/>
        <v/>
      </c>
      <c r="BL574" s="2" t="str">
        <f t="shared" si="585"/>
        <v/>
      </c>
      <c r="BM574" s="2" t="str">
        <f t="shared" si="586"/>
        <v/>
      </c>
      <c r="BN574" s="2" t="str">
        <f t="shared" si="587"/>
        <v/>
      </c>
      <c r="BO574" s="2" t="str">
        <f t="shared" si="588"/>
        <v/>
      </c>
      <c r="BP574" s="2" t="str">
        <f t="shared" si="589"/>
        <v/>
      </c>
      <c r="BQ574" s="2" t="str">
        <f t="shared" si="590"/>
        <v/>
      </c>
      <c r="BR574" s="2" t="str">
        <f t="shared" si="591"/>
        <v/>
      </c>
      <c r="BS574" s="2" t="str">
        <f t="shared" si="592"/>
        <v/>
      </c>
      <c r="BT574" s="2" t="str">
        <f t="shared" si="593"/>
        <v>@</v>
      </c>
      <c r="BU574" s="2" t="str">
        <f t="shared" si="594"/>
        <v/>
      </c>
      <c r="BV574" s="2" t="str">
        <f t="shared" si="595"/>
        <v/>
      </c>
      <c r="BW574" s="2" t="str">
        <f t="shared" si="596"/>
        <v/>
      </c>
      <c r="BX574" s="2" t="str">
        <f t="shared" si="597"/>
        <v/>
      </c>
      <c r="CA574" s="2">
        <f t="shared" si="558"/>
        <v>190</v>
      </c>
      <c r="CB574" s="4">
        <f t="shared" si="559"/>
        <v>2</v>
      </c>
      <c r="CC574">
        <f t="shared" ca="1" si="553"/>
        <v>5</v>
      </c>
      <c r="CD574">
        <f ca="1">CC574*IF(CG574=0,0,CJ574)/(CJ572+CJ573+IF(CG574=0,0,CJ574))</f>
        <v>0</v>
      </c>
      <c r="CE574" s="39">
        <f t="shared" ca="1" si="609"/>
        <v>1</v>
      </c>
      <c r="CF574" s="39">
        <f t="shared" ca="1" si="554"/>
        <v>539</v>
      </c>
      <c r="CG574">
        <f t="shared" ca="1" si="610"/>
        <v>0</v>
      </c>
      <c r="CH574">
        <f t="shared" ca="1" si="611"/>
        <v>0</v>
      </c>
      <c r="CI574">
        <f t="shared" ca="1" si="555"/>
        <v>0</v>
      </c>
      <c r="CJ574">
        <f t="shared" ca="1" si="556"/>
        <v>12</v>
      </c>
    </row>
    <row r="575" spans="2:88">
      <c r="B575" s="39">
        <v>229</v>
      </c>
      <c r="C575" s="39">
        <v>17</v>
      </c>
      <c r="D575">
        <v>1</v>
      </c>
      <c r="E575">
        <f t="shared" si="562"/>
        <v>29154</v>
      </c>
      <c r="F575" s="3">
        <f t="shared" si="563"/>
        <v>3.4010135020236028E-5</v>
      </c>
      <c r="H575" s="17">
        <f t="shared" si="564"/>
        <v>0.9915314763799612</v>
      </c>
      <c r="I575" s="13" t="str">
        <f t="shared" si="565"/>
        <v>17:229</v>
      </c>
      <c r="J575" s="2"/>
      <c r="K575" s="4">
        <f t="shared" si="566"/>
        <v>19.684144004415316</v>
      </c>
      <c r="L575" s="4">
        <f t="shared" si="557"/>
        <v>-9</v>
      </c>
      <c r="M575" s="4">
        <f t="shared" ca="1" si="567"/>
        <v>-3.7758663802369696</v>
      </c>
      <c r="N575" s="4">
        <f t="shared" ca="1" si="568"/>
        <v>3</v>
      </c>
      <c r="O575" s="4">
        <f t="shared" si="569"/>
        <v>0</v>
      </c>
      <c r="P575" s="4">
        <f t="shared" ca="1" si="570"/>
        <v>0</v>
      </c>
      <c r="Q575" s="11">
        <f t="shared" si="600"/>
        <v>0</v>
      </c>
      <c r="R575" s="11">
        <f t="shared" si="613"/>
        <v>0</v>
      </c>
      <c r="S575" s="4">
        <f t="shared" si="613"/>
        <v>0</v>
      </c>
      <c r="T575" s="4">
        <f t="shared" si="613"/>
        <v>0</v>
      </c>
      <c r="U575" s="4">
        <f t="shared" si="613"/>
        <v>19.684144004415316</v>
      </c>
      <c r="V575" s="4">
        <f t="shared" si="613"/>
        <v>0</v>
      </c>
      <c r="W575" s="4">
        <f t="shared" si="613"/>
        <v>0</v>
      </c>
      <c r="X575" s="4">
        <f t="shared" si="613"/>
        <v>0</v>
      </c>
      <c r="Y575" s="4">
        <f t="shared" si="613"/>
        <v>0</v>
      </c>
      <c r="Z575" s="4">
        <f t="shared" si="613"/>
        <v>0</v>
      </c>
      <c r="AA575" s="4">
        <f t="shared" si="613"/>
        <v>0</v>
      </c>
      <c r="AB575" s="4">
        <f t="shared" si="613"/>
        <v>0</v>
      </c>
      <c r="AC575" s="4">
        <f t="shared" si="613"/>
        <v>0</v>
      </c>
      <c r="AD575" s="4">
        <f t="shared" si="613"/>
        <v>0</v>
      </c>
      <c r="AE575" s="4">
        <f t="shared" si="613"/>
        <v>0</v>
      </c>
      <c r="AF575" s="4">
        <f t="shared" si="613"/>
        <v>0</v>
      </c>
      <c r="AG575" s="4">
        <f t="shared" si="612"/>
        <v>-3.7758663802369696</v>
      </c>
      <c r="AH575" s="4">
        <f t="shared" si="612"/>
        <v>0</v>
      </c>
      <c r="AI575" s="4">
        <f t="shared" si="612"/>
        <v>0</v>
      </c>
      <c r="AJ575" s="4">
        <f t="shared" si="612"/>
        <v>0</v>
      </c>
      <c r="AK575" s="4">
        <f t="shared" si="612"/>
        <v>0</v>
      </c>
      <c r="AL575" s="4">
        <f t="shared" si="612"/>
        <v>0</v>
      </c>
      <c r="AM575" s="4">
        <f t="shared" si="614"/>
        <v>0</v>
      </c>
      <c r="AN575" s="4">
        <f t="shared" si="614"/>
        <v>0</v>
      </c>
      <c r="AO575" s="4">
        <f t="shared" si="614"/>
        <v>0</v>
      </c>
      <c r="AP575" s="10">
        <f t="shared" si="551"/>
        <v>0</v>
      </c>
      <c r="AQ575" s="7">
        <f t="shared" si="571"/>
        <v>2</v>
      </c>
      <c r="AR575" s="4">
        <f t="array" ref="AR575">COUNT(IF((ABS($R575:$AP575)&gt;=AQ$2)*(ABS($R575:$AP575)&lt;AR$2),$R575:$AP575))</f>
        <v>0</v>
      </c>
      <c r="AS575" s="4">
        <f t="array" ref="AS575">COUNT(IF((ABS($R575:$AP575)&gt;=AR$2)*(ABS($R575:$AP575)&lt;AS$2),$R575:$AP575))</f>
        <v>1</v>
      </c>
      <c r="AT575" s="4">
        <f t="array" ref="AT575">COUNT(IF((ABS($R575:$AP575)&gt;=AS$2)*(ABS($R575:$AP575)&lt;AT$2),$R575:$AP575))</f>
        <v>0</v>
      </c>
      <c r="AU575" s="4">
        <f t="array" ref="AU575">COUNT(IF((ABS($R575:$AP575)&gt;=AT$2)*(ABS($R575:$AP575)&lt;AU$2),$R575:$AP575))</f>
        <v>1</v>
      </c>
      <c r="AV575" s="4">
        <f t="array" ref="AV575">COUNT(IF((ABS($R575:$AP575)&gt;=AU$2)*(ABS($R575:$AP575)&lt;AV$2),$R575:$AP575))</f>
        <v>0</v>
      </c>
      <c r="AW575" s="4">
        <f t="array" ref="AW575">COUNT(IF((ABS($R575:$AP575)&gt;=AV$2)*(ABS($R575:$AP575)&lt;AW$2),$R575:$AP575))</f>
        <v>0</v>
      </c>
      <c r="AX575" s="10">
        <f t="array" ref="AX575">COUNT(IF((ABS($R575:$AP575)&gt;=AW$2)*(ABS($R575:$AP575)&lt;AX$2),$R575:$AP575))</f>
        <v>0</v>
      </c>
      <c r="AY575" s="4">
        <f t="shared" si="572"/>
        <v>0</v>
      </c>
      <c r="AZ575" s="2" t="str">
        <f t="shared" si="573"/>
        <v/>
      </c>
      <c r="BA575" s="2" t="str">
        <f t="shared" si="574"/>
        <v/>
      </c>
      <c r="BB575" s="2" t="str">
        <f t="shared" si="575"/>
        <v/>
      </c>
      <c r="BC575" s="2" t="str">
        <f t="shared" si="576"/>
        <v>@</v>
      </c>
      <c r="BD575" s="2" t="str">
        <f t="shared" si="577"/>
        <v/>
      </c>
      <c r="BE575" s="2" t="str">
        <f t="shared" si="578"/>
        <v/>
      </c>
      <c r="BF575" s="2" t="str">
        <f t="shared" si="579"/>
        <v/>
      </c>
      <c r="BG575" s="2" t="str">
        <f t="shared" si="580"/>
        <v/>
      </c>
      <c r="BH575" s="2" t="str">
        <f t="shared" si="581"/>
        <v/>
      </c>
      <c r="BI575" s="2" t="str">
        <f t="shared" si="582"/>
        <v/>
      </c>
      <c r="BJ575" s="2" t="str">
        <f t="shared" si="583"/>
        <v/>
      </c>
      <c r="BK575" s="2" t="str">
        <f t="shared" si="584"/>
        <v/>
      </c>
      <c r="BL575" s="2" t="str">
        <f t="shared" si="585"/>
        <v/>
      </c>
      <c r="BM575" s="2" t="str">
        <f t="shared" si="586"/>
        <v/>
      </c>
      <c r="BN575" s="2" t="str">
        <f t="shared" si="587"/>
        <v/>
      </c>
      <c r="BO575" s="2" t="str">
        <f t="shared" si="588"/>
        <v>@</v>
      </c>
      <c r="BP575" s="2" t="str">
        <f t="shared" si="589"/>
        <v/>
      </c>
      <c r="BQ575" s="2" t="str">
        <f t="shared" si="590"/>
        <v/>
      </c>
      <c r="BR575" s="2" t="str">
        <f t="shared" si="591"/>
        <v/>
      </c>
      <c r="BS575" s="2" t="str">
        <f t="shared" si="592"/>
        <v/>
      </c>
      <c r="BT575" s="2" t="str">
        <f t="shared" si="593"/>
        <v/>
      </c>
      <c r="BU575" s="2" t="str">
        <f t="shared" si="594"/>
        <v/>
      </c>
      <c r="BV575" s="2" t="str">
        <f t="shared" si="595"/>
        <v/>
      </c>
      <c r="BW575" s="2" t="str">
        <f t="shared" si="596"/>
        <v/>
      </c>
      <c r="BX575" s="2" t="str">
        <f t="shared" si="597"/>
        <v/>
      </c>
      <c r="CA575" s="2">
        <f t="shared" si="558"/>
        <v>191</v>
      </c>
      <c r="CB575" s="4">
        <f t="shared" si="559"/>
        <v>0</v>
      </c>
      <c r="CC575">
        <f t="shared" ca="1" si="553"/>
        <v>5</v>
      </c>
      <c r="CD575">
        <f ca="1">CC575*(CJ575)/(CJ575+CJ576+IF(CG577=0,0,CJ577))</f>
        <v>1.9998666393954265</v>
      </c>
      <c r="CE575" s="39">
        <f t="shared" ca="1" si="609"/>
        <v>1</v>
      </c>
      <c r="CF575" s="39">
        <f t="shared" ca="1" si="554"/>
        <v>715</v>
      </c>
      <c r="CG575">
        <f t="shared" ca="1" si="610"/>
        <v>-10.110676808773178</v>
      </c>
      <c r="CH575">
        <f t="shared" ca="1" si="611"/>
        <v>-6</v>
      </c>
      <c r="CI575">
        <f t="shared" ca="1" si="555"/>
        <v>6.6225512394899262</v>
      </c>
      <c r="CJ575">
        <f t="shared" ca="1" si="556"/>
        <v>5.3774487605100738</v>
      </c>
    </row>
    <row r="576" spans="2:88">
      <c r="B576" s="39">
        <v>235</v>
      </c>
      <c r="C576" s="39">
        <v>17</v>
      </c>
      <c r="D576">
        <v>1</v>
      </c>
      <c r="E576">
        <f t="shared" si="562"/>
        <v>29155</v>
      </c>
      <c r="F576" s="3">
        <f t="shared" si="563"/>
        <v>3.4010135020236028E-5</v>
      </c>
      <c r="H576" s="17">
        <f t="shared" si="564"/>
        <v>0.99156548651498144</v>
      </c>
      <c r="I576" s="13" t="str">
        <f t="shared" si="565"/>
        <v>17:235</v>
      </c>
      <c r="J576" s="2"/>
      <c r="K576" s="4">
        <f t="shared" si="566"/>
        <v>-49.225071891632055</v>
      </c>
      <c r="L576" s="4">
        <f t="shared" si="557"/>
        <v>-2</v>
      </c>
      <c r="M576" s="4">
        <f t="shared" ca="1" si="567"/>
        <v>40.999923781430027</v>
      </c>
      <c r="N576" s="4">
        <f t="shared" ca="1" si="568"/>
        <v>3</v>
      </c>
      <c r="O576" s="4">
        <f t="shared" si="569"/>
        <v>0</v>
      </c>
      <c r="P576" s="4">
        <f t="shared" ca="1" si="570"/>
        <v>0</v>
      </c>
      <c r="Q576" s="11">
        <f t="shared" si="600"/>
        <v>0</v>
      </c>
      <c r="R576" s="11">
        <f t="shared" si="613"/>
        <v>0</v>
      </c>
      <c r="S576" s="4">
        <f t="shared" si="613"/>
        <v>0</v>
      </c>
      <c r="T576" s="4">
        <f t="shared" si="613"/>
        <v>0</v>
      </c>
      <c r="U576" s="4">
        <f t="shared" si="613"/>
        <v>0</v>
      </c>
      <c r="V576" s="4">
        <f t="shared" si="613"/>
        <v>0</v>
      </c>
      <c r="W576" s="4">
        <f t="shared" si="613"/>
        <v>0</v>
      </c>
      <c r="X576" s="4">
        <f t="shared" si="613"/>
        <v>0</v>
      </c>
      <c r="Y576" s="4">
        <f t="shared" si="613"/>
        <v>0</v>
      </c>
      <c r="Z576" s="4">
        <f t="shared" si="613"/>
        <v>0</v>
      </c>
      <c r="AA576" s="4">
        <f t="shared" si="613"/>
        <v>0</v>
      </c>
      <c r="AB576" s="4">
        <f t="shared" si="613"/>
        <v>-49.225071891632055</v>
      </c>
      <c r="AC576" s="4">
        <f t="shared" si="613"/>
        <v>0</v>
      </c>
      <c r="AD576" s="4">
        <f t="shared" si="613"/>
        <v>0</v>
      </c>
      <c r="AE576" s="4">
        <f t="shared" si="613"/>
        <v>0</v>
      </c>
      <c r="AF576" s="4">
        <f t="shared" si="613"/>
        <v>0</v>
      </c>
      <c r="AG576" s="4">
        <f t="shared" si="612"/>
        <v>40.999923781430027</v>
      </c>
      <c r="AH576" s="4">
        <f t="shared" si="612"/>
        <v>0</v>
      </c>
      <c r="AI576" s="4">
        <f t="shared" si="612"/>
        <v>0</v>
      </c>
      <c r="AJ576" s="4">
        <f t="shared" si="612"/>
        <v>0</v>
      </c>
      <c r="AK576" s="4">
        <f t="shared" si="612"/>
        <v>0</v>
      </c>
      <c r="AL576" s="4">
        <f t="shared" si="612"/>
        <v>0</v>
      </c>
      <c r="AM576" s="4">
        <f t="shared" si="614"/>
        <v>0</v>
      </c>
      <c r="AN576" s="4">
        <f t="shared" si="614"/>
        <v>0</v>
      </c>
      <c r="AO576" s="4">
        <f t="shared" si="614"/>
        <v>0</v>
      </c>
      <c r="AP576" s="10">
        <f t="shared" si="551"/>
        <v>0</v>
      </c>
      <c r="AQ576" s="7">
        <f t="shared" si="571"/>
        <v>2</v>
      </c>
      <c r="AR576" s="4">
        <f t="array" ref="AR576">COUNT(IF((ABS($R576:$AP576)&gt;=AQ$2)*(ABS($R576:$AP576)&lt;AR$2),$R576:$AP576))</f>
        <v>0</v>
      </c>
      <c r="AS576" s="4">
        <f t="array" ref="AS576">COUNT(IF((ABS($R576:$AP576)&gt;=AR$2)*(ABS($R576:$AP576)&lt;AS$2),$R576:$AP576))</f>
        <v>0</v>
      </c>
      <c r="AT576" s="4">
        <f t="array" ref="AT576">COUNT(IF((ABS($R576:$AP576)&gt;=AS$2)*(ABS($R576:$AP576)&lt;AT$2),$R576:$AP576))</f>
        <v>0</v>
      </c>
      <c r="AU576" s="4">
        <f t="array" ref="AU576">COUNT(IF((ABS($R576:$AP576)&gt;=AT$2)*(ABS($R576:$AP576)&lt;AU$2),$R576:$AP576))</f>
        <v>0</v>
      </c>
      <c r="AV576" s="4">
        <f t="array" ref="AV576">COUNT(IF((ABS($R576:$AP576)&gt;=AU$2)*(ABS($R576:$AP576)&lt;AV$2),$R576:$AP576))</f>
        <v>1</v>
      </c>
      <c r="AW576" s="4">
        <f t="array" ref="AW576">COUNT(IF((ABS($R576:$AP576)&gt;=AV$2)*(ABS($R576:$AP576)&lt;AW$2),$R576:$AP576))</f>
        <v>1</v>
      </c>
      <c r="AX576" s="10">
        <f t="array" ref="AX576">COUNT(IF((ABS($R576:$AP576)&gt;=AW$2)*(ABS($R576:$AP576)&lt;AX$2),$R576:$AP576))</f>
        <v>0</v>
      </c>
      <c r="AY576" s="4">
        <f t="shared" si="572"/>
        <v>0</v>
      </c>
      <c r="AZ576" s="2" t="str">
        <f t="shared" si="573"/>
        <v/>
      </c>
      <c r="BA576" s="2" t="str">
        <f t="shared" si="574"/>
        <v/>
      </c>
      <c r="BB576" s="2" t="str">
        <f t="shared" si="575"/>
        <v/>
      </c>
      <c r="BC576" s="2" t="str">
        <f t="shared" si="576"/>
        <v/>
      </c>
      <c r="BD576" s="2" t="str">
        <f t="shared" si="577"/>
        <v/>
      </c>
      <c r="BE576" s="2" t="str">
        <f t="shared" si="578"/>
        <v/>
      </c>
      <c r="BF576" s="2" t="str">
        <f t="shared" si="579"/>
        <v/>
      </c>
      <c r="BG576" s="2" t="str">
        <f t="shared" si="580"/>
        <v/>
      </c>
      <c r="BH576" s="2" t="str">
        <f t="shared" si="581"/>
        <v/>
      </c>
      <c r="BI576" s="2" t="str">
        <f t="shared" si="582"/>
        <v/>
      </c>
      <c r="BJ576" s="2" t="str">
        <f t="shared" si="583"/>
        <v>@</v>
      </c>
      <c r="BK576" s="2" t="str">
        <f t="shared" si="584"/>
        <v/>
      </c>
      <c r="BL576" s="2" t="str">
        <f t="shared" si="585"/>
        <v/>
      </c>
      <c r="BM576" s="2" t="str">
        <f t="shared" si="586"/>
        <v/>
      </c>
      <c r="BN576" s="2" t="str">
        <f t="shared" si="587"/>
        <v/>
      </c>
      <c r="BO576" s="2" t="str">
        <f t="shared" si="588"/>
        <v>@</v>
      </c>
      <c r="BP576" s="2" t="str">
        <f t="shared" si="589"/>
        <v/>
      </c>
      <c r="BQ576" s="2" t="str">
        <f t="shared" si="590"/>
        <v/>
      </c>
      <c r="BR576" s="2" t="str">
        <f t="shared" si="591"/>
        <v/>
      </c>
      <c r="BS576" s="2" t="str">
        <f t="shared" si="592"/>
        <v/>
      </c>
      <c r="BT576" s="2" t="str">
        <f t="shared" si="593"/>
        <v/>
      </c>
      <c r="BU576" s="2" t="str">
        <f t="shared" si="594"/>
        <v/>
      </c>
      <c r="BV576" s="2" t="str">
        <f t="shared" si="595"/>
        <v/>
      </c>
      <c r="BW576" s="2" t="str">
        <f t="shared" si="596"/>
        <v/>
      </c>
      <c r="BX576" s="2" t="str">
        <f t="shared" si="597"/>
        <v/>
      </c>
      <c r="CA576" s="2">
        <f t="shared" si="558"/>
        <v>191</v>
      </c>
      <c r="CB576" s="4">
        <f t="shared" si="559"/>
        <v>1</v>
      </c>
      <c r="CC576">
        <f t="shared" ca="1" si="553"/>
        <v>5</v>
      </c>
      <c r="CD576">
        <f ca="1">CC576*(CJ576)/(CJ575+CJ576+IF(CG577=0,0,CJ577))</f>
        <v>3.0001333606045737</v>
      </c>
      <c r="CE576" s="39">
        <f t="shared" ca="1" si="609"/>
        <v>1</v>
      </c>
      <c r="CF576" s="39">
        <f t="shared" ca="1" si="554"/>
        <v>715</v>
      </c>
      <c r="CG576">
        <f t="shared" ca="1" si="610"/>
        <v>-33.570687193422266</v>
      </c>
      <c r="CH576">
        <f t="shared" ca="1" si="611"/>
        <v>6</v>
      </c>
      <c r="CI576">
        <f t="shared" ca="1" si="555"/>
        <v>3.9329303746848234</v>
      </c>
      <c r="CJ576">
        <f t="shared" ca="1" si="556"/>
        <v>8.0670696253151775</v>
      </c>
    </row>
    <row r="577" spans="2:88">
      <c r="B577" s="39">
        <v>239</v>
      </c>
      <c r="C577" s="39">
        <v>199</v>
      </c>
      <c r="D577">
        <v>1</v>
      </c>
      <c r="E577">
        <f t="shared" si="562"/>
        <v>29156</v>
      </c>
      <c r="F577" s="3">
        <f t="shared" si="563"/>
        <v>3.4010135020236028E-5</v>
      </c>
      <c r="H577" s="17">
        <f t="shared" si="564"/>
        <v>0.99159949665000169</v>
      </c>
      <c r="I577" s="13" t="str">
        <f t="shared" si="565"/>
        <v>199:239</v>
      </c>
      <c r="J577" s="2"/>
      <c r="K577" s="4">
        <f t="shared" si="566"/>
        <v>22.955627520681787</v>
      </c>
      <c r="L577" s="4">
        <f t="shared" si="557"/>
        <v>-3</v>
      </c>
      <c r="M577" s="4">
        <f t="shared" ca="1" si="567"/>
        <v>-0.50438286396783383</v>
      </c>
      <c r="N577" s="4">
        <f t="shared" ca="1" si="568"/>
        <v>9</v>
      </c>
      <c r="O577" s="4">
        <f t="shared" si="569"/>
        <v>0</v>
      </c>
      <c r="P577" s="4">
        <f t="shared" ca="1" si="570"/>
        <v>0</v>
      </c>
      <c r="Q577" s="11">
        <f t="shared" si="600"/>
        <v>0</v>
      </c>
      <c r="R577" s="11">
        <f t="shared" si="613"/>
        <v>0</v>
      </c>
      <c r="S577" s="4">
        <f t="shared" si="613"/>
        <v>0</v>
      </c>
      <c r="T577" s="4">
        <f t="shared" si="613"/>
        <v>0</v>
      </c>
      <c r="U577" s="4">
        <f t="shared" si="613"/>
        <v>0</v>
      </c>
      <c r="V577" s="4">
        <f t="shared" si="613"/>
        <v>0</v>
      </c>
      <c r="W577" s="4">
        <f t="shared" si="613"/>
        <v>0</v>
      </c>
      <c r="X577" s="4">
        <f t="shared" si="613"/>
        <v>0</v>
      </c>
      <c r="Y577" s="4">
        <f t="shared" si="613"/>
        <v>0</v>
      </c>
      <c r="Z577" s="4">
        <f t="shared" si="613"/>
        <v>0</v>
      </c>
      <c r="AA577" s="4">
        <f t="shared" si="613"/>
        <v>22.955627520681787</v>
      </c>
      <c r="AB577" s="4">
        <f t="shared" si="613"/>
        <v>0</v>
      </c>
      <c r="AC577" s="4">
        <f t="shared" si="613"/>
        <v>0</v>
      </c>
      <c r="AD577" s="4">
        <f t="shared" si="613"/>
        <v>0</v>
      </c>
      <c r="AE577" s="4">
        <f t="shared" si="613"/>
        <v>0</v>
      </c>
      <c r="AF577" s="4">
        <f t="shared" si="613"/>
        <v>0</v>
      </c>
      <c r="AG577" s="4">
        <f t="shared" si="612"/>
        <v>0</v>
      </c>
      <c r="AH577" s="4">
        <f t="shared" si="612"/>
        <v>0</v>
      </c>
      <c r="AI577" s="4">
        <f t="shared" si="612"/>
        <v>0</v>
      </c>
      <c r="AJ577" s="4">
        <f t="shared" si="612"/>
        <v>0</v>
      </c>
      <c r="AK577" s="4">
        <f t="shared" si="612"/>
        <v>0</v>
      </c>
      <c r="AL577" s="4">
        <f t="shared" si="612"/>
        <v>0</v>
      </c>
      <c r="AM577" s="4">
        <f t="shared" si="614"/>
        <v>-0.50438286396783383</v>
      </c>
      <c r="AN577" s="4">
        <f t="shared" si="614"/>
        <v>0</v>
      </c>
      <c r="AO577" s="4">
        <f t="shared" si="614"/>
        <v>0</v>
      </c>
      <c r="AP577" s="10">
        <f t="shared" ref="AP577:AP640" si="615">IF(AND(ABS((MOD(LN(($B577/$C577)/3^AP$2)/LN(2)+0.5,1)-0.5)*1200)&lt;$J$2,ABS(AP$2+7*(MOD(LN(($B577/$C577)/3^AP$2)/LN(2)+0.5,1)-0.5)*1200/113.685)&lt;$J$3),(MOD(LN(($B577/$C577)/3^AP$2)/LN(2)+0.5,1)-0.5)*1200,0)</f>
        <v>0</v>
      </c>
      <c r="AQ577" s="7">
        <f t="shared" si="571"/>
        <v>2</v>
      </c>
      <c r="AR577" s="4">
        <f t="array" ref="AR577">COUNT(IF((ABS($R577:$AP577)&gt;=AQ$2)*(ABS($R577:$AP577)&lt;AR$2),$R577:$AP577))</f>
        <v>1</v>
      </c>
      <c r="AS577" s="4">
        <f t="array" ref="AS577">COUNT(IF((ABS($R577:$AP577)&gt;=AR$2)*(ABS($R577:$AP577)&lt;AS$2),$R577:$AP577))</f>
        <v>0</v>
      </c>
      <c r="AT577" s="4">
        <f t="array" ref="AT577">COUNT(IF((ABS($R577:$AP577)&gt;=AS$2)*(ABS($R577:$AP577)&lt;AT$2),$R577:$AP577))</f>
        <v>0</v>
      </c>
      <c r="AU577" s="4">
        <f t="array" ref="AU577">COUNT(IF((ABS($R577:$AP577)&gt;=AT$2)*(ABS($R577:$AP577)&lt;AU$2),$R577:$AP577))</f>
        <v>1</v>
      </c>
      <c r="AV577" s="4">
        <f t="array" ref="AV577">COUNT(IF((ABS($R577:$AP577)&gt;=AU$2)*(ABS($R577:$AP577)&lt;AV$2),$R577:$AP577))</f>
        <v>0</v>
      </c>
      <c r="AW577" s="4">
        <f t="array" ref="AW577">COUNT(IF((ABS($R577:$AP577)&gt;=AV$2)*(ABS($R577:$AP577)&lt;AW$2),$R577:$AP577))</f>
        <v>0</v>
      </c>
      <c r="AX577" s="10">
        <f t="array" ref="AX577">COUNT(IF((ABS($R577:$AP577)&gt;=AW$2)*(ABS($R577:$AP577)&lt;AX$2),$R577:$AP577))</f>
        <v>0</v>
      </c>
      <c r="AY577" s="4">
        <f t="shared" si="572"/>
        <v>0</v>
      </c>
      <c r="AZ577" s="2" t="str">
        <f t="shared" si="573"/>
        <v/>
      </c>
      <c r="BA577" s="2" t="str">
        <f t="shared" si="574"/>
        <v/>
      </c>
      <c r="BB577" s="2" t="str">
        <f t="shared" si="575"/>
        <v/>
      </c>
      <c r="BC577" s="2" t="str">
        <f t="shared" si="576"/>
        <v/>
      </c>
      <c r="BD577" s="2" t="str">
        <f t="shared" si="577"/>
        <v/>
      </c>
      <c r="BE577" s="2" t="str">
        <f t="shared" si="578"/>
        <v/>
      </c>
      <c r="BF577" s="2" t="str">
        <f t="shared" si="579"/>
        <v/>
      </c>
      <c r="BG577" s="2" t="str">
        <f t="shared" si="580"/>
        <v/>
      </c>
      <c r="BH577" s="2" t="str">
        <f t="shared" si="581"/>
        <v/>
      </c>
      <c r="BI577" s="2" t="str">
        <f t="shared" si="582"/>
        <v>@</v>
      </c>
      <c r="BJ577" s="2" t="str">
        <f t="shared" si="583"/>
        <v/>
      </c>
      <c r="BK577" s="2" t="str">
        <f t="shared" si="584"/>
        <v/>
      </c>
      <c r="BL577" s="2" t="str">
        <f t="shared" si="585"/>
        <v/>
      </c>
      <c r="BM577" s="2" t="str">
        <f t="shared" si="586"/>
        <v/>
      </c>
      <c r="BN577" s="2" t="str">
        <f t="shared" si="587"/>
        <v/>
      </c>
      <c r="BO577" s="2" t="str">
        <f t="shared" si="588"/>
        <v/>
      </c>
      <c r="BP577" s="2" t="str">
        <f t="shared" si="589"/>
        <v/>
      </c>
      <c r="BQ577" s="2" t="str">
        <f t="shared" si="590"/>
        <v/>
      </c>
      <c r="BR577" s="2" t="str">
        <f t="shared" si="591"/>
        <v/>
      </c>
      <c r="BS577" s="2" t="str">
        <f t="shared" si="592"/>
        <v/>
      </c>
      <c r="BT577" s="2" t="str">
        <f t="shared" si="593"/>
        <v/>
      </c>
      <c r="BU577" s="2" t="str">
        <f t="shared" si="594"/>
        <v>@</v>
      </c>
      <c r="BV577" s="2" t="str">
        <f t="shared" si="595"/>
        <v/>
      </c>
      <c r="BW577" s="2" t="str">
        <f t="shared" si="596"/>
        <v/>
      </c>
      <c r="BX577" s="2" t="str">
        <f t="shared" si="597"/>
        <v/>
      </c>
      <c r="CA577" s="2">
        <f t="shared" si="558"/>
        <v>191</v>
      </c>
      <c r="CB577" s="4">
        <f t="shared" si="559"/>
        <v>2</v>
      </c>
      <c r="CC577">
        <f t="shared" ca="1" si="553"/>
        <v>5</v>
      </c>
      <c r="CD577">
        <f ca="1">CC577*IF(CG577=0,0,CJ577)/(CJ575+CJ576+IF(CG577=0,0,CJ577))</f>
        <v>0</v>
      </c>
      <c r="CE577" s="39">
        <f t="shared" ca="1" si="609"/>
        <v>1</v>
      </c>
      <c r="CF577" s="39">
        <f t="shared" ca="1" si="554"/>
        <v>715</v>
      </c>
      <c r="CG577">
        <f t="shared" ca="1" si="610"/>
        <v>56.654308479639681</v>
      </c>
      <c r="CH577">
        <f t="shared" ca="1" si="611"/>
        <v>11</v>
      </c>
      <c r="CI577">
        <f t="shared" ca="1" si="555"/>
        <v>14.48841236185493</v>
      </c>
      <c r="CJ577">
        <f t="shared" ca="1" si="556"/>
        <v>0</v>
      </c>
    </row>
    <row r="578" spans="2:88">
      <c r="B578" s="39">
        <v>241</v>
      </c>
      <c r="C578" s="39">
        <v>181</v>
      </c>
      <c r="D578">
        <v>1</v>
      </c>
      <c r="E578">
        <f t="shared" si="562"/>
        <v>29157</v>
      </c>
      <c r="F578" s="3">
        <f t="shared" si="563"/>
        <v>3.4010135020236028E-5</v>
      </c>
      <c r="H578" s="17">
        <f t="shared" si="564"/>
        <v>0.99163350678502193</v>
      </c>
      <c r="I578" s="13" t="str">
        <f t="shared" si="565"/>
        <v>181:241</v>
      </c>
      <c r="J578" s="2"/>
      <c r="K578" s="4">
        <f t="shared" si="566"/>
        <v>-2.3928601585051723</v>
      </c>
      <c r="L578" s="4">
        <f t="shared" si="557"/>
        <v>-1</v>
      </c>
      <c r="M578" s="4">
        <f t="shared" ca="1" si="567"/>
        <v>-25.852870543155859</v>
      </c>
      <c r="N578" s="4">
        <f t="shared" ca="1" si="568"/>
        <v>11</v>
      </c>
      <c r="O578" s="4">
        <f t="shared" si="569"/>
        <v>0</v>
      </c>
      <c r="P578" s="4">
        <f t="shared" ca="1" si="570"/>
        <v>0</v>
      </c>
      <c r="Q578" s="11">
        <f t="shared" si="600"/>
        <v>21.067150226143383</v>
      </c>
      <c r="R578" s="11">
        <f t="shared" si="613"/>
        <v>0</v>
      </c>
      <c r="S578" s="4">
        <f t="shared" si="613"/>
        <v>0</v>
      </c>
      <c r="T578" s="4">
        <f t="shared" si="613"/>
        <v>0</v>
      </c>
      <c r="U578" s="4">
        <f t="shared" si="613"/>
        <v>0</v>
      </c>
      <c r="V578" s="4">
        <f t="shared" si="613"/>
        <v>0</v>
      </c>
      <c r="W578" s="4">
        <f t="shared" si="613"/>
        <v>0</v>
      </c>
      <c r="X578" s="4">
        <f t="shared" si="613"/>
        <v>0</v>
      </c>
      <c r="Y578" s="4">
        <f t="shared" si="613"/>
        <v>0</v>
      </c>
      <c r="Z578" s="4">
        <f t="shared" si="613"/>
        <v>0</v>
      </c>
      <c r="AA578" s="4">
        <f t="shared" si="613"/>
        <v>0</v>
      </c>
      <c r="AB578" s="4">
        <f t="shared" si="613"/>
        <v>0</v>
      </c>
      <c r="AC578" s="4">
        <f t="shared" si="613"/>
        <v>-2.3928601585051723</v>
      </c>
      <c r="AD578" s="4">
        <f t="shared" si="613"/>
        <v>0</v>
      </c>
      <c r="AE578" s="4">
        <f t="shared" si="613"/>
        <v>0</v>
      </c>
      <c r="AF578" s="4">
        <f t="shared" si="613"/>
        <v>0</v>
      </c>
      <c r="AG578" s="4">
        <f t="shared" si="612"/>
        <v>0</v>
      </c>
      <c r="AH578" s="4">
        <f t="shared" si="612"/>
        <v>0</v>
      </c>
      <c r="AI578" s="4">
        <f t="shared" si="612"/>
        <v>0</v>
      </c>
      <c r="AJ578" s="4">
        <f t="shared" si="612"/>
        <v>0</v>
      </c>
      <c r="AK578" s="4">
        <f t="shared" si="612"/>
        <v>0</v>
      </c>
      <c r="AL578" s="4">
        <f t="shared" si="612"/>
        <v>0</v>
      </c>
      <c r="AM578" s="4">
        <f t="shared" si="614"/>
        <v>0</v>
      </c>
      <c r="AN578" s="4">
        <f t="shared" si="614"/>
        <v>0</v>
      </c>
      <c r="AO578" s="4">
        <f t="shared" si="614"/>
        <v>-25.852870543155859</v>
      </c>
      <c r="AP578" s="10">
        <f t="shared" si="615"/>
        <v>0</v>
      </c>
      <c r="AQ578" s="7">
        <f t="shared" si="571"/>
        <v>2</v>
      </c>
      <c r="AR578" s="4">
        <f t="array" ref="AR578">COUNT(IF((ABS($R578:$AP578)&gt;=AQ$2)*(ABS($R578:$AP578)&lt;AR$2),$R578:$AP578))</f>
        <v>0</v>
      </c>
      <c r="AS578" s="4">
        <f t="array" ref="AS578">COUNT(IF((ABS($R578:$AP578)&gt;=AR$2)*(ABS($R578:$AP578)&lt;AS$2),$R578:$AP578))</f>
        <v>1</v>
      </c>
      <c r="AT578" s="4">
        <f t="array" ref="AT578">COUNT(IF((ABS($R578:$AP578)&gt;=AS$2)*(ABS($R578:$AP578)&lt;AT$2),$R578:$AP578))</f>
        <v>0</v>
      </c>
      <c r="AU578" s="4">
        <f t="array" ref="AU578">COUNT(IF((ABS($R578:$AP578)&gt;=AT$2)*(ABS($R578:$AP578)&lt;AU$2),$R578:$AP578))</f>
        <v>1</v>
      </c>
      <c r="AV578" s="4">
        <f t="array" ref="AV578">COUNT(IF((ABS($R578:$AP578)&gt;=AU$2)*(ABS($R578:$AP578)&lt;AV$2),$R578:$AP578))</f>
        <v>0</v>
      </c>
      <c r="AW578" s="4">
        <f t="array" ref="AW578">COUNT(IF((ABS($R578:$AP578)&gt;=AV$2)*(ABS($R578:$AP578)&lt;AW$2),$R578:$AP578))</f>
        <v>0</v>
      </c>
      <c r="AX578" s="10">
        <f t="array" ref="AX578">COUNT(IF((ABS($R578:$AP578)&gt;=AW$2)*(ABS($R578:$AP578)&lt;AX$2),$R578:$AP578))</f>
        <v>0</v>
      </c>
      <c r="AY578" s="4">
        <f t="shared" si="572"/>
        <v>0</v>
      </c>
      <c r="AZ578" s="2" t="str">
        <f t="shared" si="573"/>
        <v/>
      </c>
      <c r="BA578" s="2" t="str">
        <f t="shared" si="574"/>
        <v/>
      </c>
      <c r="BB578" s="2" t="str">
        <f t="shared" si="575"/>
        <v/>
      </c>
      <c r="BC578" s="2" t="str">
        <f t="shared" si="576"/>
        <v/>
      </c>
      <c r="BD578" s="2" t="str">
        <f t="shared" si="577"/>
        <v/>
      </c>
      <c r="BE578" s="2" t="str">
        <f t="shared" si="578"/>
        <v/>
      </c>
      <c r="BF578" s="2" t="str">
        <f t="shared" si="579"/>
        <v/>
      </c>
      <c r="BG578" s="2" t="str">
        <f t="shared" si="580"/>
        <v/>
      </c>
      <c r="BH578" s="2" t="str">
        <f t="shared" si="581"/>
        <v/>
      </c>
      <c r="BI578" s="2" t="str">
        <f t="shared" si="582"/>
        <v/>
      </c>
      <c r="BJ578" s="2" t="str">
        <f t="shared" si="583"/>
        <v/>
      </c>
      <c r="BK578" s="2" t="str">
        <f t="shared" si="584"/>
        <v>@</v>
      </c>
      <c r="BL578" s="2" t="str">
        <f t="shared" si="585"/>
        <v/>
      </c>
      <c r="BM578" s="2" t="str">
        <f t="shared" si="586"/>
        <v/>
      </c>
      <c r="BN578" s="2" t="str">
        <f t="shared" si="587"/>
        <v/>
      </c>
      <c r="BO578" s="2" t="str">
        <f t="shared" si="588"/>
        <v/>
      </c>
      <c r="BP578" s="2" t="str">
        <f t="shared" si="589"/>
        <v/>
      </c>
      <c r="BQ578" s="2" t="str">
        <f t="shared" si="590"/>
        <v/>
      </c>
      <c r="BR578" s="2" t="str">
        <f t="shared" si="591"/>
        <v/>
      </c>
      <c r="BS578" s="2" t="str">
        <f t="shared" si="592"/>
        <v/>
      </c>
      <c r="BT578" s="2" t="str">
        <f t="shared" si="593"/>
        <v/>
      </c>
      <c r="BU578" s="2" t="str">
        <f t="shared" si="594"/>
        <v/>
      </c>
      <c r="BV578" s="2" t="str">
        <f t="shared" si="595"/>
        <v/>
      </c>
      <c r="BW578" s="2" t="str">
        <f t="shared" si="596"/>
        <v>@</v>
      </c>
      <c r="BX578" s="2" t="str">
        <f t="shared" si="597"/>
        <v/>
      </c>
      <c r="CA578" s="2">
        <f t="shared" si="558"/>
        <v>192</v>
      </c>
      <c r="CB578" s="4">
        <f t="shared" si="559"/>
        <v>0</v>
      </c>
      <c r="CC578">
        <f t="shared" ref="CC578:CC641" ca="1" si="616">OFFSET(D$5,$CA578,0)</f>
        <v>5</v>
      </c>
      <c r="CD578">
        <f ca="1">CC578*(CJ578)/(CJ578+CJ579+IF(CG580=0,0,CJ580))</f>
        <v>3.0812356947357133</v>
      </c>
      <c r="CE578" s="39">
        <f t="shared" ca="1" si="609"/>
        <v>1</v>
      </c>
      <c r="CF578" s="39">
        <f t="shared" ref="CF578:CF641" ca="1" si="617">OFFSET(B$5,$CA578,0)</f>
        <v>1331</v>
      </c>
      <c r="CG578">
        <f t="shared" ca="1" si="610"/>
        <v>-44.09117204034132</v>
      </c>
      <c r="CH578">
        <f t="shared" ca="1" si="611"/>
        <v>-1</v>
      </c>
      <c r="CI578">
        <f t="shared" ref="CI578:CI641" ca="1" si="618">ABS(-CH578-7*CG578/113.685)</f>
        <v>3.7148542400702751</v>
      </c>
      <c r="CJ578">
        <f t="shared" ref="CJ578:CJ641" ca="1" si="619">MAX(0,CK$1-CI578)</f>
        <v>8.2851457599297245</v>
      </c>
    </row>
    <row r="579" spans="2:88">
      <c r="B579" s="39">
        <v>245</v>
      </c>
      <c r="C579" s="39">
        <v>17</v>
      </c>
      <c r="D579">
        <v>1</v>
      </c>
      <c r="E579">
        <f t="shared" si="562"/>
        <v>29158</v>
      </c>
      <c r="F579" s="3">
        <f t="shared" si="563"/>
        <v>3.4010135020236028E-5</v>
      </c>
      <c r="H579" s="17">
        <f t="shared" si="564"/>
        <v>0.99166751692004218</v>
      </c>
      <c r="I579" s="13" t="str">
        <f t="shared" si="565"/>
        <v>17:245</v>
      </c>
      <c r="J579" s="2"/>
      <c r="K579" s="4">
        <f t="shared" si="566"/>
        <v>22.920119033452835</v>
      </c>
      <c r="L579" s="4">
        <f t="shared" ref="L579:L642" si="620">MATCH("@",$AZ579:$BX579,0)-13</f>
        <v>-2</v>
      </c>
      <c r="M579" s="4">
        <f t="shared" ca="1" si="567"/>
        <v>-0.53989135119678622</v>
      </c>
      <c r="N579" s="4">
        <f t="shared" ca="1" si="568"/>
        <v>10</v>
      </c>
      <c r="O579" s="4">
        <f t="shared" si="569"/>
        <v>0</v>
      </c>
      <c r="P579" s="4">
        <f t="shared" ca="1" si="570"/>
        <v>0</v>
      </c>
      <c r="Q579" s="11">
        <f t="shared" si="600"/>
        <v>0</v>
      </c>
      <c r="R579" s="11">
        <f t="shared" si="613"/>
        <v>0</v>
      </c>
      <c r="S579" s="4">
        <f t="shared" si="613"/>
        <v>0</v>
      </c>
      <c r="T579" s="4">
        <f t="shared" si="613"/>
        <v>0</v>
      </c>
      <c r="U579" s="4">
        <f t="shared" si="613"/>
        <v>0</v>
      </c>
      <c r="V579" s="4">
        <f t="shared" si="613"/>
        <v>0</v>
      </c>
      <c r="W579" s="4">
        <f t="shared" si="613"/>
        <v>0</v>
      </c>
      <c r="X579" s="4">
        <f t="shared" si="613"/>
        <v>0</v>
      </c>
      <c r="Y579" s="4">
        <f t="shared" si="613"/>
        <v>0</v>
      </c>
      <c r="Z579" s="4">
        <f t="shared" si="613"/>
        <v>0</v>
      </c>
      <c r="AA579" s="4">
        <f t="shared" si="613"/>
        <v>0</v>
      </c>
      <c r="AB579" s="4">
        <f t="shared" si="613"/>
        <v>22.920119033452835</v>
      </c>
      <c r="AC579" s="4">
        <f t="shared" si="613"/>
        <v>0</v>
      </c>
      <c r="AD579" s="4">
        <f t="shared" si="613"/>
        <v>0</v>
      </c>
      <c r="AE579" s="4">
        <f t="shared" si="613"/>
        <v>0</v>
      </c>
      <c r="AF579" s="4">
        <f t="shared" si="613"/>
        <v>0</v>
      </c>
      <c r="AG579" s="4">
        <f t="shared" ref="AG579:AL588" si="621">IF(AND(ABS((MOD(LN(($B579/$C579)/3^AG$2)/LN(2)+0.5,1)-0.5)*1200)&lt;$J$2,ABS(AG$2+7*(MOD(LN(($B579/$C579)/3^AG$2)/LN(2)+0.5,1)-0.5)*1200/113.685)&lt;$J$3),(MOD(LN(($B579/$C579)/3^AG$2)/LN(2)+0.5,1)-0.5)*1200,0)</f>
        <v>0</v>
      </c>
      <c r="AH579" s="4">
        <f t="shared" si="621"/>
        <v>0</v>
      </c>
      <c r="AI579" s="4">
        <f t="shared" si="621"/>
        <v>0</v>
      </c>
      <c r="AJ579" s="4">
        <f t="shared" si="621"/>
        <v>0</v>
      </c>
      <c r="AK579" s="4">
        <f t="shared" si="621"/>
        <v>0</v>
      </c>
      <c r="AL579" s="4">
        <f t="shared" si="621"/>
        <v>0</v>
      </c>
      <c r="AM579" s="4">
        <f t="shared" si="614"/>
        <v>0</v>
      </c>
      <c r="AN579" s="4">
        <f t="shared" si="614"/>
        <v>-0.53989135119678622</v>
      </c>
      <c r="AO579" s="4">
        <f t="shared" si="614"/>
        <v>0</v>
      </c>
      <c r="AP579" s="10">
        <f t="shared" si="615"/>
        <v>0</v>
      </c>
      <c r="AQ579" s="7">
        <f t="shared" si="571"/>
        <v>2</v>
      </c>
      <c r="AR579" s="4">
        <f t="array" ref="AR579">COUNT(IF((ABS($R579:$AP579)&gt;=AQ$2)*(ABS($R579:$AP579)&lt;AR$2),$R579:$AP579))</f>
        <v>1</v>
      </c>
      <c r="AS579" s="4">
        <f t="array" ref="AS579">COUNT(IF((ABS($R579:$AP579)&gt;=AR$2)*(ABS($R579:$AP579)&lt;AS$2),$R579:$AP579))</f>
        <v>0</v>
      </c>
      <c r="AT579" s="4">
        <f t="array" ref="AT579">COUNT(IF((ABS($R579:$AP579)&gt;=AS$2)*(ABS($R579:$AP579)&lt;AT$2),$R579:$AP579))</f>
        <v>0</v>
      </c>
      <c r="AU579" s="4">
        <f t="array" ref="AU579">COUNT(IF((ABS($R579:$AP579)&gt;=AT$2)*(ABS($R579:$AP579)&lt;AU$2),$R579:$AP579))</f>
        <v>1</v>
      </c>
      <c r="AV579" s="4">
        <f t="array" ref="AV579">COUNT(IF((ABS($R579:$AP579)&gt;=AU$2)*(ABS($R579:$AP579)&lt;AV$2),$R579:$AP579))</f>
        <v>0</v>
      </c>
      <c r="AW579" s="4">
        <f t="array" ref="AW579">COUNT(IF((ABS($R579:$AP579)&gt;=AV$2)*(ABS($R579:$AP579)&lt;AW$2),$R579:$AP579))</f>
        <v>0</v>
      </c>
      <c r="AX579" s="10">
        <f t="array" ref="AX579">COUNT(IF((ABS($R579:$AP579)&gt;=AW$2)*(ABS($R579:$AP579)&lt;AX$2),$R579:$AP579))</f>
        <v>0</v>
      </c>
      <c r="AY579" s="4">
        <f t="shared" si="572"/>
        <v>0</v>
      </c>
      <c r="AZ579" s="2" t="str">
        <f t="shared" si="573"/>
        <v/>
      </c>
      <c r="BA579" s="2" t="str">
        <f t="shared" si="574"/>
        <v/>
      </c>
      <c r="BB579" s="2" t="str">
        <f t="shared" si="575"/>
        <v/>
      </c>
      <c r="BC579" s="2" t="str">
        <f t="shared" si="576"/>
        <v/>
      </c>
      <c r="BD579" s="2" t="str">
        <f t="shared" si="577"/>
        <v/>
      </c>
      <c r="BE579" s="2" t="str">
        <f t="shared" si="578"/>
        <v/>
      </c>
      <c r="BF579" s="2" t="str">
        <f t="shared" si="579"/>
        <v/>
      </c>
      <c r="BG579" s="2" t="str">
        <f t="shared" si="580"/>
        <v/>
      </c>
      <c r="BH579" s="2" t="str">
        <f t="shared" si="581"/>
        <v/>
      </c>
      <c r="BI579" s="2" t="str">
        <f t="shared" si="582"/>
        <v/>
      </c>
      <c r="BJ579" s="2" t="str">
        <f t="shared" si="583"/>
        <v>@</v>
      </c>
      <c r="BK579" s="2" t="str">
        <f t="shared" si="584"/>
        <v/>
      </c>
      <c r="BL579" s="2" t="str">
        <f t="shared" si="585"/>
        <v/>
      </c>
      <c r="BM579" s="2" t="str">
        <f t="shared" si="586"/>
        <v/>
      </c>
      <c r="BN579" s="2" t="str">
        <f t="shared" si="587"/>
        <v/>
      </c>
      <c r="BO579" s="2" t="str">
        <f t="shared" si="588"/>
        <v/>
      </c>
      <c r="BP579" s="2" t="str">
        <f t="shared" si="589"/>
        <v/>
      </c>
      <c r="BQ579" s="2" t="str">
        <f t="shared" si="590"/>
        <v/>
      </c>
      <c r="BR579" s="2" t="str">
        <f t="shared" si="591"/>
        <v/>
      </c>
      <c r="BS579" s="2" t="str">
        <f t="shared" si="592"/>
        <v/>
      </c>
      <c r="BT579" s="2" t="str">
        <f t="shared" si="593"/>
        <v/>
      </c>
      <c r="BU579" s="2" t="str">
        <f t="shared" si="594"/>
        <v/>
      </c>
      <c r="BV579" s="2" t="str">
        <f t="shared" si="595"/>
        <v>@</v>
      </c>
      <c r="BW579" s="2" t="str">
        <f t="shared" si="596"/>
        <v/>
      </c>
      <c r="BX579" s="2" t="str">
        <f t="shared" si="597"/>
        <v/>
      </c>
      <c r="CA579" s="2">
        <f t="shared" si="558"/>
        <v>192</v>
      </c>
      <c r="CB579" s="4">
        <f t="shared" si="559"/>
        <v>1</v>
      </c>
      <c r="CC579">
        <f t="shared" ca="1" si="616"/>
        <v>5</v>
      </c>
      <c r="CD579">
        <f ca="1">CC579*(CJ579)/(CJ578+CJ579+IF(CG580=0,0,CJ580))</f>
        <v>1.9187643052642869</v>
      </c>
      <c r="CE579" s="39">
        <f t="shared" ca="1" si="609"/>
        <v>1</v>
      </c>
      <c r="CF579" s="39">
        <f t="shared" ca="1" si="617"/>
        <v>1331</v>
      </c>
      <c r="CG579">
        <f t="shared" ca="1" si="610"/>
        <v>46.13382363272116</v>
      </c>
      <c r="CH579">
        <f t="shared" ca="1" si="611"/>
        <v>4</v>
      </c>
      <c r="CI579">
        <f t="shared" ca="1" si="618"/>
        <v>6.8406277470998642</v>
      </c>
      <c r="CJ579">
        <f t="shared" ca="1" si="619"/>
        <v>5.1593722529001358</v>
      </c>
    </row>
    <row r="580" spans="2:88">
      <c r="B580" s="39">
        <v>247</v>
      </c>
      <c r="C580" s="39">
        <v>1</v>
      </c>
      <c r="D580">
        <v>1</v>
      </c>
      <c r="E580">
        <f t="shared" si="562"/>
        <v>29159</v>
      </c>
      <c r="F580" s="3">
        <f t="shared" si="563"/>
        <v>3.4010135020236028E-5</v>
      </c>
      <c r="H580" s="17">
        <f t="shared" si="564"/>
        <v>0.99170152705506243</v>
      </c>
      <c r="I580" s="13" t="str">
        <f t="shared" si="565"/>
        <v>247</v>
      </c>
      <c r="J580" s="2"/>
      <c r="K580" s="4">
        <f t="shared" si="566"/>
        <v>-38.499311713732709</v>
      </c>
      <c r="L580" s="4">
        <f t="shared" si="620"/>
        <v>-12</v>
      </c>
      <c r="M580" s="4">
        <f t="shared" ca="1" si="567"/>
        <v>51.725683959328705</v>
      </c>
      <c r="N580" s="4">
        <f t="shared" ca="1" si="568"/>
        <v>-7</v>
      </c>
      <c r="O580" s="4">
        <f t="shared" ca="1" si="569"/>
        <v>28.265673574676022</v>
      </c>
      <c r="P580" s="4">
        <f t="shared" ca="1" si="570"/>
        <v>5</v>
      </c>
      <c r="Q580" s="11">
        <f t="shared" si="600"/>
        <v>0</v>
      </c>
      <c r="R580" s="11">
        <f t="shared" ref="R580:AF589" si="622">IF(AND(ABS((MOD(LN(($B580/$C580)/3^R$2)/LN(2)+0.5,1)-0.5)*1200)&lt;$J$2,ABS(R$2+7*(MOD(LN(($B580/$C580)/3^R$2)/LN(2)+0.5,1)-0.5)*1200/113.685)&lt;$J$3),(MOD(LN(($B580/$C580)/3^R$2)/LN(2)+0.5,1)-0.5)*1200,0)</f>
        <v>-38.499311713732709</v>
      </c>
      <c r="S580" s="4">
        <f t="shared" si="622"/>
        <v>0</v>
      </c>
      <c r="T580" s="4">
        <f t="shared" si="622"/>
        <v>0</v>
      </c>
      <c r="U580" s="4">
        <f t="shared" si="622"/>
        <v>0</v>
      </c>
      <c r="V580" s="4">
        <f t="shared" si="622"/>
        <v>0</v>
      </c>
      <c r="W580" s="4">
        <f t="shared" si="622"/>
        <v>51.725683959328705</v>
      </c>
      <c r="X580" s="4">
        <f t="shared" si="622"/>
        <v>0</v>
      </c>
      <c r="Y580" s="4">
        <f t="shared" si="622"/>
        <v>0</v>
      </c>
      <c r="Z580" s="4">
        <f t="shared" si="622"/>
        <v>0</v>
      </c>
      <c r="AA580" s="4">
        <f t="shared" si="622"/>
        <v>0</v>
      </c>
      <c r="AB580" s="4">
        <f t="shared" si="622"/>
        <v>0</v>
      </c>
      <c r="AC580" s="4">
        <f t="shared" si="622"/>
        <v>0</v>
      </c>
      <c r="AD580" s="4">
        <f t="shared" si="622"/>
        <v>0</v>
      </c>
      <c r="AE580" s="4">
        <f t="shared" si="622"/>
        <v>0</v>
      </c>
      <c r="AF580" s="4">
        <f t="shared" si="622"/>
        <v>0</v>
      </c>
      <c r="AG580" s="4">
        <f t="shared" si="621"/>
        <v>0</v>
      </c>
      <c r="AH580" s="4">
        <f t="shared" si="621"/>
        <v>0</v>
      </c>
      <c r="AI580" s="4">
        <f t="shared" si="621"/>
        <v>28.265673574676022</v>
      </c>
      <c r="AJ580" s="4">
        <f t="shared" si="621"/>
        <v>0</v>
      </c>
      <c r="AK580" s="4">
        <f t="shared" si="621"/>
        <v>0</v>
      </c>
      <c r="AL580" s="4">
        <f t="shared" si="621"/>
        <v>0</v>
      </c>
      <c r="AM580" s="4">
        <f t="shared" si="614"/>
        <v>0</v>
      </c>
      <c r="AN580" s="4">
        <f t="shared" si="614"/>
        <v>0</v>
      </c>
      <c r="AO580" s="4">
        <f t="shared" si="614"/>
        <v>0</v>
      </c>
      <c r="AP580" s="10">
        <f t="shared" si="615"/>
        <v>0</v>
      </c>
      <c r="AQ580" s="7">
        <f t="shared" si="571"/>
        <v>3</v>
      </c>
      <c r="AR580" s="4">
        <f t="array" ref="AR580">COUNT(IF((ABS($R580:$AP580)&gt;=AQ$2)*(ABS($R580:$AP580)&lt;AR$2),$R580:$AP580))</f>
        <v>0</v>
      </c>
      <c r="AS580" s="4">
        <f t="array" ref="AS580">COUNT(IF((ABS($R580:$AP580)&gt;=AR$2)*(ABS($R580:$AP580)&lt;AS$2),$R580:$AP580))</f>
        <v>0</v>
      </c>
      <c r="AT580" s="4">
        <f t="array" ref="AT580">COUNT(IF((ABS($R580:$AP580)&gt;=AS$2)*(ABS($R580:$AP580)&lt;AT$2),$R580:$AP580))</f>
        <v>0</v>
      </c>
      <c r="AU580" s="4">
        <f t="array" ref="AU580">COUNT(IF((ABS($R580:$AP580)&gt;=AT$2)*(ABS($R580:$AP580)&lt;AU$2),$R580:$AP580))</f>
        <v>1</v>
      </c>
      <c r="AV580" s="4">
        <f t="array" ref="AV580">COUNT(IF((ABS($R580:$AP580)&gt;=AU$2)*(ABS($R580:$AP580)&lt;AV$2),$R580:$AP580))</f>
        <v>1</v>
      </c>
      <c r="AW580" s="4">
        <f t="array" ref="AW580">COUNT(IF((ABS($R580:$AP580)&gt;=AV$2)*(ABS($R580:$AP580)&lt;AW$2),$R580:$AP580))</f>
        <v>1</v>
      </c>
      <c r="AX580" s="10">
        <f t="array" ref="AX580">COUNT(IF((ABS($R580:$AP580)&gt;=AW$2)*(ABS($R580:$AP580)&lt;AX$2),$R580:$AP580))</f>
        <v>0</v>
      </c>
      <c r="AY580" s="4">
        <f t="shared" si="572"/>
        <v>0</v>
      </c>
      <c r="AZ580" s="2" t="str">
        <f t="shared" si="573"/>
        <v>@</v>
      </c>
      <c r="BA580" s="2" t="str">
        <f t="shared" si="574"/>
        <v/>
      </c>
      <c r="BB580" s="2" t="str">
        <f t="shared" si="575"/>
        <v/>
      </c>
      <c r="BC580" s="2" t="str">
        <f t="shared" si="576"/>
        <v/>
      </c>
      <c r="BD580" s="2" t="str">
        <f t="shared" si="577"/>
        <v/>
      </c>
      <c r="BE580" s="2" t="str">
        <f t="shared" si="578"/>
        <v>@</v>
      </c>
      <c r="BF580" s="2" t="str">
        <f t="shared" si="579"/>
        <v/>
      </c>
      <c r="BG580" s="2" t="str">
        <f t="shared" si="580"/>
        <v/>
      </c>
      <c r="BH580" s="2" t="str">
        <f t="shared" si="581"/>
        <v/>
      </c>
      <c r="BI580" s="2" t="str">
        <f t="shared" si="582"/>
        <v/>
      </c>
      <c r="BJ580" s="2" t="str">
        <f t="shared" si="583"/>
        <v/>
      </c>
      <c r="BK580" s="2" t="str">
        <f t="shared" si="584"/>
        <v/>
      </c>
      <c r="BL580" s="2" t="str">
        <f t="shared" si="585"/>
        <v/>
      </c>
      <c r="BM580" s="2" t="str">
        <f t="shared" si="586"/>
        <v/>
      </c>
      <c r="BN580" s="2" t="str">
        <f t="shared" si="587"/>
        <v/>
      </c>
      <c r="BO580" s="2" t="str">
        <f t="shared" si="588"/>
        <v/>
      </c>
      <c r="BP580" s="2" t="str">
        <f t="shared" si="589"/>
        <v/>
      </c>
      <c r="BQ580" s="2" t="str">
        <f t="shared" si="590"/>
        <v>@</v>
      </c>
      <c r="BR580" s="2" t="str">
        <f t="shared" si="591"/>
        <v/>
      </c>
      <c r="BS580" s="2" t="str">
        <f t="shared" si="592"/>
        <v/>
      </c>
      <c r="BT580" s="2" t="str">
        <f t="shared" si="593"/>
        <v/>
      </c>
      <c r="BU580" s="2" t="str">
        <f t="shared" si="594"/>
        <v/>
      </c>
      <c r="BV580" s="2" t="str">
        <f t="shared" si="595"/>
        <v/>
      </c>
      <c r="BW580" s="2" t="str">
        <f t="shared" si="596"/>
        <v/>
      </c>
      <c r="BX580" s="2" t="str">
        <f t="shared" si="597"/>
        <v/>
      </c>
      <c r="CA580" s="2">
        <f t="shared" si="558"/>
        <v>192</v>
      </c>
      <c r="CB580" s="4">
        <f t="shared" si="559"/>
        <v>2</v>
      </c>
      <c r="CC580">
        <f t="shared" ca="1" si="616"/>
        <v>5</v>
      </c>
      <c r="CD580">
        <f ca="1">CC580*IF(CG580=0,0,CJ580)/(CJ578+CJ579+IF(CG580=0,0,CJ580))</f>
        <v>0</v>
      </c>
      <c r="CE580" s="39">
        <f t="shared" ca="1" si="609"/>
        <v>1</v>
      </c>
      <c r="CF580" s="39">
        <f t="shared" ca="1" si="617"/>
        <v>1331</v>
      </c>
      <c r="CG580">
        <f t="shared" ca="1" si="610"/>
        <v>0</v>
      </c>
      <c r="CH580">
        <f t="shared" ca="1" si="611"/>
        <v>0</v>
      </c>
      <c r="CI580">
        <f t="shared" ca="1" si="618"/>
        <v>0</v>
      </c>
      <c r="CJ580">
        <f t="shared" ca="1" si="619"/>
        <v>12</v>
      </c>
    </row>
    <row r="581" spans="2:88">
      <c r="B581" s="39">
        <v>247</v>
      </c>
      <c r="C581" s="39">
        <v>35</v>
      </c>
      <c r="D581">
        <v>1</v>
      </c>
      <c r="E581">
        <f t="shared" si="562"/>
        <v>29160</v>
      </c>
      <c r="F581" s="3">
        <f t="shared" si="563"/>
        <v>3.4010135020236028E-5</v>
      </c>
      <c r="H581" s="17">
        <f t="shared" si="564"/>
        <v>0.99173553719008267</v>
      </c>
      <c r="I581" s="13" t="str">
        <f t="shared" si="565"/>
        <v>35:247</v>
      </c>
      <c r="J581" s="2"/>
      <c r="K581" s="4">
        <f t="shared" si="566"/>
        <v>-13.188940701571639</v>
      </c>
      <c r="L581" s="4">
        <f t="shared" si="620"/>
        <v>-2</v>
      </c>
      <c r="M581" s="4">
        <f t="shared" ca="1" si="567"/>
        <v>-36.648951086220194</v>
      </c>
      <c r="N581" s="4">
        <f t="shared" ca="1" si="568"/>
        <v>10</v>
      </c>
      <c r="O581" s="4">
        <f t="shared" si="569"/>
        <v>0</v>
      </c>
      <c r="P581" s="4">
        <f t="shared" ca="1" si="570"/>
        <v>0</v>
      </c>
      <c r="Q581" s="11">
        <f t="shared" si="600"/>
        <v>0</v>
      </c>
      <c r="R581" s="11">
        <f t="shared" si="622"/>
        <v>0</v>
      </c>
      <c r="S581" s="4">
        <f t="shared" si="622"/>
        <v>0</v>
      </c>
      <c r="T581" s="4">
        <f t="shared" si="622"/>
        <v>0</v>
      </c>
      <c r="U581" s="4">
        <f t="shared" si="622"/>
        <v>0</v>
      </c>
      <c r="V581" s="4">
        <f t="shared" si="622"/>
        <v>0</v>
      </c>
      <c r="W581" s="4">
        <f t="shared" si="622"/>
        <v>0</v>
      </c>
      <c r="X581" s="4">
        <f t="shared" si="622"/>
        <v>0</v>
      </c>
      <c r="Y581" s="4">
        <f t="shared" si="622"/>
        <v>0</v>
      </c>
      <c r="Z581" s="4">
        <f t="shared" si="622"/>
        <v>0</v>
      </c>
      <c r="AA581" s="4">
        <f t="shared" si="622"/>
        <v>0</v>
      </c>
      <c r="AB581" s="4">
        <f t="shared" si="622"/>
        <v>-13.188940701571639</v>
      </c>
      <c r="AC581" s="4">
        <f t="shared" si="622"/>
        <v>0</v>
      </c>
      <c r="AD581" s="4">
        <f t="shared" si="622"/>
        <v>0</v>
      </c>
      <c r="AE581" s="4">
        <f t="shared" si="622"/>
        <v>0</v>
      </c>
      <c r="AF581" s="4">
        <f t="shared" si="622"/>
        <v>0</v>
      </c>
      <c r="AG581" s="4">
        <f t="shared" si="621"/>
        <v>0</v>
      </c>
      <c r="AH581" s="4">
        <f t="shared" si="621"/>
        <v>0</v>
      </c>
      <c r="AI581" s="4">
        <f t="shared" si="621"/>
        <v>0</v>
      </c>
      <c r="AJ581" s="4">
        <f t="shared" si="621"/>
        <v>0</v>
      </c>
      <c r="AK581" s="4">
        <f t="shared" si="621"/>
        <v>0</v>
      </c>
      <c r="AL581" s="4">
        <f t="shared" si="621"/>
        <v>0</v>
      </c>
      <c r="AM581" s="4">
        <f t="shared" si="614"/>
        <v>0</v>
      </c>
      <c r="AN581" s="4">
        <f t="shared" si="614"/>
        <v>-36.648951086220194</v>
      </c>
      <c r="AO581" s="4">
        <f t="shared" si="614"/>
        <v>0</v>
      </c>
      <c r="AP581" s="10">
        <f t="shared" si="615"/>
        <v>0</v>
      </c>
      <c r="AQ581" s="7">
        <f t="shared" si="571"/>
        <v>2</v>
      </c>
      <c r="AR581" s="4">
        <f t="array" ref="AR581">COUNT(IF((ABS($R581:$AP581)&gt;=AQ$2)*(ABS($R581:$AP581)&lt;AR$2),$R581:$AP581))</f>
        <v>0</v>
      </c>
      <c r="AS581" s="4">
        <f t="array" ref="AS581">COUNT(IF((ABS($R581:$AP581)&gt;=AR$2)*(ABS($R581:$AP581)&lt;AS$2),$R581:$AP581))</f>
        <v>0</v>
      </c>
      <c r="AT581" s="4">
        <f t="array" ref="AT581">COUNT(IF((ABS($R581:$AP581)&gt;=AS$2)*(ABS($R581:$AP581)&lt;AT$2),$R581:$AP581))</f>
        <v>0</v>
      </c>
      <c r="AU581" s="4">
        <f t="array" ref="AU581">COUNT(IF((ABS($R581:$AP581)&gt;=AT$2)*(ABS($R581:$AP581)&lt;AU$2),$R581:$AP581))</f>
        <v>1</v>
      </c>
      <c r="AV581" s="4">
        <f t="array" ref="AV581">COUNT(IF((ABS($R581:$AP581)&gt;=AU$2)*(ABS($R581:$AP581)&lt;AV$2),$R581:$AP581))</f>
        <v>1</v>
      </c>
      <c r="AW581" s="4">
        <f t="array" ref="AW581">COUNT(IF((ABS($R581:$AP581)&gt;=AV$2)*(ABS($R581:$AP581)&lt;AW$2),$R581:$AP581))</f>
        <v>0</v>
      </c>
      <c r="AX581" s="10">
        <f t="array" ref="AX581">COUNT(IF((ABS($R581:$AP581)&gt;=AW$2)*(ABS($R581:$AP581)&lt;AX$2),$R581:$AP581))</f>
        <v>0</v>
      </c>
      <c r="AY581" s="4">
        <f t="shared" si="572"/>
        <v>0</v>
      </c>
      <c r="AZ581" s="2" t="str">
        <f t="shared" si="573"/>
        <v/>
      </c>
      <c r="BA581" s="2" t="str">
        <f t="shared" si="574"/>
        <v/>
      </c>
      <c r="BB581" s="2" t="str">
        <f t="shared" si="575"/>
        <v/>
      </c>
      <c r="BC581" s="2" t="str">
        <f t="shared" si="576"/>
        <v/>
      </c>
      <c r="BD581" s="2" t="str">
        <f t="shared" si="577"/>
        <v/>
      </c>
      <c r="BE581" s="2" t="str">
        <f t="shared" si="578"/>
        <v/>
      </c>
      <c r="BF581" s="2" t="str">
        <f t="shared" si="579"/>
        <v/>
      </c>
      <c r="BG581" s="2" t="str">
        <f t="shared" si="580"/>
        <v/>
      </c>
      <c r="BH581" s="2" t="str">
        <f t="shared" si="581"/>
        <v/>
      </c>
      <c r="BI581" s="2" t="str">
        <f t="shared" si="582"/>
        <v/>
      </c>
      <c r="BJ581" s="2" t="str">
        <f t="shared" si="583"/>
        <v>@</v>
      </c>
      <c r="BK581" s="2" t="str">
        <f t="shared" si="584"/>
        <v/>
      </c>
      <c r="BL581" s="2" t="str">
        <f t="shared" si="585"/>
        <v/>
      </c>
      <c r="BM581" s="2" t="str">
        <f t="shared" si="586"/>
        <v/>
      </c>
      <c r="BN581" s="2" t="str">
        <f t="shared" si="587"/>
        <v/>
      </c>
      <c r="BO581" s="2" t="str">
        <f t="shared" si="588"/>
        <v/>
      </c>
      <c r="BP581" s="2" t="str">
        <f t="shared" si="589"/>
        <v/>
      </c>
      <c r="BQ581" s="2" t="str">
        <f t="shared" si="590"/>
        <v/>
      </c>
      <c r="BR581" s="2" t="str">
        <f t="shared" si="591"/>
        <v/>
      </c>
      <c r="BS581" s="2" t="str">
        <f t="shared" si="592"/>
        <v/>
      </c>
      <c r="BT581" s="2" t="str">
        <f t="shared" si="593"/>
        <v/>
      </c>
      <c r="BU581" s="2" t="str">
        <f t="shared" si="594"/>
        <v/>
      </c>
      <c r="BV581" s="2" t="str">
        <f t="shared" si="595"/>
        <v>@</v>
      </c>
      <c r="BW581" s="2" t="str">
        <f t="shared" si="596"/>
        <v/>
      </c>
      <c r="BX581" s="2" t="str">
        <f t="shared" si="597"/>
        <v/>
      </c>
      <c r="CA581" s="2">
        <f t="shared" si="558"/>
        <v>193</v>
      </c>
      <c r="CB581" s="4">
        <f t="shared" si="559"/>
        <v>0</v>
      </c>
      <c r="CC581">
        <f t="shared" ca="1" si="616"/>
        <v>5</v>
      </c>
      <c r="CD581">
        <f ca="1">CC581*(CJ581)/(CJ581+CJ582+IF(CG583=0,0,CJ583))</f>
        <v>1.8602252580669609</v>
      </c>
      <c r="CE581" s="39">
        <f t="shared" ca="1" si="609"/>
        <v>1</v>
      </c>
      <c r="CF581" s="39">
        <f t="shared" ca="1" si="617"/>
        <v>4235</v>
      </c>
      <c r="CG581">
        <f t="shared" ca="1" si="610"/>
        <v>-32.449490609589304</v>
      </c>
      <c r="CH581">
        <f t="shared" ca="1" si="611"/>
        <v>-5</v>
      </c>
      <c r="CI581">
        <f t="shared" ca="1" si="618"/>
        <v>6.9980334632284391</v>
      </c>
      <c r="CJ581">
        <f t="shared" ca="1" si="619"/>
        <v>5.0019665367715609</v>
      </c>
    </row>
    <row r="582" spans="2:88">
      <c r="B582" s="39">
        <v>251</v>
      </c>
      <c r="C582" s="39">
        <v>31</v>
      </c>
      <c r="D582">
        <v>1</v>
      </c>
      <c r="E582">
        <f t="shared" si="562"/>
        <v>29161</v>
      </c>
      <c r="F582" s="3">
        <f t="shared" si="563"/>
        <v>3.4010135020236028E-5</v>
      </c>
      <c r="H582" s="17">
        <f t="shared" si="564"/>
        <v>0.99176954732510292</v>
      </c>
      <c r="I582" s="13" t="str">
        <f t="shared" si="565"/>
        <v>31:251</v>
      </c>
      <c r="J582" s="2"/>
      <c r="K582" s="4">
        <f t="shared" si="566"/>
        <v>44.276702661328216</v>
      </c>
      <c r="L582" s="4">
        <f t="shared" si="620"/>
        <v>-12</v>
      </c>
      <c r="M582" s="4">
        <f t="shared" ca="1" si="567"/>
        <v>20.816692276676463</v>
      </c>
      <c r="N582" s="4">
        <f t="shared" ca="1" si="568"/>
        <v>0</v>
      </c>
      <c r="O582" s="4">
        <f t="shared" ca="1" si="569"/>
        <v>-2.6433181079710266</v>
      </c>
      <c r="P582" s="4">
        <f t="shared" ca="1" si="570"/>
        <v>12</v>
      </c>
      <c r="Q582" s="11">
        <f t="shared" si="600"/>
        <v>0</v>
      </c>
      <c r="R582" s="11">
        <f t="shared" si="622"/>
        <v>44.276702661328216</v>
      </c>
      <c r="S582" s="4">
        <f t="shared" si="622"/>
        <v>0</v>
      </c>
      <c r="T582" s="4">
        <f t="shared" si="622"/>
        <v>0</v>
      </c>
      <c r="U582" s="4">
        <f t="shared" si="622"/>
        <v>0</v>
      </c>
      <c r="V582" s="4">
        <f t="shared" si="622"/>
        <v>0</v>
      </c>
      <c r="W582" s="4">
        <f t="shared" si="622"/>
        <v>0</v>
      </c>
      <c r="X582" s="4">
        <f t="shared" si="622"/>
        <v>0</v>
      </c>
      <c r="Y582" s="4">
        <f t="shared" si="622"/>
        <v>0</v>
      </c>
      <c r="Z582" s="4">
        <f t="shared" si="622"/>
        <v>0</v>
      </c>
      <c r="AA582" s="4">
        <f t="shared" si="622"/>
        <v>0</v>
      </c>
      <c r="AB582" s="4">
        <f t="shared" si="622"/>
        <v>0</v>
      </c>
      <c r="AC582" s="4">
        <f t="shared" si="622"/>
        <v>0</v>
      </c>
      <c r="AD582" s="4">
        <f t="shared" si="622"/>
        <v>20.816692276676463</v>
      </c>
      <c r="AE582" s="4">
        <f t="shared" si="622"/>
        <v>0</v>
      </c>
      <c r="AF582" s="4">
        <f t="shared" si="622"/>
        <v>0</v>
      </c>
      <c r="AG582" s="4">
        <f t="shared" si="621"/>
        <v>0</v>
      </c>
      <c r="AH582" s="4">
        <f t="shared" si="621"/>
        <v>0</v>
      </c>
      <c r="AI582" s="4">
        <f t="shared" si="621"/>
        <v>0</v>
      </c>
      <c r="AJ582" s="4">
        <f t="shared" si="621"/>
        <v>0</v>
      </c>
      <c r="AK582" s="4">
        <f t="shared" si="621"/>
        <v>0</v>
      </c>
      <c r="AL582" s="4">
        <f t="shared" si="621"/>
        <v>0</v>
      </c>
      <c r="AM582" s="4">
        <f t="shared" si="614"/>
        <v>0</v>
      </c>
      <c r="AN582" s="4">
        <f t="shared" si="614"/>
        <v>0</v>
      </c>
      <c r="AO582" s="4">
        <f t="shared" si="614"/>
        <v>0</v>
      </c>
      <c r="AP582" s="10">
        <f t="shared" si="615"/>
        <v>-2.6433181079710266</v>
      </c>
      <c r="AQ582" s="7">
        <f t="shared" si="571"/>
        <v>3</v>
      </c>
      <c r="AR582" s="4">
        <f t="array" ref="AR582">COUNT(IF((ABS($R582:$AP582)&gt;=AQ$2)*(ABS($R582:$AP582)&lt;AR$2),$R582:$AP582))</f>
        <v>0</v>
      </c>
      <c r="AS582" s="4">
        <f t="array" ref="AS582">COUNT(IF((ABS($R582:$AP582)&gt;=AR$2)*(ABS($R582:$AP582)&lt;AS$2),$R582:$AP582))</f>
        <v>1</v>
      </c>
      <c r="AT582" s="4">
        <f t="array" ref="AT582">COUNT(IF((ABS($R582:$AP582)&gt;=AS$2)*(ABS($R582:$AP582)&lt;AT$2),$R582:$AP582))</f>
        <v>0</v>
      </c>
      <c r="AU582" s="4">
        <f t="array" ref="AU582">COUNT(IF((ABS($R582:$AP582)&gt;=AT$2)*(ABS($R582:$AP582)&lt;AU$2),$R582:$AP582))</f>
        <v>1</v>
      </c>
      <c r="AV582" s="4">
        <f t="array" ref="AV582">COUNT(IF((ABS($R582:$AP582)&gt;=AU$2)*(ABS($R582:$AP582)&lt;AV$2),$R582:$AP582))</f>
        <v>1</v>
      </c>
      <c r="AW582" s="4">
        <f t="array" ref="AW582">COUNT(IF((ABS($R582:$AP582)&gt;=AV$2)*(ABS($R582:$AP582)&lt;AW$2),$R582:$AP582))</f>
        <v>0</v>
      </c>
      <c r="AX582" s="10">
        <f t="array" ref="AX582">COUNT(IF((ABS($R582:$AP582)&gt;=AW$2)*(ABS($R582:$AP582)&lt;AX$2),$R582:$AP582))</f>
        <v>0</v>
      </c>
      <c r="AY582" s="4">
        <f t="shared" si="572"/>
        <v>0</v>
      </c>
      <c r="AZ582" s="2" t="str">
        <f t="shared" si="573"/>
        <v>@</v>
      </c>
      <c r="BA582" s="2" t="str">
        <f t="shared" si="574"/>
        <v/>
      </c>
      <c r="BB582" s="2" t="str">
        <f t="shared" si="575"/>
        <v/>
      </c>
      <c r="BC582" s="2" t="str">
        <f t="shared" si="576"/>
        <v/>
      </c>
      <c r="BD582" s="2" t="str">
        <f t="shared" si="577"/>
        <v/>
      </c>
      <c r="BE582" s="2" t="str">
        <f t="shared" si="578"/>
        <v/>
      </c>
      <c r="BF582" s="2" t="str">
        <f t="shared" si="579"/>
        <v/>
      </c>
      <c r="BG582" s="2" t="str">
        <f t="shared" si="580"/>
        <v/>
      </c>
      <c r="BH582" s="2" t="str">
        <f t="shared" si="581"/>
        <v/>
      </c>
      <c r="BI582" s="2" t="str">
        <f t="shared" si="582"/>
        <v/>
      </c>
      <c r="BJ582" s="2" t="str">
        <f t="shared" si="583"/>
        <v/>
      </c>
      <c r="BK582" s="2" t="str">
        <f t="shared" si="584"/>
        <v/>
      </c>
      <c r="BL582" s="2" t="str">
        <f t="shared" si="585"/>
        <v>@</v>
      </c>
      <c r="BM582" s="2" t="str">
        <f t="shared" si="586"/>
        <v/>
      </c>
      <c r="BN582" s="2" t="str">
        <f t="shared" si="587"/>
        <v/>
      </c>
      <c r="BO582" s="2" t="str">
        <f t="shared" si="588"/>
        <v/>
      </c>
      <c r="BP582" s="2" t="str">
        <f t="shared" si="589"/>
        <v/>
      </c>
      <c r="BQ582" s="2" t="str">
        <f t="shared" si="590"/>
        <v/>
      </c>
      <c r="BR582" s="2" t="str">
        <f t="shared" si="591"/>
        <v/>
      </c>
      <c r="BS582" s="2" t="str">
        <f t="shared" si="592"/>
        <v/>
      </c>
      <c r="BT582" s="2" t="str">
        <f t="shared" si="593"/>
        <v/>
      </c>
      <c r="BU582" s="2" t="str">
        <f t="shared" si="594"/>
        <v/>
      </c>
      <c r="BV582" s="2" t="str">
        <f t="shared" si="595"/>
        <v/>
      </c>
      <c r="BW582" s="2" t="str">
        <f t="shared" si="596"/>
        <v/>
      </c>
      <c r="BX582" s="2" t="str">
        <f t="shared" si="597"/>
        <v>@</v>
      </c>
      <c r="CA582" s="2">
        <f t="shared" ref="CA582:CA645" si="623">CA579+1</f>
        <v>193</v>
      </c>
      <c r="CB582" s="4">
        <f t="shared" ref="CB582:CB645" si="624">CB579</f>
        <v>1</v>
      </c>
      <c r="CC582">
        <f t="shared" ca="1" si="616"/>
        <v>5</v>
      </c>
      <c r="CD582">
        <f ca="1">CC582*(CJ582)/(CJ581+CJ582+IF(CG583=0,0,CJ583))</f>
        <v>3.1397747419330395</v>
      </c>
      <c r="CE582" s="39">
        <f t="shared" ca="1" si="609"/>
        <v>1</v>
      </c>
      <c r="CF582" s="39">
        <f t="shared" ca="1" si="617"/>
        <v>4235</v>
      </c>
      <c r="CG582">
        <f t="shared" ca="1" si="610"/>
        <v>-55.909500994238655</v>
      </c>
      <c r="CH582">
        <f t="shared" ca="1" si="611"/>
        <v>7</v>
      </c>
      <c r="CI582">
        <f t="shared" ca="1" si="618"/>
        <v>3.5574481509462941</v>
      </c>
      <c r="CJ582">
        <f t="shared" ca="1" si="619"/>
        <v>8.4425518490537055</v>
      </c>
    </row>
    <row r="583" spans="2:88">
      <c r="B583" s="39">
        <v>251</v>
      </c>
      <c r="C583" s="39">
        <v>67</v>
      </c>
      <c r="D583">
        <v>1</v>
      </c>
      <c r="E583">
        <f t="shared" si="562"/>
        <v>29162</v>
      </c>
      <c r="F583" s="3">
        <f t="shared" si="563"/>
        <v>3.4010135020236028E-5</v>
      </c>
      <c r="H583" s="17">
        <f t="shared" si="564"/>
        <v>0.99180355746012316</v>
      </c>
      <c r="I583" s="13" t="str">
        <f t="shared" si="565"/>
        <v>67:251</v>
      </c>
      <c r="J583" s="2"/>
      <c r="K583" s="4">
        <f t="shared" si="566"/>
        <v>0.23024224931305071</v>
      </c>
      <c r="L583" s="4">
        <f t="shared" si="620"/>
        <v>-7</v>
      </c>
      <c r="M583" s="4">
        <f t="shared" ca="1" si="567"/>
        <v>-23.229768135337636</v>
      </c>
      <c r="N583" s="4">
        <f t="shared" ca="1" si="568"/>
        <v>5</v>
      </c>
      <c r="O583" s="4">
        <f t="shared" si="569"/>
        <v>0</v>
      </c>
      <c r="P583" s="4">
        <f t="shared" ca="1" si="570"/>
        <v>0</v>
      </c>
      <c r="Q583" s="11">
        <f t="shared" si="600"/>
        <v>0</v>
      </c>
      <c r="R583" s="11">
        <f t="shared" si="622"/>
        <v>0</v>
      </c>
      <c r="S583" s="4">
        <f t="shared" si="622"/>
        <v>0</v>
      </c>
      <c r="T583" s="4">
        <f t="shared" si="622"/>
        <v>0</v>
      </c>
      <c r="U583" s="4">
        <f t="shared" si="622"/>
        <v>0</v>
      </c>
      <c r="V583" s="4">
        <f t="shared" si="622"/>
        <v>0</v>
      </c>
      <c r="W583" s="4">
        <f t="shared" si="622"/>
        <v>0.23024224931305071</v>
      </c>
      <c r="X583" s="4">
        <f t="shared" si="622"/>
        <v>0</v>
      </c>
      <c r="Y583" s="4">
        <f t="shared" si="622"/>
        <v>0</v>
      </c>
      <c r="Z583" s="4">
        <f t="shared" si="622"/>
        <v>0</v>
      </c>
      <c r="AA583" s="4">
        <f t="shared" si="622"/>
        <v>0</v>
      </c>
      <c r="AB583" s="4">
        <f t="shared" si="622"/>
        <v>0</v>
      </c>
      <c r="AC583" s="4">
        <f t="shared" si="622"/>
        <v>0</v>
      </c>
      <c r="AD583" s="4">
        <f t="shared" si="622"/>
        <v>0</v>
      </c>
      <c r="AE583" s="4">
        <f t="shared" si="622"/>
        <v>0</v>
      </c>
      <c r="AF583" s="4">
        <f t="shared" si="622"/>
        <v>0</v>
      </c>
      <c r="AG583" s="4">
        <f t="shared" si="621"/>
        <v>0</v>
      </c>
      <c r="AH583" s="4">
        <f t="shared" si="621"/>
        <v>0</v>
      </c>
      <c r="AI583" s="4">
        <f t="shared" si="621"/>
        <v>-23.229768135337636</v>
      </c>
      <c r="AJ583" s="4">
        <f t="shared" si="621"/>
        <v>0</v>
      </c>
      <c r="AK583" s="4">
        <f t="shared" si="621"/>
        <v>0</v>
      </c>
      <c r="AL583" s="4">
        <f t="shared" si="621"/>
        <v>0</v>
      </c>
      <c r="AM583" s="4">
        <f t="shared" si="614"/>
        <v>0</v>
      </c>
      <c r="AN583" s="4">
        <f t="shared" si="614"/>
        <v>0</v>
      </c>
      <c r="AO583" s="4">
        <f t="shared" si="614"/>
        <v>0</v>
      </c>
      <c r="AP583" s="10">
        <f t="shared" si="615"/>
        <v>0</v>
      </c>
      <c r="AQ583" s="7">
        <f t="shared" si="571"/>
        <v>2</v>
      </c>
      <c r="AR583" s="4">
        <f t="array" ref="AR583">COUNT(IF((ABS($R583:$AP583)&gt;=AQ$2)*(ABS($R583:$AP583)&lt;AR$2),$R583:$AP583))</f>
        <v>1</v>
      </c>
      <c r="AS583" s="4">
        <f t="array" ref="AS583">COUNT(IF((ABS($R583:$AP583)&gt;=AR$2)*(ABS($R583:$AP583)&lt;AS$2),$R583:$AP583))</f>
        <v>0</v>
      </c>
      <c r="AT583" s="4">
        <f t="array" ref="AT583">COUNT(IF((ABS($R583:$AP583)&gt;=AS$2)*(ABS($R583:$AP583)&lt;AT$2),$R583:$AP583))</f>
        <v>0</v>
      </c>
      <c r="AU583" s="4">
        <f t="array" ref="AU583">COUNT(IF((ABS($R583:$AP583)&gt;=AT$2)*(ABS($R583:$AP583)&lt;AU$2),$R583:$AP583))</f>
        <v>1</v>
      </c>
      <c r="AV583" s="4">
        <f t="array" ref="AV583">COUNT(IF((ABS($R583:$AP583)&gt;=AU$2)*(ABS($R583:$AP583)&lt;AV$2),$R583:$AP583))</f>
        <v>0</v>
      </c>
      <c r="AW583" s="4">
        <f t="array" ref="AW583">COUNT(IF((ABS($R583:$AP583)&gt;=AV$2)*(ABS($R583:$AP583)&lt;AW$2),$R583:$AP583))</f>
        <v>0</v>
      </c>
      <c r="AX583" s="10">
        <f t="array" ref="AX583">COUNT(IF((ABS($R583:$AP583)&gt;=AW$2)*(ABS($R583:$AP583)&lt;AX$2),$R583:$AP583))</f>
        <v>0</v>
      </c>
      <c r="AY583" s="4">
        <f t="shared" si="572"/>
        <v>0</v>
      </c>
      <c r="AZ583" s="2" t="str">
        <f t="shared" si="573"/>
        <v/>
      </c>
      <c r="BA583" s="2" t="str">
        <f t="shared" si="574"/>
        <v/>
      </c>
      <c r="BB583" s="2" t="str">
        <f t="shared" si="575"/>
        <v/>
      </c>
      <c r="BC583" s="2" t="str">
        <f t="shared" si="576"/>
        <v/>
      </c>
      <c r="BD583" s="2" t="str">
        <f t="shared" si="577"/>
        <v/>
      </c>
      <c r="BE583" s="2" t="str">
        <f t="shared" si="578"/>
        <v>@</v>
      </c>
      <c r="BF583" s="2" t="str">
        <f t="shared" si="579"/>
        <v/>
      </c>
      <c r="BG583" s="2" t="str">
        <f t="shared" si="580"/>
        <v/>
      </c>
      <c r="BH583" s="2" t="str">
        <f t="shared" si="581"/>
        <v/>
      </c>
      <c r="BI583" s="2" t="str">
        <f t="shared" si="582"/>
        <v/>
      </c>
      <c r="BJ583" s="2" t="str">
        <f t="shared" si="583"/>
        <v/>
      </c>
      <c r="BK583" s="2" t="str">
        <f t="shared" si="584"/>
        <v/>
      </c>
      <c r="BL583" s="2" t="str">
        <f t="shared" si="585"/>
        <v/>
      </c>
      <c r="BM583" s="2" t="str">
        <f t="shared" si="586"/>
        <v/>
      </c>
      <c r="BN583" s="2" t="str">
        <f t="shared" si="587"/>
        <v/>
      </c>
      <c r="BO583" s="2" t="str">
        <f t="shared" si="588"/>
        <v/>
      </c>
      <c r="BP583" s="2" t="str">
        <f t="shared" si="589"/>
        <v/>
      </c>
      <c r="BQ583" s="2" t="str">
        <f t="shared" si="590"/>
        <v>@</v>
      </c>
      <c r="BR583" s="2" t="str">
        <f t="shared" si="591"/>
        <v/>
      </c>
      <c r="BS583" s="2" t="str">
        <f t="shared" si="592"/>
        <v/>
      </c>
      <c r="BT583" s="2" t="str">
        <f t="shared" si="593"/>
        <v/>
      </c>
      <c r="BU583" s="2" t="str">
        <f t="shared" si="594"/>
        <v/>
      </c>
      <c r="BV583" s="2" t="str">
        <f t="shared" si="595"/>
        <v/>
      </c>
      <c r="BW583" s="2" t="str">
        <f t="shared" si="596"/>
        <v/>
      </c>
      <c r="BX583" s="2" t="str">
        <f t="shared" si="597"/>
        <v/>
      </c>
      <c r="CA583" s="2">
        <f t="shared" si="623"/>
        <v>193</v>
      </c>
      <c r="CB583" s="4">
        <f t="shared" si="624"/>
        <v>2</v>
      </c>
      <c r="CC583">
        <f t="shared" ca="1" si="616"/>
        <v>5</v>
      </c>
      <c r="CD583">
        <f ca="1">CC583*IF(CG583=0,0,CJ583)/(CJ581+CJ582+IF(CG583=0,0,CJ583))</f>
        <v>0</v>
      </c>
      <c r="CE583" s="39">
        <f t="shared" ca="1" si="609"/>
        <v>1</v>
      </c>
      <c r="CF583" s="39">
        <f t="shared" ca="1" si="617"/>
        <v>4235</v>
      </c>
      <c r="CG583">
        <f t="shared" ca="1" si="610"/>
        <v>34.315494678824621</v>
      </c>
      <c r="CH583">
        <f t="shared" ca="1" si="611"/>
        <v>12</v>
      </c>
      <c r="CI583">
        <f t="shared" ca="1" si="618"/>
        <v>14.112930138116482</v>
      </c>
      <c r="CJ583">
        <f t="shared" ca="1" si="619"/>
        <v>0</v>
      </c>
    </row>
    <row r="584" spans="2:88">
      <c r="B584" s="39">
        <v>253</v>
      </c>
      <c r="C584" s="39">
        <v>1</v>
      </c>
      <c r="D584">
        <v>1</v>
      </c>
      <c r="E584">
        <f t="shared" si="562"/>
        <v>29163</v>
      </c>
      <c r="F584" s="3">
        <f t="shared" si="563"/>
        <v>3.4010135020236028E-5</v>
      </c>
      <c r="H584" s="17">
        <f t="shared" si="564"/>
        <v>0.9918375675951433</v>
      </c>
      <c r="I584" s="13" t="str">
        <f t="shared" si="565"/>
        <v>253</v>
      </c>
      <c r="J584" s="2"/>
      <c r="K584" s="4">
        <f t="shared" si="566"/>
        <v>3.0523000178177995</v>
      </c>
      <c r="L584" s="4">
        <f t="shared" si="620"/>
        <v>-12</v>
      </c>
      <c r="M584" s="4">
        <f t="shared" ca="1" si="567"/>
        <v>-20.407710366827558</v>
      </c>
      <c r="N584" s="4">
        <f t="shared" ca="1" si="568"/>
        <v>0</v>
      </c>
      <c r="O584" s="4">
        <f t="shared" ca="1" si="569"/>
        <v>-43.867720751477179</v>
      </c>
      <c r="P584" s="4">
        <f t="shared" ca="1" si="570"/>
        <v>12</v>
      </c>
      <c r="Q584" s="11">
        <f t="shared" si="600"/>
        <v>0</v>
      </c>
      <c r="R584" s="11">
        <f t="shared" si="622"/>
        <v>3.0523000178177995</v>
      </c>
      <c r="S584" s="4">
        <f t="shared" si="622"/>
        <v>0</v>
      </c>
      <c r="T584" s="4">
        <f t="shared" si="622"/>
        <v>0</v>
      </c>
      <c r="U584" s="4">
        <f t="shared" si="622"/>
        <v>0</v>
      </c>
      <c r="V584" s="4">
        <f t="shared" si="622"/>
        <v>0</v>
      </c>
      <c r="W584" s="4">
        <f t="shared" si="622"/>
        <v>0</v>
      </c>
      <c r="X584" s="4">
        <f t="shared" si="622"/>
        <v>0</v>
      </c>
      <c r="Y584" s="4">
        <f t="shared" si="622"/>
        <v>0</v>
      </c>
      <c r="Z584" s="4">
        <f t="shared" si="622"/>
        <v>0</v>
      </c>
      <c r="AA584" s="4">
        <f t="shared" si="622"/>
        <v>0</v>
      </c>
      <c r="AB584" s="4">
        <f t="shared" si="622"/>
        <v>0</v>
      </c>
      <c r="AC584" s="4">
        <f t="shared" si="622"/>
        <v>0</v>
      </c>
      <c r="AD584" s="4">
        <f t="shared" si="622"/>
        <v>-20.407710366827558</v>
      </c>
      <c r="AE584" s="4">
        <f t="shared" si="622"/>
        <v>0</v>
      </c>
      <c r="AF584" s="4">
        <f t="shared" si="622"/>
        <v>0</v>
      </c>
      <c r="AG584" s="4">
        <f t="shared" si="621"/>
        <v>0</v>
      </c>
      <c r="AH584" s="4">
        <f t="shared" si="621"/>
        <v>0</v>
      </c>
      <c r="AI584" s="4">
        <f t="shared" si="621"/>
        <v>0</v>
      </c>
      <c r="AJ584" s="4">
        <f t="shared" si="621"/>
        <v>0</v>
      </c>
      <c r="AK584" s="4">
        <f t="shared" si="621"/>
        <v>0</v>
      </c>
      <c r="AL584" s="4">
        <f t="shared" si="621"/>
        <v>0</v>
      </c>
      <c r="AM584" s="4">
        <f t="shared" si="614"/>
        <v>0</v>
      </c>
      <c r="AN584" s="4">
        <f t="shared" si="614"/>
        <v>0</v>
      </c>
      <c r="AO584" s="4">
        <f t="shared" si="614"/>
        <v>0</v>
      </c>
      <c r="AP584" s="10">
        <f t="shared" si="615"/>
        <v>-43.867720751477179</v>
      </c>
      <c r="AQ584" s="7">
        <f t="shared" si="571"/>
        <v>3</v>
      </c>
      <c r="AR584" s="4">
        <f t="array" ref="AR584">COUNT(IF((ABS($R584:$AP584)&gt;=AQ$2)*(ABS($R584:$AP584)&lt;AR$2),$R584:$AP584))</f>
        <v>0</v>
      </c>
      <c r="AS584" s="4">
        <f t="array" ref="AS584">COUNT(IF((ABS($R584:$AP584)&gt;=AR$2)*(ABS($R584:$AP584)&lt;AS$2),$R584:$AP584))</f>
        <v>1</v>
      </c>
      <c r="AT584" s="4">
        <f t="array" ref="AT584">COUNT(IF((ABS($R584:$AP584)&gt;=AS$2)*(ABS($R584:$AP584)&lt;AT$2),$R584:$AP584))</f>
        <v>0</v>
      </c>
      <c r="AU584" s="4">
        <f t="array" ref="AU584">COUNT(IF((ABS($R584:$AP584)&gt;=AT$2)*(ABS($R584:$AP584)&lt;AU$2),$R584:$AP584))</f>
        <v>1</v>
      </c>
      <c r="AV584" s="4">
        <f t="array" ref="AV584">COUNT(IF((ABS($R584:$AP584)&gt;=AU$2)*(ABS($R584:$AP584)&lt;AV$2),$R584:$AP584))</f>
        <v>1</v>
      </c>
      <c r="AW584" s="4">
        <f t="array" ref="AW584">COUNT(IF((ABS($R584:$AP584)&gt;=AV$2)*(ABS($R584:$AP584)&lt;AW$2),$R584:$AP584))</f>
        <v>0</v>
      </c>
      <c r="AX584" s="10">
        <f t="array" ref="AX584">COUNT(IF((ABS($R584:$AP584)&gt;=AW$2)*(ABS($R584:$AP584)&lt;AX$2),$R584:$AP584))</f>
        <v>0</v>
      </c>
      <c r="AY584" s="4">
        <f t="shared" si="572"/>
        <v>0</v>
      </c>
      <c r="AZ584" s="2" t="str">
        <f t="shared" si="573"/>
        <v>@</v>
      </c>
      <c r="BA584" s="2" t="str">
        <f t="shared" si="574"/>
        <v/>
      </c>
      <c r="BB584" s="2" t="str">
        <f t="shared" si="575"/>
        <v/>
      </c>
      <c r="BC584" s="2" t="str">
        <f t="shared" si="576"/>
        <v/>
      </c>
      <c r="BD584" s="2" t="str">
        <f t="shared" si="577"/>
        <v/>
      </c>
      <c r="BE584" s="2" t="str">
        <f t="shared" si="578"/>
        <v/>
      </c>
      <c r="BF584" s="2" t="str">
        <f t="shared" si="579"/>
        <v/>
      </c>
      <c r="BG584" s="2" t="str">
        <f t="shared" si="580"/>
        <v/>
      </c>
      <c r="BH584" s="2" t="str">
        <f t="shared" si="581"/>
        <v/>
      </c>
      <c r="BI584" s="2" t="str">
        <f t="shared" si="582"/>
        <v/>
      </c>
      <c r="BJ584" s="2" t="str">
        <f t="shared" si="583"/>
        <v/>
      </c>
      <c r="BK584" s="2" t="str">
        <f t="shared" si="584"/>
        <v/>
      </c>
      <c r="BL584" s="2" t="str">
        <f t="shared" si="585"/>
        <v>@</v>
      </c>
      <c r="BM584" s="2" t="str">
        <f t="shared" si="586"/>
        <v/>
      </c>
      <c r="BN584" s="2" t="str">
        <f t="shared" si="587"/>
        <v/>
      </c>
      <c r="BO584" s="2" t="str">
        <f t="shared" si="588"/>
        <v/>
      </c>
      <c r="BP584" s="2" t="str">
        <f t="shared" si="589"/>
        <v/>
      </c>
      <c r="BQ584" s="2" t="str">
        <f t="shared" si="590"/>
        <v/>
      </c>
      <c r="BR584" s="2" t="str">
        <f t="shared" si="591"/>
        <v/>
      </c>
      <c r="BS584" s="2" t="str">
        <f t="shared" si="592"/>
        <v/>
      </c>
      <c r="BT584" s="2" t="str">
        <f t="shared" si="593"/>
        <v/>
      </c>
      <c r="BU584" s="2" t="str">
        <f t="shared" si="594"/>
        <v/>
      </c>
      <c r="BV584" s="2" t="str">
        <f t="shared" si="595"/>
        <v/>
      </c>
      <c r="BW584" s="2" t="str">
        <f t="shared" si="596"/>
        <v/>
      </c>
      <c r="BX584" s="2" t="str">
        <f t="shared" si="597"/>
        <v>@</v>
      </c>
      <c r="CA584" s="2">
        <f t="shared" si="623"/>
        <v>194</v>
      </c>
      <c r="CB584" s="4">
        <f t="shared" si="624"/>
        <v>0</v>
      </c>
      <c r="CC584">
        <f t="shared" ca="1" si="616"/>
        <v>5</v>
      </c>
      <c r="CD584">
        <f ca="1">CC584*(CJ584)/(CJ584+CJ585+IF(CG586=0,0,CJ586))</f>
        <v>0</v>
      </c>
      <c r="CE584" s="39">
        <f t="shared" ca="1" si="609"/>
        <v>1</v>
      </c>
      <c r="CF584" s="39">
        <f t="shared" ca="1" si="617"/>
        <v>12005</v>
      </c>
      <c r="CG584">
        <f t="shared" ca="1" si="610"/>
        <v>-16.877650739405681</v>
      </c>
      <c r="CH584">
        <f t="shared" ca="1" si="611"/>
        <v>-11</v>
      </c>
      <c r="CI584">
        <f t="shared" ca="1" si="618"/>
        <v>12.039218500029378</v>
      </c>
      <c r="CJ584">
        <f t="shared" ca="1" si="619"/>
        <v>0</v>
      </c>
    </row>
    <row r="585" spans="2:88">
      <c r="B585" s="39">
        <v>253</v>
      </c>
      <c r="C585" s="39">
        <v>5</v>
      </c>
      <c r="D585">
        <v>1</v>
      </c>
      <c r="E585">
        <f t="shared" si="562"/>
        <v>29164</v>
      </c>
      <c r="F585" s="3">
        <f t="shared" si="563"/>
        <v>3.4010135020236028E-5</v>
      </c>
      <c r="H585" s="17">
        <f t="shared" si="564"/>
        <v>0.99187157773016355</v>
      </c>
      <c r="I585" s="13" t="str">
        <f t="shared" si="565"/>
        <v>5:253</v>
      </c>
      <c r="J585" s="2"/>
      <c r="K585" s="4">
        <f t="shared" si="566"/>
        <v>1.0985792298875197</v>
      </c>
      <c r="L585" s="4">
        <f t="shared" si="620"/>
        <v>-4</v>
      </c>
      <c r="M585" s="4">
        <f t="shared" ca="1" si="567"/>
        <v>-22.361431154762101</v>
      </c>
      <c r="N585" s="4">
        <f t="shared" ca="1" si="568"/>
        <v>8</v>
      </c>
      <c r="O585" s="4">
        <f t="shared" si="569"/>
        <v>0</v>
      </c>
      <c r="P585" s="4">
        <f t="shared" ca="1" si="570"/>
        <v>0</v>
      </c>
      <c r="Q585" s="11">
        <f t="shared" si="600"/>
        <v>0</v>
      </c>
      <c r="R585" s="11">
        <f t="shared" si="622"/>
        <v>0</v>
      </c>
      <c r="S585" s="4">
        <f t="shared" si="622"/>
        <v>0</v>
      </c>
      <c r="T585" s="4">
        <f t="shared" si="622"/>
        <v>0</v>
      </c>
      <c r="U585" s="4">
        <f t="shared" si="622"/>
        <v>0</v>
      </c>
      <c r="V585" s="4">
        <f t="shared" si="622"/>
        <v>0</v>
      </c>
      <c r="W585" s="4">
        <f t="shared" si="622"/>
        <v>0</v>
      </c>
      <c r="X585" s="4">
        <f t="shared" si="622"/>
        <v>0</v>
      </c>
      <c r="Y585" s="4">
        <f t="shared" si="622"/>
        <v>0</v>
      </c>
      <c r="Z585" s="4">
        <f t="shared" si="622"/>
        <v>1.0985792298875197</v>
      </c>
      <c r="AA585" s="4">
        <f t="shared" si="622"/>
        <v>0</v>
      </c>
      <c r="AB585" s="4">
        <f t="shared" si="622"/>
        <v>0</v>
      </c>
      <c r="AC585" s="4">
        <f t="shared" si="622"/>
        <v>0</v>
      </c>
      <c r="AD585" s="4">
        <f t="shared" si="622"/>
        <v>0</v>
      </c>
      <c r="AE585" s="4">
        <f t="shared" si="622"/>
        <v>0</v>
      </c>
      <c r="AF585" s="4">
        <f t="shared" si="622"/>
        <v>0</v>
      </c>
      <c r="AG585" s="4">
        <f t="shared" si="621"/>
        <v>0</v>
      </c>
      <c r="AH585" s="4">
        <f t="shared" si="621"/>
        <v>0</v>
      </c>
      <c r="AI585" s="4">
        <f t="shared" si="621"/>
        <v>0</v>
      </c>
      <c r="AJ585" s="4">
        <f t="shared" si="621"/>
        <v>0</v>
      </c>
      <c r="AK585" s="4">
        <f t="shared" si="621"/>
        <v>0</v>
      </c>
      <c r="AL585" s="4">
        <f t="shared" si="621"/>
        <v>-22.361431154762101</v>
      </c>
      <c r="AM585" s="4">
        <f t="shared" si="614"/>
        <v>0</v>
      </c>
      <c r="AN585" s="4">
        <f t="shared" si="614"/>
        <v>0</v>
      </c>
      <c r="AO585" s="4">
        <f t="shared" si="614"/>
        <v>0</v>
      </c>
      <c r="AP585" s="10">
        <f t="shared" si="615"/>
        <v>0</v>
      </c>
      <c r="AQ585" s="7">
        <f t="shared" si="571"/>
        <v>2</v>
      </c>
      <c r="AR585" s="4">
        <f t="array" ref="AR585">COUNT(IF((ABS($R585:$AP585)&gt;=AQ$2)*(ABS($R585:$AP585)&lt;AR$2),$R585:$AP585))</f>
        <v>1</v>
      </c>
      <c r="AS585" s="4">
        <f t="array" ref="AS585">COUNT(IF((ABS($R585:$AP585)&gt;=AR$2)*(ABS($R585:$AP585)&lt;AS$2),$R585:$AP585))</f>
        <v>0</v>
      </c>
      <c r="AT585" s="4">
        <f t="array" ref="AT585">COUNT(IF((ABS($R585:$AP585)&gt;=AS$2)*(ABS($R585:$AP585)&lt;AT$2),$R585:$AP585))</f>
        <v>0</v>
      </c>
      <c r="AU585" s="4">
        <f t="array" ref="AU585">COUNT(IF((ABS($R585:$AP585)&gt;=AT$2)*(ABS($R585:$AP585)&lt;AU$2),$R585:$AP585))</f>
        <v>1</v>
      </c>
      <c r="AV585" s="4">
        <f t="array" ref="AV585">COUNT(IF((ABS($R585:$AP585)&gt;=AU$2)*(ABS($R585:$AP585)&lt;AV$2),$R585:$AP585))</f>
        <v>0</v>
      </c>
      <c r="AW585" s="4">
        <f t="array" ref="AW585">COUNT(IF((ABS($R585:$AP585)&gt;=AV$2)*(ABS($R585:$AP585)&lt;AW$2),$R585:$AP585))</f>
        <v>0</v>
      </c>
      <c r="AX585" s="10">
        <f t="array" ref="AX585">COUNT(IF((ABS($R585:$AP585)&gt;=AW$2)*(ABS($R585:$AP585)&lt;AX$2),$R585:$AP585))</f>
        <v>0</v>
      </c>
      <c r="AY585" s="4">
        <f t="shared" si="572"/>
        <v>0</v>
      </c>
      <c r="AZ585" s="2" t="str">
        <f t="shared" si="573"/>
        <v/>
      </c>
      <c r="BA585" s="2" t="str">
        <f t="shared" si="574"/>
        <v/>
      </c>
      <c r="BB585" s="2" t="str">
        <f t="shared" si="575"/>
        <v/>
      </c>
      <c r="BC585" s="2" t="str">
        <f t="shared" si="576"/>
        <v/>
      </c>
      <c r="BD585" s="2" t="str">
        <f t="shared" si="577"/>
        <v/>
      </c>
      <c r="BE585" s="2" t="str">
        <f t="shared" si="578"/>
        <v/>
      </c>
      <c r="BF585" s="2" t="str">
        <f t="shared" si="579"/>
        <v/>
      </c>
      <c r="BG585" s="2" t="str">
        <f t="shared" si="580"/>
        <v/>
      </c>
      <c r="BH585" s="2" t="str">
        <f t="shared" si="581"/>
        <v>@</v>
      </c>
      <c r="BI585" s="2" t="str">
        <f t="shared" si="582"/>
        <v/>
      </c>
      <c r="BJ585" s="2" t="str">
        <f t="shared" si="583"/>
        <v/>
      </c>
      <c r="BK585" s="2" t="str">
        <f t="shared" si="584"/>
        <v/>
      </c>
      <c r="BL585" s="2" t="str">
        <f t="shared" si="585"/>
        <v/>
      </c>
      <c r="BM585" s="2" t="str">
        <f t="shared" si="586"/>
        <v/>
      </c>
      <c r="BN585" s="2" t="str">
        <f t="shared" si="587"/>
        <v/>
      </c>
      <c r="BO585" s="2" t="str">
        <f t="shared" si="588"/>
        <v/>
      </c>
      <c r="BP585" s="2" t="str">
        <f t="shared" si="589"/>
        <v/>
      </c>
      <c r="BQ585" s="2" t="str">
        <f t="shared" si="590"/>
        <v/>
      </c>
      <c r="BR585" s="2" t="str">
        <f t="shared" si="591"/>
        <v/>
      </c>
      <c r="BS585" s="2" t="str">
        <f t="shared" si="592"/>
        <v/>
      </c>
      <c r="BT585" s="2" t="str">
        <f t="shared" si="593"/>
        <v>@</v>
      </c>
      <c r="BU585" s="2" t="str">
        <f t="shared" si="594"/>
        <v/>
      </c>
      <c r="BV585" s="2" t="str">
        <f t="shared" si="595"/>
        <v/>
      </c>
      <c r="BW585" s="2" t="str">
        <f t="shared" si="596"/>
        <v/>
      </c>
      <c r="BX585" s="2" t="str">
        <f t="shared" si="597"/>
        <v/>
      </c>
      <c r="CA585" s="2">
        <f t="shared" si="623"/>
        <v>194</v>
      </c>
      <c r="CB585" s="4">
        <f t="shared" si="624"/>
        <v>1</v>
      </c>
      <c r="CC585">
        <f t="shared" ca="1" si="616"/>
        <v>5</v>
      </c>
      <c r="CD585">
        <f ca="1">CC585*(CJ585)/(CJ584+CJ585+IF(CG586=0,0,CJ586))</f>
        <v>3.9109855422522664</v>
      </c>
      <c r="CE585" s="39">
        <f t="shared" ca="1" si="609"/>
        <v>1</v>
      </c>
      <c r="CF585" s="39">
        <f t="shared" ca="1" si="617"/>
        <v>12005</v>
      </c>
      <c r="CG585">
        <f t="shared" ca="1" si="610"/>
        <v>-40.337661124051039</v>
      </c>
      <c r="CH585">
        <f t="shared" ca="1" si="611"/>
        <v>1</v>
      </c>
      <c r="CI585">
        <f t="shared" ca="1" si="618"/>
        <v>1.4837368858543987</v>
      </c>
      <c r="CJ585">
        <f t="shared" ca="1" si="619"/>
        <v>10.516263114145602</v>
      </c>
    </row>
    <row r="586" spans="2:88">
      <c r="B586" s="39">
        <v>253</v>
      </c>
      <c r="C586" s="39">
        <v>13</v>
      </c>
      <c r="D586">
        <v>1</v>
      </c>
      <c r="E586">
        <f t="shared" si="562"/>
        <v>29165</v>
      </c>
      <c r="F586" s="3">
        <f t="shared" si="563"/>
        <v>3.4010135020236028E-5</v>
      </c>
      <c r="H586" s="17">
        <f t="shared" si="564"/>
        <v>0.99190558786518379</v>
      </c>
      <c r="I586" s="13" t="str">
        <f t="shared" si="565"/>
        <v>13:253</v>
      </c>
      <c r="J586" s="2"/>
      <c r="K586" s="4">
        <f t="shared" si="566"/>
        <v>-45.295365213040384</v>
      </c>
      <c r="L586" s="4">
        <f t="shared" si="620"/>
        <v>-8</v>
      </c>
      <c r="M586" s="4">
        <f t="shared" ca="1" si="567"/>
        <v>44.929630460023162</v>
      </c>
      <c r="N586" s="4">
        <f t="shared" ca="1" si="568"/>
        <v>-3</v>
      </c>
      <c r="O586" s="4">
        <f t="shared" ca="1" si="569"/>
        <v>21.469620075375673</v>
      </c>
      <c r="P586" s="4">
        <f t="shared" ca="1" si="570"/>
        <v>9</v>
      </c>
      <c r="Q586" s="11">
        <f t="shared" si="600"/>
        <v>0</v>
      </c>
      <c r="R586" s="11">
        <f t="shared" si="622"/>
        <v>0</v>
      </c>
      <c r="S586" s="4">
        <f t="shared" si="622"/>
        <v>0</v>
      </c>
      <c r="T586" s="4">
        <f t="shared" si="622"/>
        <v>0</v>
      </c>
      <c r="U586" s="4">
        <f t="shared" si="622"/>
        <v>0</v>
      </c>
      <c r="V586" s="4">
        <f t="shared" si="622"/>
        <v>-45.295365213040384</v>
      </c>
      <c r="W586" s="4">
        <f t="shared" si="622"/>
        <v>0</v>
      </c>
      <c r="X586" s="4">
        <f t="shared" si="622"/>
        <v>0</v>
      </c>
      <c r="Y586" s="4">
        <f t="shared" si="622"/>
        <v>0</v>
      </c>
      <c r="Z586" s="4">
        <f t="shared" si="622"/>
        <v>0</v>
      </c>
      <c r="AA586" s="4">
        <f t="shared" si="622"/>
        <v>44.929630460023162</v>
      </c>
      <c r="AB586" s="4">
        <f t="shared" si="622"/>
        <v>0</v>
      </c>
      <c r="AC586" s="4">
        <f t="shared" si="622"/>
        <v>0</v>
      </c>
      <c r="AD586" s="4">
        <f t="shared" si="622"/>
        <v>0</v>
      </c>
      <c r="AE586" s="4">
        <f t="shared" si="622"/>
        <v>0</v>
      </c>
      <c r="AF586" s="4">
        <f t="shared" si="622"/>
        <v>0</v>
      </c>
      <c r="AG586" s="4">
        <f t="shared" si="621"/>
        <v>0</v>
      </c>
      <c r="AH586" s="4">
        <f t="shared" si="621"/>
        <v>0</v>
      </c>
      <c r="AI586" s="4">
        <f t="shared" si="621"/>
        <v>0</v>
      </c>
      <c r="AJ586" s="4">
        <f t="shared" si="621"/>
        <v>0</v>
      </c>
      <c r="AK586" s="4">
        <f t="shared" si="621"/>
        <v>0</v>
      </c>
      <c r="AL586" s="4">
        <f t="shared" si="621"/>
        <v>0</v>
      </c>
      <c r="AM586" s="4">
        <f t="shared" si="614"/>
        <v>21.469620075375673</v>
      </c>
      <c r="AN586" s="4">
        <f t="shared" si="614"/>
        <v>0</v>
      </c>
      <c r="AO586" s="4">
        <f t="shared" si="614"/>
        <v>0</v>
      </c>
      <c r="AP586" s="10">
        <f t="shared" si="615"/>
        <v>0</v>
      </c>
      <c r="AQ586" s="7">
        <f t="shared" si="571"/>
        <v>3</v>
      </c>
      <c r="AR586" s="4">
        <f t="array" ref="AR586">COUNT(IF((ABS($R586:$AP586)&gt;=AQ$2)*(ABS($R586:$AP586)&lt;AR$2),$R586:$AP586))</f>
        <v>0</v>
      </c>
      <c r="AS586" s="4">
        <f t="array" ref="AS586">COUNT(IF((ABS($R586:$AP586)&gt;=AR$2)*(ABS($R586:$AP586)&lt;AS$2),$R586:$AP586))</f>
        <v>0</v>
      </c>
      <c r="AT586" s="4">
        <f t="array" ref="AT586">COUNT(IF((ABS($R586:$AP586)&gt;=AS$2)*(ABS($R586:$AP586)&lt;AT$2),$R586:$AP586))</f>
        <v>0</v>
      </c>
      <c r="AU586" s="4">
        <f t="array" ref="AU586">COUNT(IF((ABS($R586:$AP586)&gt;=AT$2)*(ABS($R586:$AP586)&lt;AU$2),$R586:$AP586))</f>
        <v>1</v>
      </c>
      <c r="AV586" s="4">
        <f t="array" ref="AV586">COUNT(IF((ABS($R586:$AP586)&gt;=AU$2)*(ABS($R586:$AP586)&lt;AV$2),$R586:$AP586))</f>
        <v>1</v>
      </c>
      <c r="AW586" s="4">
        <f t="array" ref="AW586">COUNT(IF((ABS($R586:$AP586)&gt;=AV$2)*(ABS($R586:$AP586)&lt;AW$2),$R586:$AP586))</f>
        <v>1</v>
      </c>
      <c r="AX586" s="10">
        <f t="array" ref="AX586">COUNT(IF((ABS($R586:$AP586)&gt;=AW$2)*(ABS($R586:$AP586)&lt;AX$2),$R586:$AP586))</f>
        <v>0</v>
      </c>
      <c r="AY586" s="4">
        <f t="shared" si="572"/>
        <v>0</v>
      </c>
      <c r="AZ586" s="2" t="str">
        <f t="shared" si="573"/>
        <v/>
      </c>
      <c r="BA586" s="2" t="str">
        <f t="shared" si="574"/>
        <v/>
      </c>
      <c r="BB586" s="2" t="str">
        <f t="shared" si="575"/>
        <v/>
      </c>
      <c r="BC586" s="2" t="str">
        <f t="shared" si="576"/>
        <v/>
      </c>
      <c r="BD586" s="2" t="str">
        <f t="shared" si="577"/>
        <v>@</v>
      </c>
      <c r="BE586" s="2" t="str">
        <f t="shared" si="578"/>
        <v/>
      </c>
      <c r="BF586" s="2" t="str">
        <f t="shared" si="579"/>
        <v/>
      </c>
      <c r="BG586" s="2" t="str">
        <f t="shared" si="580"/>
        <v/>
      </c>
      <c r="BH586" s="2" t="str">
        <f t="shared" si="581"/>
        <v/>
      </c>
      <c r="BI586" s="2" t="str">
        <f t="shared" si="582"/>
        <v>@</v>
      </c>
      <c r="BJ586" s="2" t="str">
        <f t="shared" si="583"/>
        <v/>
      </c>
      <c r="BK586" s="2" t="str">
        <f t="shared" si="584"/>
        <v/>
      </c>
      <c r="BL586" s="2" t="str">
        <f t="shared" si="585"/>
        <v/>
      </c>
      <c r="BM586" s="2" t="str">
        <f t="shared" si="586"/>
        <v/>
      </c>
      <c r="BN586" s="2" t="str">
        <f t="shared" si="587"/>
        <v/>
      </c>
      <c r="BO586" s="2" t="str">
        <f t="shared" si="588"/>
        <v/>
      </c>
      <c r="BP586" s="2" t="str">
        <f t="shared" si="589"/>
        <v/>
      </c>
      <c r="BQ586" s="2" t="str">
        <f t="shared" si="590"/>
        <v/>
      </c>
      <c r="BR586" s="2" t="str">
        <f t="shared" si="591"/>
        <v/>
      </c>
      <c r="BS586" s="2" t="str">
        <f t="shared" si="592"/>
        <v/>
      </c>
      <c r="BT586" s="2" t="str">
        <f t="shared" si="593"/>
        <v/>
      </c>
      <c r="BU586" s="2" t="str">
        <f t="shared" si="594"/>
        <v>@</v>
      </c>
      <c r="BV586" s="2" t="str">
        <f t="shared" si="595"/>
        <v/>
      </c>
      <c r="BW586" s="2" t="str">
        <f t="shared" si="596"/>
        <v/>
      </c>
      <c r="BX586" s="2" t="str">
        <f t="shared" si="597"/>
        <v/>
      </c>
      <c r="CA586" s="2">
        <f t="shared" si="623"/>
        <v>194</v>
      </c>
      <c r="CB586" s="4">
        <f t="shared" si="624"/>
        <v>2</v>
      </c>
      <c r="CC586">
        <f t="shared" ca="1" si="616"/>
        <v>5</v>
      </c>
      <c r="CD586">
        <f ca="1">CC586*IF(CG586=0,0,CJ586)/(CJ584+CJ585+IF(CG586=0,0,CJ586))</f>
        <v>1.0890144577477339</v>
      </c>
      <c r="CE586" s="39">
        <f t="shared" ca="1" si="609"/>
        <v>1</v>
      </c>
      <c r="CF586" s="39">
        <f t="shared" ca="1" si="617"/>
        <v>12005</v>
      </c>
      <c r="CG586">
        <f t="shared" ca="1" si="610"/>
        <v>49.887334549010376</v>
      </c>
      <c r="CH586">
        <f t="shared" ca="1" si="611"/>
        <v>6</v>
      </c>
      <c r="CI586">
        <f t="shared" ca="1" si="618"/>
        <v>9.0717451013156758</v>
      </c>
      <c r="CJ586">
        <f t="shared" ca="1" si="619"/>
        <v>2.9282548986843242</v>
      </c>
    </row>
    <row r="587" spans="2:88">
      <c r="B587" s="39">
        <v>253</v>
      </c>
      <c r="C587" s="39">
        <v>25</v>
      </c>
      <c r="D587">
        <v>1</v>
      </c>
      <c r="E587">
        <f t="shared" si="562"/>
        <v>29166</v>
      </c>
      <c r="F587" s="3">
        <f t="shared" si="563"/>
        <v>3.4010135020236028E-5</v>
      </c>
      <c r="H587" s="17">
        <f t="shared" si="564"/>
        <v>0.99193959800020404</v>
      </c>
      <c r="I587" s="13" t="str">
        <f t="shared" si="565"/>
        <v>25:253</v>
      </c>
      <c r="J587" s="2"/>
      <c r="K587" s="4">
        <f t="shared" si="566"/>
        <v>22.604868826604729</v>
      </c>
      <c r="L587" s="4">
        <f t="shared" si="620"/>
        <v>-8</v>
      </c>
      <c r="M587" s="4">
        <f t="shared" ca="1" si="567"/>
        <v>-0.85514155804755632</v>
      </c>
      <c r="N587" s="4">
        <f t="shared" ca="1" si="568"/>
        <v>4</v>
      </c>
      <c r="O587" s="4">
        <f t="shared" si="569"/>
        <v>0</v>
      </c>
      <c r="P587" s="4">
        <f t="shared" ca="1" si="570"/>
        <v>0</v>
      </c>
      <c r="Q587" s="11">
        <f t="shared" si="600"/>
        <v>0</v>
      </c>
      <c r="R587" s="11">
        <f t="shared" si="622"/>
        <v>0</v>
      </c>
      <c r="S587" s="4">
        <f t="shared" si="622"/>
        <v>0</v>
      </c>
      <c r="T587" s="4">
        <f t="shared" si="622"/>
        <v>0</v>
      </c>
      <c r="U587" s="4">
        <f t="shared" si="622"/>
        <v>0</v>
      </c>
      <c r="V587" s="4">
        <f t="shared" si="622"/>
        <v>22.604868826604729</v>
      </c>
      <c r="W587" s="4">
        <f t="shared" si="622"/>
        <v>0</v>
      </c>
      <c r="X587" s="4">
        <f t="shared" si="622"/>
        <v>0</v>
      </c>
      <c r="Y587" s="4">
        <f t="shared" si="622"/>
        <v>0</v>
      </c>
      <c r="Z587" s="4">
        <f t="shared" si="622"/>
        <v>0</v>
      </c>
      <c r="AA587" s="4">
        <f t="shared" si="622"/>
        <v>0</v>
      </c>
      <c r="AB587" s="4">
        <f t="shared" si="622"/>
        <v>0</v>
      </c>
      <c r="AC587" s="4">
        <f t="shared" si="622"/>
        <v>0</v>
      </c>
      <c r="AD587" s="4">
        <f t="shared" si="622"/>
        <v>0</v>
      </c>
      <c r="AE587" s="4">
        <f t="shared" si="622"/>
        <v>0</v>
      </c>
      <c r="AF587" s="4">
        <f t="shared" si="622"/>
        <v>0</v>
      </c>
      <c r="AG587" s="4">
        <f t="shared" si="621"/>
        <v>0</v>
      </c>
      <c r="AH587" s="4">
        <f t="shared" si="621"/>
        <v>-0.85514155804755632</v>
      </c>
      <c r="AI587" s="4">
        <f t="shared" si="621"/>
        <v>0</v>
      </c>
      <c r="AJ587" s="4">
        <f t="shared" si="621"/>
        <v>0</v>
      </c>
      <c r="AK587" s="4">
        <f t="shared" si="621"/>
        <v>0</v>
      </c>
      <c r="AL587" s="4">
        <f t="shared" si="621"/>
        <v>0</v>
      </c>
      <c r="AM587" s="4">
        <f t="shared" si="614"/>
        <v>0</v>
      </c>
      <c r="AN587" s="4">
        <f t="shared" si="614"/>
        <v>0</v>
      </c>
      <c r="AO587" s="4">
        <f t="shared" si="614"/>
        <v>0</v>
      </c>
      <c r="AP587" s="10">
        <f t="shared" si="615"/>
        <v>0</v>
      </c>
      <c r="AQ587" s="7">
        <f t="shared" si="571"/>
        <v>2</v>
      </c>
      <c r="AR587" s="4">
        <f t="array" ref="AR587">COUNT(IF((ABS($R587:$AP587)&gt;=AQ$2)*(ABS($R587:$AP587)&lt;AR$2),$R587:$AP587))</f>
        <v>1</v>
      </c>
      <c r="AS587" s="4">
        <f t="array" ref="AS587">COUNT(IF((ABS($R587:$AP587)&gt;=AR$2)*(ABS($R587:$AP587)&lt;AS$2),$R587:$AP587))</f>
        <v>0</v>
      </c>
      <c r="AT587" s="4">
        <f t="array" ref="AT587">COUNT(IF((ABS($R587:$AP587)&gt;=AS$2)*(ABS($R587:$AP587)&lt;AT$2),$R587:$AP587))</f>
        <v>0</v>
      </c>
      <c r="AU587" s="4">
        <f t="array" ref="AU587">COUNT(IF((ABS($R587:$AP587)&gt;=AT$2)*(ABS($R587:$AP587)&lt;AU$2),$R587:$AP587))</f>
        <v>1</v>
      </c>
      <c r="AV587" s="4">
        <f t="array" ref="AV587">COUNT(IF((ABS($R587:$AP587)&gt;=AU$2)*(ABS($R587:$AP587)&lt;AV$2),$R587:$AP587))</f>
        <v>0</v>
      </c>
      <c r="AW587" s="4">
        <f t="array" ref="AW587">COUNT(IF((ABS($R587:$AP587)&gt;=AV$2)*(ABS($R587:$AP587)&lt;AW$2),$R587:$AP587))</f>
        <v>0</v>
      </c>
      <c r="AX587" s="10">
        <f t="array" ref="AX587">COUNT(IF((ABS($R587:$AP587)&gt;=AW$2)*(ABS($R587:$AP587)&lt;AX$2),$R587:$AP587))</f>
        <v>0</v>
      </c>
      <c r="AY587" s="4">
        <f t="shared" si="572"/>
        <v>0</v>
      </c>
      <c r="AZ587" s="2" t="str">
        <f t="shared" si="573"/>
        <v/>
      </c>
      <c r="BA587" s="2" t="str">
        <f t="shared" si="574"/>
        <v/>
      </c>
      <c r="BB587" s="2" t="str">
        <f t="shared" si="575"/>
        <v/>
      </c>
      <c r="BC587" s="2" t="str">
        <f t="shared" si="576"/>
        <v/>
      </c>
      <c r="BD587" s="2" t="str">
        <f t="shared" si="577"/>
        <v>@</v>
      </c>
      <c r="BE587" s="2" t="str">
        <f t="shared" si="578"/>
        <v/>
      </c>
      <c r="BF587" s="2" t="str">
        <f t="shared" si="579"/>
        <v/>
      </c>
      <c r="BG587" s="2" t="str">
        <f t="shared" si="580"/>
        <v/>
      </c>
      <c r="BH587" s="2" t="str">
        <f t="shared" si="581"/>
        <v/>
      </c>
      <c r="BI587" s="2" t="str">
        <f t="shared" si="582"/>
        <v/>
      </c>
      <c r="BJ587" s="2" t="str">
        <f t="shared" si="583"/>
        <v/>
      </c>
      <c r="BK587" s="2" t="str">
        <f t="shared" si="584"/>
        <v/>
      </c>
      <c r="BL587" s="2" t="str">
        <f t="shared" si="585"/>
        <v/>
      </c>
      <c r="BM587" s="2" t="str">
        <f t="shared" si="586"/>
        <v/>
      </c>
      <c r="BN587" s="2" t="str">
        <f t="shared" si="587"/>
        <v/>
      </c>
      <c r="BO587" s="2" t="str">
        <f t="shared" si="588"/>
        <v/>
      </c>
      <c r="BP587" s="2" t="str">
        <f t="shared" si="589"/>
        <v>@</v>
      </c>
      <c r="BQ587" s="2" t="str">
        <f t="shared" si="590"/>
        <v/>
      </c>
      <c r="BR587" s="2" t="str">
        <f t="shared" si="591"/>
        <v/>
      </c>
      <c r="BS587" s="2" t="str">
        <f t="shared" si="592"/>
        <v/>
      </c>
      <c r="BT587" s="2" t="str">
        <f t="shared" si="593"/>
        <v/>
      </c>
      <c r="BU587" s="2" t="str">
        <f t="shared" si="594"/>
        <v/>
      </c>
      <c r="BV587" s="2" t="str">
        <f t="shared" si="595"/>
        <v/>
      </c>
      <c r="BW587" s="2" t="str">
        <f t="shared" si="596"/>
        <v/>
      </c>
      <c r="BX587" s="2" t="str">
        <f t="shared" si="597"/>
        <v/>
      </c>
      <c r="CA587" s="2">
        <f t="shared" si="623"/>
        <v>195</v>
      </c>
      <c r="CB587" s="4">
        <f t="shared" si="624"/>
        <v>0</v>
      </c>
      <c r="CC587">
        <f t="shared" ca="1" si="616"/>
        <v>5</v>
      </c>
      <c r="CD587">
        <f ca="1">CC587*(CJ587)/(CJ587+CJ588+IF(CG589=0,0,CJ589))</f>
        <v>0.64702583568478833</v>
      </c>
      <c r="CE587" s="39">
        <f t="shared" ca="1" si="609"/>
        <v>1</v>
      </c>
      <c r="CF587" s="39">
        <f t="shared" ca="1" si="617"/>
        <v>390625</v>
      </c>
      <c r="CG587">
        <f t="shared" ca="1" si="610"/>
        <v>12.014720437943538</v>
      </c>
      <c r="CH587">
        <f t="shared" ca="1" si="611"/>
        <v>-11</v>
      </c>
      <c r="CI587">
        <f t="shared" ca="1" si="618"/>
        <v>10.260209851206362</v>
      </c>
      <c r="CJ587">
        <f t="shared" ca="1" si="619"/>
        <v>1.739790148793638</v>
      </c>
    </row>
    <row r="588" spans="2:88">
      <c r="B588" s="39">
        <v>259</v>
      </c>
      <c r="C588" s="39">
        <v>5</v>
      </c>
      <c r="D588">
        <v>1</v>
      </c>
      <c r="E588">
        <f t="shared" si="562"/>
        <v>29167</v>
      </c>
      <c r="F588" s="3">
        <f t="shared" si="563"/>
        <v>3.4010135020236028E-5</v>
      </c>
      <c r="H588" s="17">
        <f t="shared" si="564"/>
        <v>0.99197360813522428</v>
      </c>
      <c r="I588" s="13" t="str">
        <f t="shared" si="565"/>
        <v>5:259</v>
      </c>
      <c r="J588" s="2"/>
      <c r="K588" s="4">
        <f t="shared" si="566"/>
        <v>-48.548760852480655</v>
      </c>
      <c r="L588" s="4">
        <f t="shared" si="620"/>
        <v>-9</v>
      </c>
      <c r="M588" s="4">
        <f t="shared" ca="1" si="567"/>
        <v>41.67623482058076</v>
      </c>
      <c r="N588" s="4">
        <f t="shared" ca="1" si="568"/>
        <v>-4</v>
      </c>
      <c r="O588" s="4">
        <f t="shared" ca="1" si="569"/>
        <v>18.216224435930073</v>
      </c>
      <c r="P588" s="4">
        <f t="shared" ca="1" si="570"/>
        <v>8</v>
      </c>
      <c r="Q588" s="11">
        <f t="shared" si="600"/>
        <v>0</v>
      </c>
      <c r="R588" s="11">
        <f t="shared" si="622"/>
        <v>0</v>
      </c>
      <c r="S588" s="4">
        <f t="shared" si="622"/>
        <v>0</v>
      </c>
      <c r="T588" s="4">
        <f t="shared" si="622"/>
        <v>0</v>
      </c>
      <c r="U588" s="4">
        <f t="shared" si="622"/>
        <v>-48.548760852480655</v>
      </c>
      <c r="V588" s="4">
        <f t="shared" si="622"/>
        <v>0</v>
      </c>
      <c r="W588" s="4">
        <f t="shared" si="622"/>
        <v>0</v>
      </c>
      <c r="X588" s="4">
        <f t="shared" si="622"/>
        <v>0</v>
      </c>
      <c r="Y588" s="4">
        <f t="shared" si="622"/>
        <v>0</v>
      </c>
      <c r="Z588" s="4">
        <f t="shared" si="622"/>
        <v>41.67623482058076</v>
      </c>
      <c r="AA588" s="4">
        <f t="shared" si="622"/>
        <v>0</v>
      </c>
      <c r="AB588" s="4">
        <f t="shared" si="622"/>
        <v>0</v>
      </c>
      <c r="AC588" s="4">
        <f t="shared" si="622"/>
        <v>0</v>
      </c>
      <c r="AD588" s="4">
        <f t="shared" si="622"/>
        <v>0</v>
      </c>
      <c r="AE588" s="4">
        <f t="shared" si="622"/>
        <v>0</v>
      </c>
      <c r="AF588" s="4">
        <f t="shared" si="622"/>
        <v>0</v>
      </c>
      <c r="AG588" s="4">
        <f t="shared" si="621"/>
        <v>0</v>
      </c>
      <c r="AH588" s="4">
        <f t="shared" si="621"/>
        <v>0</v>
      </c>
      <c r="AI588" s="4">
        <f t="shared" si="621"/>
        <v>0</v>
      </c>
      <c r="AJ588" s="4">
        <f t="shared" si="621"/>
        <v>0</v>
      </c>
      <c r="AK588" s="4">
        <f t="shared" si="621"/>
        <v>0</v>
      </c>
      <c r="AL588" s="4">
        <f t="shared" si="621"/>
        <v>18.216224435930073</v>
      </c>
      <c r="AM588" s="4">
        <f t="shared" si="614"/>
        <v>0</v>
      </c>
      <c r="AN588" s="4">
        <f t="shared" si="614"/>
        <v>0</v>
      </c>
      <c r="AO588" s="4">
        <f t="shared" si="614"/>
        <v>0</v>
      </c>
      <c r="AP588" s="10">
        <f t="shared" si="615"/>
        <v>0</v>
      </c>
      <c r="AQ588" s="7">
        <f t="shared" si="571"/>
        <v>3</v>
      </c>
      <c r="AR588" s="4">
        <f t="array" ref="AR588">COUNT(IF((ABS($R588:$AP588)&gt;=AQ$2)*(ABS($R588:$AP588)&lt;AR$2),$R588:$AP588))</f>
        <v>0</v>
      </c>
      <c r="AS588" s="4">
        <f t="array" ref="AS588">COUNT(IF((ABS($R588:$AP588)&gt;=AR$2)*(ABS($R588:$AP588)&lt;AS$2),$R588:$AP588))</f>
        <v>0</v>
      </c>
      <c r="AT588" s="4">
        <f t="array" ref="AT588">COUNT(IF((ABS($R588:$AP588)&gt;=AS$2)*(ABS($R588:$AP588)&lt;AT$2),$R588:$AP588))</f>
        <v>0</v>
      </c>
      <c r="AU588" s="4">
        <f t="array" ref="AU588">COUNT(IF((ABS($R588:$AP588)&gt;=AT$2)*(ABS($R588:$AP588)&lt;AU$2),$R588:$AP588))</f>
        <v>1</v>
      </c>
      <c r="AV588" s="4">
        <f t="array" ref="AV588">COUNT(IF((ABS($R588:$AP588)&gt;=AU$2)*(ABS($R588:$AP588)&lt;AV$2),$R588:$AP588))</f>
        <v>1</v>
      </c>
      <c r="AW588" s="4">
        <f t="array" ref="AW588">COUNT(IF((ABS($R588:$AP588)&gt;=AV$2)*(ABS($R588:$AP588)&lt;AW$2),$R588:$AP588))</f>
        <v>1</v>
      </c>
      <c r="AX588" s="10">
        <f t="array" ref="AX588">COUNT(IF((ABS($R588:$AP588)&gt;=AW$2)*(ABS($R588:$AP588)&lt;AX$2),$R588:$AP588))</f>
        <v>0</v>
      </c>
      <c r="AY588" s="4">
        <f t="shared" si="572"/>
        <v>0</v>
      </c>
      <c r="AZ588" s="2" t="str">
        <f t="shared" si="573"/>
        <v/>
      </c>
      <c r="BA588" s="2" t="str">
        <f t="shared" si="574"/>
        <v/>
      </c>
      <c r="BB588" s="2" t="str">
        <f t="shared" si="575"/>
        <v/>
      </c>
      <c r="BC588" s="2" t="str">
        <f t="shared" si="576"/>
        <v>@</v>
      </c>
      <c r="BD588" s="2" t="str">
        <f t="shared" si="577"/>
        <v/>
      </c>
      <c r="BE588" s="2" t="str">
        <f t="shared" si="578"/>
        <v/>
      </c>
      <c r="BF588" s="2" t="str">
        <f t="shared" si="579"/>
        <v/>
      </c>
      <c r="BG588" s="2" t="str">
        <f t="shared" si="580"/>
        <v/>
      </c>
      <c r="BH588" s="2" t="str">
        <f t="shared" si="581"/>
        <v>@</v>
      </c>
      <c r="BI588" s="2" t="str">
        <f t="shared" si="582"/>
        <v/>
      </c>
      <c r="BJ588" s="2" t="str">
        <f t="shared" si="583"/>
        <v/>
      </c>
      <c r="BK588" s="2" t="str">
        <f t="shared" si="584"/>
        <v/>
      </c>
      <c r="BL588" s="2" t="str">
        <f t="shared" si="585"/>
        <v/>
      </c>
      <c r="BM588" s="2" t="str">
        <f t="shared" si="586"/>
        <v/>
      </c>
      <c r="BN588" s="2" t="str">
        <f t="shared" si="587"/>
        <v/>
      </c>
      <c r="BO588" s="2" t="str">
        <f t="shared" si="588"/>
        <v/>
      </c>
      <c r="BP588" s="2" t="str">
        <f t="shared" si="589"/>
        <v/>
      </c>
      <c r="BQ588" s="2" t="str">
        <f t="shared" si="590"/>
        <v/>
      </c>
      <c r="BR588" s="2" t="str">
        <f t="shared" si="591"/>
        <v/>
      </c>
      <c r="BS588" s="2" t="str">
        <f t="shared" si="592"/>
        <v/>
      </c>
      <c r="BT588" s="2" t="str">
        <f t="shared" si="593"/>
        <v>@</v>
      </c>
      <c r="BU588" s="2" t="str">
        <f t="shared" si="594"/>
        <v/>
      </c>
      <c r="BV588" s="2" t="str">
        <f t="shared" si="595"/>
        <v/>
      </c>
      <c r="BW588" s="2" t="str">
        <f t="shared" si="596"/>
        <v/>
      </c>
      <c r="BX588" s="2" t="str">
        <f t="shared" si="597"/>
        <v/>
      </c>
      <c r="CA588" s="2">
        <f t="shared" si="623"/>
        <v>195</v>
      </c>
      <c r="CB588" s="4">
        <f t="shared" si="624"/>
        <v>1</v>
      </c>
      <c r="CC588">
        <f t="shared" ca="1" si="616"/>
        <v>5</v>
      </c>
      <c r="CD588">
        <f ca="1">CC588*(CJ588)/(CJ587+CJ588+IF(CG589=0,0,CJ589))</f>
        <v>4.3529741643152118</v>
      </c>
      <c r="CE588" s="39">
        <f t="shared" ca="1" si="609"/>
        <v>1</v>
      </c>
      <c r="CF588" s="39">
        <f t="shared" ca="1" si="617"/>
        <v>390625</v>
      </c>
      <c r="CG588">
        <f t="shared" ca="1" si="610"/>
        <v>-11.445289946708215</v>
      </c>
      <c r="CH588">
        <f t="shared" ca="1" si="611"/>
        <v>1</v>
      </c>
      <c r="CI588">
        <f t="shared" ca="1" si="618"/>
        <v>0.29527176296822355</v>
      </c>
      <c r="CJ588">
        <f t="shared" ca="1" si="619"/>
        <v>11.704728237031777</v>
      </c>
    </row>
    <row r="589" spans="2:88">
      <c r="B589" s="39">
        <v>283</v>
      </c>
      <c r="C589" s="39">
        <v>25</v>
      </c>
      <c r="D589">
        <v>1</v>
      </c>
      <c r="E589">
        <f t="shared" si="562"/>
        <v>29168</v>
      </c>
      <c r="F589" s="3">
        <f t="shared" si="563"/>
        <v>3.4010135020236028E-5</v>
      </c>
      <c r="H589" s="17">
        <f t="shared" si="564"/>
        <v>0.99200761827024453</v>
      </c>
      <c r="I589" s="13" t="str">
        <f t="shared" si="565"/>
        <v>25:283</v>
      </c>
      <c r="J589" s="2"/>
      <c r="K589" s="4">
        <f t="shared" si="566"/>
        <v>12.692468860914374</v>
      </c>
      <c r="L589" s="4">
        <f t="shared" si="620"/>
        <v>-6</v>
      </c>
      <c r="M589" s="4">
        <f t="shared" ca="1" si="567"/>
        <v>-10.767541523736313</v>
      </c>
      <c r="N589" s="4">
        <f t="shared" ca="1" si="568"/>
        <v>6</v>
      </c>
      <c r="O589" s="4">
        <f t="shared" si="569"/>
        <v>0</v>
      </c>
      <c r="P589" s="4">
        <f t="shared" ca="1" si="570"/>
        <v>0</v>
      </c>
      <c r="Q589" s="11">
        <f t="shared" si="600"/>
        <v>0</v>
      </c>
      <c r="R589" s="11">
        <f t="shared" si="622"/>
        <v>0</v>
      </c>
      <c r="S589" s="4">
        <f t="shared" si="622"/>
        <v>0</v>
      </c>
      <c r="T589" s="4">
        <f t="shared" si="622"/>
        <v>0</v>
      </c>
      <c r="U589" s="4">
        <f t="shared" si="622"/>
        <v>0</v>
      </c>
      <c r="V589" s="4">
        <f t="shared" si="622"/>
        <v>0</v>
      </c>
      <c r="W589" s="4">
        <f t="shared" si="622"/>
        <v>0</v>
      </c>
      <c r="X589" s="4">
        <f t="shared" si="622"/>
        <v>12.692468860914374</v>
      </c>
      <c r="Y589" s="4">
        <f t="shared" si="622"/>
        <v>0</v>
      </c>
      <c r="Z589" s="4">
        <f t="shared" si="622"/>
        <v>0</v>
      </c>
      <c r="AA589" s="4">
        <f t="shared" si="622"/>
        <v>0</v>
      </c>
      <c r="AB589" s="4">
        <f t="shared" si="622"/>
        <v>0</v>
      </c>
      <c r="AC589" s="4">
        <f t="shared" si="622"/>
        <v>0</v>
      </c>
      <c r="AD589" s="4">
        <f t="shared" si="622"/>
        <v>0</v>
      </c>
      <c r="AE589" s="4">
        <f t="shared" si="622"/>
        <v>0</v>
      </c>
      <c r="AF589" s="4">
        <f t="shared" si="622"/>
        <v>0</v>
      </c>
      <c r="AG589" s="4">
        <f t="shared" ref="AG589:AL598" si="625">IF(AND(ABS((MOD(LN(($B589/$C589)/3^AG$2)/LN(2)+0.5,1)-0.5)*1200)&lt;$J$2,ABS(AG$2+7*(MOD(LN(($B589/$C589)/3^AG$2)/LN(2)+0.5,1)-0.5)*1200/113.685)&lt;$J$3),(MOD(LN(($B589/$C589)/3^AG$2)/LN(2)+0.5,1)-0.5)*1200,0)</f>
        <v>0</v>
      </c>
      <c r="AH589" s="4">
        <f t="shared" si="625"/>
        <v>0</v>
      </c>
      <c r="AI589" s="4">
        <f t="shared" si="625"/>
        <v>0</v>
      </c>
      <c r="AJ589" s="4">
        <f t="shared" si="625"/>
        <v>-10.767541523736313</v>
      </c>
      <c r="AK589" s="4">
        <f t="shared" si="625"/>
        <v>0</v>
      </c>
      <c r="AL589" s="4">
        <f t="shared" si="625"/>
        <v>0</v>
      </c>
      <c r="AM589" s="4">
        <f t="shared" si="614"/>
        <v>0</v>
      </c>
      <c r="AN589" s="4">
        <f t="shared" si="614"/>
        <v>0</v>
      </c>
      <c r="AO589" s="4">
        <f t="shared" si="614"/>
        <v>0</v>
      </c>
      <c r="AP589" s="10">
        <f t="shared" si="615"/>
        <v>0</v>
      </c>
      <c r="AQ589" s="7">
        <f t="shared" si="571"/>
        <v>2</v>
      </c>
      <c r="AR589" s="4">
        <f t="array" ref="AR589">COUNT(IF((ABS($R589:$AP589)&gt;=AQ$2)*(ABS($R589:$AP589)&lt;AR$2),$R589:$AP589))</f>
        <v>0</v>
      </c>
      <c r="AS589" s="4">
        <f t="array" ref="AS589">COUNT(IF((ABS($R589:$AP589)&gt;=AR$2)*(ABS($R589:$AP589)&lt;AS$2),$R589:$AP589))</f>
        <v>0</v>
      </c>
      <c r="AT589" s="4">
        <f t="array" ref="AT589">COUNT(IF((ABS($R589:$AP589)&gt;=AS$2)*(ABS($R589:$AP589)&lt;AT$2),$R589:$AP589))</f>
        <v>1</v>
      </c>
      <c r="AU589" s="4">
        <f t="array" ref="AU589">COUNT(IF((ABS($R589:$AP589)&gt;=AT$2)*(ABS($R589:$AP589)&lt;AU$2),$R589:$AP589))</f>
        <v>1</v>
      </c>
      <c r="AV589" s="4">
        <f t="array" ref="AV589">COUNT(IF((ABS($R589:$AP589)&gt;=AU$2)*(ABS($R589:$AP589)&lt;AV$2),$R589:$AP589))</f>
        <v>0</v>
      </c>
      <c r="AW589" s="4">
        <f t="array" ref="AW589">COUNT(IF((ABS($R589:$AP589)&gt;=AV$2)*(ABS($R589:$AP589)&lt;AW$2),$R589:$AP589))</f>
        <v>0</v>
      </c>
      <c r="AX589" s="10">
        <f t="array" ref="AX589">COUNT(IF((ABS($R589:$AP589)&gt;=AW$2)*(ABS($R589:$AP589)&lt;AX$2),$R589:$AP589))</f>
        <v>0</v>
      </c>
      <c r="AY589" s="4">
        <f t="shared" si="572"/>
        <v>0</v>
      </c>
      <c r="AZ589" s="2" t="str">
        <f t="shared" si="573"/>
        <v/>
      </c>
      <c r="BA589" s="2" t="str">
        <f t="shared" si="574"/>
        <v/>
      </c>
      <c r="BB589" s="2" t="str">
        <f t="shared" si="575"/>
        <v/>
      </c>
      <c r="BC589" s="2" t="str">
        <f t="shared" si="576"/>
        <v/>
      </c>
      <c r="BD589" s="2" t="str">
        <f t="shared" si="577"/>
        <v/>
      </c>
      <c r="BE589" s="2" t="str">
        <f t="shared" si="578"/>
        <v/>
      </c>
      <c r="BF589" s="2" t="str">
        <f t="shared" si="579"/>
        <v>@</v>
      </c>
      <c r="BG589" s="2" t="str">
        <f t="shared" si="580"/>
        <v/>
      </c>
      <c r="BH589" s="2" t="str">
        <f t="shared" si="581"/>
        <v/>
      </c>
      <c r="BI589" s="2" t="str">
        <f t="shared" si="582"/>
        <v/>
      </c>
      <c r="BJ589" s="2" t="str">
        <f t="shared" si="583"/>
        <v/>
      </c>
      <c r="BK589" s="2" t="str">
        <f t="shared" si="584"/>
        <v/>
      </c>
      <c r="BL589" s="2" t="str">
        <f t="shared" si="585"/>
        <v/>
      </c>
      <c r="BM589" s="2" t="str">
        <f t="shared" si="586"/>
        <v/>
      </c>
      <c r="BN589" s="2" t="str">
        <f t="shared" si="587"/>
        <v/>
      </c>
      <c r="BO589" s="2" t="str">
        <f t="shared" si="588"/>
        <v/>
      </c>
      <c r="BP589" s="2" t="str">
        <f t="shared" si="589"/>
        <v/>
      </c>
      <c r="BQ589" s="2" t="str">
        <f t="shared" si="590"/>
        <v/>
      </c>
      <c r="BR589" s="2" t="str">
        <f t="shared" si="591"/>
        <v>@</v>
      </c>
      <c r="BS589" s="2" t="str">
        <f t="shared" si="592"/>
        <v/>
      </c>
      <c r="BT589" s="2" t="str">
        <f t="shared" si="593"/>
        <v/>
      </c>
      <c r="BU589" s="2" t="str">
        <f t="shared" si="594"/>
        <v/>
      </c>
      <c r="BV589" s="2" t="str">
        <f t="shared" si="595"/>
        <v/>
      </c>
      <c r="BW589" s="2" t="str">
        <f t="shared" si="596"/>
        <v/>
      </c>
      <c r="BX589" s="2" t="str">
        <f t="shared" si="597"/>
        <v/>
      </c>
      <c r="CA589" s="2">
        <f t="shared" si="623"/>
        <v>195</v>
      </c>
      <c r="CB589" s="4">
        <f t="shared" si="624"/>
        <v>2</v>
      </c>
      <c r="CC589">
        <f t="shared" ca="1" si="616"/>
        <v>5</v>
      </c>
      <c r="CD589">
        <f ca="1">CC589*IF(CG589=0,0,CJ589)/(CJ587+CJ588+IF(CG589=0,0,CJ589))</f>
        <v>0</v>
      </c>
      <c r="CE589" s="39">
        <f t="shared" ca="1" si="609"/>
        <v>1</v>
      </c>
      <c r="CF589" s="39">
        <f t="shared" ca="1" si="617"/>
        <v>390625</v>
      </c>
      <c r="CG589">
        <f t="shared" ca="1" si="610"/>
        <v>0</v>
      </c>
      <c r="CH589">
        <f t="shared" ca="1" si="611"/>
        <v>0</v>
      </c>
      <c r="CI589">
        <f t="shared" ca="1" si="618"/>
        <v>0</v>
      </c>
      <c r="CJ589">
        <f t="shared" ca="1" si="619"/>
        <v>12</v>
      </c>
    </row>
    <row r="590" spans="2:88">
      <c r="B590" s="39">
        <v>307</v>
      </c>
      <c r="C590" s="39">
        <v>1</v>
      </c>
      <c r="D590">
        <v>1</v>
      </c>
      <c r="E590">
        <f t="shared" ref="E590:E653" si="626">E589+D590</f>
        <v>29169</v>
      </c>
      <c r="F590" s="3">
        <f t="shared" ref="F590:F653" si="627">D590/D$3</f>
        <v>3.4010135020236028E-5</v>
      </c>
      <c r="H590" s="17">
        <f t="shared" ref="H590:H653" si="628">E590/D$3</f>
        <v>0.99204162840526477</v>
      </c>
      <c r="I590" s="13" t="str">
        <f t="shared" ref="I590:I653" si="629">IF(C590=1,"",C590&amp;":")&amp;B590</f>
        <v>307</v>
      </c>
      <c r="J590" s="2"/>
      <c r="K590" s="4">
        <f t="shared" ref="K590:K653" si="630">INDEX($R590:$AP590,L590+13)</f>
        <v>20.378817040378294</v>
      </c>
      <c r="L590" s="4">
        <f t="shared" si="620"/>
        <v>-3</v>
      </c>
      <c r="M590" s="4">
        <f t="shared" ref="M590:M653" ca="1" si="631">IF($AQ590&gt;1,INDEX($R590:$AP590,N590+13),0)</f>
        <v>-3.0811933442713269</v>
      </c>
      <c r="N590" s="4">
        <f t="shared" ref="N590:N653" ca="1" si="632">IF($AQ590&gt;1,MATCH("@",OFFSET($AZ590,0,L590+13,1,12-L590),0)+L590,0)</f>
        <v>9</v>
      </c>
      <c r="O590" s="4">
        <f t="shared" ref="O590:O653" si="633">IF($AQ590&gt;2,INDEX($R590:$AP590,P590+13),0)</f>
        <v>0</v>
      </c>
      <c r="P590" s="4">
        <f t="shared" ref="P590:P653" ca="1" si="634">IF($AQ590&gt;2,MATCH("@",OFFSET($AZ590,0,N590+13,1,12-N590),0)+N590,0)</f>
        <v>0</v>
      </c>
      <c r="Q590" s="11">
        <f t="shared" si="600"/>
        <v>0</v>
      </c>
      <c r="R590" s="11">
        <f t="shared" ref="R590:AF599" si="635">IF(AND(ABS((MOD(LN(($B590/$C590)/3^R$2)/LN(2)+0.5,1)-0.5)*1200)&lt;$J$2,ABS(R$2+7*(MOD(LN(($B590/$C590)/3^R$2)/LN(2)+0.5,1)-0.5)*1200/113.685)&lt;$J$3),(MOD(LN(($B590/$C590)/3^R$2)/LN(2)+0.5,1)-0.5)*1200,0)</f>
        <v>0</v>
      </c>
      <c r="S590" s="4">
        <f t="shared" si="635"/>
        <v>0</v>
      </c>
      <c r="T590" s="4">
        <f t="shared" si="635"/>
        <v>0</v>
      </c>
      <c r="U590" s="4">
        <f t="shared" si="635"/>
        <v>0</v>
      </c>
      <c r="V590" s="4">
        <f t="shared" si="635"/>
        <v>0</v>
      </c>
      <c r="W590" s="4">
        <f t="shared" si="635"/>
        <v>0</v>
      </c>
      <c r="X590" s="4">
        <f t="shared" si="635"/>
        <v>0</v>
      </c>
      <c r="Y590" s="4">
        <f t="shared" si="635"/>
        <v>0</v>
      </c>
      <c r="Z590" s="4">
        <f t="shared" si="635"/>
        <v>0</v>
      </c>
      <c r="AA590" s="4">
        <f t="shared" si="635"/>
        <v>20.378817040378294</v>
      </c>
      <c r="AB590" s="4">
        <f t="shared" si="635"/>
        <v>0</v>
      </c>
      <c r="AC590" s="4">
        <f t="shared" si="635"/>
        <v>0</v>
      </c>
      <c r="AD590" s="4">
        <f t="shared" si="635"/>
        <v>0</v>
      </c>
      <c r="AE590" s="4">
        <f t="shared" si="635"/>
        <v>0</v>
      </c>
      <c r="AF590" s="4">
        <f t="shared" si="635"/>
        <v>0</v>
      </c>
      <c r="AG590" s="4">
        <f t="shared" si="625"/>
        <v>0</v>
      </c>
      <c r="AH590" s="4">
        <f t="shared" si="625"/>
        <v>0</v>
      </c>
      <c r="AI590" s="4">
        <f t="shared" si="625"/>
        <v>0</v>
      </c>
      <c r="AJ590" s="4">
        <f t="shared" si="625"/>
        <v>0</v>
      </c>
      <c r="AK590" s="4">
        <f t="shared" si="625"/>
        <v>0</v>
      </c>
      <c r="AL590" s="4">
        <f t="shared" si="625"/>
        <v>0</v>
      </c>
      <c r="AM590" s="4">
        <f t="shared" si="614"/>
        <v>-3.0811933442713269</v>
      </c>
      <c r="AN590" s="4">
        <f t="shared" si="614"/>
        <v>0</v>
      </c>
      <c r="AO590" s="4">
        <f t="shared" si="614"/>
        <v>0</v>
      </c>
      <c r="AP590" s="10">
        <f t="shared" si="615"/>
        <v>0</v>
      </c>
      <c r="AQ590" s="7">
        <f t="shared" ref="AQ590:AQ653" si="636">(0&lt;&gt;R590)+(0&lt;&gt;S590)+(0&lt;&gt;T590)+(0&lt;&gt;U590)+(0&lt;&gt;V590)+(0&lt;&gt;W590)+(0&lt;&gt;X590)+(0&lt;&gt;Y590)+(0&lt;&gt;Z590)+(0&lt;&gt;AA590)+(0&lt;&gt;AB590)+(0&lt;&gt;AC590)+(0&lt;&gt;AD590)+(0&lt;&gt;AE590)+(0&lt;&gt;AF590)+(0&lt;&gt;AG590)+(0&lt;&gt;AH590)+(0&lt;&gt;AI590)+(0&lt;&gt;AJ590)+(0&lt;&gt;AK590)+(0&lt;&gt;AL590)+(0&lt;&gt;AM590)+(0&lt;&gt;AN590)+(0&lt;&gt;AO590)+(0&lt;&gt;AP590)</f>
        <v>2</v>
      </c>
      <c r="AR590" s="4">
        <f t="array" ref="AR590">COUNT(IF((ABS($R590:$AP590)&gt;=AQ$2)*(ABS($R590:$AP590)&lt;AR$2),$R590:$AP590))</f>
        <v>0</v>
      </c>
      <c r="AS590" s="4">
        <f t="array" ref="AS590">COUNT(IF((ABS($R590:$AP590)&gt;=AR$2)*(ABS($R590:$AP590)&lt;AS$2),$R590:$AP590))</f>
        <v>1</v>
      </c>
      <c r="AT590" s="4">
        <f t="array" ref="AT590">COUNT(IF((ABS($R590:$AP590)&gt;=AS$2)*(ABS($R590:$AP590)&lt;AT$2),$R590:$AP590))</f>
        <v>0</v>
      </c>
      <c r="AU590" s="4">
        <f t="array" ref="AU590">COUNT(IF((ABS($R590:$AP590)&gt;=AT$2)*(ABS($R590:$AP590)&lt;AU$2),$R590:$AP590))</f>
        <v>1</v>
      </c>
      <c r="AV590" s="4">
        <f t="array" ref="AV590">COUNT(IF((ABS($R590:$AP590)&gt;=AU$2)*(ABS($R590:$AP590)&lt;AV$2),$R590:$AP590))</f>
        <v>0</v>
      </c>
      <c r="AW590" s="4">
        <f t="array" ref="AW590">COUNT(IF((ABS($R590:$AP590)&gt;=AV$2)*(ABS($R590:$AP590)&lt;AW$2),$R590:$AP590))</f>
        <v>0</v>
      </c>
      <c r="AX590" s="10">
        <f t="array" ref="AX590">COUNT(IF((ABS($R590:$AP590)&gt;=AW$2)*(ABS($R590:$AP590)&lt;AX$2),$R590:$AP590))</f>
        <v>0</v>
      </c>
      <c r="AY590" s="4">
        <f t="shared" si="572"/>
        <v>0</v>
      </c>
      <c r="AZ590" s="2" t="str">
        <f t="shared" si="573"/>
        <v/>
      </c>
      <c r="BA590" s="2" t="str">
        <f t="shared" si="574"/>
        <v/>
      </c>
      <c r="BB590" s="2" t="str">
        <f t="shared" si="575"/>
        <v/>
      </c>
      <c r="BC590" s="2" t="str">
        <f t="shared" si="576"/>
        <v/>
      </c>
      <c r="BD590" s="2" t="str">
        <f t="shared" si="577"/>
        <v/>
      </c>
      <c r="BE590" s="2" t="str">
        <f t="shared" si="578"/>
        <v/>
      </c>
      <c r="BF590" s="2" t="str">
        <f t="shared" si="579"/>
        <v/>
      </c>
      <c r="BG590" s="2" t="str">
        <f t="shared" si="580"/>
        <v/>
      </c>
      <c r="BH590" s="2" t="str">
        <f t="shared" si="581"/>
        <v/>
      </c>
      <c r="BI590" s="2" t="str">
        <f t="shared" si="582"/>
        <v>@</v>
      </c>
      <c r="BJ590" s="2" t="str">
        <f t="shared" si="583"/>
        <v/>
      </c>
      <c r="BK590" s="2" t="str">
        <f t="shared" si="584"/>
        <v/>
      </c>
      <c r="BL590" s="2" t="str">
        <f t="shared" si="585"/>
        <v/>
      </c>
      <c r="BM590" s="2" t="str">
        <f t="shared" si="586"/>
        <v/>
      </c>
      <c r="BN590" s="2" t="str">
        <f t="shared" si="587"/>
        <v/>
      </c>
      <c r="BO590" s="2" t="str">
        <f t="shared" si="588"/>
        <v/>
      </c>
      <c r="BP590" s="2" t="str">
        <f t="shared" si="589"/>
        <v/>
      </c>
      <c r="BQ590" s="2" t="str">
        <f t="shared" si="590"/>
        <v/>
      </c>
      <c r="BR590" s="2" t="str">
        <f t="shared" si="591"/>
        <v/>
      </c>
      <c r="BS590" s="2" t="str">
        <f t="shared" si="592"/>
        <v/>
      </c>
      <c r="BT590" s="2" t="str">
        <f t="shared" si="593"/>
        <v/>
      </c>
      <c r="BU590" s="2" t="str">
        <f t="shared" si="594"/>
        <v>@</v>
      </c>
      <c r="BV590" s="2" t="str">
        <f t="shared" si="595"/>
        <v/>
      </c>
      <c r="BW590" s="2" t="str">
        <f t="shared" si="596"/>
        <v/>
      </c>
      <c r="BX590" s="2" t="str">
        <f t="shared" si="597"/>
        <v/>
      </c>
      <c r="CA590" s="2">
        <f t="shared" si="623"/>
        <v>196</v>
      </c>
      <c r="CB590" s="4">
        <f t="shared" si="624"/>
        <v>0</v>
      </c>
      <c r="CC590">
        <f t="shared" ca="1" si="616"/>
        <v>5</v>
      </c>
      <c r="CD590">
        <f ca="1">CC590*(CJ590)/(CJ590+CJ591+IF(CG592=0,0,CJ592))</f>
        <v>2.7370698274877281</v>
      </c>
      <c r="CE590" s="39">
        <f t="shared" ca="1" si="609"/>
        <v>1</v>
      </c>
      <c r="CF590" s="39">
        <f t="shared" ca="1" si="617"/>
        <v>823543</v>
      </c>
      <c r="CG590">
        <f t="shared" ca="1" si="610"/>
        <v>-10.39865125457311</v>
      </c>
      <c r="CH590">
        <f t="shared" ca="1" si="611"/>
        <v>-4</v>
      </c>
      <c r="CI590">
        <f t="shared" ca="1" si="618"/>
        <v>4.6402828762106854</v>
      </c>
      <c r="CJ590">
        <f t="shared" ca="1" si="619"/>
        <v>7.3597171237893146</v>
      </c>
    </row>
    <row r="591" spans="2:88">
      <c r="B591" s="39">
        <v>307</v>
      </c>
      <c r="C591" s="39">
        <v>53</v>
      </c>
      <c r="D591">
        <v>1</v>
      </c>
      <c r="E591">
        <f t="shared" si="626"/>
        <v>29170</v>
      </c>
      <c r="F591" s="3">
        <f t="shared" si="627"/>
        <v>3.4010135020236028E-5</v>
      </c>
      <c r="H591" s="17">
        <f t="shared" si="628"/>
        <v>0.99207563854028502</v>
      </c>
      <c r="I591" s="13" t="str">
        <f t="shared" si="629"/>
        <v>53:307</v>
      </c>
      <c r="J591" s="2"/>
      <c r="K591" s="4">
        <f t="shared" si="630"/>
        <v>-37.48572151235976</v>
      </c>
      <c r="L591" s="4">
        <f t="shared" si="620"/>
        <v>-11</v>
      </c>
      <c r="M591" s="4">
        <f t="shared" ca="1" si="631"/>
        <v>52.739274160703786</v>
      </c>
      <c r="N591" s="4">
        <f t="shared" ca="1" si="632"/>
        <v>-6</v>
      </c>
      <c r="O591" s="4">
        <f t="shared" ca="1" si="633"/>
        <v>29.279263776050968</v>
      </c>
      <c r="P591" s="4">
        <f t="shared" ca="1" si="634"/>
        <v>6</v>
      </c>
      <c r="Q591" s="11">
        <f t="shared" si="600"/>
        <v>0</v>
      </c>
      <c r="R591" s="11">
        <f t="shared" si="635"/>
        <v>0</v>
      </c>
      <c r="S591" s="4">
        <f t="shared" si="635"/>
        <v>-37.48572151235976</v>
      </c>
      <c r="T591" s="4">
        <f t="shared" si="635"/>
        <v>0</v>
      </c>
      <c r="U591" s="4">
        <f t="shared" si="635"/>
        <v>0</v>
      </c>
      <c r="V591" s="4">
        <f t="shared" si="635"/>
        <v>0</v>
      </c>
      <c r="W591" s="4">
        <f t="shared" si="635"/>
        <v>0</v>
      </c>
      <c r="X591" s="4">
        <f t="shared" si="635"/>
        <v>52.739274160703786</v>
      </c>
      <c r="Y591" s="4">
        <f t="shared" si="635"/>
        <v>0</v>
      </c>
      <c r="Z591" s="4">
        <f t="shared" si="635"/>
        <v>0</v>
      </c>
      <c r="AA591" s="4">
        <f t="shared" si="635"/>
        <v>0</v>
      </c>
      <c r="AB591" s="4">
        <f t="shared" si="635"/>
        <v>0</v>
      </c>
      <c r="AC591" s="4">
        <f t="shared" si="635"/>
        <v>0</v>
      </c>
      <c r="AD591" s="4">
        <f t="shared" si="635"/>
        <v>0</v>
      </c>
      <c r="AE591" s="4">
        <f t="shared" si="635"/>
        <v>0</v>
      </c>
      <c r="AF591" s="4">
        <f t="shared" si="635"/>
        <v>0</v>
      </c>
      <c r="AG591" s="4">
        <f t="shared" si="625"/>
        <v>0</v>
      </c>
      <c r="AH591" s="4">
        <f t="shared" si="625"/>
        <v>0</v>
      </c>
      <c r="AI591" s="4">
        <f t="shared" si="625"/>
        <v>0</v>
      </c>
      <c r="AJ591" s="4">
        <f t="shared" si="625"/>
        <v>29.279263776050968</v>
      </c>
      <c r="AK591" s="4">
        <f t="shared" si="625"/>
        <v>0</v>
      </c>
      <c r="AL591" s="4">
        <f t="shared" si="625"/>
        <v>0</v>
      </c>
      <c r="AM591" s="4">
        <f t="shared" si="614"/>
        <v>0</v>
      </c>
      <c r="AN591" s="4">
        <f t="shared" si="614"/>
        <v>0</v>
      </c>
      <c r="AO591" s="4">
        <f t="shared" si="614"/>
        <v>0</v>
      </c>
      <c r="AP591" s="10">
        <f t="shared" si="615"/>
        <v>0</v>
      </c>
      <c r="AQ591" s="7">
        <f t="shared" si="636"/>
        <v>3</v>
      </c>
      <c r="AR591" s="4">
        <f t="array" ref="AR591">COUNT(IF((ABS($R591:$AP591)&gt;=AQ$2)*(ABS($R591:$AP591)&lt;AR$2),$R591:$AP591))</f>
        <v>0</v>
      </c>
      <c r="AS591" s="4">
        <f t="array" ref="AS591">COUNT(IF((ABS($R591:$AP591)&gt;=AR$2)*(ABS($R591:$AP591)&lt;AS$2),$R591:$AP591))</f>
        <v>0</v>
      </c>
      <c r="AT591" s="4">
        <f t="array" ref="AT591">COUNT(IF((ABS($R591:$AP591)&gt;=AS$2)*(ABS($R591:$AP591)&lt;AT$2),$R591:$AP591))</f>
        <v>0</v>
      </c>
      <c r="AU591" s="4">
        <f t="array" ref="AU591">COUNT(IF((ABS($R591:$AP591)&gt;=AT$2)*(ABS($R591:$AP591)&lt;AU$2),$R591:$AP591))</f>
        <v>1</v>
      </c>
      <c r="AV591" s="4">
        <f t="array" ref="AV591">COUNT(IF((ABS($R591:$AP591)&gt;=AU$2)*(ABS($R591:$AP591)&lt;AV$2),$R591:$AP591))</f>
        <v>1</v>
      </c>
      <c r="AW591" s="4">
        <f t="array" ref="AW591">COUNT(IF((ABS($R591:$AP591)&gt;=AV$2)*(ABS($R591:$AP591)&lt;AW$2),$R591:$AP591))</f>
        <v>1</v>
      </c>
      <c r="AX591" s="10">
        <f t="array" ref="AX591">COUNT(IF((ABS($R591:$AP591)&gt;=AW$2)*(ABS($R591:$AP591)&lt;AX$2),$R591:$AP591))</f>
        <v>0</v>
      </c>
      <c r="AY591" s="4">
        <f t="shared" si="572"/>
        <v>0</v>
      </c>
      <c r="AZ591" s="2" t="str">
        <f t="shared" si="573"/>
        <v/>
      </c>
      <c r="BA591" s="2" t="str">
        <f t="shared" si="574"/>
        <v>@</v>
      </c>
      <c r="BB591" s="2" t="str">
        <f t="shared" si="575"/>
        <v/>
      </c>
      <c r="BC591" s="2" t="str">
        <f t="shared" si="576"/>
        <v/>
      </c>
      <c r="BD591" s="2" t="str">
        <f t="shared" si="577"/>
        <v/>
      </c>
      <c r="BE591" s="2" t="str">
        <f t="shared" si="578"/>
        <v/>
      </c>
      <c r="BF591" s="2" t="str">
        <f t="shared" si="579"/>
        <v>@</v>
      </c>
      <c r="BG591" s="2" t="str">
        <f t="shared" si="580"/>
        <v/>
      </c>
      <c r="BH591" s="2" t="str">
        <f t="shared" si="581"/>
        <v/>
      </c>
      <c r="BI591" s="2" t="str">
        <f t="shared" si="582"/>
        <v/>
      </c>
      <c r="BJ591" s="2" t="str">
        <f t="shared" si="583"/>
        <v/>
      </c>
      <c r="BK591" s="2" t="str">
        <f t="shared" si="584"/>
        <v/>
      </c>
      <c r="BL591" s="2" t="str">
        <f t="shared" si="585"/>
        <v/>
      </c>
      <c r="BM591" s="2" t="str">
        <f t="shared" si="586"/>
        <v/>
      </c>
      <c r="BN591" s="2" t="str">
        <f t="shared" si="587"/>
        <v/>
      </c>
      <c r="BO591" s="2" t="str">
        <f t="shared" si="588"/>
        <v/>
      </c>
      <c r="BP591" s="2" t="str">
        <f t="shared" si="589"/>
        <v/>
      </c>
      <c r="BQ591" s="2" t="str">
        <f t="shared" si="590"/>
        <v/>
      </c>
      <c r="BR591" s="2" t="str">
        <f t="shared" si="591"/>
        <v>@</v>
      </c>
      <c r="BS591" s="2" t="str">
        <f t="shared" si="592"/>
        <v/>
      </c>
      <c r="BT591" s="2" t="str">
        <f t="shared" si="593"/>
        <v/>
      </c>
      <c r="BU591" s="2" t="str">
        <f t="shared" si="594"/>
        <v/>
      </c>
      <c r="BV591" s="2" t="str">
        <f t="shared" si="595"/>
        <v/>
      </c>
      <c r="BW591" s="2" t="str">
        <f t="shared" si="596"/>
        <v/>
      </c>
      <c r="BX591" s="2" t="str">
        <f t="shared" si="597"/>
        <v/>
      </c>
      <c r="CA591" s="2">
        <f t="shared" si="623"/>
        <v>196</v>
      </c>
      <c r="CB591" s="4">
        <f t="shared" si="624"/>
        <v>1</v>
      </c>
      <c r="CC591">
        <f t="shared" ca="1" si="616"/>
        <v>5</v>
      </c>
      <c r="CD591">
        <f ca="1">CC591*(CJ591)/(CJ590+CJ591+IF(CG592=0,0,CJ592))</f>
        <v>2.2629301725122724</v>
      </c>
      <c r="CE591" s="39">
        <f t="shared" ca="1" si="609"/>
        <v>1</v>
      </c>
      <c r="CF591" s="39">
        <f t="shared" ca="1" si="617"/>
        <v>823543</v>
      </c>
      <c r="CG591">
        <f t="shared" ca="1" si="610"/>
        <v>-33.858661639223797</v>
      </c>
      <c r="CH591">
        <f t="shared" ca="1" si="611"/>
        <v>8</v>
      </c>
      <c r="CI591">
        <f t="shared" ca="1" si="618"/>
        <v>5.9151987379639657</v>
      </c>
      <c r="CJ591">
        <f t="shared" ca="1" si="619"/>
        <v>6.0848012620360343</v>
      </c>
    </row>
    <row r="592" spans="2:88">
      <c r="B592" s="39">
        <v>311</v>
      </c>
      <c r="C592" s="39">
        <v>11</v>
      </c>
      <c r="D592">
        <v>1</v>
      </c>
      <c r="E592">
        <f t="shared" si="626"/>
        <v>29171</v>
      </c>
      <c r="F592" s="3">
        <f t="shared" si="627"/>
        <v>3.4010135020236028E-5</v>
      </c>
      <c r="H592" s="17">
        <f t="shared" si="628"/>
        <v>0.99210964867530527</v>
      </c>
      <c r="I592" s="13" t="str">
        <f t="shared" si="629"/>
        <v>11:311</v>
      </c>
      <c r="J592" s="2"/>
      <c r="K592" s="4">
        <f t="shared" si="630"/>
        <v>-10.483016477259355</v>
      </c>
      <c r="L592" s="4">
        <f t="shared" si="620"/>
        <v>-2</v>
      </c>
      <c r="M592" s="4">
        <f t="shared" ca="1" si="631"/>
        <v>-33.943026861908976</v>
      </c>
      <c r="N592" s="4">
        <f t="shared" ca="1" si="632"/>
        <v>10</v>
      </c>
      <c r="O592" s="4">
        <f t="shared" si="633"/>
        <v>0</v>
      </c>
      <c r="P592" s="4">
        <f t="shared" ca="1" si="634"/>
        <v>0</v>
      </c>
      <c r="Q592" s="11">
        <f t="shared" si="600"/>
        <v>0</v>
      </c>
      <c r="R592" s="11">
        <f t="shared" si="635"/>
        <v>0</v>
      </c>
      <c r="S592" s="4">
        <f t="shared" si="635"/>
        <v>0</v>
      </c>
      <c r="T592" s="4">
        <f t="shared" si="635"/>
        <v>0</v>
      </c>
      <c r="U592" s="4">
        <f t="shared" si="635"/>
        <v>0</v>
      </c>
      <c r="V592" s="4">
        <f t="shared" si="635"/>
        <v>0</v>
      </c>
      <c r="W592" s="4">
        <f t="shared" si="635"/>
        <v>0</v>
      </c>
      <c r="X592" s="4">
        <f t="shared" si="635"/>
        <v>0</v>
      </c>
      <c r="Y592" s="4">
        <f t="shared" si="635"/>
        <v>0</v>
      </c>
      <c r="Z592" s="4">
        <f t="shared" si="635"/>
        <v>0</v>
      </c>
      <c r="AA592" s="4">
        <f t="shared" si="635"/>
        <v>0</v>
      </c>
      <c r="AB592" s="4">
        <f t="shared" si="635"/>
        <v>-10.483016477259355</v>
      </c>
      <c r="AC592" s="4">
        <f t="shared" si="635"/>
        <v>0</v>
      </c>
      <c r="AD592" s="4">
        <f t="shared" si="635"/>
        <v>0</v>
      </c>
      <c r="AE592" s="4">
        <f t="shared" si="635"/>
        <v>0</v>
      </c>
      <c r="AF592" s="4">
        <f t="shared" si="635"/>
        <v>0</v>
      </c>
      <c r="AG592" s="4">
        <f t="shared" si="625"/>
        <v>0</v>
      </c>
      <c r="AH592" s="4">
        <f t="shared" si="625"/>
        <v>0</v>
      </c>
      <c r="AI592" s="4">
        <f t="shared" si="625"/>
        <v>0</v>
      </c>
      <c r="AJ592" s="4">
        <f t="shared" si="625"/>
        <v>0</v>
      </c>
      <c r="AK592" s="4">
        <f t="shared" si="625"/>
        <v>0</v>
      </c>
      <c r="AL592" s="4">
        <f t="shared" si="625"/>
        <v>0</v>
      </c>
      <c r="AM592" s="4">
        <f t="shared" si="614"/>
        <v>0</v>
      </c>
      <c r="AN592" s="4">
        <f t="shared" si="614"/>
        <v>-33.943026861908976</v>
      </c>
      <c r="AO592" s="4">
        <f t="shared" si="614"/>
        <v>0</v>
      </c>
      <c r="AP592" s="10">
        <f t="shared" si="615"/>
        <v>0</v>
      </c>
      <c r="AQ592" s="7">
        <f t="shared" si="636"/>
        <v>2</v>
      </c>
      <c r="AR592" s="4">
        <f t="array" ref="AR592">COUNT(IF((ABS($R592:$AP592)&gt;=AQ$2)*(ABS($R592:$AP592)&lt;AR$2),$R592:$AP592))</f>
        <v>0</v>
      </c>
      <c r="AS592" s="4">
        <f t="array" ref="AS592">COUNT(IF((ABS($R592:$AP592)&gt;=AR$2)*(ABS($R592:$AP592)&lt;AS$2),$R592:$AP592))</f>
        <v>0</v>
      </c>
      <c r="AT592" s="4">
        <f t="array" ref="AT592">COUNT(IF((ABS($R592:$AP592)&gt;=AS$2)*(ABS($R592:$AP592)&lt;AT$2),$R592:$AP592))</f>
        <v>1</v>
      </c>
      <c r="AU592" s="4">
        <f t="array" ref="AU592">COUNT(IF((ABS($R592:$AP592)&gt;=AT$2)*(ABS($R592:$AP592)&lt;AU$2),$R592:$AP592))</f>
        <v>0</v>
      </c>
      <c r="AV592" s="4">
        <f t="array" ref="AV592">COUNT(IF((ABS($R592:$AP592)&gt;=AU$2)*(ABS($R592:$AP592)&lt;AV$2),$R592:$AP592))</f>
        <v>1</v>
      </c>
      <c r="AW592" s="4">
        <f t="array" ref="AW592">COUNT(IF((ABS($R592:$AP592)&gt;=AV$2)*(ABS($R592:$AP592)&lt;AW$2),$R592:$AP592))</f>
        <v>0</v>
      </c>
      <c r="AX592" s="10">
        <f t="array" ref="AX592">COUNT(IF((ABS($R592:$AP592)&gt;=AW$2)*(ABS($R592:$AP592)&lt;AX$2),$R592:$AP592))</f>
        <v>0</v>
      </c>
      <c r="AY592" s="4">
        <f t="shared" ref="AY592:AY655" si="637">AQ592-SUM(AR592:AX592)</f>
        <v>0</v>
      </c>
      <c r="AZ592" s="2" t="str">
        <f t="shared" ref="AZ592:AZ655" si="638">IF(R592&lt;&gt;0,"@","")</f>
        <v/>
      </c>
      <c r="BA592" s="2" t="str">
        <f t="shared" ref="BA592:BA655" si="639">IF(S592&lt;&gt;0,"@","")</f>
        <v/>
      </c>
      <c r="BB592" s="2" t="str">
        <f t="shared" ref="BB592:BB655" si="640">IF(T592&lt;&gt;0,"@","")</f>
        <v/>
      </c>
      <c r="BC592" s="2" t="str">
        <f t="shared" ref="BC592:BC655" si="641">IF(U592&lt;&gt;0,"@","")</f>
        <v/>
      </c>
      <c r="BD592" s="2" t="str">
        <f t="shared" ref="BD592:BD655" si="642">IF(V592&lt;&gt;0,"@","")</f>
        <v/>
      </c>
      <c r="BE592" s="2" t="str">
        <f t="shared" ref="BE592:BE655" si="643">IF(W592&lt;&gt;0,"@","")</f>
        <v/>
      </c>
      <c r="BF592" s="2" t="str">
        <f t="shared" ref="BF592:BF655" si="644">IF(X592&lt;&gt;0,"@","")</f>
        <v/>
      </c>
      <c r="BG592" s="2" t="str">
        <f t="shared" ref="BG592:BG655" si="645">IF(Y592&lt;&gt;0,"@","")</f>
        <v/>
      </c>
      <c r="BH592" s="2" t="str">
        <f t="shared" ref="BH592:BH655" si="646">IF(Z592&lt;&gt;0,"@","")</f>
        <v/>
      </c>
      <c r="BI592" s="2" t="str">
        <f t="shared" ref="BI592:BI655" si="647">IF(AA592&lt;&gt;0,"@","")</f>
        <v/>
      </c>
      <c r="BJ592" s="2" t="str">
        <f t="shared" ref="BJ592:BJ655" si="648">IF(AB592&lt;&gt;0,"@","")</f>
        <v>@</v>
      </c>
      <c r="BK592" s="2" t="str">
        <f t="shared" ref="BK592:BK655" si="649">IF(AC592&lt;&gt;0,"@","")</f>
        <v/>
      </c>
      <c r="BL592" s="2" t="str">
        <f t="shared" ref="BL592:BL655" si="650">IF(AD592&lt;&gt;0,"@","")</f>
        <v/>
      </c>
      <c r="BM592" s="2" t="str">
        <f t="shared" ref="BM592:BM655" si="651">IF(AE592&lt;&gt;0,"@","")</f>
        <v/>
      </c>
      <c r="BN592" s="2" t="str">
        <f t="shared" ref="BN592:BN655" si="652">IF(AF592&lt;&gt;0,"@","")</f>
        <v/>
      </c>
      <c r="BO592" s="2" t="str">
        <f t="shared" ref="BO592:BO655" si="653">IF(AG592&lt;&gt;0,"@","")</f>
        <v/>
      </c>
      <c r="BP592" s="2" t="str">
        <f t="shared" ref="BP592:BP655" si="654">IF(AH592&lt;&gt;0,"@","")</f>
        <v/>
      </c>
      <c r="BQ592" s="2" t="str">
        <f t="shared" ref="BQ592:BQ655" si="655">IF(AI592&lt;&gt;0,"@","")</f>
        <v/>
      </c>
      <c r="BR592" s="2" t="str">
        <f t="shared" ref="BR592:BR655" si="656">IF(AJ592&lt;&gt;0,"@","")</f>
        <v/>
      </c>
      <c r="BS592" s="2" t="str">
        <f t="shared" ref="BS592:BS655" si="657">IF(AK592&lt;&gt;0,"@","")</f>
        <v/>
      </c>
      <c r="BT592" s="2" t="str">
        <f t="shared" ref="BT592:BT655" si="658">IF(AL592&lt;&gt;0,"@","")</f>
        <v/>
      </c>
      <c r="BU592" s="2" t="str">
        <f t="shared" ref="BU592:BU655" si="659">IF(AM592&lt;&gt;0,"@","")</f>
        <v/>
      </c>
      <c r="BV592" s="2" t="str">
        <f t="shared" ref="BV592:BV655" si="660">IF(AN592&lt;&gt;0,"@","")</f>
        <v>@</v>
      </c>
      <c r="BW592" s="2" t="str">
        <f t="shared" ref="BW592:BW655" si="661">IF(AO592&lt;&gt;0,"@","")</f>
        <v/>
      </c>
      <c r="BX592" s="2" t="str">
        <f t="shared" ref="BX592:BX655" si="662">IF(AP592&lt;&gt;0,"@","")</f>
        <v/>
      </c>
      <c r="CA592" s="2">
        <f t="shared" si="623"/>
        <v>196</v>
      </c>
      <c r="CB592" s="4">
        <f t="shared" si="624"/>
        <v>2</v>
      </c>
      <c r="CC592">
        <f t="shared" ca="1" si="616"/>
        <v>5</v>
      </c>
      <c r="CD592">
        <f ca="1">CC592*IF(CG592=0,0,CJ592)/(CJ590+CJ591+IF(CG592=0,0,CJ592))</f>
        <v>0</v>
      </c>
      <c r="CE592" s="39">
        <f t="shared" ca="1" si="609"/>
        <v>1</v>
      </c>
      <c r="CF592" s="39">
        <f t="shared" ca="1" si="617"/>
        <v>823543</v>
      </c>
      <c r="CG592">
        <f t="shared" ca="1" si="610"/>
        <v>0</v>
      </c>
      <c r="CH592">
        <f t="shared" ca="1" si="611"/>
        <v>0</v>
      </c>
      <c r="CI592">
        <f t="shared" ca="1" si="618"/>
        <v>0</v>
      </c>
      <c r="CJ592">
        <f t="shared" ca="1" si="619"/>
        <v>12</v>
      </c>
    </row>
    <row r="593" spans="2:88">
      <c r="B593" s="39">
        <v>323</v>
      </c>
      <c r="C593" s="39">
        <v>1</v>
      </c>
      <c r="D593">
        <v>1</v>
      </c>
      <c r="E593">
        <f t="shared" si="626"/>
        <v>29172</v>
      </c>
      <c r="F593" s="3">
        <f t="shared" si="627"/>
        <v>3.4010135020236028E-5</v>
      </c>
      <c r="H593" s="17">
        <f t="shared" si="628"/>
        <v>0.99214365881032551</v>
      </c>
      <c r="I593" s="13" t="str">
        <f t="shared" si="629"/>
        <v>323</v>
      </c>
      <c r="J593" s="2"/>
      <c r="K593" s="4">
        <f t="shared" si="630"/>
        <v>18.108432555807497</v>
      </c>
      <c r="L593" s="4">
        <f t="shared" si="620"/>
        <v>-8</v>
      </c>
      <c r="M593" s="4">
        <f t="shared" ca="1" si="631"/>
        <v>-5.3515778288399929</v>
      </c>
      <c r="N593" s="4">
        <f t="shared" ca="1" si="632"/>
        <v>4</v>
      </c>
      <c r="O593" s="4">
        <f t="shared" si="633"/>
        <v>0</v>
      </c>
      <c r="P593" s="4">
        <f t="shared" ca="1" si="634"/>
        <v>0</v>
      </c>
      <c r="Q593" s="11">
        <f t="shared" si="600"/>
        <v>0</v>
      </c>
      <c r="R593" s="11">
        <f t="shared" si="635"/>
        <v>0</v>
      </c>
      <c r="S593" s="4">
        <f t="shared" si="635"/>
        <v>0</v>
      </c>
      <c r="T593" s="4">
        <f t="shared" si="635"/>
        <v>0</v>
      </c>
      <c r="U593" s="4">
        <f t="shared" si="635"/>
        <v>0</v>
      </c>
      <c r="V593" s="4">
        <f t="shared" si="635"/>
        <v>18.108432555807497</v>
      </c>
      <c r="W593" s="4">
        <f t="shared" si="635"/>
        <v>0</v>
      </c>
      <c r="X593" s="4">
        <f t="shared" si="635"/>
        <v>0</v>
      </c>
      <c r="Y593" s="4">
        <f t="shared" si="635"/>
        <v>0</v>
      </c>
      <c r="Z593" s="4">
        <f t="shared" si="635"/>
        <v>0</v>
      </c>
      <c r="AA593" s="4">
        <f t="shared" si="635"/>
        <v>0</v>
      </c>
      <c r="AB593" s="4">
        <f t="shared" si="635"/>
        <v>0</v>
      </c>
      <c r="AC593" s="4">
        <f t="shared" si="635"/>
        <v>0</v>
      </c>
      <c r="AD593" s="4">
        <f t="shared" si="635"/>
        <v>0</v>
      </c>
      <c r="AE593" s="4">
        <f t="shared" si="635"/>
        <v>0</v>
      </c>
      <c r="AF593" s="4">
        <f t="shared" si="635"/>
        <v>0</v>
      </c>
      <c r="AG593" s="4">
        <f t="shared" si="625"/>
        <v>0</v>
      </c>
      <c r="AH593" s="4">
        <f t="shared" si="625"/>
        <v>-5.3515778288399929</v>
      </c>
      <c r="AI593" s="4">
        <f t="shared" si="625"/>
        <v>0</v>
      </c>
      <c r="AJ593" s="4">
        <f t="shared" si="625"/>
        <v>0</v>
      </c>
      <c r="AK593" s="4">
        <f t="shared" si="625"/>
        <v>0</v>
      </c>
      <c r="AL593" s="4">
        <f t="shared" si="625"/>
        <v>0</v>
      </c>
      <c r="AM593" s="4">
        <f t="shared" si="614"/>
        <v>0</v>
      </c>
      <c r="AN593" s="4">
        <f t="shared" si="614"/>
        <v>0</v>
      </c>
      <c r="AO593" s="4">
        <f t="shared" si="614"/>
        <v>0</v>
      </c>
      <c r="AP593" s="10">
        <f t="shared" si="615"/>
        <v>0</v>
      </c>
      <c r="AQ593" s="7">
        <f t="shared" si="636"/>
        <v>2</v>
      </c>
      <c r="AR593" s="4">
        <f t="array" ref="AR593">COUNT(IF((ABS($R593:$AP593)&gt;=AQ$2)*(ABS($R593:$AP593)&lt;AR$2),$R593:$AP593))</f>
        <v>0</v>
      </c>
      <c r="AS593" s="4">
        <f t="array" ref="AS593">COUNT(IF((ABS($R593:$AP593)&gt;=AR$2)*(ABS($R593:$AP593)&lt;AS$2),$R593:$AP593))</f>
        <v>0</v>
      </c>
      <c r="AT593" s="4">
        <f t="array" ref="AT593">COUNT(IF((ABS($R593:$AP593)&gt;=AS$2)*(ABS($R593:$AP593)&lt;AT$2),$R593:$AP593))</f>
        <v>1</v>
      </c>
      <c r="AU593" s="4">
        <f t="array" ref="AU593">COUNT(IF((ABS($R593:$AP593)&gt;=AT$2)*(ABS($R593:$AP593)&lt;AU$2),$R593:$AP593))</f>
        <v>1</v>
      </c>
      <c r="AV593" s="4">
        <f t="array" ref="AV593">COUNT(IF((ABS($R593:$AP593)&gt;=AU$2)*(ABS($R593:$AP593)&lt;AV$2),$R593:$AP593))</f>
        <v>0</v>
      </c>
      <c r="AW593" s="4">
        <f t="array" ref="AW593">COUNT(IF((ABS($R593:$AP593)&gt;=AV$2)*(ABS($R593:$AP593)&lt;AW$2),$R593:$AP593))</f>
        <v>0</v>
      </c>
      <c r="AX593" s="10">
        <f t="array" ref="AX593">COUNT(IF((ABS($R593:$AP593)&gt;=AW$2)*(ABS($R593:$AP593)&lt;AX$2),$R593:$AP593))</f>
        <v>0</v>
      </c>
      <c r="AY593" s="4">
        <f t="shared" si="637"/>
        <v>0</v>
      </c>
      <c r="AZ593" s="2" t="str">
        <f t="shared" si="638"/>
        <v/>
      </c>
      <c r="BA593" s="2" t="str">
        <f t="shared" si="639"/>
        <v/>
      </c>
      <c r="BB593" s="2" t="str">
        <f t="shared" si="640"/>
        <v/>
      </c>
      <c r="BC593" s="2" t="str">
        <f t="shared" si="641"/>
        <v/>
      </c>
      <c r="BD593" s="2" t="str">
        <f t="shared" si="642"/>
        <v>@</v>
      </c>
      <c r="BE593" s="2" t="str">
        <f t="shared" si="643"/>
        <v/>
      </c>
      <c r="BF593" s="2" t="str">
        <f t="shared" si="644"/>
        <v/>
      </c>
      <c r="BG593" s="2" t="str">
        <f t="shared" si="645"/>
        <v/>
      </c>
      <c r="BH593" s="2" t="str">
        <f t="shared" si="646"/>
        <v/>
      </c>
      <c r="BI593" s="2" t="str">
        <f t="shared" si="647"/>
        <v/>
      </c>
      <c r="BJ593" s="2" t="str">
        <f t="shared" si="648"/>
        <v/>
      </c>
      <c r="BK593" s="2" t="str">
        <f t="shared" si="649"/>
        <v/>
      </c>
      <c r="BL593" s="2" t="str">
        <f t="shared" si="650"/>
        <v/>
      </c>
      <c r="BM593" s="2" t="str">
        <f t="shared" si="651"/>
        <v/>
      </c>
      <c r="BN593" s="2" t="str">
        <f t="shared" si="652"/>
        <v/>
      </c>
      <c r="BO593" s="2" t="str">
        <f t="shared" si="653"/>
        <v/>
      </c>
      <c r="BP593" s="2" t="str">
        <f t="shared" si="654"/>
        <v>@</v>
      </c>
      <c r="BQ593" s="2" t="str">
        <f t="shared" si="655"/>
        <v/>
      </c>
      <c r="BR593" s="2" t="str">
        <f t="shared" si="656"/>
        <v/>
      </c>
      <c r="BS593" s="2" t="str">
        <f t="shared" si="657"/>
        <v/>
      </c>
      <c r="BT593" s="2" t="str">
        <f t="shared" si="658"/>
        <v/>
      </c>
      <c r="BU593" s="2" t="str">
        <f t="shared" si="659"/>
        <v/>
      </c>
      <c r="BV593" s="2" t="str">
        <f t="shared" si="660"/>
        <v/>
      </c>
      <c r="BW593" s="2" t="str">
        <f t="shared" si="661"/>
        <v/>
      </c>
      <c r="BX593" s="2" t="str">
        <f t="shared" si="662"/>
        <v/>
      </c>
      <c r="CA593" s="2">
        <f t="shared" si="623"/>
        <v>197</v>
      </c>
      <c r="CB593" s="4">
        <f t="shared" si="624"/>
        <v>0</v>
      </c>
      <c r="CC593">
        <f t="shared" ca="1" si="616"/>
        <v>5</v>
      </c>
      <c r="CD593">
        <f ca="1">CC593*(CJ593)/(CJ593+CJ594+IF(CG595=0,0,CJ595))</f>
        <v>1.6421449059637772</v>
      </c>
      <c r="CE593" s="39">
        <f t="shared" ca="1" si="609"/>
        <v>1</v>
      </c>
      <c r="CF593" s="39">
        <f t="shared" ca="1" si="617"/>
        <v>1953125</v>
      </c>
      <c r="CG593">
        <f t="shared" ca="1" si="610"/>
        <v>-9.4915691587715401</v>
      </c>
      <c r="CH593">
        <f t="shared" ca="1" si="611"/>
        <v>-7</v>
      </c>
      <c r="CI593">
        <f t="shared" ca="1" si="618"/>
        <v>7.5844305239160903</v>
      </c>
      <c r="CJ593">
        <f t="shared" ca="1" si="619"/>
        <v>4.4155694760839097</v>
      </c>
    </row>
    <row r="594" spans="2:88">
      <c r="B594" s="39">
        <v>323</v>
      </c>
      <c r="C594" s="39">
        <v>25</v>
      </c>
      <c r="D594">
        <v>1</v>
      </c>
      <c r="E594">
        <f t="shared" si="626"/>
        <v>29173</v>
      </c>
      <c r="F594" s="3">
        <f t="shared" si="627"/>
        <v>3.4010135020236028E-5</v>
      </c>
      <c r="H594" s="17">
        <f t="shared" si="628"/>
        <v>0.99217766894534576</v>
      </c>
      <c r="I594" s="13" t="str">
        <f t="shared" si="629"/>
        <v>25:323</v>
      </c>
      <c r="J594" s="2"/>
      <c r="K594" s="4">
        <f t="shared" si="630"/>
        <v>-52.563994308471251</v>
      </c>
      <c r="L594" s="4">
        <f t="shared" si="620"/>
        <v>-9</v>
      </c>
      <c r="M594" s="4">
        <f t="shared" ca="1" si="631"/>
        <v>37.661001364590163</v>
      </c>
      <c r="N594" s="4">
        <f t="shared" ca="1" si="632"/>
        <v>-4</v>
      </c>
      <c r="O594" s="4">
        <f t="shared" ca="1" si="633"/>
        <v>14.200990979940542</v>
      </c>
      <c r="P594" s="4">
        <f t="shared" ca="1" si="634"/>
        <v>8</v>
      </c>
      <c r="Q594" s="11">
        <f t="shared" si="600"/>
        <v>0</v>
      </c>
      <c r="R594" s="11">
        <f t="shared" si="635"/>
        <v>0</v>
      </c>
      <c r="S594" s="4">
        <f t="shared" si="635"/>
        <v>0</v>
      </c>
      <c r="T594" s="4">
        <f t="shared" si="635"/>
        <v>0</v>
      </c>
      <c r="U594" s="4">
        <f t="shared" si="635"/>
        <v>-52.563994308471251</v>
      </c>
      <c r="V594" s="4">
        <f t="shared" si="635"/>
        <v>0</v>
      </c>
      <c r="W594" s="4">
        <f t="shared" si="635"/>
        <v>0</v>
      </c>
      <c r="X594" s="4">
        <f t="shared" si="635"/>
        <v>0</v>
      </c>
      <c r="Y594" s="4">
        <f t="shared" si="635"/>
        <v>0</v>
      </c>
      <c r="Z594" s="4">
        <f t="shared" si="635"/>
        <v>37.661001364590163</v>
      </c>
      <c r="AA594" s="4">
        <f t="shared" si="635"/>
        <v>0</v>
      </c>
      <c r="AB594" s="4">
        <f t="shared" si="635"/>
        <v>0</v>
      </c>
      <c r="AC594" s="4">
        <f t="shared" si="635"/>
        <v>0</v>
      </c>
      <c r="AD594" s="4">
        <f t="shared" si="635"/>
        <v>0</v>
      </c>
      <c r="AE594" s="4">
        <f t="shared" si="635"/>
        <v>0</v>
      </c>
      <c r="AF594" s="4">
        <f t="shared" si="635"/>
        <v>0</v>
      </c>
      <c r="AG594" s="4">
        <f t="shared" si="625"/>
        <v>0</v>
      </c>
      <c r="AH594" s="4">
        <f t="shared" si="625"/>
        <v>0</v>
      </c>
      <c r="AI594" s="4">
        <f t="shared" si="625"/>
        <v>0</v>
      </c>
      <c r="AJ594" s="4">
        <f t="shared" si="625"/>
        <v>0</v>
      </c>
      <c r="AK594" s="4">
        <f t="shared" si="625"/>
        <v>0</v>
      </c>
      <c r="AL594" s="4">
        <f t="shared" si="625"/>
        <v>14.200990979940542</v>
      </c>
      <c r="AM594" s="4">
        <f t="shared" ref="AM594:AO613" si="663">IF(AND(ABS((MOD(LN(($B594/$C594)/3^AM$2)/LN(2)+0.5,1)-0.5)*1200)&lt;$J$2,ABS(AM$2+7*(MOD(LN(($B594/$C594)/3^AM$2)/LN(2)+0.5,1)-0.5)*1200/113.685)&lt;$J$3),(MOD(LN(($B594/$C594)/3^AM$2)/LN(2)+0.5,1)-0.5)*1200,0)</f>
        <v>0</v>
      </c>
      <c r="AN594" s="4">
        <f t="shared" si="663"/>
        <v>0</v>
      </c>
      <c r="AO594" s="4">
        <f t="shared" si="663"/>
        <v>0</v>
      </c>
      <c r="AP594" s="10">
        <f t="shared" si="615"/>
        <v>0</v>
      </c>
      <c r="AQ594" s="7">
        <f t="shared" si="636"/>
        <v>3</v>
      </c>
      <c r="AR594" s="4">
        <f t="array" ref="AR594">COUNT(IF((ABS($R594:$AP594)&gt;=AQ$2)*(ABS($R594:$AP594)&lt;AR$2),$R594:$AP594))</f>
        <v>0</v>
      </c>
      <c r="AS594" s="4">
        <f t="array" ref="AS594">COUNT(IF((ABS($R594:$AP594)&gt;=AR$2)*(ABS($R594:$AP594)&lt;AS$2),$R594:$AP594))</f>
        <v>0</v>
      </c>
      <c r="AT594" s="4">
        <f t="array" ref="AT594">COUNT(IF((ABS($R594:$AP594)&gt;=AS$2)*(ABS($R594:$AP594)&lt;AT$2),$R594:$AP594))</f>
        <v>0</v>
      </c>
      <c r="AU594" s="4">
        <f t="array" ref="AU594">COUNT(IF((ABS($R594:$AP594)&gt;=AT$2)*(ABS($R594:$AP594)&lt;AU$2),$R594:$AP594))</f>
        <v>1</v>
      </c>
      <c r="AV594" s="4">
        <f t="array" ref="AV594">COUNT(IF((ABS($R594:$AP594)&gt;=AU$2)*(ABS($R594:$AP594)&lt;AV$2),$R594:$AP594))</f>
        <v>1</v>
      </c>
      <c r="AW594" s="4">
        <f t="array" ref="AW594">COUNT(IF((ABS($R594:$AP594)&gt;=AV$2)*(ABS($R594:$AP594)&lt;AW$2),$R594:$AP594))</f>
        <v>1</v>
      </c>
      <c r="AX594" s="10">
        <f t="array" ref="AX594">COUNT(IF((ABS($R594:$AP594)&gt;=AW$2)*(ABS($R594:$AP594)&lt;AX$2),$R594:$AP594))</f>
        <v>0</v>
      </c>
      <c r="AY594" s="4">
        <f t="shared" si="637"/>
        <v>0</v>
      </c>
      <c r="AZ594" s="2" t="str">
        <f t="shared" si="638"/>
        <v/>
      </c>
      <c r="BA594" s="2" t="str">
        <f t="shared" si="639"/>
        <v/>
      </c>
      <c r="BB594" s="2" t="str">
        <f t="shared" si="640"/>
        <v/>
      </c>
      <c r="BC594" s="2" t="str">
        <f t="shared" si="641"/>
        <v>@</v>
      </c>
      <c r="BD594" s="2" t="str">
        <f t="shared" si="642"/>
        <v/>
      </c>
      <c r="BE594" s="2" t="str">
        <f t="shared" si="643"/>
        <v/>
      </c>
      <c r="BF594" s="2" t="str">
        <f t="shared" si="644"/>
        <v/>
      </c>
      <c r="BG594" s="2" t="str">
        <f t="shared" si="645"/>
        <v/>
      </c>
      <c r="BH594" s="2" t="str">
        <f t="shared" si="646"/>
        <v>@</v>
      </c>
      <c r="BI594" s="2" t="str">
        <f t="shared" si="647"/>
        <v/>
      </c>
      <c r="BJ594" s="2" t="str">
        <f t="shared" si="648"/>
        <v/>
      </c>
      <c r="BK594" s="2" t="str">
        <f t="shared" si="649"/>
        <v/>
      </c>
      <c r="BL594" s="2" t="str">
        <f t="shared" si="650"/>
        <v/>
      </c>
      <c r="BM594" s="2" t="str">
        <f t="shared" si="651"/>
        <v/>
      </c>
      <c r="BN594" s="2" t="str">
        <f t="shared" si="652"/>
        <v/>
      </c>
      <c r="BO594" s="2" t="str">
        <f t="shared" si="653"/>
        <v/>
      </c>
      <c r="BP594" s="2" t="str">
        <f t="shared" si="654"/>
        <v/>
      </c>
      <c r="BQ594" s="2" t="str">
        <f t="shared" si="655"/>
        <v/>
      </c>
      <c r="BR594" s="2" t="str">
        <f t="shared" si="656"/>
        <v/>
      </c>
      <c r="BS594" s="2" t="str">
        <f t="shared" si="657"/>
        <v/>
      </c>
      <c r="BT594" s="2" t="str">
        <f t="shared" si="658"/>
        <v>@</v>
      </c>
      <c r="BU594" s="2" t="str">
        <f t="shared" si="659"/>
        <v/>
      </c>
      <c r="BV594" s="2" t="str">
        <f t="shared" si="660"/>
        <v/>
      </c>
      <c r="BW594" s="2" t="str">
        <f t="shared" si="661"/>
        <v/>
      </c>
      <c r="BX594" s="2" t="str">
        <f t="shared" si="662"/>
        <v/>
      </c>
      <c r="CA594" s="2">
        <f t="shared" si="623"/>
        <v>197</v>
      </c>
      <c r="CB594" s="4">
        <f t="shared" si="624"/>
        <v>1</v>
      </c>
      <c r="CC594">
        <f t="shared" ca="1" si="616"/>
        <v>5</v>
      </c>
      <c r="CD594">
        <f ca="1">CC594*(CJ594)/(CJ593+CJ594+IF(CG595=0,0,CJ595))</f>
        <v>3.3578550940362226</v>
      </c>
      <c r="CE594" s="39">
        <f t="shared" ca="1" si="609"/>
        <v>1</v>
      </c>
      <c r="CF594" s="39">
        <f t="shared" ca="1" si="617"/>
        <v>1953125</v>
      </c>
      <c r="CG594">
        <f t="shared" ca="1" si="610"/>
        <v>-32.951579543423293</v>
      </c>
      <c r="CH594">
        <f t="shared" ca="1" si="611"/>
        <v>5</v>
      </c>
      <c r="CI594">
        <f t="shared" ca="1" si="618"/>
        <v>2.9710510902584946</v>
      </c>
      <c r="CJ594">
        <f t="shared" ca="1" si="619"/>
        <v>9.028948909741505</v>
      </c>
    </row>
    <row r="595" spans="2:88">
      <c r="B595" s="39">
        <v>323</v>
      </c>
      <c r="C595" s="39">
        <v>35</v>
      </c>
      <c r="D595">
        <v>1</v>
      </c>
      <c r="E595">
        <f t="shared" si="626"/>
        <v>29174</v>
      </c>
      <c r="F595" s="3">
        <f t="shared" si="627"/>
        <v>3.4010135020236028E-5</v>
      </c>
      <c r="H595" s="17">
        <f t="shared" si="628"/>
        <v>0.99221167908036589</v>
      </c>
      <c r="I595" s="13" t="str">
        <f t="shared" si="629"/>
        <v>35:323</v>
      </c>
      <c r="J595" s="2"/>
      <c r="K595" s="4">
        <f t="shared" si="630"/>
        <v>-46.806192105087518</v>
      </c>
      <c r="L595" s="4">
        <f t="shared" si="620"/>
        <v>-3</v>
      </c>
      <c r="M595" s="4">
        <f t="shared" ca="1" si="631"/>
        <v>43.418803567975097</v>
      </c>
      <c r="N595" s="4">
        <f t="shared" ca="1" si="632"/>
        <v>2</v>
      </c>
      <c r="O595" s="4">
        <f t="shared" si="633"/>
        <v>0</v>
      </c>
      <c r="P595" s="4">
        <f t="shared" ca="1" si="634"/>
        <v>0</v>
      </c>
      <c r="Q595" s="11">
        <f t="shared" si="600"/>
        <v>0</v>
      </c>
      <c r="R595" s="11">
        <f t="shared" si="635"/>
        <v>0</v>
      </c>
      <c r="S595" s="4">
        <f t="shared" si="635"/>
        <v>0</v>
      </c>
      <c r="T595" s="4">
        <f t="shared" si="635"/>
        <v>0</v>
      </c>
      <c r="U595" s="4">
        <f t="shared" si="635"/>
        <v>0</v>
      </c>
      <c r="V595" s="4">
        <f t="shared" si="635"/>
        <v>0</v>
      </c>
      <c r="W595" s="4">
        <f t="shared" si="635"/>
        <v>0</v>
      </c>
      <c r="X595" s="4">
        <f t="shared" si="635"/>
        <v>0</v>
      </c>
      <c r="Y595" s="4">
        <f t="shared" si="635"/>
        <v>0</v>
      </c>
      <c r="Z595" s="4">
        <f t="shared" si="635"/>
        <v>0</v>
      </c>
      <c r="AA595" s="4">
        <f t="shared" si="635"/>
        <v>-46.806192105087518</v>
      </c>
      <c r="AB595" s="4">
        <f t="shared" si="635"/>
        <v>0</v>
      </c>
      <c r="AC595" s="4">
        <f t="shared" si="635"/>
        <v>0</v>
      </c>
      <c r="AD595" s="4">
        <f t="shared" si="635"/>
        <v>0</v>
      </c>
      <c r="AE595" s="4">
        <f t="shared" si="635"/>
        <v>0</v>
      </c>
      <c r="AF595" s="4">
        <f t="shared" si="635"/>
        <v>43.418803567975097</v>
      </c>
      <c r="AG595" s="4">
        <f t="shared" si="625"/>
        <v>0</v>
      </c>
      <c r="AH595" s="4">
        <f t="shared" si="625"/>
        <v>0</v>
      </c>
      <c r="AI595" s="4">
        <f t="shared" si="625"/>
        <v>0</v>
      </c>
      <c r="AJ595" s="4">
        <f t="shared" si="625"/>
        <v>0</v>
      </c>
      <c r="AK595" s="4">
        <f t="shared" si="625"/>
        <v>0</v>
      </c>
      <c r="AL595" s="4">
        <f t="shared" si="625"/>
        <v>0</v>
      </c>
      <c r="AM595" s="4">
        <f t="shared" si="663"/>
        <v>0</v>
      </c>
      <c r="AN595" s="4">
        <f t="shared" si="663"/>
        <v>0</v>
      </c>
      <c r="AO595" s="4">
        <f t="shared" si="663"/>
        <v>0</v>
      </c>
      <c r="AP595" s="10">
        <f t="shared" si="615"/>
        <v>0</v>
      </c>
      <c r="AQ595" s="7">
        <f t="shared" si="636"/>
        <v>2</v>
      </c>
      <c r="AR595" s="4">
        <f t="array" ref="AR595">COUNT(IF((ABS($R595:$AP595)&gt;=AQ$2)*(ABS($R595:$AP595)&lt;AR$2),$R595:$AP595))</f>
        <v>0</v>
      </c>
      <c r="AS595" s="4">
        <f t="array" ref="AS595">COUNT(IF((ABS($R595:$AP595)&gt;=AR$2)*(ABS($R595:$AP595)&lt;AS$2),$R595:$AP595))</f>
        <v>0</v>
      </c>
      <c r="AT595" s="4">
        <f t="array" ref="AT595">COUNT(IF((ABS($R595:$AP595)&gt;=AS$2)*(ABS($R595:$AP595)&lt;AT$2),$R595:$AP595))</f>
        <v>0</v>
      </c>
      <c r="AU595" s="4">
        <f t="array" ref="AU595">COUNT(IF((ABS($R595:$AP595)&gt;=AT$2)*(ABS($R595:$AP595)&lt;AU$2),$R595:$AP595))</f>
        <v>0</v>
      </c>
      <c r="AV595" s="4">
        <f t="array" ref="AV595">COUNT(IF((ABS($R595:$AP595)&gt;=AU$2)*(ABS($R595:$AP595)&lt;AV$2),$R595:$AP595))</f>
        <v>1</v>
      </c>
      <c r="AW595" s="4">
        <f t="array" ref="AW595">COUNT(IF((ABS($R595:$AP595)&gt;=AV$2)*(ABS($R595:$AP595)&lt;AW$2),$R595:$AP595))</f>
        <v>1</v>
      </c>
      <c r="AX595" s="10">
        <f t="array" ref="AX595">COUNT(IF((ABS($R595:$AP595)&gt;=AW$2)*(ABS($R595:$AP595)&lt;AX$2),$R595:$AP595))</f>
        <v>0</v>
      </c>
      <c r="AY595" s="4">
        <f t="shared" si="637"/>
        <v>0</v>
      </c>
      <c r="AZ595" s="2" t="str">
        <f t="shared" si="638"/>
        <v/>
      </c>
      <c r="BA595" s="2" t="str">
        <f t="shared" si="639"/>
        <v/>
      </c>
      <c r="BB595" s="2" t="str">
        <f t="shared" si="640"/>
        <v/>
      </c>
      <c r="BC595" s="2" t="str">
        <f t="shared" si="641"/>
        <v/>
      </c>
      <c r="BD595" s="2" t="str">
        <f t="shared" si="642"/>
        <v/>
      </c>
      <c r="BE595" s="2" t="str">
        <f t="shared" si="643"/>
        <v/>
      </c>
      <c r="BF595" s="2" t="str">
        <f t="shared" si="644"/>
        <v/>
      </c>
      <c r="BG595" s="2" t="str">
        <f t="shared" si="645"/>
        <v/>
      </c>
      <c r="BH595" s="2" t="str">
        <f t="shared" si="646"/>
        <v/>
      </c>
      <c r="BI595" s="2" t="str">
        <f t="shared" si="647"/>
        <v>@</v>
      </c>
      <c r="BJ595" s="2" t="str">
        <f t="shared" si="648"/>
        <v/>
      </c>
      <c r="BK595" s="2" t="str">
        <f t="shared" si="649"/>
        <v/>
      </c>
      <c r="BL595" s="2" t="str">
        <f t="shared" si="650"/>
        <v/>
      </c>
      <c r="BM595" s="2" t="str">
        <f t="shared" si="651"/>
        <v/>
      </c>
      <c r="BN595" s="2" t="str">
        <f t="shared" si="652"/>
        <v>@</v>
      </c>
      <c r="BO595" s="2" t="str">
        <f t="shared" si="653"/>
        <v/>
      </c>
      <c r="BP595" s="2" t="str">
        <f t="shared" si="654"/>
        <v/>
      </c>
      <c r="BQ595" s="2" t="str">
        <f t="shared" si="655"/>
        <v/>
      </c>
      <c r="BR595" s="2" t="str">
        <f t="shared" si="656"/>
        <v/>
      </c>
      <c r="BS595" s="2" t="str">
        <f t="shared" si="657"/>
        <v/>
      </c>
      <c r="BT595" s="2" t="str">
        <f t="shared" si="658"/>
        <v/>
      </c>
      <c r="BU595" s="2" t="str">
        <f t="shared" si="659"/>
        <v/>
      </c>
      <c r="BV595" s="2" t="str">
        <f t="shared" si="660"/>
        <v/>
      </c>
      <c r="BW595" s="2" t="str">
        <f t="shared" si="661"/>
        <v/>
      </c>
      <c r="BX595" s="2" t="str">
        <f t="shared" si="662"/>
        <v/>
      </c>
      <c r="CA595" s="2">
        <f t="shared" si="623"/>
        <v>197</v>
      </c>
      <c r="CB595" s="4">
        <f t="shared" si="624"/>
        <v>2</v>
      </c>
      <c r="CC595">
        <f t="shared" ca="1" si="616"/>
        <v>5</v>
      </c>
      <c r="CD595">
        <f ca="1">CC595*IF(CG595=0,0,CJ595)/(CJ593+CJ594+IF(CG595=0,0,CJ595))</f>
        <v>0</v>
      </c>
      <c r="CE595" s="39">
        <f t="shared" ca="1" si="609"/>
        <v>1</v>
      </c>
      <c r="CF595" s="39">
        <f t="shared" ca="1" si="617"/>
        <v>1953125</v>
      </c>
      <c r="CG595">
        <f t="shared" ca="1" si="610"/>
        <v>0</v>
      </c>
      <c r="CH595">
        <f t="shared" ca="1" si="611"/>
        <v>0</v>
      </c>
      <c r="CI595">
        <f t="shared" ca="1" si="618"/>
        <v>0</v>
      </c>
      <c r="CJ595">
        <f t="shared" ca="1" si="619"/>
        <v>12</v>
      </c>
    </row>
    <row r="596" spans="2:88">
      <c r="B596" s="39">
        <v>323</v>
      </c>
      <c r="C596" s="39">
        <v>125</v>
      </c>
      <c r="D596">
        <v>1</v>
      </c>
      <c r="E596">
        <f t="shared" si="626"/>
        <v>29175</v>
      </c>
      <c r="F596" s="3">
        <f t="shared" si="627"/>
        <v>3.4010135020236028E-5</v>
      </c>
      <c r="H596" s="17">
        <f t="shared" si="628"/>
        <v>0.99224568921538614</v>
      </c>
      <c r="I596" s="13" t="str">
        <f t="shared" si="629"/>
        <v>125:323</v>
      </c>
      <c r="J596" s="2"/>
      <c r="K596" s="4">
        <f t="shared" si="630"/>
        <v>-54.517715096406327</v>
      </c>
      <c r="L596" s="4">
        <f t="shared" si="620"/>
        <v>-1</v>
      </c>
      <c r="M596" s="4">
        <f t="shared" ca="1" si="631"/>
        <v>35.70728057665562</v>
      </c>
      <c r="N596" s="4">
        <f t="shared" ca="1" si="632"/>
        <v>4</v>
      </c>
      <c r="O596" s="4">
        <f t="shared" si="633"/>
        <v>0</v>
      </c>
      <c r="P596" s="4">
        <f t="shared" ca="1" si="634"/>
        <v>0</v>
      </c>
      <c r="Q596" s="11">
        <f t="shared" si="600"/>
        <v>-31.057704711756173</v>
      </c>
      <c r="R596" s="11">
        <f t="shared" si="635"/>
        <v>0</v>
      </c>
      <c r="S596" s="4">
        <f t="shared" si="635"/>
        <v>0</v>
      </c>
      <c r="T596" s="4">
        <f t="shared" si="635"/>
        <v>0</v>
      </c>
      <c r="U596" s="4">
        <f t="shared" si="635"/>
        <v>0</v>
      </c>
      <c r="V596" s="4">
        <f t="shared" si="635"/>
        <v>0</v>
      </c>
      <c r="W596" s="4">
        <f t="shared" si="635"/>
        <v>0</v>
      </c>
      <c r="X596" s="4">
        <f t="shared" si="635"/>
        <v>0</v>
      </c>
      <c r="Y596" s="4">
        <f t="shared" si="635"/>
        <v>0</v>
      </c>
      <c r="Z596" s="4">
        <f t="shared" si="635"/>
        <v>0</v>
      </c>
      <c r="AA596" s="4">
        <f t="shared" si="635"/>
        <v>0</v>
      </c>
      <c r="AB596" s="4">
        <f t="shared" si="635"/>
        <v>0</v>
      </c>
      <c r="AC596" s="4">
        <f t="shared" si="635"/>
        <v>-54.517715096406327</v>
      </c>
      <c r="AD596" s="4">
        <f t="shared" si="635"/>
        <v>0</v>
      </c>
      <c r="AE596" s="4">
        <f t="shared" si="635"/>
        <v>0</v>
      </c>
      <c r="AF596" s="4">
        <f t="shared" si="635"/>
        <v>0</v>
      </c>
      <c r="AG596" s="4">
        <f t="shared" si="625"/>
        <v>0</v>
      </c>
      <c r="AH596" s="4">
        <f t="shared" si="625"/>
        <v>35.70728057665562</v>
      </c>
      <c r="AI596" s="4">
        <f t="shared" si="625"/>
        <v>0</v>
      </c>
      <c r="AJ596" s="4">
        <f t="shared" si="625"/>
        <v>0</v>
      </c>
      <c r="AK596" s="4">
        <f t="shared" si="625"/>
        <v>0</v>
      </c>
      <c r="AL596" s="4">
        <f t="shared" si="625"/>
        <v>0</v>
      </c>
      <c r="AM596" s="4">
        <f t="shared" si="663"/>
        <v>0</v>
      </c>
      <c r="AN596" s="4">
        <f t="shared" si="663"/>
        <v>0</v>
      </c>
      <c r="AO596" s="4">
        <f t="shared" si="663"/>
        <v>0</v>
      </c>
      <c r="AP596" s="10">
        <f t="shared" si="615"/>
        <v>0</v>
      </c>
      <c r="AQ596" s="7">
        <f t="shared" si="636"/>
        <v>2</v>
      </c>
      <c r="AR596" s="4">
        <f t="array" ref="AR596">COUNT(IF((ABS($R596:$AP596)&gt;=AQ$2)*(ABS($R596:$AP596)&lt;AR$2),$R596:$AP596))</f>
        <v>0</v>
      </c>
      <c r="AS596" s="4">
        <f t="array" ref="AS596">COUNT(IF((ABS($R596:$AP596)&gt;=AR$2)*(ABS($R596:$AP596)&lt;AS$2),$R596:$AP596))</f>
        <v>0</v>
      </c>
      <c r="AT596" s="4">
        <f t="array" ref="AT596">COUNT(IF((ABS($R596:$AP596)&gt;=AS$2)*(ABS($R596:$AP596)&lt;AT$2),$R596:$AP596))</f>
        <v>0</v>
      </c>
      <c r="AU596" s="4">
        <f t="array" ref="AU596">COUNT(IF((ABS($R596:$AP596)&gt;=AT$2)*(ABS($R596:$AP596)&lt;AU$2),$R596:$AP596))</f>
        <v>0</v>
      </c>
      <c r="AV596" s="4">
        <f t="array" ref="AV596">COUNT(IF((ABS($R596:$AP596)&gt;=AU$2)*(ABS($R596:$AP596)&lt;AV$2),$R596:$AP596))</f>
        <v>1</v>
      </c>
      <c r="AW596" s="4">
        <f t="array" ref="AW596">COUNT(IF((ABS($R596:$AP596)&gt;=AV$2)*(ABS($R596:$AP596)&lt;AW$2),$R596:$AP596))</f>
        <v>1</v>
      </c>
      <c r="AX596" s="10">
        <f t="array" ref="AX596">COUNT(IF((ABS($R596:$AP596)&gt;=AW$2)*(ABS($R596:$AP596)&lt;AX$2),$R596:$AP596))</f>
        <v>0</v>
      </c>
      <c r="AY596" s="4">
        <f t="shared" si="637"/>
        <v>0</v>
      </c>
      <c r="AZ596" s="2" t="str">
        <f t="shared" si="638"/>
        <v/>
      </c>
      <c r="BA596" s="2" t="str">
        <f t="shared" si="639"/>
        <v/>
      </c>
      <c r="BB596" s="2" t="str">
        <f t="shared" si="640"/>
        <v/>
      </c>
      <c r="BC596" s="2" t="str">
        <f t="shared" si="641"/>
        <v/>
      </c>
      <c r="BD596" s="2" t="str">
        <f t="shared" si="642"/>
        <v/>
      </c>
      <c r="BE596" s="2" t="str">
        <f t="shared" si="643"/>
        <v/>
      </c>
      <c r="BF596" s="2" t="str">
        <f t="shared" si="644"/>
        <v/>
      </c>
      <c r="BG596" s="2" t="str">
        <f t="shared" si="645"/>
        <v/>
      </c>
      <c r="BH596" s="2" t="str">
        <f t="shared" si="646"/>
        <v/>
      </c>
      <c r="BI596" s="2" t="str">
        <f t="shared" si="647"/>
        <v/>
      </c>
      <c r="BJ596" s="2" t="str">
        <f t="shared" si="648"/>
        <v/>
      </c>
      <c r="BK596" s="2" t="str">
        <f t="shared" si="649"/>
        <v>@</v>
      </c>
      <c r="BL596" s="2" t="str">
        <f t="shared" si="650"/>
        <v/>
      </c>
      <c r="BM596" s="2" t="str">
        <f t="shared" si="651"/>
        <v/>
      </c>
      <c r="BN596" s="2" t="str">
        <f t="shared" si="652"/>
        <v/>
      </c>
      <c r="BO596" s="2" t="str">
        <f t="shared" si="653"/>
        <v/>
      </c>
      <c r="BP596" s="2" t="str">
        <f t="shared" si="654"/>
        <v>@</v>
      </c>
      <c r="BQ596" s="2" t="str">
        <f t="shared" si="655"/>
        <v/>
      </c>
      <c r="BR596" s="2" t="str">
        <f t="shared" si="656"/>
        <v/>
      </c>
      <c r="BS596" s="2" t="str">
        <f t="shared" si="657"/>
        <v/>
      </c>
      <c r="BT596" s="2" t="str">
        <f t="shared" si="658"/>
        <v/>
      </c>
      <c r="BU596" s="2" t="str">
        <f t="shared" si="659"/>
        <v/>
      </c>
      <c r="BV596" s="2" t="str">
        <f t="shared" si="660"/>
        <v/>
      </c>
      <c r="BW596" s="2" t="str">
        <f t="shared" si="661"/>
        <v/>
      </c>
      <c r="BX596" s="2" t="str">
        <f t="shared" si="662"/>
        <v/>
      </c>
      <c r="CA596" s="2">
        <f t="shared" si="623"/>
        <v>198</v>
      </c>
      <c r="CB596" s="4">
        <f t="shared" si="624"/>
        <v>0</v>
      </c>
      <c r="CC596">
        <f t="shared" ca="1" si="616"/>
        <v>5</v>
      </c>
      <c r="CD596">
        <f ca="1">CC596*(CJ596)/(CJ596+CJ597+IF(CG598=0,0,CJ598))</f>
        <v>3.9263957651071508</v>
      </c>
      <c r="CE596" s="39">
        <f t="shared" ca="1" si="609"/>
        <v>1</v>
      </c>
      <c r="CF596" s="39">
        <f t="shared" ca="1" si="617"/>
        <v>40353607</v>
      </c>
      <c r="CG596">
        <f t="shared" ca="1" si="610"/>
        <v>25.298160818286419</v>
      </c>
      <c r="CH596">
        <f t="shared" ca="1" si="611"/>
        <v>-3</v>
      </c>
      <c r="CI596">
        <f t="shared" ca="1" si="618"/>
        <v>1.4422999891981798</v>
      </c>
      <c r="CJ596">
        <f t="shared" ca="1" si="619"/>
        <v>10.55770001080182</v>
      </c>
    </row>
    <row r="597" spans="2:88">
      <c r="B597" s="39">
        <v>323</v>
      </c>
      <c r="C597" s="39">
        <v>169</v>
      </c>
      <c r="D597">
        <v>1</v>
      </c>
      <c r="E597">
        <f t="shared" si="626"/>
        <v>29176</v>
      </c>
      <c r="F597" s="3">
        <f t="shared" si="627"/>
        <v>3.4010135020236028E-5</v>
      </c>
      <c r="H597" s="17">
        <f t="shared" si="628"/>
        <v>0.99227969935040639</v>
      </c>
      <c r="I597" s="13" t="str">
        <f t="shared" si="629"/>
        <v>169:323</v>
      </c>
      <c r="J597" s="2"/>
      <c r="K597" s="4">
        <f t="shared" si="630"/>
        <v>-55.126887521261381</v>
      </c>
      <c r="L597" s="4">
        <f t="shared" si="620"/>
        <v>-12</v>
      </c>
      <c r="M597" s="4">
        <f t="shared" ca="1" si="631"/>
        <v>35.098108151800034</v>
      </c>
      <c r="N597" s="4">
        <f t="shared" ca="1" si="632"/>
        <v>-7</v>
      </c>
      <c r="O597" s="4">
        <f t="shared" ca="1" si="633"/>
        <v>11.638097767151478</v>
      </c>
      <c r="P597" s="4">
        <f t="shared" ca="1" si="634"/>
        <v>5</v>
      </c>
      <c r="Q597" s="11">
        <f t="shared" ref="Q597:Q660" si="664">IF(AND(ABS((MOD(LN(($B597/$C597)/3^Q$2)/LN(2)+0.5,1)-0.5)*1200)&lt;$J$2,ABS(Q$2+7*(MOD(LN(($B597/$C597)/3^Q$2)/LN(2)+0.5,1)-0.5)*1200/113.685)&lt;$J$3),(MOD(LN(($B597/$C597)/3^Q$2)/LN(2)+0.5,1)-0.5)*1200,0)</f>
        <v>0</v>
      </c>
      <c r="R597" s="11">
        <f t="shared" si="635"/>
        <v>-55.126887521261381</v>
      </c>
      <c r="S597" s="4">
        <f t="shared" si="635"/>
        <v>0</v>
      </c>
      <c r="T597" s="4">
        <f t="shared" si="635"/>
        <v>0</v>
      </c>
      <c r="U597" s="4">
        <f t="shared" si="635"/>
        <v>0</v>
      </c>
      <c r="V597" s="4">
        <f t="shared" si="635"/>
        <v>0</v>
      </c>
      <c r="W597" s="4">
        <f t="shared" si="635"/>
        <v>35.098108151800034</v>
      </c>
      <c r="X597" s="4">
        <f t="shared" si="635"/>
        <v>0</v>
      </c>
      <c r="Y597" s="4">
        <f t="shared" si="635"/>
        <v>0</v>
      </c>
      <c r="Z597" s="4">
        <f t="shared" si="635"/>
        <v>0</v>
      </c>
      <c r="AA597" s="4">
        <f t="shared" si="635"/>
        <v>0</v>
      </c>
      <c r="AB597" s="4">
        <f t="shared" si="635"/>
        <v>0</v>
      </c>
      <c r="AC597" s="4">
        <f t="shared" si="635"/>
        <v>0</v>
      </c>
      <c r="AD597" s="4">
        <f t="shared" si="635"/>
        <v>0</v>
      </c>
      <c r="AE597" s="4">
        <f t="shared" si="635"/>
        <v>0</v>
      </c>
      <c r="AF597" s="4">
        <f t="shared" si="635"/>
        <v>0</v>
      </c>
      <c r="AG597" s="4">
        <f t="shared" si="625"/>
        <v>0</v>
      </c>
      <c r="AH597" s="4">
        <f t="shared" si="625"/>
        <v>0</v>
      </c>
      <c r="AI597" s="4">
        <f t="shared" si="625"/>
        <v>11.638097767151478</v>
      </c>
      <c r="AJ597" s="4">
        <f t="shared" si="625"/>
        <v>0</v>
      </c>
      <c r="AK597" s="4">
        <f t="shared" si="625"/>
        <v>0</v>
      </c>
      <c r="AL597" s="4">
        <f t="shared" si="625"/>
        <v>0</v>
      </c>
      <c r="AM597" s="4">
        <f t="shared" si="663"/>
        <v>0</v>
      </c>
      <c r="AN597" s="4">
        <f t="shared" si="663"/>
        <v>0</v>
      </c>
      <c r="AO597" s="4">
        <f t="shared" si="663"/>
        <v>0</v>
      </c>
      <c r="AP597" s="10">
        <f t="shared" si="615"/>
        <v>0</v>
      </c>
      <c r="AQ597" s="7">
        <f t="shared" si="636"/>
        <v>3</v>
      </c>
      <c r="AR597" s="4">
        <f t="array" ref="AR597">COUNT(IF((ABS($R597:$AP597)&gt;=AQ$2)*(ABS($R597:$AP597)&lt;AR$2),$R597:$AP597))</f>
        <v>0</v>
      </c>
      <c r="AS597" s="4">
        <f t="array" ref="AS597">COUNT(IF((ABS($R597:$AP597)&gt;=AR$2)*(ABS($R597:$AP597)&lt;AS$2),$R597:$AP597))</f>
        <v>0</v>
      </c>
      <c r="AT597" s="4">
        <f t="array" ref="AT597">COUNT(IF((ABS($R597:$AP597)&gt;=AS$2)*(ABS($R597:$AP597)&lt;AT$2),$R597:$AP597))</f>
        <v>1</v>
      </c>
      <c r="AU597" s="4">
        <f t="array" ref="AU597">COUNT(IF((ABS($R597:$AP597)&gt;=AT$2)*(ABS($R597:$AP597)&lt;AU$2),$R597:$AP597))</f>
        <v>0</v>
      </c>
      <c r="AV597" s="4">
        <f t="array" ref="AV597">COUNT(IF((ABS($R597:$AP597)&gt;=AU$2)*(ABS($R597:$AP597)&lt;AV$2),$R597:$AP597))</f>
        <v>1</v>
      </c>
      <c r="AW597" s="4">
        <f t="array" ref="AW597">COUNT(IF((ABS($R597:$AP597)&gt;=AV$2)*(ABS($R597:$AP597)&lt;AW$2),$R597:$AP597))</f>
        <v>1</v>
      </c>
      <c r="AX597" s="10">
        <f t="array" ref="AX597">COUNT(IF((ABS($R597:$AP597)&gt;=AW$2)*(ABS($R597:$AP597)&lt;AX$2),$R597:$AP597))</f>
        <v>0</v>
      </c>
      <c r="AY597" s="4">
        <f t="shared" si="637"/>
        <v>0</v>
      </c>
      <c r="AZ597" s="2" t="str">
        <f t="shared" si="638"/>
        <v>@</v>
      </c>
      <c r="BA597" s="2" t="str">
        <f t="shared" si="639"/>
        <v/>
      </c>
      <c r="BB597" s="2" t="str">
        <f t="shared" si="640"/>
        <v/>
      </c>
      <c r="BC597" s="2" t="str">
        <f t="shared" si="641"/>
        <v/>
      </c>
      <c r="BD597" s="2" t="str">
        <f t="shared" si="642"/>
        <v/>
      </c>
      <c r="BE597" s="2" t="str">
        <f t="shared" si="643"/>
        <v>@</v>
      </c>
      <c r="BF597" s="2" t="str">
        <f t="shared" si="644"/>
        <v/>
      </c>
      <c r="BG597" s="2" t="str">
        <f t="shared" si="645"/>
        <v/>
      </c>
      <c r="BH597" s="2" t="str">
        <f t="shared" si="646"/>
        <v/>
      </c>
      <c r="BI597" s="2" t="str">
        <f t="shared" si="647"/>
        <v/>
      </c>
      <c r="BJ597" s="2" t="str">
        <f t="shared" si="648"/>
        <v/>
      </c>
      <c r="BK597" s="2" t="str">
        <f t="shared" si="649"/>
        <v/>
      </c>
      <c r="BL597" s="2" t="str">
        <f t="shared" si="650"/>
        <v/>
      </c>
      <c r="BM597" s="2" t="str">
        <f t="shared" si="651"/>
        <v/>
      </c>
      <c r="BN597" s="2" t="str">
        <f t="shared" si="652"/>
        <v/>
      </c>
      <c r="BO597" s="2" t="str">
        <f t="shared" si="653"/>
        <v/>
      </c>
      <c r="BP597" s="2" t="str">
        <f t="shared" si="654"/>
        <v/>
      </c>
      <c r="BQ597" s="2" t="str">
        <f t="shared" si="655"/>
        <v>@</v>
      </c>
      <c r="BR597" s="2" t="str">
        <f t="shared" si="656"/>
        <v/>
      </c>
      <c r="BS597" s="2" t="str">
        <f t="shared" si="657"/>
        <v/>
      </c>
      <c r="BT597" s="2" t="str">
        <f t="shared" si="658"/>
        <v/>
      </c>
      <c r="BU597" s="2" t="str">
        <f t="shared" si="659"/>
        <v/>
      </c>
      <c r="BV597" s="2" t="str">
        <f t="shared" si="660"/>
        <v/>
      </c>
      <c r="BW597" s="2" t="str">
        <f t="shared" si="661"/>
        <v/>
      </c>
      <c r="BX597" s="2" t="str">
        <f t="shared" si="662"/>
        <v/>
      </c>
      <c r="CA597" s="2">
        <f t="shared" si="623"/>
        <v>198</v>
      </c>
      <c r="CB597" s="4">
        <f t="shared" si="624"/>
        <v>1</v>
      </c>
      <c r="CC597">
        <f t="shared" ca="1" si="616"/>
        <v>5</v>
      </c>
      <c r="CD597">
        <f ca="1">CC597*(CJ597)/(CJ596+CJ597+IF(CG598=0,0,CJ598))</f>
        <v>1.0736042348928492</v>
      </c>
      <c r="CE597" s="39">
        <f t="shared" ca="1" si="609"/>
        <v>1</v>
      </c>
      <c r="CF597" s="39">
        <f t="shared" ca="1" si="617"/>
        <v>40353607</v>
      </c>
      <c r="CG597">
        <f t="shared" ca="1" si="610"/>
        <v>1.8381504336389298</v>
      </c>
      <c r="CH597">
        <f t="shared" ca="1" si="611"/>
        <v>9</v>
      </c>
      <c r="CI597">
        <f t="shared" ca="1" si="618"/>
        <v>9.1131816249766686</v>
      </c>
      <c r="CJ597">
        <f t="shared" ca="1" si="619"/>
        <v>2.8868183750233314</v>
      </c>
    </row>
    <row r="598" spans="2:88">
      <c r="B598" s="39">
        <v>325</v>
      </c>
      <c r="C598" s="39">
        <v>1</v>
      </c>
      <c r="D598">
        <v>1</v>
      </c>
      <c r="E598">
        <f t="shared" si="626"/>
        <v>29177</v>
      </c>
      <c r="F598" s="3">
        <f t="shared" si="627"/>
        <v>3.4010135020236028E-5</v>
      </c>
      <c r="H598" s="17">
        <f t="shared" si="628"/>
        <v>0.99231370948542663</v>
      </c>
      <c r="I598" s="13" t="str">
        <f t="shared" si="629"/>
        <v>325</v>
      </c>
      <c r="J598" s="2"/>
      <c r="K598" s="4">
        <f t="shared" si="630"/>
        <v>28.79509642207978</v>
      </c>
      <c r="L598" s="4">
        <f t="shared" si="620"/>
        <v>-8</v>
      </c>
      <c r="M598" s="4">
        <f t="shared" ca="1" si="631"/>
        <v>5.3350860374306919</v>
      </c>
      <c r="N598" s="4">
        <f t="shared" ca="1" si="632"/>
        <v>4</v>
      </c>
      <c r="O598" s="4">
        <f t="shared" si="633"/>
        <v>0</v>
      </c>
      <c r="P598" s="4">
        <f t="shared" ca="1" si="634"/>
        <v>0</v>
      </c>
      <c r="Q598" s="11">
        <f t="shared" si="664"/>
        <v>0</v>
      </c>
      <c r="R598" s="11">
        <f t="shared" si="635"/>
        <v>0</v>
      </c>
      <c r="S598" s="4">
        <f t="shared" si="635"/>
        <v>0</v>
      </c>
      <c r="T598" s="4">
        <f t="shared" si="635"/>
        <v>0</v>
      </c>
      <c r="U598" s="4">
        <f t="shared" si="635"/>
        <v>0</v>
      </c>
      <c r="V598" s="4">
        <f t="shared" si="635"/>
        <v>28.79509642207978</v>
      </c>
      <c r="W598" s="4">
        <f t="shared" si="635"/>
        <v>0</v>
      </c>
      <c r="X598" s="4">
        <f t="shared" si="635"/>
        <v>0</v>
      </c>
      <c r="Y598" s="4">
        <f t="shared" si="635"/>
        <v>0</v>
      </c>
      <c r="Z598" s="4">
        <f t="shared" si="635"/>
        <v>0</v>
      </c>
      <c r="AA598" s="4">
        <f t="shared" si="635"/>
        <v>0</v>
      </c>
      <c r="AB598" s="4">
        <f t="shared" si="635"/>
        <v>0</v>
      </c>
      <c r="AC598" s="4">
        <f t="shared" si="635"/>
        <v>0</v>
      </c>
      <c r="AD598" s="4">
        <f t="shared" si="635"/>
        <v>0</v>
      </c>
      <c r="AE598" s="4">
        <f t="shared" si="635"/>
        <v>0</v>
      </c>
      <c r="AF598" s="4">
        <f t="shared" si="635"/>
        <v>0</v>
      </c>
      <c r="AG598" s="4">
        <f t="shared" si="625"/>
        <v>0</v>
      </c>
      <c r="AH598" s="4">
        <f t="shared" si="625"/>
        <v>5.3350860374306919</v>
      </c>
      <c r="AI598" s="4">
        <f t="shared" si="625"/>
        <v>0</v>
      </c>
      <c r="AJ598" s="4">
        <f t="shared" si="625"/>
        <v>0</v>
      </c>
      <c r="AK598" s="4">
        <f t="shared" si="625"/>
        <v>0</v>
      </c>
      <c r="AL598" s="4">
        <f t="shared" si="625"/>
        <v>0</v>
      </c>
      <c r="AM598" s="4">
        <f t="shared" si="663"/>
        <v>0</v>
      </c>
      <c r="AN598" s="4">
        <f t="shared" si="663"/>
        <v>0</v>
      </c>
      <c r="AO598" s="4">
        <f t="shared" si="663"/>
        <v>0</v>
      </c>
      <c r="AP598" s="10">
        <f t="shared" si="615"/>
        <v>0</v>
      </c>
      <c r="AQ598" s="7">
        <f t="shared" si="636"/>
        <v>2</v>
      </c>
      <c r="AR598" s="4">
        <f t="array" ref="AR598">COUNT(IF((ABS($R598:$AP598)&gt;=AQ$2)*(ABS($R598:$AP598)&lt;AR$2),$R598:$AP598))</f>
        <v>0</v>
      </c>
      <c r="AS598" s="4">
        <f t="array" ref="AS598">COUNT(IF((ABS($R598:$AP598)&gt;=AR$2)*(ABS($R598:$AP598)&lt;AS$2),$R598:$AP598))</f>
        <v>0</v>
      </c>
      <c r="AT598" s="4">
        <f t="array" ref="AT598">COUNT(IF((ABS($R598:$AP598)&gt;=AS$2)*(ABS($R598:$AP598)&lt;AT$2),$R598:$AP598))</f>
        <v>1</v>
      </c>
      <c r="AU598" s="4">
        <f t="array" ref="AU598">COUNT(IF((ABS($R598:$AP598)&gt;=AT$2)*(ABS($R598:$AP598)&lt;AU$2),$R598:$AP598))</f>
        <v>1</v>
      </c>
      <c r="AV598" s="4">
        <f t="array" ref="AV598">COUNT(IF((ABS($R598:$AP598)&gt;=AU$2)*(ABS($R598:$AP598)&lt;AV$2),$R598:$AP598))</f>
        <v>0</v>
      </c>
      <c r="AW598" s="4">
        <f t="array" ref="AW598">COUNT(IF((ABS($R598:$AP598)&gt;=AV$2)*(ABS($R598:$AP598)&lt;AW$2),$R598:$AP598))</f>
        <v>0</v>
      </c>
      <c r="AX598" s="10">
        <f t="array" ref="AX598">COUNT(IF((ABS($R598:$AP598)&gt;=AW$2)*(ABS($R598:$AP598)&lt;AX$2),$R598:$AP598))</f>
        <v>0</v>
      </c>
      <c r="AY598" s="4">
        <f t="shared" si="637"/>
        <v>0</v>
      </c>
      <c r="AZ598" s="2" t="str">
        <f t="shared" si="638"/>
        <v/>
      </c>
      <c r="BA598" s="2" t="str">
        <f t="shared" si="639"/>
        <v/>
      </c>
      <c r="BB598" s="2" t="str">
        <f t="shared" si="640"/>
        <v/>
      </c>
      <c r="BC598" s="2" t="str">
        <f t="shared" si="641"/>
        <v/>
      </c>
      <c r="BD598" s="2" t="str">
        <f t="shared" si="642"/>
        <v>@</v>
      </c>
      <c r="BE598" s="2" t="str">
        <f t="shared" si="643"/>
        <v/>
      </c>
      <c r="BF598" s="2" t="str">
        <f t="shared" si="644"/>
        <v/>
      </c>
      <c r="BG598" s="2" t="str">
        <f t="shared" si="645"/>
        <v/>
      </c>
      <c r="BH598" s="2" t="str">
        <f t="shared" si="646"/>
        <v/>
      </c>
      <c r="BI598" s="2" t="str">
        <f t="shared" si="647"/>
        <v/>
      </c>
      <c r="BJ598" s="2" t="str">
        <f t="shared" si="648"/>
        <v/>
      </c>
      <c r="BK598" s="2" t="str">
        <f t="shared" si="649"/>
        <v/>
      </c>
      <c r="BL598" s="2" t="str">
        <f t="shared" si="650"/>
        <v/>
      </c>
      <c r="BM598" s="2" t="str">
        <f t="shared" si="651"/>
        <v/>
      </c>
      <c r="BN598" s="2" t="str">
        <f t="shared" si="652"/>
        <v/>
      </c>
      <c r="BO598" s="2" t="str">
        <f t="shared" si="653"/>
        <v/>
      </c>
      <c r="BP598" s="2" t="str">
        <f t="shared" si="654"/>
        <v>@</v>
      </c>
      <c r="BQ598" s="2" t="str">
        <f t="shared" si="655"/>
        <v/>
      </c>
      <c r="BR598" s="2" t="str">
        <f t="shared" si="656"/>
        <v/>
      </c>
      <c r="BS598" s="2" t="str">
        <f t="shared" si="657"/>
        <v/>
      </c>
      <c r="BT598" s="2" t="str">
        <f t="shared" si="658"/>
        <v/>
      </c>
      <c r="BU598" s="2" t="str">
        <f t="shared" si="659"/>
        <v/>
      </c>
      <c r="BV598" s="2" t="str">
        <f t="shared" si="660"/>
        <v/>
      </c>
      <c r="BW598" s="2" t="str">
        <f t="shared" si="661"/>
        <v/>
      </c>
      <c r="BX598" s="2" t="str">
        <f t="shared" si="662"/>
        <v/>
      </c>
      <c r="CA598" s="2">
        <f t="shared" si="623"/>
        <v>198</v>
      </c>
      <c r="CB598" s="4">
        <f t="shared" si="624"/>
        <v>2</v>
      </c>
      <c r="CC598">
        <f t="shared" ca="1" si="616"/>
        <v>5</v>
      </c>
      <c r="CD598">
        <f ca="1">CC598*IF(CG598=0,0,CJ598)/(CJ596+CJ597+IF(CG598=0,0,CJ598))</f>
        <v>0</v>
      </c>
      <c r="CE598" s="39">
        <f t="shared" ca="1" si="609"/>
        <v>1</v>
      </c>
      <c r="CF598" s="39">
        <f t="shared" ca="1" si="617"/>
        <v>40353607</v>
      </c>
      <c r="CG598">
        <f t="shared" ca="1" si="610"/>
        <v>0</v>
      </c>
      <c r="CH598">
        <f t="shared" ca="1" si="611"/>
        <v>0</v>
      </c>
      <c r="CI598">
        <f t="shared" ca="1" si="618"/>
        <v>0</v>
      </c>
      <c r="CJ598">
        <f t="shared" ca="1" si="619"/>
        <v>12</v>
      </c>
    </row>
    <row r="599" spans="2:88">
      <c r="B599" s="39">
        <v>335</v>
      </c>
      <c r="C599" s="39">
        <v>31</v>
      </c>
      <c r="D599">
        <v>1</v>
      </c>
      <c r="E599">
        <f t="shared" si="626"/>
        <v>29178</v>
      </c>
      <c r="F599" s="3">
        <f t="shared" si="627"/>
        <v>3.4010135020236028E-5</v>
      </c>
      <c r="H599" s="17">
        <f t="shared" si="628"/>
        <v>0.99234771962044688</v>
      </c>
      <c r="I599" s="13" t="str">
        <f t="shared" si="629"/>
        <v>31:335</v>
      </c>
      <c r="J599" s="2"/>
      <c r="K599" s="4">
        <f t="shared" si="630"/>
        <v>22.540170815299021</v>
      </c>
      <c r="L599" s="4">
        <f t="shared" si="620"/>
        <v>-1</v>
      </c>
      <c r="M599" s="4">
        <f t="shared" ca="1" si="631"/>
        <v>-0.91983956935166589</v>
      </c>
      <c r="N599" s="4">
        <f t="shared" ca="1" si="632"/>
        <v>11</v>
      </c>
      <c r="O599" s="4">
        <f t="shared" si="633"/>
        <v>0</v>
      </c>
      <c r="P599" s="4">
        <f t="shared" ca="1" si="634"/>
        <v>0</v>
      </c>
      <c r="Q599" s="11">
        <f t="shared" si="664"/>
        <v>46.000181199947576</v>
      </c>
      <c r="R599" s="11">
        <f t="shared" si="635"/>
        <v>0</v>
      </c>
      <c r="S599" s="4">
        <f t="shared" si="635"/>
        <v>0</v>
      </c>
      <c r="T599" s="4">
        <f t="shared" si="635"/>
        <v>0</v>
      </c>
      <c r="U599" s="4">
        <f t="shared" si="635"/>
        <v>0</v>
      </c>
      <c r="V599" s="4">
        <f t="shared" si="635"/>
        <v>0</v>
      </c>
      <c r="W599" s="4">
        <f t="shared" si="635"/>
        <v>0</v>
      </c>
      <c r="X599" s="4">
        <f t="shared" si="635"/>
        <v>0</v>
      </c>
      <c r="Y599" s="4">
        <f t="shared" si="635"/>
        <v>0</v>
      </c>
      <c r="Z599" s="4">
        <f t="shared" si="635"/>
        <v>0</v>
      </c>
      <c r="AA599" s="4">
        <f t="shared" si="635"/>
        <v>0</v>
      </c>
      <c r="AB599" s="4">
        <f t="shared" si="635"/>
        <v>0</v>
      </c>
      <c r="AC599" s="4">
        <f t="shared" si="635"/>
        <v>22.540170815299021</v>
      </c>
      <c r="AD599" s="4">
        <f t="shared" si="635"/>
        <v>0</v>
      </c>
      <c r="AE599" s="4">
        <f t="shared" si="635"/>
        <v>0</v>
      </c>
      <c r="AF599" s="4">
        <f t="shared" si="635"/>
        <v>0</v>
      </c>
      <c r="AG599" s="4">
        <f t="shared" ref="AG599:AL608" si="665">IF(AND(ABS((MOD(LN(($B599/$C599)/3^AG$2)/LN(2)+0.5,1)-0.5)*1200)&lt;$J$2,ABS(AG$2+7*(MOD(LN(($B599/$C599)/3^AG$2)/LN(2)+0.5,1)-0.5)*1200/113.685)&lt;$J$3),(MOD(LN(($B599/$C599)/3^AG$2)/LN(2)+0.5,1)-0.5)*1200,0)</f>
        <v>0</v>
      </c>
      <c r="AH599" s="4">
        <f t="shared" si="665"/>
        <v>0</v>
      </c>
      <c r="AI599" s="4">
        <f t="shared" si="665"/>
        <v>0</v>
      </c>
      <c r="AJ599" s="4">
        <f t="shared" si="665"/>
        <v>0</v>
      </c>
      <c r="AK599" s="4">
        <f t="shared" si="665"/>
        <v>0</v>
      </c>
      <c r="AL599" s="4">
        <f t="shared" si="665"/>
        <v>0</v>
      </c>
      <c r="AM599" s="4">
        <f t="shared" si="663"/>
        <v>0</v>
      </c>
      <c r="AN599" s="4">
        <f t="shared" si="663"/>
        <v>0</v>
      </c>
      <c r="AO599" s="4">
        <f t="shared" si="663"/>
        <v>-0.91983956935166589</v>
      </c>
      <c r="AP599" s="10">
        <f t="shared" si="615"/>
        <v>0</v>
      </c>
      <c r="AQ599" s="7">
        <f t="shared" si="636"/>
        <v>2</v>
      </c>
      <c r="AR599" s="4">
        <f t="array" ref="AR599">COUNT(IF((ABS($R599:$AP599)&gt;=AQ$2)*(ABS($R599:$AP599)&lt;AR$2),$R599:$AP599))</f>
        <v>1</v>
      </c>
      <c r="AS599" s="4">
        <f t="array" ref="AS599">COUNT(IF((ABS($R599:$AP599)&gt;=AR$2)*(ABS($R599:$AP599)&lt;AS$2),$R599:$AP599))</f>
        <v>0</v>
      </c>
      <c r="AT599" s="4">
        <f t="array" ref="AT599">COUNT(IF((ABS($R599:$AP599)&gt;=AS$2)*(ABS($R599:$AP599)&lt;AT$2),$R599:$AP599))</f>
        <v>0</v>
      </c>
      <c r="AU599" s="4">
        <f t="array" ref="AU599">COUNT(IF((ABS($R599:$AP599)&gt;=AT$2)*(ABS($R599:$AP599)&lt;AU$2),$R599:$AP599))</f>
        <v>1</v>
      </c>
      <c r="AV599" s="4">
        <f t="array" ref="AV599">COUNT(IF((ABS($R599:$AP599)&gt;=AU$2)*(ABS($R599:$AP599)&lt;AV$2),$R599:$AP599))</f>
        <v>0</v>
      </c>
      <c r="AW599" s="4">
        <f t="array" ref="AW599">COUNT(IF((ABS($R599:$AP599)&gt;=AV$2)*(ABS($R599:$AP599)&lt;AW$2),$R599:$AP599))</f>
        <v>0</v>
      </c>
      <c r="AX599" s="10">
        <f t="array" ref="AX599">COUNT(IF((ABS($R599:$AP599)&gt;=AW$2)*(ABS($R599:$AP599)&lt;AX$2),$R599:$AP599))</f>
        <v>0</v>
      </c>
      <c r="AY599" s="4">
        <f t="shared" si="637"/>
        <v>0</v>
      </c>
      <c r="AZ599" s="2" t="str">
        <f t="shared" si="638"/>
        <v/>
      </c>
      <c r="BA599" s="2" t="str">
        <f t="shared" si="639"/>
        <v/>
      </c>
      <c r="BB599" s="2" t="str">
        <f t="shared" si="640"/>
        <v/>
      </c>
      <c r="BC599" s="2" t="str">
        <f t="shared" si="641"/>
        <v/>
      </c>
      <c r="BD599" s="2" t="str">
        <f t="shared" si="642"/>
        <v/>
      </c>
      <c r="BE599" s="2" t="str">
        <f t="shared" si="643"/>
        <v/>
      </c>
      <c r="BF599" s="2" t="str">
        <f t="shared" si="644"/>
        <v/>
      </c>
      <c r="BG599" s="2" t="str">
        <f t="shared" si="645"/>
        <v/>
      </c>
      <c r="BH599" s="2" t="str">
        <f t="shared" si="646"/>
        <v/>
      </c>
      <c r="BI599" s="2" t="str">
        <f t="shared" si="647"/>
        <v/>
      </c>
      <c r="BJ599" s="2" t="str">
        <f t="shared" si="648"/>
        <v/>
      </c>
      <c r="BK599" s="2" t="str">
        <f t="shared" si="649"/>
        <v>@</v>
      </c>
      <c r="BL599" s="2" t="str">
        <f t="shared" si="650"/>
        <v/>
      </c>
      <c r="BM599" s="2" t="str">
        <f t="shared" si="651"/>
        <v/>
      </c>
      <c r="BN599" s="2" t="str">
        <f t="shared" si="652"/>
        <v/>
      </c>
      <c r="BO599" s="2" t="str">
        <f t="shared" si="653"/>
        <v/>
      </c>
      <c r="BP599" s="2" t="str">
        <f t="shared" si="654"/>
        <v/>
      </c>
      <c r="BQ599" s="2" t="str">
        <f t="shared" si="655"/>
        <v/>
      </c>
      <c r="BR599" s="2" t="str">
        <f t="shared" si="656"/>
        <v/>
      </c>
      <c r="BS599" s="2" t="str">
        <f t="shared" si="657"/>
        <v/>
      </c>
      <c r="BT599" s="2" t="str">
        <f t="shared" si="658"/>
        <v/>
      </c>
      <c r="BU599" s="2" t="str">
        <f t="shared" si="659"/>
        <v/>
      </c>
      <c r="BV599" s="2" t="str">
        <f t="shared" si="660"/>
        <v/>
      </c>
      <c r="BW599" s="2" t="str">
        <f t="shared" si="661"/>
        <v>@</v>
      </c>
      <c r="BX599" s="2" t="str">
        <f t="shared" si="662"/>
        <v/>
      </c>
      <c r="CA599" s="2">
        <f t="shared" si="623"/>
        <v>199</v>
      </c>
      <c r="CB599" s="4">
        <f t="shared" si="624"/>
        <v>0</v>
      </c>
      <c r="CC599">
        <f t="shared" ca="1" si="616"/>
        <v>4</v>
      </c>
      <c r="CD599">
        <f ca="1">CC599*(CJ599)/(CJ599+CJ600+IF(CG601=0,0,CJ601))</f>
        <v>0.32223292528008002</v>
      </c>
      <c r="CE599" s="39">
        <f t="shared" ca="1" si="609"/>
        <v>25</v>
      </c>
      <c r="CF599" s="39">
        <f t="shared" ca="1" si="617"/>
        <v>37</v>
      </c>
      <c r="CG599">
        <f t="shared" ca="1" si="610"/>
        <v>0.22162054433323419</v>
      </c>
      <c r="CH599">
        <f t="shared" ca="1" si="611"/>
        <v>-11</v>
      </c>
      <c r="CI599">
        <f t="shared" ca="1" si="618"/>
        <v>10.986354014950674</v>
      </c>
      <c r="CJ599">
        <f t="shared" ca="1" si="619"/>
        <v>1.013645985049326</v>
      </c>
    </row>
    <row r="600" spans="2:88">
      <c r="B600" s="39">
        <v>341</v>
      </c>
      <c r="C600" s="39">
        <v>1</v>
      </c>
      <c r="D600">
        <v>1</v>
      </c>
      <c r="E600">
        <f t="shared" si="626"/>
        <v>29179</v>
      </c>
      <c r="F600" s="3">
        <f t="shared" si="627"/>
        <v>3.4010135020236028E-5</v>
      </c>
      <c r="H600" s="17">
        <f t="shared" si="628"/>
        <v>0.99238172975546712</v>
      </c>
      <c r="I600" s="13" t="str">
        <f t="shared" si="629"/>
        <v>341</v>
      </c>
      <c r="J600" s="2"/>
      <c r="K600" s="4">
        <f t="shared" si="630"/>
        <v>-1.6914843056049733</v>
      </c>
      <c r="L600" s="4">
        <f t="shared" si="620"/>
        <v>-1</v>
      </c>
      <c r="M600" s="4">
        <f t="shared" ca="1" si="631"/>
        <v>-25.151494690254594</v>
      </c>
      <c r="N600" s="4">
        <f t="shared" ca="1" si="632"/>
        <v>11</v>
      </c>
      <c r="O600" s="4">
        <f t="shared" si="633"/>
        <v>0</v>
      </c>
      <c r="P600" s="4">
        <f t="shared" ca="1" si="634"/>
        <v>0</v>
      </c>
      <c r="Q600" s="11">
        <f t="shared" si="664"/>
        <v>21.768526079044648</v>
      </c>
      <c r="R600" s="11">
        <f t="shared" ref="R600:AF609" si="666">IF(AND(ABS((MOD(LN(($B600/$C600)/3^R$2)/LN(2)+0.5,1)-0.5)*1200)&lt;$J$2,ABS(R$2+7*(MOD(LN(($B600/$C600)/3^R$2)/LN(2)+0.5,1)-0.5)*1200/113.685)&lt;$J$3),(MOD(LN(($B600/$C600)/3^R$2)/LN(2)+0.5,1)-0.5)*1200,0)</f>
        <v>0</v>
      </c>
      <c r="S600" s="4">
        <f t="shared" si="666"/>
        <v>0</v>
      </c>
      <c r="T600" s="4">
        <f t="shared" si="666"/>
        <v>0</v>
      </c>
      <c r="U600" s="4">
        <f t="shared" si="666"/>
        <v>0</v>
      </c>
      <c r="V600" s="4">
        <f t="shared" si="666"/>
        <v>0</v>
      </c>
      <c r="W600" s="4">
        <f t="shared" si="666"/>
        <v>0</v>
      </c>
      <c r="X600" s="4">
        <f t="shared" si="666"/>
        <v>0</v>
      </c>
      <c r="Y600" s="4">
        <f t="shared" si="666"/>
        <v>0</v>
      </c>
      <c r="Z600" s="4">
        <f t="shared" si="666"/>
        <v>0</v>
      </c>
      <c r="AA600" s="4">
        <f t="shared" si="666"/>
        <v>0</v>
      </c>
      <c r="AB600" s="4">
        <f t="shared" si="666"/>
        <v>0</v>
      </c>
      <c r="AC600" s="4">
        <f t="shared" si="666"/>
        <v>-1.6914843056049733</v>
      </c>
      <c r="AD600" s="4">
        <f t="shared" si="666"/>
        <v>0</v>
      </c>
      <c r="AE600" s="4">
        <f t="shared" si="666"/>
        <v>0</v>
      </c>
      <c r="AF600" s="4">
        <f t="shared" si="666"/>
        <v>0</v>
      </c>
      <c r="AG600" s="4">
        <f t="shared" si="665"/>
        <v>0</v>
      </c>
      <c r="AH600" s="4">
        <f t="shared" si="665"/>
        <v>0</v>
      </c>
      <c r="AI600" s="4">
        <f t="shared" si="665"/>
        <v>0</v>
      </c>
      <c r="AJ600" s="4">
        <f t="shared" si="665"/>
        <v>0</v>
      </c>
      <c r="AK600" s="4">
        <f t="shared" si="665"/>
        <v>0</v>
      </c>
      <c r="AL600" s="4">
        <f t="shared" si="665"/>
        <v>0</v>
      </c>
      <c r="AM600" s="4">
        <f t="shared" si="663"/>
        <v>0</v>
      </c>
      <c r="AN600" s="4">
        <f t="shared" si="663"/>
        <v>0</v>
      </c>
      <c r="AO600" s="4">
        <f t="shared" si="663"/>
        <v>-25.151494690254594</v>
      </c>
      <c r="AP600" s="10">
        <f t="shared" si="615"/>
        <v>0</v>
      </c>
      <c r="AQ600" s="7">
        <f t="shared" si="636"/>
        <v>2</v>
      </c>
      <c r="AR600" s="4">
        <f t="array" ref="AR600">COUNT(IF((ABS($R600:$AP600)&gt;=AQ$2)*(ABS($R600:$AP600)&lt;AR$2),$R600:$AP600))</f>
        <v>1</v>
      </c>
      <c r="AS600" s="4">
        <f t="array" ref="AS600">COUNT(IF((ABS($R600:$AP600)&gt;=AR$2)*(ABS($R600:$AP600)&lt;AS$2),$R600:$AP600))</f>
        <v>0</v>
      </c>
      <c r="AT600" s="4">
        <f t="array" ref="AT600">COUNT(IF((ABS($R600:$AP600)&gt;=AS$2)*(ABS($R600:$AP600)&lt;AT$2),$R600:$AP600))</f>
        <v>0</v>
      </c>
      <c r="AU600" s="4">
        <f t="array" ref="AU600">COUNT(IF((ABS($R600:$AP600)&gt;=AT$2)*(ABS($R600:$AP600)&lt;AU$2),$R600:$AP600))</f>
        <v>1</v>
      </c>
      <c r="AV600" s="4">
        <f t="array" ref="AV600">COUNT(IF((ABS($R600:$AP600)&gt;=AU$2)*(ABS($R600:$AP600)&lt;AV$2),$R600:$AP600))</f>
        <v>0</v>
      </c>
      <c r="AW600" s="4">
        <f t="array" ref="AW600">COUNT(IF((ABS($R600:$AP600)&gt;=AV$2)*(ABS($R600:$AP600)&lt;AW$2),$R600:$AP600))</f>
        <v>0</v>
      </c>
      <c r="AX600" s="10">
        <f t="array" ref="AX600">COUNT(IF((ABS($R600:$AP600)&gt;=AW$2)*(ABS($R600:$AP600)&lt;AX$2),$R600:$AP600))</f>
        <v>0</v>
      </c>
      <c r="AY600" s="4">
        <f t="shared" si="637"/>
        <v>0</v>
      </c>
      <c r="AZ600" s="2" t="str">
        <f t="shared" si="638"/>
        <v/>
      </c>
      <c r="BA600" s="2" t="str">
        <f t="shared" si="639"/>
        <v/>
      </c>
      <c r="BB600" s="2" t="str">
        <f t="shared" si="640"/>
        <v/>
      </c>
      <c r="BC600" s="2" t="str">
        <f t="shared" si="641"/>
        <v/>
      </c>
      <c r="BD600" s="2" t="str">
        <f t="shared" si="642"/>
        <v/>
      </c>
      <c r="BE600" s="2" t="str">
        <f t="shared" si="643"/>
        <v/>
      </c>
      <c r="BF600" s="2" t="str">
        <f t="shared" si="644"/>
        <v/>
      </c>
      <c r="BG600" s="2" t="str">
        <f t="shared" si="645"/>
        <v/>
      </c>
      <c r="BH600" s="2" t="str">
        <f t="shared" si="646"/>
        <v/>
      </c>
      <c r="BI600" s="2" t="str">
        <f t="shared" si="647"/>
        <v/>
      </c>
      <c r="BJ600" s="2" t="str">
        <f t="shared" si="648"/>
        <v/>
      </c>
      <c r="BK600" s="2" t="str">
        <f t="shared" si="649"/>
        <v>@</v>
      </c>
      <c r="BL600" s="2" t="str">
        <f t="shared" si="650"/>
        <v/>
      </c>
      <c r="BM600" s="2" t="str">
        <f t="shared" si="651"/>
        <v/>
      </c>
      <c r="BN600" s="2" t="str">
        <f t="shared" si="652"/>
        <v/>
      </c>
      <c r="BO600" s="2" t="str">
        <f t="shared" si="653"/>
        <v/>
      </c>
      <c r="BP600" s="2" t="str">
        <f t="shared" si="654"/>
        <v/>
      </c>
      <c r="BQ600" s="2" t="str">
        <f t="shared" si="655"/>
        <v/>
      </c>
      <c r="BR600" s="2" t="str">
        <f t="shared" si="656"/>
        <v/>
      </c>
      <c r="BS600" s="2" t="str">
        <f t="shared" si="657"/>
        <v/>
      </c>
      <c r="BT600" s="2" t="str">
        <f t="shared" si="658"/>
        <v/>
      </c>
      <c r="BU600" s="2" t="str">
        <f t="shared" si="659"/>
        <v/>
      </c>
      <c r="BV600" s="2" t="str">
        <f t="shared" si="660"/>
        <v/>
      </c>
      <c r="BW600" s="2" t="str">
        <f t="shared" si="661"/>
        <v>@</v>
      </c>
      <c r="BX600" s="2" t="str">
        <f t="shared" si="662"/>
        <v/>
      </c>
      <c r="CA600" s="2">
        <f t="shared" si="623"/>
        <v>199</v>
      </c>
      <c r="CB600" s="4">
        <f t="shared" si="624"/>
        <v>1</v>
      </c>
      <c r="CC600">
        <f t="shared" ca="1" si="616"/>
        <v>4</v>
      </c>
      <c r="CD600">
        <f ca="1">CC600*(CJ600)/(CJ599+CJ600+IF(CG601=0,0,CJ601))</f>
        <v>3.6777670747199198</v>
      </c>
      <c r="CE600" s="39">
        <f t="shared" ca="1" si="609"/>
        <v>25</v>
      </c>
      <c r="CF600" s="39">
        <f t="shared" ca="1" si="617"/>
        <v>37</v>
      </c>
      <c r="CG600">
        <f t="shared" ca="1" si="610"/>
        <v>-23.238389840317453</v>
      </c>
      <c r="CH600">
        <f t="shared" ca="1" si="611"/>
        <v>1</v>
      </c>
      <c r="CI600">
        <f t="shared" ca="1" si="618"/>
        <v>0.43087240077602296</v>
      </c>
      <c r="CJ600">
        <f t="shared" ca="1" si="619"/>
        <v>11.569127599223977</v>
      </c>
    </row>
    <row r="601" spans="2:88">
      <c r="B601" s="39">
        <v>341</v>
      </c>
      <c r="C601" s="39">
        <v>5</v>
      </c>
      <c r="D601">
        <v>1</v>
      </c>
      <c r="E601">
        <f t="shared" si="626"/>
        <v>29180</v>
      </c>
      <c r="F601" s="3">
        <f t="shared" si="627"/>
        <v>3.4010135020236028E-5</v>
      </c>
      <c r="H601" s="17">
        <f t="shared" si="628"/>
        <v>0.99241573989048737</v>
      </c>
      <c r="I601" s="13" t="str">
        <f t="shared" si="629"/>
        <v>5:341</v>
      </c>
      <c r="J601" s="2"/>
      <c r="K601" s="4">
        <f t="shared" si="630"/>
        <v>19.814805291110105</v>
      </c>
      <c r="L601" s="4">
        <f t="shared" si="620"/>
        <v>-5</v>
      </c>
      <c r="M601" s="4">
        <f t="shared" ca="1" si="631"/>
        <v>-3.6452050935395164</v>
      </c>
      <c r="N601" s="4">
        <f t="shared" ca="1" si="632"/>
        <v>7</v>
      </c>
      <c r="O601" s="4">
        <f t="shared" si="633"/>
        <v>0</v>
      </c>
      <c r="P601" s="4">
        <f t="shared" ca="1" si="634"/>
        <v>0</v>
      </c>
      <c r="Q601" s="11">
        <f t="shared" si="664"/>
        <v>0</v>
      </c>
      <c r="R601" s="11">
        <f t="shared" si="666"/>
        <v>0</v>
      </c>
      <c r="S601" s="4">
        <f t="shared" si="666"/>
        <v>0</v>
      </c>
      <c r="T601" s="4">
        <f t="shared" si="666"/>
        <v>0</v>
      </c>
      <c r="U601" s="4">
        <f t="shared" si="666"/>
        <v>0</v>
      </c>
      <c r="V601" s="4">
        <f t="shared" si="666"/>
        <v>0</v>
      </c>
      <c r="W601" s="4">
        <f t="shared" si="666"/>
        <v>0</v>
      </c>
      <c r="X601" s="4">
        <f t="shared" si="666"/>
        <v>0</v>
      </c>
      <c r="Y601" s="4">
        <f t="shared" si="666"/>
        <v>19.814805291110105</v>
      </c>
      <c r="Z601" s="4">
        <f t="shared" si="666"/>
        <v>0</v>
      </c>
      <c r="AA601" s="4">
        <f t="shared" si="666"/>
        <v>0</v>
      </c>
      <c r="AB601" s="4">
        <f t="shared" si="666"/>
        <v>0</v>
      </c>
      <c r="AC601" s="4">
        <f t="shared" si="666"/>
        <v>0</v>
      </c>
      <c r="AD601" s="4">
        <f t="shared" si="666"/>
        <v>0</v>
      </c>
      <c r="AE601" s="4">
        <f t="shared" si="666"/>
        <v>0</v>
      </c>
      <c r="AF601" s="4">
        <f t="shared" si="666"/>
        <v>0</v>
      </c>
      <c r="AG601" s="4">
        <f t="shared" si="665"/>
        <v>0</v>
      </c>
      <c r="AH601" s="4">
        <f t="shared" si="665"/>
        <v>0</v>
      </c>
      <c r="AI601" s="4">
        <f t="shared" si="665"/>
        <v>0</v>
      </c>
      <c r="AJ601" s="4">
        <f t="shared" si="665"/>
        <v>0</v>
      </c>
      <c r="AK601" s="4">
        <f t="shared" si="665"/>
        <v>-3.6452050935395164</v>
      </c>
      <c r="AL601" s="4">
        <f t="shared" si="665"/>
        <v>0</v>
      </c>
      <c r="AM601" s="4">
        <f t="shared" si="663"/>
        <v>0</v>
      </c>
      <c r="AN601" s="4">
        <f t="shared" si="663"/>
        <v>0</v>
      </c>
      <c r="AO601" s="4">
        <f t="shared" si="663"/>
        <v>0</v>
      </c>
      <c r="AP601" s="10">
        <f t="shared" si="615"/>
        <v>0</v>
      </c>
      <c r="AQ601" s="7">
        <f t="shared" si="636"/>
        <v>2</v>
      </c>
      <c r="AR601" s="4">
        <f t="array" ref="AR601">COUNT(IF((ABS($R601:$AP601)&gt;=AQ$2)*(ABS($R601:$AP601)&lt;AR$2),$R601:$AP601))</f>
        <v>0</v>
      </c>
      <c r="AS601" s="4">
        <f t="array" ref="AS601">COUNT(IF((ABS($R601:$AP601)&gt;=AR$2)*(ABS($R601:$AP601)&lt;AS$2),$R601:$AP601))</f>
        <v>1</v>
      </c>
      <c r="AT601" s="4">
        <f t="array" ref="AT601">COUNT(IF((ABS($R601:$AP601)&gt;=AS$2)*(ABS($R601:$AP601)&lt;AT$2),$R601:$AP601))</f>
        <v>0</v>
      </c>
      <c r="AU601" s="4">
        <f t="array" ref="AU601">COUNT(IF((ABS($R601:$AP601)&gt;=AT$2)*(ABS($R601:$AP601)&lt;AU$2),$R601:$AP601))</f>
        <v>1</v>
      </c>
      <c r="AV601" s="4">
        <f t="array" ref="AV601">COUNT(IF((ABS($R601:$AP601)&gt;=AU$2)*(ABS($R601:$AP601)&lt;AV$2),$R601:$AP601))</f>
        <v>0</v>
      </c>
      <c r="AW601" s="4">
        <f t="array" ref="AW601">COUNT(IF((ABS($R601:$AP601)&gt;=AV$2)*(ABS($R601:$AP601)&lt;AW$2),$R601:$AP601))</f>
        <v>0</v>
      </c>
      <c r="AX601" s="10">
        <f t="array" ref="AX601">COUNT(IF((ABS($R601:$AP601)&gt;=AW$2)*(ABS($R601:$AP601)&lt;AX$2),$R601:$AP601))</f>
        <v>0</v>
      </c>
      <c r="AY601" s="4">
        <f t="shared" si="637"/>
        <v>0</v>
      </c>
      <c r="AZ601" s="2" t="str">
        <f t="shared" si="638"/>
        <v/>
      </c>
      <c r="BA601" s="2" t="str">
        <f t="shared" si="639"/>
        <v/>
      </c>
      <c r="BB601" s="2" t="str">
        <f t="shared" si="640"/>
        <v/>
      </c>
      <c r="BC601" s="2" t="str">
        <f t="shared" si="641"/>
        <v/>
      </c>
      <c r="BD601" s="2" t="str">
        <f t="shared" si="642"/>
        <v/>
      </c>
      <c r="BE601" s="2" t="str">
        <f t="shared" si="643"/>
        <v/>
      </c>
      <c r="BF601" s="2" t="str">
        <f t="shared" si="644"/>
        <v/>
      </c>
      <c r="BG601" s="2" t="str">
        <f t="shared" si="645"/>
        <v>@</v>
      </c>
      <c r="BH601" s="2" t="str">
        <f t="shared" si="646"/>
        <v/>
      </c>
      <c r="BI601" s="2" t="str">
        <f t="shared" si="647"/>
        <v/>
      </c>
      <c r="BJ601" s="2" t="str">
        <f t="shared" si="648"/>
        <v/>
      </c>
      <c r="BK601" s="2" t="str">
        <f t="shared" si="649"/>
        <v/>
      </c>
      <c r="BL601" s="2" t="str">
        <f t="shared" si="650"/>
        <v/>
      </c>
      <c r="BM601" s="2" t="str">
        <f t="shared" si="651"/>
        <v/>
      </c>
      <c r="BN601" s="2" t="str">
        <f t="shared" si="652"/>
        <v/>
      </c>
      <c r="BO601" s="2" t="str">
        <f t="shared" si="653"/>
        <v/>
      </c>
      <c r="BP601" s="2" t="str">
        <f t="shared" si="654"/>
        <v/>
      </c>
      <c r="BQ601" s="2" t="str">
        <f t="shared" si="655"/>
        <v/>
      </c>
      <c r="BR601" s="2" t="str">
        <f t="shared" si="656"/>
        <v/>
      </c>
      <c r="BS601" s="2" t="str">
        <f t="shared" si="657"/>
        <v>@</v>
      </c>
      <c r="BT601" s="2" t="str">
        <f t="shared" si="658"/>
        <v/>
      </c>
      <c r="BU601" s="2" t="str">
        <f t="shared" si="659"/>
        <v/>
      </c>
      <c r="BV601" s="2" t="str">
        <f t="shared" si="660"/>
        <v/>
      </c>
      <c r="BW601" s="2" t="str">
        <f t="shared" si="661"/>
        <v/>
      </c>
      <c r="BX601" s="2" t="str">
        <f t="shared" si="662"/>
        <v/>
      </c>
      <c r="CA601" s="2">
        <f t="shared" si="623"/>
        <v>199</v>
      </c>
      <c r="CB601" s="4">
        <f t="shared" si="624"/>
        <v>2</v>
      </c>
      <c r="CC601">
        <f t="shared" ca="1" si="616"/>
        <v>4</v>
      </c>
      <c r="CD601">
        <f ca="1">CC601*IF(CG601=0,0,CJ601)/(CJ599+CJ600+IF(CG601=0,0,CJ601))</f>
        <v>0</v>
      </c>
      <c r="CE601" s="39">
        <f t="shared" ca="1" si="609"/>
        <v>25</v>
      </c>
      <c r="CF601" s="39">
        <f t="shared" ca="1" si="617"/>
        <v>37</v>
      </c>
      <c r="CG601">
        <f t="shared" ca="1" si="610"/>
        <v>0</v>
      </c>
      <c r="CH601">
        <f t="shared" ca="1" si="611"/>
        <v>0</v>
      </c>
      <c r="CI601">
        <f t="shared" ca="1" si="618"/>
        <v>0</v>
      </c>
      <c r="CJ601">
        <f t="shared" ca="1" si="619"/>
        <v>12</v>
      </c>
    </row>
    <row r="602" spans="2:88">
      <c r="B602" s="39">
        <v>341</v>
      </c>
      <c r="C602" s="39">
        <v>197</v>
      </c>
      <c r="D602">
        <v>1</v>
      </c>
      <c r="E602">
        <f t="shared" si="626"/>
        <v>29181</v>
      </c>
      <c r="F602" s="3">
        <f t="shared" si="627"/>
        <v>3.4010135020236028E-5</v>
      </c>
      <c r="H602" s="17">
        <f t="shared" si="628"/>
        <v>0.99244975002550762</v>
      </c>
      <c r="I602" s="13" t="str">
        <f t="shared" si="629"/>
        <v>197:341</v>
      </c>
      <c r="J602" s="2"/>
      <c r="K602" s="4">
        <f t="shared" si="630"/>
        <v>-46.198666787870479</v>
      </c>
      <c r="L602" s="4">
        <f t="shared" si="620"/>
        <v>-2</v>
      </c>
      <c r="M602" s="4">
        <f t="shared" ca="1" si="631"/>
        <v>44.026328885193067</v>
      </c>
      <c r="N602" s="4">
        <f t="shared" ca="1" si="632"/>
        <v>3</v>
      </c>
      <c r="O602" s="4">
        <f t="shared" si="633"/>
        <v>0</v>
      </c>
      <c r="P602" s="4">
        <f t="shared" ca="1" si="634"/>
        <v>0</v>
      </c>
      <c r="Q602" s="11">
        <f t="shared" si="664"/>
        <v>0</v>
      </c>
      <c r="R602" s="11">
        <f t="shared" si="666"/>
        <v>0</v>
      </c>
      <c r="S602" s="4">
        <f t="shared" si="666"/>
        <v>0</v>
      </c>
      <c r="T602" s="4">
        <f t="shared" si="666"/>
        <v>0</v>
      </c>
      <c r="U602" s="4">
        <f t="shared" si="666"/>
        <v>0</v>
      </c>
      <c r="V602" s="4">
        <f t="shared" si="666"/>
        <v>0</v>
      </c>
      <c r="W602" s="4">
        <f t="shared" si="666"/>
        <v>0</v>
      </c>
      <c r="X602" s="4">
        <f t="shared" si="666"/>
        <v>0</v>
      </c>
      <c r="Y602" s="4">
        <f t="shared" si="666"/>
        <v>0</v>
      </c>
      <c r="Z602" s="4">
        <f t="shared" si="666"/>
        <v>0</v>
      </c>
      <c r="AA602" s="4">
        <f t="shared" si="666"/>
        <v>0</v>
      </c>
      <c r="AB602" s="4">
        <f t="shared" si="666"/>
        <v>-46.198666787870479</v>
      </c>
      <c r="AC602" s="4">
        <f t="shared" si="666"/>
        <v>0</v>
      </c>
      <c r="AD602" s="4">
        <f t="shared" si="666"/>
        <v>0</v>
      </c>
      <c r="AE602" s="4">
        <f t="shared" si="666"/>
        <v>0</v>
      </c>
      <c r="AF602" s="4">
        <f t="shared" si="666"/>
        <v>0</v>
      </c>
      <c r="AG602" s="4">
        <f t="shared" si="665"/>
        <v>44.026328885193067</v>
      </c>
      <c r="AH602" s="4">
        <f t="shared" si="665"/>
        <v>0</v>
      </c>
      <c r="AI602" s="4">
        <f t="shared" si="665"/>
        <v>0</v>
      </c>
      <c r="AJ602" s="4">
        <f t="shared" si="665"/>
        <v>0</v>
      </c>
      <c r="AK602" s="4">
        <f t="shared" si="665"/>
        <v>0</v>
      </c>
      <c r="AL602" s="4">
        <f t="shared" si="665"/>
        <v>0</v>
      </c>
      <c r="AM602" s="4">
        <f t="shared" si="663"/>
        <v>0</v>
      </c>
      <c r="AN602" s="4">
        <f t="shared" si="663"/>
        <v>0</v>
      </c>
      <c r="AO602" s="4">
        <f t="shared" si="663"/>
        <v>0</v>
      </c>
      <c r="AP602" s="10">
        <f t="shared" si="615"/>
        <v>0</v>
      </c>
      <c r="AQ602" s="7">
        <f t="shared" si="636"/>
        <v>2</v>
      </c>
      <c r="AR602" s="4">
        <f t="array" ref="AR602">COUNT(IF((ABS($R602:$AP602)&gt;=AQ$2)*(ABS($R602:$AP602)&lt;AR$2),$R602:$AP602))</f>
        <v>0</v>
      </c>
      <c r="AS602" s="4">
        <f t="array" ref="AS602">COUNT(IF((ABS($R602:$AP602)&gt;=AR$2)*(ABS($R602:$AP602)&lt;AS$2),$R602:$AP602))</f>
        <v>0</v>
      </c>
      <c r="AT602" s="4">
        <f t="array" ref="AT602">COUNT(IF((ABS($R602:$AP602)&gt;=AS$2)*(ABS($R602:$AP602)&lt;AT$2),$R602:$AP602))</f>
        <v>0</v>
      </c>
      <c r="AU602" s="4">
        <f t="array" ref="AU602">COUNT(IF((ABS($R602:$AP602)&gt;=AT$2)*(ABS($R602:$AP602)&lt;AU$2),$R602:$AP602))</f>
        <v>0</v>
      </c>
      <c r="AV602" s="4">
        <f t="array" ref="AV602">COUNT(IF((ABS($R602:$AP602)&gt;=AU$2)*(ABS($R602:$AP602)&lt;AV$2),$R602:$AP602))</f>
        <v>1</v>
      </c>
      <c r="AW602" s="4">
        <f t="array" ref="AW602">COUNT(IF((ABS($R602:$AP602)&gt;=AV$2)*(ABS($R602:$AP602)&lt;AW$2),$R602:$AP602))</f>
        <v>1</v>
      </c>
      <c r="AX602" s="10">
        <f t="array" ref="AX602">COUNT(IF((ABS($R602:$AP602)&gt;=AW$2)*(ABS($R602:$AP602)&lt;AX$2),$R602:$AP602))</f>
        <v>0</v>
      </c>
      <c r="AY602" s="4">
        <f t="shared" si="637"/>
        <v>0</v>
      </c>
      <c r="AZ602" s="2" t="str">
        <f t="shared" si="638"/>
        <v/>
      </c>
      <c r="BA602" s="2" t="str">
        <f t="shared" si="639"/>
        <v/>
      </c>
      <c r="BB602" s="2" t="str">
        <f t="shared" si="640"/>
        <v/>
      </c>
      <c r="BC602" s="2" t="str">
        <f t="shared" si="641"/>
        <v/>
      </c>
      <c r="BD602" s="2" t="str">
        <f t="shared" si="642"/>
        <v/>
      </c>
      <c r="BE602" s="2" t="str">
        <f t="shared" si="643"/>
        <v/>
      </c>
      <c r="BF602" s="2" t="str">
        <f t="shared" si="644"/>
        <v/>
      </c>
      <c r="BG602" s="2" t="str">
        <f t="shared" si="645"/>
        <v/>
      </c>
      <c r="BH602" s="2" t="str">
        <f t="shared" si="646"/>
        <v/>
      </c>
      <c r="BI602" s="2" t="str">
        <f t="shared" si="647"/>
        <v/>
      </c>
      <c r="BJ602" s="2" t="str">
        <f t="shared" si="648"/>
        <v>@</v>
      </c>
      <c r="BK602" s="2" t="str">
        <f t="shared" si="649"/>
        <v/>
      </c>
      <c r="BL602" s="2" t="str">
        <f t="shared" si="650"/>
        <v/>
      </c>
      <c r="BM602" s="2" t="str">
        <f t="shared" si="651"/>
        <v/>
      </c>
      <c r="BN602" s="2" t="str">
        <f t="shared" si="652"/>
        <v/>
      </c>
      <c r="BO602" s="2" t="str">
        <f t="shared" si="653"/>
        <v>@</v>
      </c>
      <c r="BP602" s="2" t="str">
        <f t="shared" si="654"/>
        <v/>
      </c>
      <c r="BQ602" s="2" t="str">
        <f t="shared" si="655"/>
        <v/>
      </c>
      <c r="BR602" s="2" t="str">
        <f t="shared" si="656"/>
        <v/>
      </c>
      <c r="BS602" s="2" t="str">
        <f t="shared" si="657"/>
        <v/>
      </c>
      <c r="BT602" s="2" t="str">
        <f t="shared" si="658"/>
        <v/>
      </c>
      <c r="BU602" s="2" t="str">
        <f t="shared" si="659"/>
        <v/>
      </c>
      <c r="BV602" s="2" t="str">
        <f t="shared" si="660"/>
        <v/>
      </c>
      <c r="BW602" s="2" t="str">
        <f t="shared" si="661"/>
        <v/>
      </c>
      <c r="BX602" s="2" t="str">
        <f t="shared" si="662"/>
        <v/>
      </c>
      <c r="CA602" s="2">
        <f t="shared" si="623"/>
        <v>200</v>
      </c>
      <c r="CB602" s="4">
        <f t="shared" si="624"/>
        <v>0</v>
      </c>
      <c r="CC602">
        <f t="shared" ca="1" si="616"/>
        <v>4</v>
      </c>
      <c r="CD602">
        <f ca="1">CC602*(CJ602)/(CJ602+CJ603+IF(CG604=0,0,CJ604))</f>
        <v>2.9006810329279165</v>
      </c>
      <c r="CE602" s="39">
        <f t="shared" ca="1" si="609"/>
        <v>31</v>
      </c>
      <c r="CF602" s="39">
        <f t="shared" ca="1" si="617"/>
        <v>37</v>
      </c>
      <c r="CG602">
        <f t="shared" ca="1" si="610"/>
        <v>12.173468886652117</v>
      </c>
      <c r="CH602">
        <f t="shared" ca="1" si="611"/>
        <v>-3</v>
      </c>
      <c r="CI602">
        <f t="shared" ca="1" si="618"/>
        <v>2.2504351303464416</v>
      </c>
      <c r="CJ602">
        <f t="shared" ca="1" si="619"/>
        <v>9.7495648696535575</v>
      </c>
    </row>
    <row r="603" spans="2:88">
      <c r="B603" s="39">
        <v>343</v>
      </c>
      <c r="C603" s="39">
        <v>13</v>
      </c>
      <c r="D603">
        <v>1</v>
      </c>
      <c r="E603">
        <f t="shared" si="626"/>
        <v>29182</v>
      </c>
      <c r="F603" s="3">
        <f t="shared" si="627"/>
        <v>3.4010135020236028E-5</v>
      </c>
      <c r="H603" s="17">
        <f t="shared" si="628"/>
        <v>0.99248376016052786</v>
      </c>
      <c r="I603" s="13" t="str">
        <f t="shared" si="629"/>
        <v>13:343</v>
      </c>
      <c r="J603" s="2"/>
      <c r="K603" s="4">
        <f t="shared" si="630"/>
        <v>-16.454934573449975</v>
      </c>
      <c r="L603" s="4">
        <f t="shared" si="620"/>
        <v>-9</v>
      </c>
      <c r="M603" s="4">
        <f t="shared" ca="1" si="631"/>
        <v>-39.914944958098197</v>
      </c>
      <c r="N603" s="4">
        <f t="shared" ca="1" si="632"/>
        <v>3</v>
      </c>
      <c r="O603" s="4">
        <f t="shared" ca="1" si="633"/>
        <v>50.310050714965016</v>
      </c>
      <c r="P603" s="4">
        <f t="shared" ca="1" si="634"/>
        <v>8</v>
      </c>
      <c r="Q603" s="11">
        <f t="shared" si="664"/>
        <v>0</v>
      </c>
      <c r="R603" s="11">
        <f t="shared" si="666"/>
        <v>0</v>
      </c>
      <c r="S603" s="4">
        <f t="shared" si="666"/>
        <v>0</v>
      </c>
      <c r="T603" s="4">
        <f t="shared" si="666"/>
        <v>0</v>
      </c>
      <c r="U603" s="4">
        <f t="shared" si="666"/>
        <v>-16.454934573449975</v>
      </c>
      <c r="V603" s="4">
        <f t="shared" si="666"/>
        <v>0</v>
      </c>
      <c r="W603" s="4">
        <f t="shared" si="666"/>
        <v>0</v>
      </c>
      <c r="X603" s="4">
        <f t="shared" si="666"/>
        <v>0</v>
      </c>
      <c r="Y603" s="4">
        <f t="shared" si="666"/>
        <v>0</v>
      </c>
      <c r="Z603" s="4">
        <f t="shared" si="666"/>
        <v>0</v>
      </c>
      <c r="AA603" s="4">
        <f t="shared" si="666"/>
        <v>0</v>
      </c>
      <c r="AB603" s="4">
        <f t="shared" si="666"/>
        <v>0</v>
      </c>
      <c r="AC603" s="4">
        <f t="shared" si="666"/>
        <v>0</v>
      </c>
      <c r="AD603" s="4">
        <f t="shared" si="666"/>
        <v>0</v>
      </c>
      <c r="AE603" s="4">
        <f t="shared" si="666"/>
        <v>0</v>
      </c>
      <c r="AF603" s="4">
        <f t="shared" si="666"/>
        <v>0</v>
      </c>
      <c r="AG603" s="4">
        <f t="shared" si="665"/>
        <v>-39.914944958098197</v>
      </c>
      <c r="AH603" s="4">
        <f t="shared" si="665"/>
        <v>0</v>
      </c>
      <c r="AI603" s="4">
        <f t="shared" si="665"/>
        <v>0</v>
      </c>
      <c r="AJ603" s="4">
        <f t="shared" si="665"/>
        <v>0</v>
      </c>
      <c r="AK603" s="4">
        <f t="shared" si="665"/>
        <v>0</v>
      </c>
      <c r="AL603" s="4">
        <f t="shared" si="665"/>
        <v>50.310050714965016</v>
      </c>
      <c r="AM603" s="4">
        <f t="shared" si="663"/>
        <v>0</v>
      </c>
      <c r="AN603" s="4">
        <f t="shared" si="663"/>
        <v>0</v>
      </c>
      <c r="AO603" s="4">
        <f t="shared" si="663"/>
        <v>0</v>
      </c>
      <c r="AP603" s="10">
        <f t="shared" si="615"/>
        <v>0</v>
      </c>
      <c r="AQ603" s="7">
        <f t="shared" si="636"/>
        <v>3</v>
      </c>
      <c r="AR603" s="4">
        <f t="array" ref="AR603">COUNT(IF((ABS($R603:$AP603)&gt;=AQ$2)*(ABS($R603:$AP603)&lt;AR$2),$R603:$AP603))</f>
        <v>0</v>
      </c>
      <c r="AS603" s="4">
        <f t="array" ref="AS603">COUNT(IF((ABS($R603:$AP603)&gt;=AR$2)*(ABS($R603:$AP603)&lt;AS$2),$R603:$AP603))</f>
        <v>0</v>
      </c>
      <c r="AT603" s="4">
        <f t="array" ref="AT603">COUNT(IF((ABS($R603:$AP603)&gt;=AS$2)*(ABS($R603:$AP603)&lt;AT$2),$R603:$AP603))</f>
        <v>0</v>
      </c>
      <c r="AU603" s="4">
        <f t="array" ref="AU603">COUNT(IF((ABS($R603:$AP603)&gt;=AT$2)*(ABS($R603:$AP603)&lt;AU$2),$R603:$AP603))</f>
        <v>1</v>
      </c>
      <c r="AV603" s="4">
        <f t="array" ref="AV603">COUNT(IF((ABS($R603:$AP603)&gt;=AU$2)*(ABS($R603:$AP603)&lt;AV$2),$R603:$AP603))</f>
        <v>1</v>
      </c>
      <c r="AW603" s="4">
        <f t="array" ref="AW603">COUNT(IF((ABS($R603:$AP603)&gt;=AV$2)*(ABS($R603:$AP603)&lt;AW$2),$R603:$AP603))</f>
        <v>1</v>
      </c>
      <c r="AX603" s="10">
        <f t="array" ref="AX603">COUNT(IF((ABS($R603:$AP603)&gt;=AW$2)*(ABS($R603:$AP603)&lt;AX$2),$R603:$AP603))</f>
        <v>0</v>
      </c>
      <c r="AY603" s="4">
        <f t="shared" si="637"/>
        <v>0</v>
      </c>
      <c r="AZ603" s="2" t="str">
        <f t="shared" si="638"/>
        <v/>
      </c>
      <c r="BA603" s="2" t="str">
        <f t="shared" si="639"/>
        <v/>
      </c>
      <c r="BB603" s="2" t="str">
        <f t="shared" si="640"/>
        <v/>
      </c>
      <c r="BC603" s="2" t="str">
        <f t="shared" si="641"/>
        <v>@</v>
      </c>
      <c r="BD603" s="2" t="str">
        <f t="shared" si="642"/>
        <v/>
      </c>
      <c r="BE603" s="2" t="str">
        <f t="shared" si="643"/>
        <v/>
      </c>
      <c r="BF603" s="2" t="str">
        <f t="shared" si="644"/>
        <v/>
      </c>
      <c r="BG603" s="2" t="str">
        <f t="shared" si="645"/>
        <v/>
      </c>
      <c r="BH603" s="2" t="str">
        <f t="shared" si="646"/>
        <v/>
      </c>
      <c r="BI603" s="2" t="str">
        <f t="shared" si="647"/>
        <v/>
      </c>
      <c r="BJ603" s="2" t="str">
        <f t="shared" si="648"/>
        <v/>
      </c>
      <c r="BK603" s="2" t="str">
        <f t="shared" si="649"/>
        <v/>
      </c>
      <c r="BL603" s="2" t="str">
        <f t="shared" si="650"/>
        <v/>
      </c>
      <c r="BM603" s="2" t="str">
        <f t="shared" si="651"/>
        <v/>
      </c>
      <c r="BN603" s="2" t="str">
        <f t="shared" si="652"/>
        <v/>
      </c>
      <c r="BO603" s="2" t="str">
        <f t="shared" si="653"/>
        <v>@</v>
      </c>
      <c r="BP603" s="2" t="str">
        <f t="shared" si="654"/>
        <v/>
      </c>
      <c r="BQ603" s="2" t="str">
        <f t="shared" si="655"/>
        <v/>
      </c>
      <c r="BR603" s="2" t="str">
        <f t="shared" si="656"/>
        <v/>
      </c>
      <c r="BS603" s="2" t="str">
        <f t="shared" si="657"/>
        <v/>
      </c>
      <c r="BT603" s="2" t="str">
        <f t="shared" si="658"/>
        <v>@</v>
      </c>
      <c r="BU603" s="2" t="str">
        <f t="shared" si="659"/>
        <v/>
      </c>
      <c r="BV603" s="2" t="str">
        <f t="shared" si="660"/>
        <v/>
      </c>
      <c r="BW603" s="2" t="str">
        <f t="shared" si="661"/>
        <v/>
      </c>
      <c r="BX603" s="2" t="str">
        <f t="shared" si="662"/>
        <v/>
      </c>
      <c r="CA603" s="2">
        <f t="shared" si="623"/>
        <v>200</v>
      </c>
      <c r="CB603" s="4">
        <f t="shared" si="624"/>
        <v>1</v>
      </c>
      <c r="CC603">
        <f t="shared" ca="1" si="616"/>
        <v>4</v>
      </c>
      <c r="CD603">
        <f ca="1">CC603*(CJ603)/(CJ602+CJ603+IF(CG604=0,0,CJ604))</f>
        <v>1.0993189670720838</v>
      </c>
      <c r="CE603" s="39">
        <f t="shared" ca="1" si="609"/>
        <v>31</v>
      </c>
      <c r="CF603" s="39">
        <f t="shared" ca="1" si="617"/>
        <v>37</v>
      </c>
      <c r="CG603">
        <f t="shared" ca="1" si="610"/>
        <v>-11.28654149799857</v>
      </c>
      <c r="CH603">
        <f t="shared" ca="1" si="611"/>
        <v>9</v>
      </c>
      <c r="CI603">
        <f t="shared" ca="1" si="618"/>
        <v>8.3050464838282103</v>
      </c>
      <c r="CJ603">
        <f t="shared" ca="1" si="619"/>
        <v>3.6949535161717897</v>
      </c>
    </row>
    <row r="604" spans="2:88">
      <c r="B604" s="39">
        <v>343</v>
      </c>
      <c r="C604" s="39">
        <v>55</v>
      </c>
      <c r="D604">
        <v>1</v>
      </c>
      <c r="E604">
        <f t="shared" si="626"/>
        <v>29183</v>
      </c>
      <c r="F604" s="3">
        <f t="shared" si="627"/>
        <v>3.4010135020236028E-5</v>
      </c>
      <c r="H604" s="17">
        <f t="shared" si="628"/>
        <v>0.99251777029554811</v>
      </c>
      <c r="I604" s="13" t="str">
        <f t="shared" si="629"/>
        <v>55:343</v>
      </c>
      <c r="J604" s="2"/>
      <c r="K604" s="4">
        <f t="shared" si="630"/>
        <v>-23.333933360667203</v>
      </c>
      <c r="L604" s="4">
        <f t="shared" si="620"/>
        <v>-4</v>
      </c>
      <c r="M604" s="4">
        <f t="shared" ca="1" si="631"/>
        <v>-46.793943745316824</v>
      </c>
      <c r="N604" s="4">
        <f t="shared" ca="1" si="632"/>
        <v>8</v>
      </c>
      <c r="O604" s="4">
        <f t="shared" si="633"/>
        <v>0</v>
      </c>
      <c r="P604" s="4">
        <f t="shared" ca="1" si="634"/>
        <v>0</v>
      </c>
      <c r="Q604" s="11">
        <f t="shared" si="664"/>
        <v>0</v>
      </c>
      <c r="R604" s="11">
        <f t="shared" si="666"/>
        <v>0</v>
      </c>
      <c r="S604" s="4">
        <f t="shared" si="666"/>
        <v>0</v>
      </c>
      <c r="T604" s="4">
        <f t="shared" si="666"/>
        <v>0</v>
      </c>
      <c r="U604" s="4">
        <f t="shared" si="666"/>
        <v>0</v>
      </c>
      <c r="V604" s="4">
        <f t="shared" si="666"/>
        <v>0</v>
      </c>
      <c r="W604" s="4">
        <f t="shared" si="666"/>
        <v>0</v>
      </c>
      <c r="X604" s="4">
        <f t="shared" si="666"/>
        <v>0</v>
      </c>
      <c r="Y604" s="4">
        <f t="shared" si="666"/>
        <v>0</v>
      </c>
      <c r="Z604" s="4">
        <f t="shared" si="666"/>
        <v>-23.333933360667203</v>
      </c>
      <c r="AA604" s="4">
        <f t="shared" si="666"/>
        <v>0</v>
      </c>
      <c r="AB604" s="4">
        <f t="shared" si="666"/>
        <v>0</v>
      </c>
      <c r="AC604" s="4">
        <f t="shared" si="666"/>
        <v>0</v>
      </c>
      <c r="AD604" s="4">
        <f t="shared" si="666"/>
        <v>0</v>
      </c>
      <c r="AE604" s="4">
        <f t="shared" si="666"/>
        <v>0</v>
      </c>
      <c r="AF604" s="4">
        <f t="shared" si="666"/>
        <v>0</v>
      </c>
      <c r="AG604" s="4">
        <f t="shared" si="665"/>
        <v>0</v>
      </c>
      <c r="AH604" s="4">
        <f t="shared" si="665"/>
        <v>0</v>
      </c>
      <c r="AI604" s="4">
        <f t="shared" si="665"/>
        <v>0</v>
      </c>
      <c r="AJ604" s="4">
        <f t="shared" si="665"/>
        <v>0</v>
      </c>
      <c r="AK604" s="4">
        <f t="shared" si="665"/>
        <v>0</v>
      </c>
      <c r="AL604" s="4">
        <f t="shared" si="665"/>
        <v>-46.793943745316824</v>
      </c>
      <c r="AM604" s="4">
        <f t="shared" si="663"/>
        <v>0</v>
      </c>
      <c r="AN604" s="4">
        <f t="shared" si="663"/>
        <v>0</v>
      </c>
      <c r="AO604" s="4">
        <f t="shared" si="663"/>
        <v>0</v>
      </c>
      <c r="AP604" s="10">
        <f t="shared" si="615"/>
        <v>0</v>
      </c>
      <c r="AQ604" s="7">
        <f t="shared" si="636"/>
        <v>2</v>
      </c>
      <c r="AR604" s="4">
        <f t="array" ref="AR604">COUNT(IF((ABS($R604:$AP604)&gt;=AQ$2)*(ABS($R604:$AP604)&lt;AR$2),$R604:$AP604))</f>
        <v>0</v>
      </c>
      <c r="AS604" s="4">
        <f t="array" ref="AS604">COUNT(IF((ABS($R604:$AP604)&gt;=AR$2)*(ABS($R604:$AP604)&lt;AS$2),$R604:$AP604))</f>
        <v>0</v>
      </c>
      <c r="AT604" s="4">
        <f t="array" ref="AT604">COUNT(IF((ABS($R604:$AP604)&gt;=AS$2)*(ABS($R604:$AP604)&lt;AT$2),$R604:$AP604))</f>
        <v>0</v>
      </c>
      <c r="AU604" s="4">
        <f t="array" ref="AU604">COUNT(IF((ABS($R604:$AP604)&gt;=AT$2)*(ABS($R604:$AP604)&lt;AU$2),$R604:$AP604))</f>
        <v>1</v>
      </c>
      <c r="AV604" s="4">
        <f t="array" ref="AV604">COUNT(IF((ABS($R604:$AP604)&gt;=AU$2)*(ABS($R604:$AP604)&lt;AV$2),$R604:$AP604))</f>
        <v>0</v>
      </c>
      <c r="AW604" s="4">
        <f t="array" ref="AW604">COUNT(IF((ABS($R604:$AP604)&gt;=AV$2)*(ABS($R604:$AP604)&lt;AW$2),$R604:$AP604))</f>
        <v>1</v>
      </c>
      <c r="AX604" s="10">
        <f t="array" ref="AX604">COUNT(IF((ABS($R604:$AP604)&gt;=AW$2)*(ABS($R604:$AP604)&lt;AX$2),$R604:$AP604))</f>
        <v>0</v>
      </c>
      <c r="AY604" s="4">
        <f t="shared" si="637"/>
        <v>0</v>
      </c>
      <c r="AZ604" s="2" t="str">
        <f t="shared" si="638"/>
        <v/>
      </c>
      <c r="BA604" s="2" t="str">
        <f t="shared" si="639"/>
        <v/>
      </c>
      <c r="BB604" s="2" t="str">
        <f t="shared" si="640"/>
        <v/>
      </c>
      <c r="BC604" s="2" t="str">
        <f t="shared" si="641"/>
        <v/>
      </c>
      <c r="BD604" s="2" t="str">
        <f t="shared" si="642"/>
        <v/>
      </c>
      <c r="BE604" s="2" t="str">
        <f t="shared" si="643"/>
        <v/>
      </c>
      <c r="BF604" s="2" t="str">
        <f t="shared" si="644"/>
        <v/>
      </c>
      <c r="BG604" s="2" t="str">
        <f t="shared" si="645"/>
        <v/>
      </c>
      <c r="BH604" s="2" t="str">
        <f t="shared" si="646"/>
        <v>@</v>
      </c>
      <c r="BI604" s="2" t="str">
        <f t="shared" si="647"/>
        <v/>
      </c>
      <c r="BJ604" s="2" t="str">
        <f t="shared" si="648"/>
        <v/>
      </c>
      <c r="BK604" s="2" t="str">
        <f t="shared" si="649"/>
        <v/>
      </c>
      <c r="BL604" s="2" t="str">
        <f t="shared" si="650"/>
        <v/>
      </c>
      <c r="BM604" s="2" t="str">
        <f t="shared" si="651"/>
        <v/>
      </c>
      <c r="BN604" s="2" t="str">
        <f t="shared" si="652"/>
        <v/>
      </c>
      <c r="BO604" s="2" t="str">
        <f t="shared" si="653"/>
        <v/>
      </c>
      <c r="BP604" s="2" t="str">
        <f t="shared" si="654"/>
        <v/>
      </c>
      <c r="BQ604" s="2" t="str">
        <f t="shared" si="655"/>
        <v/>
      </c>
      <c r="BR604" s="2" t="str">
        <f t="shared" si="656"/>
        <v/>
      </c>
      <c r="BS604" s="2" t="str">
        <f t="shared" si="657"/>
        <v/>
      </c>
      <c r="BT604" s="2" t="str">
        <f t="shared" si="658"/>
        <v>@</v>
      </c>
      <c r="BU604" s="2" t="str">
        <f t="shared" si="659"/>
        <v/>
      </c>
      <c r="BV604" s="2" t="str">
        <f t="shared" si="660"/>
        <v/>
      </c>
      <c r="BW604" s="2" t="str">
        <f t="shared" si="661"/>
        <v/>
      </c>
      <c r="BX604" s="2" t="str">
        <f t="shared" si="662"/>
        <v/>
      </c>
      <c r="CA604" s="2">
        <f t="shared" si="623"/>
        <v>200</v>
      </c>
      <c r="CB604" s="4">
        <f t="shared" si="624"/>
        <v>2</v>
      </c>
      <c r="CC604">
        <f t="shared" ca="1" si="616"/>
        <v>4</v>
      </c>
      <c r="CD604">
        <f ca="1">CC604*IF(CG604=0,0,CJ604)/(CJ602+CJ603+IF(CG604=0,0,CJ604))</f>
        <v>0</v>
      </c>
      <c r="CE604" s="39">
        <f t="shared" ca="1" si="609"/>
        <v>31</v>
      </c>
      <c r="CF604" s="39">
        <f t="shared" ca="1" si="617"/>
        <v>37</v>
      </c>
      <c r="CG604">
        <f t="shared" ca="1" si="610"/>
        <v>0</v>
      </c>
      <c r="CH604">
        <f t="shared" ca="1" si="611"/>
        <v>0</v>
      </c>
      <c r="CI604">
        <f t="shared" ca="1" si="618"/>
        <v>0</v>
      </c>
      <c r="CJ604">
        <f t="shared" ca="1" si="619"/>
        <v>12</v>
      </c>
    </row>
    <row r="605" spans="2:88">
      <c r="B605" s="39">
        <v>343</v>
      </c>
      <c r="C605" s="39">
        <v>143</v>
      </c>
      <c r="D605">
        <v>1</v>
      </c>
      <c r="E605">
        <f t="shared" si="626"/>
        <v>29184</v>
      </c>
      <c r="F605" s="3">
        <f t="shared" si="627"/>
        <v>3.4010135020236028E-5</v>
      </c>
      <c r="H605" s="17">
        <f t="shared" si="628"/>
        <v>0.99255178043056835</v>
      </c>
      <c r="I605" s="13" t="str">
        <f t="shared" si="629"/>
        <v>143:343</v>
      </c>
      <c r="J605" s="2"/>
      <c r="K605" s="4">
        <f t="shared" si="630"/>
        <v>20.497117869469506</v>
      </c>
      <c r="L605" s="4">
        <f t="shared" si="620"/>
        <v>-3</v>
      </c>
      <c r="M605" s="4">
        <f t="shared" ca="1" si="631"/>
        <v>-2.9628925151790497</v>
      </c>
      <c r="N605" s="4">
        <f t="shared" ca="1" si="632"/>
        <v>9</v>
      </c>
      <c r="O605" s="4">
        <f t="shared" si="633"/>
        <v>0</v>
      </c>
      <c r="P605" s="4">
        <f t="shared" ca="1" si="634"/>
        <v>0</v>
      </c>
      <c r="Q605" s="11">
        <f t="shared" si="664"/>
        <v>0</v>
      </c>
      <c r="R605" s="11">
        <f t="shared" si="666"/>
        <v>0</v>
      </c>
      <c r="S605" s="4">
        <f t="shared" si="666"/>
        <v>0</v>
      </c>
      <c r="T605" s="4">
        <f t="shared" si="666"/>
        <v>0</v>
      </c>
      <c r="U605" s="4">
        <f t="shared" si="666"/>
        <v>0</v>
      </c>
      <c r="V605" s="4">
        <f t="shared" si="666"/>
        <v>0</v>
      </c>
      <c r="W605" s="4">
        <f t="shared" si="666"/>
        <v>0</v>
      </c>
      <c r="X605" s="4">
        <f t="shared" si="666"/>
        <v>0</v>
      </c>
      <c r="Y605" s="4">
        <f t="shared" si="666"/>
        <v>0</v>
      </c>
      <c r="Z605" s="4">
        <f t="shared" si="666"/>
        <v>0</v>
      </c>
      <c r="AA605" s="4">
        <f t="shared" si="666"/>
        <v>20.497117869469506</v>
      </c>
      <c r="AB605" s="4">
        <f t="shared" si="666"/>
        <v>0</v>
      </c>
      <c r="AC605" s="4">
        <f t="shared" si="666"/>
        <v>0</v>
      </c>
      <c r="AD605" s="4">
        <f t="shared" si="666"/>
        <v>0</v>
      </c>
      <c r="AE605" s="4">
        <f t="shared" si="666"/>
        <v>0</v>
      </c>
      <c r="AF605" s="4">
        <f t="shared" si="666"/>
        <v>0</v>
      </c>
      <c r="AG605" s="4">
        <f t="shared" si="665"/>
        <v>0</v>
      </c>
      <c r="AH605" s="4">
        <f t="shared" si="665"/>
        <v>0</v>
      </c>
      <c r="AI605" s="4">
        <f t="shared" si="665"/>
        <v>0</v>
      </c>
      <c r="AJ605" s="4">
        <f t="shared" si="665"/>
        <v>0</v>
      </c>
      <c r="AK605" s="4">
        <f t="shared" si="665"/>
        <v>0</v>
      </c>
      <c r="AL605" s="4">
        <f t="shared" si="665"/>
        <v>0</v>
      </c>
      <c r="AM605" s="4">
        <f t="shared" si="663"/>
        <v>-2.9628925151790497</v>
      </c>
      <c r="AN605" s="4">
        <f t="shared" si="663"/>
        <v>0</v>
      </c>
      <c r="AO605" s="4">
        <f t="shared" si="663"/>
        <v>0</v>
      </c>
      <c r="AP605" s="10">
        <f t="shared" si="615"/>
        <v>0</v>
      </c>
      <c r="AQ605" s="7">
        <f t="shared" si="636"/>
        <v>2</v>
      </c>
      <c r="AR605" s="4">
        <f t="array" ref="AR605">COUNT(IF((ABS($R605:$AP605)&gt;=AQ$2)*(ABS($R605:$AP605)&lt;AR$2),$R605:$AP605))</f>
        <v>0</v>
      </c>
      <c r="AS605" s="4">
        <f t="array" ref="AS605">COUNT(IF((ABS($R605:$AP605)&gt;=AR$2)*(ABS($R605:$AP605)&lt;AS$2),$R605:$AP605))</f>
        <v>1</v>
      </c>
      <c r="AT605" s="4">
        <f t="array" ref="AT605">COUNT(IF((ABS($R605:$AP605)&gt;=AS$2)*(ABS($R605:$AP605)&lt;AT$2),$R605:$AP605))</f>
        <v>0</v>
      </c>
      <c r="AU605" s="4">
        <f t="array" ref="AU605">COUNT(IF((ABS($R605:$AP605)&gt;=AT$2)*(ABS($R605:$AP605)&lt;AU$2),$R605:$AP605))</f>
        <v>1</v>
      </c>
      <c r="AV605" s="4">
        <f t="array" ref="AV605">COUNT(IF((ABS($R605:$AP605)&gt;=AU$2)*(ABS($R605:$AP605)&lt;AV$2),$R605:$AP605))</f>
        <v>0</v>
      </c>
      <c r="AW605" s="4">
        <f t="array" ref="AW605">COUNT(IF((ABS($R605:$AP605)&gt;=AV$2)*(ABS($R605:$AP605)&lt;AW$2),$R605:$AP605))</f>
        <v>0</v>
      </c>
      <c r="AX605" s="10">
        <f t="array" ref="AX605">COUNT(IF((ABS($R605:$AP605)&gt;=AW$2)*(ABS($R605:$AP605)&lt;AX$2),$R605:$AP605))</f>
        <v>0</v>
      </c>
      <c r="AY605" s="4">
        <f t="shared" si="637"/>
        <v>0</v>
      </c>
      <c r="AZ605" s="2" t="str">
        <f t="shared" si="638"/>
        <v/>
      </c>
      <c r="BA605" s="2" t="str">
        <f t="shared" si="639"/>
        <v/>
      </c>
      <c r="BB605" s="2" t="str">
        <f t="shared" si="640"/>
        <v/>
      </c>
      <c r="BC605" s="2" t="str">
        <f t="shared" si="641"/>
        <v/>
      </c>
      <c r="BD605" s="2" t="str">
        <f t="shared" si="642"/>
        <v/>
      </c>
      <c r="BE605" s="2" t="str">
        <f t="shared" si="643"/>
        <v/>
      </c>
      <c r="BF605" s="2" t="str">
        <f t="shared" si="644"/>
        <v/>
      </c>
      <c r="BG605" s="2" t="str">
        <f t="shared" si="645"/>
        <v/>
      </c>
      <c r="BH605" s="2" t="str">
        <f t="shared" si="646"/>
        <v/>
      </c>
      <c r="BI605" s="2" t="str">
        <f t="shared" si="647"/>
        <v>@</v>
      </c>
      <c r="BJ605" s="2" t="str">
        <f t="shared" si="648"/>
        <v/>
      </c>
      <c r="BK605" s="2" t="str">
        <f t="shared" si="649"/>
        <v/>
      </c>
      <c r="BL605" s="2" t="str">
        <f t="shared" si="650"/>
        <v/>
      </c>
      <c r="BM605" s="2" t="str">
        <f t="shared" si="651"/>
        <v/>
      </c>
      <c r="BN605" s="2" t="str">
        <f t="shared" si="652"/>
        <v/>
      </c>
      <c r="BO605" s="2" t="str">
        <f t="shared" si="653"/>
        <v/>
      </c>
      <c r="BP605" s="2" t="str">
        <f t="shared" si="654"/>
        <v/>
      </c>
      <c r="BQ605" s="2" t="str">
        <f t="shared" si="655"/>
        <v/>
      </c>
      <c r="BR605" s="2" t="str">
        <f t="shared" si="656"/>
        <v/>
      </c>
      <c r="BS605" s="2" t="str">
        <f t="shared" si="657"/>
        <v/>
      </c>
      <c r="BT605" s="2" t="str">
        <f t="shared" si="658"/>
        <v/>
      </c>
      <c r="BU605" s="2" t="str">
        <f t="shared" si="659"/>
        <v>@</v>
      </c>
      <c r="BV605" s="2" t="str">
        <f t="shared" si="660"/>
        <v/>
      </c>
      <c r="BW605" s="2" t="str">
        <f t="shared" si="661"/>
        <v/>
      </c>
      <c r="BX605" s="2" t="str">
        <f t="shared" si="662"/>
        <v/>
      </c>
      <c r="CA605" s="2">
        <f t="shared" si="623"/>
        <v>201</v>
      </c>
      <c r="CB605" s="4">
        <f t="shared" si="624"/>
        <v>0</v>
      </c>
      <c r="CC605">
        <f t="shared" ca="1" si="616"/>
        <v>4</v>
      </c>
      <c r="CD605">
        <f ca="1">CC605*(CJ605)/(CJ605+CJ606+IF(CG607=0,0,CJ607))</f>
        <v>1.3305887322017806</v>
      </c>
      <c r="CE605" s="39">
        <f t="shared" ca="1" si="609"/>
        <v>11</v>
      </c>
      <c r="CF605" s="39">
        <f t="shared" ca="1" si="617"/>
        <v>41</v>
      </c>
      <c r="CG605">
        <f t="shared" ca="1" si="610"/>
        <v>-8.5705307653441309</v>
      </c>
      <c r="CH605">
        <f t="shared" ca="1" si="611"/>
        <v>-7</v>
      </c>
      <c r="CI605">
        <f t="shared" ca="1" si="618"/>
        <v>7.5277188314853225</v>
      </c>
      <c r="CJ605">
        <f t="shared" ca="1" si="619"/>
        <v>4.4722811685146775</v>
      </c>
    </row>
    <row r="606" spans="2:88">
      <c r="B606" s="39">
        <v>343</v>
      </c>
      <c r="C606" s="39">
        <v>275</v>
      </c>
      <c r="D606">
        <v>1</v>
      </c>
      <c r="E606">
        <f t="shared" si="626"/>
        <v>29185</v>
      </c>
      <c r="F606" s="3">
        <f t="shared" si="627"/>
        <v>3.4010135020236028E-5</v>
      </c>
      <c r="H606" s="17">
        <f t="shared" si="628"/>
        <v>0.9925857905655886</v>
      </c>
      <c r="I606" s="13" t="str">
        <f t="shared" si="629"/>
        <v>275:343</v>
      </c>
      <c r="J606" s="2"/>
      <c r="K606" s="4">
        <f t="shared" si="630"/>
        <v>-1.8276437639499932</v>
      </c>
      <c r="L606" s="4">
        <f t="shared" si="620"/>
        <v>-8</v>
      </c>
      <c r="M606" s="4">
        <f t="shared" ca="1" si="631"/>
        <v>-25.287654148601746</v>
      </c>
      <c r="N606" s="4">
        <f t="shared" ca="1" si="632"/>
        <v>4</v>
      </c>
      <c r="O606" s="4">
        <f t="shared" si="633"/>
        <v>0</v>
      </c>
      <c r="P606" s="4">
        <f t="shared" ca="1" si="634"/>
        <v>0</v>
      </c>
      <c r="Q606" s="11">
        <f t="shared" si="664"/>
        <v>0</v>
      </c>
      <c r="R606" s="11">
        <f t="shared" si="666"/>
        <v>0</v>
      </c>
      <c r="S606" s="4">
        <f t="shared" si="666"/>
        <v>0</v>
      </c>
      <c r="T606" s="4">
        <f t="shared" si="666"/>
        <v>0</v>
      </c>
      <c r="U606" s="4">
        <f t="shared" si="666"/>
        <v>0</v>
      </c>
      <c r="V606" s="4">
        <f t="shared" si="666"/>
        <v>-1.8276437639499932</v>
      </c>
      <c r="W606" s="4">
        <f t="shared" si="666"/>
        <v>0</v>
      </c>
      <c r="X606" s="4">
        <f t="shared" si="666"/>
        <v>0</v>
      </c>
      <c r="Y606" s="4">
        <f t="shared" si="666"/>
        <v>0</v>
      </c>
      <c r="Z606" s="4">
        <f t="shared" si="666"/>
        <v>0</v>
      </c>
      <c r="AA606" s="4">
        <f t="shared" si="666"/>
        <v>0</v>
      </c>
      <c r="AB606" s="4">
        <f t="shared" si="666"/>
        <v>0</v>
      </c>
      <c r="AC606" s="4">
        <f t="shared" si="666"/>
        <v>0</v>
      </c>
      <c r="AD606" s="4">
        <f t="shared" si="666"/>
        <v>0</v>
      </c>
      <c r="AE606" s="4">
        <f t="shared" si="666"/>
        <v>0</v>
      </c>
      <c r="AF606" s="4">
        <f t="shared" si="666"/>
        <v>0</v>
      </c>
      <c r="AG606" s="4">
        <f t="shared" si="665"/>
        <v>0</v>
      </c>
      <c r="AH606" s="4">
        <f t="shared" si="665"/>
        <v>-25.287654148601746</v>
      </c>
      <c r="AI606" s="4">
        <f t="shared" si="665"/>
        <v>0</v>
      </c>
      <c r="AJ606" s="4">
        <f t="shared" si="665"/>
        <v>0</v>
      </c>
      <c r="AK606" s="4">
        <f t="shared" si="665"/>
        <v>0</v>
      </c>
      <c r="AL606" s="4">
        <f t="shared" si="665"/>
        <v>0</v>
      </c>
      <c r="AM606" s="4">
        <f t="shared" si="663"/>
        <v>0</v>
      </c>
      <c r="AN606" s="4">
        <f t="shared" si="663"/>
        <v>0</v>
      </c>
      <c r="AO606" s="4">
        <f t="shared" si="663"/>
        <v>0</v>
      </c>
      <c r="AP606" s="10">
        <f t="shared" si="615"/>
        <v>0</v>
      </c>
      <c r="AQ606" s="7">
        <f t="shared" si="636"/>
        <v>2</v>
      </c>
      <c r="AR606" s="4">
        <f t="array" ref="AR606">COUNT(IF((ABS($R606:$AP606)&gt;=AQ$2)*(ABS($R606:$AP606)&lt;AR$2),$R606:$AP606))</f>
        <v>0</v>
      </c>
      <c r="AS606" s="4">
        <f t="array" ref="AS606">COUNT(IF((ABS($R606:$AP606)&gt;=AR$2)*(ABS($R606:$AP606)&lt;AS$2),$R606:$AP606))</f>
        <v>1</v>
      </c>
      <c r="AT606" s="4">
        <f t="array" ref="AT606">COUNT(IF((ABS($R606:$AP606)&gt;=AS$2)*(ABS($R606:$AP606)&lt;AT$2),$R606:$AP606))</f>
        <v>0</v>
      </c>
      <c r="AU606" s="4">
        <f t="array" ref="AU606">COUNT(IF((ABS($R606:$AP606)&gt;=AT$2)*(ABS($R606:$AP606)&lt;AU$2),$R606:$AP606))</f>
        <v>1</v>
      </c>
      <c r="AV606" s="4">
        <f t="array" ref="AV606">COUNT(IF((ABS($R606:$AP606)&gt;=AU$2)*(ABS($R606:$AP606)&lt;AV$2),$R606:$AP606))</f>
        <v>0</v>
      </c>
      <c r="AW606" s="4">
        <f t="array" ref="AW606">COUNT(IF((ABS($R606:$AP606)&gt;=AV$2)*(ABS($R606:$AP606)&lt;AW$2),$R606:$AP606))</f>
        <v>0</v>
      </c>
      <c r="AX606" s="10">
        <f t="array" ref="AX606">COUNT(IF((ABS($R606:$AP606)&gt;=AW$2)*(ABS($R606:$AP606)&lt;AX$2),$R606:$AP606))</f>
        <v>0</v>
      </c>
      <c r="AY606" s="4">
        <f t="shared" si="637"/>
        <v>0</v>
      </c>
      <c r="AZ606" s="2" t="str">
        <f t="shared" si="638"/>
        <v/>
      </c>
      <c r="BA606" s="2" t="str">
        <f t="shared" si="639"/>
        <v/>
      </c>
      <c r="BB606" s="2" t="str">
        <f t="shared" si="640"/>
        <v/>
      </c>
      <c r="BC606" s="2" t="str">
        <f t="shared" si="641"/>
        <v/>
      </c>
      <c r="BD606" s="2" t="str">
        <f t="shared" si="642"/>
        <v>@</v>
      </c>
      <c r="BE606" s="2" t="str">
        <f t="shared" si="643"/>
        <v/>
      </c>
      <c r="BF606" s="2" t="str">
        <f t="shared" si="644"/>
        <v/>
      </c>
      <c r="BG606" s="2" t="str">
        <f t="shared" si="645"/>
        <v/>
      </c>
      <c r="BH606" s="2" t="str">
        <f t="shared" si="646"/>
        <v/>
      </c>
      <c r="BI606" s="2" t="str">
        <f t="shared" si="647"/>
        <v/>
      </c>
      <c r="BJ606" s="2" t="str">
        <f t="shared" si="648"/>
        <v/>
      </c>
      <c r="BK606" s="2" t="str">
        <f t="shared" si="649"/>
        <v/>
      </c>
      <c r="BL606" s="2" t="str">
        <f t="shared" si="650"/>
        <v/>
      </c>
      <c r="BM606" s="2" t="str">
        <f t="shared" si="651"/>
        <v/>
      </c>
      <c r="BN606" s="2" t="str">
        <f t="shared" si="652"/>
        <v/>
      </c>
      <c r="BO606" s="2" t="str">
        <f t="shared" si="653"/>
        <v/>
      </c>
      <c r="BP606" s="2" t="str">
        <f t="shared" si="654"/>
        <v>@</v>
      </c>
      <c r="BQ606" s="2" t="str">
        <f t="shared" si="655"/>
        <v/>
      </c>
      <c r="BR606" s="2" t="str">
        <f t="shared" si="656"/>
        <v/>
      </c>
      <c r="BS606" s="2" t="str">
        <f t="shared" si="657"/>
        <v/>
      </c>
      <c r="BT606" s="2" t="str">
        <f t="shared" si="658"/>
        <v/>
      </c>
      <c r="BU606" s="2" t="str">
        <f t="shared" si="659"/>
        <v/>
      </c>
      <c r="BV606" s="2" t="str">
        <f t="shared" si="660"/>
        <v/>
      </c>
      <c r="BW606" s="2" t="str">
        <f t="shared" si="661"/>
        <v/>
      </c>
      <c r="BX606" s="2" t="str">
        <f t="shared" si="662"/>
        <v/>
      </c>
      <c r="CA606" s="2">
        <f t="shared" si="623"/>
        <v>201</v>
      </c>
      <c r="CB606" s="4">
        <f t="shared" si="624"/>
        <v>1</v>
      </c>
      <c r="CC606">
        <f t="shared" ca="1" si="616"/>
        <v>4</v>
      </c>
      <c r="CD606">
        <f ca="1">CC606*(CJ606)/(CJ605+CJ606+IF(CG607=0,0,CJ607))</f>
        <v>2.6694112677982189</v>
      </c>
      <c r="CE606" s="39">
        <f t="shared" ca="1" si="609"/>
        <v>11</v>
      </c>
      <c r="CF606" s="39">
        <f t="shared" ca="1" si="617"/>
        <v>41</v>
      </c>
      <c r="CG606">
        <f t="shared" ca="1" si="610"/>
        <v>-32.030541149992686</v>
      </c>
      <c r="CH606">
        <f t="shared" ca="1" si="611"/>
        <v>5</v>
      </c>
      <c r="CI606">
        <f t="shared" ca="1" si="618"/>
        <v>3.0277627826894595</v>
      </c>
      <c r="CJ606">
        <f t="shared" ca="1" si="619"/>
        <v>8.9722372173105409</v>
      </c>
    </row>
    <row r="607" spans="2:88">
      <c r="B607" s="39">
        <v>359</v>
      </c>
      <c r="C607" s="39">
        <v>113</v>
      </c>
      <c r="D607">
        <v>1</v>
      </c>
      <c r="E607">
        <f t="shared" si="626"/>
        <v>29186</v>
      </c>
      <c r="F607" s="3">
        <f t="shared" si="627"/>
        <v>3.4010135020236028E-5</v>
      </c>
      <c r="H607" s="17">
        <f t="shared" si="628"/>
        <v>0.99261980070060873</v>
      </c>
      <c r="I607" s="13" t="str">
        <f t="shared" si="629"/>
        <v>113:359</v>
      </c>
      <c r="J607" s="2"/>
      <c r="K607" s="4">
        <f t="shared" si="630"/>
        <v>9.0132891509853152</v>
      </c>
      <c r="L607" s="4">
        <f t="shared" si="620"/>
        <v>-4</v>
      </c>
      <c r="M607" s="4">
        <f t="shared" ca="1" si="631"/>
        <v>-14.446721233664306</v>
      </c>
      <c r="N607" s="4">
        <f t="shared" ca="1" si="632"/>
        <v>8</v>
      </c>
      <c r="O607" s="4">
        <f t="shared" si="633"/>
        <v>0</v>
      </c>
      <c r="P607" s="4">
        <f t="shared" ca="1" si="634"/>
        <v>0</v>
      </c>
      <c r="Q607" s="11">
        <f t="shared" si="664"/>
        <v>0</v>
      </c>
      <c r="R607" s="11">
        <f t="shared" si="666"/>
        <v>0</v>
      </c>
      <c r="S607" s="4">
        <f t="shared" si="666"/>
        <v>0</v>
      </c>
      <c r="T607" s="4">
        <f t="shared" si="666"/>
        <v>0</v>
      </c>
      <c r="U607" s="4">
        <f t="shared" si="666"/>
        <v>0</v>
      </c>
      <c r="V607" s="4">
        <f t="shared" si="666"/>
        <v>0</v>
      </c>
      <c r="W607" s="4">
        <f t="shared" si="666"/>
        <v>0</v>
      </c>
      <c r="X607" s="4">
        <f t="shared" si="666"/>
        <v>0</v>
      </c>
      <c r="Y607" s="4">
        <f t="shared" si="666"/>
        <v>0</v>
      </c>
      <c r="Z607" s="4">
        <f t="shared" si="666"/>
        <v>9.0132891509853152</v>
      </c>
      <c r="AA607" s="4">
        <f t="shared" si="666"/>
        <v>0</v>
      </c>
      <c r="AB607" s="4">
        <f t="shared" si="666"/>
        <v>0</v>
      </c>
      <c r="AC607" s="4">
        <f t="shared" si="666"/>
        <v>0</v>
      </c>
      <c r="AD607" s="4">
        <f t="shared" si="666"/>
        <v>0</v>
      </c>
      <c r="AE607" s="4">
        <f t="shared" si="666"/>
        <v>0</v>
      </c>
      <c r="AF607" s="4">
        <f t="shared" si="666"/>
        <v>0</v>
      </c>
      <c r="AG607" s="4">
        <f t="shared" si="665"/>
        <v>0</v>
      </c>
      <c r="AH607" s="4">
        <f t="shared" si="665"/>
        <v>0</v>
      </c>
      <c r="AI607" s="4">
        <f t="shared" si="665"/>
        <v>0</v>
      </c>
      <c r="AJ607" s="4">
        <f t="shared" si="665"/>
        <v>0</v>
      </c>
      <c r="AK607" s="4">
        <f t="shared" si="665"/>
        <v>0</v>
      </c>
      <c r="AL607" s="4">
        <f t="shared" si="665"/>
        <v>-14.446721233664306</v>
      </c>
      <c r="AM607" s="4">
        <f t="shared" si="663"/>
        <v>0</v>
      </c>
      <c r="AN607" s="4">
        <f t="shared" si="663"/>
        <v>0</v>
      </c>
      <c r="AO607" s="4">
        <f t="shared" si="663"/>
        <v>0</v>
      </c>
      <c r="AP607" s="10">
        <f t="shared" si="615"/>
        <v>0</v>
      </c>
      <c r="AQ607" s="7">
        <f t="shared" si="636"/>
        <v>2</v>
      </c>
      <c r="AR607" s="4">
        <f t="array" ref="AR607">COUNT(IF((ABS($R607:$AP607)&gt;=AQ$2)*(ABS($R607:$AP607)&lt;AR$2),$R607:$AP607))</f>
        <v>0</v>
      </c>
      <c r="AS607" s="4">
        <f t="array" ref="AS607">COUNT(IF((ABS($R607:$AP607)&gt;=AR$2)*(ABS($R607:$AP607)&lt;AS$2),$R607:$AP607))</f>
        <v>0</v>
      </c>
      <c r="AT607" s="4">
        <f t="array" ref="AT607">COUNT(IF((ABS($R607:$AP607)&gt;=AS$2)*(ABS($R607:$AP607)&lt;AT$2),$R607:$AP607))</f>
        <v>1</v>
      </c>
      <c r="AU607" s="4">
        <f t="array" ref="AU607">COUNT(IF((ABS($R607:$AP607)&gt;=AT$2)*(ABS($R607:$AP607)&lt;AU$2),$R607:$AP607))</f>
        <v>1</v>
      </c>
      <c r="AV607" s="4">
        <f t="array" ref="AV607">COUNT(IF((ABS($R607:$AP607)&gt;=AU$2)*(ABS($R607:$AP607)&lt;AV$2),$R607:$AP607))</f>
        <v>0</v>
      </c>
      <c r="AW607" s="4">
        <f t="array" ref="AW607">COUNT(IF((ABS($R607:$AP607)&gt;=AV$2)*(ABS($R607:$AP607)&lt;AW$2),$R607:$AP607))</f>
        <v>0</v>
      </c>
      <c r="AX607" s="10">
        <f t="array" ref="AX607">COUNT(IF((ABS($R607:$AP607)&gt;=AW$2)*(ABS($R607:$AP607)&lt;AX$2),$R607:$AP607))</f>
        <v>0</v>
      </c>
      <c r="AY607" s="4">
        <f t="shared" si="637"/>
        <v>0</v>
      </c>
      <c r="AZ607" s="2" t="str">
        <f t="shared" si="638"/>
        <v/>
      </c>
      <c r="BA607" s="2" t="str">
        <f t="shared" si="639"/>
        <v/>
      </c>
      <c r="BB607" s="2" t="str">
        <f t="shared" si="640"/>
        <v/>
      </c>
      <c r="BC607" s="2" t="str">
        <f t="shared" si="641"/>
        <v/>
      </c>
      <c r="BD607" s="2" t="str">
        <f t="shared" si="642"/>
        <v/>
      </c>
      <c r="BE607" s="2" t="str">
        <f t="shared" si="643"/>
        <v/>
      </c>
      <c r="BF607" s="2" t="str">
        <f t="shared" si="644"/>
        <v/>
      </c>
      <c r="BG607" s="2" t="str">
        <f t="shared" si="645"/>
        <v/>
      </c>
      <c r="BH607" s="2" t="str">
        <f t="shared" si="646"/>
        <v>@</v>
      </c>
      <c r="BI607" s="2" t="str">
        <f t="shared" si="647"/>
        <v/>
      </c>
      <c r="BJ607" s="2" t="str">
        <f t="shared" si="648"/>
        <v/>
      </c>
      <c r="BK607" s="2" t="str">
        <f t="shared" si="649"/>
        <v/>
      </c>
      <c r="BL607" s="2" t="str">
        <f t="shared" si="650"/>
        <v/>
      </c>
      <c r="BM607" s="2" t="str">
        <f t="shared" si="651"/>
        <v/>
      </c>
      <c r="BN607" s="2" t="str">
        <f t="shared" si="652"/>
        <v/>
      </c>
      <c r="BO607" s="2" t="str">
        <f t="shared" si="653"/>
        <v/>
      </c>
      <c r="BP607" s="2" t="str">
        <f t="shared" si="654"/>
        <v/>
      </c>
      <c r="BQ607" s="2" t="str">
        <f t="shared" si="655"/>
        <v/>
      </c>
      <c r="BR607" s="2" t="str">
        <f t="shared" si="656"/>
        <v/>
      </c>
      <c r="BS607" s="2" t="str">
        <f t="shared" si="657"/>
        <v/>
      </c>
      <c r="BT607" s="2" t="str">
        <f t="shared" si="658"/>
        <v>@</v>
      </c>
      <c r="BU607" s="2" t="str">
        <f t="shared" si="659"/>
        <v/>
      </c>
      <c r="BV607" s="2" t="str">
        <f t="shared" si="660"/>
        <v/>
      </c>
      <c r="BW607" s="2" t="str">
        <f t="shared" si="661"/>
        <v/>
      </c>
      <c r="BX607" s="2" t="str">
        <f t="shared" si="662"/>
        <v/>
      </c>
      <c r="CA607" s="2">
        <f t="shared" si="623"/>
        <v>201</v>
      </c>
      <c r="CB607" s="4">
        <f t="shared" si="624"/>
        <v>2</v>
      </c>
      <c r="CC607">
        <f t="shared" ca="1" si="616"/>
        <v>4</v>
      </c>
      <c r="CD607">
        <f ca="1">CC607*IF(CG607=0,0,CJ607)/(CJ605+CJ606+IF(CG607=0,0,CJ607))</f>
        <v>0</v>
      </c>
      <c r="CE607" s="39">
        <f t="shared" ca="1" si="609"/>
        <v>11</v>
      </c>
      <c r="CF607" s="39">
        <f t="shared" ca="1" si="617"/>
        <v>41</v>
      </c>
      <c r="CG607">
        <f t="shared" ca="1" si="610"/>
        <v>0</v>
      </c>
      <c r="CH607">
        <f t="shared" ca="1" si="611"/>
        <v>0</v>
      </c>
      <c r="CI607">
        <f t="shared" ca="1" si="618"/>
        <v>0</v>
      </c>
      <c r="CJ607">
        <f t="shared" ca="1" si="619"/>
        <v>12</v>
      </c>
    </row>
    <row r="608" spans="2:88">
      <c r="B608" s="39">
        <v>361</v>
      </c>
      <c r="C608" s="39">
        <v>169</v>
      </c>
      <c r="D608">
        <v>1</v>
      </c>
      <c r="E608">
        <f t="shared" si="626"/>
        <v>29187</v>
      </c>
      <c r="F608" s="3">
        <f t="shared" si="627"/>
        <v>3.4010135020236028E-5</v>
      </c>
      <c r="H608" s="17">
        <f t="shared" si="628"/>
        <v>0.99265381083562898</v>
      </c>
      <c r="I608" s="13" t="str">
        <f t="shared" si="629"/>
        <v>169:361</v>
      </c>
      <c r="J608" s="2"/>
      <c r="K608" s="4">
        <f t="shared" si="630"/>
        <v>23.745713052922923</v>
      </c>
      <c r="L608" s="4">
        <f t="shared" si="620"/>
        <v>-5</v>
      </c>
      <c r="M608" s="4">
        <f t="shared" ca="1" si="631"/>
        <v>0.28570266827117052</v>
      </c>
      <c r="N608" s="4">
        <f t="shared" ca="1" si="632"/>
        <v>7</v>
      </c>
      <c r="O608" s="4">
        <f t="shared" si="633"/>
        <v>0</v>
      </c>
      <c r="P608" s="4">
        <f t="shared" ca="1" si="634"/>
        <v>0</v>
      </c>
      <c r="Q608" s="11">
        <f t="shared" si="664"/>
        <v>0</v>
      </c>
      <c r="R608" s="11">
        <f t="shared" si="666"/>
        <v>0</v>
      </c>
      <c r="S608" s="4">
        <f t="shared" si="666"/>
        <v>0</v>
      </c>
      <c r="T608" s="4">
        <f t="shared" si="666"/>
        <v>0</v>
      </c>
      <c r="U608" s="4">
        <f t="shared" si="666"/>
        <v>0</v>
      </c>
      <c r="V608" s="4">
        <f t="shared" si="666"/>
        <v>0</v>
      </c>
      <c r="W608" s="4">
        <f t="shared" si="666"/>
        <v>0</v>
      </c>
      <c r="X608" s="4">
        <f t="shared" si="666"/>
        <v>0</v>
      </c>
      <c r="Y608" s="4">
        <f t="shared" si="666"/>
        <v>23.745713052922923</v>
      </c>
      <c r="Z608" s="4">
        <f t="shared" si="666"/>
        <v>0</v>
      </c>
      <c r="AA608" s="4">
        <f t="shared" si="666"/>
        <v>0</v>
      </c>
      <c r="AB608" s="4">
        <f t="shared" si="666"/>
        <v>0</v>
      </c>
      <c r="AC608" s="4">
        <f t="shared" si="666"/>
        <v>0</v>
      </c>
      <c r="AD608" s="4">
        <f t="shared" si="666"/>
        <v>0</v>
      </c>
      <c r="AE608" s="4">
        <f t="shared" si="666"/>
        <v>0</v>
      </c>
      <c r="AF608" s="4">
        <f t="shared" si="666"/>
        <v>0</v>
      </c>
      <c r="AG608" s="4">
        <f t="shared" si="665"/>
        <v>0</v>
      </c>
      <c r="AH608" s="4">
        <f t="shared" si="665"/>
        <v>0</v>
      </c>
      <c r="AI608" s="4">
        <f t="shared" si="665"/>
        <v>0</v>
      </c>
      <c r="AJ608" s="4">
        <f t="shared" si="665"/>
        <v>0</v>
      </c>
      <c r="AK608" s="4">
        <f t="shared" si="665"/>
        <v>0.28570266827117052</v>
      </c>
      <c r="AL608" s="4">
        <f t="shared" si="665"/>
        <v>0</v>
      </c>
      <c r="AM608" s="4">
        <f t="shared" si="663"/>
        <v>0</v>
      </c>
      <c r="AN608" s="4">
        <f t="shared" si="663"/>
        <v>0</v>
      </c>
      <c r="AO608" s="4">
        <f t="shared" si="663"/>
        <v>0</v>
      </c>
      <c r="AP608" s="10">
        <f t="shared" si="615"/>
        <v>0</v>
      </c>
      <c r="AQ608" s="7">
        <f t="shared" si="636"/>
        <v>2</v>
      </c>
      <c r="AR608" s="4">
        <f t="array" ref="AR608">COUNT(IF((ABS($R608:$AP608)&gt;=AQ$2)*(ABS($R608:$AP608)&lt;AR$2),$R608:$AP608))</f>
        <v>1</v>
      </c>
      <c r="AS608" s="4">
        <f t="array" ref="AS608">COUNT(IF((ABS($R608:$AP608)&gt;=AR$2)*(ABS($R608:$AP608)&lt;AS$2),$R608:$AP608))</f>
        <v>0</v>
      </c>
      <c r="AT608" s="4">
        <f t="array" ref="AT608">COUNT(IF((ABS($R608:$AP608)&gt;=AS$2)*(ABS($R608:$AP608)&lt;AT$2),$R608:$AP608))</f>
        <v>0</v>
      </c>
      <c r="AU608" s="4">
        <f t="array" ref="AU608">COUNT(IF((ABS($R608:$AP608)&gt;=AT$2)*(ABS($R608:$AP608)&lt;AU$2),$R608:$AP608))</f>
        <v>1</v>
      </c>
      <c r="AV608" s="4">
        <f t="array" ref="AV608">COUNT(IF((ABS($R608:$AP608)&gt;=AU$2)*(ABS($R608:$AP608)&lt;AV$2),$R608:$AP608))</f>
        <v>0</v>
      </c>
      <c r="AW608" s="4">
        <f t="array" ref="AW608">COUNT(IF((ABS($R608:$AP608)&gt;=AV$2)*(ABS($R608:$AP608)&lt;AW$2),$R608:$AP608))</f>
        <v>0</v>
      </c>
      <c r="AX608" s="10">
        <f t="array" ref="AX608">COUNT(IF((ABS($R608:$AP608)&gt;=AW$2)*(ABS($R608:$AP608)&lt;AX$2),$R608:$AP608))</f>
        <v>0</v>
      </c>
      <c r="AY608" s="4">
        <f t="shared" si="637"/>
        <v>0</v>
      </c>
      <c r="AZ608" s="2" t="str">
        <f t="shared" si="638"/>
        <v/>
      </c>
      <c r="BA608" s="2" t="str">
        <f t="shared" si="639"/>
        <v/>
      </c>
      <c r="BB608" s="2" t="str">
        <f t="shared" si="640"/>
        <v/>
      </c>
      <c r="BC608" s="2" t="str">
        <f t="shared" si="641"/>
        <v/>
      </c>
      <c r="BD608" s="2" t="str">
        <f t="shared" si="642"/>
        <v/>
      </c>
      <c r="BE608" s="2" t="str">
        <f t="shared" si="643"/>
        <v/>
      </c>
      <c r="BF608" s="2" t="str">
        <f t="shared" si="644"/>
        <v/>
      </c>
      <c r="BG608" s="2" t="str">
        <f t="shared" si="645"/>
        <v>@</v>
      </c>
      <c r="BH608" s="2" t="str">
        <f t="shared" si="646"/>
        <v/>
      </c>
      <c r="BI608" s="2" t="str">
        <f t="shared" si="647"/>
        <v/>
      </c>
      <c r="BJ608" s="2" t="str">
        <f t="shared" si="648"/>
        <v/>
      </c>
      <c r="BK608" s="2" t="str">
        <f t="shared" si="649"/>
        <v/>
      </c>
      <c r="BL608" s="2" t="str">
        <f t="shared" si="650"/>
        <v/>
      </c>
      <c r="BM608" s="2" t="str">
        <f t="shared" si="651"/>
        <v/>
      </c>
      <c r="BN608" s="2" t="str">
        <f t="shared" si="652"/>
        <v/>
      </c>
      <c r="BO608" s="2" t="str">
        <f t="shared" si="653"/>
        <v/>
      </c>
      <c r="BP608" s="2" t="str">
        <f t="shared" si="654"/>
        <v/>
      </c>
      <c r="BQ608" s="2" t="str">
        <f t="shared" si="655"/>
        <v/>
      </c>
      <c r="BR608" s="2" t="str">
        <f t="shared" si="656"/>
        <v/>
      </c>
      <c r="BS608" s="2" t="str">
        <f t="shared" si="657"/>
        <v>@</v>
      </c>
      <c r="BT608" s="2" t="str">
        <f t="shared" si="658"/>
        <v/>
      </c>
      <c r="BU608" s="2" t="str">
        <f t="shared" si="659"/>
        <v/>
      </c>
      <c r="BV608" s="2" t="str">
        <f t="shared" si="660"/>
        <v/>
      </c>
      <c r="BW608" s="2" t="str">
        <f t="shared" si="661"/>
        <v/>
      </c>
      <c r="BX608" s="2" t="str">
        <f t="shared" si="662"/>
        <v/>
      </c>
      <c r="CA608" s="2">
        <f t="shared" si="623"/>
        <v>202</v>
      </c>
      <c r="CB608" s="4">
        <f t="shared" si="624"/>
        <v>0</v>
      </c>
      <c r="CC608">
        <f t="shared" ca="1" si="616"/>
        <v>4</v>
      </c>
      <c r="CD608">
        <f ca="1">CC608*(CJ608)/(CJ608+CJ609+IF(CG610=0,0,CJ610))</f>
        <v>2.3133736060200332</v>
      </c>
      <c r="CE608" s="39">
        <f t="shared" ca="1" si="609"/>
        <v>13</v>
      </c>
      <c r="CF608" s="39">
        <f t="shared" ca="1" si="617"/>
        <v>41</v>
      </c>
      <c r="CG608">
        <f t="shared" ca="1" si="610"/>
        <v>-3.6452527660614464</v>
      </c>
      <c r="CH608">
        <f t="shared" ca="1" si="611"/>
        <v>-4</v>
      </c>
      <c r="CI608">
        <f t="shared" ca="1" si="618"/>
        <v>4.2244515051451828</v>
      </c>
      <c r="CJ608">
        <f t="shared" ca="1" si="619"/>
        <v>7.7755484948548172</v>
      </c>
    </row>
    <row r="609" spans="2:88">
      <c r="B609" s="39">
        <v>367</v>
      </c>
      <c r="C609" s="39">
        <v>25</v>
      </c>
      <c r="D609">
        <v>1</v>
      </c>
      <c r="E609">
        <f t="shared" si="626"/>
        <v>29188</v>
      </c>
      <c r="F609" s="3">
        <f t="shared" si="627"/>
        <v>3.4010135020236028E-5</v>
      </c>
      <c r="H609" s="17">
        <f t="shared" si="628"/>
        <v>0.99268782097064923</v>
      </c>
      <c r="I609" s="13" t="str">
        <f t="shared" si="629"/>
        <v>25:367</v>
      </c>
      <c r="J609" s="2"/>
      <c r="K609" s="4">
        <f t="shared" si="630"/>
        <v>-35.378918260101244</v>
      </c>
      <c r="L609" s="4">
        <f t="shared" si="620"/>
        <v>-7</v>
      </c>
      <c r="M609" s="4">
        <f t="shared" ca="1" si="631"/>
        <v>54.84607741296017</v>
      </c>
      <c r="N609" s="4">
        <f t="shared" ca="1" si="632"/>
        <v>-2</v>
      </c>
      <c r="O609" s="4">
        <f t="shared" ca="1" si="633"/>
        <v>31.386067028310549</v>
      </c>
      <c r="P609" s="4">
        <f t="shared" ca="1" si="634"/>
        <v>10</v>
      </c>
      <c r="Q609" s="11">
        <f t="shared" si="664"/>
        <v>0</v>
      </c>
      <c r="R609" s="11">
        <f t="shared" si="666"/>
        <v>0</v>
      </c>
      <c r="S609" s="4">
        <f t="shared" si="666"/>
        <v>0</v>
      </c>
      <c r="T609" s="4">
        <f t="shared" si="666"/>
        <v>0</v>
      </c>
      <c r="U609" s="4">
        <f t="shared" si="666"/>
        <v>0</v>
      </c>
      <c r="V609" s="4">
        <f t="shared" si="666"/>
        <v>0</v>
      </c>
      <c r="W609" s="4">
        <f t="shared" si="666"/>
        <v>-35.378918260101244</v>
      </c>
      <c r="X609" s="4">
        <f t="shared" si="666"/>
        <v>0</v>
      </c>
      <c r="Y609" s="4">
        <f t="shared" si="666"/>
        <v>0</v>
      </c>
      <c r="Z609" s="4">
        <f t="shared" si="666"/>
        <v>0</v>
      </c>
      <c r="AA609" s="4">
        <f t="shared" si="666"/>
        <v>0</v>
      </c>
      <c r="AB609" s="4">
        <f t="shared" si="666"/>
        <v>54.84607741296017</v>
      </c>
      <c r="AC609" s="4">
        <f t="shared" si="666"/>
        <v>0</v>
      </c>
      <c r="AD609" s="4">
        <f t="shared" si="666"/>
        <v>0</v>
      </c>
      <c r="AE609" s="4">
        <f t="shared" si="666"/>
        <v>0</v>
      </c>
      <c r="AF609" s="4">
        <f t="shared" si="666"/>
        <v>0</v>
      </c>
      <c r="AG609" s="4">
        <f t="shared" ref="AG609:AL618" si="667">IF(AND(ABS((MOD(LN(($B609/$C609)/3^AG$2)/LN(2)+0.5,1)-0.5)*1200)&lt;$J$2,ABS(AG$2+7*(MOD(LN(($B609/$C609)/3^AG$2)/LN(2)+0.5,1)-0.5)*1200/113.685)&lt;$J$3),(MOD(LN(($B609/$C609)/3^AG$2)/LN(2)+0.5,1)-0.5)*1200,0)</f>
        <v>0</v>
      </c>
      <c r="AH609" s="4">
        <f t="shared" si="667"/>
        <v>0</v>
      </c>
      <c r="AI609" s="4">
        <f t="shared" si="667"/>
        <v>0</v>
      </c>
      <c r="AJ609" s="4">
        <f t="shared" si="667"/>
        <v>0</v>
      </c>
      <c r="AK609" s="4">
        <f t="shared" si="667"/>
        <v>0</v>
      </c>
      <c r="AL609" s="4">
        <f t="shared" si="667"/>
        <v>0</v>
      </c>
      <c r="AM609" s="4">
        <f t="shared" si="663"/>
        <v>0</v>
      </c>
      <c r="AN609" s="4">
        <f t="shared" si="663"/>
        <v>31.386067028310549</v>
      </c>
      <c r="AO609" s="4">
        <f t="shared" si="663"/>
        <v>0</v>
      </c>
      <c r="AP609" s="10">
        <f t="shared" si="615"/>
        <v>0</v>
      </c>
      <c r="AQ609" s="7">
        <f t="shared" si="636"/>
        <v>3</v>
      </c>
      <c r="AR609" s="4">
        <f t="array" ref="AR609">COUNT(IF((ABS($R609:$AP609)&gt;=AQ$2)*(ABS($R609:$AP609)&lt;AR$2),$R609:$AP609))</f>
        <v>0</v>
      </c>
      <c r="AS609" s="4">
        <f t="array" ref="AS609">COUNT(IF((ABS($R609:$AP609)&gt;=AR$2)*(ABS($R609:$AP609)&lt;AS$2),$R609:$AP609))</f>
        <v>0</v>
      </c>
      <c r="AT609" s="4">
        <f t="array" ref="AT609">COUNT(IF((ABS($R609:$AP609)&gt;=AS$2)*(ABS($R609:$AP609)&lt;AT$2),$R609:$AP609))</f>
        <v>0</v>
      </c>
      <c r="AU609" s="4">
        <f t="array" ref="AU609">COUNT(IF((ABS($R609:$AP609)&gt;=AT$2)*(ABS($R609:$AP609)&lt;AU$2),$R609:$AP609))</f>
        <v>1</v>
      </c>
      <c r="AV609" s="4">
        <f t="array" ref="AV609">COUNT(IF((ABS($R609:$AP609)&gt;=AU$2)*(ABS($R609:$AP609)&lt;AV$2),$R609:$AP609))</f>
        <v>1</v>
      </c>
      <c r="AW609" s="4">
        <f t="array" ref="AW609">COUNT(IF((ABS($R609:$AP609)&gt;=AV$2)*(ABS($R609:$AP609)&lt;AW$2),$R609:$AP609))</f>
        <v>1</v>
      </c>
      <c r="AX609" s="10">
        <f t="array" ref="AX609">COUNT(IF((ABS($R609:$AP609)&gt;=AW$2)*(ABS($R609:$AP609)&lt;AX$2),$R609:$AP609))</f>
        <v>0</v>
      </c>
      <c r="AY609" s="4">
        <f t="shared" si="637"/>
        <v>0</v>
      </c>
      <c r="AZ609" s="2" t="str">
        <f t="shared" si="638"/>
        <v/>
      </c>
      <c r="BA609" s="2" t="str">
        <f t="shared" si="639"/>
        <v/>
      </c>
      <c r="BB609" s="2" t="str">
        <f t="shared" si="640"/>
        <v/>
      </c>
      <c r="BC609" s="2" t="str">
        <f t="shared" si="641"/>
        <v/>
      </c>
      <c r="BD609" s="2" t="str">
        <f t="shared" si="642"/>
        <v/>
      </c>
      <c r="BE609" s="2" t="str">
        <f t="shared" si="643"/>
        <v>@</v>
      </c>
      <c r="BF609" s="2" t="str">
        <f t="shared" si="644"/>
        <v/>
      </c>
      <c r="BG609" s="2" t="str">
        <f t="shared" si="645"/>
        <v/>
      </c>
      <c r="BH609" s="2" t="str">
        <f t="shared" si="646"/>
        <v/>
      </c>
      <c r="BI609" s="2" t="str">
        <f t="shared" si="647"/>
        <v/>
      </c>
      <c r="BJ609" s="2" t="str">
        <f t="shared" si="648"/>
        <v>@</v>
      </c>
      <c r="BK609" s="2" t="str">
        <f t="shared" si="649"/>
        <v/>
      </c>
      <c r="BL609" s="2" t="str">
        <f t="shared" si="650"/>
        <v/>
      </c>
      <c r="BM609" s="2" t="str">
        <f t="shared" si="651"/>
        <v/>
      </c>
      <c r="BN609" s="2" t="str">
        <f t="shared" si="652"/>
        <v/>
      </c>
      <c r="BO609" s="2" t="str">
        <f t="shared" si="653"/>
        <v/>
      </c>
      <c r="BP609" s="2" t="str">
        <f t="shared" si="654"/>
        <v/>
      </c>
      <c r="BQ609" s="2" t="str">
        <f t="shared" si="655"/>
        <v/>
      </c>
      <c r="BR609" s="2" t="str">
        <f t="shared" si="656"/>
        <v/>
      </c>
      <c r="BS609" s="2" t="str">
        <f t="shared" si="657"/>
        <v/>
      </c>
      <c r="BT609" s="2" t="str">
        <f t="shared" si="658"/>
        <v/>
      </c>
      <c r="BU609" s="2" t="str">
        <f t="shared" si="659"/>
        <v/>
      </c>
      <c r="BV609" s="2" t="str">
        <f t="shared" si="660"/>
        <v>@</v>
      </c>
      <c r="BW609" s="2" t="str">
        <f t="shared" si="661"/>
        <v/>
      </c>
      <c r="BX609" s="2" t="str">
        <f t="shared" si="662"/>
        <v/>
      </c>
      <c r="CA609" s="2">
        <f t="shared" si="623"/>
        <v>202</v>
      </c>
      <c r="CB609" s="4">
        <f t="shared" si="624"/>
        <v>1</v>
      </c>
      <c r="CC609">
        <f t="shared" ca="1" si="616"/>
        <v>4</v>
      </c>
      <c r="CD609">
        <f ca="1">CC609*(CJ609)/(CJ608+CJ609+IF(CG610=0,0,CJ610))</f>
        <v>1.6866263939799671</v>
      </c>
      <c r="CE609" s="39">
        <f t="shared" ca="1" si="609"/>
        <v>13</v>
      </c>
      <c r="CF609" s="39">
        <f t="shared" ca="1" si="617"/>
        <v>41</v>
      </c>
      <c r="CG609">
        <f t="shared" ca="1" si="610"/>
        <v>-27.105263150711068</v>
      </c>
      <c r="CH609">
        <f t="shared" ca="1" si="611"/>
        <v>8</v>
      </c>
      <c r="CI609">
        <f t="shared" ca="1" si="618"/>
        <v>6.331030109029534</v>
      </c>
      <c r="CJ609">
        <f t="shared" ca="1" si="619"/>
        <v>5.668969890970466</v>
      </c>
    </row>
    <row r="610" spans="2:88">
      <c r="B610" s="39">
        <v>367</v>
      </c>
      <c r="C610" s="39">
        <v>319</v>
      </c>
      <c r="D610">
        <v>1</v>
      </c>
      <c r="E610">
        <f t="shared" si="626"/>
        <v>29189</v>
      </c>
      <c r="F610" s="3">
        <f t="shared" si="627"/>
        <v>3.4010135020236028E-5</v>
      </c>
      <c r="H610" s="17">
        <f t="shared" si="628"/>
        <v>0.99272183110566947</v>
      </c>
      <c r="I610" s="13" t="str">
        <f t="shared" si="629"/>
        <v>319:367</v>
      </c>
      <c r="J610" s="2"/>
      <c r="K610" s="4">
        <f t="shared" si="630"/>
        <v>-51.466630509826317</v>
      </c>
      <c r="L610" s="4">
        <f t="shared" si="620"/>
        <v>-3</v>
      </c>
      <c r="M610" s="4">
        <f t="shared" ca="1" si="631"/>
        <v>38.758365163237229</v>
      </c>
      <c r="N610" s="4">
        <f t="shared" ca="1" si="632"/>
        <v>2</v>
      </c>
      <c r="O610" s="4">
        <f t="shared" si="633"/>
        <v>0</v>
      </c>
      <c r="P610" s="4">
        <f t="shared" ca="1" si="634"/>
        <v>0</v>
      </c>
      <c r="Q610" s="11">
        <f t="shared" si="664"/>
        <v>0</v>
      </c>
      <c r="R610" s="11">
        <f t="shared" ref="R610:AF619" si="668">IF(AND(ABS((MOD(LN(($B610/$C610)/3^R$2)/LN(2)+0.5,1)-0.5)*1200)&lt;$J$2,ABS(R$2+7*(MOD(LN(($B610/$C610)/3^R$2)/LN(2)+0.5,1)-0.5)*1200/113.685)&lt;$J$3),(MOD(LN(($B610/$C610)/3^R$2)/LN(2)+0.5,1)-0.5)*1200,0)</f>
        <v>0</v>
      </c>
      <c r="S610" s="4">
        <f t="shared" si="668"/>
        <v>0</v>
      </c>
      <c r="T610" s="4">
        <f t="shared" si="668"/>
        <v>0</v>
      </c>
      <c r="U610" s="4">
        <f t="shared" si="668"/>
        <v>0</v>
      </c>
      <c r="V610" s="4">
        <f t="shared" si="668"/>
        <v>0</v>
      </c>
      <c r="W610" s="4">
        <f t="shared" si="668"/>
        <v>0</v>
      </c>
      <c r="X610" s="4">
        <f t="shared" si="668"/>
        <v>0</v>
      </c>
      <c r="Y610" s="4">
        <f t="shared" si="668"/>
        <v>0</v>
      </c>
      <c r="Z610" s="4">
        <f t="shared" si="668"/>
        <v>0</v>
      </c>
      <c r="AA610" s="4">
        <f t="shared" si="668"/>
        <v>-51.466630509826317</v>
      </c>
      <c r="AB610" s="4">
        <f t="shared" si="668"/>
        <v>0</v>
      </c>
      <c r="AC610" s="4">
        <f t="shared" si="668"/>
        <v>0</v>
      </c>
      <c r="AD610" s="4">
        <f t="shared" si="668"/>
        <v>0</v>
      </c>
      <c r="AE610" s="4">
        <f t="shared" si="668"/>
        <v>0</v>
      </c>
      <c r="AF610" s="4">
        <f t="shared" si="668"/>
        <v>38.758365163237229</v>
      </c>
      <c r="AG610" s="4">
        <f t="shared" si="667"/>
        <v>0</v>
      </c>
      <c r="AH610" s="4">
        <f t="shared" si="667"/>
        <v>0</v>
      </c>
      <c r="AI610" s="4">
        <f t="shared" si="667"/>
        <v>0</v>
      </c>
      <c r="AJ610" s="4">
        <f t="shared" si="667"/>
        <v>0</v>
      </c>
      <c r="AK610" s="4">
        <f t="shared" si="667"/>
        <v>0</v>
      </c>
      <c r="AL610" s="4">
        <f t="shared" si="667"/>
        <v>0</v>
      </c>
      <c r="AM610" s="4">
        <f t="shared" si="663"/>
        <v>0</v>
      </c>
      <c r="AN610" s="4">
        <f t="shared" si="663"/>
        <v>0</v>
      </c>
      <c r="AO610" s="4">
        <f t="shared" si="663"/>
        <v>0</v>
      </c>
      <c r="AP610" s="10">
        <f t="shared" si="615"/>
        <v>0</v>
      </c>
      <c r="AQ610" s="7">
        <f t="shared" si="636"/>
        <v>2</v>
      </c>
      <c r="AR610" s="4">
        <f t="array" ref="AR610">COUNT(IF((ABS($R610:$AP610)&gt;=AQ$2)*(ABS($R610:$AP610)&lt;AR$2),$R610:$AP610))</f>
        <v>0</v>
      </c>
      <c r="AS610" s="4">
        <f t="array" ref="AS610">COUNT(IF((ABS($R610:$AP610)&gt;=AR$2)*(ABS($R610:$AP610)&lt;AS$2),$R610:$AP610))</f>
        <v>0</v>
      </c>
      <c r="AT610" s="4">
        <f t="array" ref="AT610">COUNT(IF((ABS($R610:$AP610)&gt;=AS$2)*(ABS($R610:$AP610)&lt;AT$2),$R610:$AP610))</f>
        <v>0</v>
      </c>
      <c r="AU610" s="4">
        <f t="array" ref="AU610">COUNT(IF((ABS($R610:$AP610)&gt;=AT$2)*(ABS($R610:$AP610)&lt;AU$2),$R610:$AP610))</f>
        <v>0</v>
      </c>
      <c r="AV610" s="4">
        <f t="array" ref="AV610">COUNT(IF((ABS($R610:$AP610)&gt;=AU$2)*(ABS($R610:$AP610)&lt;AV$2),$R610:$AP610))</f>
        <v>1</v>
      </c>
      <c r="AW610" s="4">
        <f t="array" ref="AW610">COUNT(IF((ABS($R610:$AP610)&gt;=AV$2)*(ABS($R610:$AP610)&lt;AW$2),$R610:$AP610))</f>
        <v>1</v>
      </c>
      <c r="AX610" s="10">
        <f t="array" ref="AX610">COUNT(IF((ABS($R610:$AP610)&gt;=AW$2)*(ABS($R610:$AP610)&lt;AX$2),$R610:$AP610))</f>
        <v>0</v>
      </c>
      <c r="AY610" s="4">
        <f t="shared" si="637"/>
        <v>0</v>
      </c>
      <c r="AZ610" s="2" t="str">
        <f t="shared" si="638"/>
        <v/>
      </c>
      <c r="BA610" s="2" t="str">
        <f t="shared" si="639"/>
        <v/>
      </c>
      <c r="BB610" s="2" t="str">
        <f t="shared" si="640"/>
        <v/>
      </c>
      <c r="BC610" s="2" t="str">
        <f t="shared" si="641"/>
        <v/>
      </c>
      <c r="BD610" s="2" t="str">
        <f t="shared" si="642"/>
        <v/>
      </c>
      <c r="BE610" s="2" t="str">
        <f t="shared" si="643"/>
        <v/>
      </c>
      <c r="BF610" s="2" t="str">
        <f t="shared" si="644"/>
        <v/>
      </c>
      <c r="BG610" s="2" t="str">
        <f t="shared" si="645"/>
        <v/>
      </c>
      <c r="BH610" s="2" t="str">
        <f t="shared" si="646"/>
        <v/>
      </c>
      <c r="BI610" s="2" t="str">
        <f t="shared" si="647"/>
        <v>@</v>
      </c>
      <c r="BJ610" s="2" t="str">
        <f t="shared" si="648"/>
        <v/>
      </c>
      <c r="BK610" s="2" t="str">
        <f t="shared" si="649"/>
        <v/>
      </c>
      <c r="BL610" s="2" t="str">
        <f t="shared" si="650"/>
        <v/>
      </c>
      <c r="BM610" s="2" t="str">
        <f t="shared" si="651"/>
        <v/>
      </c>
      <c r="BN610" s="2" t="str">
        <f t="shared" si="652"/>
        <v>@</v>
      </c>
      <c r="BO610" s="2" t="str">
        <f t="shared" si="653"/>
        <v/>
      </c>
      <c r="BP610" s="2" t="str">
        <f t="shared" si="654"/>
        <v/>
      </c>
      <c r="BQ610" s="2" t="str">
        <f t="shared" si="655"/>
        <v/>
      </c>
      <c r="BR610" s="2" t="str">
        <f t="shared" si="656"/>
        <v/>
      </c>
      <c r="BS610" s="2" t="str">
        <f t="shared" si="657"/>
        <v/>
      </c>
      <c r="BT610" s="2" t="str">
        <f t="shared" si="658"/>
        <v/>
      </c>
      <c r="BU610" s="2" t="str">
        <f t="shared" si="659"/>
        <v/>
      </c>
      <c r="BV610" s="2" t="str">
        <f t="shared" si="660"/>
        <v/>
      </c>
      <c r="BW610" s="2" t="str">
        <f t="shared" si="661"/>
        <v/>
      </c>
      <c r="BX610" s="2" t="str">
        <f t="shared" si="662"/>
        <v/>
      </c>
      <c r="CA610" s="2">
        <f t="shared" si="623"/>
        <v>202</v>
      </c>
      <c r="CB610" s="4">
        <f t="shared" si="624"/>
        <v>2</v>
      </c>
      <c r="CC610">
        <f t="shared" ca="1" si="616"/>
        <v>4</v>
      </c>
      <c r="CD610">
        <f ca="1">CC610*IF(CG610=0,0,CJ610)/(CJ608+CJ609+IF(CG610=0,0,CJ610))</f>
        <v>0</v>
      </c>
      <c r="CE610" s="39">
        <f t="shared" ca="1" si="609"/>
        <v>13</v>
      </c>
      <c r="CF610" s="39">
        <f t="shared" ca="1" si="617"/>
        <v>41</v>
      </c>
      <c r="CG610">
        <f t="shared" ca="1" si="610"/>
        <v>0</v>
      </c>
      <c r="CH610">
        <f t="shared" ca="1" si="611"/>
        <v>0</v>
      </c>
      <c r="CI610">
        <f t="shared" ca="1" si="618"/>
        <v>0</v>
      </c>
      <c r="CJ610">
        <f t="shared" ca="1" si="619"/>
        <v>12</v>
      </c>
    </row>
    <row r="611" spans="2:88">
      <c r="B611" s="39">
        <v>371</v>
      </c>
      <c r="C611" s="39">
        <v>67</v>
      </c>
      <c r="D611">
        <v>1</v>
      </c>
      <c r="E611">
        <f t="shared" si="626"/>
        <v>29190</v>
      </c>
      <c r="F611" s="3">
        <f t="shared" si="627"/>
        <v>3.4010135020236028E-5</v>
      </c>
      <c r="H611" s="17">
        <f t="shared" si="628"/>
        <v>0.99275584124068972</v>
      </c>
      <c r="I611" s="13" t="str">
        <f t="shared" si="629"/>
        <v>67:371</v>
      </c>
      <c r="J611" s="2"/>
      <c r="K611" s="4">
        <f t="shared" si="630"/>
        <v>-25.246571412037611</v>
      </c>
      <c r="L611" s="4">
        <f t="shared" si="620"/>
        <v>-6</v>
      </c>
      <c r="M611" s="4">
        <f t="shared" ca="1" si="631"/>
        <v>-48.706581796687232</v>
      </c>
      <c r="N611" s="4">
        <f t="shared" ca="1" si="632"/>
        <v>6</v>
      </c>
      <c r="O611" s="4">
        <f t="shared" ca="1" si="633"/>
        <v>41.518413876374183</v>
      </c>
      <c r="P611" s="4">
        <f t="shared" ca="1" si="634"/>
        <v>11</v>
      </c>
      <c r="Q611" s="11">
        <f t="shared" si="664"/>
        <v>0</v>
      </c>
      <c r="R611" s="11">
        <f t="shared" si="668"/>
        <v>0</v>
      </c>
      <c r="S611" s="4">
        <f t="shared" si="668"/>
        <v>0</v>
      </c>
      <c r="T611" s="4">
        <f t="shared" si="668"/>
        <v>0</v>
      </c>
      <c r="U611" s="4">
        <f t="shared" si="668"/>
        <v>0</v>
      </c>
      <c r="V611" s="4">
        <f t="shared" si="668"/>
        <v>0</v>
      </c>
      <c r="W611" s="4">
        <f t="shared" si="668"/>
        <v>0</v>
      </c>
      <c r="X611" s="4">
        <f t="shared" si="668"/>
        <v>-25.246571412037611</v>
      </c>
      <c r="Y611" s="4">
        <f t="shared" si="668"/>
        <v>0</v>
      </c>
      <c r="Z611" s="4">
        <f t="shared" si="668"/>
        <v>0</v>
      </c>
      <c r="AA611" s="4">
        <f t="shared" si="668"/>
        <v>0</v>
      </c>
      <c r="AB611" s="4">
        <f t="shared" si="668"/>
        <v>0</v>
      </c>
      <c r="AC611" s="4">
        <f t="shared" si="668"/>
        <v>0</v>
      </c>
      <c r="AD611" s="4">
        <f t="shared" si="668"/>
        <v>0</v>
      </c>
      <c r="AE611" s="4">
        <f t="shared" si="668"/>
        <v>0</v>
      </c>
      <c r="AF611" s="4">
        <f t="shared" si="668"/>
        <v>0</v>
      </c>
      <c r="AG611" s="4">
        <f t="shared" si="667"/>
        <v>0</v>
      </c>
      <c r="AH611" s="4">
        <f t="shared" si="667"/>
        <v>0</v>
      </c>
      <c r="AI611" s="4">
        <f t="shared" si="667"/>
        <v>0</v>
      </c>
      <c r="AJ611" s="4">
        <f t="shared" si="667"/>
        <v>-48.706581796687232</v>
      </c>
      <c r="AK611" s="4">
        <f t="shared" si="667"/>
        <v>0</v>
      </c>
      <c r="AL611" s="4">
        <f t="shared" si="667"/>
        <v>0</v>
      </c>
      <c r="AM611" s="4">
        <f t="shared" si="663"/>
        <v>0</v>
      </c>
      <c r="AN611" s="4">
        <f t="shared" si="663"/>
        <v>0</v>
      </c>
      <c r="AO611" s="4">
        <f t="shared" si="663"/>
        <v>41.518413876374183</v>
      </c>
      <c r="AP611" s="10">
        <f t="shared" si="615"/>
        <v>0</v>
      </c>
      <c r="AQ611" s="7">
        <f t="shared" si="636"/>
        <v>3</v>
      </c>
      <c r="AR611" s="4">
        <f t="array" ref="AR611">COUNT(IF((ABS($R611:$AP611)&gt;=AQ$2)*(ABS($R611:$AP611)&lt;AR$2),$R611:$AP611))</f>
        <v>0</v>
      </c>
      <c r="AS611" s="4">
        <f t="array" ref="AS611">COUNT(IF((ABS($R611:$AP611)&gt;=AR$2)*(ABS($R611:$AP611)&lt;AS$2),$R611:$AP611))</f>
        <v>0</v>
      </c>
      <c r="AT611" s="4">
        <f t="array" ref="AT611">COUNT(IF((ABS($R611:$AP611)&gt;=AS$2)*(ABS($R611:$AP611)&lt;AT$2),$R611:$AP611))</f>
        <v>0</v>
      </c>
      <c r="AU611" s="4">
        <f t="array" ref="AU611">COUNT(IF((ABS($R611:$AP611)&gt;=AT$2)*(ABS($R611:$AP611)&lt;AU$2),$R611:$AP611))</f>
        <v>1</v>
      </c>
      <c r="AV611" s="4">
        <f t="array" ref="AV611">COUNT(IF((ABS($R611:$AP611)&gt;=AU$2)*(ABS($R611:$AP611)&lt;AV$2),$R611:$AP611))</f>
        <v>1</v>
      </c>
      <c r="AW611" s="4">
        <f t="array" ref="AW611">COUNT(IF((ABS($R611:$AP611)&gt;=AV$2)*(ABS($R611:$AP611)&lt;AW$2),$R611:$AP611))</f>
        <v>1</v>
      </c>
      <c r="AX611" s="10">
        <f t="array" ref="AX611">COUNT(IF((ABS($R611:$AP611)&gt;=AW$2)*(ABS($R611:$AP611)&lt;AX$2),$R611:$AP611))</f>
        <v>0</v>
      </c>
      <c r="AY611" s="4">
        <f t="shared" si="637"/>
        <v>0</v>
      </c>
      <c r="AZ611" s="2" t="str">
        <f t="shared" si="638"/>
        <v/>
      </c>
      <c r="BA611" s="2" t="str">
        <f t="shared" si="639"/>
        <v/>
      </c>
      <c r="BB611" s="2" t="str">
        <f t="shared" si="640"/>
        <v/>
      </c>
      <c r="BC611" s="2" t="str">
        <f t="shared" si="641"/>
        <v/>
      </c>
      <c r="BD611" s="2" t="str">
        <f t="shared" si="642"/>
        <v/>
      </c>
      <c r="BE611" s="2" t="str">
        <f t="shared" si="643"/>
        <v/>
      </c>
      <c r="BF611" s="2" t="str">
        <f t="shared" si="644"/>
        <v>@</v>
      </c>
      <c r="BG611" s="2" t="str">
        <f t="shared" si="645"/>
        <v/>
      </c>
      <c r="BH611" s="2" t="str">
        <f t="shared" si="646"/>
        <v/>
      </c>
      <c r="BI611" s="2" t="str">
        <f t="shared" si="647"/>
        <v/>
      </c>
      <c r="BJ611" s="2" t="str">
        <f t="shared" si="648"/>
        <v/>
      </c>
      <c r="BK611" s="2" t="str">
        <f t="shared" si="649"/>
        <v/>
      </c>
      <c r="BL611" s="2" t="str">
        <f t="shared" si="650"/>
        <v/>
      </c>
      <c r="BM611" s="2" t="str">
        <f t="shared" si="651"/>
        <v/>
      </c>
      <c r="BN611" s="2" t="str">
        <f t="shared" si="652"/>
        <v/>
      </c>
      <c r="BO611" s="2" t="str">
        <f t="shared" si="653"/>
        <v/>
      </c>
      <c r="BP611" s="2" t="str">
        <f t="shared" si="654"/>
        <v/>
      </c>
      <c r="BQ611" s="2" t="str">
        <f t="shared" si="655"/>
        <v/>
      </c>
      <c r="BR611" s="2" t="str">
        <f t="shared" si="656"/>
        <v>@</v>
      </c>
      <c r="BS611" s="2" t="str">
        <f t="shared" si="657"/>
        <v/>
      </c>
      <c r="BT611" s="2" t="str">
        <f t="shared" si="658"/>
        <v/>
      </c>
      <c r="BU611" s="2" t="str">
        <f t="shared" si="659"/>
        <v/>
      </c>
      <c r="BV611" s="2" t="str">
        <f t="shared" si="660"/>
        <v/>
      </c>
      <c r="BW611" s="2" t="str">
        <f t="shared" si="661"/>
        <v>@</v>
      </c>
      <c r="BX611" s="2" t="str">
        <f t="shared" si="662"/>
        <v/>
      </c>
      <c r="CA611" s="2">
        <f t="shared" si="623"/>
        <v>203</v>
      </c>
      <c r="CB611" s="4">
        <f t="shared" si="624"/>
        <v>0</v>
      </c>
      <c r="CC611">
        <f t="shared" ca="1" si="616"/>
        <v>4</v>
      </c>
      <c r="CD611">
        <f ca="1">CC611*(CJ611)/(CJ611+CJ612+IF(CG613=0,0,CJ613))</f>
        <v>1.9273297345887814</v>
      </c>
      <c r="CE611" s="39">
        <f t="shared" ca="1" si="609"/>
        <v>25</v>
      </c>
      <c r="CF611" s="39">
        <f t="shared" ca="1" si="617"/>
        <v>43</v>
      </c>
      <c r="CG611">
        <f t="shared" ca="1" si="610"/>
        <v>56.485285701334931</v>
      </c>
      <c r="CH611">
        <f t="shared" ca="1" si="611"/>
        <v>-9</v>
      </c>
      <c r="CI611">
        <f t="shared" ca="1" si="618"/>
        <v>5.5219949869433567</v>
      </c>
      <c r="CJ611">
        <f t="shared" ca="1" si="619"/>
        <v>6.4780050130566433</v>
      </c>
    </row>
    <row r="612" spans="2:88">
      <c r="B612" s="39">
        <v>377</v>
      </c>
      <c r="C612" s="39">
        <v>7</v>
      </c>
      <c r="D612">
        <v>1</v>
      </c>
      <c r="E612">
        <f t="shared" si="626"/>
        <v>29191</v>
      </c>
      <c r="F612" s="3">
        <f t="shared" si="627"/>
        <v>3.4010135020236028E-5</v>
      </c>
      <c r="H612" s="17">
        <f t="shared" si="628"/>
        <v>0.99278985137570996</v>
      </c>
      <c r="I612" s="13" t="str">
        <f t="shared" si="629"/>
        <v>7:377</v>
      </c>
      <c r="J612" s="2"/>
      <c r="K612" s="4">
        <f t="shared" si="630"/>
        <v>18.87395724176173</v>
      </c>
      <c r="L612" s="4">
        <f t="shared" si="620"/>
        <v>-9</v>
      </c>
      <c r="M612" s="4">
        <f t="shared" ca="1" si="631"/>
        <v>-4.5860531428900231</v>
      </c>
      <c r="N612" s="4">
        <f t="shared" ca="1" si="632"/>
        <v>3</v>
      </c>
      <c r="O612" s="4">
        <f t="shared" si="633"/>
        <v>0</v>
      </c>
      <c r="P612" s="4">
        <f t="shared" ca="1" si="634"/>
        <v>0</v>
      </c>
      <c r="Q612" s="11">
        <f t="shared" si="664"/>
        <v>0</v>
      </c>
      <c r="R612" s="11">
        <f t="shared" si="668"/>
        <v>0</v>
      </c>
      <c r="S612" s="4">
        <f t="shared" si="668"/>
        <v>0</v>
      </c>
      <c r="T612" s="4">
        <f t="shared" si="668"/>
        <v>0</v>
      </c>
      <c r="U612" s="4">
        <f t="shared" si="668"/>
        <v>18.87395724176173</v>
      </c>
      <c r="V612" s="4">
        <f t="shared" si="668"/>
        <v>0</v>
      </c>
      <c r="W612" s="4">
        <f t="shared" si="668"/>
        <v>0</v>
      </c>
      <c r="X612" s="4">
        <f t="shared" si="668"/>
        <v>0</v>
      </c>
      <c r="Y612" s="4">
        <f t="shared" si="668"/>
        <v>0</v>
      </c>
      <c r="Z612" s="4">
        <f t="shared" si="668"/>
        <v>0</v>
      </c>
      <c r="AA612" s="4">
        <f t="shared" si="668"/>
        <v>0</v>
      </c>
      <c r="AB612" s="4">
        <f t="shared" si="668"/>
        <v>0</v>
      </c>
      <c r="AC612" s="4">
        <f t="shared" si="668"/>
        <v>0</v>
      </c>
      <c r="AD612" s="4">
        <f t="shared" si="668"/>
        <v>0</v>
      </c>
      <c r="AE612" s="4">
        <f t="shared" si="668"/>
        <v>0</v>
      </c>
      <c r="AF612" s="4">
        <f t="shared" si="668"/>
        <v>0</v>
      </c>
      <c r="AG612" s="4">
        <f t="shared" si="667"/>
        <v>-4.5860531428900231</v>
      </c>
      <c r="AH612" s="4">
        <f t="shared" si="667"/>
        <v>0</v>
      </c>
      <c r="AI612" s="4">
        <f t="shared" si="667"/>
        <v>0</v>
      </c>
      <c r="AJ612" s="4">
        <f t="shared" si="667"/>
        <v>0</v>
      </c>
      <c r="AK612" s="4">
        <f t="shared" si="667"/>
        <v>0</v>
      </c>
      <c r="AL612" s="4">
        <f t="shared" si="667"/>
        <v>0</v>
      </c>
      <c r="AM612" s="4">
        <f t="shared" si="663"/>
        <v>0</v>
      </c>
      <c r="AN612" s="4">
        <f t="shared" si="663"/>
        <v>0</v>
      </c>
      <c r="AO612" s="4">
        <f t="shared" si="663"/>
        <v>0</v>
      </c>
      <c r="AP612" s="10">
        <f t="shared" si="615"/>
        <v>0</v>
      </c>
      <c r="AQ612" s="7">
        <f t="shared" si="636"/>
        <v>2</v>
      </c>
      <c r="AR612" s="4">
        <f t="array" ref="AR612">COUNT(IF((ABS($R612:$AP612)&gt;=AQ$2)*(ABS($R612:$AP612)&lt;AR$2),$R612:$AP612))</f>
        <v>0</v>
      </c>
      <c r="AS612" s="4">
        <f t="array" ref="AS612">COUNT(IF((ABS($R612:$AP612)&gt;=AR$2)*(ABS($R612:$AP612)&lt;AS$2),$R612:$AP612))</f>
        <v>0</v>
      </c>
      <c r="AT612" s="4">
        <f t="array" ref="AT612">COUNT(IF((ABS($R612:$AP612)&gt;=AS$2)*(ABS($R612:$AP612)&lt;AT$2),$R612:$AP612))</f>
        <v>1</v>
      </c>
      <c r="AU612" s="4">
        <f t="array" ref="AU612">COUNT(IF((ABS($R612:$AP612)&gt;=AT$2)*(ABS($R612:$AP612)&lt;AU$2),$R612:$AP612))</f>
        <v>1</v>
      </c>
      <c r="AV612" s="4">
        <f t="array" ref="AV612">COUNT(IF((ABS($R612:$AP612)&gt;=AU$2)*(ABS($R612:$AP612)&lt;AV$2),$R612:$AP612))</f>
        <v>0</v>
      </c>
      <c r="AW612" s="4">
        <f t="array" ref="AW612">COUNT(IF((ABS($R612:$AP612)&gt;=AV$2)*(ABS($R612:$AP612)&lt;AW$2),$R612:$AP612))</f>
        <v>0</v>
      </c>
      <c r="AX612" s="10">
        <f t="array" ref="AX612">COUNT(IF((ABS($R612:$AP612)&gt;=AW$2)*(ABS($R612:$AP612)&lt;AX$2),$R612:$AP612))</f>
        <v>0</v>
      </c>
      <c r="AY612" s="4">
        <f t="shared" si="637"/>
        <v>0</v>
      </c>
      <c r="AZ612" s="2" t="str">
        <f t="shared" si="638"/>
        <v/>
      </c>
      <c r="BA612" s="2" t="str">
        <f t="shared" si="639"/>
        <v/>
      </c>
      <c r="BB612" s="2" t="str">
        <f t="shared" si="640"/>
        <v/>
      </c>
      <c r="BC612" s="2" t="str">
        <f t="shared" si="641"/>
        <v>@</v>
      </c>
      <c r="BD612" s="2" t="str">
        <f t="shared" si="642"/>
        <v/>
      </c>
      <c r="BE612" s="2" t="str">
        <f t="shared" si="643"/>
        <v/>
      </c>
      <c r="BF612" s="2" t="str">
        <f t="shared" si="644"/>
        <v/>
      </c>
      <c r="BG612" s="2" t="str">
        <f t="shared" si="645"/>
        <v/>
      </c>
      <c r="BH612" s="2" t="str">
        <f t="shared" si="646"/>
        <v/>
      </c>
      <c r="BI612" s="2" t="str">
        <f t="shared" si="647"/>
        <v/>
      </c>
      <c r="BJ612" s="2" t="str">
        <f t="shared" si="648"/>
        <v/>
      </c>
      <c r="BK612" s="2" t="str">
        <f t="shared" si="649"/>
        <v/>
      </c>
      <c r="BL612" s="2" t="str">
        <f t="shared" si="650"/>
        <v/>
      </c>
      <c r="BM612" s="2" t="str">
        <f t="shared" si="651"/>
        <v/>
      </c>
      <c r="BN612" s="2" t="str">
        <f t="shared" si="652"/>
        <v/>
      </c>
      <c r="BO612" s="2" t="str">
        <f t="shared" si="653"/>
        <v>@</v>
      </c>
      <c r="BP612" s="2" t="str">
        <f t="shared" si="654"/>
        <v/>
      </c>
      <c r="BQ612" s="2" t="str">
        <f t="shared" si="655"/>
        <v/>
      </c>
      <c r="BR612" s="2" t="str">
        <f t="shared" si="656"/>
        <v/>
      </c>
      <c r="BS612" s="2" t="str">
        <f t="shared" si="657"/>
        <v/>
      </c>
      <c r="BT612" s="2" t="str">
        <f t="shared" si="658"/>
        <v/>
      </c>
      <c r="BU612" s="2" t="str">
        <f t="shared" si="659"/>
        <v/>
      </c>
      <c r="BV612" s="2" t="str">
        <f t="shared" si="660"/>
        <v/>
      </c>
      <c r="BW612" s="2" t="str">
        <f t="shared" si="661"/>
        <v/>
      </c>
      <c r="BX612" s="2" t="str">
        <f t="shared" si="662"/>
        <v/>
      </c>
      <c r="CA612" s="2">
        <f t="shared" si="623"/>
        <v>203</v>
      </c>
      <c r="CB612" s="4">
        <f t="shared" si="624"/>
        <v>1</v>
      </c>
      <c r="CC612">
        <f t="shared" ca="1" si="616"/>
        <v>4</v>
      </c>
      <c r="CD612">
        <f ca="1">CC612*(CJ612)/(CJ611+CJ612+IF(CG613=0,0,CJ613))</f>
        <v>2.0726702654112183</v>
      </c>
      <c r="CE612" s="39">
        <f t="shared" ca="1" si="609"/>
        <v>25</v>
      </c>
      <c r="CF612" s="39">
        <f t="shared" ca="1" si="617"/>
        <v>43</v>
      </c>
      <c r="CG612">
        <f t="shared" ca="1" si="610"/>
        <v>33.025275316685843</v>
      </c>
      <c r="CH612">
        <f t="shared" ca="1" si="611"/>
        <v>3</v>
      </c>
      <c r="CI612">
        <f t="shared" ca="1" si="618"/>
        <v>5.033486627231393</v>
      </c>
      <c r="CJ612">
        <f t="shared" ca="1" si="619"/>
        <v>6.966513372768607</v>
      </c>
    </row>
    <row r="613" spans="2:88">
      <c r="B613" s="39">
        <v>385</v>
      </c>
      <c r="C613" s="39">
        <v>169</v>
      </c>
      <c r="D613">
        <v>1</v>
      </c>
      <c r="E613">
        <f t="shared" si="626"/>
        <v>29192</v>
      </c>
      <c r="F613" s="3">
        <f t="shared" si="627"/>
        <v>3.4010135020236028E-5</v>
      </c>
      <c r="H613" s="17">
        <f t="shared" si="628"/>
        <v>0.99282386151073021</v>
      </c>
      <c r="I613" s="13" t="str">
        <f t="shared" si="629"/>
        <v>169:385</v>
      </c>
      <c r="J613" s="2"/>
      <c r="K613" s="4">
        <f t="shared" si="630"/>
        <v>44.952247813971269</v>
      </c>
      <c r="L613" s="4">
        <f t="shared" si="620"/>
        <v>-10</v>
      </c>
      <c r="M613" s="4">
        <f t="shared" ca="1" si="631"/>
        <v>21.492237429320316</v>
      </c>
      <c r="N613" s="4">
        <f t="shared" ca="1" si="632"/>
        <v>2</v>
      </c>
      <c r="O613" s="4">
        <f t="shared" si="633"/>
        <v>0</v>
      </c>
      <c r="P613" s="4">
        <f t="shared" ca="1" si="634"/>
        <v>0</v>
      </c>
      <c r="Q613" s="11">
        <f t="shared" si="664"/>
        <v>0</v>
      </c>
      <c r="R613" s="11">
        <f t="shared" si="668"/>
        <v>0</v>
      </c>
      <c r="S613" s="4">
        <f t="shared" si="668"/>
        <v>0</v>
      </c>
      <c r="T613" s="4">
        <f t="shared" si="668"/>
        <v>44.952247813971269</v>
      </c>
      <c r="U613" s="4">
        <f t="shared" si="668"/>
        <v>0</v>
      </c>
      <c r="V613" s="4">
        <f t="shared" si="668"/>
        <v>0</v>
      </c>
      <c r="W613" s="4">
        <f t="shared" si="668"/>
        <v>0</v>
      </c>
      <c r="X613" s="4">
        <f t="shared" si="668"/>
        <v>0</v>
      </c>
      <c r="Y613" s="4">
        <f t="shared" si="668"/>
        <v>0</v>
      </c>
      <c r="Z613" s="4">
        <f t="shared" si="668"/>
        <v>0</v>
      </c>
      <c r="AA613" s="4">
        <f t="shared" si="668"/>
        <v>0</v>
      </c>
      <c r="AB613" s="4">
        <f t="shared" si="668"/>
        <v>0</v>
      </c>
      <c r="AC613" s="4">
        <f t="shared" si="668"/>
        <v>0</v>
      </c>
      <c r="AD613" s="4">
        <f t="shared" si="668"/>
        <v>0</v>
      </c>
      <c r="AE613" s="4">
        <f t="shared" si="668"/>
        <v>0</v>
      </c>
      <c r="AF613" s="4">
        <f t="shared" si="668"/>
        <v>21.492237429320316</v>
      </c>
      <c r="AG613" s="4">
        <f t="shared" si="667"/>
        <v>0</v>
      </c>
      <c r="AH613" s="4">
        <f t="shared" si="667"/>
        <v>0</v>
      </c>
      <c r="AI613" s="4">
        <f t="shared" si="667"/>
        <v>0</v>
      </c>
      <c r="AJ613" s="4">
        <f t="shared" si="667"/>
        <v>0</v>
      </c>
      <c r="AK613" s="4">
        <f t="shared" si="667"/>
        <v>0</v>
      </c>
      <c r="AL613" s="4">
        <f t="shared" si="667"/>
        <v>0</v>
      </c>
      <c r="AM613" s="4">
        <f t="shared" si="663"/>
        <v>0</v>
      </c>
      <c r="AN613" s="4">
        <f t="shared" si="663"/>
        <v>0</v>
      </c>
      <c r="AO613" s="4">
        <f t="shared" si="663"/>
        <v>0</v>
      </c>
      <c r="AP613" s="10">
        <f t="shared" si="615"/>
        <v>0</v>
      </c>
      <c r="AQ613" s="7">
        <f t="shared" si="636"/>
        <v>2</v>
      </c>
      <c r="AR613" s="4">
        <f t="array" ref="AR613">COUNT(IF((ABS($R613:$AP613)&gt;=AQ$2)*(ABS($R613:$AP613)&lt;AR$2),$R613:$AP613))</f>
        <v>0</v>
      </c>
      <c r="AS613" s="4">
        <f t="array" ref="AS613">COUNT(IF((ABS($R613:$AP613)&gt;=AR$2)*(ABS($R613:$AP613)&lt;AS$2),$R613:$AP613))</f>
        <v>0</v>
      </c>
      <c r="AT613" s="4">
        <f t="array" ref="AT613">COUNT(IF((ABS($R613:$AP613)&gt;=AS$2)*(ABS($R613:$AP613)&lt;AT$2),$R613:$AP613))</f>
        <v>0</v>
      </c>
      <c r="AU613" s="4">
        <f t="array" ref="AU613">COUNT(IF((ABS($R613:$AP613)&gt;=AT$2)*(ABS($R613:$AP613)&lt;AU$2),$R613:$AP613))</f>
        <v>1</v>
      </c>
      <c r="AV613" s="4">
        <f t="array" ref="AV613">COUNT(IF((ABS($R613:$AP613)&gt;=AU$2)*(ABS($R613:$AP613)&lt;AV$2),$R613:$AP613))</f>
        <v>1</v>
      </c>
      <c r="AW613" s="4">
        <f t="array" ref="AW613">COUNT(IF((ABS($R613:$AP613)&gt;=AV$2)*(ABS($R613:$AP613)&lt;AW$2),$R613:$AP613))</f>
        <v>0</v>
      </c>
      <c r="AX613" s="10">
        <f t="array" ref="AX613">COUNT(IF((ABS($R613:$AP613)&gt;=AW$2)*(ABS($R613:$AP613)&lt;AX$2),$R613:$AP613))</f>
        <v>0</v>
      </c>
      <c r="AY613" s="4">
        <f t="shared" si="637"/>
        <v>0</v>
      </c>
      <c r="AZ613" s="2" t="str">
        <f t="shared" si="638"/>
        <v/>
      </c>
      <c r="BA613" s="2" t="str">
        <f t="shared" si="639"/>
        <v/>
      </c>
      <c r="BB613" s="2" t="str">
        <f t="shared" si="640"/>
        <v>@</v>
      </c>
      <c r="BC613" s="2" t="str">
        <f t="shared" si="641"/>
        <v/>
      </c>
      <c r="BD613" s="2" t="str">
        <f t="shared" si="642"/>
        <v/>
      </c>
      <c r="BE613" s="2" t="str">
        <f t="shared" si="643"/>
        <v/>
      </c>
      <c r="BF613" s="2" t="str">
        <f t="shared" si="644"/>
        <v/>
      </c>
      <c r="BG613" s="2" t="str">
        <f t="shared" si="645"/>
        <v/>
      </c>
      <c r="BH613" s="2" t="str">
        <f t="shared" si="646"/>
        <v/>
      </c>
      <c r="BI613" s="2" t="str">
        <f t="shared" si="647"/>
        <v/>
      </c>
      <c r="BJ613" s="2" t="str">
        <f t="shared" si="648"/>
        <v/>
      </c>
      <c r="BK613" s="2" t="str">
        <f t="shared" si="649"/>
        <v/>
      </c>
      <c r="BL613" s="2" t="str">
        <f t="shared" si="650"/>
        <v/>
      </c>
      <c r="BM613" s="2" t="str">
        <f t="shared" si="651"/>
        <v/>
      </c>
      <c r="BN613" s="2" t="str">
        <f t="shared" si="652"/>
        <v>@</v>
      </c>
      <c r="BO613" s="2" t="str">
        <f t="shared" si="653"/>
        <v/>
      </c>
      <c r="BP613" s="2" t="str">
        <f t="shared" si="654"/>
        <v/>
      </c>
      <c r="BQ613" s="2" t="str">
        <f t="shared" si="655"/>
        <v/>
      </c>
      <c r="BR613" s="2" t="str">
        <f t="shared" si="656"/>
        <v/>
      </c>
      <c r="BS613" s="2" t="str">
        <f t="shared" si="657"/>
        <v/>
      </c>
      <c r="BT613" s="2" t="str">
        <f t="shared" si="658"/>
        <v/>
      </c>
      <c r="BU613" s="2" t="str">
        <f t="shared" si="659"/>
        <v/>
      </c>
      <c r="BV613" s="2" t="str">
        <f t="shared" si="660"/>
        <v/>
      </c>
      <c r="BW613" s="2" t="str">
        <f t="shared" si="661"/>
        <v/>
      </c>
      <c r="BX613" s="2" t="str">
        <f t="shared" si="662"/>
        <v/>
      </c>
      <c r="CA613" s="2">
        <f t="shared" si="623"/>
        <v>203</v>
      </c>
      <c r="CB613" s="4">
        <f t="shared" si="624"/>
        <v>2</v>
      </c>
      <c r="CC613">
        <f t="shared" ca="1" si="616"/>
        <v>4</v>
      </c>
      <c r="CD613">
        <f ca="1">CC613*IF(CG613=0,0,CJ613)/(CJ611+CJ612+IF(CG613=0,0,CJ613))</f>
        <v>0</v>
      </c>
      <c r="CE613" s="39">
        <f t="shared" ca="1" si="609"/>
        <v>25</v>
      </c>
      <c r="CF613" s="39">
        <f t="shared" ca="1" si="617"/>
        <v>43</v>
      </c>
      <c r="CG613">
        <f t="shared" ca="1" si="610"/>
        <v>0</v>
      </c>
      <c r="CH613">
        <f t="shared" ca="1" si="611"/>
        <v>0</v>
      </c>
      <c r="CI613">
        <f t="shared" ca="1" si="618"/>
        <v>0</v>
      </c>
      <c r="CJ613">
        <f t="shared" ca="1" si="619"/>
        <v>12</v>
      </c>
    </row>
    <row r="614" spans="2:88">
      <c r="B614" s="39">
        <v>391</v>
      </c>
      <c r="C614" s="39">
        <v>5</v>
      </c>
      <c r="D614">
        <v>1</v>
      </c>
      <c r="E614">
        <f t="shared" si="626"/>
        <v>29193</v>
      </c>
      <c r="F614" s="3">
        <f t="shared" si="627"/>
        <v>3.4010135020236028E-5</v>
      </c>
      <c r="H614" s="17">
        <f t="shared" si="628"/>
        <v>0.99285787164575046</v>
      </c>
      <c r="I614" s="13" t="str">
        <f t="shared" si="629"/>
        <v>5:391</v>
      </c>
      <c r="J614" s="2"/>
      <c r="K614" s="4">
        <f t="shared" si="630"/>
        <v>-37.443950172909979</v>
      </c>
      <c r="L614" s="4">
        <f t="shared" si="620"/>
        <v>-8</v>
      </c>
      <c r="M614" s="4">
        <f t="shared" ca="1" si="631"/>
        <v>52.781045500151436</v>
      </c>
      <c r="N614" s="4">
        <f t="shared" ca="1" si="632"/>
        <v>-3</v>
      </c>
      <c r="O614" s="4">
        <f t="shared" ca="1" si="633"/>
        <v>29.321035115500749</v>
      </c>
      <c r="P614" s="4">
        <f t="shared" ca="1" si="634"/>
        <v>9</v>
      </c>
      <c r="Q614" s="11">
        <f t="shared" si="664"/>
        <v>0</v>
      </c>
      <c r="R614" s="11">
        <f t="shared" si="668"/>
        <v>0</v>
      </c>
      <c r="S614" s="4">
        <f t="shared" si="668"/>
        <v>0</v>
      </c>
      <c r="T614" s="4">
        <f t="shared" si="668"/>
        <v>0</v>
      </c>
      <c r="U614" s="4">
        <f t="shared" si="668"/>
        <v>0</v>
      </c>
      <c r="V614" s="4">
        <f t="shared" si="668"/>
        <v>-37.443950172909979</v>
      </c>
      <c r="W614" s="4">
        <f t="shared" si="668"/>
        <v>0</v>
      </c>
      <c r="X614" s="4">
        <f t="shared" si="668"/>
        <v>0</v>
      </c>
      <c r="Y614" s="4">
        <f t="shared" si="668"/>
        <v>0</v>
      </c>
      <c r="Z614" s="4">
        <f t="shared" si="668"/>
        <v>0</v>
      </c>
      <c r="AA614" s="4">
        <f t="shared" si="668"/>
        <v>52.781045500151436</v>
      </c>
      <c r="AB614" s="4">
        <f t="shared" si="668"/>
        <v>0</v>
      </c>
      <c r="AC614" s="4">
        <f t="shared" si="668"/>
        <v>0</v>
      </c>
      <c r="AD614" s="4">
        <f t="shared" si="668"/>
        <v>0</v>
      </c>
      <c r="AE614" s="4">
        <f t="shared" si="668"/>
        <v>0</v>
      </c>
      <c r="AF614" s="4">
        <f t="shared" si="668"/>
        <v>0</v>
      </c>
      <c r="AG614" s="4">
        <f t="shared" si="667"/>
        <v>0</v>
      </c>
      <c r="AH614" s="4">
        <f t="shared" si="667"/>
        <v>0</v>
      </c>
      <c r="AI614" s="4">
        <f t="shared" si="667"/>
        <v>0</v>
      </c>
      <c r="AJ614" s="4">
        <f t="shared" si="667"/>
        <v>0</v>
      </c>
      <c r="AK614" s="4">
        <f t="shared" si="667"/>
        <v>0</v>
      </c>
      <c r="AL614" s="4">
        <f t="shared" si="667"/>
        <v>0</v>
      </c>
      <c r="AM614" s="4">
        <f t="shared" ref="AM614:AO633" si="669">IF(AND(ABS((MOD(LN(($B614/$C614)/3^AM$2)/LN(2)+0.5,1)-0.5)*1200)&lt;$J$2,ABS(AM$2+7*(MOD(LN(($B614/$C614)/3^AM$2)/LN(2)+0.5,1)-0.5)*1200/113.685)&lt;$J$3),(MOD(LN(($B614/$C614)/3^AM$2)/LN(2)+0.5,1)-0.5)*1200,0)</f>
        <v>29.321035115500749</v>
      </c>
      <c r="AN614" s="4">
        <f t="shared" si="669"/>
        <v>0</v>
      </c>
      <c r="AO614" s="4">
        <f t="shared" si="669"/>
        <v>0</v>
      </c>
      <c r="AP614" s="10">
        <f t="shared" si="615"/>
        <v>0</v>
      </c>
      <c r="AQ614" s="7">
        <f t="shared" si="636"/>
        <v>3</v>
      </c>
      <c r="AR614" s="4">
        <f t="array" ref="AR614">COUNT(IF((ABS($R614:$AP614)&gt;=AQ$2)*(ABS($R614:$AP614)&lt;AR$2),$R614:$AP614))</f>
        <v>0</v>
      </c>
      <c r="AS614" s="4">
        <f t="array" ref="AS614">COUNT(IF((ABS($R614:$AP614)&gt;=AR$2)*(ABS($R614:$AP614)&lt;AS$2),$R614:$AP614))</f>
        <v>0</v>
      </c>
      <c r="AT614" s="4">
        <f t="array" ref="AT614">COUNT(IF((ABS($R614:$AP614)&gt;=AS$2)*(ABS($R614:$AP614)&lt;AT$2),$R614:$AP614))</f>
        <v>0</v>
      </c>
      <c r="AU614" s="4">
        <f t="array" ref="AU614">COUNT(IF((ABS($R614:$AP614)&gt;=AT$2)*(ABS($R614:$AP614)&lt;AU$2),$R614:$AP614))</f>
        <v>1</v>
      </c>
      <c r="AV614" s="4">
        <f t="array" ref="AV614">COUNT(IF((ABS($R614:$AP614)&gt;=AU$2)*(ABS($R614:$AP614)&lt;AV$2),$R614:$AP614))</f>
        <v>1</v>
      </c>
      <c r="AW614" s="4">
        <f t="array" ref="AW614">COUNT(IF((ABS($R614:$AP614)&gt;=AV$2)*(ABS($R614:$AP614)&lt;AW$2),$R614:$AP614))</f>
        <v>1</v>
      </c>
      <c r="AX614" s="10">
        <f t="array" ref="AX614">COUNT(IF((ABS($R614:$AP614)&gt;=AW$2)*(ABS($R614:$AP614)&lt;AX$2),$R614:$AP614))</f>
        <v>0</v>
      </c>
      <c r="AY614" s="4">
        <f t="shared" si="637"/>
        <v>0</v>
      </c>
      <c r="AZ614" s="2" t="str">
        <f t="shared" si="638"/>
        <v/>
      </c>
      <c r="BA614" s="2" t="str">
        <f t="shared" si="639"/>
        <v/>
      </c>
      <c r="BB614" s="2" t="str">
        <f t="shared" si="640"/>
        <v/>
      </c>
      <c r="BC614" s="2" t="str">
        <f t="shared" si="641"/>
        <v/>
      </c>
      <c r="BD614" s="2" t="str">
        <f t="shared" si="642"/>
        <v>@</v>
      </c>
      <c r="BE614" s="2" t="str">
        <f t="shared" si="643"/>
        <v/>
      </c>
      <c r="BF614" s="2" t="str">
        <f t="shared" si="644"/>
        <v/>
      </c>
      <c r="BG614" s="2" t="str">
        <f t="shared" si="645"/>
        <v/>
      </c>
      <c r="BH614" s="2" t="str">
        <f t="shared" si="646"/>
        <v/>
      </c>
      <c r="BI614" s="2" t="str">
        <f t="shared" si="647"/>
        <v>@</v>
      </c>
      <c r="BJ614" s="2" t="str">
        <f t="shared" si="648"/>
        <v/>
      </c>
      <c r="BK614" s="2" t="str">
        <f t="shared" si="649"/>
        <v/>
      </c>
      <c r="BL614" s="2" t="str">
        <f t="shared" si="650"/>
        <v/>
      </c>
      <c r="BM614" s="2" t="str">
        <f t="shared" si="651"/>
        <v/>
      </c>
      <c r="BN614" s="2" t="str">
        <f t="shared" si="652"/>
        <v/>
      </c>
      <c r="BO614" s="2" t="str">
        <f t="shared" si="653"/>
        <v/>
      </c>
      <c r="BP614" s="2" t="str">
        <f t="shared" si="654"/>
        <v/>
      </c>
      <c r="BQ614" s="2" t="str">
        <f t="shared" si="655"/>
        <v/>
      </c>
      <c r="BR614" s="2" t="str">
        <f t="shared" si="656"/>
        <v/>
      </c>
      <c r="BS614" s="2" t="str">
        <f t="shared" si="657"/>
        <v/>
      </c>
      <c r="BT614" s="2" t="str">
        <f t="shared" si="658"/>
        <v/>
      </c>
      <c r="BU614" s="2" t="str">
        <f t="shared" si="659"/>
        <v>@</v>
      </c>
      <c r="BV614" s="2" t="str">
        <f t="shared" si="660"/>
        <v/>
      </c>
      <c r="BW614" s="2" t="str">
        <f t="shared" si="661"/>
        <v/>
      </c>
      <c r="BX614" s="2" t="str">
        <f t="shared" si="662"/>
        <v/>
      </c>
      <c r="CA614" s="2">
        <f t="shared" si="623"/>
        <v>204</v>
      </c>
      <c r="CB614" s="4">
        <f t="shared" si="624"/>
        <v>0</v>
      </c>
      <c r="CC614">
        <f t="shared" ca="1" si="616"/>
        <v>4</v>
      </c>
      <c r="CD614">
        <f ca="1">CC614*(CJ614)/(CJ614+CJ615+IF(CG616=0,0,CJ616))</f>
        <v>1.0996977436624837</v>
      </c>
      <c r="CE614" s="39">
        <f t="shared" ca="1" si="609"/>
        <v>47</v>
      </c>
      <c r="CF614" s="39">
        <f t="shared" ca="1" si="617"/>
        <v>53</v>
      </c>
      <c r="CG614">
        <f t="shared" ca="1" si="610"/>
        <v>27.547932116546292</v>
      </c>
      <c r="CH614">
        <f t="shared" ca="1" si="611"/>
        <v>-10</v>
      </c>
      <c r="CI614">
        <f t="shared" ca="1" si="618"/>
        <v>8.3037733666198346</v>
      </c>
      <c r="CJ614">
        <f t="shared" ca="1" si="619"/>
        <v>3.6962266333801654</v>
      </c>
    </row>
    <row r="615" spans="2:88">
      <c r="B615" s="39">
        <v>397</v>
      </c>
      <c r="C615" s="39">
        <v>125</v>
      </c>
      <c r="D615">
        <v>1</v>
      </c>
      <c r="E615">
        <f t="shared" si="626"/>
        <v>29194</v>
      </c>
      <c r="F615" s="3">
        <f t="shared" si="627"/>
        <v>3.4010135020236028E-5</v>
      </c>
      <c r="H615" s="17">
        <f t="shared" si="628"/>
        <v>0.9928918817807707</v>
      </c>
      <c r="I615" s="13" t="str">
        <f t="shared" si="629"/>
        <v>125:397</v>
      </c>
      <c r="J615" s="2"/>
      <c r="K615" s="4">
        <f t="shared" si="630"/>
        <v>8.4730984385956276</v>
      </c>
      <c r="L615" s="4">
        <f t="shared" si="620"/>
        <v>-4</v>
      </c>
      <c r="M615" s="4">
        <f t="shared" ca="1" si="631"/>
        <v>-14.986911946053993</v>
      </c>
      <c r="N615" s="4">
        <f t="shared" ca="1" si="632"/>
        <v>8</v>
      </c>
      <c r="O615" s="4">
        <f t="shared" si="633"/>
        <v>0</v>
      </c>
      <c r="P615" s="4">
        <f t="shared" ca="1" si="634"/>
        <v>0</v>
      </c>
      <c r="Q615" s="11">
        <f t="shared" si="664"/>
        <v>0</v>
      </c>
      <c r="R615" s="11">
        <f t="shared" si="668"/>
        <v>0</v>
      </c>
      <c r="S615" s="4">
        <f t="shared" si="668"/>
        <v>0</v>
      </c>
      <c r="T615" s="4">
        <f t="shared" si="668"/>
        <v>0</v>
      </c>
      <c r="U615" s="4">
        <f t="shared" si="668"/>
        <v>0</v>
      </c>
      <c r="V615" s="4">
        <f t="shared" si="668"/>
        <v>0</v>
      </c>
      <c r="W615" s="4">
        <f t="shared" si="668"/>
        <v>0</v>
      </c>
      <c r="X615" s="4">
        <f t="shared" si="668"/>
        <v>0</v>
      </c>
      <c r="Y615" s="4">
        <f t="shared" si="668"/>
        <v>0</v>
      </c>
      <c r="Z615" s="4">
        <f t="shared" si="668"/>
        <v>8.4730984385956276</v>
      </c>
      <c r="AA615" s="4">
        <f t="shared" si="668"/>
        <v>0</v>
      </c>
      <c r="AB615" s="4">
        <f t="shared" si="668"/>
        <v>0</v>
      </c>
      <c r="AC615" s="4">
        <f t="shared" si="668"/>
        <v>0</v>
      </c>
      <c r="AD615" s="4">
        <f t="shared" si="668"/>
        <v>0</v>
      </c>
      <c r="AE615" s="4">
        <f t="shared" si="668"/>
        <v>0</v>
      </c>
      <c r="AF615" s="4">
        <f t="shared" si="668"/>
        <v>0</v>
      </c>
      <c r="AG615" s="4">
        <f t="shared" si="667"/>
        <v>0</v>
      </c>
      <c r="AH615" s="4">
        <f t="shared" si="667"/>
        <v>0</v>
      </c>
      <c r="AI615" s="4">
        <f t="shared" si="667"/>
        <v>0</v>
      </c>
      <c r="AJ615" s="4">
        <f t="shared" si="667"/>
        <v>0</v>
      </c>
      <c r="AK615" s="4">
        <f t="shared" si="667"/>
        <v>0</v>
      </c>
      <c r="AL615" s="4">
        <f t="shared" si="667"/>
        <v>-14.986911946053993</v>
      </c>
      <c r="AM615" s="4">
        <f t="shared" si="669"/>
        <v>0</v>
      </c>
      <c r="AN615" s="4">
        <f t="shared" si="669"/>
        <v>0</v>
      </c>
      <c r="AO615" s="4">
        <f t="shared" si="669"/>
        <v>0</v>
      </c>
      <c r="AP615" s="10">
        <f t="shared" si="615"/>
        <v>0</v>
      </c>
      <c r="AQ615" s="7">
        <f t="shared" si="636"/>
        <v>2</v>
      </c>
      <c r="AR615" s="4">
        <f t="array" ref="AR615">COUNT(IF((ABS($R615:$AP615)&gt;=AQ$2)*(ABS($R615:$AP615)&lt;AR$2),$R615:$AP615))</f>
        <v>0</v>
      </c>
      <c r="AS615" s="4">
        <f t="array" ref="AS615">COUNT(IF((ABS($R615:$AP615)&gt;=AR$2)*(ABS($R615:$AP615)&lt;AS$2),$R615:$AP615))</f>
        <v>0</v>
      </c>
      <c r="AT615" s="4">
        <f t="array" ref="AT615">COUNT(IF((ABS($R615:$AP615)&gt;=AS$2)*(ABS($R615:$AP615)&lt;AT$2),$R615:$AP615))</f>
        <v>1</v>
      </c>
      <c r="AU615" s="4">
        <f t="array" ref="AU615">COUNT(IF((ABS($R615:$AP615)&gt;=AT$2)*(ABS($R615:$AP615)&lt;AU$2),$R615:$AP615))</f>
        <v>1</v>
      </c>
      <c r="AV615" s="4">
        <f t="array" ref="AV615">COUNT(IF((ABS($R615:$AP615)&gt;=AU$2)*(ABS($R615:$AP615)&lt;AV$2),$R615:$AP615))</f>
        <v>0</v>
      </c>
      <c r="AW615" s="4">
        <f t="array" ref="AW615">COUNT(IF((ABS($R615:$AP615)&gt;=AV$2)*(ABS($R615:$AP615)&lt;AW$2),$R615:$AP615))</f>
        <v>0</v>
      </c>
      <c r="AX615" s="10">
        <f t="array" ref="AX615">COUNT(IF((ABS($R615:$AP615)&gt;=AW$2)*(ABS($R615:$AP615)&lt;AX$2),$R615:$AP615))</f>
        <v>0</v>
      </c>
      <c r="AY615" s="4">
        <f t="shared" si="637"/>
        <v>0</v>
      </c>
      <c r="AZ615" s="2" t="str">
        <f t="shared" si="638"/>
        <v/>
      </c>
      <c r="BA615" s="2" t="str">
        <f t="shared" si="639"/>
        <v/>
      </c>
      <c r="BB615" s="2" t="str">
        <f t="shared" si="640"/>
        <v/>
      </c>
      <c r="BC615" s="2" t="str">
        <f t="shared" si="641"/>
        <v/>
      </c>
      <c r="BD615" s="2" t="str">
        <f t="shared" si="642"/>
        <v/>
      </c>
      <c r="BE615" s="2" t="str">
        <f t="shared" si="643"/>
        <v/>
      </c>
      <c r="BF615" s="2" t="str">
        <f t="shared" si="644"/>
        <v/>
      </c>
      <c r="BG615" s="2" t="str">
        <f t="shared" si="645"/>
        <v/>
      </c>
      <c r="BH615" s="2" t="str">
        <f t="shared" si="646"/>
        <v>@</v>
      </c>
      <c r="BI615" s="2" t="str">
        <f t="shared" si="647"/>
        <v/>
      </c>
      <c r="BJ615" s="2" t="str">
        <f t="shared" si="648"/>
        <v/>
      </c>
      <c r="BK615" s="2" t="str">
        <f t="shared" si="649"/>
        <v/>
      </c>
      <c r="BL615" s="2" t="str">
        <f t="shared" si="650"/>
        <v/>
      </c>
      <c r="BM615" s="2" t="str">
        <f t="shared" si="651"/>
        <v/>
      </c>
      <c r="BN615" s="2" t="str">
        <f t="shared" si="652"/>
        <v/>
      </c>
      <c r="BO615" s="2" t="str">
        <f t="shared" si="653"/>
        <v/>
      </c>
      <c r="BP615" s="2" t="str">
        <f t="shared" si="654"/>
        <v/>
      </c>
      <c r="BQ615" s="2" t="str">
        <f t="shared" si="655"/>
        <v/>
      </c>
      <c r="BR615" s="2" t="str">
        <f t="shared" si="656"/>
        <v/>
      </c>
      <c r="BS615" s="2" t="str">
        <f t="shared" si="657"/>
        <v/>
      </c>
      <c r="BT615" s="2" t="str">
        <f t="shared" si="658"/>
        <v>@</v>
      </c>
      <c r="BU615" s="2" t="str">
        <f t="shared" si="659"/>
        <v/>
      </c>
      <c r="BV615" s="2" t="str">
        <f t="shared" si="660"/>
        <v/>
      </c>
      <c r="BW615" s="2" t="str">
        <f t="shared" si="661"/>
        <v/>
      </c>
      <c r="BX615" s="2" t="str">
        <f t="shared" si="662"/>
        <v/>
      </c>
      <c r="CA615" s="2">
        <f t="shared" si="623"/>
        <v>204</v>
      </c>
      <c r="CB615" s="4">
        <f t="shared" si="624"/>
        <v>1</v>
      </c>
      <c r="CC615">
        <f t="shared" ca="1" si="616"/>
        <v>4</v>
      </c>
      <c r="CD615">
        <f ca="1">CC615*(CJ615)/(CJ614+CJ615+IF(CG616=0,0,CJ616))</f>
        <v>2.9003022563375165</v>
      </c>
      <c r="CE615" s="39">
        <f t="shared" ca="1" si="609"/>
        <v>47</v>
      </c>
      <c r="CF615" s="39">
        <f t="shared" ca="1" si="617"/>
        <v>53</v>
      </c>
      <c r="CG615">
        <f t="shared" ca="1" si="610"/>
        <v>4.0879217318993355</v>
      </c>
      <c r="CH615">
        <f t="shared" ca="1" si="611"/>
        <v>2</v>
      </c>
      <c r="CI615">
        <f t="shared" ca="1" si="618"/>
        <v>2.2517082475550456</v>
      </c>
      <c r="CJ615">
        <f t="shared" ca="1" si="619"/>
        <v>9.7482917524449544</v>
      </c>
    </row>
    <row r="616" spans="2:88">
      <c r="B616" s="39">
        <v>401</v>
      </c>
      <c r="C616" s="39">
        <v>71</v>
      </c>
      <c r="D616">
        <v>1</v>
      </c>
      <c r="E616">
        <f t="shared" si="626"/>
        <v>29195</v>
      </c>
      <c r="F616" s="3">
        <f t="shared" si="627"/>
        <v>3.4010135020236028E-5</v>
      </c>
      <c r="H616" s="17">
        <f t="shared" si="628"/>
        <v>0.99292589191579095</v>
      </c>
      <c r="I616" s="13" t="str">
        <f t="shared" si="629"/>
        <v>71:401</v>
      </c>
      <c r="J616" s="2"/>
      <c r="K616" s="4">
        <f t="shared" si="630"/>
        <v>8.9835735326097677</v>
      </c>
      <c r="L616" s="4">
        <f t="shared" si="620"/>
        <v>-6</v>
      </c>
      <c r="M616" s="4">
        <f t="shared" ca="1" si="631"/>
        <v>-14.476436852038788</v>
      </c>
      <c r="N616" s="4">
        <f t="shared" ca="1" si="632"/>
        <v>6</v>
      </c>
      <c r="O616" s="4">
        <f t="shared" si="633"/>
        <v>0</v>
      </c>
      <c r="P616" s="4">
        <f t="shared" ca="1" si="634"/>
        <v>0</v>
      </c>
      <c r="Q616" s="11">
        <f t="shared" si="664"/>
        <v>0</v>
      </c>
      <c r="R616" s="11">
        <f t="shared" si="668"/>
        <v>0</v>
      </c>
      <c r="S616" s="4">
        <f t="shared" si="668"/>
        <v>0</v>
      </c>
      <c r="T616" s="4">
        <f t="shared" si="668"/>
        <v>0</v>
      </c>
      <c r="U616" s="4">
        <f t="shared" si="668"/>
        <v>0</v>
      </c>
      <c r="V616" s="4">
        <f t="shared" si="668"/>
        <v>0</v>
      </c>
      <c r="W616" s="4">
        <f t="shared" si="668"/>
        <v>0</v>
      </c>
      <c r="X616" s="4">
        <f t="shared" si="668"/>
        <v>8.9835735326097677</v>
      </c>
      <c r="Y616" s="4">
        <f t="shared" si="668"/>
        <v>0</v>
      </c>
      <c r="Z616" s="4">
        <f t="shared" si="668"/>
        <v>0</v>
      </c>
      <c r="AA616" s="4">
        <f t="shared" si="668"/>
        <v>0</v>
      </c>
      <c r="AB616" s="4">
        <f t="shared" si="668"/>
        <v>0</v>
      </c>
      <c r="AC616" s="4">
        <f t="shared" si="668"/>
        <v>0</v>
      </c>
      <c r="AD616" s="4">
        <f t="shared" si="668"/>
        <v>0</v>
      </c>
      <c r="AE616" s="4">
        <f t="shared" si="668"/>
        <v>0</v>
      </c>
      <c r="AF616" s="4">
        <f t="shared" si="668"/>
        <v>0</v>
      </c>
      <c r="AG616" s="4">
        <f t="shared" si="667"/>
        <v>0</v>
      </c>
      <c r="AH616" s="4">
        <f t="shared" si="667"/>
        <v>0</v>
      </c>
      <c r="AI616" s="4">
        <f t="shared" si="667"/>
        <v>0</v>
      </c>
      <c r="AJ616" s="4">
        <f t="shared" si="667"/>
        <v>-14.476436852038788</v>
      </c>
      <c r="AK616" s="4">
        <f t="shared" si="667"/>
        <v>0</v>
      </c>
      <c r="AL616" s="4">
        <f t="shared" si="667"/>
        <v>0</v>
      </c>
      <c r="AM616" s="4">
        <f t="shared" si="669"/>
        <v>0</v>
      </c>
      <c r="AN616" s="4">
        <f t="shared" si="669"/>
        <v>0</v>
      </c>
      <c r="AO616" s="4">
        <f t="shared" si="669"/>
        <v>0</v>
      </c>
      <c r="AP616" s="10">
        <f t="shared" si="615"/>
        <v>0</v>
      </c>
      <c r="AQ616" s="7">
        <f t="shared" si="636"/>
        <v>2</v>
      </c>
      <c r="AR616" s="4">
        <f t="array" ref="AR616">COUNT(IF((ABS($R616:$AP616)&gt;=AQ$2)*(ABS($R616:$AP616)&lt;AR$2),$R616:$AP616))</f>
        <v>0</v>
      </c>
      <c r="AS616" s="4">
        <f t="array" ref="AS616">COUNT(IF((ABS($R616:$AP616)&gt;=AR$2)*(ABS($R616:$AP616)&lt;AS$2),$R616:$AP616))</f>
        <v>0</v>
      </c>
      <c r="AT616" s="4">
        <f t="array" ref="AT616">COUNT(IF((ABS($R616:$AP616)&gt;=AS$2)*(ABS($R616:$AP616)&lt;AT$2),$R616:$AP616))</f>
        <v>1</v>
      </c>
      <c r="AU616" s="4">
        <f t="array" ref="AU616">COUNT(IF((ABS($R616:$AP616)&gt;=AT$2)*(ABS($R616:$AP616)&lt;AU$2),$R616:$AP616))</f>
        <v>1</v>
      </c>
      <c r="AV616" s="4">
        <f t="array" ref="AV616">COUNT(IF((ABS($R616:$AP616)&gt;=AU$2)*(ABS($R616:$AP616)&lt;AV$2),$R616:$AP616))</f>
        <v>0</v>
      </c>
      <c r="AW616" s="4">
        <f t="array" ref="AW616">COUNT(IF((ABS($R616:$AP616)&gt;=AV$2)*(ABS($R616:$AP616)&lt;AW$2),$R616:$AP616))</f>
        <v>0</v>
      </c>
      <c r="AX616" s="10">
        <f t="array" ref="AX616">COUNT(IF((ABS($R616:$AP616)&gt;=AW$2)*(ABS($R616:$AP616)&lt;AX$2),$R616:$AP616))</f>
        <v>0</v>
      </c>
      <c r="AY616" s="4">
        <f t="shared" si="637"/>
        <v>0</v>
      </c>
      <c r="AZ616" s="2" t="str">
        <f t="shared" si="638"/>
        <v/>
      </c>
      <c r="BA616" s="2" t="str">
        <f t="shared" si="639"/>
        <v/>
      </c>
      <c r="BB616" s="2" t="str">
        <f t="shared" si="640"/>
        <v/>
      </c>
      <c r="BC616" s="2" t="str">
        <f t="shared" si="641"/>
        <v/>
      </c>
      <c r="BD616" s="2" t="str">
        <f t="shared" si="642"/>
        <v/>
      </c>
      <c r="BE616" s="2" t="str">
        <f t="shared" si="643"/>
        <v/>
      </c>
      <c r="BF616" s="2" t="str">
        <f t="shared" si="644"/>
        <v>@</v>
      </c>
      <c r="BG616" s="2" t="str">
        <f t="shared" si="645"/>
        <v/>
      </c>
      <c r="BH616" s="2" t="str">
        <f t="shared" si="646"/>
        <v/>
      </c>
      <c r="BI616" s="2" t="str">
        <f t="shared" si="647"/>
        <v/>
      </c>
      <c r="BJ616" s="2" t="str">
        <f t="shared" si="648"/>
        <v/>
      </c>
      <c r="BK616" s="2" t="str">
        <f t="shared" si="649"/>
        <v/>
      </c>
      <c r="BL616" s="2" t="str">
        <f t="shared" si="650"/>
        <v/>
      </c>
      <c r="BM616" s="2" t="str">
        <f t="shared" si="651"/>
        <v/>
      </c>
      <c r="BN616" s="2" t="str">
        <f t="shared" si="652"/>
        <v/>
      </c>
      <c r="BO616" s="2" t="str">
        <f t="shared" si="653"/>
        <v/>
      </c>
      <c r="BP616" s="2" t="str">
        <f t="shared" si="654"/>
        <v/>
      </c>
      <c r="BQ616" s="2" t="str">
        <f t="shared" si="655"/>
        <v/>
      </c>
      <c r="BR616" s="2" t="str">
        <f t="shared" si="656"/>
        <v>@</v>
      </c>
      <c r="BS616" s="2" t="str">
        <f t="shared" si="657"/>
        <v/>
      </c>
      <c r="BT616" s="2" t="str">
        <f t="shared" si="658"/>
        <v/>
      </c>
      <c r="BU616" s="2" t="str">
        <f t="shared" si="659"/>
        <v/>
      </c>
      <c r="BV616" s="2" t="str">
        <f t="shared" si="660"/>
        <v/>
      </c>
      <c r="BW616" s="2" t="str">
        <f t="shared" si="661"/>
        <v/>
      </c>
      <c r="BX616" s="2" t="str">
        <f t="shared" si="662"/>
        <v/>
      </c>
      <c r="CA616" s="2">
        <f t="shared" si="623"/>
        <v>204</v>
      </c>
      <c r="CB616" s="4">
        <f t="shared" si="624"/>
        <v>2</v>
      </c>
      <c r="CC616">
        <f t="shared" ca="1" si="616"/>
        <v>4</v>
      </c>
      <c r="CD616">
        <f ca="1">CC616*IF(CG616=0,0,CJ616)/(CJ614+CJ615+IF(CG616=0,0,CJ616))</f>
        <v>0</v>
      </c>
      <c r="CE616" s="39">
        <f t="shared" ca="1" si="609"/>
        <v>47</v>
      </c>
      <c r="CF616" s="39">
        <f t="shared" ca="1" si="617"/>
        <v>53</v>
      </c>
      <c r="CG616">
        <f t="shared" ca="1" si="610"/>
        <v>0</v>
      </c>
      <c r="CH616">
        <f t="shared" ca="1" si="611"/>
        <v>0</v>
      </c>
      <c r="CI616">
        <f t="shared" ca="1" si="618"/>
        <v>0</v>
      </c>
      <c r="CJ616">
        <f t="shared" ca="1" si="619"/>
        <v>12</v>
      </c>
    </row>
    <row r="617" spans="2:88">
      <c r="B617" s="39">
        <v>403</v>
      </c>
      <c r="C617" s="39">
        <v>23</v>
      </c>
      <c r="D617">
        <v>1</v>
      </c>
      <c r="E617">
        <f t="shared" si="626"/>
        <v>29196</v>
      </c>
      <c r="F617" s="3">
        <f t="shared" si="627"/>
        <v>3.4010135020236028E-5</v>
      </c>
      <c r="H617" s="17">
        <f t="shared" si="628"/>
        <v>0.99295990205081119</v>
      </c>
      <c r="I617" s="13" t="str">
        <f t="shared" si="629"/>
        <v>23:403</v>
      </c>
      <c r="J617" s="2"/>
      <c r="K617" s="4">
        <f t="shared" si="630"/>
        <v>-23.161104380980646</v>
      </c>
      <c r="L617" s="4">
        <f t="shared" si="620"/>
        <v>-10</v>
      </c>
      <c r="M617" s="4">
        <f t="shared" ca="1" si="631"/>
        <v>-46.621114765629734</v>
      </c>
      <c r="N617" s="4">
        <f t="shared" ca="1" si="632"/>
        <v>2</v>
      </c>
      <c r="O617" s="4">
        <f t="shared" ca="1" si="633"/>
        <v>43.603880907433279</v>
      </c>
      <c r="P617" s="4">
        <f t="shared" ca="1" si="634"/>
        <v>7</v>
      </c>
      <c r="Q617" s="11">
        <f t="shared" si="664"/>
        <v>0</v>
      </c>
      <c r="R617" s="11">
        <f t="shared" si="668"/>
        <v>0</v>
      </c>
      <c r="S617" s="4">
        <f t="shared" si="668"/>
        <v>0</v>
      </c>
      <c r="T617" s="4">
        <f t="shared" si="668"/>
        <v>-23.161104380980646</v>
      </c>
      <c r="U617" s="4">
        <f t="shared" si="668"/>
        <v>0</v>
      </c>
      <c r="V617" s="4">
        <f t="shared" si="668"/>
        <v>0</v>
      </c>
      <c r="W617" s="4">
        <f t="shared" si="668"/>
        <v>0</v>
      </c>
      <c r="X617" s="4">
        <f t="shared" si="668"/>
        <v>0</v>
      </c>
      <c r="Y617" s="4">
        <f t="shared" si="668"/>
        <v>0</v>
      </c>
      <c r="Z617" s="4">
        <f t="shared" si="668"/>
        <v>0</v>
      </c>
      <c r="AA617" s="4">
        <f t="shared" si="668"/>
        <v>0</v>
      </c>
      <c r="AB617" s="4">
        <f t="shared" si="668"/>
        <v>0</v>
      </c>
      <c r="AC617" s="4">
        <f t="shared" si="668"/>
        <v>0</v>
      </c>
      <c r="AD617" s="4">
        <f t="shared" si="668"/>
        <v>0</v>
      </c>
      <c r="AE617" s="4">
        <f t="shared" si="668"/>
        <v>0</v>
      </c>
      <c r="AF617" s="4">
        <f t="shared" si="668"/>
        <v>-46.621114765629734</v>
      </c>
      <c r="AG617" s="4">
        <f t="shared" si="667"/>
        <v>0</v>
      </c>
      <c r="AH617" s="4">
        <f t="shared" si="667"/>
        <v>0</v>
      </c>
      <c r="AI617" s="4">
        <f t="shared" si="667"/>
        <v>0</v>
      </c>
      <c r="AJ617" s="4">
        <f t="shared" si="667"/>
        <v>0</v>
      </c>
      <c r="AK617" s="4">
        <f t="shared" si="667"/>
        <v>43.603880907433279</v>
      </c>
      <c r="AL617" s="4">
        <f t="shared" si="667"/>
        <v>0</v>
      </c>
      <c r="AM617" s="4">
        <f t="shared" si="669"/>
        <v>0</v>
      </c>
      <c r="AN617" s="4">
        <f t="shared" si="669"/>
        <v>0</v>
      </c>
      <c r="AO617" s="4">
        <f t="shared" si="669"/>
        <v>0</v>
      </c>
      <c r="AP617" s="10">
        <f t="shared" si="615"/>
        <v>0</v>
      </c>
      <c r="AQ617" s="7">
        <f t="shared" si="636"/>
        <v>3</v>
      </c>
      <c r="AR617" s="4">
        <f t="array" ref="AR617">COUNT(IF((ABS($R617:$AP617)&gt;=AQ$2)*(ABS($R617:$AP617)&lt;AR$2),$R617:$AP617))</f>
        <v>0</v>
      </c>
      <c r="AS617" s="4">
        <f t="array" ref="AS617">COUNT(IF((ABS($R617:$AP617)&gt;=AR$2)*(ABS($R617:$AP617)&lt;AS$2),$R617:$AP617))</f>
        <v>0</v>
      </c>
      <c r="AT617" s="4">
        <f t="array" ref="AT617">COUNT(IF((ABS($R617:$AP617)&gt;=AS$2)*(ABS($R617:$AP617)&lt;AT$2),$R617:$AP617))</f>
        <v>0</v>
      </c>
      <c r="AU617" s="4">
        <f t="array" ref="AU617">COUNT(IF((ABS($R617:$AP617)&gt;=AT$2)*(ABS($R617:$AP617)&lt;AU$2),$R617:$AP617))</f>
        <v>1</v>
      </c>
      <c r="AV617" s="4">
        <f t="array" ref="AV617">COUNT(IF((ABS($R617:$AP617)&gt;=AU$2)*(ABS($R617:$AP617)&lt;AV$2),$R617:$AP617))</f>
        <v>1</v>
      </c>
      <c r="AW617" s="4">
        <f t="array" ref="AW617">COUNT(IF((ABS($R617:$AP617)&gt;=AV$2)*(ABS($R617:$AP617)&lt;AW$2),$R617:$AP617))</f>
        <v>1</v>
      </c>
      <c r="AX617" s="10">
        <f t="array" ref="AX617">COUNT(IF((ABS($R617:$AP617)&gt;=AW$2)*(ABS($R617:$AP617)&lt;AX$2),$R617:$AP617))</f>
        <v>0</v>
      </c>
      <c r="AY617" s="4">
        <f t="shared" si="637"/>
        <v>0</v>
      </c>
      <c r="AZ617" s="2" t="str">
        <f t="shared" si="638"/>
        <v/>
      </c>
      <c r="BA617" s="2" t="str">
        <f t="shared" si="639"/>
        <v/>
      </c>
      <c r="BB617" s="2" t="str">
        <f t="shared" si="640"/>
        <v>@</v>
      </c>
      <c r="BC617" s="2" t="str">
        <f t="shared" si="641"/>
        <v/>
      </c>
      <c r="BD617" s="2" t="str">
        <f t="shared" si="642"/>
        <v/>
      </c>
      <c r="BE617" s="2" t="str">
        <f t="shared" si="643"/>
        <v/>
      </c>
      <c r="BF617" s="2" t="str">
        <f t="shared" si="644"/>
        <v/>
      </c>
      <c r="BG617" s="2" t="str">
        <f t="shared" si="645"/>
        <v/>
      </c>
      <c r="BH617" s="2" t="str">
        <f t="shared" si="646"/>
        <v/>
      </c>
      <c r="BI617" s="2" t="str">
        <f t="shared" si="647"/>
        <v/>
      </c>
      <c r="BJ617" s="2" t="str">
        <f t="shared" si="648"/>
        <v/>
      </c>
      <c r="BK617" s="2" t="str">
        <f t="shared" si="649"/>
        <v/>
      </c>
      <c r="BL617" s="2" t="str">
        <f t="shared" si="650"/>
        <v/>
      </c>
      <c r="BM617" s="2" t="str">
        <f t="shared" si="651"/>
        <v/>
      </c>
      <c r="BN617" s="2" t="str">
        <f t="shared" si="652"/>
        <v>@</v>
      </c>
      <c r="BO617" s="2" t="str">
        <f t="shared" si="653"/>
        <v/>
      </c>
      <c r="BP617" s="2" t="str">
        <f t="shared" si="654"/>
        <v/>
      </c>
      <c r="BQ617" s="2" t="str">
        <f t="shared" si="655"/>
        <v/>
      </c>
      <c r="BR617" s="2" t="str">
        <f t="shared" si="656"/>
        <v/>
      </c>
      <c r="BS617" s="2" t="str">
        <f t="shared" si="657"/>
        <v>@</v>
      </c>
      <c r="BT617" s="2" t="str">
        <f t="shared" si="658"/>
        <v/>
      </c>
      <c r="BU617" s="2" t="str">
        <f t="shared" si="659"/>
        <v/>
      </c>
      <c r="BV617" s="2" t="str">
        <f t="shared" si="660"/>
        <v/>
      </c>
      <c r="BW617" s="2" t="str">
        <f t="shared" si="661"/>
        <v/>
      </c>
      <c r="BX617" s="2" t="str">
        <f t="shared" si="662"/>
        <v/>
      </c>
      <c r="CA617" s="2">
        <f t="shared" si="623"/>
        <v>205</v>
      </c>
      <c r="CB617" s="4">
        <f t="shared" si="624"/>
        <v>0</v>
      </c>
      <c r="CC617">
        <f t="shared" ca="1" si="616"/>
        <v>4</v>
      </c>
      <c r="CD617">
        <f ca="1">CC617*(CJ617)/(CJ617+CJ618+IF(CG619=0,0,CJ619))</f>
        <v>0</v>
      </c>
      <c r="CE617" s="39">
        <f t="shared" ca="1" si="609"/>
        <v>49</v>
      </c>
      <c r="CF617" s="39">
        <f t="shared" ca="1" si="617"/>
        <v>53</v>
      </c>
      <c r="CG617">
        <f t="shared" ca="1" si="610"/>
        <v>-44.5972588085354</v>
      </c>
      <c r="CH617">
        <f t="shared" ca="1" si="611"/>
        <v>-10</v>
      </c>
      <c r="CI617">
        <f t="shared" ca="1" si="618"/>
        <v>12.746015847822912</v>
      </c>
      <c r="CJ617">
        <f t="shared" ca="1" si="619"/>
        <v>0</v>
      </c>
    </row>
    <row r="618" spans="2:88">
      <c r="B618" s="39">
        <v>403</v>
      </c>
      <c r="C618" s="39">
        <v>125</v>
      </c>
      <c r="D618">
        <v>1</v>
      </c>
      <c r="E618">
        <f t="shared" si="626"/>
        <v>29197</v>
      </c>
      <c r="F618" s="3">
        <f t="shared" si="627"/>
        <v>3.4010135020236028E-5</v>
      </c>
      <c r="H618" s="17">
        <f t="shared" si="628"/>
        <v>0.99299391218583133</v>
      </c>
      <c r="I618" s="13" t="str">
        <f t="shared" si="629"/>
        <v>125:403</v>
      </c>
      <c r="J618" s="2"/>
      <c r="K618" s="4">
        <f t="shared" si="630"/>
        <v>-55.782899572457723</v>
      </c>
      <c r="L618" s="4">
        <f t="shared" si="620"/>
        <v>-9</v>
      </c>
      <c r="M618" s="4">
        <f t="shared" ca="1" si="631"/>
        <v>34.442096100607955</v>
      </c>
      <c r="N618" s="4">
        <f t="shared" ca="1" si="632"/>
        <v>-4</v>
      </c>
      <c r="O618" s="4">
        <f t="shared" ca="1" si="633"/>
        <v>10.982085715956202</v>
      </c>
      <c r="P618" s="4">
        <f t="shared" ca="1" si="634"/>
        <v>8</v>
      </c>
      <c r="Q618" s="11">
        <f t="shared" si="664"/>
        <v>0</v>
      </c>
      <c r="R618" s="11">
        <f t="shared" si="668"/>
        <v>0</v>
      </c>
      <c r="S618" s="4">
        <f t="shared" si="668"/>
        <v>0</v>
      </c>
      <c r="T618" s="4">
        <f t="shared" si="668"/>
        <v>0</v>
      </c>
      <c r="U618" s="4">
        <f t="shared" si="668"/>
        <v>-55.782899572457723</v>
      </c>
      <c r="V618" s="4">
        <f t="shared" si="668"/>
        <v>0</v>
      </c>
      <c r="W618" s="4">
        <f t="shared" si="668"/>
        <v>0</v>
      </c>
      <c r="X618" s="4">
        <f t="shared" si="668"/>
        <v>0</v>
      </c>
      <c r="Y618" s="4">
        <f t="shared" si="668"/>
        <v>0</v>
      </c>
      <c r="Z618" s="4">
        <f t="shared" si="668"/>
        <v>34.442096100607955</v>
      </c>
      <c r="AA618" s="4">
        <f t="shared" si="668"/>
        <v>0</v>
      </c>
      <c r="AB618" s="4">
        <f t="shared" si="668"/>
        <v>0</v>
      </c>
      <c r="AC618" s="4">
        <f t="shared" si="668"/>
        <v>0</v>
      </c>
      <c r="AD618" s="4">
        <f t="shared" si="668"/>
        <v>0</v>
      </c>
      <c r="AE618" s="4">
        <f t="shared" si="668"/>
        <v>0</v>
      </c>
      <c r="AF618" s="4">
        <f t="shared" si="668"/>
        <v>0</v>
      </c>
      <c r="AG618" s="4">
        <f t="shared" si="667"/>
        <v>0</v>
      </c>
      <c r="AH618" s="4">
        <f t="shared" si="667"/>
        <v>0</v>
      </c>
      <c r="AI618" s="4">
        <f t="shared" si="667"/>
        <v>0</v>
      </c>
      <c r="AJ618" s="4">
        <f t="shared" si="667"/>
        <v>0</v>
      </c>
      <c r="AK618" s="4">
        <f t="shared" si="667"/>
        <v>0</v>
      </c>
      <c r="AL618" s="4">
        <f t="shared" si="667"/>
        <v>10.982085715956202</v>
      </c>
      <c r="AM618" s="4">
        <f t="shared" si="669"/>
        <v>0</v>
      </c>
      <c r="AN618" s="4">
        <f t="shared" si="669"/>
        <v>0</v>
      </c>
      <c r="AO618" s="4">
        <f t="shared" si="669"/>
        <v>0</v>
      </c>
      <c r="AP618" s="10">
        <f t="shared" si="615"/>
        <v>0</v>
      </c>
      <c r="AQ618" s="7">
        <f t="shared" si="636"/>
        <v>3</v>
      </c>
      <c r="AR618" s="4">
        <f t="array" ref="AR618">COUNT(IF((ABS($R618:$AP618)&gt;=AQ$2)*(ABS($R618:$AP618)&lt;AR$2),$R618:$AP618))</f>
        <v>0</v>
      </c>
      <c r="AS618" s="4">
        <f t="array" ref="AS618">COUNT(IF((ABS($R618:$AP618)&gt;=AR$2)*(ABS($R618:$AP618)&lt;AS$2),$R618:$AP618))</f>
        <v>0</v>
      </c>
      <c r="AT618" s="4">
        <f t="array" ref="AT618">COUNT(IF((ABS($R618:$AP618)&gt;=AS$2)*(ABS($R618:$AP618)&lt;AT$2),$R618:$AP618))</f>
        <v>1</v>
      </c>
      <c r="AU618" s="4">
        <f t="array" ref="AU618">COUNT(IF((ABS($R618:$AP618)&gt;=AT$2)*(ABS($R618:$AP618)&lt;AU$2),$R618:$AP618))</f>
        <v>0</v>
      </c>
      <c r="AV618" s="4">
        <f t="array" ref="AV618">COUNT(IF((ABS($R618:$AP618)&gt;=AU$2)*(ABS($R618:$AP618)&lt;AV$2),$R618:$AP618))</f>
        <v>1</v>
      </c>
      <c r="AW618" s="4">
        <f t="array" ref="AW618">COUNT(IF((ABS($R618:$AP618)&gt;=AV$2)*(ABS($R618:$AP618)&lt;AW$2),$R618:$AP618))</f>
        <v>1</v>
      </c>
      <c r="AX618" s="10">
        <f t="array" ref="AX618">COUNT(IF((ABS($R618:$AP618)&gt;=AW$2)*(ABS($R618:$AP618)&lt;AX$2),$R618:$AP618))</f>
        <v>0</v>
      </c>
      <c r="AY618" s="4">
        <f t="shared" si="637"/>
        <v>0</v>
      </c>
      <c r="AZ618" s="2" t="str">
        <f t="shared" si="638"/>
        <v/>
      </c>
      <c r="BA618" s="2" t="str">
        <f t="shared" si="639"/>
        <v/>
      </c>
      <c r="BB618" s="2" t="str">
        <f t="shared" si="640"/>
        <v/>
      </c>
      <c r="BC618" s="2" t="str">
        <f t="shared" si="641"/>
        <v>@</v>
      </c>
      <c r="BD618" s="2" t="str">
        <f t="shared" si="642"/>
        <v/>
      </c>
      <c r="BE618" s="2" t="str">
        <f t="shared" si="643"/>
        <v/>
      </c>
      <c r="BF618" s="2" t="str">
        <f t="shared" si="644"/>
        <v/>
      </c>
      <c r="BG618" s="2" t="str">
        <f t="shared" si="645"/>
        <v/>
      </c>
      <c r="BH618" s="2" t="str">
        <f t="shared" si="646"/>
        <v>@</v>
      </c>
      <c r="BI618" s="2" t="str">
        <f t="shared" si="647"/>
        <v/>
      </c>
      <c r="BJ618" s="2" t="str">
        <f t="shared" si="648"/>
        <v/>
      </c>
      <c r="BK618" s="2" t="str">
        <f t="shared" si="649"/>
        <v/>
      </c>
      <c r="BL618" s="2" t="str">
        <f t="shared" si="650"/>
        <v/>
      </c>
      <c r="BM618" s="2" t="str">
        <f t="shared" si="651"/>
        <v/>
      </c>
      <c r="BN618" s="2" t="str">
        <f t="shared" si="652"/>
        <v/>
      </c>
      <c r="BO618" s="2" t="str">
        <f t="shared" si="653"/>
        <v/>
      </c>
      <c r="BP618" s="2" t="str">
        <f t="shared" si="654"/>
        <v/>
      </c>
      <c r="BQ618" s="2" t="str">
        <f t="shared" si="655"/>
        <v/>
      </c>
      <c r="BR618" s="2" t="str">
        <f t="shared" si="656"/>
        <v/>
      </c>
      <c r="BS618" s="2" t="str">
        <f t="shared" si="657"/>
        <v/>
      </c>
      <c r="BT618" s="2" t="str">
        <f t="shared" si="658"/>
        <v>@</v>
      </c>
      <c r="BU618" s="2" t="str">
        <f t="shared" si="659"/>
        <v/>
      </c>
      <c r="BV618" s="2" t="str">
        <f t="shared" si="660"/>
        <v/>
      </c>
      <c r="BW618" s="2" t="str">
        <f t="shared" si="661"/>
        <v/>
      </c>
      <c r="BX618" s="2" t="str">
        <f t="shared" si="662"/>
        <v/>
      </c>
      <c r="CA618" s="2">
        <f t="shared" si="623"/>
        <v>205</v>
      </c>
      <c r="CB618" s="4">
        <f t="shared" si="624"/>
        <v>1</v>
      </c>
      <c r="CC618">
        <f t="shared" ca="1" si="616"/>
        <v>4</v>
      </c>
      <c r="CD618">
        <f ca="1">CC618*(CJ618)/(CJ617+CJ618+IF(CG619=0,0,CJ619))</f>
        <v>2.918502800275657</v>
      </c>
      <c r="CE618" s="39">
        <f t="shared" ca="1" si="609"/>
        <v>49</v>
      </c>
      <c r="CF618" s="39">
        <f t="shared" ca="1" si="617"/>
        <v>53</v>
      </c>
      <c r="CG618">
        <f t="shared" ca="1" si="610"/>
        <v>45.627736864526014</v>
      </c>
      <c r="CH618">
        <f t="shared" ca="1" si="611"/>
        <v>-5</v>
      </c>
      <c r="CI618">
        <f t="shared" ca="1" si="618"/>
        <v>2.1905338606528382</v>
      </c>
      <c r="CJ618">
        <f t="shared" ca="1" si="619"/>
        <v>9.8094661393471618</v>
      </c>
    </row>
    <row r="619" spans="2:88">
      <c r="B619" s="39">
        <v>421</v>
      </c>
      <c r="C619" s="39">
        <v>319</v>
      </c>
      <c r="D619">
        <v>1</v>
      </c>
      <c r="E619">
        <f t="shared" si="626"/>
        <v>29198</v>
      </c>
      <c r="F619" s="3">
        <f t="shared" si="627"/>
        <v>3.4010135020236028E-5</v>
      </c>
      <c r="H619" s="17">
        <f t="shared" si="628"/>
        <v>0.99302792232085157</v>
      </c>
      <c r="I619" s="13" t="str">
        <f t="shared" si="629"/>
        <v>319:421</v>
      </c>
      <c r="J619" s="2"/>
      <c r="K619" s="4">
        <f t="shared" si="630"/>
        <v>-17.728427972780381</v>
      </c>
      <c r="L619" s="4">
        <f t="shared" si="620"/>
        <v>-1</v>
      </c>
      <c r="M619" s="4">
        <f t="shared" ca="1" si="631"/>
        <v>-41.188438357428936</v>
      </c>
      <c r="N619" s="4">
        <f t="shared" ca="1" si="632"/>
        <v>11</v>
      </c>
      <c r="O619" s="4">
        <f t="shared" si="633"/>
        <v>0</v>
      </c>
      <c r="P619" s="4">
        <f t="shared" ca="1" si="634"/>
        <v>0</v>
      </c>
      <c r="Q619" s="11">
        <f t="shared" si="664"/>
        <v>5.7315824118703063</v>
      </c>
      <c r="R619" s="11">
        <f t="shared" si="668"/>
        <v>0</v>
      </c>
      <c r="S619" s="4">
        <f t="shared" si="668"/>
        <v>0</v>
      </c>
      <c r="T619" s="4">
        <f t="shared" si="668"/>
        <v>0</v>
      </c>
      <c r="U619" s="4">
        <f t="shared" si="668"/>
        <v>0</v>
      </c>
      <c r="V619" s="4">
        <f t="shared" si="668"/>
        <v>0</v>
      </c>
      <c r="W619" s="4">
        <f t="shared" si="668"/>
        <v>0</v>
      </c>
      <c r="X619" s="4">
        <f t="shared" si="668"/>
        <v>0</v>
      </c>
      <c r="Y619" s="4">
        <f t="shared" si="668"/>
        <v>0</v>
      </c>
      <c r="Z619" s="4">
        <f t="shared" si="668"/>
        <v>0</v>
      </c>
      <c r="AA619" s="4">
        <f t="shared" si="668"/>
        <v>0</v>
      </c>
      <c r="AB619" s="4">
        <f t="shared" si="668"/>
        <v>0</v>
      </c>
      <c r="AC619" s="4">
        <f t="shared" si="668"/>
        <v>-17.728427972780381</v>
      </c>
      <c r="AD619" s="4">
        <f t="shared" si="668"/>
        <v>0</v>
      </c>
      <c r="AE619" s="4">
        <f t="shared" si="668"/>
        <v>0</v>
      </c>
      <c r="AF619" s="4">
        <f t="shared" si="668"/>
        <v>0</v>
      </c>
      <c r="AG619" s="4">
        <f t="shared" ref="AG619:AL628" si="670">IF(AND(ABS((MOD(LN(($B619/$C619)/3^AG$2)/LN(2)+0.5,1)-0.5)*1200)&lt;$J$2,ABS(AG$2+7*(MOD(LN(($B619/$C619)/3^AG$2)/LN(2)+0.5,1)-0.5)*1200/113.685)&lt;$J$3),(MOD(LN(($B619/$C619)/3^AG$2)/LN(2)+0.5,1)-0.5)*1200,0)</f>
        <v>0</v>
      </c>
      <c r="AH619" s="4">
        <f t="shared" si="670"/>
        <v>0</v>
      </c>
      <c r="AI619" s="4">
        <f t="shared" si="670"/>
        <v>0</v>
      </c>
      <c r="AJ619" s="4">
        <f t="shared" si="670"/>
        <v>0</v>
      </c>
      <c r="AK619" s="4">
        <f t="shared" si="670"/>
        <v>0</v>
      </c>
      <c r="AL619" s="4">
        <f t="shared" si="670"/>
        <v>0</v>
      </c>
      <c r="AM619" s="4">
        <f t="shared" si="669"/>
        <v>0</v>
      </c>
      <c r="AN619" s="4">
        <f t="shared" si="669"/>
        <v>0</v>
      </c>
      <c r="AO619" s="4">
        <f t="shared" si="669"/>
        <v>-41.188438357428936</v>
      </c>
      <c r="AP619" s="10">
        <f t="shared" si="615"/>
        <v>0</v>
      </c>
      <c r="AQ619" s="7">
        <f t="shared" si="636"/>
        <v>2</v>
      </c>
      <c r="AR619" s="4">
        <f t="array" ref="AR619">COUNT(IF((ABS($R619:$AP619)&gt;=AQ$2)*(ABS($R619:$AP619)&lt;AR$2),$R619:$AP619))</f>
        <v>0</v>
      </c>
      <c r="AS619" s="4">
        <f t="array" ref="AS619">COUNT(IF((ABS($R619:$AP619)&gt;=AR$2)*(ABS($R619:$AP619)&lt;AS$2),$R619:$AP619))</f>
        <v>0</v>
      </c>
      <c r="AT619" s="4">
        <f t="array" ref="AT619">COUNT(IF((ABS($R619:$AP619)&gt;=AS$2)*(ABS($R619:$AP619)&lt;AT$2),$R619:$AP619))</f>
        <v>0</v>
      </c>
      <c r="AU619" s="4">
        <f t="array" ref="AU619">COUNT(IF((ABS($R619:$AP619)&gt;=AT$2)*(ABS($R619:$AP619)&lt;AU$2),$R619:$AP619))</f>
        <v>1</v>
      </c>
      <c r="AV619" s="4">
        <f t="array" ref="AV619">COUNT(IF((ABS($R619:$AP619)&gt;=AU$2)*(ABS($R619:$AP619)&lt;AV$2),$R619:$AP619))</f>
        <v>1</v>
      </c>
      <c r="AW619" s="4">
        <f t="array" ref="AW619">COUNT(IF((ABS($R619:$AP619)&gt;=AV$2)*(ABS($R619:$AP619)&lt;AW$2),$R619:$AP619))</f>
        <v>0</v>
      </c>
      <c r="AX619" s="10">
        <f t="array" ref="AX619">COUNT(IF((ABS($R619:$AP619)&gt;=AW$2)*(ABS($R619:$AP619)&lt;AX$2),$R619:$AP619))</f>
        <v>0</v>
      </c>
      <c r="AY619" s="4">
        <f t="shared" si="637"/>
        <v>0</v>
      </c>
      <c r="AZ619" s="2" t="str">
        <f t="shared" si="638"/>
        <v/>
      </c>
      <c r="BA619" s="2" t="str">
        <f t="shared" si="639"/>
        <v/>
      </c>
      <c r="BB619" s="2" t="str">
        <f t="shared" si="640"/>
        <v/>
      </c>
      <c r="BC619" s="2" t="str">
        <f t="shared" si="641"/>
        <v/>
      </c>
      <c r="BD619" s="2" t="str">
        <f t="shared" si="642"/>
        <v/>
      </c>
      <c r="BE619" s="2" t="str">
        <f t="shared" si="643"/>
        <v/>
      </c>
      <c r="BF619" s="2" t="str">
        <f t="shared" si="644"/>
        <v/>
      </c>
      <c r="BG619" s="2" t="str">
        <f t="shared" si="645"/>
        <v/>
      </c>
      <c r="BH619" s="2" t="str">
        <f t="shared" si="646"/>
        <v/>
      </c>
      <c r="BI619" s="2" t="str">
        <f t="shared" si="647"/>
        <v/>
      </c>
      <c r="BJ619" s="2" t="str">
        <f t="shared" si="648"/>
        <v/>
      </c>
      <c r="BK619" s="2" t="str">
        <f t="shared" si="649"/>
        <v>@</v>
      </c>
      <c r="BL619" s="2" t="str">
        <f t="shared" si="650"/>
        <v/>
      </c>
      <c r="BM619" s="2" t="str">
        <f t="shared" si="651"/>
        <v/>
      </c>
      <c r="BN619" s="2" t="str">
        <f t="shared" si="652"/>
        <v/>
      </c>
      <c r="BO619" s="2" t="str">
        <f t="shared" si="653"/>
        <v/>
      </c>
      <c r="BP619" s="2" t="str">
        <f t="shared" si="654"/>
        <v/>
      </c>
      <c r="BQ619" s="2" t="str">
        <f t="shared" si="655"/>
        <v/>
      </c>
      <c r="BR619" s="2" t="str">
        <f t="shared" si="656"/>
        <v/>
      </c>
      <c r="BS619" s="2" t="str">
        <f t="shared" si="657"/>
        <v/>
      </c>
      <c r="BT619" s="2" t="str">
        <f t="shared" si="658"/>
        <v/>
      </c>
      <c r="BU619" s="2" t="str">
        <f t="shared" si="659"/>
        <v/>
      </c>
      <c r="BV619" s="2" t="str">
        <f t="shared" si="660"/>
        <v/>
      </c>
      <c r="BW619" s="2" t="str">
        <f t="shared" si="661"/>
        <v>@</v>
      </c>
      <c r="BX619" s="2" t="str">
        <f t="shared" si="662"/>
        <v/>
      </c>
      <c r="CA619" s="2">
        <f t="shared" si="623"/>
        <v>205</v>
      </c>
      <c r="CB619" s="4">
        <f t="shared" si="624"/>
        <v>2</v>
      </c>
      <c r="CC619">
        <f t="shared" ca="1" si="616"/>
        <v>4</v>
      </c>
      <c r="CD619">
        <f ca="1">CC619*IF(CG619=0,0,CJ619)/(CJ617+CJ618+IF(CG619=0,0,CJ619))</f>
        <v>1.0814971997243428</v>
      </c>
      <c r="CE619" s="39">
        <f t="shared" ca="1" si="609"/>
        <v>49</v>
      </c>
      <c r="CF619" s="39">
        <f t="shared" ca="1" si="617"/>
        <v>53</v>
      </c>
      <c r="CG619">
        <f t="shared" ca="1" si="610"/>
        <v>22.167726479876393</v>
      </c>
      <c r="CH619">
        <f t="shared" ca="1" si="611"/>
        <v>7</v>
      </c>
      <c r="CI619">
        <f t="shared" ca="1" si="618"/>
        <v>8.3649477535218786</v>
      </c>
      <c r="CJ619">
        <f t="shared" ca="1" si="619"/>
        <v>3.6350522464781214</v>
      </c>
    </row>
    <row r="620" spans="2:88">
      <c r="B620" s="39">
        <v>437</v>
      </c>
      <c r="C620" s="39">
        <v>25</v>
      </c>
      <c r="D620">
        <v>1</v>
      </c>
      <c r="E620">
        <f t="shared" si="626"/>
        <v>29199</v>
      </c>
      <c r="F620" s="3">
        <f t="shared" si="627"/>
        <v>3.4010135020236028E-5</v>
      </c>
      <c r="H620" s="17">
        <f t="shared" si="628"/>
        <v>0.99306193245587182</v>
      </c>
      <c r="I620" s="13" t="str">
        <f t="shared" si="629"/>
        <v>25:437</v>
      </c>
      <c r="J620" s="2"/>
      <c r="K620" s="4">
        <f t="shared" si="630"/>
        <v>-27.290055675074143</v>
      </c>
      <c r="L620" s="4">
        <f t="shared" si="620"/>
        <v>-10</v>
      </c>
      <c r="M620" s="4">
        <f t="shared" ca="1" si="631"/>
        <v>-50.750066059726429</v>
      </c>
      <c r="N620" s="4">
        <f t="shared" ca="1" si="632"/>
        <v>2</v>
      </c>
      <c r="O620" s="4">
        <f t="shared" ca="1" si="633"/>
        <v>39.474929613336585</v>
      </c>
      <c r="P620" s="4">
        <f t="shared" ca="1" si="634"/>
        <v>7</v>
      </c>
      <c r="Q620" s="11">
        <f t="shared" si="664"/>
        <v>0</v>
      </c>
      <c r="R620" s="11">
        <f t="shared" ref="R620:AF629" si="671">IF(AND(ABS((MOD(LN(($B620/$C620)/3^R$2)/LN(2)+0.5,1)-0.5)*1200)&lt;$J$2,ABS(R$2+7*(MOD(LN(($B620/$C620)/3^R$2)/LN(2)+0.5,1)-0.5)*1200/113.685)&lt;$J$3),(MOD(LN(($B620/$C620)/3^R$2)/LN(2)+0.5,1)-0.5)*1200,0)</f>
        <v>0</v>
      </c>
      <c r="S620" s="4">
        <f t="shared" si="671"/>
        <v>0</v>
      </c>
      <c r="T620" s="4">
        <f t="shared" si="671"/>
        <v>-27.290055675074143</v>
      </c>
      <c r="U620" s="4">
        <f t="shared" si="671"/>
        <v>0</v>
      </c>
      <c r="V620" s="4">
        <f t="shared" si="671"/>
        <v>0</v>
      </c>
      <c r="W620" s="4">
        <f t="shared" si="671"/>
        <v>0</v>
      </c>
      <c r="X620" s="4">
        <f t="shared" si="671"/>
        <v>0</v>
      </c>
      <c r="Y620" s="4">
        <f t="shared" si="671"/>
        <v>0</v>
      </c>
      <c r="Z620" s="4">
        <f t="shared" si="671"/>
        <v>0</v>
      </c>
      <c r="AA620" s="4">
        <f t="shared" si="671"/>
        <v>0</v>
      </c>
      <c r="AB620" s="4">
        <f t="shared" si="671"/>
        <v>0</v>
      </c>
      <c r="AC620" s="4">
        <f t="shared" si="671"/>
        <v>0</v>
      </c>
      <c r="AD620" s="4">
        <f t="shared" si="671"/>
        <v>0</v>
      </c>
      <c r="AE620" s="4">
        <f t="shared" si="671"/>
        <v>0</v>
      </c>
      <c r="AF620" s="4">
        <f t="shared" si="671"/>
        <v>-50.750066059726429</v>
      </c>
      <c r="AG620" s="4">
        <f t="shared" si="670"/>
        <v>0</v>
      </c>
      <c r="AH620" s="4">
        <f t="shared" si="670"/>
        <v>0</v>
      </c>
      <c r="AI620" s="4">
        <f t="shared" si="670"/>
        <v>0</v>
      </c>
      <c r="AJ620" s="4">
        <f t="shared" si="670"/>
        <v>0</v>
      </c>
      <c r="AK620" s="4">
        <f t="shared" si="670"/>
        <v>39.474929613336585</v>
      </c>
      <c r="AL620" s="4">
        <f t="shared" si="670"/>
        <v>0</v>
      </c>
      <c r="AM620" s="4">
        <f t="shared" si="669"/>
        <v>0</v>
      </c>
      <c r="AN620" s="4">
        <f t="shared" si="669"/>
        <v>0</v>
      </c>
      <c r="AO620" s="4">
        <f t="shared" si="669"/>
        <v>0</v>
      </c>
      <c r="AP620" s="10">
        <f t="shared" si="615"/>
        <v>0</v>
      </c>
      <c r="AQ620" s="7">
        <f t="shared" si="636"/>
        <v>3</v>
      </c>
      <c r="AR620" s="4">
        <f t="array" ref="AR620">COUNT(IF((ABS($R620:$AP620)&gt;=AQ$2)*(ABS($R620:$AP620)&lt;AR$2),$R620:$AP620))</f>
        <v>0</v>
      </c>
      <c r="AS620" s="4">
        <f t="array" ref="AS620">COUNT(IF((ABS($R620:$AP620)&gt;=AR$2)*(ABS($R620:$AP620)&lt;AS$2),$R620:$AP620))</f>
        <v>0</v>
      </c>
      <c r="AT620" s="4">
        <f t="array" ref="AT620">COUNT(IF((ABS($R620:$AP620)&gt;=AS$2)*(ABS($R620:$AP620)&lt;AT$2),$R620:$AP620))</f>
        <v>0</v>
      </c>
      <c r="AU620" s="4">
        <f t="array" ref="AU620">COUNT(IF((ABS($R620:$AP620)&gt;=AT$2)*(ABS($R620:$AP620)&lt;AU$2),$R620:$AP620))</f>
        <v>1</v>
      </c>
      <c r="AV620" s="4">
        <f t="array" ref="AV620">COUNT(IF((ABS($R620:$AP620)&gt;=AU$2)*(ABS($R620:$AP620)&lt;AV$2),$R620:$AP620))</f>
        <v>1</v>
      </c>
      <c r="AW620" s="4">
        <f t="array" ref="AW620">COUNT(IF((ABS($R620:$AP620)&gt;=AV$2)*(ABS($R620:$AP620)&lt;AW$2),$R620:$AP620))</f>
        <v>1</v>
      </c>
      <c r="AX620" s="10">
        <f t="array" ref="AX620">COUNT(IF((ABS($R620:$AP620)&gt;=AW$2)*(ABS($R620:$AP620)&lt;AX$2),$R620:$AP620))</f>
        <v>0</v>
      </c>
      <c r="AY620" s="4">
        <f t="shared" si="637"/>
        <v>0</v>
      </c>
      <c r="AZ620" s="2" t="str">
        <f t="shared" si="638"/>
        <v/>
      </c>
      <c r="BA620" s="2" t="str">
        <f t="shared" si="639"/>
        <v/>
      </c>
      <c r="BB620" s="2" t="str">
        <f t="shared" si="640"/>
        <v>@</v>
      </c>
      <c r="BC620" s="2" t="str">
        <f t="shared" si="641"/>
        <v/>
      </c>
      <c r="BD620" s="2" t="str">
        <f t="shared" si="642"/>
        <v/>
      </c>
      <c r="BE620" s="2" t="str">
        <f t="shared" si="643"/>
        <v/>
      </c>
      <c r="BF620" s="2" t="str">
        <f t="shared" si="644"/>
        <v/>
      </c>
      <c r="BG620" s="2" t="str">
        <f t="shared" si="645"/>
        <v/>
      </c>
      <c r="BH620" s="2" t="str">
        <f t="shared" si="646"/>
        <v/>
      </c>
      <c r="BI620" s="2" t="str">
        <f t="shared" si="647"/>
        <v/>
      </c>
      <c r="BJ620" s="2" t="str">
        <f t="shared" si="648"/>
        <v/>
      </c>
      <c r="BK620" s="2" t="str">
        <f t="shared" si="649"/>
        <v/>
      </c>
      <c r="BL620" s="2" t="str">
        <f t="shared" si="650"/>
        <v/>
      </c>
      <c r="BM620" s="2" t="str">
        <f t="shared" si="651"/>
        <v/>
      </c>
      <c r="BN620" s="2" t="str">
        <f t="shared" si="652"/>
        <v>@</v>
      </c>
      <c r="BO620" s="2" t="str">
        <f t="shared" si="653"/>
        <v/>
      </c>
      <c r="BP620" s="2" t="str">
        <f t="shared" si="654"/>
        <v/>
      </c>
      <c r="BQ620" s="2" t="str">
        <f t="shared" si="655"/>
        <v/>
      </c>
      <c r="BR620" s="2" t="str">
        <f t="shared" si="656"/>
        <v/>
      </c>
      <c r="BS620" s="2" t="str">
        <f t="shared" si="657"/>
        <v>@</v>
      </c>
      <c r="BT620" s="2" t="str">
        <f t="shared" si="658"/>
        <v/>
      </c>
      <c r="BU620" s="2" t="str">
        <f t="shared" si="659"/>
        <v/>
      </c>
      <c r="BV620" s="2" t="str">
        <f t="shared" si="660"/>
        <v/>
      </c>
      <c r="BW620" s="2" t="str">
        <f t="shared" si="661"/>
        <v/>
      </c>
      <c r="BX620" s="2" t="str">
        <f t="shared" si="662"/>
        <v/>
      </c>
      <c r="CA620" s="2">
        <f t="shared" si="623"/>
        <v>206</v>
      </c>
      <c r="CB620" s="4">
        <f t="shared" si="624"/>
        <v>0</v>
      </c>
      <c r="CC620">
        <f t="shared" ca="1" si="616"/>
        <v>4</v>
      </c>
      <c r="CD620">
        <f ca="1">CC620*(CJ620)/(CJ620+CJ621+IF(CG622=0,0,CJ622))</f>
        <v>2.2086518315992696</v>
      </c>
      <c r="CE620" s="39">
        <f t="shared" ca="1" si="609"/>
        <v>13</v>
      </c>
      <c r="CF620" s="39">
        <f t="shared" ca="1" si="617"/>
        <v>55</v>
      </c>
      <c r="CG620">
        <f t="shared" ca="1" si="610"/>
        <v>6.8789987872172276</v>
      </c>
      <c r="CH620">
        <f t="shared" ca="1" si="611"/>
        <v>-5</v>
      </c>
      <c r="CI620">
        <f t="shared" ca="1" si="618"/>
        <v>4.5764349605443062</v>
      </c>
      <c r="CJ620">
        <f t="shared" ca="1" si="619"/>
        <v>7.4235650394556938</v>
      </c>
    </row>
    <row r="621" spans="2:88">
      <c r="B621" s="39">
        <v>445</v>
      </c>
      <c r="C621" s="39">
        <v>13</v>
      </c>
      <c r="D621">
        <v>1</v>
      </c>
      <c r="E621">
        <f t="shared" si="626"/>
        <v>29200</v>
      </c>
      <c r="F621" s="3">
        <f t="shared" si="627"/>
        <v>3.4010135020236028E-5</v>
      </c>
      <c r="H621" s="17">
        <f t="shared" si="628"/>
        <v>0.99309594259089207</v>
      </c>
      <c r="I621" s="13" t="str">
        <f t="shared" si="629"/>
        <v>13:445</v>
      </c>
      <c r="J621" s="2"/>
      <c r="K621" s="4">
        <f t="shared" si="630"/>
        <v>26.441173582139754</v>
      </c>
      <c r="L621" s="4">
        <f t="shared" si="620"/>
        <v>-5</v>
      </c>
      <c r="M621" s="4">
        <f t="shared" ca="1" si="631"/>
        <v>2.9811631974890673</v>
      </c>
      <c r="N621" s="4">
        <f t="shared" ca="1" si="632"/>
        <v>7</v>
      </c>
      <c r="O621" s="4">
        <f t="shared" si="633"/>
        <v>0</v>
      </c>
      <c r="P621" s="4">
        <f t="shared" ca="1" si="634"/>
        <v>0</v>
      </c>
      <c r="Q621" s="11">
        <f t="shared" si="664"/>
        <v>0</v>
      </c>
      <c r="R621" s="11">
        <f t="shared" si="671"/>
        <v>0</v>
      </c>
      <c r="S621" s="4">
        <f t="shared" si="671"/>
        <v>0</v>
      </c>
      <c r="T621" s="4">
        <f t="shared" si="671"/>
        <v>0</v>
      </c>
      <c r="U621" s="4">
        <f t="shared" si="671"/>
        <v>0</v>
      </c>
      <c r="V621" s="4">
        <f t="shared" si="671"/>
        <v>0</v>
      </c>
      <c r="W621" s="4">
        <f t="shared" si="671"/>
        <v>0</v>
      </c>
      <c r="X621" s="4">
        <f t="shared" si="671"/>
        <v>0</v>
      </c>
      <c r="Y621" s="4">
        <f t="shared" si="671"/>
        <v>26.441173582139754</v>
      </c>
      <c r="Z621" s="4">
        <f t="shared" si="671"/>
        <v>0</v>
      </c>
      <c r="AA621" s="4">
        <f t="shared" si="671"/>
        <v>0</v>
      </c>
      <c r="AB621" s="4">
        <f t="shared" si="671"/>
        <v>0</v>
      </c>
      <c r="AC621" s="4">
        <f t="shared" si="671"/>
        <v>0</v>
      </c>
      <c r="AD621" s="4">
        <f t="shared" si="671"/>
        <v>0</v>
      </c>
      <c r="AE621" s="4">
        <f t="shared" si="671"/>
        <v>0</v>
      </c>
      <c r="AF621" s="4">
        <f t="shared" si="671"/>
        <v>0</v>
      </c>
      <c r="AG621" s="4">
        <f t="shared" si="670"/>
        <v>0</v>
      </c>
      <c r="AH621" s="4">
        <f t="shared" si="670"/>
        <v>0</v>
      </c>
      <c r="AI621" s="4">
        <f t="shared" si="670"/>
        <v>0</v>
      </c>
      <c r="AJ621" s="4">
        <f t="shared" si="670"/>
        <v>0</v>
      </c>
      <c r="AK621" s="4">
        <f t="shared" si="670"/>
        <v>2.9811631974890673</v>
      </c>
      <c r="AL621" s="4">
        <f t="shared" si="670"/>
        <v>0</v>
      </c>
      <c r="AM621" s="4">
        <f t="shared" si="669"/>
        <v>0</v>
      </c>
      <c r="AN621" s="4">
        <f t="shared" si="669"/>
        <v>0</v>
      </c>
      <c r="AO621" s="4">
        <f t="shared" si="669"/>
        <v>0</v>
      </c>
      <c r="AP621" s="10">
        <f t="shared" si="615"/>
        <v>0</v>
      </c>
      <c r="AQ621" s="7">
        <f t="shared" si="636"/>
        <v>2</v>
      </c>
      <c r="AR621" s="4">
        <f t="array" ref="AR621">COUNT(IF((ABS($R621:$AP621)&gt;=AQ$2)*(ABS($R621:$AP621)&lt;AR$2),$R621:$AP621))</f>
        <v>0</v>
      </c>
      <c r="AS621" s="4">
        <f t="array" ref="AS621">COUNT(IF((ABS($R621:$AP621)&gt;=AR$2)*(ABS($R621:$AP621)&lt;AS$2),$R621:$AP621))</f>
        <v>1</v>
      </c>
      <c r="AT621" s="4">
        <f t="array" ref="AT621">COUNT(IF((ABS($R621:$AP621)&gt;=AS$2)*(ABS($R621:$AP621)&lt;AT$2),$R621:$AP621))</f>
        <v>0</v>
      </c>
      <c r="AU621" s="4">
        <f t="array" ref="AU621">COUNT(IF((ABS($R621:$AP621)&gt;=AT$2)*(ABS($R621:$AP621)&lt;AU$2),$R621:$AP621))</f>
        <v>1</v>
      </c>
      <c r="AV621" s="4">
        <f t="array" ref="AV621">COUNT(IF((ABS($R621:$AP621)&gt;=AU$2)*(ABS($R621:$AP621)&lt;AV$2),$R621:$AP621))</f>
        <v>0</v>
      </c>
      <c r="AW621" s="4">
        <f t="array" ref="AW621">COUNT(IF((ABS($R621:$AP621)&gt;=AV$2)*(ABS($R621:$AP621)&lt;AW$2),$R621:$AP621))</f>
        <v>0</v>
      </c>
      <c r="AX621" s="10">
        <f t="array" ref="AX621">COUNT(IF((ABS($R621:$AP621)&gt;=AW$2)*(ABS($R621:$AP621)&lt;AX$2),$R621:$AP621))</f>
        <v>0</v>
      </c>
      <c r="AY621" s="4">
        <f t="shared" si="637"/>
        <v>0</v>
      </c>
      <c r="AZ621" s="2" t="str">
        <f t="shared" si="638"/>
        <v/>
      </c>
      <c r="BA621" s="2" t="str">
        <f t="shared" si="639"/>
        <v/>
      </c>
      <c r="BB621" s="2" t="str">
        <f t="shared" si="640"/>
        <v/>
      </c>
      <c r="BC621" s="2" t="str">
        <f t="shared" si="641"/>
        <v/>
      </c>
      <c r="BD621" s="2" t="str">
        <f t="shared" si="642"/>
        <v/>
      </c>
      <c r="BE621" s="2" t="str">
        <f t="shared" si="643"/>
        <v/>
      </c>
      <c r="BF621" s="2" t="str">
        <f t="shared" si="644"/>
        <v/>
      </c>
      <c r="BG621" s="2" t="str">
        <f t="shared" si="645"/>
        <v>@</v>
      </c>
      <c r="BH621" s="2" t="str">
        <f t="shared" si="646"/>
        <v/>
      </c>
      <c r="BI621" s="2" t="str">
        <f t="shared" si="647"/>
        <v/>
      </c>
      <c r="BJ621" s="2" t="str">
        <f t="shared" si="648"/>
        <v/>
      </c>
      <c r="BK621" s="2" t="str">
        <f t="shared" si="649"/>
        <v/>
      </c>
      <c r="BL621" s="2" t="str">
        <f t="shared" si="650"/>
        <v/>
      </c>
      <c r="BM621" s="2" t="str">
        <f t="shared" si="651"/>
        <v/>
      </c>
      <c r="BN621" s="2" t="str">
        <f t="shared" si="652"/>
        <v/>
      </c>
      <c r="BO621" s="2" t="str">
        <f t="shared" si="653"/>
        <v/>
      </c>
      <c r="BP621" s="2" t="str">
        <f t="shared" si="654"/>
        <v/>
      </c>
      <c r="BQ621" s="2" t="str">
        <f t="shared" si="655"/>
        <v/>
      </c>
      <c r="BR621" s="2" t="str">
        <f t="shared" si="656"/>
        <v/>
      </c>
      <c r="BS621" s="2" t="str">
        <f t="shared" si="657"/>
        <v>@</v>
      </c>
      <c r="BT621" s="2" t="str">
        <f t="shared" si="658"/>
        <v/>
      </c>
      <c r="BU621" s="2" t="str">
        <f t="shared" si="659"/>
        <v/>
      </c>
      <c r="BV621" s="2" t="str">
        <f t="shared" si="660"/>
        <v/>
      </c>
      <c r="BW621" s="2" t="str">
        <f t="shared" si="661"/>
        <v/>
      </c>
      <c r="BX621" s="2" t="str">
        <f t="shared" si="662"/>
        <v/>
      </c>
      <c r="CA621" s="2">
        <f t="shared" si="623"/>
        <v>206</v>
      </c>
      <c r="CB621" s="4">
        <f t="shared" si="624"/>
        <v>1</v>
      </c>
      <c r="CC621">
        <f t="shared" ca="1" si="616"/>
        <v>4</v>
      </c>
      <c r="CD621">
        <f ca="1">CC621*(CJ621)/(CJ620+CJ621+IF(CG622=0,0,CJ622))</f>
        <v>1.7913481684007306</v>
      </c>
      <c r="CE621" s="39">
        <f t="shared" ca="1" si="609"/>
        <v>13</v>
      </c>
      <c r="CF621" s="39">
        <f t="shared" ca="1" si="617"/>
        <v>55</v>
      </c>
      <c r="CG621">
        <f t="shared" ca="1" si="610"/>
        <v>-16.581011597430262</v>
      </c>
      <c r="CH621">
        <f t="shared" ca="1" si="611"/>
        <v>7</v>
      </c>
      <c r="CI621">
        <f t="shared" ca="1" si="618"/>
        <v>5.979046653630542</v>
      </c>
      <c r="CJ621">
        <f t="shared" ca="1" si="619"/>
        <v>6.020953346369458</v>
      </c>
    </row>
    <row r="622" spans="2:88">
      <c r="B622" s="39">
        <v>449</v>
      </c>
      <c r="C622" s="39">
        <v>47</v>
      </c>
      <c r="D622">
        <v>1</v>
      </c>
      <c r="E622">
        <f t="shared" si="626"/>
        <v>29201</v>
      </c>
      <c r="F622" s="3">
        <f t="shared" si="627"/>
        <v>3.4010135020236028E-5</v>
      </c>
      <c r="H622" s="17">
        <f t="shared" si="628"/>
        <v>0.99312995272591231</v>
      </c>
      <c r="I622" s="13" t="str">
        <f t="shared" si="629"/>
        <v>47:449</v>
      </c>
      <c r="J622" s="2"/>
      <c r="K622" s="4">
        <f t="shared" si="630"/>
        <v>13.044342272374365</v>
      </c>
      <c r="L622" s="4">
        <f t="shared" si="620"/>
        <v>-3</v>
      </c>
      <c r="M622" s="4">
        <f t="shared" ca="1" si="631"/>
        <v>-10.415668112275256</v>
      </c>
      <c r="N622" s="4">
        <f t="shared" ca="1" si="632"/>
        <v>9</v>
      </c>
      <c r="O622" s="4">
        <f t="shared" si="633"/>
        <v>0</v>
      </c>
      <c r="P622" s="4">
        <f t="shared" ca="1" si="634"/>
        <v>0</v>
      </c>
      <c r="Q622" s="11">
        <f t="shared" si="664"/>
        <v>0</v>
      </c>
      <c r="R622" s="11">
        <f t="shared" si="671"/>
        <v>0</v>
      </c>
      <c r="S622" s="4">
        <f t="shared" si="671"/>
        <v>0</v>
      </c>
      <c r="T622" s="4">
        <f t="shared" si="671"/>
        <v>0</v>
      </c>
      <c r="U622" s="4">
        <f t="shared" si="671"/>
        <v>0</v>
      </c>
      <c r="V622" s="4">
        <f t="shared" si="671"/>
        <v>0</v>
      </c>
      <c r="W622" s="4">
        <f t="shared" si="671"/>
        <v>0</v>
      </c>
      <c r="X622" s="4">
        <f t="shared" si="671"/>
        <v>0</v>
      </c>
      <c r="Y622" s="4">
        <f t="shared" si="671"/>
        <v>0</v>
      </c>
      <c r="Z622" s="4">
        <f t="shared" si="671"/>
        <v>0</v>
      </c>
      <c r="AA622" s="4">
        <f t="shared" si="671"/>
        <v>13.044342272374365</v>
      </c>
      <c r="AB622" s="4">
        <f t="shared" si="671"/>
        <v>0</v>
      </c>
      <c r="AC622" s="4">
        <f t="shared" si="671"/>
        <v>0</v>
      </c>
      <c r="AD622" s="4">
        <f t="shared" si="671"/>
        <v>0</v>
      </c>
      <c r="AE622" s="4">
        <f t="shared" si="671"/>
        <v>0</v>
      </c>
      <c r="AF622" s="4">
        <f t="shared" si="671"/>
        <v>0</v>
      </c>
      <c r="AG622" s="4">
        <f t="shared" si="670"/>
        <v>0</v>
      </c>
      <c r="AH622" s="4">
        <f t="shared" si="670"/>
        <v>0</v>
      </c>
      <c r="AI622" s="4">
        <f t="shared" si="670"/>
        <v>0</v>
      </c>
      <c r="AJ622" s="4">
        <f t="shared" si="670"/>
        <v>0</v>
      </c>
      <c r="AK622" s="4">
        <f t="shared" si="670"/>
        <v>0</v>
      </c>
      <c r="AL622" s="4">
        <f t="shared" si="670"/>
        <v>0</v>
      </c>
      <c r="AM622" s="4">
        <f t="shared" si="669"/>
        <v>-10.415668112275256</v>
      </c>
      <c r="AN622" s="4">
        <f t="shared" si="669"/>
        <v>0</v>
      </c>
      <c r="AO622" s="4">
        <f t="shared" si="669"/>
        <v>0</v>
      </c>
      <c r="AP622" s="10">
        <f t="shared" si="615"/>
        <v>0</v>
      </c>
      <c r="AQ622" s="7">
        <f t="shared" si="636"/>
        <v>2</v>
      </c>
      <c r="AR622" s="4">
        <f t="array" ref="AR622">COUNT(IF((ABS($R622:$AP622)&gt;=AQ$2)*(ABS($R622:$AP622)&lt;AR$2),$R622:$AP622))</f>
        <v>0</v>
      </c>
      <c r="AS622" s="4">
        <f t="array" ref="AS622">COUNT(IF((ABS($R622:$AP622)&gt;=AR$2)*(ABS($R622:$AP622)&lt;AS$2),$R622:$AP622))</f>
        <v>0</v>
      </c>
      <c r="AT622" s="4">
        <f t="array" ref="AT622">COUNT(IF((ABS($R622:$AP622)&gt;=AS$2)*(ABS($R622:$AP622)&lt;AT$2),$R622:$AP622))</f>
        <v>1</v>
      </c>
      <c r="AU622" s="4">
        <f t="array" ref="AU622">COUNT(IF((ABS($R622:$AP622)&gt;=AT$2)*(ABS($R622:$AP622)&lt;AU$2),$R622:$AP622))</f>
        <v>1</v>
      </c>
      <c r="AV622" s="4">
        <f t="array" ref="AV622">COUNT(IF((ABS($R622:$AP622)&gt;=AU$2)*(ABS($R622:$AP622)&lt;AV$2),$R622:$AP622))</f>
        <v>0</v>
      </c>
      <c r="AW622" s="4">
        <f t="array" ref="AW622">COUNT(IF((ABS($R622:$AP622)&gt;=AV$2)*(ABS($R622:$AP622)&lt;AW$2),$R622:$AP622))</f>
        <v>0</v>
      </c>
      <c r="AX622" s="10">
        <f t="array" ref="AX622">COUNT(IF((ABS($R622:$AP622)&gt;=AW$2)*(ABS($R622:$AP622)&lt;AX$2),$R622:$AP622))</f>
        <v>0</v>
      </c>
      <c r="AY622" s="4">
        <f t="shared" si="637"/>
        <v>0</v>
      </c>
      <c r="AZ622" s="2" t="str">
        <f t="shared" si="638"/>
        <v/>
      </c>
      <c r="BA622" s="2" t="str">
        <f t="shared" si="639"/>
        <v/>
      </c>
      <c r="BB622" s="2" t="str">
        <f t="shared" si="640"/>
        <v/>
      </c>
      <c r="BC622" s="2" t="str">
        <f t="shared" si="641"/>
        <v/>
      </c>
      <c r="BD622" s="2" t="str">
        <f t="shared" si="642"/>
        <v/>
      </c>
      <c r="BE622" s="2" t="str">
        <f t="shared" si="643"/>
        <v/>
      </c>
      <c r="BF622" s="2" t="str">
        <f t="shared" si="644"/>
        <v/>
      </c>
      <c r="BG622" s="2" t="str">
        <f t="shared" si="645"/>
        <v/>
      </c>
      <c r="BH622" s="2" t="str">
        <f t="shared" si="646"/>
        <v/>
      </c>
      <c r="BI622" s="2" t="str">
        <f t="shared" si="647"/>
        <v>@</v>
      </c>
      <c r="BJ622" s="2" t="str">
        <f t="shared" si="648"/>
        <v/>
      </c>
      <c r="BK622" s="2" t="str">
        <f t="shared" si="649"/>
        <v/>
      </c>
      <c r="BL622" s="2" t="str">
        <f t="shared" si="650"/>
        <v/>
      </c>
      <c r="BM622" s="2" t="str">
        <f t="shared" si="651"/>
        <v/>
      </c>
      <c r="BN622" s="2" t="str">
        <f t="shared" si="652"/>
        <v/>
      </c>
      <c r="BO622" s="2" t="str">
        <f t="shared" si="653"/>
        <v/>
      </c>
      <c r="BP622" s="2" t="str">
        <f t="shared" si="654"/>
        <v/>
      </c>
      <c r="BQ622" s="2" t="str">
        <f t="shared" si="655"/>
        <v/>
      </c>
      <c r="BR622" s="2" t="str">
        <f t="shared" si="656"/>
        <v/>
      </c>
      <c r="BS622" s="2" t="str">
        <f t="shared" si="657"/>
        <v/>
      </c>
      <c r="BT622" s="2" t="str">
        <f t="shared" si="658"/>
        <v/>
      </c>
      <c r="BU622" s="2" t="str">
        <f t="shared" si="659"/>
        <v>@</v>
      </c>
      <c r="BV622" s="2" t="str">
        <f t="shared" si="660"/>
        <v/>
      </c>
      <c r="BW622" s="2" t="str">
        <f t="shared" si="661"/>
        <v/>
      </c>
      <c r="BX622" s="2" t="str">
        <f t="shared" si="662"/>
        <v/>
      </c>
      <c r="CA622" s="2">
        <f t="shared" si="623"/>
        <v>206</v>
      </c>
      <c r="CB622" s="4">
        <f t="shared" si="624"/>
        <v>2</v>
      </c>
      <c r="CC622">
        <f t="shared" ca="1" si="616"/>
        <v>4</v>
      </c>
      <c r="CD622">
        <f ca="1">CC622*IF(CG622=0,0,CJ622)/(CJ620+CJ621+IF(CG622=0,0,CJ622))</f>
        <v>0</v>
      </c>
      <c r="CE622" s="39">
        <f t="shared" ca="1" si="609"/>
        <v>13</v>
      </c>
      <c r="CF622" s="39">
        <f t="shared" ca="1" si="617"/>
        <v>55</v>
      </c>
      <c r="CG622">
        <f t="shared" ca="1" si="610"/>
        <v>0</v>
      </c>
      <c r="CH622">
        <f t="shared" ca="1" si="611"/>
        <v>0</v>
      </c>
      <c r="CI622">
        <f t="shared" ca="1" si="618"/>
        <v>0</v>
      </c>
      <c r="CJ622">
        <f t="shared" ca="1" si="619"/>
        <v>12</v>
      </c>
    </row>
    <row r="623" spans="2:88">
      <c r="B623" s="39">
        <v>451</v>
      </c>
      <c r="C623" s="39">
        <v>71</v>
      </c>
      <c r="D623">
        <v>1</v>
      </c>
      <c r="E623">
        <f t="shared" si="626"/>
        <v>29202</v>
      </c>
      <c r="F623" s="3">
        <f t="shared" si="627"/>
        <v>3.4010135020236028E-5</v>
      </c>
      <c r="H623" s="17">
        <f t="shared" si="628"/>
        <v>0.99316396286093256</v>
      </c>
      <c r="I623" s="13" t="str">
        <f t="shared" si="629"/>
        <v>71:451</v>
      </c>
      <c r="J623" s="2"/>
      <c r="K623" s="4">
        <f t="shared" si="630"/>
        <v>8.5038079623878104</v>
      </c>
      <c r="L623" s="4">
        <f t="shared" si="620"/>
        <v>-4</v>
      </c>
      <c r="M623" s="4">
        <f t="shared" ca="1" si="631"/>
        <v>-14.956202422259679</v>
      </c>
      <c r="N623" s="4">
        <f t="shared" ca="1" si="632"/>
        <v>8</v>
      </c>
      <c r="O623" s="4">
        <f t="shared" si="633"/>
        <v>0</v>
      </c>
      <c r="P623" s="4">
        <f t="shared" ca="1" si="634"/>
        <v>0</v>
      </c>
      <c r="Q623" s="11">
        <f t="shared" si="664"/>
        <v>0</v>
      </c>
      <c r="R623" s="11">
        <f t="shared" si="671"/>
        <v>0</v>
      </c>
      <c r="S623" s="4">
        <f t="shared" si="671"/>
        <v>0</v>
      </c>
      <c r="T623" s="4">
        <f t="shared" si="671"/>
        <v>0</v>
      </c>
      <c r="U623" s="4">
        <f t="shared" si="671"/>
        <v>0</v>
      </c>
      <c r="V623" s="4">
        <f t="shared" si="671"/>
        <v>0</v>
      </c>
      <c r="W623" s="4">
        <f t="shared" si="671"/>
        <v>0</v>
      </c>
      <c r="X623" s="4">
        <f t="shared" si="671"/>
        <v>0</v>
      </c>
      <c r="Y623" s="4">
        <f t="shared" si="671"/>
        <v>0</v>
      </c>
      <c r="Z623" s="4">
        <f t="shared" si="671"/>
        <v>8.5038079623878104</v>
      </c>
      <c r="AA623" s="4">
        <f t="shared" si="671"/>
        <v>0</v>
      </c>
      <c r="AB623" s="4">
        <f t="shared" si="671"/>
        <v>0</v>
      </c>
      <c r="AC623" s="4">
        <f t="shared" si="671"/>
        <v>0</v>
      </c>
      <c r="AD623" s="4">
        <f t="shared" si="671"/>
        <v>0</v>
      </c>
      <c r="AE623" s="4">
        <f t="shared" si="671"/>
        <v>0</v>
      </c>
      <c r="AF623" s="4">
        <f t="shared" si="671"/>
        <v>0</v>
      </c>
      <c r="AG623" s="4">
        <f t="shared" si="670"/>
        <v>0</v>
      </c>
      <c r="AH623" s="4">
        <f t="shared" si="670"/>
        <v>0</v>
      </c>
      <c r="AI623" s="4">
        <f t="shared" si="670"/>
        <v>0</v>
      </c>
      <c r="AJ623" s="4">
        <f t="shared" si="670"/>
        <v>0</v>
      </c>
      <c r="AK623" s="4">
        <f t="shared" si="670"/>
        <v>0</v>
      </c>
      <c r="AL623" s="4">
        <f t="shared" si="670"/>
        <v>-14.956202422259679</v>
      </c>
      <c r="AM623" s="4">
        <f t="shared" si="669"/>
        <v>0</v>
      </c>
      <c r="AN623" s="4">
        <f t="shared" si="669"/>
        <v>0</v>
      </c>
      <c r="AO623" s="4">
        <f t="shared" si="669"/>
        <v>0</v>
      </c>
      <c r="AP623" s="10">
        <f t="shared" si="615"/>
        <v>0</v>
      </c>
      <c r="AQ623" s="7">
        <f t="shared" si="636"/>
        <v>2</v>
      </c>
      <c r="AR623" s="4">
        <f t="array" ref="AR623">COUNT(IF((ABS($R623:$AP623)&gt;=AQ$2)*(ABS($R623:$AP623)&lt;AR$2),$R623:$AP623))</f>
        <v>0</v>
      </c>
      <c r="AS623" s="4">
        <f t="array" ref="AS623">COUNT(IF((ABS($R623:$AP623)&gt;=AR$2)*(ABS($R623:$AP623)&lt;AS$2),$R623:$AP623))</f>
        <v>0</v>
      </c>
      <c r="AT623" s="4">
        <f t="array" ref="AT623">COUNT(IF((ABS($R623:$AP623)&gt;=AS$2)*(ABS($R623:$AP623)&lt;AT$2),$R623:$AP623))</f>
        <v>1</v>
      </c>
      <c r="AU623" s="4">
        <f t="array" ref="AU623">COUNT(IF((ABS($R623:$AP623)&gt;=AT$2)*(ABS($R623:$AP623)&lt;AU$2),$R623:$AP623))</f>
        <v>1</v>
      </c>
      <c r="AV623" s="4">
        <f t="array" ref="AV623">COUNT(IF((ABS($R623:$AP623)&gt;=AU$2)*(ABS($R623:$AP623)&lt;AV$2),$R623:$AP623))</f>
        <v>0</v>
      </c>
      <c r="AW623" s="4">
        <f t="array" ref="AW623">COUNT(IF((ABS($R623:$AP623)&gt;=AV$2)*(ABS($R623:$AP623)&lt;AW$2),$R623:$AP623))</f>
        <v>0</v>
      </c>
      <c r="AX623" s="10">
        <f t="array" ref="AX623">COUNT(IF((ABS($R623:$AP623)&gt;=AW$2)*(ABS($R623:$AP623)&lt;AX$2),$R623:$AP623))</f>
        <v>0</v>
      </c>
      <c r="AY623" s="4">
        <f t="shared" si="637"/>
        <v>0</v>
      </c>
      <c r="AZ623" s="2" t="str">
        <f t="shared" si="638"/>
        <v/>
      </c>
      <c r="BA623" s="2" t="str">
        <f t="shared" si="639"/>
        <v/>
      </c>
      <c r="BB623" s="2" t="str">
        <f t="shared" si="640"/>
        <v/>
      </c>
      <c r="BC623" s="2" t="str">
        <f t="shared" si="641"/>
        <v/>
      </c>
      <c r="BD623" s="2" t="str">
        <f t="shared" si="642"/>
        <v/>
      </c>
      <c r="BE623" s="2" t="str">
        <f t="shared" si="643"/>
        <v/>
      </c>
      <c r="BF623" s="2" t="str">
        <f t="shared" si="644"/>
        <v/>
      </c>
      <c r="BG623" s="2" t="str">
        <f t="shared" si="645"/>
        <v/>
      </c>
      <c r="BH623" s="2" t="str">
        <f t="shared" si="646"/>
        <v>@</v>
      </c>
      <c r="BI623" s="2" t="str">
        <f t="shared" si="647"/>
        <v/>
      </c>
      <c r="BJ623" s="2" t="str">
        <f t="shared" si="648"/>
        <v/>
      </c>
      <c r="BK623" s="2" t="str">
        <f t="shared" si="649"/>
        <v/>
      </c>
      <c r="BL623" s="2" t="str">
        <f t="shared" si="650"/>
        <v/>
      </c>
      <c r="BM623" s="2" t="str">
        <f t="shared" si="651"/>
        <v/>
      </c>
      <c r="BN623" s="2" t="str">
        <f t="shared" si="652"/>
        <v/>
      </c>
      <c r="BO623" s="2" t="str">
        <f t="shared" si="653"/>
        <v/>
      </c>
      <c r="BP623" s="2" t="str">
        <f t="shared" si="654"/>
        <v/>
      </c>
      <c r="BQ623" s="2" t="str">
        <f t="shared" si="655"/>
        <v/>
      </c>
      <c r="BR623" s="2" t="str">
        <f t="shared" si="656"/>
        <v/>
      </c>
      <c r="BS623" s="2" t="str">
        <f t="shared" si="657"/>
        <v/>
      </c>
      <c r="BT623" s="2" t="str">
        <f t="shared" si="658"/>
        <v>@</v>
      </c>
      <c r="BU623" s="2" t="str">
        <f t="shared" si="659"/>
        <v/>
      </c>
      <c r="BV623" s="2" t="str">
        <f t="shared" si="660"/>
        <v/>
      </c>
      <c r="BW623" s="2" t="str">
        <f t="shared" si="661"/>
        <v/>
      </c>
      <c r="BX623" s="2" t="str">
        <f t="shared" si="662"/>
        <v/>
      </c>
      <c r="CA623" s="2">
        <f t="shared" si="623"/>
        <v>207</v>
      </c>
      <c r="CB623" s="4">
        <f t="shared" si="624"/>
        <v>0</v>
      </c>
      <c r="CC623">
        <f t="shared" ca="1" si="616"/>
        <v>4</v>
      </c>
      <c r="CD623">
        <f ca="1">CC623*(CJ623)/(CJ623+CJ624+IF(CG625=0,0,CJ625))</f>
        <v>2.9565337917664292</v>
      </c>
      <c r="CE623" s="39">
        <f t="shared" ca="1" si="609"/>
        <v>23</v>
      </c>
      <c r="CF623" s="39">
        <f t="shared" ca="1" si="617"/>
        <v>55</v>
      </c>
      <c r="CG623">
        <f t="shared" ca="1" si="610"/>
        <v>15.222311557339196</v>
      </c>
      <c r="CH623">
        <f t="shared" ca="1" si="611"/>
        <v>-3</v>
      </c>
      <c r="CI623">
        <f t="shared" ca="1" si="618"/>
        <v>2.0627067695705295</v>
      </c>
      <c r="CJ623">
        <f t="shared" ca="1" si="619"/>
        <v>9.9372932304294714</v>
      </c>
    </row>
    <row r="624" spans="2:88">
      <c r="B624" s="39">
        <v>455</v>
      </c>
      <c r="C624" s="39">
        <v>121</v>
      </c>
      <c r="D624">
        <v>1</v>
      </c>
      <c r="E624">
        <f t="shared" si="626"/>
        <v>29203</v>
      </c>
      <c r="F624" s="3">
        <f t="shared" si="627"/>
        <v>3.4010135020236028E-5</v>
      </c>
      <c r="H624" s="17">
        <f t="shared" si="628"/>
        <v>0.9931979729959528</v>
      </c>
      <c r="I624" s="13" t="str">
        <f t="shared" si="629"/>
        <v>121:455</v>
      </c>
      <c r="J624" s="2"/>
      <c r="K624" s="4">
        <f t="shared" si="630"/>
        <v>6.7164034314693311</v>
      </c>
      <c r="L624" s="4">
        <f t="shared" si="620"/>
        <v>-7</v>
      </c>
      <c r="M624" s="4">
        <f t="shared" ca="1" si="631"/>
        <v>-16.74360695318029</v>
      </c>
      <c r="N624" s="4">
        <f t="shared" ca="1" si="632"/>
        <v>5</v>
      </c>
      <c r="O624" s="4">
        <f t="shared" si="633"/>
        <v>0</v>
      </c>
      <c r="P624" s="4">
        <f t="shared" ca="1" si="634"/>
        <v>0</v>
      </c>
      <c r="Q624" s="11">
        <f t="shared" si="664"/>
        <v>0</v>
      </c>
      <c r="R624" s="11">
        <f t="shared" si="671"/>
        <v>0</v>
      </c>
      <c r="S624" s="4">
        <f t="shared" si="671"/>
        <v>0</v>
      </c>
      <c r="T624" s="4">
        <f t="shared" si="671"/>
        <v>0</v>
      </c>
      <c r="U624" s="4">
        <f t="shared" si="671"/>
        <v>0</v>
      </c>
      <c r="V624" s="4">
        <f t="shared" si="671"/>
        <v>0</v>
      </c>
      <c r="W624" s="4">
        <f t="shared" si="671"/>
        <v>6.7164034314693311</v>
      </c>
      <c r="X624" s="4">
        <f t="shared" si="671"/>
        <v>0</v>
      </c>
      <c r="Y624" s="4">
        <f t="shared" si="671"/>
        <v>0</v>
      </c>
      <c r="Z624" s="4">
        <f t="shared" si="671"/>
        <v>0</v>
      </c>
      <c r="AA624" s="4">
        <f t="shared" si="671"/>
        <v>0</v>
      </c>
      <c r="AB624" s="4">
        <f t="shared" si="671"/>
        <v>0</v>
      </c>
      <c r="AC624" s="4">
        <f t="shared" si="671"/>
        <v>0</v>
      </c>
      <c r="AD624" s="4">
        <f t="shared" si="671"/>
        <v>0</v>
      </c>
      <c r="AE624" s="4">
        <f t="shared" si="671"/>
        <v>0</v>
      </c>
      <c r="AF624" s="4">
        <f t="shared" si="671"/>
        <v>0</v>
      </c>
      <c r="AG624" s="4">
        <f t="shared" si="670"/>
        <v>0</v>
      </c>
      <c r="AH624" s="4">
        <f t="shared" si="670"/>
        <v>0</v>
      </c>
      <c r="AI624" s="4">
        <f t="shared" si="670"/>
        <v>-16.74360695318029</v>
      </c>
      <c r="AJ624" s="4">
        <f t="shared" si="670"/>
        <v>0</v>
      </c>
      <c r="AK624" s="4">
        <f t="shared" si="670"/>
        <v>0</v>
      </c>
      <c r="AL624" s="4">
        <f t="shared" si="670"/>
        <v>0</v>
      </c>
      <c r="AM624" s="4">
        <f t="shared" si="669"/>
        <v>0</v>
      </c>
      <c r="AN624" s="4">
        <f t="shared" si="669"/>
        <v>0</v>
      </c>
      <c r="AO624" s="4">
        <f t="shared" si="669"/>
        <v>0</v>
      </c>
      <c r="AP624" s="10">
        <f t="shared" si="615"/>
        <v>0</v>
      </c>
      <c r="AQ624" s="7">
        <f t="shared" si="636"/>
        <v>2</v>
      </c>
      <c r="AR624" s="4">
        <f t="array" ref="AR624">COUNT(IF((ABS($R624:$AP624)&gt;=AQ$2)*(ABS($R624:$AP624)&lt;AR$2),$R624:$AP624))</f>
        <v>0</v>
      </c>
      <c r="AS624" s="4">
        <f t="array" ref="AS624">COUNT(IF((ABS($R624:$AP624)&gt;=AR$2)*(ABS($R624:$AP624)&lt;AS$2),$R624:$AP624))</f>
        <v>0</v>
      </c>
      <c r="AT624" s="4">
        <f t="array" ref="AT624">COUNT(IF((ABS($R624:$AP624)&gt;=AS$2)*(ABS($R624:$AP624)&lt;AT$2),$R624:$AP624))</f>
        <v>1</v>
      </c>
      <c r="AU624" s="4">
        <f t="array" ref="AU624">COUNT(IF((ABS($R624:$AP624)&gt;=AT$2)*(ABS($R624:$AP624)&lt;AU$2),$R624:$AP624))</f>
        <v>1</v>
      </c>
      <c r="AV624" s="4">
        <f t="array" ref="AV624">COUNT(IF((ABS($R624:$AP624)&gt;=AU$2)*(ABS($R624:$AP624)&lt;AV$2),$R624:$AP624))</f>
        <v>0</v>
      </c>
      <c r="AW624" s="4">
        <f t="array" ref="AW624">COUNT(IF((ABS($R624:$AP624)&gt;=AV$2)*(ABS($R624:$AP624)&lt;AW$2),$R624:$AP624))</f>
        <v>0</v>
      </c>
      <c r="AX624" s="10">
        <f t="array" ref="AX624">COUNT(IF((ABS($R624:$AP624)&gt;=AW$2)*(ABS($R624:$AP624)&lt;AX$2),$R624:$AP624))</f>
        <v>0</v>
      </c>
      <c r="AY624" s="4">
        <f t="shared" si="637"/>
        <v>0</v>
      </c>
      <c r="AZ624" s="2" t="str">
        <f t="shared" si="638"/>
        <v/>
      </c>
      <c r="BA624" s="2" t="str">
        <f t="shared" si="639"/>
        <v/>
      </c>
      <c r="BB624" s="2" t="str">
        <f t="shared" si="640"/>
        <v/>
      </c>
      <c r="BC624" s="2" t="str">
        <f t="shared" si="641"/>
        <v/>
      </c>
      <c r="BD624" s="2" t="str">
        <f t="shared" si="642"/>
        <v/>
      </c>
      <c r="BE624" s="2" t="str">
        <f t="shared" si="643"/>
        <v>@</v>
      </c>
      <c r="BF624" s="2" t="str">
        <f t="shared" si="644"/>
        <v/>
      </c>
      <c r="BG624" s="2" t="str">
        <f t="shared" si="645"/>
        <v/>
      </c>
      <c r="BH624" s="2" t="str">
        <f t="shared" si="646"/>
        <v/>
      </c>
      <c r="BI624" s="2" t="str">
        <f t="shared" si="647"/>
        <v/>
      </c>
      <c r="BJ624" s="2" t="str">
        <f t="shared" si="648"/>
        <v/>
      </c>
      <c r="BK624" s="2" t="str">
        <f t="shared" si="649"/>
        <v/>
      </c>
      <c r="BL624" s="2" t="str">
        <f t="shared" si="650"/>
        <v/>
      </c>
      <c r="BM624" s="2" t="str">
        <f t="shared" si="651"/>
        <v/>
      </c>
      <c r="BN624" s="2" t="str">
        <f t="shared" si="652"/>
        <v/>
      </c>
      <c r="BO624" s="2" t="str">
        <f t="shared" si="653"/>
        <v/>
      </c>
      <c r="BP624" s="2" t="str">
        <f t="shared" si="654"/>
        <v/>
      </c>
      <c r="BQ624" s="2" t="str">
        <f t="shared" si="655"/>
        <v>@</v>
      </c>
      <c r="BR624" s="2" t="str">
        <f t="shared" si="656"/>
        <v/>
      </c>
      <c r="BS624" s="2" t="str">
        <f t="shared" si="657"/>
        <v/>
      </c>
      <c r="BT624" s="2" t="str">
        <f t="shared" si="658"/>
        <v/>
      </c>
      <c r="BU624" s="2" t="str">
        <f t="shared" si="659"/>
        <v/>
      </c>
      <c r="BV624" s="2" t="str">
        <f t="shared" si="660"/>
        <v/>
      </c>
      <c r="BW624" s="2" t="str">
        <f t="shared" si="661"/>
        <v/>
      </c>
      <c r="BX624" s="2" t="str">
        <f t="shared" si="662"/>
        <v/>
      </c>
      <c r="CA624" s="2">
        <f t="shared" si="623"/>
        <v>207</v>
      </c>
      <c r="CB624" s="4">
        <f t="shared" si="624"/>
        <v>1</v>
      </c>
      <c r="CC624">
        <f t="shared" ca="1" si="616"/>
        <v>4</v>
      </c>
      <c r="CD624">
        <f ca="1">CC624*(CJ624)/(CJ623+CJ624+IF(CG625=0,0,CJ625))</f>
        <v>1.0434662082335708</v>
      </c>
      <c r="CE624" s="39">
        <f t="shared" ca="1" si="609"/>
        <v>23</v>
      </c>
      <c r="CF624" s="39">
        <f t="shared" ca="1" si="617"/>
        <v>55</v>
      </c>
      <c r="CG624">
        <f t="shared" ca="1" si="610"/>
        <v>-8.2376988273125562</v>
      </c>
      <c r="CH624">
        <f t="shared" ca="1" si="611"/>
        <v>9</v>
      </c>
      <c r="CI624">
        <f t="shared" ca="1" si="618"/>
        <v>8.4927748446040567</v>
      </c>
      <c r="CJ624">
        <f t="shared" ca="1" si="619"/>
        <v>3.5072251553959433</v>
      </c>
    </row>
    <row r="625" spans="2:88">
      <c r="B625" s="39">
        <v>473</v>
      </c>
      <c r="C625" s="39">
        <v>199</v>
      </c>
      <c r="D625">
        <v>1</v>
      </c>
      <c r="E625">
        <f t="shared" si="626"/>
        <v>29204</v>
      </c>
      <c r="F625" s="3">
        <f t="shared" si="627"/>
        <v>3.4010135020236028E-5</v>
      </c>
      <c r="H625" s="17">
        <f t="shared" si="628"/>
        <v>0.99323198313097305</v>
      </c>
      <c r="I625" s="13" t="str">
        <f t="shared" si="629"/>
        <v>199:473</v>
      </c>
      <c r="J625" s="2"/>
      <c r="K625" s="4">
        <f t="shared" si="630"/>
        <v>4.7511059510576104</v>
      </c>
      <c r="L625" s="4">
        <f t="shared" si="620"/>
        <v>-3</v>
      </c>
      <c r="M625" s="4">
        <f t="shared" ca="1" si="631"/>
        <v>-18.708904433592011</v>
      </c>
      <c r="N625" s="4">
        <f t="shared" ca="1" si="632"/>
        <v>9</v>
      </c>
      <c r="O625" s="4">
        <f t="shared" si="633"/>
        <v>0</v>
      </c>
      <c r="P625" s="4">
        <f t="shared" ca="1" si="634"/>
        <v>0</v>
      </c>
      <c r="Q625" s="11">
        <f t="shared" si="664"/>
        <v>0</v>
      </c>
      <c r="R625" s="11">
        <f t="shared" si="671"/>
        <v>0</v>
      </c>
      <c r="S625" s="4">
        <f t="shared" si="671"/>
        <v>0</v>
      </c>
      <c r="T625" s="4">
        <f t="shared" si="671"/>
        <v>0</v>
      </c>
      <c r="U625" s="4">
        <f t="shared" si="671"/>
        <v>0</v>
      </c>
      <c r="V625" s="4">
        <f t="shared" si="671"/>
        <v>0</v>
      </c>
      <c r="W625" s="4">
        <f t="shared" si="671"/>
        <v>0</v>
      </c>
      <c r="X625" s="4">
        <f t="shared" si="671"/>
        <v>0</v>
      </c>
      <c r="Y625" s="4">
        <f t="shared" si="671"/>
        <v>0</v>
      </c>
      <c r="Z625" s="4">
        <f t="shared" si="671"/>
        <v>0</v>
      </c>
      <c r="AA625" s="4">
        <f t="shared" si="671"/>
        <v>4.7511059510576104</v>
      </c>
      <c r="AB625" s="4">
        <f t="shared" si="671"/>
        <v>0</v>
      </c>
      <c r="AC625" s="4">
        <f t="shared" si="671"/>
        <v>0</v>
      </c>
      <c r="AD625" s="4">
        <f t="shared" si="671"/>
        <v>0</v>
      </c>
      <c r="AE625" s="4">
        <f t="shared" si="671"/>
        <v>0</v>
      </c>
      <c r="AF625" s="4">
        <f t="shared" si="671"/>
        <v>0</v>
      </c>
      <c r="AG625" s="4">
        <f t="shared" si="670"/>
        <v>0</v>
      </c>
      <c r="AH625" s="4">
        <f t="shared" si="670"/>
        <v>0</v>
      </c>
      <c r="AI625" s="4">
        <f t="shared" si="670"/>
        <v>0</v>
      </c>
      <c r="AJ625" s="4">
        <f t="shared" si="670"/>
        <v>0</v>
      </c>
      <c r="AK625" s="4">
        <f t="shared" si="670"/>
        <v>0</v>
      </c>
      <c r="AL625" s="4">
        <f t="shared" si="670"/>
        <v>0</v>
      </c>
      <c r="AM625" s="4">
        <f t="shared" si="669"/>
        <v>-18.708904433592011</v>
      </c>
      <c r="AN625" s="4">
        <f t="shared" si="669"/>
        <v>0</v>
      </c>
      <c r="AO625" s="4">
        <f t="shared" si="669"/>
        <v>0</v>
      </c>
      <c r="AP625" s="10">
        <f t="shared" si="615"/>
        <v>0</v>
      </c>
      <c r="AQ625" s="7">
        <f t="shared" si="636"/>
        <v>2</v>
      </c>
      <c r="AR625" s="4">
        <f t="array" ref="AR625">COUNT(IF((ABS($R625:$AP625)&gt;=AQ$2)*(ABS($R625:$AP625)&lt;AR$2),$R625:$AP625))</f>
        <v>0</v>
      </c>
      <c r="AS625" s="4">
        <f t="array" ref="AS625">COUNT(IF((ABS($R625:$AP625)&gt;=AR$2)*(ABS($R625:$AP625)&lt;AS$2),$R625:$AP625))</f>
        <v>0</v>
      </c>
      <c r="AT625" s="4">
        <f t="array" ref="AT625">COUNT(IF((ABS($R625:$AP625)&gt;=AS$2)*(ABS($R625:$AP625)&lt;AT$2),$R625:$AP625))</f>
        <v>1</v>
      </c>
      <c r="AU625" s="4">
        <f t="array" ref="AU625">COUNT(IF((ABS($R625:$AP625)&gt;=AT$2)*(ABS($R625:$AP625)&lt;AU$2),$R625:$AP625))</f>
        <v>1</v>
      </c>
      <c r="AV625" s="4">
        <f t="array" ref="AV625">COUNT(IF((ABS($R625:$AP625)&gt;=AU$2)*(ABS($R625:$AP625)&lt;AV$2),$R625:$AP625))</f>
        <v>0</v>
      </c>
      <c r="AW625" s="4">
        <f t="array" ref="AW625">COUNT(IF((ABS($R625:$AP625)&gt;=AV$2)*(ABS($R625:$AP625)&lt;AW$2),$R625:$AP625))</f>
        <v>0</v>
      </c>
      <c r="AX625" s="10">
        <f t="array" ref="AX625">COUNT(IF((ABS($R625:$AP625)&gt;=AW$2)*(ABS($R625:$AP625)&lt;AX$2),$R625:$AP625))</f>
        <v>0</v>
      </c>
      <c r="AY625" s="4">
        <f t="shared" si="637"/>
        <v>0</v>
      </c>
      <c r="AZ625" s="2" t="str">
        <f t="shared" si="638"/>
        <v/>
      </c>
      <c r="BA625" s="2" t="str">
        <f t="shared" si="639"/>
        <v/>
      </c>
      <c r="BB625" s="2" t="str">
        <f t="shared" si="640"/>
        <v/>
      </c>
      <c r="BC625" s="2" t="str">
        <f t="shared" si="641"/>
        <v/>
      </c>
      <c r="BD625" s="2" t="str">
        <f t="shared" si="642"/>
        <v/>
      </c>
      <c r="BE625" s="2" t="str">
        <f t="shared" si="643"/>
        <v/>
      </c>
      <c r="BF625" s="2" t="str">
        <f t="shared" si="644"/>
        <v/>
      </c>
      <c r="BG625" s="2" t="str">
        <f t="shared" si="645"/>
        <v/>
      </c>
      <c r="BH625" s="2" t="str">
        <f t="shared" si="646"/>
        <v/>
      </c>
      <c r="BI625" s="2" t="str">
        <f t="shared" si="647"/>
        <v>@</v>
      </c>
      <c r="BJ625" s="2" t="str">
        <f t="shared" si="648"/>
        <v/>
      </c>
      <c r="BK625" s="2" t="str">
        <f t="shared" si="649"/>
        <v/>
      </c>
      <c r="BL625" s="2" t="str">
        <f t="shared" si="650"/>
        <v/>
      </c>
      <c r="BM625" s="2" t="str">
        <f t="shared" si="651"/>
        <v/>
      </c>
      <c r="BN625" s="2" t="str">
        <f t="shared" si="652"/>
        <v/>
      </c>
      <c r="BO625" s="2" t="str">
        <f t="shared" si="653"/>
        <v/>
      </c>
      <c r="BP625" s="2" t="str">
        <f t="shared" si="654"/>
        <v/>
      </c>
      <c r="BQ625" s="2" t="str">
        <f t="shared" si="655"/>
        <v/>
      </c>
      <c r="BR625" s="2" t="str">
        <f t="shared" si="656"/>
        <v/>
      </c>
      <c r="BS625" s="2" t="str">
        <f t="shared" si="657"/>
        <v/>
      </c>
      <c r="BT625" s="2" t="str">
        <f t="shared" si="658"/>
        <v/>
      </c>
      <c r="BU625" s="2" t="str">
        <f t="shared" si="659"/>
        <v>@</v>
      </c>
      <c r="BV625" s="2" t="str">
        <f t="shared" si="660"/>
        <v/>
      </c>
      <c r="BW625" s="2" t="str">
        <f t="shared" si="661"/>
        <v/>
      </c>
      <c r="BX625" s="2" t="str">
        <f t="shared" si="662"/>
        <v/>
      </c>
      <c r="CA625" s="2">
        <f t="shared" si="623"/>
        <v>207</v>
      </c>
      <c r="CB625" s="4">
        <f t="shared" si="624"/>
        <v>2</v>
      </c>
      <c r="CC625">
        <f t="shared" ca="1" si="616"/>
        <v>4</v>
      </c>
      <c r="CD625">
        <f ca="1">CC625*IF(CG625=0,0,CJ625)/(CJ623+CJ624+IF(CG625=0,0,CJ625))</f>
        <v>0</v>
      </c>
      <c r="CE625" s="39">
        <f t="shared" ca="1" si="609"/>
        <v>23</v>
      </c>
      <c r="CF625" s="39">
        <f t="shared" ca="1" si="617"/>
        <v>55</v>
      </c>
      <c r="CG625">
        <f t="shared" ca="1" si="610"/>
        <v>0</v>
      </c>
      <c r="CH625">
        <f t="shared" ca="1" si="611"/>
        <v>0</v>
      </c>
      <c r="CI625">
        <f t="shared" ca="1" si="618"/>
        <v>0</v>
      </c>
      <c r="CJ625">
        <f t="shared" ca="1" si="619"/>
        <v>12</v>
      </c>
    </row>
    <row r="626" spans="2:88">
      <c r="B626" s="39">
        <v>485</v>
      </c>
      <c r="C626" s="39">
        <v>319</v>
      </c>
      <c r="D626">
        <v>1</v>
      </c>
      <c r="E626">
        <f t="shared" si="626"/>
        <v>29205</v>
      </c>
      <c r="F626" s="3">
        <f t="shared" si="627"/>
        <v>3.4010135020236028E-5</v>
      </c>
      <c r="H626" s="17">
        <f t="shared" si="628"/>
        <v>0.9932659932659933</v>
      </c>
      <c r="I626" s="13" t="str">
        <f t="shared" si="629"/>
        <v>319:485</v>
      </c>
      <c r="J626" s="2"/>
      <c r="K626" s="4">
        <f t="shared" si="630"/>
        <v>46.818997490805714</v>
      </c>
      <c r="L626" s="4">
        <f t="shared" si="620"/>
        <v>-11</v>
      </c>
      <c r="M626" s="4">
        <f t="shared" ca="1" si="631"/>
        <v>23.358987106157294</v>
      </c>
      <c r="N626" s="4">
        <f t="shared" ca="1" si="632"/>
        <v>1</v>
      </c>
      <c r="O626" s="4">
        <f t="shared" si="633"/>
        <v>0</v>
      </c>
      <c r="P626" s="4">
        <f t="shared" ca="1" si="634"/>
        <v>0</v>
      </c>
      <c r="Q626" s="11">
        <f t="shared" si="664"/>
        <v>0</v>
      </c>
      <c r="R626" s="11">
        <f t="shared" si="671"/>
        <v>0</v>
      </c>
      <c r="S626" s="4">
        <f t="shared" si="671"/>
        <v>46.818997490805714</v>
      </c>
      <c r="T626" s="4">
        <f t="shared" si="671"/>
        <v>0</v>
      </c>
      <c r="U626" s="4">
        <f t="shared" si="671"/>
        <v>0</v>
      </c>
      <c r="V626" s="4">
        <f t="shared" si="671"/>
        <v>0</v>
      </c>
      <c r="W626" s="4">
        <f t="shared" si="671"/>
        <v>0</v>
      </c>
      <c r="X626" s="4">
        <f t="shared" si="671"/>
        <v>0</v>
      </c>
      <c r="Y626" s="4">
        <f t="shared" si="671"/>
        <v>0</v>
      </c>
      <c r="Z626" s="4">
        <f t="shared" si="671"/>
        <v>0</v>
      </c>
      <c r="AA626" s="4">
        <f t="shared" si="671"/>
        <v>0</v>
      </c>
      <c r="AB626" s="4">
        <f t="shared" si="671"/>
        <v>0</v>
      </c>
      <c r="AC626" s="4">
        <f t="shared" si="671"/>
        <v>0</v>
      </c>
      <c r="AD626" s="4">
        <f t="shared" si="671"/>
        <v>0</v>
      </c>
      <c r="AE626" s="4">
        <f t="shared" si="671"/>
        <v>23.358987106157294</v>
      </c>
      <c r="AF626" s="4">
        <f t="shared" si="671"/>
        <v>0</v>
      </c>
      <c r="AG626" s="4">
        <f t="shared" si="670"/>
        <v>0</v>
      </c>
      <c r="AH626" s="4">
        <f t="shared" si="670"/>
        <v>0</v>
      </c>
      <c r="AI626" s="4">
        <f t="shared" si="670"/>
        <v>0</v>
      </c>
      <c r="AJ626" s="4">
        <f t="shared" si="670"/>
        <v>0</v>
      </c>
      <c r="AK626" s="4">
        <f t="shared" si="670"/>
        <v>0</v>
      </c>
      <c r="AL626" s="4">
        <f t="shared" si="670"/>
        <v>0</v>
      </c>
      <c r="AM626" s="4">
        <f t="shared" si="669"/>
        <v>0</v>
      </c>
      <c r="AN626" s="4">
        <f t="shared" si="669"/>
        <v>0</v>
      </c>
      <c r="AO626" s="4">
        <f t="shared" si="669"/>
        <v>0</v>
      </c>
      <c r="AP626" s="10">
        <f t="shared" si="615"/>
        <v>0</v>
      </c>
      <c r="AQ626" s="7">
        <f t="shared" si="636"/>
        <v>2</v>
      </c>
      <c r="AR626" s="4">
        <f t="array" ref="AR626">COUNT(IF((ABS($R626:$AP626)&gt;=AQ$2)*(ABS($R626:$AP626)&lt;AR$2),$R626:$AP626))</f>
        <v>0</v>
      </c>
      <c r="AS626" s="4">
        <f t="array" ref="AS626">COUNT(IF((ABS($R626:$AP626)&gt;=AR$2)*(ABS($R626:$AP626)&lt;AS$2),$R626:$AP626))</f>
        <v>0</v>
      </c>
      <c r="AT626" s="4">
        <f t="array" ref="AT626">COUNT(IF((ABS($R626:$AP626)&gt;=AS$2)*(ABS($R626:$AP626)&lt;AT$2),$R626:$AP626))</f>
        <v>0</v>
      </c>
      <c r="AU626" s="4">
        <f t="array" ref="AU626">COUNT(IF((ABS($R626:$AP626)&gt;=AT$2)*(ABS($R626:$AP626)&lt;AU$2),$R626:$AP626))</f>
        <v>1</v>
      </c>
      <c r="AV626" s="4">
        <f t="array" ref="AV626">COUNT(IF((ABS($R626:$AP626)&gt;=AU$2)*(ABS($R626:$AP626)&lt;AV$2),$R626:$AP626))</f>
        <v>0</v>
      </c>
      <c r="AW626" s="4">
        <f t="array" ref="AW626">COUNT(IF((ABS($R626:$AP626)&gt;=AV$2)*(ABS($R626:$AP626)&lt;AW$2),$R626:$AP626))</f>
        <v>1</v>
      </c>
      <c r="AX626" s="10">
        <f t="array" ref="AX626">COUNT(IF((ABS($R626:$AP626)&gt;=AW$2)*(ABS($R626:$AP626)&lt;AX$2),$R626:$AP626))</f>
        <v>0</v>
      </c>
      <c r="AY626" s="4">
        <f t="shared" si="637"/>
        <v>0</v>
      </c>
      <c r="AZ626" s="2" t="str">
        <f t="shared" si="638"/>
        <v/>
      </c>
      <c r="BA626" s="2" t="str">
        <f t="shared" si="639"/>
        <v>@</v>
      </c>
      <c r="BB626" s="2" t="str">
        <f t="shared" si="640"/>
        <v/>
      </c>
      <c r="BC626" s="2" t="str">
        <f t="shared" si="641"/>
        <v/>
      </c>
      <c r="BD626" s="2" t="str">
        <f t="shared" si="642"/>
        <v/>
      </c>
      <c r="BE626" s="2" t="str">
        <f t="shared" si="643"/>
        <v/>
      </c>
      <c r="BF626" s="2" t="str">
        <f t="shared" si="644"/>
        <v/>
      </c>
      <c r="BG626" s="2" t="str">
        <f t="shared" si="645"/>
        <v/>
      </c>
      <c r="BH626" s="2" t="str">
        <f t="shared" si="646"/>
        <v/>
      </c>
      <c r="BI626" s="2" t="str">
        <f t="shared" si="647"/>
        <v/>
      </c>
      <c r="BJ626" s="2" t="str">
        <f t="shared" si="648"/>
        <v/>
      </c>
      <c r="BK626" s="2" t="str">
        <f t="shared" si="649"/>
        <v/>
      </c>
      <c r="BL626" s="2" t="str">
        <f t="shared" si="650"/>
        <v/>
      </c>
      <c r="BM626" s="2" t="str">
        <f t="shared" si="651"/>
        <v>@</v>
      </c>
      <c r="BN626" s="2" t="str">
        <f t="shared" si="652"/>
        <v/>
      </c>
      <c r="BO626" s="2" t="str">
        <f t="shared" si="653"/>
        <v/>
      </c>
      <c r="BP626" s="2" t="str">
        <f t="shared" si="654"/>
        <v/>
      </c>
      <c r="BQ626" s="2" t="str">
        <f t="shared" si="655"/>
        <v/>
      </c>
      <c r="BR626" s="2" t="str">
        <f t="shared" si="656"/>
        <v/>
      </c>
      <c r="BS626" s="2" t="str">
        <f t="shared" si="657"/>
        <v/>
      </c>
      <c r="BT626" s="2" t="str">
        <f t="shared" si="658"/>
        <v/>
      </c>
      <c r="BU626" s="2" t="str">
        <f t="shared" si="659"/>
        <v/>
      </c>
      <c r="BV626" s="2" t="str">
        <f t="shared" si="660"/>
        <v/>
      </c>
      <c r="BW626" s="2" t="str">
        <f t="shared" si="661"/>
        <v/>
      </c>
      <c r="BX626" s="2" t="str">
        <f t="shared" si="662"/>
        <v/>
      </c>
      <c r="CA626" s="2">
        <f t="shared" si="623"/>
        <v>208</v>
      </c>
      <c r="CB626" s="4">
        <f t="shared" si="624"/>
        <v>0</v>
      </c>
      <c r="CC626">
        <f t="shared" ca="1" si="616"/>
        <v>4</v>
      </c>
      <c r="CD626">
        <f ca="1">CC626*(CJ626)/(CJ626+CJ627+IF(CG628=0,0,CJ628))</f>
        <v>1.8858476424792698</v>
      </c>
      <c r="CE626" s="39">
        <f t="shared" ca="1" si="609"/>
        <v>29</v>
      </c>
      <c r="CF626" s="39">
        <f t="shared" ca="1" si="617"/>
        <v>55</v>
      </c>
      <c r="CG626">
        <f t="shared" ca="1" si="610"/>
        <v>21.739468134217788</v>
      </c>
      <c r="CH626">
        <f t="shared" ca="1" si="611"/>
        <v>-7</v>
      </c>
      <c r="CI626">
        <f t="shared" ca="1" si="618"/>
        <v>5.661421674455517</v>
      </c>
      <c r="CJ626">
        <f t="shared" ca="1" si="619"/>
        <v>6.338578325544483</v>
      </c>
    </row>
    <row r="627" spans="2:88">
      <c r="B627" s="39">
        <v>487</v>
      </c>
      <c r="C627" s="39">
        <v>83</v>
      </c>
      <c r="D627">
        <v>1</v>
      </c>
      <c r="E627">
        <f t="shared" si="626"/>
        <v>29206</v>
      </c>
      <c r="F627" s="3">
        <f t="shared" si="627"/>
        <v>3.4010135020236028E-5</v>
      </c>
      <c r="H627" s="17">
        <f t="shared" si="628"/>
        <v>0.99330000340101354</v>
      </c>
      <c r="I627" s="13" t="str">
        <f t="shared" si="629"/>
        <v>83:487</v>
      </c>
      <c r="J627" s="2"/>
      <c r="K627" s="4">
        <f t="shared" si="630"/>
        <v>-15.208753598236058</v>
      </c>
      <c r="L627" s="4">
        <f t="shared" si="620"/>
        <v>-11</v>
      </c>
      <c r="M627" s="4">
        <f t="shared" ca="1" si="631"/>
        <v>-38.668763982886212</v>
      </c>
      <c r="N627" s="4">
        <f t="shared" ca="1" si="632"/>
        <v>1</v>
      </c>
      <c r="O627" s="4">
        <f t="shared" ca="1" si="633"/>
        <v>51.556231690176801</v>
      </c>
      <c r="P627" s="4">
        <f t="shared" ca="1" si="634"/>
        <v>6</v>
      </c>
      <c r="Q627" s="11">
        <f t="shared" si="664"/>
        <v>0</v>
      </c>
      <c r="R627" s="11">
        <f t="shared" si="671"/>
        <v>0</v>
      </c>
      <c r="S627" s="4">
        <f t="shared" si="671"/>
        <v>-15.208753598236058</v>
      </c>
      <c r="T627" s="4">
        <f t="shared" si="671"/>
        <v>0</v>
      </c>
      <c r="U627" s="4">
        <f t="shared" si="671"/>
        <v>0</v>
      </c>
      <c r="V627" s="4">
        <f t="shared" si="671"/>
        <v>0</v>
      </c>
      <c r="W627" s="4">
        <f t="shared" si="671"/>
        <v>0</v>
      </c>
      <c r="X627" s="4">
        <f t="shared" si="671"/>
        <v>0</v>
      </c>
      <c r="Y627" s="4">
        <f t="shared" si="671"/>
        <v>0</v>
      </c>
      <c r="Z627" s="4">
        <f t="shared" si="671"/>
        <v>0</v>
      </c>
      <c r="AA627" s="4">
        <f t="shared" si="671"/>
        <v>0</v>
      </c>
      <c r="AB627" s="4">
        <f t="shared" si="671"/>
        <v>0</v>
      </c>
      <c r="AC627" s="4">
        <f t="shared" si="671"/>
        <v>0</v>
      </c>
      <c r="AD627" s="4">
        <f t="shared" si="671"/>
        <v>0</v>
      </c>
      <c r="AE627" s="4">
        <f t="shared" si="671"/>
        <v>-38.668763982886212</v>
      </c>
      <c r="AF627" s="4">
        <f t="shared" si="671"/>
        <v>0</v>
      </c>
      <c r="AG627" s="4">
        <f t="shared" si="670"/>
        <v>0</v>
      </c>
      <c r="AH627" s="4">
        <f t="shared" si="670"/>
        <v>0</v>
      </c>
      <c r="AI627" s="4">
        <f t="shared" si="670"/>
        <v>0</v>
      </c>
      <c r="AJ627" s="4">
        <f t="shared" si="670"/>
        <v>51.556231690176801</v>
      </c>
      <c r="AK627" s="4">
        <f t="shared" si="670"/>
        <v>0</v>
      </c>
      <c r="AL627" s="4">
        <f t="shared" si="670"/>
        <v>0</v>
      </c>
      <c r="AM627" s="4">
        <f t="shared" si="669"/>
        <v>0</v>
      </c>
      <c r="AN627" s="4">
        <f t="shared" si="669"/>
        <v>0</v>
      </c>
      <c r="AO627" s="4">
        <f t="shared" si="669"/>
        <v>0</v>
      </c>
      <c r="AP627" s="10">
        <f t="shared" si="615"/>
        <v>0</v>
      </c>
      <c r="AQ627" s="7">
        <f t="shared" si="636"/>
        <v>3</v>
      </c>
      <c r="AR627" s="4">
        <f t="array" ref="AR627">COUNT(IF((ABS($R627:$AP627)&gt;=AQ$2)*(ABS($R627:$AP627)&lt;AR$2),$R627:$AP627))</f>
        <v>0</v>
      </c>
      <c r="AS627" s="4">
        <f t="array" ref="AS627">COUNT(IF((ABS($R627:$AP627)&gt;=AR$2)*(ABS($R627:$AP627)&lt;AS$2),$R627:$AP627))</f>
        <v>0</v>
      </c>
      <c r="AT627" s="4">
        <f t="array" ref="AT627">COUNT(IF((ABS($R627:$AP627)&gt;=AS$2)*(ABS($R627:$AP627)&lt;AT$2),$R627:$AP627))</f>
        <v>0</v>
      </c>
      <c r="AU627" s="4">
        <f t="array" ref="AU627">COUNT(IF((ABS($R627:$AP627)&gt;=AT$2)*(ABS($R627:$AP627)&lt;AU$2),$R627:$AP627))</f>
        <v>1</v>
      </c>
      <c r="AV627" s="4">
        <f t="array" ref="AV627">COUNT(IF((ABS($R627:$AP627)&gt;=AU$2)*(ABS($R627:$AP627)&lt;AV$2),$R627:$AP627))</f>
        <v>1</v>
      </c>
      <c r="AW627" s="4">
        <f t="array" ref="AW627">COUNT(IF((ABS($R627:$AP627)&gt;=AV$2)*(ABS($R627:$AP627)&lt;AW$2),$R627:$AP627))</f>
        <v>1</v>
      </c>
      <c r="AX627" s="10">
        <f t="array" ref="AX627">COUNT(IF((ABS($R627:$AP627)&gt;=AW$2)*(ABS($R627:$AP627)&lt;AX$2),$R627:$AP627))</f>
        <v>0</v>
      </c>
      <c r="AY627" s="4">
        <f t="shared" si="637"/>
        <v>0</v>
      </c>
      <c r="AZ627" s="2" t="str">
        <f t="shared" si="638"/>
        <v/>
      </c>
      <c r="BA627" s="2" t="str">
        <f t="shared" si="639"/>
        <v>@</v>
      </c>
      <c r="BB627" s="2" t="str">
        <f t="shared" si="640"/>
        <v/>
      </c>
      <c r="BC627" s="2" t="str">
        <f t="shared" si="641"/>
        <v/>
      </c>
      <c r="BD627" s="2" t="str">
        <f t="shared" si="642"/>
        <v/>
      </c>
      <c r="BE627" s="2" t="str">
        <f t="shared" si="643"/>
        <v/>
      </c>
      <c r="BF627" s="2" t="str">
        <f t="shared" si="644"/>
        <v/>
      </c>
      <c r="BG627" s="2" t="str">
        <f t="shared" si="645"/>
        <v/>
      </c>
      <c r="BH627" s="2" t="str">
        <f t="shared" si="646"/>
        <v/>
      </c>
      <c r="BI627" s="2" t="str">
        <f t="shared" si="647"/>
        <v/>
      </c>
      <c r="BJ627" s="2" t="str">
        <f t="shared" si="648"/>
        <v/>
      </c>
      <c r="BK627" s="2" t="str">
        <f t="shared" si="649"/>
        <v/>
      </c>
      <c r="BL627" s="2" t="str">
        <f t="shared" si="650"/>
        <v/>
      </c>
      <c r="BM627" s="2" t="str">
        <f t="shared" si="651"/>
        <v>@</v>
      </c>
      <c r="BN627" s="2" t="str">
        <f t="shared" si="652"/>
        <v/>
      </c>
      <c r="BO627" s="2" t="str">
        <f t="shared" si="653"/>
        <v/>
      </c>
      <c r="BP627" s="2" t="str">
        <f t="shared" si="654"/>
        <v/>
      </c>
      <c r="BQ627" s="2" t="str">
        <f t="shared" si="655"/>
        <v/>
      </c>
      <c r="BR627" s="2" t="str">
        <f t="shared" si="656"/>
        <v>@</v>
      </c>
      <c r="BS627" s="2" t="str">
        <f t="shared" si="657"/>
        <v/>
      </c>
      <c r="BT627" s="2" t="str">
        <f t="shared" si="658"/>
        <v/>
      </c>
      <c r="BU627" s="2" t="str">
        <f t="shared" si="659"/>
        <v/>
      </c>
      <c r="BV627" s="2" t="str">
        <f t="shared" si="660"/>
        <v/>
      </c>
      <c r="BW627" s="2" t="str">
        <f t="shared" si="661"/>
        <v/>
      </c>
      <c r="BX627" s="2" t="str">
        <f t="shared" si="662"/>
        <v/>
      </c>
      <c r="CA627" s="2">
        <f t="shared" si="623"/>
        <v>208</v>
      </c>
      <c r="CB627" s="4">
        <f t="shared" si="624"/>
        <v>1</v>
      </c>
      <c r="CC627">
        <f t="shared" ca="1" si="616"/>
        <v>4</v>
      </c>
      <c r="CD627">
        <f ca="1">CC627*(CJ627)/(CJ626+CJ627+IF(CG628=0,0,CJ628))</f>
        <v>2.1141523575207302</v>
      </c>
      <c r="CE627" s="39">
        <f t="shared" ca="1" si="609"/>
        <v>29</v>
      </c>
      <c r="CF627" s="39">
        <f t="shared" ca="1" si="617"/>
        <v>55</v>
      </c>
      <c r="CG627">
        <f t="shared" ca="1" si="610"/>
        <v>-1.7205422504328993</v>
      </c>
      <c r="CH627">
        <f t="shared" ca="1" si="611"/>
        <v>5</v>
      </c>
      <c r="CI627">
        <f t="shared" ca="1" si="618"/>
        <v>4.894059939719134</v>
      </c>
      <c r="CJ627">
        <f t="shared" ca="1" si="619"/>
        <v>7.105940060280866</v>
      </c>
    </row>
    <row r="628" spans="2:88">
      <c r="B628" s="39">
        <v>527</v>
      </c>
      <c r="C628" s="39">
        <v>1</v>
      </c>
      <c r="D628">
        <v>1</v>
      </c>
      <c r="E628">
        <f t="shared" si="626"/>
        <v>29207</v>
      </c>
      <c r="F628" s="3">
        <f t="shared" si="627"/>
        <v>3.4010135020236028E-5</v>
      </c>
      <c r="H628" s="17">
        <f t="shared" si="628"/>
        <v>0.99333401353603379</v>
      </c>
      <c r="I628" s="13" t="str">
        <f t="shared" si="629"/>
        <v>527</v>
      </c>
      <c r="J628" s="2"/>
      <c r="K628" s="4">
        <f t="shared" si="630"/>
        <v>-40.234013708406735</v>
      </c>
      <c r="L628" s="4">
        <f t="shared" si="620"/>
        <v>-5</v>
      </c>
      <c r="M628" s="4">
        <f t="shared" ca="1" si="631"/>
        <v>49.990981964658943</v>
      </c>
      <c r="N628" s="4">
        <f t="shared" ca="1" si="632"/>
        <v>0</v>
      </c>
      <c r="O628" s="4">
        <f t="shared" ca="1" si="633"/>
        <v>26.53097158000719</v>
      </c>
      <c r="P628" s="4">
        <f t="shared" ca="1" si="634"/>
        <v>12</v>
      </c>
      <c r="Q628" s="11">
        <f t="shared" si="664"/>
        <v>0</v>
      </c>
      <c r="R628" s="11">
        <f t="shared" si="671"/>
        <v>0</v>
      </c>
      <c r="S628" s="4">
        <f t="shared" si="671"/>
        <v>0</v>
      </c>
      <c r="T628" s="4">
        <f t="shared" si="671"/>
        <v>0</v>
      </c>
      <c r="U628" s="4">
        <f t="shared" si="671"/>
        <v>0</v>
      </c>
      <c r="V628" s="4">
        <f t="shared" si="671"/>
        <v>0</v>
      </c>
      <c r="W628" s="4">
        <f t="shared" si="671"/>
        <v>0</v>
      </c>
      <c r="X628" s="4">
        <f t="shared" si="671"/>
        <v>0</v>
      </c>
      <c r="Y628" s="4">
        <f t="shared" si="671"/>
        <v>-40.234013708406735</v>
      </c>
      <c r="Z628" s="4">
        <f t="shared" si="671"/>
        <v>0</v>
      </c>
      <c r="AA628" s="4">
        <f t="shared" si="671"/>
        <v>0</v>
      </c>
      <c r="AB628" s="4">
        <f t="shared" si="671"/>
        <v>0</v>
      </c>
      <c r="AC628" s="4">
        <f t="shared" si="671"/>
        <v>0</v>
      </c>
      <c r="AD628" s="4">
        <f t="shared" si="671"/>
        <v>49.990981964658943</v>
      </c>
      <c r="AE628" s="4">
        <f t="shared" si="671"/>
        <v>0</v>
      </c>
      <c r="AF628" s="4">
        <f t="shared" si="671"/>
        <v>0</v>
      </c>
      <c r="AG628" s="4">
        <f t="shared" si="670"/>
        <v>0</v>
      </c>
      <c r="AH628" s="4">
        <f t="shared" si="670"/>
        <v>0</v>
      </c>
      <c r="AI628" s="4">
        <f t="shared" si="670"/>
        <v>0</v>
      </c>
      <c r="AJ628" s="4">
        <f t="shared" si="670"/>
        <v>0</v>
      </c>
      <c r="AK628" s="4">
        <f t="shared" si="670"/>
        <v>0</v>
      </c>
      <c r="AL628" s="4">
        <f t="shared" si="670"/>
        <v>0</v>
      </c>
      <c r="AM628" s="4">
        <f t="shared" si="669"/>
        <v>0</v>
      </c>
      <c r="AN628" s="4">
        <f t="shared" si="669"/>
        <v>0</v>
      </c>
      <c r="AO628" s="4">
        <f t="shared" si="669"/>
        <v>0</v>
      </c>
      <c r="AP628" s="10">
        <f t="shared" si="615"/>
        <v>26.53097158000719</v>
      </c>
      <c r="AQ628" s="7">
        <f t="shared" si="636"/>
        <v>3</v>
      </c>
      <c r="AR628" s="4">
        <f t="array" ref="AR628">COUNT(IF((ABS($R628:$AP628)&gt;=AQ$2)*(ABS($R628:$AP628)&lt;AR$2),$R628:$AP628))</f>
        <v>0</v>
      </c>
      <c r="AS628" s="4">
        <f t="array" ref="AS628">COUNT(IF((ABS($R628:$AP628)&gt;=AR$2)*(ABS($R628:$AP628)&lt;AS$2),$R628:$AP628))</f>
        <v>0</v>
      </c>
      <c r="AT628" s="4">
        <f t="array" ref="AT628">COUNT(IF((ABS($R628:$AP628)&gt;=AS$2)*(ABS($R628:$AP628)&lt;AT$2),$R628:$AP628))</f>
        <v>0</v>
      </c>
      <c r="AU628" s="4">
        <f t="array" ref="AU628">COUNT(IF((ABS($R628:$AP628)&gt;=AT$2)*(ABS($R628:$AP628)&lt;AU$2),$R628:$AP628))</f>
        <v>1</v>
      </c>
      <c r="AV628" s="4">
        <f t="array" ref="AV628">COUNT(IF((ABS($R628:$AP628)&gt;=AU$2)*(ABS($R628:$AP628)&lt;AV$2),$R628:$AP628))</f>
        <v>1</v>
      </c>
      <c r="AW628" s="4">
        <f t="array" ref="AW628">COUNT(IF((ABS($R628:$AP628)&gt;=AV$2)*(ABS($R628:$AP628)&lt;AW$2),$R628:$AP628))</f>
        <v>1</v>
      </c>
      <c r="AX628" s="10">
        <f t="array" ref="AX628">COUNT(IF((ABS($R628:$AP628)&gt;=AW$2)*(ABS($R628:$AP628)&lt;AX$2),$R628:$AP628))</f>
        <v>0</v>
      </c>
      <c r="AY628" s="4">
        <f t="shared" si="637"/>
        <v>0</v>
      </c>
      <c r="AZ628" s="2" t="str">
        <f t="shared" si="638"/>
        <v/>
      </c>
      <c r="BA628" s="2" t="str">
        <f t="shared" si="639"/>
        <v/>
      </c>
      <c r="BB628" s="2" t="str">
        <f t="shared" si="640"/>
        <v/>
      </c>
      <c r="BC628" s="2" t="str">
        <f t="shared" si="641"/>
        <v/>
      </c>
      <c r="BD628" s="2" t="str">
        <f t="shared" si="642"/>
        <v/>
      </c>
      <c r="BE628" s="2" t="str">
        <f t="shared" si="643"/>
        <v/>
      </c>
      <c r="BF628" s="2" t="str">
        <f t="shared" si="644"/>
        <v/>
      </c>
      <c r="BG628" s="2" t="str">
        <f t="shared" si="645"/>
        <v>@</v>
      </c>
      <c r="BH628" s="2" t="str">
        <f t="shared" si="646"/>
        <v/>
      </c>
      <c r="BI628" s="2" t="str">
        <f t="shared" si="647"/>
        <v/>
      </c>
      <c r="BJ628" s="2" t="str">
        <f t="shared" si="648"/>
        <v/>
      </c>
      <c r="BK628" s="2" t="str">
        <f t="shared" si="649"/>
        <v/>
      </c>
      <c r="BL628" s="2" t="str">
        <f t="shared" si="650"/>
        <v>@</v>
      </c>
      <c r="BM628" s="2" t="str">
        <f t="shared" si="651"/>
        <v/>
      </c>
      <c r="BN628" s="2" t="str">
        <f t="shared" si="652"/>
        <v/>
      </c>
      <c r="BO628" s="2" t="str">
        <f t="shared" si="653"/>
        <v/>
      </c>
      <c r="BP628" s="2" t="str">
        <f t="shared" si="654"/>
        <v/>
      </c>
      <c r="BQ628" s="2" t="str">
        <f t="shared" si="655"/>
        <v/>
      </c>
      <c r="BR628" s="2" t="str">
        <f t="shared" si="656"/>
        <v/>
      </c>
      <c r="BS628" s="2" t="str">
        <f t="shared" si="657"/>
        <v/>
      </c>
      <c r="BT628" s="2" t="str">
        <f t="shared" si="658"/>
        <v/>
      </c>
      <c r="BU628" s="2" t="str">
        <f t="shared" si="659"/>
        <v/>
      </c>
      <c r="BV628" s="2" t="str">
        <f t="shared" si="660"/>
        <v/>
      </c>
      <c r="BW628" s="2" t="str">
        <f t="shared" si="661"/>
        <v/>
      </c>
      <c r="BX628" s="2" t="str">
        <f t="shared" si="662"/>
        <v>@</v>
      </c>
      <c r="CA628" s="2">
        <f t="shared" si="623"/>
        <v>208</v>
      </c>
      <c r="CB628" s="4">
        <f t="shared" si="624"/>
        <v>2</v>
      </c>
      <c r="CC628">
        <f t="shared" ca="1" si="616"/>
        <v>4</v>
      </c>
      <c r="CD628">
        <f ca="1">CC628*IF(CG628=0,0,CJ628)/(CJ626+CJ627+IF(CG628=0,0,CJ628))</f>
        <v>0</v>
      </c>
      <c r="CE628" s="39">
        <f t="shared" ca="1" si="609"/>
        <v>29</v>
      </c>
      <c r="CF628" s="39">
        <f t="shared" ca="1" si="617"/>
        <v>55</v>
      </c>
      <c r="CG628">
        <f t="shared" ca="1" si="610"/>
        <v>0</v>
      </c>
      <c r="CH628">
        <f t="shared" ca="1" si="611"/>
        <v>0</v>
      </c>
      <c r="CI628">
        <f t="shared" ca="1" si="618"/>
        <v>0</v>
      </c>
      <c r="CJ628">
        <f t="shared" ca="1" si="619"/>
        <v>12</v>
      </c>
    </row>
    <row r="629" spans="2:88">
      <c r="B629" s="39">
        <v>527</v>
      </c>
      <c r="C629" s="39">
        <v>5</v>
      </c>
      <c r="D629">
        <v>1</v>
      </c>
      <c r="E629">
        <f t="shared" si="626"/>
        <v>29208</v>
      </c>
      <c r="F629" s="3">
        <f t="shared" si="627"/>
        <v>3.4010135020236028E-5</v>
      </c>
      <c r="H629" s="17">
        <f t="shared" si="628"/>
        <v>0.99336802367105392</v>
      </c>
      <c r="I629" s="13" t="str">
        <f t="shared" si="629"/>
        <v>5:527</v>
      </c>
      <c r="J629" s="2"/>
      <c r="K629" s="4">
        <f t="shared" si="630"/>
        <v>-18.727724111691657</v>
      </c>
      <c r="L629" s="4">
        <f t="shared" si="620"/>
        <v>-9</v>
      </c>
      <c r="M629" s="4">
        <f t="shared" ca="1" si="631"/>
        <v>-42.187734496339147</v>
      </c>
      <c r="N629" s="4">
        <f t="shared" ca="1" si="632"/>
        <v>3</v>
      </c>
      <c r="O629" s="4">
        <f t="shared" ca="1" si="633"/>
        <v>48.037261176723334</v>
      </c>
      <c r="P629" s="4">
        <f t="shared" ca="1" si="634"/>
        <v>8</v>
      </c>
      <c r="Q629" s="11">
        <f t="shared" si="664"/>
        <v>0</v>
      </c>
      <c r="R629" s="11">
        <f t="shared" si="671"/>
        <v>0</v>
      </c>
      <c r="S629" s="4">
        <f t="shared" si="671"/>
        <v>0</v>
      </c>
      <c r="T629" s="4">
        <f t="shared" si="671"/>
        <v>0</v>
      </c>
      <c r="U629" s="4">
        <f t="shared" si="671"/>
        <v>-18.727724111691657</v>
      </c>
      <c r="V629" s="4">
        <f t="shared" si="671"/>
        <v>0</v>
      </c>
      <c r="W629" s="4">
        <f t="shared" si="671"/>
        <v>0</v>
      </c>
      <c r="X629" s="4">
        <f t="shared" si="671"/>
        <v>0</v>
      </c>
      <c r="Y629" s="4">
        <f t="shared" si="671"/>
        <v>0</v>
      </c>
      <c r="Z629" s="4">
        <f t="shared" si="671"/>
        <v>0</v>
      </c>
      <c r="AA629" s="4">
        <f t="shared" si="671"/>
        <v>0</v>
      </c>
      <c r="AB629" s="4">
        <f t="shared" si="671"/>
        <v>0</v>
      </c>
      <c r="AC629" s="4">
        <f t="shared" si="671"/>
        <v>0</v>
      </c>
      <c r="AD629" s="4">
        <f t="shared" si="671"/>
        <v>0</v>
      </c>
      <c r="AE629" s="4">
        <f t="shared" si="671"/>
        <v>0</v>
      </c>
      <c r="AF629" s="4">
        <f t="shared" si="671"/>
        <v>0</v>
      </c>
      <c r="AG629" s="4">
        <f t="shared" ref="AG629:AL638" si="672">IF(AND(ABS((MOD(LN(($B629/$C629)/3^AG$2)/LN(2)+0.5,1)-0.5)*1200)&lt;$J$2,ABS(AG$2+7*(MOD(LN(($B629/$C629)/3^AG$2)/LN(2)+0.5,1)-0.5)*1200/113.685)&lt;$J$3),(MOD(LN(($B629/$C629)/3^AG$2)/LN(2)+0.5,1)-0.5)*1200,0)</f>
        <v>-42.187734496339147</v>
      </c>
      <c r="AH629" s="4">
        <f t="shared" si="672"/>
        <v>0</v>
      </c>
      <c r="AI629" s="4">
        <f t="shared" si="672"/>
        <v>0</v>
      </c>
      <c r="AJ629" s="4">
        <f t="shared" si="672"/>
        <v>0</v>
      </c>
      <c r="AK629" s="4">
        <f t="shared" si="672"/>
        <v>0</v>
      </c>
      <c r="AL629" s="4">
        <f t="shared" si="672"/>
        <v>48.037261176723334</v>
      </c>
      <c r="AM629" s="4">
        <f t="shared" si="669"/>
        <v>0</v>
      </c>
      <c r="AN629" s="4">
        <f t="shared" si="669"/>
        <v>0</v>
      </c>
      <c r="AO629" s="4">
        <f t="shared" si="669"/>
        <v>0</v>
      </c>
      <c r="AP629" s="10">
        <f t="shared" si="615"/>
        <v>0</v>
      </c>
      <c r="AQ629" s="7">
        <f t="shared" si="636"/>
        <v>3</v>
      </c>
      <c r="AR629" s="4">
        <f t="array" ref="AR629">COUNT(IF((ABS($R629:$AP629)&gt;=AQ$2)*(ABS($R629:$AP629)&lt;AR$2),$R629:$AP629))</f>
        <v>0</v>
      </c>
      <c r="AS629" s="4">
        <f t="array" ref="AS629">COUNT(IF((ABS($R629:$AP629)&gt;=AR$2)*(ABS($R629:$AP629)&lt;AS$2),$R629:$AP629))</f>
        <v>0</v>
      </c>
      <c r="AT629" s="4">
        <f t="array" ref="AT629">COUNT(IF((ABS($R629:$AP629)&gt;=AS$2)*(ABS($R629:$AP629)&lt;AT$2),$R629:$AP629))</f>
        <v>0</v>
      </c>
      <c r="AU629" s="4">
        <f t="array" ref="AU629">COUNT(IF((ABS($R629:$AP629)&gt;=AT$2)*(ABS($R629:$AP629)&lt;AU$2),$R629:$AP629))</f>
        <v>1</v>
      </c>
      <c r="AV629" s="4">
        <f t="array" ref="AV629">COUNT(IF((ABS($R629:$AP629)&gt;=AU$2)*(ABS($R629:$AP629)&lt;AV$2),$R629:$AP629))</f>
        <v>1</v>
      </c>
      <c r="AW629" s="4">
        <f t="array" ref="AW629">COUNT(IF((ABS($R629:$AP629)&gt;=AV$2)*(ABS($R629:$AP629)&lt;AW$2),$R629:$AP629))</f>
        <v>1</v>
      </c>
      <c r="AX629" s="10">
        <f t="array" ref="AX629">COUNT(IF((ABS($R629:$AP629)&gt;=AW$2)*(ABS($R629:$AP629)&lt;AX$2),$R629:$AP629))</f>
        <v>0</v>
      </c>
      <c r="AY629" s="4">
        <f t="shared" si="637"/>
        <v>0</v>
      </c>
      <c r="AZ629" s="2" t="str">
        <f t="shared" si="638"/>
        <v/>
      </c>
      <c r="BA629" s="2" t="str">
        <f t="shared" si="639"/>
        <v/>
      </c>
      <c r="BB629" s="2" t="str">
        <f t="shared" si="640"/>
        <v/>
      </c>
      <c r="BC629" s="2" t="str">
        <f t="shared" si="641"/>
        <v>@</v>
      </c>
      <c r="BD629" s="2" t="str">
        <f t="shared" si="642"/>
        <v/>
      </c>
      <c r="BE629" s="2" t="str">
        <f t="shared" si="643"/>
        <v/>
      </c>
      <c r="BF629" s="2" t="str">
        <f t="shared" si="644"/>
        <v/>
      </c>
      <c r="BG629" s="2" t="str">
        <f t="shared" si="645"/>
        <v/>
      </c>
      <c r="BH629" s="2" t="str">
        <f t="shared" si="646"/>
        <v/>
      </c>
      <c r="BI629" s="2" t="str">
        <f t="shared" si="647"/>
        <v/>
      </c>
      <c r="BJ629" s="2" t="str">
        <f t="shared" si="648"/>
        <v/>
      </c>
      <c r="BK629" s="2" t="str">
        <f t="shared" si="649"/>
        <v/>
      </c>
      <c r="BL629" s="2" t="str">
        <f t="shared" si="650"/>
        <v/>
      </c>
      <c r="BM629" s="2" t="str">
        <f t="shared" si="651"/>
        <v/>
      </c>
      <c r="BN629" s="2" t="str">
        <f t="shared" si="652"/>
        <v/>
      </c>
      <c r="BO629" s="2" t="str">
        <f t="shared" si="653"/>
        <v>@</v>
      </c>
      <c r="BP629" s="2" t="str">
        <f t="shared" si="654"/>
        <v/>
      </c>
      <c r="BQ629" s="2" t="str">
        <f t="shared" si="655"/>
        <v/>
      </c>
      <c r="BR629" s="2" t="str">
        <f t="shared" si="656"/>
        <v/>
      </c>
      <c r="BS629" s="2" t="str">
        <f t="shared" si="657"/>
        <v/>
      </c>
      <c r="BT629" s="2" t="str">
        <f t="shared" si="658"/>
        <v>@</v>
      </c>
      <c r="BU629" s="2" t="str">
        <f t="shared" si="659"/>
        <v/>
      </c>
      <c r="BV629" s="2" t="str">
        <f t="shared" si="660"/>
        <v/>
      </c>
      <c r="BW629" s="2" t="str">
        <f t="shared" si="661"/>
        <v/>
      </c>
      <c r="BX629" s="2" t="str">
        <f t="shared" si="662"/>
        <v/>
      </c>
      <c r="CA629" s="2">
        <f t="shared" si="623"/>
        <v>209</v>
      </c>
      <c r="CB629" s="4">
        <f t="shared" si="624"/>
        <v>0</v>
      </c>
      <c r="CC629">
        <f t="shared" ca="1" si="616"/>
        <v>4</v>
      </c>
      <c r="CD629">
        <f ca="1">CC629*(CJ629)/(CJ629+CJ630+IF(CG631=0,0,CJ631))</f>
        <v>0.22018054179488736</v>
      </c>
      <c r="CE629" s="39">
        <f t="shared" ref="CE629:CE692" ca="1" si="673">OFFSET(C$5,$CA629,0)</f>
        <v>5</v>
      </c>
      <c r="CF629" s="39">
        <f t="shared" ca="1" si="617"/>
        <v>59</v>
      </c>
      <c r="CG629">
        <f t="shared" ref="CG629:CG692" ca="1" si="674">OFFSET(K$5,$CA629,2*$CB629)</f>
        <v>-5.6370451113608055</v>
      </c>
      <c r="CH629">
        <f t="shared" ref="CH629:CH692" ca="1" si="675">OFFSET(L$5,$CA629,2*$CB629)</f>
        <v>-11</v>
      </c>
      <c r="CI629">
        <f t="shared" ca="1" si="618"/>
        <v>11.347093422874835</v>
      </c>
      <c r="CJ629">
        <f t="shared" ca="1" si="619"/>
        <v>0.6529065771251652</v>
      </c>
    </row>
    <row r="630" spans="2:88">
      <c r="B630" s="39">
        <v>529</v>
      </c>
      <c r="C630" s="39">
        <v>25</v>
      </c>
      <c r="D630">
        <v>1</v>
      </c>
      <c r="E630">
        <f t="shared" si="626"/>
        <v>29209</v>
      </c>
      <c r="F630" s="3">
        <f t="shared" si="627"/>
        <v>3.4010135020236028E-5</v>
      </c>
      <c r="H630" s="17">
        <f t="shared" si="628"/>
        <v>0.99340203380607417</v>
      </c>
      <c r="I630" s="13" t="str">
        <f t="shared" si="629"/>
        <v>25:529</v>
      </c>
      <c r="J630" s="2"/>
      <c r="K630" s="4">
        <f t="shared" si="630"/>
        <v>-14.123732327450611</v>
      </c>
      <c r="L630" s="4">
        <f t="shared" si="620"/>
        <v>-1</v>
      </c>
      <c r="M630" s="4">
        <f t="shared" ca="1" si="631"/>
        <v>-37.583742712099166</v>
      </c>
      <c r="N630" s="4">
        <f t="shared" ca="1" si="632"/>
        <v>11</v>
      </c>
      <c r="O630" s="4">
        <f t="shared" si="633"/>
        <v>0</v>
      </c>
      <c r="P630" s="4">
        <f t="shared" ca="1" si="634"/>
        <v>0</v>
      </c>
      <c r="Q630" s="11">
        <f t="shared" si="664"/>
        <v>9.3362780571979442</v>
      </c>
      <c r="R630" s="11">
        <f t="shared" ref="R630:AF639" si="676">IF(AND(ABS((MOD(LN(($B630/$C630)/3^R$2)/LN(2)+0.5,1)-0.5)*1200)&lt;$J$2,ABS(R$2+7*(MOD(LN(($B630/$C630)/3^R$2)/LN(2)+0.5,1)-0.5)*1200/113.685)&lt;$J$3),(MOD(LN(($B630/$C630)/3^R$2)/LN(2)+0.5,1)-0.5)*1200,0)</f>
        <v>0</v>
      </c>
      <c r="S630" s="4">
        <f t="shared" si="676"/>
        <v>0</v>
      </c>
      <c r="T630" s="4">
        <f t="shared" si="676"/>
        <v>0</v>
      </c>
      <c r="U630" s="4">
        <f t="shared" si="676"/>
        <v>0</v>
      </c>
      <c r="V630" s="4">
        <f t="shared" si="676"/>
        <v>0</v>
      </c>
      <c r="W630" s="4">
        <f t="shared" si="676"/>
        <v>0</v>
      </c>
      <c r="X630" s="4">
        <f t="shared" si="676"/>
        <v>0</v>
      </c>
      <c r="Y630" s="4">
        <f t="shared" si="676"/>
        <v>0</v>
      </c>
      <c r="Z630" s="4">
        <f t="shared" si="676"/>
        <v>0</v>
      </c>
      <c r="AA630" s="4">
        <f t="shared" si="676"/>
        <v>0</v>
      </c>
      <c r="AB630" s="4">
        <f t="shared" si="676"/>
        <v>0</v>
      </c>
      <c r="AC630" s="4">
        <f t="shared" si="676"/>
        <v>-14.123732327450611</v>
      </c>
      <c r="AD630" s="4">
        <f t="shared" si="676"/>
        <v>0</v>
      </c>
      <c r="AE630" s="4">
        <f t="shared" si="676"/>
        <v>0</v>
      </c>
      <c r="AF630" s="4">
        <f t="shared" si="676"/>
        <v>0</v>
      </c>
      <c r="AG630" s="4">
        <f t="shared" si="672"/>
        <v>0</v>
      </c>
      <c r="AH630" s="4">
        <f t="shared" si="672"/>
        <v>0</v>
      </c>
      <c r="AI630" s="4">
        <f t="shared" si="672"/>
        <v>0</v>
      </c>
      <c r="AJ630" s="4">
        <f t="shared" si="672"/>
        <v>0</v>
      </c>
      <c r="AK630" s="4">
        <f t="shared" si="672"/>
        <v>0</v>
      </c>
      <c r="AL630" s="4">
        <f t="shared" si="672"/>
        <v>0</v>
      </c>
      <c r="AM630" s="4">
        <f t="shared" si="669"/>
        <v>0</v>
      </c>
      <c r="AN630" s="4">
        <f t="shared" si="669"/>
        <v>0</v>
      </c>
      <c r="AO630" s="4">
        <f t="shared" si="669"/>
        <v>-37.583742712099166</v>
      </c>
      <c r="AP630" s="10">
        <f t="shared" si="615"/>
        <v>0</v>
      </c>
      <c r="AQ630" s="7">
        <f t="shared" si="636"/>
        <v>2</v>
      </c>
      <c r="AR630" s="4">
        <f t="array" ref="AR630">COUNT(IF((ABS($R630:$AP630)&gt;=AQ$2)*(ABS($R630:$AP630)&lt;AR$2),$R630:$AP630))</f>
        <v>0</v>
      </c>
      <c r="AS630" s="4">
        <f t="array" ref="AS630">COUNT(IF((ABS($R630:$AP630)&gt;=AR$2)*(ABS($R630:$AP630)&lt;AS$2),$R630:$AP630))</f>
        <v>0</v>
      </c>
      <c r="AT630" s="4">
        <f t="array" ref="AT630">COUNT(IF((ABS($R630:$AP630)&gt;=AS$2)*(ABS($R630:$AP630)&lt;AT$2),$R630:$AP630))</f>
        <v>0</v>
      </c>
      <c r="AU630" s="4">
        <f t="array" ref="AU630">COUNT(IF((ABS($R630:$AP630)&gt;=AT$2)*(ABS($R630:$AP630)&lt;AU$2),$R630:$AP630))</f>
        <v>1</v>
      </c>
      <c r="AV630" s="4">
        <f t="array" ref="AV630">COUNT(IF((ABS($R630:$AP630)&gt;=AU$2)*(ABS($R630:$AP630)&lt;AV$2),$R630:$AP630))</f>
        <v>1</v>
      </c>
      <c r="AW630" s="4">
        <f t="array" ref="AW630">COUNT(IF((ABS($R630:$AP630)&gt;=AV$2)*(ABS($R630:$AP630)&lt;AW$2),$R630:$AP630))</f>
        <v>0</v>
      </c>
      <c r="AX630" s="10">
        <f t="array" ref="AX630">COUNT(IF((ABS($R630:$AP630)&gt;=AW$2)*(ABS($R630:$AP630)&lt;AX$2),$R630:$AP630))</f>
        <v>0</v>
      </c>
      <c r="AY630" s="4">
        <f t="shared" si="637"/>
        <v>0</v>
      </c>
      <c r="AZ630" s="2" t="str">
        <f t="shared" si="638"/>
        <v/>
      </c>
      <c r="BA630" s="2" t="str">
        <f t="shared" si="639"/>
        <v/>
      </c>
      <c r="BB630" s="2" t="str">
        <f t="shared" si="640"/>
        <v/>
      </c>
      <c r="BC630" s="2" t="str">
        <f t="shared" si="641"/>
        <v/>
      </c>
      <c r="BD630" s="2" t="str">
        <f t="shared" si="642"/>
        <v/>
      </c>
      <c r="BE630" s="2" t="str">
        <f t="shared" si="643"/>
        <v/>
      </c>
      <c r="BF630" s="2" t="str">
        <f t="shared" si="644"/>
        <v/>
      </c>
      <c r="BG630" s="2" t="str">
        <f t="shared" si="645"/>
        <v/>
      </c>
      <c r="BH630" s="2" t="str">
        <f t="shared" si="646"/>
        <v/>
      </c>
      <c r="BI630" s="2" t="str">
        <f t="shared" si="647"/>
        <v/>
      </c>
      <c r="BJ630" s="2" t="str">
        <f t="shared" si="648"/>
        <v/>
      </c>
      <c r="BK630" s="2" t="str">
        <f t="shared" si="649"/>
        <v>@</v>
      </c>
      <c r="BL630" s="2" t="str">
        <f t="shared" si="650"/>
        <v/>
      </c>
      <c r="BM630" s="2" t="str">
        <f t="shared" si="651"/>
        <v/>
      </c>
      <c r="BN630" s="2" t="str">
        <f t="shared" si="652"/>
        <v/>
      </c>
      <c r="BO630" s="2" t="str">
        <f t="shared" si="653"/>
        <v/>
      </c>
      <c r="BP630" s="2" t="str">
        <f t="shared" si="654"/>
        <v/>
      </c>
      <c r="BQ630" s="2" t="str">
        <f t="shared" si="655"/>
        <v/>
      </c>
      <c r="BR630" s="2" t="str">
        <f t="shared" si="656"/>
        <v/>
      </c>
      <c r="BS630" s="2" t="str">
        <f t="shared" si="657"/>
        <v/>
      </c>
      <c r="BT630" s="2" t="str">
        <f t="shared" si="658"/>
        <v/>
      </c>
      <c r="BU630" s="2" t="str">
        <f t="shared" si="659"/>
        <v/>
      </c>
      <c r="BV630" s="2" t="str">
        <f t="shared" si="660"/>
        <v/>
      </c>
      <c r="BW630" s="2" t="str">
        <f t="shared" si="661"/>
        <v>@</v>
      </c>
      <c r="BX630" s="2" t="str">
        <f t="shared" si="662"/>
        <v/>
      </c>
      <c r="CA630" s="2">
        <f t="shared" si="623"/>
        <v>209</v>
      </c>
      <c r="CB630" s="4">
        <f t="shared" si="624"/>
        <v>1</v>
      </c>
      <c r="CC630">
        <f t="shared" ca="1" si="616"/>
        <v>4</v>
      </c>
      <c r="CD630">
        <f ca="1">CC630*(CJ630)/(CJ629+CJ630+IF(CG631=0,0,CJ631))</f>
        <v>3.7798194582051128</v>
      </c>
      <c r="CE630" s="39">
        <f t="shared" ca="1" si="673"/>
        <v>5</v>
      </c>
      <c r="CF630" s="39">
        <f t="shared" ca="1" si="617"/>
        <v>59</v>
      </c>
      <c r="CG630">
        <f t="shared" ca="1" si="674"/>
        <v>-29.097055496012558</v>
      </c>
      <c r="CH630">
        <f t="shared" ca="1" si="675"/>
        <v>1</v>
      </c>
      <c r="CI630">
        <f t="shared" ca="1" si="618"/>
        <v>0.79161180870024994</v>
      </c>
      <c r="CJ630">
        <f t="shared" ca="1" si="619"/>
        <v>11.208388191299751</v>
      </c>
    </row>
    <row r="631" spans="2:88">
      <c r="B631" s="39">
        <v>533</v>
      </c>
      <c r="C631" s="39">
        <v>473</v>
      </c>
      <c r="D631">
        <v>1</v>
      </c>
      <c r="E631">
        <f t="shared" si="626"/>
        <v>29210</v>
      </c>
      <c r="F631" s="3">
        <f t="shared" si="627"/>
        <v>3.4010135020236028E-5</v>
      </c>
      <c r="H631" s="17">
        <f t="shared" si="628"/>
        <v>0.99343604394109442</v>
      </c>
      <c r="I631" s="13" t="str">
        <f t="shared" si="629"/>
        <v>473:533</v>
      </c>
      <c r="J631" s="2"/>
      <c r="K631" s="4">
        <f t="shared" si="630"/>
        <v>26.304427957613541</v>
      </c>
      <c r="L631" s="4">
        <f t="shared" si="620"/>
        <v>-10</v>
      </c>
      <c r="M631" s="4">
        <f t="shared" ca="1" si="631"/>
        <v>2.8444175729623211</v>
      </c>
      <c r="N631" s="4">
        <f t="shared" ca="1" si="632"/>
        <v>2</v>
      </c>
      <c r="O631" s="4">
        <f t="shared" si="633"/>
        <v>0</v>
      </c>
      <c r="P631" s="4">
        <f t="shared" ca="1" si="634"/>
        <v>0</v>
      </c>
      <c r="Q631" s="11">
        <f t="shared" si="664"/>
        <v>0</v>
      </c>
      <c r="R631" s="11">
        <f t="shared" si="676"/>
        <v>0</v>
      </c>
      <c r="S631" s="4">
        <f t="shared" si="676"/>
        <v>0</v>
      </c>
      <c r="T631" s="4">
        <f t="shared" si="676"/>
        <v>26.304427957613541</v>
      </c>
      <c r="U631" s="4">
        <f t="shared" si="676"/>
        <v>0</v>
      </c>
      <c r="V631" s="4">
        <f t="shared" si="676"/>
        <v>0</v>
      </c>
      <c r="W631" s="4">
        <f t="shared" si="676"/>
        <v>0</v>
      </c>
      <c r="X631" s="4">
        <f t="shared" si="676"/>
        <v>0</v>
      </c>
      <c r="Y631" s="4">
        <f t="shared" si="676"/>
        <v>0</v>
      </c>
      <c r="Z631" s="4">
        <f t="shared" si="676"/>
        <v>0</v>
      </c>
      <c r="AA631" s="4">
        <f t="shared" si="676"/>
        <v>0</v>
      </c>
      <c r="AB631" s="4">
        <f t="shared" si="676"/>
        <v>0</v>
      </c>
      <c r="AC631" s="4">
        <f t="shared" si="676"/>
        <v>0</v>
      </c>
      <c r="AD631" s="4">
        <f t="shared" si="676"/>
        <v>0</v>
      </c>
      <c r="AE631" s="4">
        <f t="shared" si="676"/>
        <v>0</v>
      </c>
      <c r="AF631" s="4">
        <f t="shared" si="676"/>
        <v>2.8444175729623211</v>
      </c>
      <c r="AG631" s="4">
        <f t="shared" si="672"/>
        <v>0</v>
      </c>
      <c r="AH631" s="4">
        <f t="shared" si="672"/>
        <v>0</v>
      </c>
      <c r="AI631" s="4">
        <f t="shared" si="672"/>
        <v>0</v>
      </c>
      <c r="AJ631" s="4">
        <f t="shared" si="672"/>
        <v>0</v>
      </c>
      <c r="AK631" s="4">
        <f t="shared" si="672"/>
        <v>0</v>
      </c>
      <c r="AL631" s="4">
        <f t="shared" si="672"/>
        <v>0</v>
      </c>
      <c r="AM631" s="4">
        <f t="shared" si="669"/>
        <v>0</v>
      </c>
      <c r="AN631" s="4">
        <f t="shared" si="669"/>
        <v>0</v>
      </c>
      <c r="AO631" s="4">
        <f t="shared" si="669"/>
        <v>0</v>
      </c>
      <c r="AP631" s="10">
        <f t="shared" si="615"/>
        <v>0</v>
      </c>
      <c r="AQ631" s="7">
        <f t="shared" si="636"/>
        <v>2</v>
      </c>
      <c r="AR631" s="4">
        <f t="array" ref="AR631">COUNT(IF((ABS($R631:$AP631)&gt;=AQ$2)*(ABS($R631:$AP631)&lt;AR$2),$R631:$AP631))</f>
        <v>0</v>
      </c>
      <c r="AS631" s="4">
        <f t="array" ref="AS631">COUNT(IF((ABS($R631:$AP631)&gt;=AR$2)*(ABS($R631:$AP631)&lt;AS$2),$R631:$AP631))</f>
        <v>1</v>
      </c>
      <c r="AT631" s="4">
        <f t="array" ref="AT631">COUNT(IF((ABS($R631:$AP631)&gt;=AS$2)*(ABS($R631:$AP631)&lt;AT$2),$R631:$AP631))</f>
        <v>0</v>
      </c>
      <c r="AU631" s="4">
        <f t="array" ref="AU631">COUNT(IF((ABS($R631:$AP631)&gt;=AT$2)*(ABS($R631:$AP631)&lt;AU$2),$R631:$AP631))</f>
        <v>1</v>
      </c>
      <c r="AV631" s="4">
        <f t="array" ref="AV631">COUNT(IF((ABS($R631:$AP631)&gt;=AU$2)*(ABS($R631:$AP631)&lt;AV$2),$R631:$AP631))</f>
        <v>0</v>
      </c>
      <c r="AW631" s="4">
        <f t="array" ref="AW631">COUNT(IF((ABS($R631:$AP631)&gt;=AV$2)*(ABS($R631:$AP631)&lt;AW$2),$R631:$AP631))</f>
        <v>0</v>
      </c>
      <c r="AX631" s="10">
        <f t="array" ref="AX631">COUNT(IF((ABS($R631:$AP631)&gt;=AW$2)*(ABS($R631:$AP631)&lt;AX$2),$R631:$AP631))</f>
        <v>0</v>
      </c>
      <c r="AY631" s="4">
        <f t="shared" si="637"/>
        <v>0</v>
      </c>
      <c r="AZ631" s="2" t="str">
        <f t="shared" si="638"/>
        <v/>
      </c>
      <c r="BA631" s="2" t="str">
        <f t="shared" si="639"/>
        <v/>
      </c>
      <c r="BB631" s="2" t="str">
        <f t="shared" si="640"/>
        <v>@</v>
      </c>
      <c r="BC631" s="2" t="str">
        <f t="shared" si="641"/>
        <v/>
      </c>
      <c r="BD631" s="2" t="str">
        <f t="shared" si="642"/>
        <v/>
      </c>
      <c r="BE631" s="2" t="str">
        <f t="shared" si="643"/>
        <v/>
      </c>
      <c r="BF631" s="2" t="str">
        <f t="shared" si="644"/>
        <v/>
      </c>
      <c r="BG631" s="2" t="str">
        <f t="shared" si="645"/>
        <v/>
      </c>
      <c r="BH631" s="2" t="str">
        <f t="shared" si="646"/>
        <v/>
      </c>
      <c r="BI631" s="2" t="str">
        <f t="shared" si="647"/>
        <v/>
      </c>
      <c r="BJ631" s="2" t="str">
        <f t="shared" si="648"/>
        <v/>
      </c>
      <c r="BK631" s="2" t="str">
        <f t="shared" si="649"/>
        <v/>
      </c>
      <c r="BL631" s="2" t="str">
        <f t="shared" si="650"/>
        <v/>
      </c>
      <c r="BM631" s="2" t="str">
        <f t="shared" si="651"/>
        <v/>
      </c>
      <c r="BN631" s="2" t="str">
        <f t="shared" si="652"/>
        <v>@</v>
      </c>
      <c r="BO631" s="2" t="str">
        <f t="shared" si="653"/>
        <v/>
      </c>
      <c r="BP631" s="2" t="str">
        <f t="shared" si="654"/>
        <v/>
      </c>
      <c r="BQ631" s="2" t="str">
        <f t="shared" si="655"/>
        <v/>
      </c>
      <c r="BR631" s="2" t="str">
        <f t="shared" si="656"/>
        <v/>
      </c>
      <c r="BS631" s="2" t="str">
        <f t="shared" si="657"/>
        <v/>
      </c>
      <c r="BT631" s="2" t="str">
        <f t="shared" si="658"/>
        <v/>
      </c>
      <c r="BU631" s="2" t="str">
        <f t="shared" si="659"/>
        <v/>
      </c>
      <c r="BV631" s="2" t="str">
        <f t="shared" si="660"/>
        <v/>
      </c>
      <c r="BW631" s="2" t="str">
        <f t="shared" si="661"/>
        <v/>
      </c>
      <c r="BX631" s="2" t="str">
        <f t="shared" si="662"/>
        <v/>
      </c>
      <c r="CA631" s="2">
        <f t="shared" si="623"/>
        <v>209</v>
      </c>
      <c r="CB631" s="4">
        <f t="shared" si="624"/>
        <v>2</v>
      </c>
      <c r="CC631">
        <f t="shared" ca="1" si="616"/>
        <v>4</v>
      </c>
      <c r="CD631">
        <f ca="1">CC631*IF(CG631=0,0,CJ631)/(CJ629+CJ630+IF(CG631=0,0,CJ631))</f>
        <v>0</v>
      </c>
      <c r="CE631" s="39">
        <f t="shared" ca="1" si="673"/>
        <v>5</v>
      </c>
      <c r="CF631" s="39">
        <f t="shared" ca="1" si="617"/>
        <v>59</v>
      </c>
      <c r="CG631">
        <f t="shared" ca="1" si="674"/>
        <v>0</v>
      </c>
      <c r="CH631">
        <f t="shared" ca="1" si="675"/>
        <v>0</v>
      </c>
      <c r="CI631">
        <f t="shared" ca="1" si="618"/>
        <v>0</v>
      </c>
      <c r="CJ631">
        <f t="shared" ca="1" si="619"/>
        <v>12</v>
      </c>
    </row>
    <row r="632" spans="2:88">
      <c r="B632" s="39">
        <v>539</v>
      </c>
      <c r="C632" s="39">
        <v>5</v>
      </c>
      <c r="D632">
        <v>1</v>
      </c>
      <c r="E632">
        <f t="shared" si="626"/>
        <v>29211</v>
      </c>
      <c r="F632" s="3">
        <f t="shared" si="627"/>
        <v>3.4010135020236028E-5</v>
      </c>
      <c r="H632" s="17">
        <f t="shared" si="628"/>
        <v>0.99347005407611466</v>
      </c>
      <c r="I632" s="13" t="str">
        <f t="shared" si="629"/>
        <v>5:539</v>
      </c>
      <c r="J632" s="2"/>
      <c r="K632" s="4">
        <f t="shared" si="630"/>
        <v>20.251049226658324</v>
      </c>
      <c r="L632" s="4">
        <f t="shared" si="620"/>
        <v>-9</v>
      </c>
      <c r="M632" s="4">
        <f t="shared" ca="1" si="631"/>
        <v>-3.2089611579902311</v>
      </c>
      <c r="N632" s="4">
        <f t="shared" ca="1" si="632"/>
        <v>3</v>
      </c>
      <c r="O632" s="4">
        <f t="shared" si="633"/>
        <v>0</v>
      </c>
      <c r="P632" s="4">
        <f t="shared" ca="1" si="634"/>
        <v>0</v>
      </c>
      <c r="Q632" s="11">
        <f t="shared" si="664"/>
        <v>0</v>
      </c>
      <c r="R632" s="11">
        <f t="shared" si="676"/>
        <v>0</v>
      </c>
      <c r="S632" s="4">
        <f t="shared" si="676"/>
        <v>0</v>
      </c>
      <c r="T632" s="4">
        <f t="shared" si="676"/>
        <v>0</v>
      </c>
      <c r="U632" s="4">
        <f t="shared" si="676"/>
        <v>20.251049226658324</v>
      </c>
      <c r="V632" s="4">
        <f t="shared" si="676"/>
        <v>0</v>
      </c>
      <c r="W632" s="4">
        <f t="shared" si="676"/>
        <v>0</v>
      </c>
      <c r="X632" s="4">
        <f t="shared" si="676"/>
        <v>0</v>
      </c>
      <c r="Y632" s="4">
        <f t="shared" si="676"/>
        <v>0</v>
      </c>
      <c r="Z632" s="4">
        <f t="shared" si="676"/>
        <v>0</v>
      </c>
      <c r="AA632" s="4">
        <f t="shared" si="676"/>
        <v>0</v>
      </c>
      <c r="AB632" s="4">
        <f t="shared" si="676"/>
        <v>0</v>
      </c>
      <c r="AC632" s="4">
        <f t="shared" si="676"/>
        <v>0</v>
      </c>
      <c r="AD632" s="4">
        <f t="shared" si="676"/>
        <v>0</v>
      </c>
      <c r="AE632" s="4">
        <f t="shared" si="676"/>
        <v>0</v>
      </c>
      <c r="AF632" s="4">
        <f t="shared" si="676"/>
        <v>0</v>
      </c>
      <c r="AG632" s="4">
        <f t="shared" si="672"/>
        <v>-3.2089611579902311</v>
      </c>
      <c r="AH632" s="4">
        <f t="shared" si="672"/>
        <v>0</v>
      </c>
      <c r="AI632" s="4">
        <f t="shared" si="672"/>
        <v>0</v>
      </c>
      <c r="AJ632" s="4">
        <f t="shared" si="672"/>
        <v>0</v>
      </c>
      <c r="AK632" s="4">
        <f t="shared" si="672"/>
        <v>0</v>
      </c>
      <c r="AL632" s="4">
        <f t="shared" si="672"/>
        <v>0</v>
      </c>
      <c r="AM632" s="4">
        <f t="shared" si="669"/>
        <v>0</v>
      </c>
      <c r="AN632" s="4">
        <f t="shared" si="669"/>
        <v>0</v>
      </c>
      <c r="AO632" s="4">
        <f t="shared" si="669"/>
        <v>0</v>
      </c>
      <c r="AP632" s="10">
        <f t="shared" si="615"/>
        <v>0</v>
      </c>
      <c r="AQ632" s="7">
        <f t="shared" si="636"/>
        <v>2</v>
      </c>
      <c r="AR632" s="4">
        <f t="array" ref="AR632">COUNT(IF((ABS($R632:$AP632)&gt;=AQ$2)*(ABS($R632:$AP632)&lt;AR$2),$R632:$AP632))</f>
        <v>0</v>
      </c>
      <c r="AS632" s="4">
        <f t="array" ref="AS632">COUNT(IF((ABS($R632:$AP632)&gt;=AR$2)*(ABS($R632:$AP632)&lt;AS$2),$R632:$AP632))</f>
        <v>1</v>
      </c>
      <c r="AT632" s="4">
        <f t="array" ref="AT632">COUNT(IF((ABS($R632:$AP632)&gt;=AS$2)*(ABS($R632:$AP632)&lt;AT$2),$R632:$AP632))</f>
        <v>0</v>
      </c>
      <c r="AU632" s="4">
        <f t="array" ref="AU632">COUNT(IF((ABS($R632:$AP632)&gt;=AT$2)*(ABS($R632:$AP632)&lt;AU$2),$R632:$AP632))</f>
        <v>1</v>
      </c>
      <c r="AV632" s="4">
        <f t="array" ref="AV632">COUNT(IF((ABS($R632:$AP632)&gt;=AU$2)*(ABS($R632:$AP632)&lt;AV$2),$R632:$AP632))</f>
        <v>0</v>
      </c>
      <c r="AW632" s="4">
        <f t="array" ref="AW632">COUNT(IF((ABS($R632:$AP632)&gt;=AV$2)*(ABS($R632:$AP632)&lt;AW$2),$R632:$AP632))</f>
        <v>0</v>
      </c>
      <c r="AX632" s="10">
        <f t="array" ref="AX632">COUNT(IF((ABS($R632:$AP632)&gt;=AW$2)*(ABS($R632:$AP632)&lt;AX$2),$R632:$AP632))</f>
        <v>0</v>
      </c>
      <c r="AY632" s="4">
        <f t="shared" si="637"/>
        <v>0</v>
      </c>
      <c r="AZ632" s="2" t="str">
        <f t="shared" si="638"/>
        <v/>
      </c>
      <c r="BA632" s="2" t="str">
        <f t="shared" si="639"/>
        <v/>
      </c>
      <c r="BB632" s="2" t="str">
        <f t="shared" si="640"/>
        <v/>
      </c>
      <c r="BC632" s="2" t="str">
        <f t="shared" si="641"/>
        <v>@</v>
      </c>
      <c r="BD632" s="2" t="str">
        <f t="shared" si="642"/>
        <v/>
      </c>
      <c r="BE632" s="2" t="str">
        <f t="shared" si="643"/>
        <v/>
      </c>
      <c r="BF632" s="2" t="str">
        <f t="shared" si="644"/>
        <v/>
      </c>
      <c r="BG632" s="2" t="str">
        <f t="shared" si="645"/>
        <v/>
      </c>
      <c r="BH632" s="2" t="str">
        <f t="shared" si="646"/>
        <v/>
      </c>
      <c r="BI632" s="2" t="str">
        <f t="shared" si="647"/>
        <v/>
      </c>
      <c r="BJ632" s="2" t="str">
        <f t="shared" si="648"/>
        <v/>
      </c>
      <c r="BK632" s="2" t="str">
        <f t="shared" si="649"/>
        <v/>
      </c>
      <c r="BL632" s="2" t="str">
        <f t="shared" si="650"/>
        <v/>
      </c>
      <c r="BM632" s="2" t="str">
        <f t="shared" si="651"/>
        <v/>
      </c>
      <c r="BN632" s="2" t="str">
        <f t="shared" si="652"/>
        <v/>
      </c>
      <c r="BO632" s="2" t="str">
        <f t="shared" si="653"/>
        <v>@</v>
      </c>
      <c r="BP632" s="2" t="str">
        <f t="shared" si="654"/>
        <v/>
      </c>
      <c r="BQ632" s="2" t="str">
        <f t="shared" si="655"/>
        <v/>
      </c>
      <c r="BR632" s="2" t="str">
        <f t="shared" si="656"/>
        <v/>
      </c>
      <c r="BS632" s="2" t="str">
        <f t="shared" si="657"/>
        <v/>
      </c>
      <c r="BT632" s="2" t="str">
        <f t="shared" si="658"/>
        <v/>
      </c>
      <c r="BU632" s="2" t="str">
        <f t="shared" si="659"/>
        <v/>
      </c>
      <c r="BV632" s="2" t="str">
        <f t="shared" si="660"/>
        <v/>
      </c>
      <c r="BW632" s="2" t="str">
        <f t="shared" si="661"/>
        <v/>
      </c>
      <c r="BX632" s="2" t="str">
        <f t="shared" si="662"/>
        <v/>
      </c>
      <c r="CA632" s="2">
        <f t="shared" si="623"/>
        <v>210</v>
      </c>
      <c r="CB632" s="4">
        <f t="shared" si="624"/>
        <v>0</v>
      </c>
      <c r="CC632">
        <f t="shared" ca="1" si="616"/>
        <v>4</v>
      </c>
      <c r="CD632">
        <f ca="1">CC632*(CJ632)/(CJ632+CJ633+IF(CG634=0,0,CJ634))</f>
        <v>0</v>
      </c>
      <c r="CE632" s="39">
        <f t="shared" ca="1" si="673"/>
        <v>17</v>
      </c>
      <c r="CF632" s="39">
        <f t="shared" ca="1" si="617"/>
        <v>65</v>
      </c>
      <c r="CG632">
        <f t="shared" ca="1" si="674"/>
        <v>-54.654023481612057</v>
      </c>
      <c r="CH632">
        <f t="shared" ca="1" si="675"/>
        <v>-12</v>
      </c>
      <c r="CI632">
        <f t="shared" ca="1" si="618"/>
        <v>15.365247520528516</v>
      </c>
      <c r="CJ632">
        <f t="shared" ca="1" si="619"/>
        <v>0</v>
      </c>
    </row>
    <row r="633" spans="2:88">
      <c r="B633" s="39">
        <v>551</v>
      </c>
      <c r="C633" s="39">
        <v>7</v>
      </c>
      <c r="D633">
        <v>1</v>
      </c>
      <c r="E633">
        <f t="shared" si="626"/>
        <v>29212</v>
      </c>
      <c r="F633" s="3">
        <f t="shared" si="627"/>
        <v>3.4010135020236028E-5</v>
      </c>
      <c r="H633" s="17">
        <f t="shared" si="628"/>
        <v>0.99350406421113491</v>
      </c>
      <c r="I633" s="13" t="str">
        <f t="shared" si="629"/>
        <v>7:551</v>
      </c>
      <c r="J633" s="2"/>
      <c r="K633" s="4">
        <f t="shared" si="630"/>
        <v>-26.095689260638721</v>
      </c>
      <c r="L633" s="4">
        <f t="shared" si="620"/>
        <v>-8</v>
      </c>
      <c r="M633" s="4">
        <f t="shared" ca="1" si="631"/>
        <v>-49.555699645285678</v>
      </c>
      <c r="N633" s="4">
        <f t="shared" ca="1" si="632"/>
        <v>4</v>
      </c>
      <c r="O633" s="4">
        <f t="shared" ca="1" si="633"/>
        <v>40.669296027777335</v>
      </c>
      <c r="P633" s="4">
        <f t="shared" ca="1" si="634"/>
        <v>9</v>
      </c>
      <c r="Q633" s="11">
        <f t="shared" si="664"/>
        <v>0</v>
      </c>
      <c r="R633" s="11">
        <f t="shared" si="676"/>
        <v>0</v>
      </c>
      <c r="S633" s="4">
        <f t="shared" si="676"/>
        <v>0</v>
      </c>
      <c r="T633" s="4">
        <f t="shared" si="676"/>
        <v>0</v>
      </c>
      <c r="U633" s="4">
        <f t="shared" si="676"/>
        <v>0</v>
      </c>
      <c r="V633" s="4">
        <f t="shared" si="676"/>
        <v>-26.095689260638721</v>
      </c>
      <c r="W633" s="4">
        <f t="shared" si="676"/>
        <v>0</v>
      </c>
      <c r="X633" s="4">
        <f t="shared" si="676"/>
        <v>0</v>
      </c>
      <c r="Y633" s="4">
        <f t="shared" si="676"/>
        <v>0</v>
      </c>
      <c r="Z633" s="4">
        <f t="shared" si="676"/>
        <v>0</v>
      </c>
      <c r="AA633" s="4">
        <f t="shared" si="676"/>
        <v>0</v>
      </c>
      <c r="AB633" s="4">
        <f t="shared" si="676"/>
        <v>0</v>
      </c>
      <c r="AC633" s="4">
        <f t="shared" si="676"/>
        <v>0</v>
      </c>
      <c r="AD633" s="4">
        <f t="shared" si="676"/>
        <v>0</v>
      </c>
      <c r="AE633" s="4">
        <f t="shared" si="676"/>
        <v>0</v>
      </c>
      <c r="AF633" s="4">
        <f t="shared" si="676"/>
        <v>0</v>
      </c>
      <c r="AG633" s="4">
        <f t="shared" si="672"/>
        <v>0</v>
      </c>
      <c r="AH633" s="4">
        <f t="shared" si="672"/>
        <v>-49.555699645285678</v>
      </c>
      <c r="AI633" s="4">
        <f t="shared" si="672"/>
        <v>0</v>
      </c>
      <c r="AJ633" s="4">
        <f t="shared" si="672"/>
        <v>0</v>
      </c>
      <c r="AK633" s="4">
        <f t="shared" si="672"/>
        <v>0</v>
      </c>
      <c r="AL633" s="4">
        <f t="shared" si="672"/>
        <v>0</v>
      </c>
      <c r="AM633" s="4">
        <f t="shared" si="669"/>
        <v>40.669296027777335</v>
      </c>
      <c r="AN633" s="4">
        <f t="shared" si="669"/>
        <v>0</v>
      </c>
      <c r="AO633" s="4">
        <f t="shared" si="669"/>
        <v>0</v>
      </c>
      <c r="AP633" s="10">
        <f t="shared" si="615"/>
        <v>0</v>
      </c>
      <c r="AQ633" s="7">
        <f t="shared" si="636"/>
        <v>3</v>
      </c>
      <c r="AR633" s="4">
        <f t="array" ref="AR633">COUNT(IF((ABS($R633:$AP633)&gt;=AQ$2)*(ABS($R633:$AP633)&lt;AR$2),$R633:$AP633))</f>
        <v>0</v>
      </c>
      <c r="AS633" s="4">
        <f t="array" ref="AS633">COUNT(IF((ABS($R633:$AP633)&gt;=AR$2)*(ABS($R633:$AP633)&lt;AS$2),$R633:$AP633))</f>
        <v>0</v>
      </c>
      <c r="AT633" s="4">
        <f t="array" ref="AT633">COUNT(IF((ABS($R633:$AP633)&gt;=AS$2)*(ABS($R633:$AP633)&lt;AT$2),$R633:$AP633))</f>
        <v>0</v>
      </c>
      <c r="AU633" s="4">
        <f t="array" ref="AU633">COUNT(IF((ABS($R633:$AP633)&gt;=AT$2)*(ABS($R633:$AP633)&lt;AU$2),$R633:$AP633))</f>
        <v>1</v>
      </c>
      <c r="AV633" s="4">
        <f t="array" ref="AV633">COUNT(IF((ABS($R633:$AP633)&gt;=AU$2)*(ABS($R633:$AP633)&lt;AV$2),$R633:$AP633))</f>
        <v>1</v>
      </c>
      <c r="AW633" s="4">
        <f t="array" ref="AW633">COUNT(IF((ABS($R633:$AP633)&gt;=AV$2)*(ABS($R633:$AP633)&lt;AW$2),$R633:$AP633))</f>
        <v>1</v>
      </c>
      <c r="AX633" s="10">
        <f t="array" ref="AX633">COUNT(IF((ABS($R633:$AP633)&gt;=AW$2)*(ABS($R633:$AP633)&lt;AX$2),$R633:$AP633))</f>
        <v>0</v>
      </c>
      <c r="AY633" s="4">
        <f t="shared" si="637"/>
        <v>0</v>
      </c>
      <c r="AZ633" s="2" t="str">
        <f t="shared" si="638"/>
        <v/>
      </c>
      <c r="BA633" s="2" t="str">
        <f t="shared" si="639"/>
        <v/>
      </c>
      <c r="BB633" s="2" t="str">
        <f t="shared" si="640"/>
        <v/>
      </c>
      <c r="BC633" s="2" t="str">
        <f t="shared" si="641"/>
        <v/>
      </c>
      <c r="BD633" s="2" t="str">
        <f t="shared" si="642"/>
        <v>@</v>
      </c>
      <c r="BE633" s="2" t="str">
        <f t="shared" si="643"/>
        <v/>
      </c>
      <c r="BF633" s="2" t="str">
        <f t="shared" si="644"/>
        <v/>
      </c>
      <c r="BG633" s="2" t="str">
        <f t="shared" si="645"/>
        <v/>
      </c>
      <c r="BH633" s="2" t="str">
        <f t="shared" si="646"/>
        <v/>
      </c>
      <c r="BI633" s="2" t="str">
        <f t="shared" si="647"/>
        <v/>
      </c>
      <c r="BJ633" s="2" t="str">
        <f t="shared" si="648"/>
        <v/>
      </c>
      <c r="BK633" s="2" t="str">
        <f t="shared" si="649"/>
        <v/>
      </c>
      <c r="BL633" s="2" t="str">
        <f t="shared" si="650"/>
        <v/>
      </c>
      <c r="BM633" s="2" t="str">
        <f t="shared" si="651"/>
        <v/>
      </c>
      <c r="BN633" s="2" t="str">
        <f t="shared" si="652"/>
        <v/>
      </c>
      <c r="BO633" s="2" t="str">
        <f t="shared" si="653"/>
        <v/>
      </c>
      <c r="BP633" s="2" t="str">
        <f t="shared" si="654"/>
        <v>@</v>
      </c>
      <c r="BQ633" s="2" t="str">
        <f t="shared" si="655"/>
        <v/>
      </c>
      <c r="BR633" s="2" t="str">
        <f t="shared" si="656"/>
        <v/>
      </c>
      <c r="BS633" s="2" t="str">
        <f t="shared" si="657"/>
        <v/>
      </c>
      <c r="BT633" s="2" t="str">
        <f t="shared" si="658"/>
        <v/>
      </c>
      <c r="BU633" s="2" t="str">
        <f t="shared" si="659"/>
        <v>@</v>
      </c>
      <c r="BV633" s="2" t="str">
        <f t="shared" si="660"/>
        <v/>
      </c>
      <c r="BW633" s="2" t="str">
        <f t="shared" si="661"/>
        <v/>
      </c>
      <c r="BX633" s="2" t="str">
        <f t="shared" si="662"/>
        <v/>
      </c>
      <c r="CA633" s="2">
        <f t="shared" si="623"/>
        <v>210</v>
      </c>
      <c r="CB633" s="4">
        <f t="shared" si="624"/>
        <v>1</v>
      </c>
      <c r="CC633">
        <f t="shared" ca="1" si="616"/>
        <v>4</v>
      </c>
      <c r="CD633">
        <f ca="1">CC633*(CJ633)/(CJ632+CJ633+IF(CG634=0,0,CJ634))</f>
        <v>2.1392315471032131</v>
      </c>
      <c r="CE633" s="39">
        <f t="shared" ca="1" si="673"/>
        <v>17</v>
      </c>
      <c r="CF633" s="39">
        <f t="shared" ca="1" si="617"/>
        <v>65</v>
      </c>
      <c r="CG633">
        <f t="shared" ca="1" si="674"/>
        <v>35.570972191451489</v>
      </c>
      <c r="CH633">
        <f t="shared" ca="1" si="675"/>
        <v>-7</v>
      </c>
      <c r="CI633">
        <f t="shared" ca="1" si="618"/>
        <v>4.8097655333583109</v>
      </c>
      <c r="CJ633">
        <f t="shared" ca="1" si="619"/>
        <v>7.1902344666416891</v>
      </c>
    </row>
    <row r="634" spans="2:88">
      <c r="B634" s="39">
        <v>557</v>
      </c>
      <c r="C634" s="39">
        <v>319</v>
      </c>
      <c r="D634">
        <v>1</v>
      </c>
      <c r="E634">
        <f t="shared" si="626"/>
        <v>29213</v>
      </c>
      <c r="F634" s="3">
        <f t="shared" si="627"/>
        <v>3.4010135020236028E-5</v>
      </c>
      <c r="H634" s="17">
        <f t="shared" si="628"/>
        <v>0.99353807434615515</v>
      </c>
      <c r="I634" s="13" t="str">
        <f t="shared" si="629"/>
        <v>319:557</v>
      </c>
      <c r="J634" s="2"/>
      <c r="K634" s="4">
        <f t="shared" si="630"/>
        <v>-31.14491397903052</v>
      </c>
      <c r="L634" s="4">
        <f t="shared" si="620"/>
        <v>-2</v>
      </c>
      <c r="M634" s="4">
        <f t="shared" ca="1" si="631"/>
        <v>-54.604924363680141</v>
      </c>
      <c r="N634" s="4">
        <f t="shared" ca="1" si="632"/>
        <v>10</v>
      </c>
      <c r="O634" s="4">
        <f t="shared" si="633"/>
        <v>0</v>
      </c>
      <c r="P634" s="4">
        <f t="shared" ca="1" si="634"/>
        <v>0</v>
      </c>
      <c r="Q634" s="11">
        <f t="shared" si="664"/>
        <v>0</v>
      </c>
      <c r="R634" s="11">
        <f t="shared" si="676"/>
        <v>0</v>
      </c>
      <c r="S634" s="4">
        <f t="shared" si="676"/>
        <v>0</v>
      </c>
      <c r="T634" s="4">
        <f t="shared" si="676"/>
        <v>0</v>
      </c>
      <c r="U634" s="4">
        <f t="shared" si="676"/>
        <v>0</v>
      </c>
      <c r="V634" s="4">
        <f t="shared" si="676"/>
        <v>0</v>
      </c>
      <c r="W634" s="4">
        <f t="shared" si="676"/>
        <v>0</v>
      </c>
      <c r="X634" s="4">
        <f t="shared" si="676"/>
        <v>0</v>
      </c>
      <c r="Y634" s="4">
        <f t="shared" si="676"/>
        <v>0</v>
      </c>
      <c r="Z634" s="4">
        <f t="shared" si="676"/>
        <v>0</v>
      </c>
      <c r="AA634" s="4">
        <f t="shared" si="676"/>
        <v>0</v>
      </c>
      <c r="AB634" s="4">
        <f t="shared" si="676"/>
        <v>-31.14491397903052</v>
      </c>
      <c r="AC634" s="4">
        <f t="shared" si="676"/>
        <v>0</v>
      </c>
      <c r="AD634" s="4">
        <f t="shared" si="676"/>
        <v>0</v>
      </c>
      <c r="AE634" s="4">
        <f t="shared" si="676"/>
        <v>0</v>
      </c>
      <c r="AF634" s="4">
        <f t="shared" si="676"/>
        <v>0</v>
      </c>
      <c r="AG634" s="4">
        <f t="shared" si="672"/>
        <v>0</v>
      </c>
      <c r="AH634" s="4">
        <f t="shared" si="672"/>
        <v>0</v>
      </c>
      <c r="AI634" s="4">
        <f t="shared" si="672"/>
        <v>0</v>
      </c>
      <c r="AJ634" s="4">
        <f t="shared" si="672"/>
        <v>0</v>
      </c>
      <c r="AK634" s="4">
        <f t="shared" si="672"/>
        <v>0</v>
      </c>
      <c r="AL634" s="4">
        <f t="shared" si="672"/>
        <v>0</v>
      </c>
      <c r="AM634" s="4">
        <f t="shared" ref="AM634:AO653" si="677">IF(AND(ABS((MOD(LN(($B634/$C634)/3^AM$2)/LN(2)+0.5,1)-0.5)*1200)&lt;$J$2,ABS(AM$2+7*(MOD(LN(($B634/$C634)/3^AM$2)/LN(2)+0.5,1)-0.5)*1200/113.685)&lt;$J$3),(MOD(LN(($B634/$C634)/3^AM$2)/LN(2)+0.5,1)-0.5)*1200,0)</f>
        <v>0</v>
      </c>
      <c r="AN634" s="4">
        <f t="shared" si="677"/>
        <v>-54.604924363680141</v>
      </c>
      <c r="AO634" s="4">
        <f t="shared" si="677"/>
        <v>0</v>
      </c>
      <c r="AP634" s="10">
        <f t="shared" si="615"/>
        <v>0</v>
      </c>
      <c r="AQ634" s="7">
        <f t="shared" si="636"/>
        <v>2</v>
      </c>
      <c r="AR634" s="4">
        <f t="array" ref="AR634">COUNT(IF((ABS($R634:$AP634)&gt;=AQ$2)*(ABS($R634:$AP634)&lt;AR$2),$R634:$AP634))</f>
        <v>0</v>
      </c>
      <c r="AS634" s="4">
        <f t="array" ref="AS634">COUNT(IF((ABS($R634:$AP634)&gt;=AR$2)*(ABS($R634:$AP634)&lt;AS$2),$R634:$AP634))</f>
        <v>0</v>
      </c>
      <c r="AT634" s="4">
        <f t="array" ref="AT634">COUNT(IF((ABS($R634:$AP634)&gt;=AS$2)*(ABS($R634:$AP634)&lt;AT$2),$R634:$AP634))</f>
        <v>0</v>
      </c>
      <c r="AU634" s="4">
        <f t="array" ref="AU634">COUNT(IF((ABS($R634:$AP634)&gt;=AT$2)*(ABS($R634:$AP634)&lt;AU$2),$R634:$AP634))</f>
        <v>1</v>
      </c>
      <c r="AV634" s="4">
        <f t="array" ref="AV634">COUNT(IF((ABS($R634:$AP634)&gt;=AU$2)*(ABS($R634:$AP634)&lt;AV$2),$R634:$AP634))</f>
        <v>0</v>
      </c>
      <c r="AW634" s="4">
        <f t="array" ref="AW634">COUNT(IF((ABS($R634:$AP634)&gt;=AV$2)*(ABS($R634:$AP634)&lt;AW$2),$R634:$AP634))</f>
        <v>1</v>
      </c>
      <c r="AX634" s="10">
        <f t="array" ref="AX634">COUNT(IF((ABS($R634:$AP634)&gt;=AW$2)*(ABS($R634:$AP634)&lt;AX$2),$R634:$AP634))</f>
        <v>0</v>
      </c>
      <c r="AY634" s="4">
        <f t="shared" si="637"/>
        <v>0</v>
      </c>
      <c r="AZ634" s="2" t="str">
        <f t="shared" si="638"/>
        <v/>
      </c>
      <c r="BA634" s="2" t="str">
        <f t="shared" si="639"/>
        <v/>
      </c>
      <c r="BB634" s="2" t="str">
        <f t="shared" si="640"/>
        <v/>
      </c>
      <c r="BC634" s="2" t="str">
        <f t="shared" si="641"/>
        <v/>
      </c>
      <c r="BD634" s="2" t="str">
        <f t="shared" si="642"/>
        <v/>
      </c>
      <c r="BE634" s="2" t="str">
        <f t="shared" si="643"/>
        <v/>
      </c>
      <c r="BF634" s="2" t="str">
        <f t="shared" si="644"/>
        <v/>
      </c>
      <c r="BG634" s="2" t="str">
        <f t="shared" si="645"/>
        <v/>
      </c>
      <c r="BH634" s="2" t="str">
        <f t="shared" si="646"/>
        <v/>
      </c>
      <c r="BI634" s="2" t="str">
        <f t="shared" si="647"/>
        <v/>
      </c>
      <c r="BJ634" s="2" t="str">
        <f t="shared" si="648"/>
        <v>@</v>
      </c>
      <c r="BK634" s="2" t="str">
        <f t="shared" si="649"/>
        <v/>
      </c>
      <c r="BL634" s="2" t="str">
        <f t="shared" si="650"/>
        <v/>
      </c>
      <c r="BM634" s="2" t="str">
        <f t="shared" si="651"/>
        <v/>
      </c>
      <c r="BN634" s="2" t="str">
        <f t="shared" si="652"/>
        <v/>
      </c>
      <c r="BO634" s="2" t="str">
        <f t="shared" si="653"/>
        <v/>
      </c>
      <c r="BP634" s="2" t="str">
        <f t="shared" si="654"/>
        <v/>
      </c>
      <c r="BQ634" s="2" t="str">
        <f t="shared" si="655"/>
        <v/>
      </c>
      <c r="BR634" s="2" t="str">
        <f t="shared" si="656"/>
        <v/>
      </c>
      <c r="BS634" s="2" t="str">
        <f t="shared" si="657"/>
        <v/>
      </c>
      <c r="BT634" s="2" t="str">
        <f t="shared" si="658"/>
        <v/>
      </c>
      <c r="BU634" s="2" t="str">
        <f t="shared" si="659"/>
        <v/>
      </c>
      <c r="BV634" s="2" t="str">
        <f t="shared" si="660"/>
        <v>@</v>
      </c>
      <c r="BW634" s="2" t="str">
        <f t="shared" si="661"/>
        <v/>
      </c>
      <c r="BX634" s="2" t="str">
        <f t="shared" si="662"/>
        <v/>
      </c>
      <c r="CA634" s="2">
        <f t="shared" si="623"/>
        <v>210</v>
      </c>
      <c r="CB634" s="4">
        <f t="shared" si="624"/>
        <v>2</v>
      </c>
      <c r="CC634">
        <f t="shared" ca="1" si="616"/>
        <v>4</v>
      </c>
      <c r="CD634">
        <f ca="1">CC634*IF(CG634=0,0,CJ634)/(CJ632+CJ633+IF(CG634=0,0,CJ634))</f>
        <v>1.8607684528967867</v>
      </c>
      <c r="CE634" s="39">
        <f t="shared" ca="1" si="673"/>
        <v>17</v>
      </c>
      <c r="CF634" s="39">
        <f t="shared" ca="1" si="617"/>
        <v>65</v>
      </c>
      <c r="CG634">
        <f t="shared" ca="1" si="674"/>
        <v>12.110961806800802</v>
      </c>
      <c r="CH634">
        <f t="shared" ca="1" si="675"/>
        <v>5</v>
      </c>
      <c r="CI634">
        <f t="shared" ca="1" si="618"/>
        <v>5.7457160808163401</v>
      </c>
      <c r="CJ634">
        <f t="shared" ca="1" si="619"/>
        <v>6.2542839191836599</v>
      </c>
    </row>
    <row r="635" spans="2:88">
      <c r="B635" s="39">
        <v>563</v>
      </c>
      <c r="C635" s="39">
        <v>125</v>
      </c>
      <c r="D635">
        <v>1</v>
      </c>
      <c r="E635">
        <f t="shared" si="626"/>
        <v>29214</v>
      </c>
      <c r="F635" s="3">
        <f t="shared" si="627"/>
        <v>3.4010135020236028E-5</v>
      </c>
      <c r="H635" s="17">
        <f t="shared" si="628"/>
        <v>0.9935720844811754</v>
      </c>
      <c r="I635" s="13" t="str">
        <f t="shared" si="629"/>
        <v>125:563</v>
      </c>
      <c r="J635" s="2"/>
      <c r="K635" s="4">
        <f t="shared" si="630"/>
        <v>24.998201555648336</v>
      </c>
      <c r="L635" s="4">
        <f t="shared" si="620"/>
        <v>-10</v>
      </c>
      <c r="M635" s="4">
        <f t="shared" ca="1" si="631"/>
        <v>1.5381911709959173</v>
      </c>
      <c r="N635" s="4">
        <f t="shared" ca="1" si="632"/>
        <v>2</v>
      </c>
      <c r="O635" s="4">
        <f t="shared" si="633"/>
        <v>0</v>
      </c>
      <c r="P635" s="4">
        <f t="shared" ca="1" si="634"/>
        <v>0</v>
      </c>
      <c r="Q635" s="11">
        <f t="shared" si="664"/>
        <v>0</v>
      </c>
      <c r="R635" s="11">
        <f t="shared" si="676"/>
        <v>0</v>
      </c>
      <c r="S635" s="4">
        <f t="shared" si="676"/>
        <v>0</v>
      </c>
      <c r="T635" s="4">
        <f t="shared" si="676"/>
        <v>24.998201555648336</v>
      </c>
      <c r="U635" s="4">
        <f t="shared" si="676"/>
        <v>0</v>
      </c>
      <c r="V635" s="4">
        <f t="shared" si="676"/>
        <v>0</v>
      </c>
      <c r="W635" s="4">
        <f t="shared" si="676"/>
        <v>0</v>
      </c>
      <c r="X635" s="4">
        <f t="shared" si="676"/>
        <v>0</v>
      </c>
      <c r="Y635" s="4">
        <f t="shared" si="676"/>
        <v>0</v>
      </c>
      <c r="Z635" s="4">
        <f t="shared" si="676"/>
        <v>0</v>
      </c>
      <c r="AA635" s="4">
        <f t="shared" si="676"/>
        <v>0</v>
      </c>
      <c r="AB635" s="4">
        <f t="shared" si="676"/>
        <v>0</v>
      </c>
      <c r="AC635" s="4">
        <f t="shared" si="676"/>
        <v>0</v>
      </c>
      <c r="AD635" s="4">
        <f t="shared" si="676"/>
        <v>0</v>
      </c>
      <c r="AE635" s="4">
        <f t="shared" si="676"/>
        <v>0</v>
      </c>
      <c r="AF635" s="4">
        <f t="shared" si="676"/>
        <v>1.5381911709959173</v>
      </c>
      <c r="AG635" s="4">
        <f t="shared" si="672"/>
        <v>0</v>
      </c>
      <c r="AH635" s="4">
        <f t="shared" si="672"/>
        <v>0</v>
      </c>
      <c r="AI635" s="4">
        <f t="shared" si="672"/>
        <v>0</v>
      </c>
      <c r="AJ635" s="4">
        <f t="shared" si="672"/>
        <v>0</v>
      </c>
      <c r="AK635" s="4">
        <f t="shared" si="672"/>
        <v>0</v>
      </c>
      <c r="AL635" s="4">
        <f t="shared" si="672"/>
        <v>0</v>
      </c>
      <c r="AM635" s="4">
        <f t="shared" si="677"/>
        <v>0</v>
      </c>
      <c r="AN635" s="4">
        <f t="shared" si="677"/>
        <v>0</v>
      </c>
      <c r="AO635" s="4">
        <f t="shared" si="677"/>
        <v>0</v>
      </c>
      <c r="AP635" s="10">
        <f t="shared" si="615"/>
        <v>0</v>
      </c>
      <c r="AQ635" s="7">
        <f t="shared" si="636"/>
        <v>2</v>
      </c>
      <c r="AR635" s="4">
        <f t="array" ref="AR635">COUNT(IF((ABS($R635:$AP635)&gt;=AQ$2)*(ABS($R635:$AP635)&lt;AR$2),$R635:$AP635))</f>
        <v>1</v>
      </c>
      <c r="AS635" s="4">
        <f t="array" ref="AS635">COUNT(IF((ABS($R635:$AP635)&gt;=AR$2)*(ABS($R635:$AP635)&lt;AS$2),$R635:$AP635))</f>
        <v>0</v>
      </c>
      <c r="AT635" s="4">
        <f t="array" ref="AT635">COUNT(IF((ABS($R635:$AP635)&gt;=AS$2)*(ABS($R635:$AP635)&lt;AT$2),$R635:$AP635))</f>
        <v>0</v>
      </c>
      <c r="AU635" s="4">
        <f t="array" ref="AU635">COUNT(IF((ABS($R635:$AP635)&gt;=AT$2)*(ABS($R635:$AP635)&lt;AU$2),$R635:$AP635))</f>
        <v>1</v>
      </c>
      <c r="AV635" s="4">
        <f t="array" ref="AV635">COUNT(IF((ABS($R635:$AP635)&gt;=AU$2)*(ABS($R635:$AP635)&lt;AV$2),$R635:$AP635))</f>
        <v>0</v>
      </c>
      <c r="AW635" s="4">
        <f t="array" ref="AW635">COUNT(IF((ABS($R635:$AP635)&gt;=AV$2)*(ABS($R635:$AP635)&lt;AW$2),$R635:$AP635))</f>
        <v>0</v>
      </c>
      <c r="AX635" s="10">
        <f t="array" ref="AX635">COUNT(IF((ABS($R635:$AP635)&gt;=AW$2)*(ABS($R635:$AP635)&lt;AX$2),$R635:$AP635))</f>
        <v>0</v>
      </c>
      <c r="AY635" s="4">
        <f t="shared" si="637"/>
        <v>0</v>
      </c>
      <c r="AZ635" s="2" t="str">
        <f t="shared" si="638"/>
        <v/>
      </c>
      <c r="BA635" s="2" t="str">
        <f t="shared" si="639"/>
        <v/>
      </c>
      <c r="BB635" s="2" t="str">
        <f t="shared" si="640"/>
        <v>@</v>
      </c>
      <c r="BC635" s="2" t="str">
        <f t="shared" si="641"/>
        <v/>
      </c>
      <c r="BD635" s="2" t="str">
        <f t="shared" si="642"/>
        <v/>
      </c>
      <c r="BE635" s="2" t="str">
        <f t="shared" si="643"/>
        <v/>
      </c>
      <c r="BF635" s="2" t="str">
        <f t="shared" si="644"/>
        <v/>
      </c>
      <c r="BG635" s="2" t="str">
        <f t="shared" si="645"/>
        <v/>
      </c>
      <c r="BH635" s="2" t="str">
        <f t="shared" si="646"/>
        <v/>
      </c>
      <c r="BI635" s="2" t="str">
        <f t="shared" si="647"/>
        <v/>
      </c>
      <c r="BJ635" s="2" t="str">
        <f t="shared" si="648"/>
        <v/>
      </c>
      <c r="BK635" s="2" t="str">
        <f t="shared" si="649"/>
        <v/>
      </c>
      <c r="BL635" s="2" t="str">
        <f t="shared" si="650"/>
        <v/>
      </c>
      <c r="BM635" s="2" t="str">
        <f t="shared" si="651"/>
        <v/>
      </c>
      <c r="BN635" s="2" t="str">
        <f t="shared" si="652"/>
        <v>@</v>
      </c>
      <c r="BO635" s="2" t="str">
        <f t="shared" si="653"/>
        <v/>
      </c>
      <c r="BP635" s="2" t="str">
        <f t="shared" si="654"/>
        <v/>
      </c>
      <c r="BQ635" s="2" t="str">
        <f t="shared" si="655"/>
        <v/>
      </c>
      <c r="BR635" s="2" t="str">
        <f t="shared" si="656"/>
        <v/>
      </c>
      <c r="BS635" s="2" t="str">
        <f t="shared" si="657"/>
        <v/>
      </c>
      <c r="BT635" s="2" t="str">
        <f t="shared" si="658"/>
        <v/>
      </c>
      <c r="BU635" s="2" t="str">
        <f t="shared" si="659"/>
        <v/>
      </c>
      <c r="BV635" s="2" t="str">
        <f t="shared" si="660"/>
        <v/>
      </c>
      <c r="BW635" s="2" t="str">
        <f t="shared" si="661"/>
        <v/>
      </c>
      <c r="BX635" s="2" t="str">
        <f t="shared" si="662"/>
        <v/>
      </c>
      <c r="CA635" s="2">
        <f t="shared" si="623"/>
        <v>211</v>
      </c>
      <c r="CB635" s="4">
        <f t="shared" si="624"/>
        <v>0</v>
      </c>
      <c r="CC635">
        <f t="shared" ca="1" si="616"/>
        <v>4</v>
      </c>
      <c r="CD635">
        <f ca="1">CC635*(CJ635)/(CJ635+CJ636+IF(CG637=0,0,CJ637))</f>
        <v>1.0865280614619506</v>
      </c>
      <c r="CE635" s="39">
        <f t="shared" ca="1" si="673"/>
        <v>5</v>
      </c>
      <c r="CF635" s="39">
        <f t="shared" ca="1" si="617"/>
        <v>67</v>
      </c>
      <c r="CG635">
        <f t="shared" ca="1" si="674"/>
        <v>10.588322472978007</v>
      </c>
      <c r="CH635">
        <f t="shared" ca="1" si="675"/>
        <v>-9</v>
      </c>
      <c r="CI635">
        <f t="shared" ca="1" si="618"/>
        <v>8.3480383752399518</v>
      </c>
      <c r="CJ635">
        <f t="shared" ca="1" si="619"/>
        <v>3.6519616247600482</v>
      </c>
    </row>
    <row r="636" spans="2:88">
      <c r="B636" s="39">
        <v>563</v>
      </c>
      <c r="C636" s="39">
        <v>199</v>
      </c>
      <c r="D636">
        <v>1</v>
      </c>
      <c r="E636">
        <f t="shared" si="626"/>
        <v>29215</v>
      </c>
      <c r="F636" s="3">
        <f t="shared" si="627"/>
        <v>3.4010135020236028E-5</v>
      </c>
      <c r="H636" s="17">
        <f t="shared" si="628"/>
        <v>0.99360609461619565</v>
      </c>
      <c r="I636" s="13" t="str">
        <f t="shared" si="629"/>
        <v>199:563</v>
      </c>
      <c r="J636" s="2"/>
      <c r="K636" s="4">
        <f t="shared" si="630"/>
        <v>12.169795036221842</v>
      </c>
      <c r="L636" s="4">
        <f t="shared" si="620"/>
        <v>-6</v>
      </c>
      <c r="M636" s="4">
        <f t="shared" ca="1" si="631"/>
        <v>-11.290215348427779</v>
      </c>
      <c r="N636" s="4">
        <f t="shared" ca="1" si="632"/>
        <v>6</v>
      </c>
      <c r="O636" s="4">
        <f t="shared" si="633"/>
        <v>0</v>
      </c>
      <c r="P636" s="4">
        <f t="shared" ca="1" si="634"/>
        <v>0</v>
      </c>
      <c r="Q636" s="11">
        <f t="shared" si="664"/>
        <v>0</v>
      </c>
      <c r="R636" s="11">
        <f t="shared" si="676"/>
        <v>0</v>
      </c>
      <c r="S636" s="4">
        <f t="shared" si="676"/>
        <v>0</v>
      </c>
      <c r="T636" s="4">
        <f t="shared" si="676"/>
        <v>0</v>
      </c>
      <c r="U636" s="4">
        <f t="shared" si="676"/>
        <v>0</v>
      </c>
      <c r="V636" s="4">
        <f t="shared" si="676"/>
        <v>0</v>
      </c>
      <c r="W636" s="4">
        <f t="shared" si="676"/>
        <v>0</v>
      </c>
      <c r="X636" s="4">
        <f t="shared" si="676"/>
        <v>12.169795036221842</v>
      </c>
      <c r="Y636" s="4">
        <f t="shared" si="676"/>
        <v>0</v>
      </c>
      <c r="Z636" s="4">
        <f t="shared" si="676"/>
        <v>0</v>
      </c>
      <c r="AA636" s="4">
        <f t="shared" si="676"/>
        <v>0</v>
      </c>
      <c r="AB636" s="4">
        <f t="shared" si="676"/>
        <v>0</v>
      </c>
      <c r="AC636" s="4">
        <f t="shared" si="676"/>
        <v>0</v>
      </c>
      <c r="AD636" s="4">
        <f t="shared" si="676"/>
        <v>0</v>
      </c>
      <c r="AE636" s="4">
        <f t="shared" si="676"/>
        <v>0</v>
      </c>
      <c r="AF636" s="4">
        <f t="shared" si="676"/>
        <v>0</v>
      </c>
      <c r="AG636" s="4">
        <f t="shared" si="672"/>
        <v>0</v>
      </c>
      <c r="AH636" s="4">
        <f t="shared" si="672"/>
        <v>0</v>
      </c>
      <c r="AI636" s="4">
        <f t="shared" si="672"/>
        <v>0</v>
      </c>
      <c r="AJ636" s="4">
        <f t="shared" si="672"/>
        <v>-11.290215348427779</v>
      </c>
      <c r="AK636" s="4">
        <f t="shared" si="672"/>
        <v>0</v>
      </c>
      <c r="AL636" s="4">
        <f t="shared" si="672"/>
        <v>0</v>
      </c>
      <c r="AM636" s="4">
        <f t="shared" si="677"/>
        <v>0</v>
      </c>
      <c r="AN636" s="4">
        <f t="shared" si="677"/>
        <v>0</v>
      </c>
      <c r="AO636" s="4">
        <f t="shared" si="677"/>
        <v>0</v>
      </c>
      <c r="AP636" s="10">
        <f t="shared" si="615"/>
        <v>0</v>
      </c>
      <c r="AQ636" s="7">
        <f t="shared" si="636"/>
        <v>2</v>
      </c>
      <c r="AR636" s="4">
        <f t="array" ref="AR636">COUNT(IF((ABS($R636:$AP636)&gt;=AQ$2)*(ABS($R636:$AP636)&lt;AR$2),$R636:$AP636))</f>
        <v>0</v>
      </c>
      <c r="AS636" s="4">
        <f t="array" ref="AS636">COUNT(IF((ABS($R636:$AP636)&gt;=AR$2)*(ABS($R636:$AP636)&lt;AS$2),$R636:$AP636))</f>
        <v>0</v>
      </c>
      <c r="AT636" s="4">
        <f t="array" ref="AT636">COUNT(IF((ABS($R636:$AP636)&gt;=AS$2)*(ABS($R636:$AP636)&lt;AT$2),$R636:$AP636))</f>
        <v>1</v>
      </c>
      <c r="AU636" s="4">
        <f t="array" ref="AU636">COUNT(IF((ABS($R636:$AP636)&gt;=AT$2)*(ABS($R636:$AP636)&lt;AU$2),$R636:$AP636))</f>
        <v>1</v>
      </c>
      <c r="AV636" s="4">
        <f t="array" ref="AV636">COUNT(IF((ABS($R636:$AP636)&gt;=AU$2)*(ABS($R636:$AP636)&lt;AV$2),$R636:$AP636))</f>
        <v>0</v>
      </c>
      <c r="AW636" s="4">
        <f t="array" ref="AW636">COUNT(IF((ABS($R636:$AP636)&gt;=AV$2)*(ABS($R636:$AP636)&lt;AW$2),$R636:$AP636))</f>
        <v>0</v>
      </c>
      <c r="AX636" s="10">
        <f t="array" ref="AX636">COUNT(IF((ABS($R636:$AP636)&gt;=AW$2)*(ABS($R636:$AP636)&lt;AX$2),$R636:$AP636))</f>
        <v>0</v>
      </c>
      <c r="AY636" s="4">
        <f t="shared" si="637"/>
        <v>0</v>
      </c>
      <c r="AZ636" s="2" t="str">
        <f t="shared" si="638"/>
        <v/>
      </c>
      <c r="BA636" s="2" t="str">
        <f t="shared" si="639"/>
        <v/>
      </c>
      <c r="BB636" s="2" t="str">
        <f t="shared" si="640"/>
        <v/>
      </c>
      <c r="BC636" s="2" t="str">
        <f t="shared" si="641"/>
        <v/>
      </c>
      <c r="BD636" s="2" t="str">
        <f t="shared" si="642"/>
        <v/>
      </c>
      <c r="BE636" s="2" t="str">
        <f t="shared" si="643"/>
        <v/>
      </c>
      <c r="BF636" s="2" t="str">
        <f t="shared" si="644"/>
        <v>@</v>
      </c>
      <c r="BG636" s="2" t="str">
        <f t="shared" si="645"/>
        <v/>
      </c>
      <c r="BH636" s="2" t="str">
        <f t="shared" si="646"/>
        <v/>
      </c>
      <c r="BI636" s="2" t="str">
        <f t="shared" si="647"/>
        <v/>
      </c>
      <c r="BJ636" s="2" t="str">
        <f t="shared" si="648"/>
        <v/>
      </c>
      <c r="BK636" s="2" t="str">
        <f t="shared" si="649"/>
        <v/>
      </c>
      <c r="BL636" s="2" t="str">
        <f t="shared" si="650"/>
        <v/>
      </c>
      <c r="BM636" s="2" t="str">
        <f t="shared" si="651"/>
        <v/>
      </c>
      <c r="BN636" s="2" t="str">
        <f t="shared" si="652"/>
        <v/>
      </c>
      <c r="BO636" s="2" t="str">
        <f t="shared" si="653"/>
        <v/>
      </c>
      <c r="BP636" s="2" t="str">
        <f t="shared" si="654"/>
        <v/>
      </c>
      <c r="BQ636" s="2" t="str">
        <f t="shared" si="655"/>
        <v/>
      </c>
      <c r="BR636" s="2" t="str">
        <f t="shared" si="656"/>
        <v>@</v>
      </c>
      <c r="BS636" s="2" t="str">
        <f t="shared" si="657"/>
        <v/>
      </c>
      <c r="BT636" s="2" t="str">
        <f t="shared" si="658"/>
        <v/>
      </c>
      <c r="BU636" s="2" t="str">
        <f t="shared" si="659"/>
        <v/>
      </c>
      <c r="BV636" s="2" t="str">
        <f t="shared" si="660"/>
        <v/>
      </c>
      <c r="BW636" s="2" t="str">
        <f t="shared" si="661"/>
        <v/>
      </c>
      <c r="BX636" s="2" t="str">
        <f t="shared" si="662"/>
        <v/>
      </c>
      <c r="CA636" s="2">
        <f t="shared" si="623"/>
        <v>211</v>
      </c>
      <c r="CB636" s="4">
        <f t="shared" si="624"/>
        <v>1</v>
      </c>
      <c r="CC636">
        <f t="shared" ca="1" si="616"/>
        <v>4</v>
      </c>
      <c r="CD636">
        <f ca="1">CC636*(CJ636)/(CJ635+CJ636+IF(CG637=0,0,CJ637))</f>
        <v>2.9134719385380494</v>
      </c>
      <c r="CE636" s="39">
        <f t="shared" ca="1" si="673"/>
        <v>5</v>
      </c>
      <c r="CF636" s="39">
        <f t="shared" ca="1" si="617"/>
        <v>67</v>
      </c>
      <c r="CG636">
        <f t="shared" ca="1" si="674"/>
        <v>-12.871687911670016</v>
      </c>
      <c r="CH636">
        <f t="shared" ca="1" si="675"/>
        <v>3</v>
      </c>
      <c r="CI636">
        <f t="shared" ca="1" si="618"/>
        <v>2.2074432389348631</v>
      </c>
      <c r="CJ636">
        <f t="shared" ca="1" si="619"/>
        <v>9.7925567610651374</v>
      </c>
    </row>
    <row r="637" spans="2:88">
      <c r="B637" s="39">
        <v>605</v>
      </c>
      <c r="C637" s="39">
        <v>91</v>
      </c>
      <c r="D637">
        <v>1</v>
      </c>
      <c r="E637">
        <f t="shared" si="626"/>
        <v>29216</v>
      </c>
      <c r="F637" s="3">
        <f t="shared" si="627"/>
        <v>3.4010135020236028E-5</v>
      </c>
      <c r="H637" s="17">
        <f t="shared" si="628"/>
        <v>0.99364010475121589</v>
      </c>
      <c r="I637" s="13" t="str">
        <f t="shared" si="629"/>
        <v>91:605</v>
      </c>
      <c r="J637" s="2"/>
      <c r="K637" s="4">
        <f t="shared" si="630"/>
        <v>-2.8089618555981133</v>
      </c>
      <c r="L637" s="4">
        <f t="shared" si="620"/>
        <v>-9</v>
      </c>
      <c r="M637" s="4">
        <f t="shared" ca="1" si="631"/>
        <v>-26.268972240249333</v>
      </c>
      <c r="N637" s="4">
        <f t="shared" ca="1" si="632"/>
        <v>3</v>
      </c>
      <c r="O637" s="4">
        <f t="shared" si="633"/>
        <v>0</v>
      </c>
      <c r="P637" s="4">
        <f t="shared" ca="1" si="634"/>
        <v>0</v>
      </c>
      <c r="Q637" s="11">
        <f t="shared" si="664"/>
        <v>0</v>
      </c>
      <c r="R637" s="11">
        <f t="shared" si="676"/>
        <v>0</v>
      </c>
      <c r="S637" s="4">
        <f t="shared" si="676"/>
        <v>0</v>
      </c>
      <c r="T637" s="4">
        <f t="shared" si="676"/>
        <v>0</v>
      </c>
      <c r="U637" s="4">
        <f t="shared" si="676"/>
        <v>-2.8089618555981133</v>
      </c>
      <c r="V637" s="4">
        <f t="shared" si="676"/>
        <v>0</v>
      </c>
      <c r="W637" s="4">
        <f t="shared" si="676"/>
        <v>0</v>
      </c>
      <c r="X637" s="4">
        <f t="shared" si="676"/>
        <v>0</v>
      </c>
      <c r="Y637" s="4">
        <f t="shared" si="676"/>
        <v>0</v>
      </c>
      <c r="Z637" s="4">
        <f t="shared" si="676"/>
        <v>0</v>
      </c>
      <c r="AA637" s="4">
        <f t="shared" si="676"/>
        <v>0</v>
      </c>
      <c r="AB637" s="4">
        <f t="shared" si="676"/>
        <v>0</v>
      </c>
      <c r="AC637" s="4">
        <f t="shared" si="676"/>
        <v>0</v>
      </c>
      <c r="AD637" s="4">
        <f t="shared" si="676"/>
        <v>0</v>
      </c>
      <c r="AE637" s="4">
        <f t="shared" si="676"/>
        <v>0</v>
      </c>
      <c r="AF637" s="4">
        <f t="shared" si="676"/>
        <v>0</v>
      </c>
      <c r="AG637" s="4">
        <f t="shared" si="672"/>
        <v>-26.268972240249333</v>
      </c>
      <c r="AH637" s="4">
        <f t="shared" si="672"/>
        <v>0</v>
      </c>
      <c r="AI637" s="4">
        <f t="shared" si="672"/>
        <v>0</v>
      </c>
      <c r="AJ637" s="4">
        <f t="shared" si="672"/>
        <v>0</v>
      </c>
      <c r="AK637" s="4">
        <f t="shared" si="672"/>
        <v>0</v>
      </c>
      <c r="AL637" s="4">
        <f t="shared" si="672"/>
        <v>0</v>
      </c>
      <c r="AM637" s="4">
        <f t="shared" si="677"/>
        <v>0</v>
      </c>
      <c r="AN637" s="4">
        <f t="shared" si="677"/>
        <v>0</v>
      </c>
      <c r="AO637" s="4">
        <f t="shared" si="677"/>
        <v>0</v>
      </c>
      <c r="AP637" s="10">
        <f t="shared" si="615"/>
        <v>0</v>
      </c>
      <c r="AQ637" s="7">
        <f t="shared" si="636"/>
        <v>2</v>
      </c>
      <c r="AR637" s="4">
        <f t="array" ref="AR637">COUNT(IF((ABS($R637:$AP637)&gt;=AQ$2)*(ABS($R637:$AP637)&lt;AR$2),$R637:$AP637))</f>
        <v>0</v>
      </c>
      <c r="AS637" s="4">
        <f t="array" ref="AS637">COUNT(IF((ABS($R637:$AP637)&gt;=AR$2)*(ABS($R637:$AP637)&lt;AS$2),$R637:$AP637))</f>
        <v>1</v>
      </c>
      <c r="AT637" s="4">
        <f t="array" ref="AT637">COUNT(IF((ABS($R637:$AP637)&gt;=AS$2)*(ABS($R637:$AP637)&lt;AT$2),$R637:$AP637))</f>
        <v>0</v>
      </c>
      <c r="AU637" s="4">
        <f t="array" ref="AU637">COUNT(IF((ABS($R637:$AP637)&gt;=AT$2)*(ABS($R637:$AP637)&lt;AU$2),$R637:$AP637))</f>
        <v>1</v>
      </c>
      <c r="AV637" s="4">
        <f t="array" ref="AV637">COUNT(IF((ABS($R637:$AP637)&gt;=AU$2)*(ABS($R637:$AP637)&lt;AV$2),$R637:$AP637))</f>
        <v>0</v>
      </c>
      <c r="AW637" s="4">
        <f t="array" ref="AW637">COUNT(IF((ABS($R637:$AP637)&gt;=AV$2)*(ABS($R637:$AP637)&lt;AW$2),$R637:$AP637))</f>
        <v>0</v>
      </c>
      <c r="AX637" s="10">
        <f t="array" ref="AX637">COUNT(IF((ABS($R637:$AP637)&gt;=AW$2)*(ABS($R637:$AP637)&lt;AX$2),$R637:$AP637))</f>
        <v>0</v>
      </c>
      <c r="AY637" s="4">
        <f t="shared" si="637"/>
        <v>0</v>
      </c>
      <c r="AZ637" s="2" t="str">
        <f t="shared" si="638"/>
        <v/>
      </c>
      <c r="BA637" s="2" t="str">
        <f t="shared" si="639"/>
        <v/>
      </c>
      <c r="BB637" s="2" t="str">
        <f t="shared" si="640"/>
        <v/>
      </c>
      <c r="BC637" s="2" t="str">
        <f t="shared" si="641"/>
        <v>@</v>
      </c>
      <c r="BD637" s="2" t="str">
        <f t="shared" si="642"/>
        <v/>
      </c>
      <c r="BE637" s="2" t="str">
        <f t="shared" si="643"/>
        <v/>
      </c>
      <c r="BF637" s="2" t="str">
        <f t="shared" si="644"/>
        <v/>
      </c>
      <c r="BG637" s="2" t="str">
        <f t="shared" si="645"/>
        <v/>
      </c>
      <c r="BH637" s="2" t="str">
        <f t="shared" si="646"/>
        <v/>
      </c>
      <c r="BI637" s="2" t="str">
        <f t="shared" si="647"/>
        <v/>
      </c>
      <c r="BJ637" s="2" t="str">
        <f t="shared" si="648"/>
        <v/>
      </c>
      <c r="BK637" s="2" t="str">
        <f t="shared" si="649"/>
        <v/>
      </c>
      <c r="BL637" s="2" t="str">
        <f t="shared" si="650"/>
        <v/>
      </c>
      <c r="BM637" s="2" t="str">
        <f t="shared" si="651"/>
        <v/>
      </c>
      <c r="BN637" s="2" t="str">
        <f t="shared" si="652"/>
        <v/>
      </c>
      <c r="BO637" s="2" t="str">
        <f t="shared" si="653"/>
        <v>@</v>
      </c>
      <c r="BP637" s="2" t="str">
        <f t="shared" si="654"/>
        <v/>
      </c>
      <c r="BQ637" s="2" t="str">
        <f t="shared" si="655"/>
        <v/>
      </c>
      <c r="BR637" s="2" t="str">
        <f t="shared" si="656"/>
        <v/>
      </c>
      <c r="BS637" s="2" t="str">
        <f t="shared" si="657"/>
        <v/>
      </c>
      <c r="BT637" s="2" t="str">
        <f t="shared" si="658"/>
        <v/>
      </c>
      <c r="BU637" s="2" t="str">
        <f t="shared" si="659"/>
        <v/>
      </c>
      <c r="BV637" s="2" t="str">
        <f t="shared" si="660"/>
        <v/>
      </c>
      <c r="BW637" s="2" t="str">
        <f t="shared" si="661"/>
        <v/>
      </c>
      <c r="BX637" s="2" t="str">
        <f t="shared" si="662"/>
        <v/>
      </c>
      <c r="CA637" s="2">
        <f t="shared" si="623"/>
        <v>211</v>
      </c>
      <c r="CB637" s="4">
        <f t="shared" si="624"/>
        <v>2</v>
      </c>
      <c r="CC637">
        <f t="shared" ca="1" si="616"/>
        <v>4</v>
      </c>
      <c r="CD637">
        <f ca="1">CC637*IF(CG637=0,0,CJ637)/(CJ635+CJ636+IF(CG637=0,0,CJ637))</f>
        <v>0</v>
      </c>
      <c r="CE637" s="39">
        <f t="shared" ca="1" si="673"/>
        <v>5</v>
      </c>
      <c r="CF637" s="39">
        <f t="shared" ca="1" si="617"/>
        <v>67</v>
      </c>
      <c r="CG637">
        <f t="shared" ca="1" si="674"/>
        <v>0</v>
      </c>
      <c r="CH637">
        <f t="shared" ca="1" si="675"/>
        <v>0</v>
      </c>
      <c r="CI637">
        <f t="shared" ca="1" si="618"/>
        <v>0</v>
      </c>
      <c r="CJ637">
        <f t="shared" ca="1" si="619"/>
        <v>12</v>
      </c>
    </row>
    <row r="638" spans="2:88">
      <c r="B638" s="39">
        <v>607</v>
      </c>
      <c r="C638" s="39">
        <v>263</v>
      </c>
      <c r="D638">
        <v>1</v>
      </c>
      <c r="E638">
        <f t="shared" si="626"/>
        <v>29217</v>
      </c>
      <c r="F638" s="3">
        <f t="shared" si="627"/>
        <v>3.4010135020236028E-5</v>
      </c>
      <c r="H638" s="17">
        <f t="shared" si="628"/>
        <v>0.99367411488623614</v>
      </c>
      <c r="I638" s="13" t="str">
        <f t="shared" si="629"/>
        <v>263:607</v>
      </c>
      <c r="J638" s="2"/>
      <c r="K638" s="4">
        <f t="shared" si="630"/>
        <v>-46.174537047781783</v>
      </c>
      <c r="L638" s="4">
        <f t="shared" si="620"/>
        <v>-3</v>
      </c>
      <c r="M638" s="4">
        <f t="shared" ca="1" si="631"/>
        <v>44.050458625280697</v>
      </c>
      <c r="N638" s="4">
        <f t="shared" ca="1" si="632"/>
        <v>2</v>
      </c>
      <c r="O638" s="4">
        <f t="shared" si="633"/>
        <v>0</v>
      </c>
      <c r="P638" s="4">
        <f t="shared" ca="1" si="634"/>
        <v>0</v>
      </c>
      <c r="Q638" s="11">
        <f t="shared" si="664"/>
        <v>0</v>
      </c>
      <c r="R638" s="11">
        <f t="shared" si="676"/>
        <v>0</v>
      </c>
      <c r="S638" s="4">
        <f t="shared" si="676"/>
        <v>0</v>
      </c>
      <c r="T638" s="4">
        <f t="shared" si="676"/>
        <v>0</v>
      </c>
      <c r="U638" s="4">
        <f t="shared" si="676"/>
        <v>0</v>
      </c>
      <c r="V638" s="4">
        <f t="shared" si="676"/>
        <v>0</v>
      </c>
      <c r="W638" s="4">
        <f t="shared" si="676"/>
        <v>0</v>
      </c>
      <c r="X638" s="4">
        <f t="shared" si="676"/>
        <v>0</v>
      </c>
      <c r="Y638" s="4">
        <f t="shared" si="676"/>
        <v>0</v>
      </c>
      <c r="Z638" s="4">
        <f t="shared" si="676"/>
        <v>0</v>
      </c>
      <c r="AA638" s="4">
        <f t="shared" si="676"/>
        <v>-46.174537047781783</v>
      </c>
      <c r="AB638" s="4">
        <f t="shared" si="676"/>
        <v>0</v>
      </c>
      <c r="AC638" s="4">
        <f t="shared" si="676"/>
        <v>0</v>
      </c>
      <c r="AD638" s="4">
        <f t="shared" si="676"/>
        <v>0</v>
      </c>
      <c r="AE638" s="4">
        <f t="shared" si="676"/>
        <v>0</v>
      </c>
      <c r="AF638" s="4">
        <f t="shared" si="676"/>
        <v>44.050458625280697</v>
      </c>
      <c r="AG638" s="4">
        <f t="shared" si="672"/>
        <v>0</v>
      </c>
      <c r="AH638" s="4">
        <f t="shared" si="672"/>
        <v>0</v>
      </c>
      <c r="AI638" s="4">
        <f t="shared" si="672"/>
        <v>0</v>
      </c>
      <c r="AJ638" s="4">
        <f t="shared" si="672"/>
        <v>0</v>
      </c>
      <c r="AK638" s="4">
        <f t="shared" si="672"/>
        <v>0</v>
      </c>
      <c r="AL638" s="4">
        <f t="shared" si="672"/>
        <v>0</v>
      </c>
      <c r="AM638" s="4">
        <f t="shared" si="677"/>
        <v>0</v>
      </c>
      <c r="AN638" s="4">
        <f t="shared" si="677"/>
        <v>0</v>
      </c>
      <c r="AO638" s="4">
        <f t="shared" si="677"/>
        <v>0</v>
      </c>
      <c r="AP638" s="10">
        <f t="shared" si="615"/>
        <v>0</v>
      </c>
      <c r="AQ638" s="7">
        <f t="shared" si="636"/>
        <v>2</v>
      </c>
      <c r="AR638" s="4">
        <f t="array" ref="AR638">COUNT(IF((ABS($R638:$AP638)&gt;=AQ$2)*(ABS($R638:$AP638)&lt;AR$2),$R638:$AP638))</f>
        <v>0</v>
      </c>
      <c r="AS638" s="4">
        <f t="array" ref="AS638">COUNT(IF((ABS($R638:$AP638)&gt;=AR$2)*(ABS($R638:$AP638)&lt;AS$2),$R638:$AP638))</f>
        <v>0</v>
      </c>
      <c r="AT638" s="4">
        <f t="array" ref="AT638">COUNT(IF((ABS($R638:$AP638)&gt;=AS$2)*(ABS($R638:$AP638)&lt;AT$2),$R638:$AP638))</f>
        <v>0</v>
      </c>
      <c r="AU638" s="4">
        <f t="array" ref="AU638">COUNT(IF((ABS($R638:$AP638)&gt;=AT$2)*(ABS($R638:$AP638)&lt;AU$2),$R638:$AP638))</f>
        <v>0</v>
      </c>
      <c r="AV638" s="4">
        <f t="array" ref="AV638">COUNT(IF((ABS($R638:$AP638)&gt;=AU$2)*(ABS($R638:$AP638)&lt;AV$2),$R638:$AP638))</f>
        <v>1</v>
      </c>
      <c r="AW638" s="4">
        <f t="array" ref="AW638">COUNT(IF((ABS($R638:$AP638)&gt;=AV$2)*(ABS($R638:$AP638)&lt;AW$2),$R638:$AP638))</f>
        <v>1</v>
      </c>
      <c r="AX638" s="10">
        <f t="array" ref="AX638">COUNT(IF((ABS($R638:$AP638)&gt;=AW$2)*(ABS($R638:$AP638)&lt;AX$2),$R638:$AP638))</f>
        <v>0</v>
      </c>
      <c r="AY638" s="4">
        <f t="shared" si="637"/>
        <v>0</v>
      </c>
      <c r="AZ638" s="2" t="str">
        <f t="shared" si="638"/>
        <v/>
      </c>
      <c r="BA638" s="2" t="str">
        <f t="shared" si="639"/>
        <v/>
      </c>
      <c r="BB638" s="2" t="str">
        <f t="shared" si="640"/>
        <v/>
      </c>
      <c r="BC638" s="2" t="str">
        <f t="shared" si="641"/>
        <v/>
      </c>
      <c r="BD638" s="2" t="str">
        <f t="shared" si="642"/>
        <v/>
      </c>
      <c r="BE638" s="2" t="str">
        <f t="shared" si="643"/>
        <v/>
      </c>
      <c r="BF638" s="2" t="str">
        <f t="shared" si="644"/>
        <v/>
      </c>
      <c r="BG638" s="2" t="str">
        <f t="shared" si="645"/>
        <v/>
      </c>
      <c r="BH638" s="2" t="str">
        <f t="shared" si="646"/>
        <v/>
      </c>
      <c r="BI638" s="2" t="str">
        <f t="shared" si="647"/>
        <v>@</v>
      </c>
      <c r="BJ638" s="2" t="str">
        <f t="shared" si="648"/>
        <v/>
      </c>
      <c r="BK638" s="2" t="str">
        <f t="shared" si="649"/>
        <v/>
      </c>
      <c r="BL638" s="2" t="str">
        <f t="shared" si="650"/>
        <v/>
      </c>
      <c r="BM638" s="2" t="str">
        <f t="shared" si="651"/>
        <v/>
      </c>
      <c r="BN638" s="2" t="str">
        <f t="shared" si="652"/>
        <v>@</v>
      </c>
      <c r="BO638" s="2" t="str">
        <f t="shared" si="653"/>
        <v/>
      </c>
      <c r="BP638" s="2" t="str">
        <f t="shared" si="654"/>
        <v/>
      </c>
      <c r="BQ638" s="2" t="str">
        <f t="shared" si="655"/>
        <v/>
      </c>
      <c r="BR638" s="2" t="str">
        <f t="shared" si="656"/>
        <v/>
      </c>
      <c r="BS638" s="2" t="str">
        <f t="shared" si="657"/>
        <v/>
      </c>
      <c r="BT638" s="2" t="str">
        <f t="shared" si="658"/>
        <v/>
      </c>
      <c r="BU638" s="2" t="str">
        <f t="shared" si="659"/>
        <v/>
      </c>
      <c r="BV638" s="2" t="str">
        <f t="shared" si="660"/>
        <v/>
      </c>
      <c r="BW638" s="2" t="str">
        <f t="shared" si="661"/>
        <v/>
      </c>
      <c r="BX638" s="2" t="str">
        <f t="shared" si="662"/>
        <v/>
      </c>
      <c r="CA638" s="2">
        <f t="shared" si="623"/>
        <v>212</v>
      </c>
      <c r="CB638" s="4">
        <f t="shared" si="624"/>
        <v>0</v>
      </c>
      <c r="CC638">
        <f t="shared" ca="1" si="616"/>
        <v>4</v>
      </c>
      <c r="CD638">
        <f ca="1">CC638*(CJ638)/(CJ638+CJ639+IF(CG640=0,0,CJ640))</f>
        <v>0.28201011483640726</v>
      </c>
      <c r="CE638" s="39">
        <f t="shared" ca="1" si="673"/>
        <v>41</v>
      </c>
      <c r="CF638" s="39">
        <f t="shared" ca="1" si="617"/>
        <v>67</v>
      </c>
      <c r="CG638">
        <f t="shared" ca="1" si="674"/>
        <v>-32.160369203886319</v>
      </c>
      <c r="CH638">
        <f t="shared" ca="1" si="675"/>
        <v>-9</v>
      </c>
      <c r="CI638">
        <f t="shared" ca="1" si="618"/>
        <v>10.980231204004083</v>
      </c>
      <c r="CJ638">
        <f t="shared" ca="1" si="619"/>
        <v>1.0197687959959172</v>
      </c>
    </row>
    <row r="639" spans="2:88">
      <c r="B639" s="39">
        <v>623</v>
      </c>
      <c r="C639" s="39">
        <v>421</v>
      </c>
      <c r="D639">
        <v>1</v>
      </c>
      <c r="E639">
        <f t="shared" si="626"/>
        <v>29218</v>
      </c>
      <c r="F639" s="3">
        <f t="shared" si="627"/>
        <v>3.4010135020236028E-5</v>
      </c>
      <c r="H639" s="17">
        <f t="shared" si="628"/>
        <v>0.99370812502125638</v>
      </c>
      <c r="I639" s="13" t="str">
        <f t="shared" si="629"/>
        <v>421:623</v>
      </c>
      <c r="J639" s="2"/>
      <c r="K639" s="4">
        <f t="shared" si="630"/>
        <v>-6.7453161136654671E-4</v>
      </c>
      <c r="L639" s="4">
        <f t="shared" si="620"/>
        <v>-11</v>
      </c>
      <c r="M639" s="4">
        <f t="shared" ca="1" si="631"/>
        <v>-23.460684916260455</v>
      </c>
      <c r="N639" s="4">
        <f t="shared" ca="1" si="632"/>
        <v>1</v>
      </c>
      <c r="O639" s="4">
        <f t="shared" si="633"/>
        <v>0</v>
      </c>
      <c r="P639" s="4">
        <f t="shared" ca="1" si="634"/>
        <v>0</v>
      </c>
      <c r="Q639" s="11">
        <f t="shared" si="664"/>
        <v>0</v>
      </c>
      <c r="R639" s="11">
        <f t="shared" si="676"/>
        <v>0</v>
      </c>
      <c r="S639" s="4">
        <f t="shared" si="676"/>
        <v>-6.7453161136654671E-4</v>
      </c>
      <c r="T639" s="4">
        <f t="shared" si="676"/>
        <v>0</v>
      </c>
      <c r="U639" s="4">
        <f t="shared" si="676"/>
        <v>0</v>
      </c>
      <c r="V639" s="4">
        <f t="shared" si="676"/>
        <v>0</v>
      </c>
      <c r="W639" s="4">
        <f t="shared" si="676"/>
        <v>0</v>
      </c>
      <c r="X639" s="4">
        <f t="shared" si="676"/>
        <v>0</v>
      </c>
      <c r="Y639" s="4">
        <f t="shared" si="676"/>
        <v>0</v>
      </c>
      <c r="Z639" s="4">
        <f t="shared" si="676"/>
        <v>0</v>
      </c>
      <c r="AA639" s="4">
        <f t="shared" si="676"/>
        <v>0</v>
      </c>
      <c r="AB639" s="4">
        <f t="shared" si="676"/>
        <v>0</v>
      </c>
      <c r="AC639" s="4">
        <f t="shared" si="676"/>
        <v>0</v>
      </c>
      <c r="AD639" s="4">
        <f t="shared" si="676"/>
        <v>0</v>
      </c>
      <c r="AE639" s="4">
        <f t="shared" si="676"/>
        <v>-23.460684916260455</v>
      </c>
      <c r="AF639" s="4">
        <f t="shared" si="676"/>
        <v>0</v>
      </c>
      <c r="AG639" s="4">
        <f t="shared" ref="AG639:AL648" si="678">IF(AND(ABS((MOD(LN(($B639/$C639)/3^AG$2)/LN(2)+0.5,1)-0.5)*1200)&lt;$J$2,ABS(AG$2+7*(MOD(LN(($B639/$C639)/3^AG$2)/LN(2)+0.5,1)-0.5)*1200/113.685)&lt;$J$3),(MOD(LN(($B639/$C639)/3^AG$2)/LN(2)+0.5,1)-0.5)*1200,0)</f>
        <v>0</v>
      </c>
      <c r="AH639" s="4">
        <f t="shared" si="678"/>
        <v>0</v>
      </c>
      <c r="AI639" s="4">
        <f t="shared" si="678"/>
        <v>0</v>
      </c>
      <c r="AJ639" s="4">
        <f t="shared" si="678"/>
        <v>0</v>
      </c>
      <c r="AK639" s="4">
        <f t="shared" si="678"/>
        <v>0</v>
      </c>
      <c r="AL639" s="4">
        <f t="shared" si="678"/>
        <v>0</v>
      </c>
      <c r="AM639" s="4">
        <f t="shared" si="677"/>
        <v>0</v>
      </c>
      <c r="AN639" s="4">
        <f t="shared" si="677"/>
        <v>0</v>
      </c>
      <c r="AO639" s="4">
        <f t="shared" si="677"/>
        <v>0</v>
      </c>
      <c r="AP639" s="10">
        <f t="shared" si="615"/>
        <v>0</v>
      </c>
      <c r="AQ639" s="7">
        <f t="shared" si="636"/>
        <v>2</v>
      </c>
      <c r="AR639" s="4">
        <f t="array" ref="AR639">COUNT(IF((ABS($R639:$AP639)&gt;=AQ$2)*(ABS($R639:$AP639)&lt;AR$2),$R639:$AP639))</f>
        <v>1</v>
      </c>
      <c r="AS639" s="4">
        <f t="array" ref="AS639">COUNT(IF((ABS($R639:$AP639)&gt;=AR$2)*(ABS($R639:$AP639)&lt;AS$2),$R639:$AP639))</f>
        <v>0</v>
      </c>
      <c r="AT639" s="4">
        <f t="array" ref="AT639">COUNT(IF((ABS($R639:$AP639)&gt;=AS$2)*(ABS($R639:$AP639)&lt;AT$2),$R639:$AP639))</f>
        <v>0</v>
      </c>
      <c r="AU639" s="4">
        <f t="array" ref="AU639">COUNT(IF((ABS($R639:$AP639)&gt;=AT$2)*(ABS($R639:$AP639)&lt;AU$2),$R639:$AP639))</f>
        <v>1</v>
      </c>
      <c r="AV639" s="4">
        <f t="array" ref="AV639">COUNT(IF((ABS($R639:$AP639)&gt;=AU$2)*(ABS($R639:$AP639)&lt;AV$2),$R639:$AP639))</f>
        <v>0</v>
      </c>
      <c r="AW639" s="4">
        <f t="array" ref="AW639">COUNT(IF((ABS($R639:$AP639)&gt;=AV$2)*(ABS($R639:$AP639)&lt;AW$2),$R639:$AP639))</f>
        <v>0</v>
      </c>
      <c r="AX639" s="10">
        <f t="array" ref="AX639">COUNT(IF((ABS($R639:$AP639)&gt;=AW$2)*(ABS($R639:$AP639)&lt;AX$2),$R639:$AP639))</f>
        <v>0</v>
      </c>
      <c r="AY639" s="4">
        <f t="shared" si="637"/>
        <v>0</v>
      </c>
      <c r="AZ639" s="2" t="str">
        <f t="shared" si="638"/>
        <v/>
      </c>
      <c r="BA639" s="2" t="str">
        <f t="shared" si="639"/>
        <v>@</v>
      </c>
      <c r="BB639" s="2" t="str">
        <f t="shared" si="640"/>
        <v/>
      </c>
      <c r="BC639" s="2" t="str">
        <f t="shared" si="641"/>
        <v/>
      </c>
      <c r="BD639" s="2" t="str">
        <f t="shared" si="642"/>
        <v/>
      </c>
      <c r="BE639" s="2" t="str">
        <f t="shared" si="643"/>
        <v/>
      </c>
      <c r="BF639" s="2" t="str">
        <f t="shared" si="644"/>
        <v/>
      </c>
      <c r="BG639" s="2" t="str">
        <f t="shared" si="645"/>
        <v/>
      </c>
      <c r="BH639" s="2" t="str">
        <f t="shared" si="646"/>
        <v/>
      </c>
      <c r="BI639" s="2" t="str">
        <f t="shared" si="647"/>
        <v/>
      </c>
      <c r="BJ639" s="2" t="str">
        <f t="shared" si="648"/>
        <v/>
      </c>
      <c r="BK639" s="2" t="str">
        <f t="shared" si="649"/>
        <v/>
      </c>
      <c r="BL639" s="2" t="str">
        <f t="shared" si="650"/>
        <v/>
      </c>
      <c r="BM639" s="2" t="str">
        <f t="shared" si="651"/>
        <v>@</v>
      </c>
      <c r="BN639" s="2" t="str">
        <f t="shared" si="652"/>
        <v/>
      </c>
      <c r="BO639" s="2" t="str">
        <f t="shared" si="653"/>
        <v/>
      </c>
      <c r="BP639" s="2" t="str">
        <f t="shared" si="654"/>
        <v/>
      </c>
      <c r="BQ639" s="2" t="str">
        <f t="shared" si="655"/>
        <v/>
      </c>
      <c r="BR639" s="2" t="str">
        <f t="shared" si="656"/>
        <v/>
      </c>
      <c r="BS639" s="2" t="str">
        <f t="shared" si="657"/>
        <v/>
      </c>
      <c r="BT639" s="2" t="str">
        <f t="shared" si="658"/>
        <v/>
      </c>
      <c r="BU639" s="2" t="str">
        <f t="shared" si="659"/>
        <v/>
      </c>
      <c r="BV639" s="2" t="str">
        <f t="shared" si="660"/>
        <v/>
      </c>
      <c r="BW639" s="2" t="str">
        <f t="shared" si="661"/>
        <v/>
      </c>
      <c r="BX639" s="2" t="str">
        <f t="shared" si="662"/>
        <v/>
      </c>
      <c r="CA639" s="2">
        <f t="shared" si="623"/>
        <v>212</v>
      </c>
      <c r="CB639" s="4">
        <f t="shared" si="624"/>
        <v>1</v>
      </c>
      <c r="CC639">
        <f t="shared" ca="1" si="616"/>
        <v>4</v>
      </c>
      <c r="CD639">
        <f ca="1">CC639*(CJ639)/(CJ638+CJ639+IF(CG640=0,0,CJ640))</f>
        <v>3.2010566613233173</v>
      </c>
      <c r="CE639" s="39">
        <f t="shared" ca="1" si="673"/>
        <v>41</v>
      </c>
      <c r="CF639" s="39">
        <f t="shared" ca="1" si="617"/>
        <v>67</v>
      </c>
      <c r="CG639">
        <f t="shared" ca="1" si="674"/>
        <v>-55.62037958853594</v>
      </c>
      <c r="CH639">
        <f t="shared" ca="1" si="675"/>
        <v>3</v>
      </c>
      <c r="CI639">
        <f t="shared" ca="1" si="618"/>
        <v>0.42474958982936695</v>
      </c>
      <c r="CJ639">
        <f t="shared" ca="1" si="619"/>
        <v>11.575250410170632</v>
      </c>
    </row>
    <row r="640" spans="2:88">
      <c r="B640" s="39">
        <v>625</v>
      </c>
      <c r="C640" s="39">
        <v>13</v>
      </c>
      <c r="D640">
        <v>1</v>
      </c>
      <c r="E640">
        <f t="shared" si="626"/>
        <v>29219</v>
      </c>
      <c r="F640" s="3">
        <f t="shared" si="627"/>
        <v>3.4010135020236028E-5</v>
      </c>
      <c r="H640" s="17">
        <f t="shared" si="628"/>
        <v>0.99374213515627652</v>
      </c>
      <c r="I640" s="13" t="str">
        <f t="shared" si="629"/>
        <v>13:625</v>
      </c>
      <c r="J640" s="2"/>
      <c r="K640" s="4">
        <f t="shared" si="630"/>
        <v>26.232203209289651</v>
      </c>
      <c r="L640" s="4">
        <f t="shared" si="620"/>
        <v>-11</v>
      </c>
      <c r="M640" s="4">
        <f t="shared" ca="1" si="631"/>
        <v>2.7721928246421612</v>
      </c>
      <c r="N640" s="4">
        <f t="shared" ca="1" si="632"/>
        <v>1</v>
      </c>
      <c r="O640" s="4">
        <f t="shared" si="633"/>
        <v>0</v>
      </c>
      <c r="P640" s="4">
        <f t="shared" ca="1" si="634"/>
        <v>0</v>
      </c>
      <c r="Q640" s="11">
        <f t="shared" si="664"/>
        <v>0</v>
      </c>
      <c r="R640" s="11">
        <f t="shared" ref="R640:AF649" si="679">IF(AND(ABS((MOD(LN(($B640/$C640)/3^R$2)/LN(2)+0.5,1)-0.5)*1200)&lt;$J$2,ABS(R$2+7*(MOD(LN(($B640/$C640)/3^R$2)/LN(2)+0.5,1)-0.5)*1200/113.685)&lt;$J$3),(MOD(LN(($B640/$C640)/3^R$2)/LN(2)+0.5,1)-0.5)*1200,0)</f>
        <v>0</v>
      </c>
      <c r="S640" s="4">
        <f t="shared" si="679"/>
        <v>26.232203209289651</v>
      </c>
      <c r="T640" s="4">
        <f t="shared" si="679"/>
        <v>0</v>
      </c>
      <c r="U640" s="4">
        <f t="shared" si="679"/>
        <v>0</v>
      </c>
      <c r="V640" s="4">
        <f t="shared" si="679"/>
        <v>0</v>
      </c>
      <c r="W640" s="4">
        <f t="shared" si="679"/>
        <v>0</v>
      </c>
      <c r="X640" s="4">
        <f t="shared" si="679"/>
        <v>0</v>
      </c>
      <c r="Y640" s="4">
        <f t="shared" si="679"/>
        <v>0</v>
      </c>
      <c r="Z640" s="4">
        <f t="shared" si="679"/>
        <v>0</v>
      </c>
      <c r="AA640" s="4">
        <f t="shared" si="679"/>
        <v>0</v>
      </c>
      <c r="AB640" s="4">
        <f t="shared" si="679"/>
        <v>0</v>
      </c>
      <c r="AC640" s="4">
        <f t="shared" si="679"/>
        <v>0</v>
      </c>
      <c r="AD640" s="4">
        <f t="shared" si="679"/>
        <v>0</v>
      </c>
      <c r="AE640" s="4">
        <f t="shared" si="679"/>
        <v>2.7721928246421612</v>
      </c>
      <c r="AF640" s="4">
        <f t="shared" si="679"/>
        <v>0</v>
      </c>
      <c r="AG640" s="4">
        <f t="shared" si="678"/>
        <v>0</v>
      </c>
      <c r="AH640" s="4">
        <f t="shared" si="678"/>
        <v>0</v>
      </c>
      <c r="AI640" s="4">
        <f t="shared" si="678"/>
        <v>0</v>
      </c>
      <c r="AJ640" s="4">
        <f t="shared" si="678"/>
        <v>0</v>
      </c>
      <c r="AK640" s="4">
        <f t="shared" si="678"/>
        <v>0</v>
      </c>
      <c r="AL640" s="4">
        <f t="shared" si="678"/>
        <v>0</v>
      </c>
      <c r="AM640" s="4">
        <f t="shared" si="677"/>
        <v>0</v>
      </c>
      <c r="AN640" s="4">
        <f t="shared" si="677"/>
        <v>0</v>
      </c>
      <c r="AO640" s="4">
        <f t="shared" si="677"/>
        <v>0</v>
      </c>
      <c r="AP640" s="10">
        <f t="shared" si="615"/>
        <v>0</v>
      </c>
      <c r="AQ640" s="7">
        <f t="shared" si="636"/>
        <v>2</v>
      </c>
      <c r="AR640" s="4">
        <f t="array" ref="AR640">COUNT(IF((ABS($R640:$AP640)&gt;=AQ$2)*(ABS($R640:$AP640)&lt;AR$2),$R640:$AP640))</f>
        <v>0</v>
      </c>
      <c r="AS640" s="4">
        <f t="array" ref="AS640">COUNT(IF((ABS($R640:$AP640)&gt;=AR$2)*(ABS($R640:$AP640)&lt;AS$2),$R640:$AP640))</f>
        <v>1</v>
      </c>
      <c r="AT640" s="4">
        <f t="array" ref="AT640">COUNT(IF((ABS($R640:$AP640)&gt;=AS$2)*(ABS($R640:$AP640)&lt;AT$2),$R640:$AP640))</f>
        <v>0</v>
      </c>
      <c r="AU640" s="4">
        <f t="array" ref="AU640">COUNT(IF((ABS($R640:$AP640)&gt;=AT$2)*(ABS($R640:$AP640)&lt;AU$2),$R640:$AP640))</f>
        <v>1</v>
      </c>
      <c r="AV640" s="4">
        <f t="array" ref="AV640">COUNT(IF((ABS($R640:$AP640)&gt;=AU$2)*(ABS($R640:$AP640)&lt;AV$2),$R640:$AP640))</f>
        <v>0</v>
      </c>
      <c r="AW640" s="4">
        <f t="array" ref="AW640">COUNT(IF((ABS($R640:$AP640)&gt;=AV$2)*(ABS($R640:$AP640)&lt;AW$2),$R640:$AP640))</f>
        <v>0</v>
      </c>
      <c r="AX640" s="10">
        <f t="array" ref="AX640">COUNT(IF((ABS($R640:$AP640)&gt;=AW$2)*(ABS($R640:$AP640)&lt;AX$2),$R640:$AP640))</f>
        <v>0</v>
      </c>
      <c r="AY640" s="4">
        <f t="shared" si="637"/>
        <v>0</v>
      </c>
      <c r="AZ640" s="2" t="str">
        <f t="shared" si="638"/>
        <v/>
      </c>
      <c r="BA640" s="2" t="str">
        <f t="shared" si="639"/>
        <v>@</v>
      </c>
      <c r="BB640" s="2" t="str">
        <f t="shared" si="640"/>
        <v/>
      </c>
      <c r="BC640" s="2" t="str">
        <f t="shared" si="641"/>
        <v/>
      </c>
      <c r="BD640" s="2" t="str">
        <f t="shared" si="642"/>
        <v/>
      </c>
      <c r="BE640" s="2" t="str">
        <f t="shared" si="643"/>
        <v/>
      </c>
      <c r="BF640" s="2" t="str">
        <f t="shared" si="644"/>
        <v/>
      </c>
      <c r="BG640" s="2" t="str">
        <f t="shared" si="645"/>
        <v/>
      </c>
      <c r="BH640" s="2" t="str">
        <f t="shared" si="646"/>
        <v/>
      </c>
      <c r="BI640" s="2" t="str">
        <f t="shared" si="647"/>
        <v/>
      </c>
      <c r="BJ640" s="2" t="str">
        <f t="shared" si="648"/>
        <v/>
      </c>
      <c r="BK640" s="2" t="str">
        <f t="shared" si="649"/>
        <v/>
      </c>
      <c r="BL640" s="2" t="str">
        <f t="shared" si="650"/>
        <v/>
      </c>
      <c r="BM640" s="2" t="str">
        <f t="shared" si="651"/>
        <v>@</v>
      </c>
      <c r="BN640" s="2" t="str">
        <f t="shared" si="652"/>
        <v/>
      </c>
      <c r="BO640" s="2" t="str">
        <f t="shared" si="653"/>
        <v/>
      </c>
      <c r="BP640" s="2" t="str">
        <f t="shared" si="654"/>
        <v/>
      </c>
      <c r="BQ640" s="2" t="str">
        <f t="shared" si="655"/>
        <v/>
      </c>
      <c r="BR640" s="2" t="str">
        <f t="shared" si="656"/>
        <v/>
      </c>
      <c r="BS640" s="2" t="str">
        <f t="shared" si="657"/>
        <v/>
      </c>
      <c r="BT640" s="2" t="str">
        <f t="shared" si="658"/>
        <v/>
      </c>
      <c r="BU640" s="2" t="str">
        <f t="shared" si="659"/>
        <v/>
      </c>
      <c r="BV640" s="2" t="str">
        <f t="shared" si="660"/>
        <v/>
      </c>
      <c r="BW640" s="2" t="str">
        <f t="shared" si="661"/>
        <v/>
      </c>
      <c r="BX640" s="2" t="str">
        <f t="shared" si="662"/>
        <v/>
      </c>
      <c r="CA640" s="2">
        <f t="shared" si="623"/>
        <v>212</v>
      </c>
      <c r="CB640" s="4">
        <f t="shared" si="624"/>
        <v>2</v>
      </c>
      <c r="CC640">
        <f t="shared" ca="1" si="616"/>
        <v>4</v>
      </c>
      <c r="CD640">
        <f ca="1">CC640*IF(CG640=0,0,CJ640)/(CJ638+CJ639+IF(CG640=0,0,CJ640))</f>
        <v>0.51693322384027529</v>
      </c>
      <c r="CE640" s="39">
        <f t="shared" ca="1" si="673"/>
        <v>41</v>
      </c>
      <c r="CF640" s="39">
        <f t="shared" ca="1" si="617"/>
        <v>67</v>
      </c>
      <c r="CG640">
        <f t="shared" ca="1" si="674"/>
        <v>34.604616084527606</v>
      </c>
      <c r="CH640">
        <f t="shared" ca="1" si="675"/>
        <v>8</v>
      </c>
      <c r="CI640">
        <f t="shared" ca="1" si="618"/>
        <v>10.130732397340839</v>
      </c>
      <c r="CJ640">
        <f t="shared" ca="1" si="619"/>
        <v>1.8692676026591606</v>
      </c>
    </row>
    <row r="641" spans="2:88">
      <c r="B641" s="39">
        <v>625</v>
      </c>
      <c r="C641" s="39">
        <v>31</v>
      </c>
      <c r="D641">
        <v>1</v>
      </c>
      <c r="E641">
        <f t="shared" si="626"/>
        <v>29220</v>
      </c>
      <c r="F641" s="3">
        <f t="shared" si="627"/>
        <v>3.4010135020236028E-5</v>
      </c>
      <c r="H641" s="17">
        <f t="shared" si="628"/>
        <v>0.99377614529129676</v>
      </c>
      <c r="I641" s="13" t="str">
        <f t="shared" si="629"/>
        <v>31:625</v>
      </c>
      <c r="J641" s="2"/>
      <c r="K641" s="4">
        <f t="shared" si="630"/>
        <v>15.859289918191166</v>
      </c>
      <c r="L641" s="4">
        <f t="shared" si="620"/>
        <v>-8</v>
      </c>
      <c r="M641" s="4">
        <f t="shared" ca="1" si="631"/>
        <v>-7.6007204664611194</v>
      </c>
      <c r="N641" s="4">
        <f t="shared" ca="1" si="632"/>
        <v>4</v>
      </c>
      <c r="O641" s="4">
        <f t="shared" si="633"/>
        <v>0</v>
      </c>
      <c r="P641" s="4">
        <f t="shared" ca="1" si="634"/>
        <v>0</v>
      </c>
      <c r="Q641" s="11">
        <f t="shared" si="664"/>
        <v>0</v>
      </c>
      <c r="R641" s="11">
        <f t="shared" si="679"/>
        <v>0</v>
      </c>
      <c r="S641" s="4">
        <f t="shared" si="679"/>
        <v>0</v>
      </c>
      <c r="T641" s="4">
        <f t="shared" si="679"/>
        <v>0</v>
      </c>
      <c r="U641" s="4">
        <f t="shared" si="679"/>
        <v>0</v>
      </c>
      <c r="V641" s="4">
        <f t="shared" si="679"/>
        <v>15.859289918191166</v>
      </c>
      <c r="W641" s="4">
        <f t="shared" si="679"/>
        <v>0</v>
      </c>
      <c r="X641" s="4">
        <f t="shared" si="679"/>
        <v>0</v>
      </c>
      <c r="Y641" s="4">
        <f t="shared" si="679"/>
        <v>0</v>
      </c>
      <c r="Z641" s="4">
        <f t="shared" si="679"/>
        <v>0</v>
      </c>
      <c r="AA641" s="4">
        <f t="shared" si="679"/>
        <v>0</v>
      </c>
      <c r="AB641" s="4">
        <f t="shared" si="679"/>
        <v>0</v>
      </c>
      <c r="AC641" s="4">
        <f t="shared" si="679"/>
        <v>0</v>
      </c>
      <c r="AD641" s="4">
        <f t="shared" si="679"/>
        <v>0</v>
      </c>
      <c r="AE641" s="4">
        <f t="shared" si="679"/>
        <v>0</v>
      </c>
      <c r="AF641" s="4">
        <f t="shared" si="679"/>
        <v>0</v>
      </c>
      <c r="AG641" s="4">
        <f t="shared" si="678"/>
        <v>0</v>
      </c>
      <c r="AH641" s="4">
        <f t="shared" si="678"/>
        <v>-7.6007204664611194</v>
      </c>
      <c r="AI641" s="4">
        <f t="shared" si="678"/>
        <v>0</v>
      </c>
      <c r="AJ641" s="4">
        <f t="shared" si="678"/>
        <v>0</v>
      </c>
      <c r="AK641" s="4">
        <f t="shared" si="678"/>
        <v>0</v>
      </c>
      <c r="AL641" s="4">
        <f t="shared" si="678"/>
        <v>0</v>
      </c>
      <c r="AM641" s="4">
        <f t="shared" si="677"/>
        <v>0</v>
      </c>
      <c r="AN641" s="4">
        <f t="shared" si="677"/>
        <v>0</v>
      </c>
      <c r="AO641" s="4">
        <f t="shared" si="677"/>
        <v>0</v>
      </c>
      <c r="AP641" s="10">
        <f t="shared" ref="AP641:AP704" si="680">IF(AND(ABS((MOD(LN(($B641/$C641)/3^AP$2)/LN(2)+0.5,1)-0.5)*1200)&lt;$J$2,ABS(AP$2+7*(MOD(LN(($B641/$C641)/3^AP$2)/LN(2)+0.5,1)-0.5)*1200/113.685)&lt;$J$3),(MOD(LN(($B641/$C641)/3^AP$2)/LN(2)+0.5,1)-0.5)*1200,0)</f>
        <v>0</v>
      </c>
      <c r="AQ641" s="7">
        <f t="shared" si="636"/>
        <v>2</v>
      </c>
      <c r="AR641" s="4">
        <f t="array" ref="AR641">COUNT(IF((ABS($R641:$AP641)&gt;=AQ$2)*(ABS($R641:$AP641)&lt;AR$2),$R641:$AP641))</f>
        <v>0</v>
      </c>
      <c r="AS641" s="4">
        <f t="array" ref="AS641">COUNT(IF((ABS($R641:$AP641)&gt;=AR$2)*(ABS($R641:$AP641)&lt;AS$2),$R641:$AP641))</f>
        <v>0</v>
      </c>
      <c r="AT641" s="4">
        <f t="array" ref="AT641">COUNT(IF((ABS($R641:$AP641)&gt;=AS$2)*(ABS($R641:$AP641)&lt;AT$2),$R641:$AP641))</f>
        <v>1</v>
      </c>
      <c r="AU641" s="4">
        <f t="array" ref="AU641">COUNT(IF((ABS($R641:$AP641)&gt;=AT$2)*(ABS($R641:$AP641)&lt;AU$2),$R641:$AP641))</f>
        <v>1</v>
      </c>
      <c r="AV641" s="4">
        <f t="array" ref="AV641">COUNT(IF((ABS($R641:$AP641)&gt;=AU$2)*(ABS($R641:$AP641)&lt;AV$2),$R641:$AP641))</f>
        <v>0</v>
      </c>
      <c r="AW641" s="4">
        <f t="array" ref="AW641">COUNT(IF((ABS($R641:$AP641)&gt;=AV$2)*(ABS($R641:$AP641)&lt;AW$2),$R641:$AP641))</f>
        <v>0</v>
      </c>
      <c r="AX641" s="10">
        <f t="array" ref="AX641">COUNT(IF((ABS($R641:$AP641)&gt;=AW$2)*(ABS($R641:$AP641)&lt;AX$2),$R641:$AP641))</f>
        <v>0</v>
      </c>
      <c r="AY641" s="4">
        <f t="shared" si="637"/>
        <v>0</v>
      </c>
      <c r="AZ641" s="2" t="str">
        <f t="shared" si="638"/>
        <v/>
      </c>
      <c r="BA641" s="2" t="str">
        <f t="shared" si="639"/>
        <v/>
      </c>
      <c r="BB641" s="2" t="str">
        <f t="shared" si="640"/>
        <v/>
      </c>
      <c r="BC641" s="2" t="str">
        <f t="shared" si="641"/>
        <v/>
      </c>
      <c r="BD641" s="2" t="str">
        <f t="shared" si="642"/>
        <v>@</v>
      </c>
      <c r="BE641" s="2" t="str">
        <f t="shared" si="643"/>
        <v/>
      </c>
      <c r="BF641" s="2" t="str">
        <f t="shared" si="644"/>
        <v/>
      </c>
      <c r="BG641" s="2" t="str">
        <f t="shared" si="645"/>
        <v/>
      </c>
      <c r="BH641" s="2" t="str">
        <f t="shared" si="646"/>
        <v/>
      </c>
      <c r="BI641" s="2" t="str">
        <f t="shared" si="647"/>
        <v/>
      </c>
      <c r="BJ641" s="2" t="str">
        <f t="shared" si="648"/>
        <v/>
      </c>
      <c r="BK641" s="2" t="str">
        <f t="shared" si="649"/>
        <v/>
      </c>
      <c r="BL641" s="2" t="str">
        <f t="shared" si="650"/>
        <v/>
      </c>
      <c r="BM641" s="2" t="str">
        <f t="shared" si="651"/>
        <v/>
      </c>
      <c r="BN641" s="2" t="str">
        <f t="shared" si="652"/>
        <v/>
      </c>
      <c r="BO641" s="2" t="str">
        <f t="shared" si="653"/>
        <v/>
      </c>
      <c r="BP641" s="2" t="str">
        <f t="shared" si="654"/>
        <v>@</v>
      </c>
      <c r="BQ641" s="2" t="str">
        <f t="shared" si="655"/>
        <v/>
      </c>
      <c r="BR641" s="2" t="str">
        <f t="shared" si="656"/>
        <v/>
      </c>
      <c r="BS641" s="2" t="str">
        <f t="shared" si="657"/>
        <v/>
      </c>
      <c r="BT641" s="2" t="str">
        <f t="shared" si="658"/>
        <v/>
      </c>
      <c r="BU641" s="2" t="str">
        <f t="shared" si="659"/>
        <v/>
      </c>
      <c r="BV641" s="2" t="str">
        <f t="shared" si="660"/>
        <v/>
      </c>
      <c r="BW641" s="2" t="str">
        <f t="shared" si="661"/>
        <v/>
      </c>
      <c r="BX641" s="2" t="str">
        <f t="shared" si="662"/>
        <v/>
      </c>
      <c r="CA641" s="2">
        <f t="shared" si="623"/>
        <v>213</v>
      </c>
      <c r="CB641" s="4">
        <f t="shared" si="624"/>
        <v>0</v>
      </c>
      <c r="CC641">
        <f t="shared" ca="1" si="616"/>
        <v>4</v>
      </c>
      <c r="CD641">
        <f ca="1">CC641*(CJ641)/(CJ641+CJ642+IF(CG643=0,0,CJ643))</f>
        <v>0.52394266229100628</v>
      </c>
      <c r="CE641" s="39">
        <f t="shared" ca="1" si="673"/>
        <v>29</v>
      </c>
      <c r="CF641" s="39">
        <f t="shared" ca="1" si="617"/>
        <v>71</v>
      </c>
      <c r="CG641">
        <f t="shared" ca="1" si="674"/>
        <v>-34.240643824369243</v>
      </c>
      <c r="CH641">
        <f t="shared" ca="1" si="675"/>
        <v>-8</v>
      </c>
      <c r="CI641">
        <f t="shared" ca="1" si="618"/>
        <v>10.108321298065572</v>
      </c>
      <c r="CJ641">
        <f t="shared" ca="1" si="619"/>
        <v>1.8916787019344277</v>
      </c>
    </row>
    <row r="642" spans="2:88">
      <c r="B642" s="39">
        <v>625</v>
      </c>
      <c r="C642" s="39">
        <v>331</v>
      </c>
      <c r="D642">
        <v>1</v>
      </c>
      <c r="E642">
        <f t="shared" si="626"/>
        <v>29221</v>
      </c>
      <c r="F642" s="3">
        <f t="shared" si="627"/>
        <v>3.4010135020236028E-5</v>
      </c>
      <c r="H642" s="17">
        <f t="shared" si="628"/>
        <v>0.99381015542631701</v>
      </c>
      <c r="I642" s="13" t="str">
        <f t="shared" si="629"/>
        <v>331:625</v>
      </c>
      <c r="J642" s="2"/>
      <c r="K642" s="4">
        <f t="shared" si="630"/>
        <v>14.114973348390691</v>
      </c>
      <c r="L642" s="4">
        <f t="shared" si="620"/>
        <v>-7</v>
      </c>
      <c r="M642" s="4">
        <f t="shared" ca="1" si="631"/>
        <v>-9.3450370362599955</v>
      </c>
      <c r="N642" s="4">
        <f t="shared" ca="1" si="632"/>
        <v>5</v>
      </c>
      <c r="O642" s="4">
        <f t="shared" si="633"/>
        <v>0</v>
      </c>
      <c r="P642" s="4">
        <f t="shared" ca="1" si="634"/>
        <v>0</v>
      </c>
      <c r="Q642" s="11">
        <f t="shared" si="664"/>
        <v>0</v>
      </c>
      <c r="R642" s="11">
        <f t="shared" si="679"/>
        <v>0</v>
      </c>
      <c r="S642" s="4">
        <f t="shared" si="679"/>
        <v>0</v>
      </c>
      <c r="T642" s="4">
        <f t="shared" si="679"/>
        <v>0</v>
      </c>
      <c r="U642" s="4">
        <f t="shared" si="679"/>
        <v>0</v>
      </c>
      <c r="V642" s="4">
        <f t="shared" si="679"/>
        <v>0</v>
      </c>
      <c r="W642" s="4">
        <f t="shared" si="679"/>
        <v>14.114973348390691</v>
      </c>
      <c r="X642" s="4">
        <f t="shared" si="679"/>
        <v>0</v>
      </c>
      <c r="Y642" s="4">
        <f t="shared" si="679"/>
        <v>0</v>
      </c>
      <c r="Z642" s="4">
        <f t="shared" si="679"/>
        <v>0</v>
      </c>
      <c r="AA642" s="4">
        <f t="shared" si="679"/>
        <v>0</v>
      </c>
      <c r="AB642" s="4">
        <f t="shared" si="679"/>
        <v>0</v>
      </c>
      <c r="AC642" s="4">
        <f t="shared" si="679"/>
        <v>0</v>
      </c>
      <c r="AD642" s="4">
        <f t="shared" si="679"/>
        <v>0</v>
      </c>
      <c r="AE642" s="4">
        <f t="shared" si="679"/>
        <v>0</v>
      </c>
      <c r="AF642" s="4">
        <f t="shared" si="679"/>
        <v>0</v>
      </c>
      <c r="AG642" s="4">
        <f t="shared" si="678"/>
        <v>0</v>
      </c>
      <c r="AH642" s="4">
        <f t="shared" si="678"/>
        <v>0</v>
      </c>
      <c r="AI642" s="4">
        <f t="shared" si="678"/>
        <v>-9.3450370362599955</v>
      </c>
      <c r="AJ642" s="4">
        <f t="shared" si="678"/>
        <v>0</v>
      </c>
      <c r="AK642" s="4">
        <f t="shared" si="678"/>
        <v>0</v>
      </c>
      <c r="AL642" s="4">
        <f t="shared" si="678"/>
        <v>0</v>
      </c>
      <c r="AM642" s="4">
        <f t="shared" si="677"/>
        <v>0</v>
      </c>
      <c r="AN642" s="4">
        <f t="shared" si="677"/>
        <v>0</v>
      </c>
      <c r="AO642" s="4">
        <f t="shared" si="677"/>
        <v>0</v>
      </c>
      <c r="AP642" s="10">
        <f t="shared" si="680"/>
        <v>0</v>
      </c>
      <c r="AQ642" s="7">
        <f t="shared" si="636"/>
        <v>2</v>
      </c>
      <c r="AR642" s="4">
        <f t="array" ref="AR642">COUNT(IF((ABS($R642:$AP642)&gt;=AQ$2)*(ABS($R642:$AP642)&lt;AR$2),$R642:$AP642))</f>
        <v>0</v>
      </c>
      <c r="AS642" s="4">
        <f t="array" ref="AS642">COUNT(IF((ABS($R642:$AP642)&gt;=AR$2)*(ABS($R642:$AP642)&lt;AS$2),$R642:$AP642))</f>
        <v>0</v>
      </c>
      <c r="AT642" s="4">
        <f t="array" ref="AT642">COUNT(IF((ABS($R642:$AP642)&gt;=AS$2)*(ABS($R642:$AP642)&lt;AT$2),$R642:$AP642))</f>
        <v>1</v>
      </c>
      <c r="AU642" s="4">
        <f t="array" ref="AU642">COUNT(IF((ABS($R642:$AP642)&gt;=AT$2)*(ABS($R642:$AP642)&lt;AU$2),$R642:$AP642))</f>
        <v>1</v>
      </c>
      <c r="AV642" s="4">
        <f t="array" ref="AV642">COUNT(IF((ABS($R642:$AP642)&gt;=AU$2)*(ABS($R642:$AP642)&lt;AV$2),$R642:$AP642))</f>
        <v>0</v>
      </c>
      <c r="AW642" s="4">
        <f t="array" ref="AW642">COUNT(IF((ABS($R642:$AP642)&gt;=AV$2)*(ABS($R642:$AP642)&lt;AW$2),$R642:$AP642))</f>
        <v>0</v>
      </c>
      <c r="AX642" s="10">
        <f t="array" ref="AX642">COUNT(IF((ABS($R642:$AP642)&gt;=AW$2)*(ABS($R642:$AP642)&lt;AX$2),$R642:$AP642))</f>
        <v>0</v>
      </c>
      <c r="AY642" s="4">
        <f t="shared" si="637"/>
        <v>0</v>
      </c>
      <c r="AZ642" s="2" t="str">
        <f t="shared" si="638"/>
        <v/>
      </c>
      <c r="BA642" s="2" t="str">
        <f t="shared" si="639"/>
        <v/>
      </c>
      <c r="BB642" s="2" t="str">
        <f t="shared" si="640"/>
        <v/>
      </c>
      <c r="BC642" s="2" t="str">
        <f t="shared" si="641"/>
        <v/>
      </c>
      <c r="BD642" s="2" t="str">
        <f t="shared" si="642"/>
        <v/>
      </c>
      <c r="BE642" s="2" t="str">
        <f t="shared" si="643"/>
        <v>@</v>
      </c>
      <c r="BF642" s="2" t="str">
        <f t="shared" si="644"/>
        <v/>
      </c>
      <c r="BG642" s="2" t="str">
        <f t="shared" si="645"/>
        <v/>
      </c>
      <c r="BH642" s="2" t="str">
        <f t="shared" si="646"/>
        <v/>
      </c>
      <c r="BI642" s="2" t="str">
        <f t="shared" si="647"/>
        <v/>
      </c>
      <c r="BJ642" s="2" t="str">
        <f t="shared" si="648"/>
        <v/>
      </c>
      <c r="BK642" s="2" t="str">
        <f t="shared" si="649"/>
        <v/>
      </c>
      <c r="BL642" s="2" t="str">
        <f t="shared" si="650"/>
        <v/>
      </c>
      <c r="BM642" s="2" t="str">
        <f t="shared" si="651"/>
        <v/>
      </c>
      <c r="BN642" s="2" t="str">
        <f t="shared" si="652"/>
        <v/>
      </c>
      <c r="BO642" s="2" t="str">
        <f t="shared" si="653"/>
        <v/>
      </c>
      <c r="BP642" s="2" t="str">
        <f t="shared" si="654"/>
        <v/>
      </c>
      <c r="BQ642" s="2" t="str">
        <f t="shared" si="655"/>
        <v>@</v>
      </c>
      <c r="BR642" s="2" t="str">
        <f t="shared" si="656"/>
        <v/>
      </c>
      <c r="BS642" s="2" t="str">
        <f t="shared" si="657"/>
        <v/>
      </c>
      <c r="BT642" s="2" t="str">
        <f t="shared" si="658"/>
        <v/>
      </c>
      <c r="BU642" s="2" t="str">
        <f t="shared" si="659"/>
        <v/>
      </c>
      <c r="BV642" s="2" t="str">
        <f t="shared" si="660"/>
        <v/>
      </c>
      <c r="BW642" s="2" t="str">
        <f t="shared" si="661"/>
        <v/>
      </c>
      <c r="BX642" s="2" t="str">
        <f t="shared" si="662"/>
        <v/>
      </c>
      <c r="CA642" s="2">
        <f t="shared" si="623"/>
        <v>213</v>
      </c>
      <c r="CB642" s="4">
        <f t="shared" si="624"/>
        <v>1</v>
      </c>
      <c r="CC642">
        <f t="shared" ref="CC642:CC705" ca="1" si="681">OFFSET(D$5,$CA642,0)</f>
        <v>4</v>
      </c>
      <c r="CD642">
        <f ca="1">CC642*(CJ642)/(CJ641+CJ642+IF(CG643=0,0,CJ643))</f>
        <v>3.1998168501770059</v>
      </c>
      <c r="CE642" s="39">
        <f t="shared" ca="1" si="673"/>
        <v>29</v>
      </c>
      <c r="CF642" s="39">
        <f t="shared" ref="CF642:CF705" ca="1" si="682">OFFSET(B$5,$CA642,0)</f>
        <v>71</v>
      </c>
      <c r="CG642">
        <f t="shared" ca="1" si="674"/>
        <v>55.984351848693237</v>
      </c>
      <c r="CH642">
        <f t="shared" ca="1" si="675"/>
        <v>-3</v>
      </c>
      <c r="CI642">
        <f t="shared" ref="CI642:CI705" ca="1" si="683">ABS(-CH642-7*CG642/113.685)</f>
        <v>0.44716068910456652</v>
      </c>
      <c r="CJ642">
        <f t="shared" ref="CJ642:CJ705" ca="1" si="684">MAX(0,CK$1-CI642)</f>
        <v>11.552839310895433</v>
      </c>
    </row>
    <row r="643" spans="2:88">
      <c r="B643" s="39">
        <v>625</v>
      </c>
      <c r="C643" s="39">
        <v>607</v>
      </c>
      <c r="D643">
        <v>1</v>
      </c>
      <c r="E643">
        <f t="shared" si="626"/>
        <v>29222</v>
      </c>
      <c r="F643" s="3">
        <f t="shared" si="627"/>
        <v>3.4010135020236028E-5</v>
      </c>
      <c r="H643" s="17">
        <f t="shared" si="628"/>
        <v>0.99384416556133726</v>
      </c>
      <c r="I643" s="13" t="str">
        <f t="shared" si="629"/>
        <v>607:625</v>
      </c>
      <c r="J643" s="2"/>
      <c r="K643" s="4">
        <f t="shared" si="630"/>
        <v>-39.633387720540725</v>
      </c>
      <c r="L643" s="4">
        <f t="shared" ref="L643:L706" si="685">MATCH("@",$AZ643:$BX643,0)-13</f>
        <v>-5</v>
      </c>
      <c r="M643" s="4">
        <f t="shared" ca="1" si="631"/>
        <v>50.59160795252069</v>
      </c>
      <c r="N643" s="4">
        <f t="shared" ca="1" si="632"/>
        <v>0</v>
      </c>
      <c r="O643" s="4">
        <f t="shared" ca="1" si="633"/>
        <v>27.131597567868937</v>
      </c>
      <c r="P643" s="4">
        <f t="shared" ca="1" si="634"/>
        <v>12</v>
      </c>
      <c r="Q643" s="11">
        <f t="shared" si="664"/>
        <v>0</v>
      </c>
      <c r="R643" s="11">
        <f t="shared" si="679"/>
        <v>0</v>
      </c>
      <c r="S643" s="4">
        <f t="shared" si="679"/>
        <v>0</v>
      </c>
      <c r="T643" s="4">
        <f t="shared" si="679"/>
        <v>0</v>
      </c>
      <c r="U643" s="4">
        <f t="shared" si="679"/>
        <v>0</v>
      </c>
      <c r="V643" s="4">
        <f t="shared" si="679"/>
        <v>0</v>
      </c>
      <c r="W643" s="4">
        <f t="shared" si="679"/>
        <v>0</v>
      </c>
      <c r="X643" s="4">
        <f t="shared" si="679"/>
        <v>0</v>
      </c>
      <c r="Y643" s="4">
        <f t="shared" si="679"/>
        <v>-39.633387720540725</v>
      </c>
      <c r="Z643" s="4">
        <f t="shared" si="679"/>
        <v>0</v>
      </c>
      <c r="AA643" s="4">
        <f t="shared" si="679"/>
        <v>0</v>
      </c>
      <c r="AB643" s="4">
        <f t="shared" si="679"/>
        <v>0</v>
      </c>
      <c r="AC643" s="4">
        <f t="shared" si="679"/>
        <v>0</v>
      </c>
      <c r="AD643" s="4">
        <f t="shared" si="679"/>
        <v>50.59160795252069</v>
      </c>
      <c r="AE643" s="4">
        <f t="shared" si="679"/>
        <v>0</v>
      </c>
      <c r="AF643" s="4">
        <f t="shared" si="679"/>
        <v>0</v>
      </c>
      <c r="AG643" s="4">
        <f t="shared" si="678"/>
        <v>0</v>
      </c>
      <c r="AH643" s="4">
        <f t="shared" si="678"/>
        <v>0</v>
      </c>
      <c r="AI643" s="4">
        <f t="shared" si="678"/>
        <v>0</v>
      </c>
      <c r="AJ643" s="4">
        <f t="shared" si="678"/>
        <v>0</v>
      </c>
      <c r="AK643" s="4">
        <f t="shared" si="678"/>
        <v>0</v>
      </c>
      <c r="AL643" s="4">
        <f t="shared" si="678"/>
        <v>0</v>
      </c>
      <c r="AM643" s="4">
        <f t="shared" si="677"/>
        <v>0</v>
      </c>
      <c r="AN643" s="4">
        <f t="shared" si="677"/>
        <v>0</v>
      </c>
      <c r="AO643" s="4">
        <f t="shared" si="677"/>
        <v>0</v>
      </c>
      <c r="AP643" s="10">
        <f t="shared" si="680"/>
        <v>27.131597567868937</v>
      </c>
      <c r="AQ643" s="7">
        <f t="shared" si="636"/>
        <v>3</v>
      </c>
      <c r="AR643" s="4">
        <f t="array" ref="AR643">COUNT(IF((ABS($R643:$AP643)&gt;=AQ$2)*(ABS($R643:$AP643)&lt;AR$2),$R643:$AP643))</f>
        <v>0</v>
      </c>
      <c r="AS643" s="4">
        <f t="array" ref="AS643">COUNT(IF((ABS($R643:$AP643)&gt;=AR$2)*(ABS($R643:$AP643)&lt;AS$2),$R643:$AP643))</f>
        <v>0</v>
      </c>
      <c r="AT643" s="4">
        <f t="array" ref="AT643">COUNT(IF((ABS($R643:$AP643)&gt;=AS$2)*(ABS($R643:$AP643)&lt;AT$2),$R643:$AP643))</f>
        <v>0</v>
      </c>
      <c r="AU643" s="4">
        <f t="array" ref="AU643">COUNT(IF((ABS($R643:$AP643)&gt;=AT$2)*(ABS($R643:$AP643)&lt;AU$2),$R643:$AP643))</f>
        <v>1</v>
      </c>
      <c r="AV643" s="4">
        <f t="array" ref="AV643">COUNT(IF((ABS($R643:$AP643)&gt;=AU$2)*(ABS($R643:$AP643)&lt;AV$2),$R643:$AP643))</f>
        <v>1</v>
      </c>
      <c r="AW643" s="4">
        <f t="array" ref="AW643">COUNT(IF((ABS($R643:$AP643)&gt;=AV$2)*(ABS($R643:$AP643)&lt;AW$2),$R643:$AP643))</f>
        <v>1</v>
      </c>
      <c r="AX643" s="10">
        <f t="array" ref="AX643">COUNT(IF((ABS($R643:$AP643)&gt;=AW$2)*(ABS($R643:$AP643)&lt;AX$2),$R643:$AP643))</f>
        <v>0</v>
      </c>
      <c r="AY643" s="4">
        <f t="shared" si="637"/>
        <v>0</v>
      </c>
      <c r="AZ643" s="2" t="str">
        <f t="shared" si="638"/>
        <v/>
      </c>
      <c r="BA643" s="2" t="str">
        <f t="shared" si="639"/>
        <v/>
      </c>
      <c r="BB643" s="2" t="str">
        <f t="shared" si="640"/>
        <v/>
      </c>
      <c r="BC643" s="2" t="str">
        <f t="shared" si="641"/>
        <v/>
      </c>
      <c r="BD643" s="2" t="str">
        <f t="shared" si="642"/>
        <v/>
      </c>
      <c r="BE643" s="2" t="str">
        <f t="shared" si="643"/>
        <v/>
      </c>
      <c r="BF643" s="2" t="str">
        <f t="shared" si="644"/>
        <v/>
      </c>
      <c r="BG643" s="2" t="str">
        <f t="shared" si="645"/>
        <v>@</v>
      </c>
      <c r="BH643" s="2" t="str">
        <f t="shared" si="646"/>
        <v/>
      </c>
      <c r="BI643" s="2" t="str">
        <f t="shared" si="647"/>
        <v/>
      </c>
      <c r="BJ643" s="2" t="str">
        <f t="shared" si="648"/>
        <v/>
      </c>
      <c r="BK643" s="2" t="str">
        <f t="shared" si="649"/>
        <v/>
      </c>
      <c r="BL643" s="2" t="str">
        <f t="shared" si="650"/>
        <v>@</v>
      </c>
      <c r="BM643" s="2" t="str">
        <f t="shared" si="651"/>
        <v/>
      </c>
      <c r="BN643" s="2" t="str">
        <f t="shared" si="652"/>
        <v/>
      </c>
      <c r="BO643" s="2" t="str">
        <f t="shared" si="653"/>
        <v/>
      </c>
      <c r="BP643" s="2" t="str">
        <f t="shared" si="654"/>
        <v/>
      </c>
      <c r="BQ643" s="2" t="str">
        <f t="shared" si="655"/>
        <v/>
      </c>
      <c r="BR643" s="2" t="str">
        <f t="shared" si="656"/>
        <v/>
      </c>
      <c r="BS643" s="2" t="str">
        <f t="shared" si="657"/>
        <v/>
      </c>
      <c r="BT643" s="2" t="str">
        <f t="shared" si="658"/>
        <v/>
      </c>
      <c r="BU643" s="2" t="str">
        <f t="shared" si="659"/>
        <v/>
      </c>
      <c r="BV643" s="2" t="str">
        <f t="shared" si="660"/>
        <v/>
      </c>
      <c r="BW643" s="2" t="str">
        <f t="shared" si="661"/>
        <v/>
      </c>
      <c r="BX643" s="2" t="str">
        <f t="shared" si="662"/>
        <v>@</v>
      </c>
      <c r="CA643" s="2">
        <f t="shared" si="623"/>
        <v>213</v>
      </c>
      <c r="CB643" s="4">
        <f t="shared" si="624"/>
        <v>2</v>
      </c>
      <c r="CC643">
        <f t="shared" ca="1" si="681"/>
        <v>4</v>
      </c>
      <c r="CD643">
        <f ca="1">CC643*IF(CG643=0,0,CJ643)/(CJ641+CJ642+IF(CG643=0,0,CJ643))</f>
        <v>0.27624048753198793</v>
      </c>
      <c r="CE643" s="39">
        <f t="shared" ca="1" si="673"/>
        <v>29</v>
      </c>
      <c r="CF643" s="39">
        <f t="shared" ca="1" si="682"/>
        <v>71</v>
      </c>
      <c r="CG643">
        <f t="shared" ca="1" si="674"/>
        <v>32.524341464044682</v>
      </c>
      <c r="CH643">
        <f t="shared" ca="1" si="675"/>
        <v>9</v>
      </c>
      <c r="CI643">
        <f t="shared" ca="1" si="683"/>
        <v>11.002642303279348</v>
      </c>
      <c r="CJ643">
        <f t="shared" ca="1" si="684"/>
        <v>0.99735769672065189</v>
      </c>
    </row>
    <row r="644" spans="2:88">
      <c r="B644" s="39">
        <v>631</v>
      </c>
      <c r="C644" s="39">
        <v>125</v>
      </c>
      <c r="D644">
        <v>1</v>
      </c>
      <c r="E644">
        <f t="shared" si="626"/>
        <v>29223</v>
      </c>
      <c r="F644" s="3">
        <f t="shared" si="627"/>
        <v>3.4010135020236028E-5</v>
      </c>
      <c r="H644" s="17">
        <f t="shared" si="628"/>
        <v>0.9938781756963575</v>
      </c>
      <c r="I644" s="13" t="str">
        <f t="shared" si="629"/>
        <v>125:631</v>
      </c>
      <c r="J644" s="2"/>
      <c r="K644" s="4">
        <f t="shared" si="630"/>
        <v>18.49429930765325</v>
      </c>
      <c r="L644" s="4">
        <f t="shared" si="685"/>
        <v>-8</v>
      </c>
      <c r="M644" s="4">
        <f t="shared" ca="1" si="631"/>
        <v>-4.965711076995305</v>
      </c>
      <c r="N644" s="4">
        <f t="shared" ca="1" si="632"/>
        <v>4</v>
      </c>
      <c r="O644" s="4">
        <f t="shared" si="633"/>
        <v>0</v>
      </c>
      <c r="P644" s="4">
        <f t="shared" ca="1" si="634"/>
        <v>0</v>
      </c>
      <c r="Q644" s="11">
        <f t="shared" si="664"/>
        <v>0</v>
      </c>
      <c r="R644" s="11">
        <f t="shared" si="679"/>
        <v>0</v>
      </c>
      <c r="S644" s="4">
        <f t="shared" si="679"/>
        <v>0</v>
      </c>
      <c r="T644" s="4">
        <f t="shared" si="679"/>
        <v>0</v>
      </c>
      <c r="U644" s="4">
        <f t="shared" si="679"/>
        <v>0</v>
      </c>
      <c r="V644" s="4">
        <f t="shared" si="679"/>
        <v>18.49429930765325</v>
      </c>
      <c r="W644" s="4">
        <f t="shared" si="679"/>
        <v>0</v>
      </c>
      <c r="X644" s="4">
        <f t="shared" si="679"/>
        <v>0</v>
      </c>
      <c r="Y644" s="4">
        <f t="shared" si="679"/>
        <v>0</v>
      </c>
      <c r="Z644" s="4">
        <f t="shared" si="679"/>
        <v>0</v>
      </c>
      <c r="AA644" s="4">
        <f t="shared" si="679"/>
        <v>0</v>
      </c>
      <c r="AB644" s="4">
        <f t="shared" si="679"/>
        <v>0</v>
      </c>
      <c r="AC644" s="4">
        <f t="shared" si="679"/>
        <v>0</v>
      </c>
      <c r="AD644" s="4">
        <f t="shared" si="679"/>
        <v>0</v>
      </c>
      <c r="AE644" s="4">
        <f t="shared" si="679"/>
        <v>0</v>
      </c>
      <c r="AF644" s="4">
        <f t="shared" si="679"/>
        <v>0</v>
      </c>
      <c r="AG644" s="4">
        <f t="shared" si="678"/>
        <v>0</v>
      </c>
      <c r="AH644" s="4">
        <f t="shared" si="678"/>
        <v>-4.965711076995305</v>
      </c>
      <c r="AI644" s="4">
        <f t="shared" si="678"/>
        <v>0</v>
      </c>
      <c r="AJ644" s="4">
        <f t="shared" si="678"/>
        <v>0</v>
      </c>
      <c r="AK644" s="4">
        <f t="shared" si="678"/>
        <v>0</v>
      </c>
      <c r="AL644" s="4">
        <f t="shared" si="678"/>
        <v>0</v>
      </c>
      <c r="AM644" s="4">
        <f t="shared" si="677"/>
        <v>0</v>
      </c>
      <c r="AN644" s="4">
        <f t="shared" si="677"/>
        <v>0</v>
      </c>
      <c r="AO644" s="4">
        <f t="shared" si="677"/>
        <v>0</v>
      </c>
      <c r="AP644" s="10">
        <f t="shared" si="680"/>
        <v>0</v>
      </c>
      <c r="AQ644" s="7">
        <f t="shared" si="636"/>
        <v>2</v>
      </c>
      <c r="AR644" s="4">
        <f t="array" ref="AR644">COUNT(IF((ABS($R644:$AP644)&gt;=AQ$2)*(ABS($R644:$AP644)&lt;AR$2),$R644:$AP644))</f>
        <v>0</v>
      </c>
      <c r="AS644" s="4">
        <f t="array" ref="AS644">COUNT(IF((ABS($R644:$AP644)&gt;=AR$2)*(ABS($R644:$AP644)&lt;AS$2),$R644:$AP644))</f>
        <v>0</v>
      </c>
      <c r="AT644" s="4">
        <f t="array" ref="AT644">COUNT(IF((ABS($R644:$AP644)&gt;=AS$2)*(ABS($R644:$AP644)&lt;AT$2),$R644:$AP644))</f>
        <v>1</v>
      </c>
      <c r="AU644" s="4">
        <f t="array" ref="AU644">COUNT(IF((ABS($R644:$AP644)&gt;=AT$2)*(ABS($R644:$AP644)&lt;AU$2),$R644:$AP644))</f>
        <v>1</v>
      </c>
      <c r="AV644" s="4">
        <f t="array" ref="AV644">COUNT(IF((ABS($R644:$AP644)&gt;=AU$2)*(ABS($R644:$AP644)&lt;AV$2),$R644:$AP644))</f>
        <v>0</v>
      </c>
      <c r="AW644" s="4">
        <f t="array" ref="AW644">COUNT(IF((ABS($R644:$AP644)&gt;=AV$2)*(ABS($R644:$AP644)&lt;AW$2),$R644:$AP644))</f>
        <v>0</v>
      </c>
      <c r="AX644" s="10">
        <f t="array" ref="AX644">COUNT(IF((ABS($R644:$AP644)&gt;=AW$2)*(ABS($R644:$AP644)&lt;AX$2),$R644:$AP644))</f>
        <v>0</v>
      </c>
      <c r="AY644" s="4">
        <f t="shared" si="637"/>
        <v>0</v>
      </c>
      <c r="AZ644" s="2" t="str">
        <f t="shared" si="638"/>
        <v/>
      </c>
      <c r="BA644" s="2" t="str">
        <f t="shared" si="639"/>
        <v/>
      </c>
      <c r="BB644" s="2" t="str">
        <f t="shared" si="640"/>
        <v/>
      </c>
      <c r="BC644" s="2" t="str">
        <f t="shared" si="641"/>
        <v/>
      </c>
      <c r="BD644" s="2" t="str">
        <f t="shared" si="642"/>
        <v>@</v>
      </c>
      <c r="BE644" s="2" t="str">
        <f t="shared" si="643"/>
        <v/>
      </c>
      <c r="BF644" s="2" t="str">
        <f t="shared" si="644"/>
        <v/>
      </c>
      <c r="BG644" s="2" t="str">
        <f t="shared" si="645"/>
        <v/>
      </c>
      <c r="BH644" s="2" t="str">
        <f t="shared" si="646"/>
        <v/>
      </c>
      <c r="BI644" s="2" t="str">
        <f t="shared" si="647"/>
        <v/>
      </c>
      <c r="BJ644" s="2" t="str">
        <f t="shared" si="648"/>
        <v/>
      </c>
      <c r="BK644" s="2" t="str">
        <f t="shared" si="649"/>
        <v/>
      </c>
      <c r="BL644" s="2" t="str">
        <f t="shared" si="650"/>
        <v/>
      </c>
      <c r="BM644" s="2" t="str">
        <f t="shared" si="651"/>
        <v/>
      </c>
      <c r="BN644" s="2" t="str">
        <f t="shared" si="652"/>
        <v/>
      </c>
      <c r="BO644" s="2" t="str">
        <f t="shared" si="653"/>
        <v/>
      </c>
      <c r="BP644" s="2" t="str">
        <f t="shared" si="654"/>
        <v>@</v>
      </c>
      <c r="BQ644" s="2" t="str">
        <f t="shared" si="655"/>
        <v/>
      </c>
      <c r="BR644" s="2" t="str">
        <f t="shared" si="656"/>
        <v/>
      </c>
      <c r="BS644" s="2" t="str">
        <f t="shared" si="657"/>
        <v/>
      </c>
      <c r="BT644" s="2" t="str">
        <f t="shared" si="658"/>
        <v/>
      </c>
      <c r="BU644" s="2" t="str">
        <f t="shared" si="659"/>
        <v/>
      </c>
      <c r="BV644" s="2" t="str">
        <f t="shared" si="660"/>
        <v/>
      </c>
      <c r="BW644" s="2" t="str">
        <f t="shared" si="661"/>
        <v/>
      </c>
      <c r="BX644" s="2" t="str">
        <f t="shared" si="662"/>
        <v/>
      </c>
      <c r="CA644" s="2">
        <f t="shared" si="623"/>
        <v>214</v>
      </c>
      <c r="CB644" s="4">
        <f t="shared" si="624"/>
        <v>0</v>
      </c>
      <c r="CC644">
        <f t="shared" ca="1" si="681"/>
        <v>4</v>
      </c>
      <c r="CD644">
        <f ca="1">CC644*(CJ644)/(CJ644+CJ645+IF(CG646=0,0,CJ646))</f>
        <v>0.95142628848131194</v>
      </c>
      <c r="CE644" s="39">
        <f t="shared" ca="1" si="673"/>
        <v>47</v>
      </c>
      <c r="CF644" s="39">
        <f t="shared" ca="1" si="682"/>
        <v>71</v>
      </c>
      <c r="CG644">
        <f t="shared" ca="1" si="674"/>
        <v>35.694930911712675</v>
      </c>
      <c r="CH644">
        <f t="shared" ca="1" si="675"/>
        <v>-11</v>
      </c>
      <c r="CI644">
        <f t="shared" ca="1" si="683"/>
        <v>8.8021329429389219</v>
      </c>
      <c r="CJ644">
        <f t="shared" ca="1" si="684"/>
        <v>3.1978670570610781</v>
      </c>
    </row>
    <row r="645" spans="2:88">
      <c r="B645" s="39">
        <v>637</v>
      </c>
      <c r="C645" s="39">
        <v>1</v>
      </c>
      <c r="D645">
        <v>1</v>
      </c>
      <c r="E645">
        <f t="shared" si="626"/>
        <v>29224</v>
      </c>
      <c r="F645" s="3">
        <f t="shared" si="627"/>
        <v>3.4010135020236028E-5</v>
      </c>
      <c r="H645" s="17">
        <f t="shared" si="628"/>
        <v>0.99391218583137775</v>
      </c>
      <c r="I645" s="13" t="str">
        <f t="shared" si="629"/>
        <v>637</v>
      </c>
      <c r="J645" s="2"/>
      <c r="K645" s="4">
        <f t="shared" si="630"/>
        <v>-6.1805183693394383</v>
      </c>
      <c r="L645" s="4">
        <f t="shared" si="685"/>
        <v>-8</v>
      </c>
      <c r="M645" s="4">
        <f t="shared" ca="1" si="631"/>
        <v>-29.640528753989059</v>
      </c>
      <c r="N645" s="4">
        <f t="shared" ca="1" si="632"/>
        <v>4</v>
      </c>
      <c r="O645" s="4">
        <f t="shared" si="633"/>
        <v>0</v>
      </c>
      <c r="P645" s="4">
        <f t="shared" ca="1" si="634"/>
        <v>0</v>
      </c>
      <c r="Q645" s="11">
        <f t="shared" si="664"/>
        <v>0</v>
      </c>
      <c r="R645" s="11">
        <f t="shared" si="679"/>
        <v>0</v>
      </c>
      <c r="S645" s="4">
        <f t="shared" si="679"/>
        <v>0</v>
      </c>
      <c r="T645" s="4">
        <f t="shared" si="679"/>
        <v>0</v>
      </c>
      <c r="U645" s="4">
        <f t="shared" si="679"/>
        <v>0</v>
      </c>
      <c r="V645" s="4">
        <f t="shared" si="679"/>
        <v>-6.1805183693394383</v>
      </c>
      <c r="W645" s="4">
        <f t="shared" si="679"/>
        <v>0</v>
      </c>
      <c r="X645" s="4">
        <f t="shared" si="679"/>
        <v>0</v>
      </c>
      <c r="Y645" s="4">
        <f t="shared" si="679"/>
        <v>0</v>
      </c>
      <c r="Z645" s="4">
        <f t="shared" si="679"/>
        <v>0</v>
      </c>
      <c r="AA645" s="4">
        <f t="shared" si="679"/>
        <v>0</v>
      </c>
      <c r="AB645" s="4">
        <f t="shared" si="679"/>
        <v>0</v>
      </c>
      <c r="AC645" s="4">
        <f t="shared" si="679"/>
        <v>0</v>
      </c>
      <c r="AD645" s="4">
        <f t="shared" si="679"/>
        <v>0</v>
      </c>
      <c r="AE645" s="4">
        <f t="shared" si="679"/>
        <v>0</v>
      </c>
      <c r="AF645" s="4">
        <f t="shared" si="679"/>
        <v>0</v>
      </c>
      <c r="AG645" s="4">
        <f t="shared" si="678"/>
        <v>0</v>
      </c>
      <c r="AH645" s="4">
        <f t="shared" si="678"/>
        <v>-29.640528753989059</v>
      </c>
      <c r="AI645" s="4">
        <f t="shared" si="678"/>
        <v>0</v>
      </c>
      <c r="AJ645" s="4">
        <f t="shared" si="678"/>
        <v>0</v>
      </c>
      <c r="AK645" s="4">
        <f t="shared" si="678"/>
        <v>0</v>
      </c>
      <c r="AL645" s="4">
        <f t="shared" si="678"/>
        <v>0</v>
      </c>
      <c r="AM645" s="4">
        <f t="shared" si="677"/>
        <v>0</v>
      </c>
      <c r="AN645" s="4">
        <f t="shared" si="677"/>
        <v>0</v>
      </c>
      <c r="AO645" s="4">
        <f t="shared" si="677"/>
        <v>0</v>
      </c>
      <c r="AP645" s="10">
        <f t="shared" si="680"/>
        <v>0</v>
      </c>
      <c r="AQ645" s="7">
        <f t="shared" si="636"/>
        <v>2</v>
      </c>
      <c r="AR645" s="4">
        <f t="array" ref="AR645">COUNT(IF((ABS($R645:$AP645)&gt;=AQ$2)*(ABS($R645:$AP645)&lt;AR$2),$R645:$AP645))</f>
        <v>0</v>
      </c>
      <c r="AS645" s="4">
        <f t="array" ref="AS645">COUNT(IF((ABS($R645:$AP645)&gt;=AR$2)*(ABS($R645:$AP645)&lt;AS$2),$R645:$AP645))</f>
        <v>0</v>
      </c>
      <c r="AT645" s="4">
        <f t="array" ref="AT645">COUNT(IF((ABS($R645:$AP645)&gt;=AS$2)*(ABS($R645:$AP645)&lt;AT$2),$R645:$AP645))</f>
        <v>1</v>
      </c>
      <c r="AU645" s="4">
        <f t="array" ref="AU645">COUNT(IF((ABS($R645:$AP645)&gt;=AT$2)*(ABS($R645:$AP645)&lt;AU$2),$R645:$AP645))</f>
        <v>1</v>
      </c>
      <c r="AV645" s="4">
        <f t="array" ref="AV645">COUNT(IF((ABS($R645:$AP645)&gt;=AU$2)*(ABS($R645:$AP645)&lt;AV$2),$R645:$AP645))</f>
        <v>0</v>
      </c>
      <c r="AW645" s="4">
        <f t="array" ref="AW645">COUNT(IF((ABS($R645:$AP645)&gt;=AV$2)*(ABS($R645:$AP645)&lt;AW$2),$R645:$AP645))</f>
        <v>0</v>
      </c>
      <c r="AX645" s="10">
        <f t="array" ref="AX645">COUNT(IF((ABS($R645:$AP645)&gt;=AW$2)*(ABS($R645:$AP645)&lt;AX$2),$R645:$AP645))</f>
        <v>0</v>
      </c>
      <c r="AY645" s="4">
        <f t="shared" si="637"/>
        <v>0</v>
      </c>
      <c r="AZ645" s="2" t="str">
        <f t="shared" si="638"/>
        <v/>
      </c>
      <c r="BA645" s="2" t="str">
        <f t="shared" si="639"/>
        <v/>
      </c>
      <c r="BB645" s="2" t="str">
        <f t="shared" si="640"/>
        <v/>
      </c>
      <c r="BC645" s="2" t="str">
        <f t="shared" si="641"/>
        <v/>
      </c>
      <c r="BD645" s="2" t="str">
        <f t="shared" si="642"/>
        <v>@</v>
      </c>
      <c r="BE645" s="2" t="str">
        <f t="shared" si="643"/>
        <v/>
      </c>
      <c r="BF645" s="2" t="str">
        <f t="shared" si="644"/>
        <v/>
      </c>
      <c r="BG645" s="2" t="str">
        <f t="shared" si="645"/>
        <v/>
      </c>
      <c r="BH645" s="2" t="str">
        <f t="shared" si="646"/>
        <v/>
      </c>
      <c r="BI645" s="2" t="str">
        <f t="shared" si="647"/>
        <v/>
      </c>
      <c r="BJ645" s="2" t="str">
        <f t="shared" si="648"/>
        <v/>
      </c>
      <c r="BK645" s="2" t="str">
        <f t="shared" si="649"/>
        <v/>
      </c>
      <c r="BL645" s="2" t="str">
        <f t="shared" si="650"/>
        <v/>
      </c>
      <c r="BM645" s="2" t="str">
        <f t="shared" si="651"/>
        <v/>
      </c>
      <c r="BN645" s="2" t="str">
        <f t="shared" si="652"/>
        <v/>
      </c>
      <c r="BO645" s="2" t="str">
        <f t="shared" si="653"/>
        <v/>
      </c>
      <c r="BP645" s="2" t="str">
        <f t="shared" si="654"/>
        <v>@</v>
      </c>
      <c r="BQ645" s="2" t="str">
        <f t="shared" si="655"/>
        <v/>
      </c>
      <c r="BR645" s="2" t="str">
        <f t="shared" si="656"/>
        <v/>
      </c>
      <c r="BS645" s="2" t="str">
        <f t="shared" si="657"/>
        <v/>
      </c>
      <c r="BT645" s="2" t="str">
        <f t="shared" si="658"/>
        <v/>
      </c>
      <c r="BU645" s="2" t="str">
        <f t="shared" si="659"/>
        <v/>
      </c>
      <c r="BV645" s="2" t="str">
        <f t="shared" si="660"/>
        <v/>
      </c>
      <c r="BW645" s="2" t="str">
        <f t="shared" si="661"/>
        <v/>
      </c>
      <c r="BX645" s="2" t="str">
        <f t="shared" si="662"/>
        <v/>
      </c>
      <c r="CA645" s="2">
        <f t="shared" si="623"/>
        <v>214</v>
      </c>
      <c r="CB645" s="4">
        <f t="shared" si="624"/>
        <v>1</v>
      </c>
      <c r="CC645">
        <f t="shared" ca="1" si="681"/>
        <v>4</v>
      </c>
      <c r="CD645">
        <f ca="1">CC645*(CJ645)/(CJ644+CJ645+IF(CG646=0,0,CJ646))</f>
        <v>3.0485737115186882</v>
      </c>
      <c r="CE645" s="39">
        <f t="shared" ca="1" si="673"/>
        <v>47</v>
      </c>
      <c r="CF645" s="39">
        <f t="shared" ca="1" si="682"/>
        <v>71</v>
      </c>
      <c r="CG645">
        <f t="shared" ca="1" si="674"/>
        <v>12.234920527066384</v>
      </c>
      <c r="CH645">
        <f t="shared" ca="1" si="675"/>
        <v>1</v>
      </c>
      <c r="CI645">
        <f t="shared" ca="1" si="683"/>
        <v>1.7533486712360002</v>
      </c>
      <c r="CJ645">
        <f t="shared" ca="1" si="684"/>
        <v>10.246651328763999</v>
      </c>
    </row>
    <row r="646" spans="2:88">
      <c r="B646" s="39">
        <v>637</v>
      </c>
      <c r="C646" s="39">
        <v>5</v>
      </c>
      <c r="D646">
        <v>1</v>
      </c>
      <c r="E646">
        <f t="shared" si="626"/>
        <v>29225</v>
      </c>
      <c r="F646" s="3">
        <f t="shared" si="627"/>
        <v>3.4010135020236028E-5</v>
      </c>
      <c r="H646" s="17">
        <f t="shared" si="628"/>
        <v>0.99394619596639799</v>
      </c>
      <c r="I646" s="13" t="str">
        <f t="shared" si="629"/>
        <v>5:637</v>
      </c>
      <c r="J646" s="2"/>
      <c r="K646" s="4">
        <f t="shared" si="630"/>
        <v>15.32577122737564</v>
      </c>
      <c r="L646" s="4">
        <f t="shared" si="685"/>
        <v>-12</v>
      </c>
      <c r="M646" s="4">
        <f t="shared" ca="1" si="631"/>
        <v>-8.1342391572750472</v>
      </c>
      <c r="N646" s="4">
        <f t="shared" ca="1" si="632"/>
        <v>0</v>
      </c>
      <c r="O646" s="4">
        <f t="shared" ca="1" si="633"/>
        <v>-31.594249541923602</v>
      </c>
      <c r="P646" s="4">
        <f t="shared" ca="1" si="634"/>
        <v>12</v>
      </c>
      <c r="Q646" s="11">
        <f t="shared" si="664"/>
        <v>0</v>
      </c>
      <c r="R646" s="11">
        <f t="shared" si="679"/>
        <v>15.32577122737564</v>
      </c>
      <c r="S646" s="4">
        <f t="shared" si="679"/>
        <v>0</v>
      </c>
      <c r="T646" s="4">
        <f t="shared" si="679"/>
        <v>0</v>
      </c>
      <c r="U646" s="4">
        <f t="shared" si="679"/>
        <v>0</v>
      </c>
      <c r="V646" s="4">
        <f t="shared" si="679"/>
        <v>0</v>
      </c>
      <c r="W646" s="4">
        <f t="shared" si="679"/>
        <v>0</v>
      </c>
      <c r="X646" s="4">
        <f t="shared" si="679"/>
        <v>0</v>
      </c>
      <c r="Y646" s="4">
        <f t="shared" si="679"/>
        <v>0</v>
      </c>
      <c r="Z646" s="4">
        <f t="shared" si="679"/>
        <v>0</v>
      </c>
      <c r="AA646" s="4">
        <f t="shared" si="679"/>
        <v>0</v>
      </c>
      <c r="AB646" s="4">
        <f t="shared" si="679"/>
        <v>0</v>
      </c>
      <c r="AC646" s="4">
        <f t="shared" si="679"/>
        <v>0</v>
      </c>
      <c r="AD646" s="4">
        <f t="shared" si="679"/>
        <v>-8.1342391572750472</v>
      </c>
      <c r="AE646" s="4">
        <f t="shared" si="679"/>
        <v>0</v>
      </c>
      <c r="AF646" s="4">
        <f t="shared" si="679"/>
        <v>0</v>
      </c>
      <c r="AG646" s="4">
        <f t="shared" si="678"/>
        <v>0</v>
      </c>
      <c r="AH646" s="4">
        <f t="shared" si="678"/>
        <v>0</v>
      </c>
      <c r="AI646" s="4">
        <f t="shared" si="678"/>
        <v>0</v>
      </c>
      <c r="AJ646" s="4">
        <f t="shared" si="678"/>
        <v>0</v>
      </c>
      <c r="AK646" s="4">
        <f t="shared" si="678"/>
        <v>0</v>
      </c>
      <c r="AL646" s="4">
        <f t="shared" si="678"/>
        <v>0</v>
      </c>
      <c r="AM646" s="4">
        <f t="shared" si="677"/>
        <v>0</v>
      </c>
      <c r="AN646" s="4">
        <f t="shared" si="677"/>
        <v>0</v>
      </c>
      <c r="AO646" s="4">
        <f t="shared" si="677"/>
        <v>0</v>
      </c>
      <c r="AP646" s="10">
        <f t="shared" si="680"/>
        <v>-31.594249541923602</v>
      </c>
      <c r="AQ646" s="7">
        <f t="shared" si="636"/>
        <v>3</v>
      </c>
      <c r="AR646" s="4">
        <f t="array" ref="AR646">COUNT(IF((ABS($R646:$AP646)&gt;=AQ$2)*(ABS($R646:$AP646)&lt;AR$2),$R646:$AP646))</f>
        <v>0</v>
      </c>
      <c r="AS646" s="4">
        <f t="array" ref="AS646">COUNT(IF((ABS($R646:$AP646)&gt;=AR$2)*(ABS($R646:$AP646)&lt;AS$2),$R646:$AP646))</f>
        <v>0</v>
      </c>
      <c r="AT646" s="4">
        <f t="array" ref="AT646">COUNT(IF((ABS($R646:$AP646)&gt;=AS$2)*(ABS($R646:$AP646)&lt;AT$2),$R646:$AP646))</f>
        <v>1</v>
      </c>
      <c r="AU646" s="4">
        <f t="array" ref="AU646">COUNT(IF((ABS($R646:$AP646)&gt;=AT$2)*(ABS($R646:$AP646)&lt;AU$2),$R646:$AP646))</f>
        <v>2</v>
      </c>
      <c r="AV646" s="4">
        <f t="array" ref="AV646">COUNT(IF((ABS($R646:$AP646)&gt;=AU$2)*(ABS($R646:$AP646)&lt;AV$2),$R646:$AP646))</f>
        <v>0</v>
      </c>
      <c r="AW646" s="4">
        <f t="array" ref="AW646">COUNT(IF((ABS($R646:$AP646)&gt;=AV$2)*(ABS($R646:$AP646)&lt;AW$2),$R646:$AP646))</f>
        <v>0</v>
      </c>
      <c r="AX646" s="10">
        <f t="array" ref="AX646">COUNT(IF((ABS($R646:$AP646)&gt;=AW$2)*(ABS($R646:$AP646)&lt;AX$2),$R646:$AP646))</f>
        <v>0</v>
      </c>
      <c r="AY646" s="4">
        <f t="shared" si="637"/>
        <v>0</v>
      </c>
      <c r="AZ646" s="2" t="str">
        <f t="shared" si="638"/>
        <v>@</v>
      </c>
      <c r="BA646" s="2" t="str">
        <f t="shared" si="639"/>
        <v/>
      </c>
      <c r="BB646" s="2" t="str">
        <f t="shared" si="640"/>
        <v/>
      </c>
      <c r="BC646" s="2" t="str">
        <f t="shared" si="641"/>
        <v/>
      </c>
      <c r="BD646" s="2" t="str">
        <f t="shared" si="642"/>
        <v/>
      </c>
      <c r="BE646" s="2" t="str">
        <f t="shared" si="643"/>
        <v/>
      </c>
      <c r="BF646" s="2" t="str">
        <f t="shared" si="644"/>
        <v/>
      </c>
      <c r="BG646" s="2" t="str">
        <f t="shared" si="645"/>
        <v/>
      </c>
      <c r="BH646" s="2" t="str">
        <f t="shared" si="646"/>
        <v/>
      </c>
      <c r="BI646" s="2" t="str">
        <f t="shared" si="647"/>
        <v/>
      </c>
      <c r="BJ646" s="2" t="str">
        <f t="shared" si="648"/>
        <v/>
      </c>
      <c r="BK646" s="2" t="str">
        <f t="shared" si="649"/>
        <v/>
      </c>
      <c r="BL646" s="2" t="str">
        <f t="shared" si="650"/>
        <v>@</v>
      </c>
      <c r="BM646" s="2" t="str">
        <f t="shared" si="651"/>
        <v/>
      </c>
      <c r="BN646" s="2" t="str">
        <f t="shared" si="652"/>
        <v/>
      </c>
      <c r="BO646" s="2" t="str">
        <f t="shared" si="653"/>
        <v/>
      </c>
      <c r="BP646" s="2" t="str">
        <f t="shared" si="654"/>
        <v/>
      </c>
      <c r="BQ646" s="2" t="str">
        <f t="shared" si="655"/>
        <v/>
      </c>
      <c r="BR646" s="2" t="str">
        <f t="shared" si="656"/>
        <v/>
      </c>
      <c r="BS646" s="2" t="str">
        <f t="shared" si="657"/>
        <v/>
      </c>
      <c r="BT646" s="2" t="str">
        <f t="shared" si="658"/>
        <v/>
      </c>
      <c r="BU646" s="2" t="str">
        <f t="shared" si="659"/>
        <v/>
      </c>
      <c r="BV646" s="2" t="str">
        <f t="shared" si="660"/>
        <v/>
      </c>
      <c r="BW646" s="2" t="str">
        <f t="shared" si="661"/>
        <v/>
      </c>
      <c r="BX646" s="2" t="str">
        <f t="shared" si="662"/>
        <v>@</v>
      </c>
      <c r="CA646" s="2">
        <f t="shared" ref="CA646:CA709" si="686">CA643+1</f>
        <v>214</v>
      </c>
      <c r="CB646" s="4">
        <f t="shared" ref="CB646:CB709" si="687">CB643</f>
        <v>2</v>
      </c>
      <c r="CC646">
        <f t="shared" ca="1" si="681"/>
        <v>4</v>
      </c>
      <c r="CD646">
        <f ca="1">CC646*IF(CG646=0,0,CJ646)/(CJ644+CJ645+IF(CG646=0,0,CJ646))</f>
        <v>0</v>
      </c>
      <c r="CE646" s="39">
        <f t="shared" ca="1" si="673"/>
        <v>47</v>
      </c>
      <c r="CF646" s="39">
        <f t="shared" ca="1" si="682"/>
        <v>71</v>
      </c>
      <c r="CG646">
        <f t="shared" ca="1" si="674"/>
        <v>0</v>
      </c>
      <c r="CH646">
        <f t="shared" ca="1" si="675"/>
        <v>0</v>
      </c>
      <c r="CI646">
        <f t="shared" ca="1" si="683"/>
        <v>0</v>
      </c>
      <c r="CJ646">
        <f t="shared" ca="1" si="684"/>
        <v>12</v>
      </c>
    </row>
    <row r="647" spans="2:88">
      <c r="B647" s="39">
        <v>671</v>
      </c>
      <c r="C647" s="39">
        <v>563</v>
      </c>
      <c r="D647">
        <v>1</v>
      </c>
      <c r="E647">
        <f t="shared" si="626"/>
        <v>29226</v>
      </c>
      <c r="F647" s="3">
        <f t="shared" si="627"/>
        <v>3.4010135020236028E-5</v>
      </c>
      <c r="H647" s="17">
        <f t="shared" si="628"/>
        <v>0.99398020610141824</v>
      </c>
      <c r="I647" s="13" t="str">
        <f t="shared" si="629"/>
        <v>563:671</v>
      </c>
      <c r="J647" s="2"/>
      <c r="K647" s="4">
        <f t="shared" si="630"/>
        <v>9.6784155401071104</v>
      </c>
      <c r="L647" s="4">
        <f t="shared" si="685"/>
        <v>-3</v>
      </c>
      <c r="M647" s="4">
        <f t="shared" ca="1" si="631"/>
        <v>-13.781594844541445</v>
      </c>
      <c r="N647" s="4">
        <f t="shared" ca="1" si="632"/>
        <v>9</v>
      </c>
      <c r="O647" s="4">
        <f t="shared" si="633"/>
        <v>0</v>
      </c>
      <c r="P647" s="4">
        <f t="shared" ca="1" si="634"/>
        <v>0</v>
      </c>
      <c r="Q647" s="11">
        <f t="shared" si="664"/>
        <v>0</v>
      </c>
      <c r="R647" s="11">
        <f t="shared" si="679"/>
        <v>0</v>
      </c>
      <c r="S647" s="4">
        <f t="shared" si="679"/>
        <v>0</v>
      </c>
      <c r="T647" s="4">
        <f t="shared" si="679"/>
        <v>0</v>
      </c>
      <c r="U647" s="4">
        <f t="shared" si="679"/>
        <v>0</v>
      </c>
      <c r="V647" s="4">
        <f t="shared" si="679"/>
        <v>0</v>
      </c>
      <c r="W647" s="4">
        <f t="shared" si="679"/>
        <v>0</v>
      </c>
      <c r="X647" s="4">
        <f t="shared" si="679"/>
        <v>0</v>
      </c>
      <c r="Y647" s="4">
        <f t="shared" si="679"/>
        <v>0</v>
      </c>
      <c r="Z647" s="4">
        <f t="shared" si="679"/>
        <v>0</v>
      </c>
      <c r="AA647" s="4">
        <f t="shared" si="679"/>
        <v>9.6784155401071104</v>
      </c>
      <c r="AB647" s="4">
        <f t="shared" si="679"/>
        <v>0</v>
      </c>
      <c r="AC647" s="4">
        <f t="shared" si="679"/>
        <v>0</v>
      </c>
      <c r="AD647" s="4">
        <f t="shared" si="679"/>
        <v>0</v>
      </c>
      <c r="AE647" s="4">
        <f t="shared" si="679"/>
        <v>0</v>
      </c>
      <c r="AF647" s="4">
        <f t="shared" si="679"/>
        <v>0</v>
      </c>
      <c r="AG647" s="4">
        <f t="shared" si="678"/>
        <v>0</v>
      </c>
      <c r="AH647" s="4">
        <f t="shared" si="678"/>
        <v>0</v>
      </c>
      <c r="AI647" s="4">
        <f t="shared" si="678"/>
        <v>0</v>
      </c>
      <c r="AJ647" s="4">
        <f t="shared" si="678"/>
        <v>0</v>
      </c>
      <c r="AK647" s="4">
        <f t="shared" si="678"/>
        <v>0</v>
      </c>
      <c r="AL647" s="4">
        <f t="shared" si="678"/>
        <v>0</v>
      </c>
      <c r="AM647" s="4">
        <f t="shared" si="677"/>
        <v>-13.781594844541445</v>
      </c>
      <c r="AN647" s="4">
        <f t="shared" si="677"/>
        <v>0</v>
      </c>
      <c r="AO647" s="4">
        <f t="shared" si="677"/>
        <v>0</v>
      </c>
      <c r="AP647" s="10">
        <f t="shared" si="680"/>
        <v>0</v>
      </c>
      <c r="AQ647" s="7">
        <f t="shared" si="636"/>
        <v>2</v>
      </c>
      <c r="AR647" s="4">
        <f t="array" ref="AR647">COUNT(IF((ABS($R647:$AP647)&gt;=AQ$2)*(ABS($R647:$AP647)&lt;AR$2),$R647:$AP647))</f>
        <v>0</v>
      </c>
      <c r="AS647" s="4">
        <f t="array" ref="AS647">COUNT(IF((ABS($R647:$AP647)&gt;=AR$2)*(ABS($R647:$AP647)&lt;AS$2),$R647:$AP647))</f>
        <v>0</v>
      </c>
      <c r="AT647" s="4">
        <f t="array" ref="AT647">COUNT(IF((ABS($R647:$AP647)&gt;=AS$2)*(ABS($R647:$AP647)&lt;AT$2),$R647:$AP647))</f>
        <v>1</v>
      </c>
      <c r="AU647" s="4">
        <f t="array" ref="AU647">COUNT(IF((ABS($R647:$AP647)&gt;=AT$2)*(ABS($R647:$AP647)&lt;AU$2),$R647:$AP647))</f>
        <v>1</v>
      </c>
      <c r="AV647" s="4">
        <f t="array" ref="AV647">COUNT(IF((ABS($R647:$AP647)&gt;=AU$2)*(ABS($R647:$AP647)&lt;AV$2),$R647:$AP647))</f>
        <v>0</v>
      </c>
      <c r="AW647" s="4">
        <f t="array" ref="AW647">COUNT(IF((ABS($R647:$AP647)&gt;=AV$2)*(ABS($R647:$AP647)&lt;AW$2),$R647:$AP647))</f>
        <v>0</v>
      </c>
      <c r="AX647" s="10">
        <f t="array" ref="AX647">COUNT(IF((ABS($R647:$AP647)&gt;=AW$2)*(ABS($R647:$AP647)&lt;AX$2),$R647:$AP647))</f>
        <v>0</v>
      </c>
      <c r="AY647" s="4">
        <f t="shared" si="637"/>
        <v>0</v>
      </c>
      <c r="AZ647" s="2" t="str">
        <f t="shared" si="638"/>
        <v/>
      </c>
      <c r="BA647" s="2" t="str">
        <f t="shared" si="639"/>
        <v/>
      </c>
      <c r="BB647" s="2" t="str">
        <f t="shared" si="640"/>
        <v/>
      </c>
      <c r="BC647" s="2" t="str">
        <f t="shared" si="641"/>
        <v/>
      </c>
      <c r="BD647" s="2" t="str">
        <f t="shared" si="642"/>
        <v/>
      </c>
      <c r="BE647" s="2" t="str">
        <f t="shared" si="643"/>
        <v/>
      </c>
      <c r="BF647" s="2" t="str">
        <f t="shared" si="644"/>
        <v/>
      </c>
      <c r="BG647" s="2" t="str">
        <f t="shared" si="645"/>
        <v/>
      </c>
      <c r="BH647" s="2" t="str">
        <f t="shared" si="646"/>
        <v/>
      </c>
      <c r="BI647" s="2" t="str">
        <f t="shared" si="647"/>
        <v>@</v>
      </c>
      <c r="BJ647" s="2" t="str">
        <f t="shared" si="648"/>
        <v/>
      </c>
      <c r="BK647" s="2" t="str">
        <f t="shared" si="649"/>
        <v/>
      </c>
      <c r="BL647" s="2" t="str">
        <f t="shared" si="650"/>
        <v/>
      </c>
      <c r="BM647" s="2" t="str">
        <f t="shared" si="651"/>
        <v/>
      </c>
      <c r="BN647" s="2" t="str">
        <f t="shared" si="652"/>
        <v/>
      </c>
      <c r="BO647" s="2" t="str">
        <f t="shared" si="653"/>
        <v/>
      </c>
      <c r="BP647" s="2" t="str">
        <f t="shared" si="654"/>
        <v/>
      </c>
      <c r="BQ647" s="2" t="str">
        <f t="shared" si="655"/>
        <v/>
      </c>
      <c r="BR647" s="2" t="str">
        <f t="shared" si="656"/>
        <v/>
      </c>
      <c r="BS647" s="2" t="str">
        <f t="shared" si="657"/>
        <v/>
      </c>
      <c r="BT647" s="2" t="str">
        <f t="shared" si="658"/>
        <v/>
      </c>
      <c r="BU647" s="2" t="str">
        <f t="shared" si="659"/>
        <v>@</v>
      </c>
      <c r="BV647" s="2" t="str">
        <f t="shared" si="660"/>
        <v/>
      </c>
      <c r="BW647" s="2" t="str">
        <f t="shared" si="661"/>
        <v/>
      </c>
      <c r="BX647" s="2" t="str">
        <f t="shared" si="662"/>
        <v/>
      </c>
      <c r="CA647" s="2">
        <f t="shared" si="686"/>
        <v>215</v>
      </c>
      <c r="CB647" s="4">
        <f t="shared" si="687"/>
        <v>0</v>
      </c>
      <c r="CC647">
        <f t="shared" ca="1" si="681"/>
        <v>4</v>
      </c>
      <c r="CD647">
        <f ca="1">CC647*(CJ647)/(CJ647+CJ648+IF(CG649=0,0,CJ649))</f>
        <v>1.4622656528102322</v>
      </c>
      <c r="CE647" s="39">
        <f t="shared" ca="1" si="673"/>
        <v>1</v>
      </c>
      <c r="CF647" s="39">
        <f t="shared" ca="1" si="682"/>
        <v>73</v>
      </c>
      <c r="CG647">
        <f t="shared" ca="1" si="674"/>
        <v>47.339479309896149</v>
      </c>
      <c r="CH647">
        <f t="shared" ca="1" si="675"/>
        <v>-10</v>
      </c>
      <c r="CI647">
        <f t="shared" ca="1" si="683"/>
        <v>7.0851356364579932</v>
      </c>
      <c r="CJ647">
        <f t="shared" ca="1" si="684"/>
        <v>4.9148643635420068</v>
      </c>
    </row>
    <row r="648" spans="2:88">
      <c r="B648" s="39">
        <v>713</v>
      </c>
      <c r="C648" s="39">
        <v>5</v>
      </c>
      <c r="D648">
        <v>1</v>
      </c>
      <c r="E648">
        <f t="shared" si="626"/>
        <v>29227</v>
      </c>
      <c r="F648" s="3">
        <f t="shared" si="627"/>
        <v>3.4010135020236028E-5</v>
      </c>
      <c r="H648" s="17">
        <f t="shared" si="628"/>
        <v>0.99401421623643849</v>
      </c>
      <c r="I648" s="13" t="str">
        <f t="shared" si="629"/>
        <v>5:713</v>
      </c>
      <c r="J648" s="2"/>
      <c r="K648" s="4">
        <f t="shared" si="630"/>
        <v>6.5462145217054513</v>
      </c>
      <c r="L648" s="4">
        <f t="shared" si="685"/>
        <v>-10</v>
      </c>
      <c r="M648" s="4">
        <f t="shared" ca="1" si="631"/>
        <v>-16.91379586294417</v>
      </c>
      <c r="N648" s="4">
        <f t="shared" ca="1" si="632"/>
        <v>2</v>
      </c>
      <c r="O648" s="4">
        <f t="shared" si="633"/>
        <v>0</v>
      </c>
      <c r="P648" s="4">
        <f t="shared" ca="1" si="634"/>
        <v>0</v>
      </c>
      <c r="Q648" s="11">
        <f t="shared" si="664"/>
        <v>0</v>
      </c>
      <c r="R648" s="11">
        <f t="shared" si="679"/>
        <v>0</v>
      </c>
      <c r="S648" s="4">
        <f t="shared" si="679"/>
        <v>0</v>
      </c>
      <c r="T648" s="4">
        <f t="shared" si="679"/>
        <v>6.5462145217054513</v>
      </c>
      <c r="U648" s="4">
        <f t="shared" si="679"/>
        <v>0</v>
      </c>
      <c r="V648" s="4">
        <f t="shared" si="679"/>
        <v>0</v>
      </c>
      <c r="W648" s="4">
        <f t="shared" si="679"/>
        <v>0</v>
      </c>
      <c r="X648" s="4">
        <f t="shared" si="679"/>
        <v>0</v>
      </c>
      <c r="Y648" s="4">
        <f t="shared" si="679"/>
        <v>0</v>
      </c>
      <c r="Z648" s="4">
        <f t="shared" si="679"/>
        <v>0</v>
      </c>
      <c r="AA648" s="4">
        <f t="shared" si="679"/>
        <v>0</v>
      </c>
      <c r="AB648" s="4">
        <f t="shared" si="679"/>
        <v>0</v>
      </c>
      <c r="AC648" s="4">
        <f t="shared" si="679"/>
        <v>0</v>
      </c>
      <c r="AD648" s="4">
        <f t="shared" si="679"/>
        <v>0</v>
      </c>
      <c r="AE648" s="4">
        <f t="shared" si="679"/>
        <v>0</v>
      </c>
      <c r="AF648" s="4">
        <f t="shared" si="679"/>
        <v>-16.91379586294417</v>
      </c>
      <c r="AG648" s="4">
        <f t="shared" si="678"/>
        <v>0</v>
      </c>
      <c r="AH648" s="4">
        <f t="shared" si="678"/>
        <v>0</v>
      </c>
      <c r="AI648" s="4">
        <f t="shared" si="678"/>
        <v>0</v>
      </c>
      <c r="AJ648" s="4">
        <f t="shared" si="678"/>
        <v>0</v>
      </c>
      <c r="AK648" s="4">
        <f t="shared" si="678"/>
        <v>0</v>
      </c>
      <c r="AL648" s="4">
        <f t="shared" si="678"/>
        <v>0</v>
      </c>
      <c r="AM648" s="4">
        <f t="shared" si="677"/>
        <v>0</v>
      </c>
      <c r="AN648" s="4">
        <f t="shared" si="677"/>
        <v>0</v>
      </c>
      <c r="AO648" s="4">
        <f t="shared" si="677"/>
        <v>0</v>
      </c>
      <c r="AP648" s="10">
        <f t="shared" si="680"/>
        <v>0</v>
      </c>
      <c r="AQ648" s="7">
        <f t="shared" si="636"/>
        <v>2</v>
      </c>
      <c r="AR648" s="4">
        <f t="array" ref="AR648">COUNT(IF((ABS($R648:$AP648)&gt;=AQ$2)*(ABS($R648:$AP648)&lt;AR$2),$R648:$AP648))</f>
        <v>0</v>
      </c>
      <c r="AS648" s="4">
        <f t="array" ref="AS648">COUNT(IF((ABS($R648:$AP648)&gt;=AR$2)*(ABS($R648:$AP648)&lt;AS$2),$R648:$AP648))</f>
        <v>0</v>
      </c>
      <c r="AT648" s="4">
        <f t="array" ref="AT648">COUNT(IF((ABS($R648:$AP648)&gt;=AS$2)*(ABS($R648:$AP648)&lt;AT$2),$R648:$AP648))</f>
        <v>1</v>
      </c>
      <c r="AU648" s="4">
        <f t="array" ref="AU648">COUNT(IF((ABS($R648:$AP648)&gt;=AT$2)*(ABS($R648:$AP648)&lt;AU$2),$R648:$AP648))</f>
        <v>1</v>
      </c>
      <c r="AV648" s="4">
        <f t="array" ref="AV648">COUNT(IF((ABS($R648:$AP648)&gt;=AU$2)*(ABS($R648:$AP648)&lt;AV$2),$R648:$AP648))</f>
        <v>0</v>
      </c>
      <c r="AW648" s="4">
        <f t="array" ref="AW648">COUNT(IF((ABS($R648:$AP648)&gt;=AV$2)*(ABS($R648:$AP648)&lt;AW$2),$R648:$AP648))</f>
        <v>0</v>
      </c>
      <c r="AX648" s="10">
        <f t="array" ref="AX648">COUNT(IF((ABS($R648:$AP648)&gt;=AW$2)*(ABS($R648:$AP648)&lt;AX$2),$R648:$AP648))</f>
        <v>0</v>
      </c>
      <c r="AY648" s="4">
        <f t="shared" si="637"/>
        <v>0</v>
      </c>
      <c r="AZ648" s="2" t="str">
        <f t="shared" si="638"/>
        <v/>
      </c>
      <c r="BA648" s="2" t="str">
        <f t="shared" si="639"/>
        <v/>
      </c>
      <c r="BB648" s="2" t="str">
        <f t="shared" si="640"/>
        <v>@</v>
      </c>
      <c r="BC648" s="2" t="str">
        <f t="shared" si="641"/>
        <v/>
      </c>
      <c r="BD648" s="2" t="str">
        <f t="shared" si="642"/>
        <v/>
      </c>
      <c r="BE648" s="2" t="str">
        <f t="shared" si="643"/>
        <v/>
      </c>
      <c r="BF648" s="2" t="str">
        <f t="shared" si="644"/>
        <v/>
      </c>
      <c r="BG648" s="2" t="str">
        <f t="shared" si="645"/>
        <v/>
      </c>
      <c r="BH648" s="2" t="str">
        <f t="shared" si="646"/>
        <v/>
      </c>
      <c r="BI648" s="2" t="str">
        <f t="shared" si="647"/>
        <v/>
      </c>
      <c r="BJ648" s="2" t="str">
        <f t="shared" si="648"/>
        <v/>
      </c>
      <c r="BK648" s="2" t="str">
        <f t="shared" si="649"/>
        <v/>
      </c>
      <c r="BL648" s="2" t="str">
        <f t="shared" si="650"/>
        <v/>
      </c>
      <c r="BM648" s="2" t="str">
        <f t="shared" si="651"/>
        <v/>
      </c>
      <c r="BN648" s="2" t="str">
        <f t="shared" si="652"/>
        <v>@</v>
      </c>
      <c r="BO648" s="2" t="str">
        <f t="shared" si="653"/>
        <v/>
      </c>
      <c r="BP648" s="2" t="str">
        <f t="shared" si="654"/>
        <v/>
      </c>
      <c r="BQ648" s="2" t="str">
        <f t="shared" si="655"/>
        <v/>
      </c>
      <c r="BR648" s="2" t="str">
        <f t="shared" si="656"/>
        <v/>
      </c>
      <c r="BS648" s="2" t="str">
        <f t="shared" si="657"/>
        <v/>
      </c>
      <c r="BT648" s="2" t="str">
        <f t="shared" si="658"/>
        <v/>
      </c>
      <c r="BU648" s="2" t="str">
        <f t="shared" si="659"/>
        <v/>
      </c>
      <c r="BV648" s="2" t="str">
        <f t="shared" si="660"/>
        <v/>
      </c>
      <c r="BW648" s="2" t="str">
        <f t="shared" si="661"/>
        <v/>
      </c>
      <c r="BX648" s="2" t="str">
        <f t="shared" si="662"/>
        <v/>
      </c>
      <c r="CA648" s="2">
        <f t="shared" si="686"/>
        <v>215</v>
      </c>
      <c r="CB648" s="4">
        <f t="shared" si="687"/>
        <v>1</v>
      </c>
      <c r="CC648">
        <f t="shared" ca="1" si="681"/>
        <v>4</v>
      </c>
      <c r="CD648">
        <f ca="1">CC648*(CJ648)/(CJ647+CJ648+IF(CG649=0,0,CJ649))</f>
        <v>2.5377343471897675</v>
      </c>
      <c r="CE648" s="39">
        <f t="shared" ca="1" si="673"/>
        <v>1</v>
      </c>
      <c r="CF648" s="39">
        <f t="shared" ca="1" si="682"/>
        <v>73</v>
      </c>
      <c r="CG648">
        <f t="shared" ca="1" si="674"/>
        <v>23.879468925245995</v>
      </c>
      <c r="CH648">
        <f t="shared" ca="1" si="675"/>
        <v>2</v>
      </c>
      <c r="CI648">
        <f t="shared" ca="1" si="683"/>
        <v>3.4703459777166907</v>
      </c>
      <c r="CJ648">
        <f t="shared" ca="1" si="684"/>
        <v>8.5296540222833102</v>
      </c>
    </row>
    <row r="649" spans="2:88">
      <c r="B649" s="39">
        <v>715</v>
      </c>
      <c r="C649" s="39">
        <v>49</v>
      </c>
      <c r="D649">
        <v>1</v>
      </c>
      <c r="E649">
        <f t="shared" si="626"/>
        <v>29228</v>
      </c>
      <c r="F649" s="3">
        <f t="shared" si="627"/>
        <v>3.4010135020236028E-5</v>
      </c>
      <c r="H649" s="17">
        <f t="shared" si="628"/>
        <v>0.99404822637145873</v>
      </c>
      <c r="I649" s="13" t="str">
        <f t="shared" si="629"/>
        <v>49:715</v>
      </c>
      <c r="J649" s="2"/>
      <c r="K649" s="4">
        <f t="shared" si="630"/>
        <v>-45.807488881634839</v>
      </c>
      <c r="L649" s="4">
        <f t="shared" si="685"/>
        <v>-7</v>
      </c>
      <c r="M649" s="4">
        <f t="shared" ca="1" si="631"/>
        <v>44.417506791427641</v>
      </c>
      <c r="N649" s="4">
        <f t="shared" ca="1" si="632"/>
        <v>-2</v>
      </c>
      <c r="O649" s="4">
        <f t="shared" ca="1" si="633"/>
        <v>20.957496406779086</v>
      </c>
      <c r="P649" s="4">
        <f t="shared" ca="1" si="634"/>
        <v>10</v>
      </c>
      <c r="Q649" s="11">
        <f t="shared" si="664"/>
        <v>0</v>
      </c>
      <c r="R649" s="11">
        <f t="shared" si="679"/>
        <v>0</v>
      </c>
      <c r="S649" s="4">
        <f t="shared" si="679"/>
        <v>0</v>
      </c>
      <c r="T649" s="4">
        <f t="shared" si="679"/>
        <v>0</v>
      </c>
      <c r="U649" s="4">
        <f t="shared" si="679"/>
        <v>0</v>
      </c>
      <c r="V649" s="4">
        <f t="shared" si="679"/>
        <v>0</v>
      </c>
      <c r="W649" s="4">
        <f t="shared" si="679"/>
        <v>-45.807488881634839</v>
      </c>
      <c r="X649" s="4">
        <f t="shared" si="679"/>
        <v>0</v>
      </c>
      <c r="Y649" s="4">
        <f t="shared" si="679"/>
        <v>0</v>
      </c>
      <c r="Z649" s="4">
        <f t="shared" si="679"/>
        <v>0</v>
      </c>
      <c r="AA649" s="4">
        <f t="shared" si="679"/>
        <v>0</v>
      </c>
      <c r="AB649" s="4">
        <f t="shared" si="679"/>
        <v>44.417506791427641</v>
      </c>
      <c r="AC649" s="4">
        <f t="shared" si="679"/>
        <v>0</v>
      </c>
      <c r="AD649" s="4">
        <f t="shared" si="679"/>
        <v>0</v>
      </c>
      <c r="AE649" s="4">
        <f t="shared" si="679"/>
        <v>0</v>
      </c>
      <c r="AF649" s="4">
        <f t="shared" si="679"/>
        <v>0</v>
      </c>
      <c r="AG649" s="4">
        <f t="shared" ref="AG649:AL658" si="688">IF(AND(ABS((MOD(LN(($B649/$C649)/3^AG$2)/LN(2)+0.5,1)-0.5)*1200)&lt;$J$2,ABS(AG$2+7*(MOD(LN(($B649/$C649)/3^AG$2)/LN(2)+0.5,1)-0.5)*1200/113.685)&lt;$J$3),(MOD(LN(($B649/$C649)/3^AG$2)/LN(2)+0.5,1)-0.5)*1200,0)</f>
        <v>0</v>
      </c>
      <c r="AH649" s="4">
        <f t="shared" si="688"/>
        <v>0</v>
      </c>
      <c r="AI649" s="4">
        <f t="shared" si="688"/>
        <v>0</v>
      </c>
      <c r="AJ649" s="4">
        <f t="shared" si="688"/>
        <v>0</v>
      </c>
      <c r="AK649" s="4">
        <f t="shared" si="688"/>
        <v>0</v>
      </c>
      <c r="AL649" s="4">
        <f t="shared" si="688"/>
        <v>0</v>
      </c>
      <c r="AM649" s="4">
        <f t="shared" si="677"/>
        <v>0</v>
      </c>
      <c r="AN649" s="4">
        <f t="shared" si="677"/>
        <v>20.957496406779086</v>
      </c>
      <c r="AO649" s="4">
        <f t="shared" si="677"/>
        <v>0</v>
      </c>
      <c r="AP649" s="10">
        <f t="shared" si="680"/>
        <v>0</v>
      </c>
      <c r="AQ649" s="7">
        <f t="shared" si="636"/>
        <v>3</v>
      </c>
      <c r="AR649" s="4">
        <f t="array" ref="AR649">COUNT(IF((ABS($R649:$AP649)&gt;=AQ$2)*(ABS($R649:$AP649)&lt;AR$2),$R649:$AP649))</f>
        <v>0</v>
      </c>
      <c r="AS649" s="4">
        <f t="array" ref="AS649">COUNT(IF((ABS($R649:$AP649)&gt;=AR$2)*(ABS($R649:$AP649)&lt;AS$2),$R649:$AP649))</f>
        <v>0</v>
      </c>
      <c r="AT649" s="4">
        <f t="array" ref="AT649">COUNT(IF((ABS($R649:$AP649)&gt;=AS$2)*(ABS($R649:$AP649)&lt;AT$2),$R649:$AP649))</f>
        <v>0</v>
      </c>
      <c r="AU649" s="4">
        <f t="array" ref="AU649">COUNT(IF((ABS($R649:$AP649)&gt;=AT$2)*(ABS($R649:$AP649)&lt;AU$2),$R649:$AP649))</f>
        <v>1</v>
      </c>
      <c r="AV649" s="4">
        <f t="array" ref="AV649">COUNT(IF((ABS($R649:$AP649)&gt;=AU$2)*(ABS($R649:$AP649)&lt;AV$2),$R649:$AP649))</f>
        <v>1</v>
      </c>
      <c r="AW649" s="4">
        <f t="array" ref="AW649">COUNT(IF((ABS($R649:$AP649)&gt;=AV$2)*(ABS($R649:$AP649)&lt;AW$2),$R649:$AP649))</f>
        <v>1</v>
      </c>
      <c r="AX649" s="10">
        <f t="array" ref="AX649">COUNT(IF((ABS($R649:$AP649)&gt;=AW$2)*(ABS($R649:$AP649)&lt;AX$2),$R649:$AP649))</f>
        <v>0</v>
      </c>
      <c r="AY649" s="4">
        <f t="shared" si="637"/>
        <v>0</v>
      </c>
      <c r="AZ649" s="2" t="str">
        <f t="shared" si="638"/>
        <v/>
      </c>
      <c r="BA649" s="2" t="str">
        <f t="shared" si="639"/>
        <v/>
      </c>
      <c r="BB649" s="2" t="str">
        <f t="shared" si="640"/>
        <v/>
      </c>
      <c r="BC649" s="2" t="str">
        <f t="shared" si="641"/>
        <v/>
      </c>
      <c r="BD649" s="2" t="str">
        <f t="shared" si="642"/>
        <v/>
      </c>
      <c r="BE649" s="2" t="str">
        <f t="shared" si="643"/>
        <v>@</v>
      </c>
      <c r="BF649" s="2" t="str">
        <f t="shared" si="644"/>
        <v/>
      </c>
      <c r="BG649" s="2" t="str">
        <f t="shared" si="645"/>
        <v/>
      </c>
      <c r="BH649" s="2" t="str">
        <f t="shared" si="646"/>
        <v/>
      </c>
      <c r="BI649" s="2" t="str">
        <f t="shared" si="647"/>
        <v/>
      </c>
      <c r="BJ649" s="2" t="str">
        <f t="shared" si="648"/>
        <v>@</v>
      </c>
      <c r="BK649" s="2" t="str">
        <f t="shared" si="649"/>
        <v/>
      </c>
      <c r="BL649" s="2" t="str">
        <f t="shared" si="650"/>
        <v/>
      </c>
      <c r="BM649" s="2" t="str">
        <f t="shared" si="651"/>
        <v/>
      </c>
      <c r="BN649" s="2" t="str">
        <f t="shared" si="652"/>
        <v/>
      </c>
      <c r="BO649" s="2" t="str">
        <f t="shared" si="653"/>
        <v/>
      </c>
      <c r="BP649" s="2" t="str">
        <f t="shared" si="654"/>
        <v/>
      </c>
      <c r="BQ649" s="2" t="str">
        <f t="shared" si="655"/>
        <v/>
      </c>
      <c r="BR649" s="2" t="str">
        <f t="shared" si="656"/>
        <v/>
      </c>
      <c r="BS649" s="2" t="str">
        <f t="shared" si="657"/>
        <v/>
      </c>
      <c r="BT649" s="2" t="str">
        <f t="shared" si="658"/>
        <v/>
      </c>
      <c r="BU649" s="2" t="str">
        <f t="shared" si="659"/>
        <v/>
      </c>
      <c r="BV649" s="2" t="str">
        <f t="shared" si="660"/>
        <v>@</v>
      </c>
      <c r="BW649" s="2" t="str">
        <f t="shared" si="661"/>
        <v/>
      </c>
      <c r="BX649" s="2" t="str">
        <f t="shared" si="662"/>
        <v/>
      </c>
      <c r="CA649" s="2">
        <f t="shared" si="686"/>
        <v>215</v>
      </c>
      <c r="CB649" s="4">
        <f t="shared" si="687"/>
        <v>2</v>
      </c>
      <c r="CC649">
        <f t="shared" ca="1" si="681"/>
        <v>4</v>
      </c>
      <c r="CD649">
        <f ca="1">CC649*IF(CG649=0,0,CJ649)/(CJ647+CJ648+IF(CG649=0,0,CJ649))</f>
        <v>0</v>
      </c>
      <c r="CE649" s="39">
        <f t="shared" ca="1" si="673"/>
        <v>1</v>
      </c>
      <c r="CF649" s="39">
        <f t="shared" ca="1" si="682"/>
        <v>73</v>
      </c>
      <c r="CG649">
        <f t="shared" ca="1" si="674"/>
        <v>0</v>
      </c>
      <c r="CH649">
        <f t="shared" ca="1" si="675"/>
        <v>0</v>
      </c>
      <c r="CI649">
        <f t="shared" ca="1" si="683"/>
        <v>0</v>
      </c>
      <c r="CJ649">
        <f t="shared" ca="1" si="684"/>
        <v>12</v>
      </c>
    </row>
    <row r="650" spans="2:88">
      <c r="B650" s="39">
        <v>743</v>
      </c>
      <c r="C650" s="39">
        <v>625</v>
      </c>
      <c r="D650">
        <v>1</v>
      </c>
      <c r="E650">
        <f t="shared" si="626"/>
        <v>29229</v>
      </c>
      <c r="F650" s="3">
        <f t="shared" si="627"/>
        <v>3.4010135020236028E-5</v>
      </c>
      <c r="H650" s="17">
        <f t="shared" si="628"/>
        <v>0.99408223650647898</v>
      </c>
      <c r="I650" s="13" t="str">
        <f t="shared" si="629"/>
        <v>625:743</v>
      </c>
      <c r="J650" s="2"/>
      <c r="K650" s="4">
        <f t="shared" si="630"/>
        <v>5.2722277831389164</v>
      </c>
      <c r="L650" s="4">
        <f t="shared" si="685"/>
        <v>-3</v>
      </c>
      <c r="M650" s="4">
        <f t="shared" ca="1" si="631"/>
        <v>-18.187782601511771</v>
      </c>
      <c r="N650" s="4">
        <f t="shared" ca="1" si="632"/>
        <v>9</v>
      </c>
      <c r="O650" s="4">
        <f t="shared" si="633"/>
        <v>0</v>
      </c>
      <c r="P650" s="4">
        <f t="shared" ca="1" si="634"/>
        <v>0</v>
      </c>
      <c r="Q650" s="11">
        <f t="shared" si="664"/>
        <v>0</v>
      </c>
      <c r="R650" s="11">
        <f t="shared" ref="R650:AF659" si="689">IF(AND(ABS((MOD(LN(($B650/$C650)/3^R$2)/LN(2)+0.5,1)-0.5)*1200)&lt;$J$2,ABS(R$2+7*(MOD(LN(($B650/$C650)/3^R$2)/LN(2)+0.5,1)-0.5)*1200/113.685)&lt;$J$3),(MOD(LN(($B650/$C650)/3^R$2)/LN(2)+0.5,1)-0.5)*1200,0)</f>
        <v>0</v>
      </c>
      <c r="S650" s="4">
        <f t="shared" si="689"/>
        <v>0</v>
      </c>
      <c r="T650" s="4">
        <f t="shared" si="689"/>
        <v>0</v>
      </c>
      <c r="U650" s="4">
        <f t="shared" si="689"/>
        <v>0</v>
      </c>
      <c r="V650" s="4">
        <f t="shared" si="689"/>
        <v>0</v>
      </c>
      <c r="W650" s="4">
        <f t="shared" si="689"/>
        <v>0</v>
      </c>
      <c r="X650" s="4">
        <f t="shared" si="689"/>
        <v>0</v>
      </c>
      <c r="Y650" s="4">
        <f t="shared" si="689"/>
        <v>0</v>
      </c>
      <c r="Z650" s="4">
        <f t="shared" si="689"/>
        <v>0</v>
      </c>
      <c r="AA650" s="4">
        <f t="shared" si="689"/>
        <v>5.2722277831389164</v>
      </c>
      <c r="AB650" s="4">
        <f t="shared" si="689"/>
        <v>0</v>
      </c>
      <c r="AC650" s="4">
        <f t="shared" si="689"/>
        <v>0</v>
      </c>
      <c r="AD650" s="4">
        <f t="shared" si="689"/>
        <v>0</v>
      </c>
      <c r="AE650" s="4">
        <f t="shared" si="689"/>
        <v>0</v>
      </c>
      <c r="AF650" s="4">
        <f t="shared" si="689"/>
        <v>0</v>
      </c>
      <c r="AG650" s="4">
        <f t="shared" si="688"/>
        <v>0</v>
      </c>
      <c r="AH650" s="4">
        <f t="shared" si="688"/>
        <v>0</v>
      </c>
      <c r="AI650" s="4">
        <f t="shared" si="688"/>
        <v>0</v>
      </c>
      <c r="AJ650" s="4">
        <f t="shared" si="688"/>
        <v>0</v>
      </c>
      <c r="AK650" s="4">
        <f t="shared" si="688"/>
        <v>0</v>
      </c>
      <c r="AL650" s="4">
        <f t="shared" si="688"/>
        <v>0</v>
      </c>
      <c r="AM650" s="4">
        <f t="shared" si="677"/>
        <v>-18.187782601511771</v>
      </c>
      <c r="AN650" s="4">
        <f t="shared" si="677"/>
        <v>0</v>
      </c>
      <c r="AO650" s="4">
        <f t="shared" si="677"/>
        <v>0</v>
      </c>
      <c r="AP650" s="10">
        <f t="shared" si="680"/>
        <v>0</v>
      </c>
      <c r="AQ650" s="7">
        <f t="shared" si="636"/>
        <v>2</v>
      </c>
      <c r="AR650" s="4">
        <f t="array" ref="AR650">COUNT(IF((ABS($R650:$AP650)&gt;=AQ$2)*(ABS($R650:$AP650)&lt;AR$2),$R650:$AP650))</f>
        <v>0</v>
      </c>
      <c r="AS650" s="4">
        <f t="array" ref="AS650">COUNT(IF((ABS($R650:$AP650)&gt;=AR$2)*(ABS($R650:$AP650)&lt;AS$2),$R650:$AP650))</f>
        <v>0</v>
      </c>
      <c r="AT650" s="4">
        <f t="array" ref="AT650">COUNT(IF((ABS($R650:$AP650)&gt;=AS$2)*(ABS($R650:$AP650)&lt;AT$2),$R650:$AP650))</f>
        <v>1</v>
      </c>
      <c r="AU650" s="4">
        <f t="array" ref="AU650">COUNT(IF((ABS($R650:$AP650)&gt;=AT$2)*(ABS($R650:$AP650)&lt;AU$2),$R650:$AP650))</f>
        <v>1</v>
      </c>
      <c r="AV650" s="4">
        <f t="array" ref="AV650">COUNT(IF((ABS($R650:$AP650)&gt;=AU$2)*(ABS($R650:$AP650)&lt;AV$2),$R650:$AP650))</f>
        <v>0</v>
      </c>
      <c r="AW650" s="4">
        <f t="array" ref="AW650">COUNT(IF((ABS($R650:$AP650)&gt;=AV$2)*(ABS($R650:$AP650)&lt;AW$2),$R650:$AP650))</f>
        <v>0</v>
      </c>
      <c r="AX650" s="10">
        <f t="array" ref="AX650">COUNT(IF((ABS($R650:$AP650)&gt;=AW$2)*(ABS($R650:$AP650)&lt;AX$2),$R650:$AP650))</f>
        <v>0</v>
      </c>
      <c r="AY650" s="4">
        <f t="shared" si="637"/>
        <v>0</v>
      </c>
      <c r="AZ650" s="2" t="str">
        <f t="shared" si="638"/>
        <v/>
      </c>
      <c r="BA650" s="2" t="str">
        <f t="shared" si="639"/>
        <v/>
      </c>
      <c r="BB650" s="2" t="str">
        <f t="shared" si="640"/>
        <v/>
      </c>
      <c r="BC650" s="2" t="str">
        <f t="shared" si="641"/>
        <v/>
      </c>
      <c r="BD650" s="2" t="str">
        <f t="shared" si="642"/>
        <v/>
      </c>
      <c r="BE650" s="2" t="str">
        <f t="shared" si="643"/>
        <v/>
      </c>
      <c r="BF650" s="2" t="str">
        <f t="shared" si="644"/>
        <v/>
      </c>
      <c r="BG650" s="2" t="str">
        <f t="shared" si="645"/>
        <v/>
      </c>
      <c r="BH650" s="2" t="str">
        <f t="shared" si="646"/>
        <v/>
      </c>
      <c r="BI650" s="2" t="str">
        <f t="shared" si="647"/>
        <v>@</v>
      </c>
      <c r="BJ650" s="2" t="str">
        <f t="shared" si="648"/>
        <v/>
      </c>
      <c r="BK650" s="2" t="str">
        <f t="shared" si="649"/>
        <v/>
      </c>
      <c r="BL650" s="2" t="str">
        <f t="shared" si="650"/>
        <v/>
      </c>
      <c r="BM650" s="2" t="str">
        <f t="shared" si="651"/>
        <v/>
      </c>
      <c r="BN650" s="2" t="str">
        <f t="shared" si="652"/>
        <v/>
      </c>
      <c r="BO650" s="2" t="str">
        <f t="shared" si="653"/>
        <v/>
      </c>
      <c r="BP650" s="2" t="str">
        <f t="shared" si="654"/>
        <v/>
      </c>
      <c r="BQ650" s="2" t="str">
        <f t="shared" si="655"/>
        <v/>
      </c>
      <c r="BR650" s="2" t="str">
        <f t="shared" si="656"/>
        <v/>
      </c>
      <c r="BS650" s="2" t="str">
        <f t="shared" si="657"/>
        <v/>
      </c>
      <c r="BT650" s="2" t="str">
        <f t="shared" si="658"/>
        <v/>
      </c>
      <c r="BU650" s="2" t="str">
        <f t="shared" si="659"/>
        <v>@</v>
      </c>
      <c r="BV650" s="2" t="str">
        <f t="shared" si="660"/>
        <v/>
      </c>
      <c r="BW650" s="2" t="str">
        <f t="shared" si="661"/>
        <v/>
      </c>
      <c r="BX650" s="2" t="str">
        <f t="shared" si="662"/>
        <v/>
      </c>
      <c r="CA650" s="2">
        <f t="shared" si="686"/>
        <v>216</v>
      </c>
      <c r="CB650" s="4">
        <f t="shared" si="687"/>
        <v>0</v>
      </c>
      <c r="CC650">
        <f t="shared" ca="1" si="681"/>
        <v>4</v>
      </c>
      <c r="CD650">
        <f ca="1">CC650*(CJ650)/(CJ650+CJ651+IF(CG652=0,0,CJ652))</f>
        <v>1.5749132889171884</v>
      </c>
      <c r="CE650" s="39">
        <f t="shared" ca="1" si="673"/>
        <v>41</v>
      </c>
      <c r="CF650" s="39">
        <f t="shared" ca="1" si="682"/>
        <v>77</v>
      </c>
      <c r="CG650">
        <f t="shared" ca="1" si="674"/>
        <v>4.7664493498949412</v>
      </c>
      <c r="CH650">
        <f t="shared" ca="1" si="675"/>
        <v>-7</v>
      </c>
      <c r="CI650">
        <f t="shared" ca="1" si="683"/>
        <v>6.7065123327680469</v>
      </c>
      <c r="CJ650">
        <f t="shared" ca="1" si="684"/>
        <v>5.2934876672319531</v>
      </c>
    </row>
    <row r="651" spans="2:88">
      <c r="B651" s="39">
        <v>749</v>
      </c>
      <c r="C651" s="39">
        <v>125</v>
      </c>
      <c r="D651">
        <v>1</v>
      </c>
      <c r="E651">
        <f t="shared" si="626"/>
        <v>29230</v>
      </c>
      <c r="F651" s="3">
        <f t="shared" si="627"/>
        <v>3.4010135020236028E-5</v>
      </c>
      <c r="H651" s="17">
        <f t="shared" si="628"/>
        <v>0.99411624664149911</v>
      </c>
      <c r="I651" s="13" t="str">
        <f t="shared" si="629"/>
        <v>125:749</v>
      </c>
      <c r="J651" s="2"/>
      <c r="K651" s="4">
        <f t="shared" si="630"/>
        <v>21.150158075258219</v>
      </c>
      <c r="L651" s="4">
        <f t="shared" si="685"/>
        <v>-11</v>
      </c>
      <c r="M651" s="4">
        <f t="shared" ca="1" si="631"/>
        <v>-2.3098523093903367</v>
      </c>
      <c r="N651" s="4">
        <f t="shared" ca="1" si="632"/>
        <v>1</v>
      </c>
      <c r="O651" s="4">
        <f t="shared" si="633"/>
        <v>0</v>
      </c>
      <c r="P651" s="4">
        <f t="shared" ca="1" si="634"/>
        <v>0</v>
      </c>
      <c r="Q651" s="11">
        <f t="shared" si="664"/>
        <v>0</v>
      </c>
      <c r="R651" s="11">
        <f t="shared" si="689"/>
        <v>0</v>
      </c>
      <c r="S651" s="4">
        <f t="shared" si="689"/>
        <v>21.150158075258219</v>
      </c>
      <c r="T651" s="4">
        <f t="shared" si="689"/>
        <v>0</v>
      </c>
      <c r="U651" s="4">
        <f t="shared" si="689"/>
        <v>0</v>
      </c>
      <c r="V651" s="4">
        <f t="shared" si="689"/>
        <v>0</v>
      </c>
      <c r="W651" s="4">
        <f t="shared" si="689"/>
        <v>0</v>
      </c>
      <c r="X651" s="4">
        <f t="shared" si="689"/>
        <v>0</v>
      </c>
      <c r="Y651" s="4">
        <f t="shared" si="689"/>
        <v>0</v>
      </c>
      <c r="Z651" s="4">
        <f t="shared" si="689"/>
        <v>0</v>
      </c>
      <c r="AA651" s="4">
        <f t="shared" si="689"/>
        <v>0</v>
      </c>
      <c r="AB651" s="4">
        <f t="shared" si="689"/>
        <v>0</v>
      </c>
      <c r="AC651" s="4">
        <f t="shared" si="689"/>
        <v>0</v>
      </c>
      <c r="AD651" s="4">
        <f t="shared" si="689"/>
        <v>0</v>
      </c>
      <c r="AE651" s="4">
        <f t="shared" si="689"/>
        <v>-2.3098523093903367</v>
      </c>
      <c r="AF651" s="4">
        <f t="shared" si="689"/>
        <v>0</v>
      </c>
      <c r="AG651" s="4">
        <f t="shared" si="688"/>
        <v>0</v>
      </c>
      <c r="AH651" s="4">
        <f t="shared" si="688"/>
        <v>0</v>
      </c>
      <c r="AI651" s="4">
        <f t="shared" si="688"/>
        <v>0</v>
      </c>
      <c r="AJ651" s="4">
        <f t="shared" si="688"/>
        <v>0</v>
      </c>
      <c r="AK651" s="4">
        <f t="shared" si="688"/>
        <v>0</v>
      </c>
      <c r="AL651" s="4">
        <f t="shared" si="688"/>
        <v>0</v>
      </c>
      <c r="AM651" s="4">
        <f t="shared" si="677"/>
        <v>0</v>
      </c>
      <c r="AN651" s="4">
        <f t="shared" si="677"/>
        <v>0</v>
      </c>
      <c r="AO651" s="4">
        <f t="shared" si="677"/>
        <v>0</v>
      </c>
      <c r="AP651" s="10">
        <f t="shared" si="680"/>
        <v>0</v>
      </c>
      <c r="AQ651" s="7">
        <f t="shared" si="636"/>
        <v>2</v>
      </c>
      <c r="AR651" s="4">
        <f t="array" ref="AR651">COUNT(IF((ABS($R651:$AP651)&gt;=AQ$2)*(ABS($R651:$AP651)&lt;AR$2),$R651:$AP651))</f>
        <v>0</v>
      </c>
      <c r="AS651" s="4">
        <f t="array" ref="AS651">COUNT(IF((ABS($R651:$AP651)&gt;=AR$2)*(ABS($R651:$AP651)&lt;AS$2),$R651:$AP651))</f>
        <v>1</v>
      </c>
      <c r="AT651" s="4">
        <f t="array" ref="AT651">COUNT(IF((ABS($R651:$AP651)&gt;=AS$2)*(ABS($R651:$AP651)&lt;AT$2),$R651:$AP651))</f>
        <v>0</v>
      </c>
      <c r="AU651" s="4">
        <f t="array" ref="AU651">COUNT(IF((ABS($R651:$AP651)&gt;=AT$2)*(ABS($R651:$AP651)&lt;AU$2),$R651:$AP651))</f>
        <v>1</v>
      </c>
      <c r="AV651" s="4">
        <f t="array" ref="AV651">COUNT(IF((ABS($R651:$AP651)&gt;=AU$2)*(ABS($R651:$AP651)&lt;AV$2),$R651:$AP651))</f>
        <v>0</v>
      </c>
      <c r="AW651" s="4">
        <f t="array" ref="AW651">COUNT(IF((ABS($R651:$AP651)&gt;=AV$2)*(ABS($R651:$AP651)&lt;AW$2),$R651:$AP651))</f>
        <v>0</v>
      </c>
      <c r="AX651" s="10">
        <f t="array" ref="AX651">COUNT(IF((ABS($R651:$AP651)&gt;=AW$2)*(ABS($R651:$AP651)&lt;AX$2),$R651:$AP651))</f>
        <v>0</v>
      </c>
      <c r="AY651" s="4">
        <f t="shared" si="637"/>
        <v>0</v>
      </c>
      <c r="AZ651" s="2" t="str">
        <f t="shared" si="638"/>
        <v/>
      </c>
      <c r="BA651" s="2" t="str">
        <f t="shared" si="639"/>
        <v>@</v>
      </c>
      <c r="BB651" s="2" t="str">
        <f t="shared" si="640"/>
        <v/>
      </c>
      <c r="BC651" s="2" t="str">
        <f t="shared" si="641"/>
        <v/>
      </c>
      <c r="BD651" s="2" t="str">
        <f t="shared" si="642"/>
        <v/>
      </c>
      <c r="BE651" s="2" t="str">
        <f t="shared" si="643"/>
        <v/>
      </c>
      <c r="BF651" s="2" t="str">
        <f t="shared" si="644"/>
        <v/>
      </c>
      <c r="BG651" s="2" t="str">
        <f t="shared" si="645"/>
        <v/>
      </c>
      <c r="BH651" s="2" t="str">
        <f t="shared" si="646"/>
        <v/>
      </c>
      <c r="BI651" s="2" t="str">
        <f t="shared" si="647"/>
        <v/>
      </c>
      <c r="BJ651" s="2" t="str">
        <f t="shared" si="648"/>
        <v/>
      </c>
      <c r="BK651" s="2" t="str">
        <f t="shared" si="649"/>
        <v/>
      </c>
      <c r="BL651" s="2" t="str">
        <f t="shared" si="650"/>
        <v/>
      </c>
      <c r="BM651" s="2" t="str">
        <f t="shared" si="651"/>
        <v>@</v>
      </c>
      <c r="BN651" s="2" t="str">
        <f t="shared" si="652"/>
        <v/>
      </c>
      <c r="BO651" s="2" t="str">
        <f t="shared" si="653"/>
        <v/>
      </c>
      <c r="BP651" s="2" t="str">
        <f t="shared" si="654"/>
        <v/>
      </c>
      <c r="BQ651" s="2" t="str">
        <f t="shared" si="655"/>
        <v/>
      </c>
      <c r="BR651" s="2" t="str">
        <f t="shared" si="656"/>
        <v/>
      </c>
      <c r="BS651" s="2" t="str">
        <f t="shared" si="657"/>
        <v/>
      </c>
      <c r="BT651" s="2" t="str">
        <f t="shared" si="658"/>
        <v/>
      </c>
      <c r="BU651" s="2" t="str">
        <f t="shared" si="659"/>
        <v/>
      </c>
      <c r="BV651" s="2" t="str">
        <f t="shared" si="660"/>
        <v/>
      </c>
      <c r="BW651" s="2" t="str">
        <f t="shared" si="661"/>
        <v/>
      </c>
      <c r="BX651" s="2" t="str">
        <f t="shared" si="662"/>
        <v/>
      </c>
      <c r="CA651" s="2">
        <f t="shared" si="686"/>
        <v>216</v>
      </c>
      <c r="CB651" s="4">
        <f t="shared" si="687"/>
        <v>1</v>
      </c>
      <c r="CC651">
        <f t="shared" ca="1" si="681"/>
        <v>4</v>
      </c>
      <c r="CD651">
        <f ca="1">CC651*(CJ651)/(CJ650+CJ651+IF(CG652=0,0,CJ652))</f>
        <v>2.4250867110828112</v>
      </c>
      <c r="CE651" s="39">
        <f t="shared" ca="1" si="673"/>
        <v>41</v>
      </c>
      <c r="CF651" s="39">
        <f t="shared" ca="1" si="682"/>
        <v>77</v>
      </c>
      <c r="CG651">
        <f t="shared" ca="1" si="674"/>
        <v>-18.693561034755746</v>
      </c>
      <c r="CH651">
        <f t="shared" ca="1" si="675"/>
        <v>5</v>
      </c>
      <c r="CI651">
        <f t="shared" ca="1" si="683"/>
        <v>3.8489692814066041</v>
      </c>
      <c r="CJ651">
        <f t="shared" ca="1" si="684"/>
        <v>8.1510307185933968</v>
      </c>
    </row>
    <row r="652" spans="2:88">
      <c r="B652" s="39">
        <v>763</v>
      </c>
      <c r="C652" s="39">
        <v>625</v>
      </c>
      <c r="D652">
        <v>1</v>
      </c>
      <c r="E652">
        <f t="shared" si="626"/>
        <v>29231</v>
      </c>
      <c r="F652" s="3">
        <f t="shared" si="627"/>
        <v>3.4010135020236028E-5</v>
      </c>
      <c r="H652" s="17">
        <f t="shared" si="628"/>
        <v>0.99415025677651936</v>
      </c>
      <c r="I652" s="13" t="str">
        <f t="shared" si="629"/>
        <v>625:763</v>
      </c>
      <c r="J652" s="2"/>
      <c r="K652" s="4">
        <f t="shared" si="630"/>
        <v>-38.967752334803407</v>
      </c>
      <c r="L652" s="4">
        <f t="shared" si="685"/>
        <v>-8</v>
      </c>
      <c r="M652" s="4">
        <f t="shared" ca="1" si="631"/>
        <v>51.257243338260139</v>
      </c>
      <c r="N652" s="4">
        <f t="shared" ca="1" si="632"/>
        <v>-3</v>
      </c>
      <c r="O652" s="4">
        <f t="shared" ca="1" si="633"/>
        <v>27.797232953608386</v>
      </c>
      <c r="P652" s="4">
        <f t="shared" ca="1" si="634"/>
        <v>9</v>
      </c>
      <c r="Q652" s="11">
        <f t="shared" si="664"/>
        <v>0</v>
      </c>
      <c r="R652" s="11">
        <f t="shared" si="689"/>
        <v>0</v>
      </c>
      <c r="S652" s="4">
        <f t="shared" si="689"/>
        <v>0</v>
      </c>
      <c r="T652" s="4">
        <f t="shared" si="689"/>
        <v>0</v>
      </c>
      <c r="U652" s="4">
        <f t="shared" si="689"/>
        <v>0</v>
      </c>
      <c r="V652" s="4">
        <f t="shared" si="689"/>
        <v>-38.967752334803407</v>
      </c>
      <c r="W652" s="4">
        <f t="shared" si="689"/>
        <v>0</v>
      </c>
      <c r="X652" s="4">
        <f t="shared" si="689"/>
        <v>0</v>
      </c>
      <c r="Y652" s="4">
        <f t="shared" si="689"/>
        <v>0</v>
      </c>
      <c r="Z652" s="4">
        <f t="shared" si="689"/>
        <v>0</v>
      </c>
      <c r="AA652" s="4">
        <f t="shared" si="689"/>
        <v>51.257243338260139</v>
      </c>
      <c r="AB652" s="4">
        <f t="shared" si="689"/>
        <v>0</v>
      </c>
      <c r="AC652" s="4">
        <f t="shared" si="689"/>
        <v>0</v>
      </c>
      <c r="AD652" s="4">
        <f t="shared" si="689"/>
        <v>0</v>
      </c>
      <c r="AE652" s="4">
        <f t="shared" si="689"/>
        <v>0</v>
      </c>
      <c r="AF652" s="4">
        <f t="shared" si="689"/>
        <v>0</v>
      </c>
      <c r="AG652" s="4">
        <f t="shared" si="688"/>
        <v>0</v>
      </c>
      <c r="AH652" s="4">
        <f t="shared" si="688"/>
        <v>0</v>
      </c>
      <c r="AI652" s="4">
        <f t="shared" si="688"/>
        <v>0</v>
      </c>
      <c r="AJ652" s="4">
        <f t="shared" si="688"/>
        <v>0</v>
      </c>
      <c r="AK652" s="4">
        <f t="shared" si="688"/>
        <v>0</v>
      </c>
      <c r="AL652" s="4">
        <f t="shared" si="688"/>
        <v>0</v>
      </c>
      <c r="AM652" s="4">
        <f t="shared" si="677"/>
        <v>27.797232953608386</v>
      </c>
      <c r="AN652" s="4">
        <f t="shared" si="677"/>
        <v>0</v>
      </c>
      <c r="AO652" s="4">
        <f t="shared" si="677"/>
        <v>0</v>
      </c>
      <c r="AP652" s="10">
        <f t="shared" si="680"/>
        <v>0</v>
      </c>
      <c r="AQ652" s="7">
        <f t="shared" si="636"/>
        <v>3</v>
      </c>
      <c r="AR652" s="4">
        <f t="array" ref="AR652">COUNT(IF((ABS($R652:$AP652)&gt;=AQ$2)*(ABS($R652:$AP652)&lt;AR$2),$R652:$AP652))</f>
        <v>0</v>
      </c>
      <c r="AS652" s="4">
        <f t="array" ref="AS652">COUNT(IF((ABS($R652:$AP652)&gt;=AR$2)*(ABS($R652:$AP652)&lt;AS$2),$R652:$AP652))</f>
        <v>0</v>
      </c>
      <c r="AT652" s="4">
        <f t="array" ref="AT652">COUNT(IF((ABS($R652:$AP652)&gt;=AS$2)*(ABS($R652:$AP652)&lt;AT$2),$R652:$AP652))</f>
        <v>0</v>
      </c>
      <c r="AU652" s="4">
        <f t="array" ref="AU652">COUNT(IF((ABS($R652:$AP652)&gt;=AT$2)*(ABS($R652:$AP652)&lt;AU$2),$R652:$AP652))</f>
        <v>1</v>
      </c>
      <c r="AV652" s="4">
        <f t="array" ref="AV652">COUNT(IF((ABS($R652:$AP652)&gt;=AU$2)*(ABS($R652:$AP652)&lt;AV$2),$R652:$AP652))</f>
        <v>1</v>
      </c>
      <c r="AW652" s="4">
        <f t="array" ref="AW652">COUNT(IF((ABS($R652:$AP652)&gt;=AV$2)*(ABS($R652:$AP652)&lt;AW$2),$R652:$AP652))</f>
        <v>1</v>
      </c>
      <c r="AX652" s="10">
        <f t="array" ref="AX652">COUNT(IF((ABS($R652:$AP652)&gt;=AW$2)*(ABS($R652:$AP652)&lt;AX$2),$R652:$AP652))</f>
        <v>0</v>
      </c>
      <c r="AY652" s="4">
        <f t="shared" si="637"/>
        <v>0</v>
      </c>
      <c r="AZ652" s="2" t="str">
        <f t="shared" si="638"/>
        <v/>
      </c>
      <c r="BA652" s="2" t="str">
        <f t="shared" si="639"/>
        <v/>
      </c>
      <c r="BB652" s="2" t="str">
        <f t="shared" si="640"/>
        <v/>
      </c>
      <c r="BC652" s="2" t="str">
        <f t="shared" si="641"/>
        <v/>
      </c>
      <c r="BD652" s="2" t="str">
        <f t="shared" si="642"/>
        <v>@</v>
      </c>
      <c r="BE652" s="2" t="str">
        <f t="shared" si="643"/>
        <v/>
      </c>
      <c r="BF652" s="2" t="str">
        <f t="shared" si="644"/>
        <v/>
      </c>
      <c r="BG652" s="2" t="str">
        <f t="shared" si="645"/>
        <v/>
      </c>
      <c r="BH652" s="2" t="str">
        <f t="shared" si="646"/>
        <v/>
      </c>
      <c r="BI652" s="2" t="str">
        <f t="shared" si="647"/>
        <v>@</v>
      </c>
      <c r="BJ652" s="2" t="str">
        <f t="shared" si="648"/>
        <v/>
      </c>
      <c r="BK652" s="2" t="str">
        <f t="shared" si="649"/>
        <v/>
      </c>
      <c r="BL652" s="2" t="str">
        <f t="shared" si="650"/>
        <v/>
      </c>
      <c r="BM652" s="2" t="str">
        <f t="shared" si="651"/>
        <v/>
      </c>
      <c r="BN652" s="2" t="str">
        <f t="shared" si="652"/>
        <v/>
      </c>
      <c r="BO652" s="2" t="str">
        <f t="shared" si="653"/>
        <v/>
      </c>
      <c r="BP652" s="2" t="str">
        <f t="shared" si="654"/>
        <v/>
      </c>
      <c r="BQ652" s="2" t="str">
        <f t="shared" si="655"/>
        <v/>
      </c>
      <c r="BR652" s="2" t="str">
        <f t="shared" si="656"/>
        <v/>
      </c>
      <c r="BS652" s="2" t="str">
        <f t="shared" si="657"/>
        <v/>
      </c>
      <c r="BT652" s="2" t="str">
        <f t="shared" si="658"/>
        <v/>
      </c>
      <c r="BU652" s="2" t="str">
        <f t="shared" si="659"/>
        <v>@</v>
      </c>
      <c r="BV652" s="2" t="str">
        <f t="shared" si="660"/>
        <v/>
      </c>
      <c r="BW652" s="2" t="str">
        <f t="shared" si="661"/>
        <v/>
      </c>
      <c r="BX652" s="2" t="str">
        <f t="shared" si="662"/>
        <v/>
      </c>
      <c r="CA652" s="2">
        <f t="shared" si="686"/>
        <v>216</v>
      </c>
      <c r="CB652" s="4">
        <f t="shared" si="687"/>
        <v>2</v>
      </c>
      <c r="CC652">
        <f t="shared" ca="1" si="681"/>
        <v>4</v>
      </c>
      <c r="CD652">
        <f ca="1">CC652*IF(CG652=0,0,CJ652)/(CJ650+CJ651+IF(CG652=0,0,CJ652))</f>
        <v>0</v>
      </c>
      <c r="CE652" s="39">
        <f t="shared" ca="1" si="673"/>
        <v>41</v>
      </c>
      <c r="CF652" s="39">
        <f t="shared" ca="1" si="682"/>
        <v>77</v>
      </c>
      <c r="CG652">
        <f t="shared" ca="1" si="674"/>
        <v>0</v>
      </c>
      <c r="CH652">
        <f t="shared" ca="1" si="675"/>
        <v>0</v>
      </c>
      <c r="CI652">
        <f t="shared" ca="1" si="683"/>
        <v>0</v>
      </c>
      <c r="CJ652">
        <f t="shared" ca="1" si="684"/>
        <v>12</v>
      </c>
    </row>
    <row r="653" spans="2:88">
      <c r="B653" s="39">
        <v>775</v>
      </c>
      <c r="C653" s="39">
        <v>1</v>
      </c>
      <c r="D653">
        <v>1</v>
      </c>
      <c r="E653">
        <f t="shared" si="626"/>
        <v>29232</v>
      </c>
      <c r="F653" s="3">
        <f t="shared" si="627"/>
        <v>3.4010135020236028E-5</v>
      </c>
      <c r="H653" s="17">
        <f t="shared" si="628"/>
        <v>0.9941842669115396</v>
      </c>
      <c r="I653" s="13" t="str">
        <f t="shared" si="629"/>
        <v>775</v>
      </c>
      <c r="J653" s="2"/>
      <c r="K653" s="4">
        <f t="shared" si="630"/>
        <v>39.168009713182528</v>
      </c>
      <c r="L653" s="4">
        <f t="shared" si="685"/>
        <v>-11</v>
      </c>
      <c r="M653" s="4">
        <f t="shared" ca="1" si="631"/>
        <v>15.707999328532907</v>
      </c>
      <c r="N653" s="4">
        <f t="shared" ca="1" si="632"/>
        <v>1</v>
      </c>
      <c r="O653" s="4">
        <f t="shared" si="633"/>
        <v>0</v>
      </c>
      <c r="P653" s="4">
        <f t="shared" ca="1" si="634"/>
        <v>0</v>
      </c>
      <c r="Q653" s="11">
        <f t="shared" si="664"/>
        <v>0</v>
      </c>
      <c r="R653" s="11">
        <f t="shared" si="689"/>
        <v>0</v>
      </c>
      <c r="S653" s="4">
        <f t="shared" si="689"/>
        <v>39.168009713182528</v>
      </c>
      <c r="T653" s="4">
        <f t="shared" si="689"/>
        <v>0</v>
      </c>
      <c r="U653" s="4">
        <f t="shared" si="689"/>
        <v>0</v>
      </c>
      <c r="V653" s="4">
        <f t="shared" si="689"/>
        <v>0</v>
      </c>
      <c r="W653" s="4">
        <f t="shared" si="689"/>
        <v>0</v>
      </c>
      <c r="X653" s="4">
        <f t="shared" si="689"/>
        <v>0</v>
      </c>
      <c r="Y653" s="4">
        <f t="shared" si="689"/>
        <v>0</v>
      </c>
      <c r="Z653" s="4">
        <f t="shared" si="689"/>
        <v>0</v>
      </c>
      <c r="AA653" s="4">
        <f t="shared" si="689"/>
        <v>0</v>
      </c>
      <c r="AB653" s="4">
        <f t="shared" si="689"/>
        <v>0</v>
      </c>
      <c r="AC653" s="4">
        <f t="shared" si="689"/>
        <v>0</v>
      </c>
      <c r="AD653" s="4">
        <f t="shared" si="689"/>
        <v>0</v>
      </c>
      <c r="AE653" s="4">
        <f t="shared" si="689"/>
        <v>15.707999328532907</v>
      </c>
      <c r="AF653" s="4">
        <f t="shared" si="689"/>
        <v>0</v>
      </c>
      <c r="AG653" s="4">
        <f t="shared" si="688"/>
        <v>0</v>
      </c>
      <c r="AH653" s="4">
        <f t="shared" si="688"/>
        <v>0</v>
      </c>
      <c r="AI653" s="4">
        <f t="shared" si="688"/>
        <v>0</v>
      </c>
      <c r="AJ653" s="4">
        <f t="shared" si="688"/>
        <v>0</v>
      </c>
      <c r="AK653" s="4">
        <f t="shared" si="688"/>
        <v>0</v>
      </c>
      <c r="AL653" s="4">
        <f t="shared" si="688"/>
        <v>0</v>
      </c>
      <c r="AM653" s="4">
        <f t="shared" si="677"/>
        <v>0</v>
      </c>
      <c r="AN653" s="4">
        <f t="shared" si="677"/>
        <v>0</v>
      </c>
      <c r="AO653" s="4">
        <f t="shared" si="677"/>
        <v>0</v>
      </c>
      <c r="AP653" s="10">
        <f t="shared" si="680"/>
        <v>0</v>
      </c>
      <c r="AQ653" s="7">
        <f t="shared" si="636"/>
        <v>2</v>
      </c>
      <c r="AR653" s="4">
        <f t="array" ref="AR653">COUNT(IF((ABS($R653:$AP653)&gt;=AQ$2)*(ABS($R653:$AP653)&lt;AR$2),$R653:$AP653))</f>
        <v>0</v>
      </c>
      <c r="AS653" s="4">
        <f t="array" ref="AS653">COUNT(IF((ABS($R653:$AP653)&gt;=AR$2)*(ABS($R653:$AP653)&lt;AS$2),$R653:$AP653))</f>
        <v>0</v>
      </c>
      <c r="AT653" s="4">
        <f t="array" ref="AT653">COUNT(IF((ABS($R653:$AP653)&gt;=AS$2)*(ABS($R653:$AP653)&lt;AT$2),$R653:$AP653))</f>
        <v>0</v>
      </c>
      <c r="AU653" s="4">
        <f t="array" ref="AU653">COUNT(IF((ABS($R653:$AP653)&gt;=AT$2)*(ABS($R653:$AP653)&lt;AU$2),$R653:$AP653))</f>
        <v>1</v>
      </c>
      <c r="AV653" s="4">
        <f t="array" ref="AV653">COUNT(IF((ABS($R653:$AP653)&gt;=AU$2)*(ABS($R653:$AP653)&lt;AV$2),$R653:$AP653))</f>
        <v>1</v>
      </c>
      <c r="AW653" s="4">
        <f t="array" ref="AW653">COUNT(IF((ABS($R653:$AP653)&gt;=AV$2)*(ABS($R653:$AP653)&lt;AW$2),$R653:$AP653))</f>
        <v>0</v>
      </c>
      <c r="AX653" s="10">
        <f t="array" ref="AX653">COUNT(IF((ABS($R653:$AP653)&gt;=AW$2)*(ABS($R653:$AP653)&lt;AX$2),$R653:$AP653))</f>
        <v>0</v>
      </c>
      <c r="AY653" s="4">
        <f t="shared" si="637"/>
        <v>0</v>
      </c>
      <c r="AZ653" s="2" t="str">
        <f t="shared" si="638"/>
        <v/>
      </c>
      <c r="BA653" s="2" t="str">
        <f t="shared" si="639"/>
        <v>@</v>
      </c>
      <c r="BB653" s="2" t="str">
        <f t="shared" si="640"/>
        <v/>
      </c>
      <c r="BC653" s="2" t="str">
        <f t="shared" si="641"/>
        <v/>
      </c>
      <c r="BD653" s="2" t="str">
        <f t="shared" si="642"/>
        <v/>
      </c>
      <c r="BE653" s="2" t="str">
        <f t="shared" si="643"/>
        <v/>
      </c>
      <c r="BF653" s="2" t="str">
        <f t="shared" si="644"/>
        <v/>
      </c>
      <c r="BG653" s="2" t="str">
        <f t="shared" si="645"/>
        <v/>
      </c>
      <c r="BH653" s="2" t="str">
        <f t="shared" si="646"/>
        <v/>
      </c>
      <c r="BI653" s="2" t="str">
        <f t="shared" si="647"/>
        <v/>
      </c>
      <c r="BJ653" s="2" t="str">
        <f t="shared" si="648"/>
        <v/>
      </c>
      <c r="BK653" s="2" t="str">
        <f t="shared" si="649"/>
        <v/>
      </c>
      <c r="BL653" s="2" t="str">
        <f t="shared" si="650"/>
        <v/>
      </c>
      <c r="BM653" s="2" t="str">
        <f t="shared" si="651"/>
        <v>@</v>
      </c>
      <c r="BN653" s="2" t="str">
        <f t="shared" si="652"/>
        <v/>
      </c>
      <c r="BO653" s="2" t="str">
        <f t="shared" si="653"/>
        <v/>
      </c>
      <c r="BP653" s="2" t="str">
        <f t="shared" si="654"/>
        <v/>
      </c>
      <c r="BQ653" s="2" t="str">
        <f t="shared" si="655"/>
        <v/>
      </c>
      <c r="BR653" s="2" t="str">
        <f t="shared" si="656"/>
        <v/>
      </c>
      <c r="BS653" s="2" t="str">
        <f t="shared" si="657"/>
        <v/>
      </c>
      <c r="BT653" s="2" t="str">
        <f t="shared" si="658"/>
        <v/>
      </c>
      <c r="BU653" s="2" t="str">
        <f t="shared" si="659"/>
        <v/>
      </c>
      <c r="BV653" s="2" t="str">
        <f t="shared" si="660"/>
        <v/>
      </c>
      <c r="BW653" s="2" t="str">
        <f t="shared" si="661"/>
        <v/>
      </c>
      <c r="BX653" s="2" t="str">
        <f t="shared" si="662"/>
        <v/>
      </c>
      <c r="CA653" s="2">
        <f t="shared" si="686"/>
        <v>217</v>
      </c>
      <c r="CB653" s="4">
        <f t="shared" si="687"/>
        <v>0</v>
      </c>
      <c r="CC653">
        <f t="shared" ca="1" si="681"/>
        <v>4</v>
      </c>
      <c r="CD653">
        <f ca="1">CC653*(CJ653)/(CJ653+CJ654+IF(CG655=0,0,CJ655))</f>
        <v>2.6624199371562143</v>
      </c>
      <c r="CE653" s="39">
        <f t="shared" ca="1" si="673"/>
        <v>65</v>
      </c>
      <c r="CF653" s="39">
        <f t="shared" ca="1" si="682"/>
        <v>77</v>
      </c>
      <c r="CG653">
        <f t="shared" ca="1" si="674"/>
        <v>-0.83252420410104833</v>
      </c>
      <c r="CH653">
        <f t="shared" ca="1" si="675"/>
        <v>-3</v>
      </c>
      <c r="CI653">
        <f t="shared" ca="1" si="683"/>
        <v>3.0512615510287842</v>
      </c>
      <c r="CJ653">
        <f t="shared" ca="1" si="684"/>
        <v>8.9487384489712163</v>
      </c>
    </row>
    <row r="654" spans="2:88">
      <c r="B654" s="39">
        <v>779</v>
      </c>
      <c r="C654" s="39">
        <v>25</v>
      </c>
      <c r="D654">
        <v>1</v>
      </c>
      <c r="E654">
        <f t="shared" ref="E654:E717" si="690">E653+D654</f>
        <v>29233</v>
      </c>
      <c r="F654" s="3">
        <f t="shared" ref="F654:F717" si="691">D654/D$3</f>
        <v>3.4010135020236028E-5</v>
      </c>
      <c r="H654" s="17">
        <f t="shared" ref="H654:H717" si="692">E654/D$3</f>
        <v>0.99421827704655985</v>
      </c>
      <c r="I654" s="13" t="str">
        <f t="shared" ref="I654:I717" si="693">IF(C654=1,"",C654&amp;":")&amp;B654</f>
        <v>25:779</v>
      </c>
      <c r="J654" s="2"/>
      <c r="K654" s="4">
        <f t="shared" ref="K654:K717" si="694">INDEX($R654:$AP654,L654+13)</f>
        <v>-22.591995671015752</v>
      </c>
      <c r="L654" s="4">
        <f t="shared" si="685"/>
        <v>-12</v>
      </c>
      <c r="M654" s="4">
        <f t="shared" ref="M654:M717" ca="1" si="695">IF($AQ654&gt;1,INDEX($R654:$AP654,N654+13),0)</f>
        <v>-46.052006055666439</v>
      </c>
      <c r="N654" s="4">
        <f t="shared" ref="N654:N717" ca="1" si="696">IF($AQ654&gt;1,MATCH("@",OFFSET($AZ654,0,L654+13,1,12-L654),0)+L654,0)</f>
        <v>0</v>
      </c>
      <c r="O654" s="4">
        <f t="shared" ref="O654:O717" ca="1" si="697">IF($AQ654&gt;2,INDEX($R654:$AP654,P654+13),0)</f>
        <v>44.172989617396041</v>
      </c>
      <c r="P654" s="4">
        <f t="shared" ref="P654:P717" ca="1" si="698">IF($AQ654&gt;2,MATCH("@",OFFSET($AZ654,0,N654+13,1,12-N654),0)+N654,0)</f>
        <v>5</v>
      </c>
      <c r="Q654" s="11">
        <f t="shared" si="664"/>
        <v>0</v>
      </c>
      <c r="R654" s="11">
        <f t="shared" si="689"/>
        <v>-22.591995671015752</v>
      </c>
      <c r="S654" s="4">
        <f t="shared" si="689"/>
        <v>0</v>
      </c>
      <c r="T654" s="4">
        <f t="shared" si="689"/>
        <v>0</v>
      </c>
      <c r="U654" s="4">
        <f t="shared" si="689"/>
        <v>0</v>
      </c>
      <c r="V654" s="4">
        <f t="shared" si="689"/>
        <v>0</v>
      </c>
      <c r="W654" s="4">
        <f t="shared" si="689"/>
        <v>0</v>
      </c>
      <c r="X654" s="4">
        <f t="shared" si="689"/>
        <v>0</v>
      </c>
      <c r="Y654" s="4">
        <f t="shared" si="689"/>
        <v>0</v>
      </c>
      <c r="Z654" s="4">
        <f t="shared" si="689"/>
        <v>0</v>
      </c>
      <c r="AA654" s="4">
        <f t="shared" si="689"/>
        <v>0</v>
      </c>
      <c r="AB654" s="4">
        <f t="shared" si="689"/>
        <v>0</v>
      </c>
      <c r="AC654" s="4">
        <f t="shared" si="689"/>
        <v>0</v>
      </c>
      <c r="AD654" s="4">
        <f t="shared" si="689"/>
        <v>-46.052006055666439</v>
      </c>
      <c r="AE654" s="4">
        <f t="shared" si="689"/>
        <v>0</v>
      </c>
      <c r="AF654" s="4">
        <f t="shared" si="689"/>
        <v>0</v>
      </c>
      <c r="AG654" s="4">
        <f t="shared" si="688"/>
        <v>0</v>
      </c>
      <c r="AH654" s="4">
        <f t="shared" si="688"/>
        <v>0</v>
      </c>
      <c r="AI654" s="4">
        <f t="shared" si="688"/>
        <v>44.172989617396041</v>
      </c>
      <c r="AJ654" s="4">
        <f t="shared" si="688"/>
        <v>0</v>
      </c>
      <c r="AK654" s="4">
        <f t="shared" si="688"/>
        <v>0</v>
      </c>
      <c r="AL654" s="4">
        <f t="shared" si="688"/>
        <v>0</v>
      </c>
      <c r="AM654" s="4">
        <f t="shared" ref="AM654:AO673" si="699">IF(AND(ABS((MOD(LN(($B654/$C654)/3^AM$2)/LN(2)+0.5,1)-0.5)*1200)&lt;$J$2,ABS(AM$2+7*(MOD(LN(($B654/$C654)/3^AM$2)/LN(2)+0.5,1)-0.5)*1200/113.685)&lt;$J$3),(MOD(LN(($B654/$C654)/3^AM$2)/LN(2)+0.5,1)-0.5)*1200,0)</f>
        <v>0</v>
      </c>
      <c r="AN654" s="4">
        <f t="shared" si="699"/>
        <v>0</v>
      </c>
      <c r="AO654" s="4">
        <f t="shared" si="699"/>
        <v>0</v>
      </c>
      <c r="AP654" s="10">
        <f t="shared" si="680"/>
        <v>0</v>
      </c>
      <c r="AQ654" s="7">
        <f t="shared" ref="AQ654:AQ717" si="700">(0&lt;&gt;R654)+(0&lt;&gt;S654)+(0&lt;&gt;T654)+(0&lt;&gt;U654)+(0&lt;&gt;V654)+(0&lt;&gt;W654)+(0&lt;&gt;X654)+(0&lt;&gt;Y654)+(0&lt;&gt;Z654)+(0&lt;&gt;AA654)+(0&lt;&gt;AB654)+(0&lt;&gt;AC654)+(0&lt;&gt;AD654)+(0&lt;&gt;AE654)+(0&lt;&gt;AF654)+(0&lt;&gt;AG654)+(0&lt;&gt;AH654)+(0&lt;&gt;AI654)+(0&lt;&gt;AJ654)+(0&lt;&gt;AK654)+(0&lt;&gt;AL654)+(0&lt;&gt;AM654)+(0&lt;&gt;AN654)+(0&lt;&gt;AO654)+(0&lt;&gt;AP654)</f>
        <v>3</v>
      </c>
      <c r="AR654" s="4">
        <f t="array" ref="AR654">COUNT(IF((ABS($R654:$AP654)&gt;=AQ$2)*(ABS($R654:$AP654)&lt;AR$2),$R654:$AP654))</f>
        <v>0</v>
      </c>
      <c r="AS654" s="4">
        <f t="array" ref="AS654">COUNT(IF((ABS($R654:$AP654)&gt;=AR$2)*(ABS($R654:$AP654)&lt;AS$2),$R654:$AP654))</f>
        <v>0</v>
      </c>
      <c r="AT654" s="4">
        <f t="array" ref="AT654">COUNT(IF((ABS($R654:$AP654)&gt;=AS$2)*(ABS($R654:$AP654)&lt;AT$2),$R654:$AP654))</f>
        <v>0</v>
      </c>
      <c r="AU654" s="4">
        <f t="array" ref="AU654">COUNT(IF((ABS($R654:$AP654)&gt;=AT$2)*(ABS($R654:$AP654)&lt;AU$2),$R654:$AP654))</f>
        <v>1</v>
      </c>
      <c r="AV654" s="4">
        <f t="array" ref="AV654">COUNT(IF((ABS($R654:$AP654)&gt;=AU$2)*(ABS($R654:$AP654)&lt;AV$2),$R654:$AP654))</f>
        <v>1</v>
      </c>
      <c r="AW654" s="4">
        <f t="array" ref="AW654">COUNT(IF((ABS($R654:$AP654)&gt;=AV$2)*(ABS($R654:$AP654)&lt;AW$2),$R654:$AP654))</f>
        <v>1</v>
      </c>
      <c r="AX654" s="10">
        <f t="array" ref="AX654">COUNT(IF((ABS($R654:$AP654)&gt;=AW$2)*(ABS($R654:$AP654)&lt;AX$2),$R654:$AP654))</f>
        <v>0</v>
      </c>
      <c r="AY654" s="4">
        <f t="shared" si="637"/>
        <v>0</v>
      </c>
      <c r="AZ654" s="2" t="str">
        <f t="shared" si="638"/>
        <v>@</v>
      </c>
      <c r="BA654" s="2" t="str">
        <f t="shared" si="639"/>
        <v/>
      </c>
      <c r="BB654" s="2" t="str">
        <f t="shared" si="640"/>
        <v/>
      </c>
      <c r="BC654" s="2" t="str">
        <f t="shared" si="641"/>
        <v/>
      </c>
      <c r="BD654" s="2" t="str">
        <f t="shared" si="642"/>
        <v/>
      </c>
      <c r="BE654" s="2" t="str">
        <f t="shared" si="643"/>
        <v/>
      </c>
      <c r="BF654" s="2" t="str">
        <f t="shared" si="644"/>
        <v/>
      </c>
      <c r="BG654" s="2" t="str">
        <f t="shared" si="645"/>
        <v/>
      </c>
      <c r="BH654" s="2" t="str">
        <f t="shared" si="646"/>
        <v/>
      </c>
      <c r="BI654" s="2" t="str">
        <f t="shared" si="647"/>
        <v/>
      </c>
      <c r="BJ654" s="2" t="str">
        <f t="shared" si="648"/>
        <v/>
      </c>
      <c r="BK654" s="2" t="str">
        <f t="shared" si="649"/>
        <v/>
      </c>
      <c r="BL654" s="2" t="str">
        <f t="shared" si="650"/>
        <v>@</v>
      </c>
      <c r="BM654" s="2" t="str">
        <f t="shared" si="651"/>
        <v/>
      </c>
      <c r="BN654" s="2" t="str">
        <f t="shared" si="652"/>
        <v/>
      </c>
      <c r="BO654" s="2" t="str">
        <f t="shared" si="653"/>
        <v/>
      </c>
      <c r="BP654" s="2" t="str">
        <f t="shared" si="654"/>
        <v/>
      </c>
      <c r="BQ654" s="2" t="str">
        <f t="shared" si="655"/>
        <v>@</v>
      </c>
      <c r="BR654" s="2" t="str">
        <f t="shared" si="656"/>
        <v/>
      </c>
      <c r="BS654" s="2" t="str">
        <f t="shared" si="657"/>
        <v/>
      </c>
      <c r="BT654" s="2" t="str">
        <f t="shared" si="658"/>
        <v/>
      </c>
      <c r="BU654" s="2" t="str">
        <f t="shared" si="659"/>
        <v/>
      </c>
      <c r="BV654" s="2" t="str">
        <f t="shared" si="660"/>
        <v/>
      </c>
      <c r="BW654" s="2" t="str">
        <f t="shared" si="661"/>
        <v/>
      </c>
      <c r="BX654" s="2" t="str">
        <f t="shared" si="662"/>
        <v/>
      </c>
      <c r="CA654" s="2">
        <f t="shared" si="686"/>
        <v>217</v>
      </c>
      <c r="CB654" s="4">
        <f t="shared" si="687"/>
        <v>1</v>
      </c>
      <c r="CC654">
        <f t="shared" ca="1" si="681"/>
        <v>4</v>
      </c>
      <c r="CD654">
        <f ca="1">CC654*(CJ654)/(CJ653+CJ654+IF(CG655=0,0,CJ655))</f>
        <v>1.3375800628437859</v>
      </c>
      <c r="CE654" s="39">
        <f t="shared" ca="1" si="673"/>
        <v>65</v>
      </c>
      <c r="CF654" s="39">
        <f t="shared" ca="1" si="682"/>
        <v>77</v>
      </c>
      <c r="CG654">
        <f t="shared" ca="1" si="674"/>
        <v>-24.292534588752801</v>
      </c>
      <c r="CH654">
        <f t="shared" ca="1" si="675"/>
        <v>9</v>
      </c>
      <c r="CI654">
        <f t="shared" ca="1" si="683"/>
        <v>7.5042200631458016</v>
      </c>
      <c r="CJ654">
        <f t="shared" ca="1" si="684"/>
        <v>4.4957799368541984</v>
      </c>
    </row>
    <row r="655" spans="2:88">
      <c r="B655" s="39">
        <v>781</v>
      </c>
      <c r="C655" s="39">
        <v>41</v>
      </c>
      <c r="D655">
        <v>1</v>
      </c>
      <c r="E655">
        <f t="shared" si="690"/>
        <v>29234</v>
      </c>
      <c r="F655" s="3">
        <f t="shared" si="691"/>
        <v>3.4010135020236028E-5</v>
      </c>
      <c r="H655" s="17">
        <f t="shared" si="692"/>
        <v>0.9942522871815801</v>
      </c>
      <c r="I655" s="13" t="str">
        <f t="shared" si="693"/>
        <v>41:781</v>
      </c>
      <c r="J655" s="2"/>
      <c r="K655" s="4">
        <f t="shared" si="694"/>
        <v>7.8170828248367741</v>
      </c>
      <c r="L655" s="4">
        <f t="shared" si="685"/>
        <v>-3</v>
      </c>
      <c r="M655" s="4">
        <f t="shared" ca="1" si="695"/>
        <v>-15.642927559812847</v>
      </c>
      <c r="N655" s="4">
        <f t="shared" ca="1" si="696"/>
        <v>9</v>
      </c>
      <c r="O655" s="4">
        <f t="shared" si="697"/>
        <v>0</v>
      </c>
      <c r="P655" s="4">
        <f t="shared" ca="1" si="698"/>
        <v>0</v>
      </c>
      <c r="Q655" s="11">
        <f t="shared" si="664"/>
        <v>0</v>
      </c>
      <c r="R655" s="11">
        <f t="shared" si="689"/>
        <v>0</v>
      </c>
      <c r="S655" s="4">
        <f t="shared" si="689"/>
        <v>0</v>
      </c>
      <c r="T655" s="4">
        <f t="shared" si="689"/>
        <v>0</v>
      </c>
      <c r="U655" s="4">
        <f t="shared" si="689"/>
        <v>0</v>
      </c>
      <c r="V655" s="4">
        <f t="shared" si="689"/>
        <v>0</v>
      </c>
      <c r="W655" s="4">
        <f t="shared" si="689"/>
        <v>0</v>
      </c>
      <c r="X655" s="4">
        <f t="shared" si="689"/>
        <v>0</v>
      </c>
      <c r="Y655" s="4">
        <f t="shared" si="689"/>
        <v>0</v>
      </c>
      <c r="Z655" s="4">
        <f t="shared" si="689"/>
        <v>0</v>
      </c>
      <c r="AA655" s="4">
        <f t="shared" si="689"/>
        <v>7.8170828248367741</v>
      </c>
      <c r="AB655" s="4">
        <f t="shared" si="689"/>
        <v>0</v>
      </c>
      <c r="AC655" s="4">
        <f t="shared" si="689"/>
        <v>0</v>
      </c>
      <c r="AD655" s="4">
        <f t="shared" si="689"/>
        <v>0</v>
      </c>
      <c r="AE655" s="4">
        <f t="shared" si="689"/>
        <v>0</v>
      </c>
      <c r="AF655" s="4">
        <f t="shared" si="689"/>
        <v>0</v>
      </c>
      <c r="AG655" s="4">
        <f t="shared" si="688"/>
        <v>0</v>
      </c>
      <c r="AH655" s="4">
        <f t="shared" si="688"/>
        <v>0</v>
      </c>
      <c r="AI655" s="4">
        <f t="shared" si="688"/>
        <v>0</v>
      </c>
      <c r="AJ655" s="4">
        <f t="shared" si="688"/>
        <v>0</v>
      </c>
      <c r="AK655" s="4">
        <f t="shared" si="688"/>
        <v>0</v>
      </c>
      <c r="AL655" s="4">
        <f t="shared" si="688"/>
        <v>0</v>
      </c>
      <c r="AM655" s="4">
        <f t="shared" si="699"/>
        <v>-15.642927559812847</v>
      </c>
      <c r="AN655" s="4">
        <f t="shared" si="699"/>
        <v>0</v>
      </c>
      <c r="AO655" s="4">
        <f t="shared" si="699"/>
        <v>0</v>
      </c>
      <c r="AP655" s="10">
        <f t="shared" si="680"/>
        <v>0</v>
      </c>
      <c r="AQ655" s="7">
        <f t="shared" si="700"/>
        <v>2</v>
      </c>
      <c r="AR655" s="4">
        <f t="array" ref="AR655">COUNT(IF((ABS($R655:$AP655)&gt;=AQ$2)*(ABS($R655:$AP655)&lt;AR$2),$R655:$AP655))</f>
        <v>0</v>
      </c>
      <c r="AS655" s="4">
        <f t="array" ref="AS655">COUNT(IF((ABS($R655:$AP655)&gt;=AR$2)*(ABS($R655:$AP655)&lt;AS$2),$R655:$AP655))</f>
        <v>0</v>
      </c>
      <c r="AT655" s="4">
        <f t="array" ref="AT655">COUNT(IF((ABS($R655:$AP655)&gt;=AS$2)*(ABS($R655:$AP655)&lt;AT$2),$R655:$AP655))</f>
        <v>1</v>
      </c>
      <c r="AU655" s="4">
        <f t="array" ref="AU655">COUNT(IF((ABS($R655:$AP655)&gt;=AT$2)*(ABS($R655:$AP655)&lt;AU$2),$R655:$AP655))</f>
        <v>1</v>
      </c>
      <c r="AV655" s="4">
        <f t="array" ref="AV655">COUNT(IF((ABS($R655:$AP655)&gt;=AU$2)*(ABS($R655:$AP655)&lt;AV$2),$R655:$AP655))</f>
        <v>0</v>
      </c>
      <c r="AW655" s="4">
        <f t="array" ref="AW655">COUNT(IF((ABS($R655:$AP655)&gt;=AV$2)*(ABS($R655:$AP655)&lt;AW$2),$R655:$AP655))</f>
        <v>0</v>
      </c>
      <c r="AX655" s="10">
        <f t="array" ref="AX655">COUNT(IF((ABS($R655:$AP655)&gt;=AW$2)*(ABS($R655:$AP655)&lt;AX$2),$R655:$AP655))</f>
        <v>0</v>
      </c>
      <c r="AY655" s="4">
        <f t="shared" si="637"/>
        <v>0</v>
      </c>
      <c r="AZ655" s="2" t="str">
        <f t="shared" si="638"/>
        <v/>
      </c>
      <c r="BA655" s="2" t="str">
        <f t="shared" si="639"/>
        <v/>
      </c>
      <c r="BB655" s="2" t="str">
        <f t="shared" si="640"/>
        <v/>
      </c>
      <c r="BC655" s="2" t="str">
        <f t="shared" si="641"/>
        <v/>
      </c>
      <c r="BD655" s="2" t="str">
        <f t="shared" si="642"/>
        <v/>
      </c>
      <c r="BE655" s="2" t="str">
        <f t="shared" si="643"/>
        <v/>
      </c>
      <c r="BF655" s="2" t="str">
        <f t="shared" si="644"/>
        <v/>
      </c>
      <c r="BG655" s="2" t="str">
        <f t="shared" si="645"/>
        <v/>
      </c>
      <c r="BH655" s="2" t="str">
        <f t="shared" si="646"/>
        <v/>
      </c>
      <c r="BI655" s="2" t="str">
        <f t="shared" si="647"/>
        <v>@</v>
      </c>
      <c r="BJ655" s="2" t="str">
        <f t="shared" si="648"/>
        <v/>
      </c>
      <c r="BK655" s="2" t="str">
        <f t="shared" si="649"/>
        <v/>
      </c>
      <c r="BL655" s="2" t="str">
        <f t="shared" si="650"/>
        <v/>
      </c>
      <c r="BM655" s="2" t="str">
        <f t="shared" si="651"/>
        <v/>
      </c>
      <c r="BN655" s="2" t="str">
        <f t="shared" si="652"/>
        <v/>
      </c>
      <c r="BO655" s="2" t="str">
        <f t="shared" si="653"/>
        <v/>
      </c>
      <c r="BP655" s="2" t="str">
        <f t="shared" si="654"/>
        <v/>
      </c>
      <c r="BQ655" s="2" t="str">
        <f t="shared" si="655"/>
        <v/>
      </c>
      <c r="BR655" s="2" t="str">
        <f t="shared" si="656"/>
        <v/>
      </c>
      <c r="BS655" s="2" t="str">
        <f t="shared" si="657"/>
        <v/>
      </c>
      <c r="BT655" s="2" t="str">
        <f t="shared" si="658"/>
        <v/>
      </c>
      <c r="BU655" s="2" t="str">
        <f t="shared" si="659"/>
        <v>@</v>
      </c>
      <c r="BV655" s="2" t="str">
        <f t="shared" si="660"/>
        <v/>
      </c>
      <c r="BW655" s="2" t="str">
        <f t="shared" si="661"/>
        <v/>
      </c>
      <c r="BX655" s="2" t="str">
        <f t="shared" si="662"/>
        <v/>
      </c>
      <c r="CA655" s="2">
        <f t="shared" si="686"/>
        <v>217</v>
      </c>
      <c r="CB655" s="4">
        <f t="shared" si="687"/>
        <v>2</v>
      </c>
      <c r="CC655">
        <f t="shared" ca="1" si="681"/>
        <v>4</v>
      </c>
      <c r="CD655">
        <f ca="1">CC655*IF(CG655=0,0,CJ655)/(CJ653+CJ654+IF(CG655=0,0,CJ655))</f>
        <v>0</v>
      </c>
      <c r="CE655" s="39">
        <f t="shared" ca="1" si="673"/>
        <v>65</v>
      </c>
      <c r="CF655" s="39">
        <f t="shared" ca="1" si="682"/>
        <v>77</v>
      </c>
      <c r="CG655">
        <f t="shared" ca="1" si="674"/>
        <v>0</v>
      </c>
      <c r="CH655">
        <f t="shared" ca="1" si="675"/>
        <v>0</v>
      </c>
      <c r="CI655">
        <f t="shared" ca="1" si="683"/>
        <v>0</v>
      </c>
      <c r="CJ655">
        <f t="shared" ca="1" si="684"/>
        <v>12</v>
      </c>
    </row>
    <row r="656" spans="2:88">
      <c r="B656" s="39">
        <v>805</v>
      </c>
      <c r="C656" s="39">
        <v>589</v>
      </c>
      <c r="D656">
        <v>1</v>
      </c>
      <c r="E656">
        <f t="shared" si="690"/>
        <v>29235</v>
      </c>
      <c r="F656" s="3">
        <f t="shared" si="691"/>
        <v>3.4010135020236028E-5</v>
      </c>
      <c r="H656" s="17">
        <f t="shared" si="692"/>
        <v>0.99428629731660034</v>
      </c>
      <c r="I656" s="13" t="str">
        <f t="shared" si="693"/>
        <v>589:805</v>
      </c>
      <c r="J656" s="2"/>
      <c r="K656" s="4">
        <f t="shared" si="694"/>
        <v>-47.404615801853112</v>
      </c>
      <c r="L656" s="4">
        <f t="shared" si="685"/>
        <v>-6</v>
      </c>
      <c r="M656" s="4">
        <f t="shared" ca="1" si="695"/>
        <v>42.820379871209369</v>
      </c>
      <c r="N656" s="4">
        <f t="shared" ca="1" si="696"/>
        <v>-1</v>
      </c>
      <c r="O656" s="4">
        <f t="shared" ca="1" si="697"/>
        <v>19.360369486558682</v>
      </c>
      <c r="P656" s="4">
        <f t="shared" ca="1" si="698"/>
        <v>11</v>
      </c>
      <c r="Q656" s="11">
        <f t="shared" si="664"/>
        <v>0</v>
      </c>
      <c r="R656" s="11">
        <f t="shared" si="689"/>
        <v>0</v>
      </c>
      <c r="S656" s="4">
        <f t="shared" si="689"/>
        <v>0</v>
      </c>
      <c r="T656" s="4">
        <f t="shared" si="689"/>
        <v>0</v>
      </c>
      <c r="U656" s="4">
        <f t="shared" si="689"/>
        <v>0</v>
      </c>
      <c r="V656" s="4">
        <f t="shared" si="689"/>
        <v>0</v>
      </c>
      <c r="W656" s="4">
        <f t="shared" si="689"/>
        <v>0</v>
      </c>
      <c r="X656" s="4">
        <f t="shared" si="689"/>
        <v>-47.404615801853112</v>
      </c>
      <c r="Y656" s="4">
        <f t="shared" si="689"/>
        <v>0</v>
      </c>
      <c r="Z656" s="4">
        <f t="shared" si="689"/>
        <v>0</v>
      </c>
      <c r="AA656" s="4">
        <f t="shared" si="689"/>
        <v>0</v>
      </c>
      <c r="AB656" s="4">
        <f t="shared" si="689"/>
        <v>0</v>
      </c>
      <c r="AC656" s="4">
        <f t="shared" si="689"/>
        <v>42.820379871209369</v>
      </c>
      <c r="AD656" s="4">
        <f t="shared" si="689"/>
        <v>0</v>
      </c>
      <c r="AE656" s="4">
        <f t="shared" si="689"/>
        <v>0</v>
      </c>
      <c r="AF656" s="4">
        <f t="shared" si="689"/>
        <v>0</v>
      </c>
      <c r="AG656" s="4">
        <f t="shared" si="688"/>
        <v>0</v>
      </c>
      <c r="AH656" s="4">
        <f t="shared" si="688"/>
        <v>0</v>
      </c>
      <c r="AI656" s="4">
        <f t="shared" si="688"/>
        <v>0</v>
      </c>
      <c r="AJ656" s="4">
        <f t="shared" si="688"/>
        <v>0</v>
      </c>
      <c r="AK656" s="4">
        <f t="shared" si="688"/>
        <v>0</v>
      </c>
      <c r="AL656" s="4">
        <f t="shared" si="688"/>
        <v>0</v>
      </c>
      <c r="AM656" s="4">
        <f t="shared" si="699"/>
        <v>0</v>
      </c>
      <c r="AN656" s="4">
        <f t="shared" si="699"/>
        <v>0</v>
      </c>
      <c r="AO656" s="4">
        <f t="shared" si="699"/>
        <v>19.360369486558682</v>
      </c>
      <c r="AP656" s="10">
        <f t="shared" si="680"/>
        <v>0</v>
      </c>
      <c r="AQ656" s="7">
        <f t="shared" si="700"/>
        <v>3</v>
      </c>
      <c r="AR656" s="4">
        <f t="array" ref="AR656">COUNT(IF((ABS($R656:$AP656)&gt;=AQ$2)*(ABS($R656:$AP656)&lt;AR$2),$R656:$AP656))</f>
        <v>0</v>
      </c>
      <c r="AS656" s="4">
        <f t="array" ref="AS656">COUNT(IF((ABS($R656:$AP656)&gt;=AR$2)*(ABS($R656:$AP656)&lt;AS$2),$R656:$AP656))</f>
        <v>0</v>
      </c>
      <c r="AT656" s="4">
        <f t="array" ref="AT656">COUNT(IF((ABS($R656:$AP656)&gt;=AS$2)*(ABS($R656:$AP656)&lt;AT$2),$R656:$AP656))</f>
        <v>0</v>
      </c>
      <c r="AU656" s="4">
        <f t="array" ref="AU656">COUNT(IF((ABS($R656:$AP656)&gt;=AT$2)*(ABS($R656:$AP656)&lt;AU$2),$R656:$AP656))</f>
        <v>1</v>
      </c>
      <c r="AV656" s="4">
        <f t="array" ref="AV656">COUNT(IF((ABS($R656:$AP656)&gt;=AU$2)*(ABS($R656:$AP656)&lt;AV$2),$R656:$AP656))</f>
        <v>1</v>
      </c>
      <c r="AW656" s="4">
        <f t="array" ref="AW656">COUNT(IF((ABS($R656:$AP656)&gt;=AV$2)*(ABS($R656:$AP656)&lt;AW$2),$R656:$AP656))</f>
        <v>1</v>
      </c>
      <c r="AX656" s="10">
        <f t="array" ref="AX656">COUNT(IF((ABS($R656:$AP656)&gt;=AW$2)*(ABS($R656:$AP656)&lt;AX$2),$R656:$AP656))</f>
        <v>0</v>
      </c>
      <c r="AY656" s="4">
        <f t="shared" ref="AY656:AY719" si="701">AQ656-SUM(AR656:AX656)</f>
        <v>0</v>
      </c>
      <c r="AZ656" s="2" t="str">
        <f t="shared" ref="AZ656:AZ719" si="702">IF(R656&lt;&gt;0,"@","")</f>
        <v/>
      </c>
      <c r="BA656" s="2" t="str">
        <f t="shared" ref="BA656:BA719" si="703">IF(S656&lt;&gt;0,"@","")</f>
        <v/>
      </c>
      <c r="BB656" s="2" t="str">
        <f t="shared" ref="BB656:BB719" si="704">IF(T656&lt;&gt;0,"@","")</f>
        <v/>
      </c>
      <c r="BC656" s="2" t="str">
        <f t="shared" ref="BC656:BC719" si="705">IF(U656&lt;&gt;0,"@","")</f>
        <v/>
      </c>
      <c r="BD656" s="2" t="str">
        <f t="shared" ref="BD656:BD719" si="706">IF(V656&lt;&gt;0,"@","")</f>
        <v/>
      </c>
      <c r="BE656" s="2" t="str">
        <f t="shared" ref="BE656:BE719" si="707">IF(W656&lt;&gt;0,"@","")</f>
        <v/>
      </c>
      <c r="BF656" s="2" t="str">
        <f t="shared" ref="BF656:BF719" si="708">IF(X656&lt;&gt;0,"@","")</f>
        <v>@</v>
      </c>
      <c r="BG656" s="2" t="str">
        <f t="shared" ref="BG656:BG719" si="709">IF(Y656&lt;&gt;0,"@","")</f>
        <v/>
      </c>
      <c r="BH656" s="2" t="str">
        <f t="shared" ref="BH656:BH719" si="710">IF(Z656&lt;&gt;0,"@","")</f>
        <v/>
      </c>
      <c r="BI656" s="2" t="str">
        <f t="shared" ref="BI656:BI719" si="711">IF(AA656&lt;&gt;0,"@","")</f>
        <v/>
      </c>
      <c r="BJ656" s="2" t="str">
        <f t="shared" ref="BJ656:BJ719" si="712">IF(AB656&lt;&gt;0,"@","")</f>
        <v/>
      </c>
      <c r="BK656" s="2" t="str">
        <f t="shared" ref="BK656:BK719" si="713">IF(AC656&lt;&gt;0,"@","")</f>
        <v>@</v>
      </c>
      <c r="BL656" s="2" t="str">
        <f t="shared" ref="BL656:BL719" si="714">IF(AD656&lt;&gt;0,"@","")</f>
        <v/>
      </c>
      <c r="BM656" s="2" t="str">
        <f t="shared" ref="BM656:BM719" si="715">IF(AE656&lt;&gt;0,"@","")</f>
        <v/>
      </c>
      <c r="BN656" s="2" t="str">
        <f t="shared" ref="BN656:BN719" si="716">IF(AF656&lt;&gt;0,"@","")</f>
        <v/>
      </c>
      <c r="BO656" s="2" t="str">
        <f t="shared" ref="BO656:BO719" si="717">IF(AG656&lt;&gt;0,"@","")</f>
        <v/>
      </c>
      <c r="BP656" s="2" t="str">
        <f t="shared" ref="BP656:BP719" si="718">IF(AH656&lt;&gt;0,"@","")</f>
        <v/>
      </c>
      <c r="BQ656" s="2" t="str">
        <f t="shared" ref="BQ656:BQ719" si="719">IF(AI656&lt;&gt;0,"@","")</f>
        <v/>
      </c>
      <c r="BR656" s="2" t="str">
        <f t="shared" ref="BR656:BR719" si="720">IF(AJ656&lt;&gt;0,"@","")</f>
        <v/>
      </c>
      <c r="BS656" s="2" t="str">
        <f t="shared" ref="BS656:BS719" si="721">IF(AK656&lt;&gt;0,"@","")</f>
        <v/>
      </c>
      <c r="BT656" s="2" t="str">
        <f t="shared" ref="BT656:BT719" si="722">IF(AL656&lt;&gt;0,"@","")</f>
        <v/>
      </c>
      <c r="BU656" s="2" t="str">
        <f t="shared" ref="BU656:BU719" si="723">IF(AM656&lt;&gt;0,"@","")</f>
        <v/>
      </c>
      <c r="BV656" s="2" t="str">
        <f t="shared" ref="BV656:BV719" si="724">IF(AN656&lt;&gt;0,"@","")</f>
        <v/>
      </c>
      <c r="BW656" s="2" t="str">
        <f t="shared" ref="BW656:BW719" si="725">IF(AO656&lt;&gt;0,"@","")</f>
        <v>@</v>
      </c>
      <c r="BX656" s="2" t="str">
        <f t="shared" ref="BX656:BX719" si="726">IF(AP656&lt;&gt;0,"@","")</f>
        <v/>
      </c>
      <c r="CA656" s="2">
        <f t="shared" si="686"/>
        <v>218</v>
      </c>
      <c r="CB656" s="4">
        <f t="shared" si="687"/>
        <v>0</v>
      </c>
      <c r="CC656">
        <f t="shared" ca="1" si="681"/>
        <v>4</v>
      </c>
      <c r="CD656">
        <f ca="1">CC656*(CJ656)/(CJ656+CJ657+IF(CG658=0,0,CJ658))</f>
        <v>3.0599113670285366E-2</v>
      </c>
      <c r="CE656" s="39">
        <f t="shared" ca="1" si="673"/>
        <v>5</v>
      </c>
      <c r="CF656" s="39">
        <f t="shared" ca="1" si="682"/>
        <v>79</v>
      </c>
      <c r="CG656">
        <f t="shared" ca="1" si="674"/>
        <v>1.6831943323381893</v>
      </c>
      <c r="CH656">
        <f t="shared" ca="1" si="675"/>
        <v>-12</v>
      </c>
      <c r="CI656">
        <f t="shared" ca="1" si="683"/>
        <v>11.896359587224635</v>
      </c>
      <c r="CJ656">
        <f t="shared" ca="1" si="684"/>
        <v>0.10364041277536451</v>
      </c>
    </row>
    <row r="657" spans="2:88">
      <c r="B657" s="39">
        <v>809</v>
      </c>
      <c r="C657" s="39">
        <v>625</v>
      </c>
      <c r="D657">
        <v>1</v>
      </c>
      <c r="E657">
        <f t="shared" si="690"/>
        <v>29236</v>
      </c>
      <c r="F657" s="3">
        <f t="shared" si="691"/>
        <v>3.4010135020236028E-5</v>
      </c>
      <c r="H657" s="17">
        <f t="shared" si="692"/>
        <v>0.99432030745162059</v>
      </c>
      <c r="I657" s="13" t="str">
        <f t="shared" si="693"/>
        <v>625:809</v>
      </c>
      <c r="J657" s="2"/>
      <c r="K657" s="4">
        <f t="shared" si="694"/>
        <v>-51.304783677978349</v>
      </c>
      <c r="L657" s="4">
        <f t="shared" si="685"/>
        <v>-1</v>
      </c>
      <c r="M657" s="4">
        <f t="shared" ca="1" si="695"/>
        <v>38.920211995083065</v>
      </c>
      <c r="N657" s="4">
        <f t="shared" ca="1" si="696"/>
        <v>4</v>
      </c>
      <c r="O657" s="4">
        <f t="shared" si="697"/>
        <v>0</v>
      </c>
      <c r="P657" s="4">
        <f t="shared" ca="1" si="698"/>
        <v>0</v>
      </c>
      <c r="Q657" s="11">
        <f t="shared" si="664"/>
        <v>-27.844773293328728</v>
      </c>
      <c r="R657" s="11">
        <f t="shared" si="689"/>
        <v>0</v>
      </c>
      <c r="S657" s="4">
        <f t="shared" si="689"/>
        <v>0</v>
      </c>
      <c r="T657" s="4">
        <f t="shared" si="689"/>
        <v>0</v>
      </c>
      <c r="U657" s="4">
        <f t="shared" si="689"/>
        <v>0</v>
      </c>
      <c r="V657" s="4">
        <f t="shared" si="689"/>
        <v>0</v>
      </c>
      <c r="W657" s="4">
        <f t="shared" si="689"/>
        <v>0</v>
      </c>
      <c r="X657" s="4">
        <f t="shared" si="689"/>
        <v>0</v>
      </c>
      <c r="Y657" s="4">
        <f t="shared" si="689"/>
        <v>0</v>
      </c>
      <c r="Z657" s="4">
        <f t="shared" si="689"/>
        <v>0</v>
      </c>
      <c r="AA657" s="4">
        <f t="shared" si="689"/>
        <v>0</v>
      </c>
      <c r="AB657" s="4">
        <f t="shared" si="689"/>
        <v>0</v>
      </c>
      <c r="AC657" s="4">
        <f t="shared" si="689"/>
        <v>-51.304783677978349</v>
      </c>
      <c r="AD657" s="4">
        <f t="shared" si="689"/>
        <v>0</v>
      </c>
      <c r="AE657" s="4">
        <f t="shared" si="689"/>
        <v>0</v>
      </c>
      <c r="AF657" s="4">
        <f t="shared" si="689"/>
        <v>0</v>
      </c>
      <c r="AG657" s="4">
        <f t="shared" si="688"/>
        <v>0</v>
      </c>
      <c r="AH657" s="4">
        <f t="shared" si="688"/>
        <v>38.920211995083065</v>
      </c>
      <c r="AI657" s="4">
        <f t="shared" si="688"/>
        <v>0</v>
      </c>
      <c r="AJ657" s="4">
        <f t="shared" si="688"/>
        <v>0</v>
      </c>
      <c r="AK657" s="4">
        <f t="shared" si="688"/>
        <v>0</v>
      </c>
      <c r="AL657" s="4">
        <f t="shared" si="688"/>
        <v>0</v>
      </c>
      <c r="AM657" s="4">
        <f t="shared" si="699"/>
        <v>0</v>
      </c>
      <c r="AN657" s="4">
        <f t="shared" si="699"/>
        <v>0</v>
      </c>
      <c r="AO657" s="4">
        <f t="shared" si="699"/>
        <v>0</v>
      </c>
      <c r="AP657" s="10">
        <f t="shared" si="680"/>
        <v>0</v>
      </c>
      <c r="AQ657" s="7">
        <f t="shared" si="700"/>
        <v>2</v>
      </c>
      <c r="AR657" s="4">
        <f t="array" ref="AR657">COUNT(IF((ABS($R657:$AP657)&gt;=AQ$2)*(ABS($R657:$AP657)&lt;AR$2),$R657:$AP657))</f>
        <v>0</v>
      </c>
      <c r="AS657" s="4">
        <f t="array" ref="AS657">COUNT(IF((ABS($R657:$AP657)&gt;=AR$2)*(ABS($R657:$AP657)&lt;AS$2),$R657:$AP657))</f>
        <v>0</v>
      </c>
      <c r="AT657" s="4">
        <f t="array" ref="AT657">COUNT(IF((ABS($R657:$AP657)&gt;=AS$2)*(ABS($R657:$AP657)&lt;AT$2),$R657:$AP657))</f>
        <v>0</v>
      </c>
      <c r="AU657" s="4">
        <f t="array" ref="AU657">COUNT(IF((ABS($R657:$AP657)&gt;=AT$2)*(ABS($R657:$AP657)&lt;AU$2),$R657:$AP657))</f>
        <v>0</v>
      </c>
      <c r="AV657" s="4">
        <f t="array" ref="AV657">COUNT(IF((ABS($R657:$AP657)&gt;=AU$2)*(ABS($R657:$AP657)&lt;AV$2),$R657:$AP657))</f>
        <v>1</v>
      </c>
      <c r="AW657" s="4">
        <f t="array" ref="AW657">COUNT(IF((ABS($R657:$AP657)&gt;=AV$2)*(ABS($R657:$AP657)&lt;AW$2),$R657:$AP657))</f>
        <v>1</v>
      </c>
      <c r="AX657" s="10">
        <f t="array" ref="AX657">COUNT(IF((ABS($R657:$AP657)&gt;=AW$2)*(ABS($R657:$AP657)&lt;AX$2),$R657:$AP657))</f>
        <v>0</v>
      </c>
      <c r="AY657" s="4">
        <f t="shared" si="701"/>
        <v>0</v>
      </c>
      <c r="AZ657" s="2" t="str">
        <f t="shared" si="702"/>
        <v/>
      </c>
      <c r="BA657" s="2" t="str">
        <f t="shared" si="703"/>
        <v/>
      </c>
      <c r="BB657" s="2" t="str">
        <f t="shared" si="704"/>
        <v/>
      </c>
      <c r="BC657" s="2" t="str">
        <f t="shared" si="705"/>
        <v/>
      </c>
      <c r="BD657" s="2" t="str">
        <f t="shared" si="706"/>
        <v/>
      </c>
      <c r="BE657" s="2" t="str">
        <f t="shared" si="707"/>
        <v/>
      </c>
      <c r="BF657" s="2" t="str">
        <f t="shared" si="708"/>
        <v/>
      </c>
      <c r="BG657" s="2" t="str">
        <f t="shared" si="709"/>
        <v/>
      </c>
      <c r="BH657" s="2" t="str">
        <f t="shared" si="710"/>
        <v/>
      </c>
      <c r="BI657" s="2" t="str">
        <f t="shared" si="711"/>
        <v/>
      </c>
      <c r="BJ657" s="2" t="str">
        <f t="shared" si="712"/>
        <v/>
      </c>
      <c r="BK657" s="2" t="str">
        <f t="shared" si="713"/>
        <v>@</v>
      </c>
      <c r="BL657" s="2" t="str">
        <f t="shared" si="714"/>
        <v/>
      </c>
      <c r="BM657" s="2" t="str">
        <f t="shared" si="715"/>
        <v/>
      </c>
      <c r="BN657" s="2" t="str">
        <f t="shared" si="716"/>
        <v/>
      </c>
      <c r="BO657" s="2" t="str">
        <f t="shared" si="717"/>
        <v/>
      </c>
      <c r="BP657" s="2" t="str">
        <f t="shared" si="718"/>
        <v>@</v>
      </c>
      <c r="BQ657" s="2" t="str">
        <f t="shared" si="719"/>
        <v/>
      </c>
      <c r="BR657" s="2" t="str">
        <f t="shared" si="720"/>
        <v/>
      </c>
      <c r="BS657" s="2" t="str">
        <f t="shared" si="721"/>
        <v/>
      </c>
      <c r="BT657" s="2" t="str">
        <f t="shared" si="722"/>
        <v/>
      </c>
      <c r="BU657" s="2" t="str">
        <f t="shared" si="723"/>
        <v/>
      </c>
      <c r="BV657" s="2" t="str">
        <f t="shared" si="724"/>
        <v/>
      </c>
      <c r="BW657" s="2" t="str">
        <f t="shared" si="725"/>
        <v/>
      </c>
      <c r="BX657" s="2" t="str">
        <f t="shared" si="726"/>
        <v/>
      </c>
      <c r="CA657" s="2">
        <f t="shared" si="686"/>
        <v>218</v>
      </c>
      <c r="CB657" s="4">
        <f t="shared" si="687"/>
        <v>1</v>
      </c>
      <c r="CC657">
        <f t="shared" ca="1" si="681"/>
        <v>4</v>
      </c>
      <c r="CD657">
        <f ca="1">CC657*(CJ657)/(CJ656+CJ657+IF(CG658=0,0,CJ658))</f>
        <v>3.1470319134585383</v>
      </c>
      <c r="CE657" s="39">
        <f t="shared" ca="1" si="673"/>
        <v>5</v>
      </c>
      <c r="CF657" s="39">
        <f t="shared" ca="1" si="682"/>
        <v>79</v>
      </c>
      <c r="CG657">
        <f t="shared" ca="1" si="674"/>
        <v>-21.776816052311432</v>
      </c>
      <c r="CH657">
        <f t="shared" ca="1" si="675"/>
        <v>0</v>
      </c>
      <c r="CI657">
        <f t="shared" ca="1" si="683"/>
        <v>1.3408779730499187</v>
      </c>
      <c r="CJ657">
        <f t="shared" ca="1" si="684"/>
        <v>10.659122026950081</v>
      </c>
    </row>
    <row r="658" spans="2:88">
      <c r="B658" s="39">
        <v>845</v>
      </c>
      <c r="C658" s="39">
        <v>1</v>
      </c>
      <c r="D658">
        <v>1</v>
      </c>
      <c r="E658">
        <f t="shared" si="690"/>
        <v>29237</v>
      </c>
      <c r="F658" s="3">
        <f t="shared" si="691"/>
        <v>3.4010135020236028E-5</v>
      </c>
      <c r="H658" s="17">
        <f t="shared" si="692"/>
        <v>0.99435431758664083</v>
      </c>
      <c r="I658" s="13" t="str">
        <f t="shared" si="693"/>
        <v>845</v>
      </c>
      <c r="J658" s="2"/>
      <c r="K658" s="4">
        <f t="shared" si="694"/>
        <v>-15.035954808060126</v>
      </c>
      <c r="L658" s="4">
        <f t="shared" si="685"/>
        <v>-9</v>
      </c>
      <c r="M658" s="4">
        <f t="shared" ca="1" si="695"/>
        <v>-38.495965192705484</v>
      </c>
      <c r="N658" s="4">
        <f t="shared" ca="1" si="696"/>
        <v>3</v>
      </c>
      <c r="O658" s="4">
        <f t="shared" ca="1" si="697"/>
        <v>51.729030480356464</v>
      </c>
      <c r="P658" s="4">
        <f t="shared" ca="1" si="698"/>
        <v>8</v>
      </c>
      <c r="Q658" s="11">
        <f t="shared" si="664"/>
        <v>0</v>
      </c>
      <c r="R658" s="11">
        <f t="shared" si="689"/>
        <v>0</v>
      </c>
      <c r="S658" s="4">
        <f t="shared" si="689"/>
        <v>0</v>
      </c>
      <c r="T658" s="4">
        <f t="shared" si="689"/>
        <v>0</v>
      </c>
      <c r="U658" s="4">
        <f t="shared" si="689"/>
        <v>-15.035954808060126</v>
      </c>
      <c r="V658" s="4">
        <f t="shared" si="689"/>
        <v>0</v>
      </c>
      <c r="W658" s="4">
        <f t="shared" si="689"/>
        <v>0</v>
      </c>
      <c r="X658" s="4">
        <f t="shared" si="689"/>
        <v>0</v>
      </c>
      <c r="Y658" s="4">
        <f t="shared" si="689"/>
        <v>0</v>
      </c>
      <c r="Z658" s="4">
        <f t="shared" si="689"/>
        <v>0</v>
      </c>
      <c r="AA658" s="4">
        <f t="shared" si="689"/>
        <v>0</v>
      </c>
      <c r="AB658" s="4">
        <f t="shared" si="689"/>
        <v>0</v>
      </c>
      <c r="AC658" s="4">
        <f t="shared" si="689"/>
        <v>0</v>
      </c>
      <c r="AD658" s="4">
        <f t="shared" si="689"/>
        <v>0</v>
      </c>
      <c r="AE658" s="4">
        <f t="shared" si="689"/>
        <v>0</v>
      </c>
      <c r="AF658" s="4">
        <f t="shared" si="689"/>
        <v>0</v>
      </c>
      <c r="AG658" s="4">
        <f t="shared" si="688"/>
        <v>-38.495965192705484</v>
      </c>
      <c r="AH658" s="4">
        <f t="shared" si="688"/>
        <v>0</v>
      </c>
      <c r="AI658" s="4">
        <f t="shared" si="688"/>
        <v>0</v>
      </c>
      <c r="AJ658" s="4">
        <f t="shared" si="688"/>
        <v>0</v>
      </c>
      <c r="AK658" s="4">
        <f t="shared" si="688"/>
        <v>0</v>
      </c>
      <c r="AL658" s="4">
        <f t="shared" si="688"/>
        <v>51.729030480356464</v>
      </c>
      <c r="AM658" s="4">
        <f t="shared" si="699"/>
        <v>0</v>
      </c>
      <c r="AN658" s="4">
        <f t="shared" si="699"/>
        <v>0</v>
      </c>
      <c r="AO658" s="4">
        <f t="shared" si="699"/>
        <v>0</v>
      </c>
      <c r="AP658" s="10">
        <f t="shared" si="680"/>
        <v>0</v>
      </c>
      <c r="AQ658" s="7">
        <f t="shared" si="700"/>
        <v>3</v>
      </c>
      <c r="AR658" s="4">
        <f t="array" ref="AR658">COUNT(IF((ABS($R658:$AP658)&gt;=AQ$2)*(ABS($R658:$AP658)&lt;AR$2),$R658:$AP658))</f>
        <v>0</v>
      </c>
      <c r="AS658" s="4">
        <f t="array" ref="AS658">COUNT(IF((ABS($R658:$AP658)&gt;=AR$2)*(ABS($R658:$AP658)&lt;AS$2),$R658:$AP658))</f>
        <v>0</v>
      </c>
      <c r="AT658" s="4">
        <f t="array" ref="AT658">COUNT(IF((ABS($R658:$AP658)&gt;=AS$2)*(ABS($R658:$AP658)&lt;AT$2),$R658:$AP658))</f>
        <v>0</v>
      </c>
      <c r="AU658" s="4">
        <f t="array" ref="AU658">COUNT(IF((ABS($R658:$AP658)&gt;=AT$2)*(ABS($R658:$AP658)&lt;AU$2),$R658:$AP658))</f>
        <v>1</v>
      </c>
      <c r="AV658" s="4">
        <f t="array" ref="AV658">COUNT(IF((ABS($R658:$AP658)&gt;=AU$2)*(ABS($R658:$AP658)&lt;AV$2),$R658:$AP658))</f>
        <v>1</v>
      </c>
      <c r="AW658" s="4">
        <f t="array" ref="AW658">COUNT(IF((ABS($R658:$AP658)&gt;=AV$2)*(ABS($R658:$AP658)&lt;AW$2),$R658:$AP658))</f>
        <v>1</v>
      </c>
      <c r="AX658" s="10">
        <f t="array" ref="AX658">COUNT(IF((ABS($R658:$AP658)&gt;=AW$2)*(ABS($R658:$AP658)&lt;AX$2),$R658:$AP658))</f>
        <v>0</v>
      </c>
      <c r="AY658" s="4">
        <f t="shared" si="701"/>
        <v>0</v>
      </c>
      <c r="AZ658" s="2" t="str">
        <f t="shared" si="702"/>
        <v/>
      </c>
      <c r="BA658" s="2" t="str">
        <f t="shared" si="703"/>
        <v/>
      </c>
      <c r="BB658" s="2" t="str">
        <f t="shared" si="704"/>
        <v/>
      </c>
      <c r="BC658" s="2" t="str">
        <f t="shared" si="705"/>
        <v>@</v>
      </c>
      <c r="BD658" s="2" t="str">
        <f t="shared" si="706"/>
        <v/>
      </c>
      <c r="BE658" s="2" t="str">
        <f t="shared" si="707"/>
        <v/>
      </c>
      <c r="BF658" s="2" t="str">
        <f t="shared" si="708"/>
        <v/>
      </c>
      <c r="BG658" s="2" t="str">
        <f t="shared" si="709"/>
        <v/>
      </c>
      <c r="BH658" s="2" t="str">
        <f t="shared" si="710"/>
        <v/>
      </c>
      <c r="BI658" s="2" t="str">
        <f t="shared" si="711"/>
        <v/>
      </c>
      <c r="BJ658" s="2" t="str">
        <f t="shared" si="712"/>
        <v/>
      </c>
      <c r="BK658" s="2" t="str">
        <f t="shared" si="713"/>
        <v/>
      </c>
      <c r="BL658" s="2" t="str">
        <f t="shared" si="714"/>
        <v/>
      </c>
      <c r="BM658" s="2" t="str">
        <f t="shared" si="715"/>
        <v/>
      </c>
      <c r="BN658" s="2" t="str">
        <f t="shared" si="716"/>
        <v/>
      </c>
      <c r="BO658" s="2" t="str">
        <f t="shared" si="717"/>
        <v>@</v>
      </c>
      <c r="BP658" s="2" t="str">
        <f t="shared" si="718"/>
        <v/>
      </c>
      <c r="BQ658" s="2" t="str">
        <f t="shared" si="719"/>
        <v/>
      </c>
      <c r="BR658" s="2" t="str">
        <f t="shared" si="720"/>
        <v/>
      </c>
      <c r="BS658" s="2" t="str">
        <f t="shared" si="721"/>
        <v/>
      </c>
      <c r="BT658" s="2" t="str">
        <f t="shared" si="722"/>
        <v>@</v>
      </c>
      <c r="BU658" s="2" t="str">
        <f t="shared" si="723"/>
        <v/>
      </c>
      <c r="BV658" s="2" t="str">
        <f t="shared" si="724"/>
        <v/>
      </c>
      <c r="BW658" s="2" t="str">
        <f t="shared" si="725"/>
        <v/>
      </c>
      <c r="BX658" s="2" t="str">
        <f t="shared" si="726"/>
        <v/>
      </c>
      <c r="CA658" s="2">
        <f t="shared" si="686"/>
        <v>218</v>
      </c>
      <c r="CB658" s="4">
        <f t="shared" si="687"/>
        <v>2</v>
      </c>
      <c r="CC658">
        <f t="shared" ca="1" si="681"/>
        <v>4</v>
      </c>
      <c r="CD658">
        <f ca="1">CC658*IF(CG658=0,0,CJ658)/(CJ656+CJ657+IF(CG658=0,0,CJ658))</f>
        <v>0.8223689728711765</v>
      </c>
      <c r="CE658" s="39">
        <f t="shared" ca="1" si="673"/>
        <v>5</v>
      </c>
      <c r="CF658" s="39">
        <f t="shared" ca="1" si="682"/>
        <v>79</v>
      </c>
      <c r="CG658">
        <f t="shared" ca="1" si="674"/>
        <v>-45.236826436961053</v>
      </c>
      <c r="CH658">
        <f t="shared" ca="1" si="675"/>
        <v>12</v>
      </c>
      <c r="CI658">
        <f t="shared" ca="1" si="683"/>
        <v>9.214603641124798</v>
      </c>
      <c r="CJ658">
        <f t="shared" ca="1" si="684"/>
        <v>2.785396358875202</v>
      </c>
    </row>
    <row r="659" spans="2:88">
      <c r="B659" s="39">
        <v>847</v>
      </c>
      <c r="C659" s="39">
        <v>5</v>
      </c>
      <c r="D659">
        <v>1</v>
      </c>
      <c r="E659">
        <f t="shared" si="690"/>
        <v>29238</v>
      </c>
      <c r="F659" s="3">
        <f t="shared" si="691"/>
        <v>3.4010135020236028E-5</v>
      </c>
      <c r="H659" s="17">
        <f t="shared" si="692"/>
        <v>0.99438832772166108</v>
      </c>
      <c r="I659" s="13" t="str">
        <f t="shared" si="693"/>
        <v>5:847</v>
      </c>
      <c r="J659" s="2"/>
      <c r="K659" s="4">
        <f t="shared" si="694"/>
        <v>-12.896921800808769</v>
      </c>
      <c r="L659" s="4">
        <f t="shared" si="685"/>
        <v>-1</v>
      </c>
      <c r="M659" s="4">
        <f t="shared" ca="1" si="695"/>
        <v>-36.35693218545839</v>
      </c>
      <c r="N659" s="4">
        <f t="shared" ca="1" si="696"/>
        <v>11</v>
      </c>
      <c r="O659" s="4">
        <f t="shared" si="697"/>
        <v>0</v>
      </c>
      <c r="P659" s="4">
        <f t="shared" ca="1" si="698"/>
        <v>0</v>
      </c>
      <c r="Q659" s="11">
        <f t="shared" si="664"/>
        <v>10.563088583840852</v>
      </c>
      <c r="R659" s="11">
        <f t="shared" si="689"/>
        <v>0</v>
      </c>
      <c r="S659" s="4">
        <f t="shared" si="689"/>
        <v>0</v>
      </c>
      <c r="T659" s="4">
        <f t="shared" si="689"/>
        <v>0</v>
      </c>
      <c r="U659" s="4">
        <f t="shared" si="689"/>
        <v>0</v>
      </c>
      <c r="V659" s="4">
        <f t="shared" si="689"/>
        <v>0</v>
      </c>
      <c r="W659" s="4">
        <f t="shared" si="689"/>
        <v>0</v>
      </c>
      <c r="X659" s="4">
        <f t="shared" si="689"/>
        <v>0</v>
      </c>
      <c r="Y659" s="4">
        <f t="shared" si="689"/>
        <v>0</v>
      </c>
      <c r="Z659" s="4">
        <f t="shared" si="689"/>
        <v>0</v>
      </c>
      <c r="AA659" s="4">
        <f t="shared" si="689"/>
        <v>0</v>
      </c>
      <c r="AB659" s="4">
        <f t="shared" si="689"/>
        <v>0</v>
      </c>
      <c r="AC659" s="4">
        <f t="shared" si="689"/>
        <v>-12.896921800808769</v>
      </c>
      <c r="AD659" s="4">
        <f t="shared" si="689"/>
        <v>0</v>
      </c>
      <c r="AE659" s="4">
        <f t="shared" si="689"/>
        <v>0</v>
      </c>
      <c r="AF659" s="4">
        <f t="shared" si="689"/>
        <v>0</v>
      </c>
      <c r="AG659" s="4">
        <f t="shared" ref="AG659:AL668" si="727">IF(AND(ABS((MOD(LN(($B659/$C659)/3^AG$2)/LN(2)+0.5,1)-0.5)*1200)&lt;$J$2,ABS(AG$2+7*(MOD(LN(($B659/$C659)/3^AG$2)/LN(2)+0.5,1)-0.5)*1200/113.685)&lt;$J$3),(MOD(LN(($B659/$C659)/3^AG$2)/LN(2)+0.5,1)-0.5)*1200,0)</f>
        <v>0</v>
      </c>
      <c r="AH659" s="4">
        <f t="shared" si="727"/>
        <v>0</v>
      </c>
      <c r="AI659" s="4">
        <f t="shared" si="727"/>
        <v>0</v>
      </c>
      <c r="AJ659" s="4">
        <f t="shared" si="727"/>
        <v>0</v>
      </c>
      <c r="AK659" s="4">
        <f t="shared" si="727"/>
        <v>0</v>
      </c>
      <c r="AL659" s="4">
        <f t="shared" si="727"/>
        <v>0</v>
      </c>
      <c r="AM659" s="4">
        <f t="shared" si="699"/>
        <v>0</v>
      </c>
      <c r="AN659" s="4">
        <f t="shared" si="699"/>
        <v>0</v>
      </c>
      <c r="AO659" s="4">
        <f t="shared" si="699"/>
        <v>-36.35693218545839</v>
      </c>
      <c r="AP659" s="10">
        <f t="shared" si="680"/>
        <v>0</v>
      </c>
      <c r="AQ659" s="7">
        <f t="shared" si="700"/>
        <v>2</v>
      </c>
      <c r="AR659" s="4">
        <f t="array" ref="AR659">COUNT(IF((ABS($R659:$AP659)&gt;=AQ$2)*(ABS($R659:$AP659)&lt;AR$2),$R659:$AP659))</f>
        <v>0</v>
      </c>
      <c r="AS659" s="4">
        <f t="array" ref="AS659">COUNT(IF((ABS($R659:$AP659)&gt;=AR$2)*(ABS($R659:$AP659)&lt;AS$2),$R659:$AP659))</f>
        <v>0</v>
      </c>
      <c r="AT659" s="4">
        <f t="array" ref="AT659">COUNT(IF((ABS($R659:$AP659)&gt;=AS$2)*(ABS($R659:$AP659)&lt;AT$2),$R659:$AP659))</f>
        <v>0</v>
      </c>
      <c r="AU659" s="4">
        <f t="array" ref="AU659">COUNT(IF((ABS($R659:$AP659)&gt;=AT$2)*(ABS($R659:$AP659)&lt;AU$2),$R659:$AP659))</f>
        <v>1</v>
      </c>
      <c r="AV659" s="4">
        <f t="array" ref="AV659">COUNT(IF((ABS($R659:$AP659)&gt;=AU$2)*(ABS($R659:$AP659)&lt;AV$2),$R659:$AP659))</f>
        <v>1</v>
      </c>
      <c r="AW659" s="4">
        <f t="array" ref="AW659">COUNT(IF((ABS($R659:$AP659)&gt;=AV$2)*(ABS($R659:$AP659)&lt;AW$2),$R659:$AP659))</f>
        <v>0</v>
      </c>
      <c r="AX659" s="10">
        <f t="array" ref="AX659">COUNT(IF((ABS($R659:$AP659)&gt;=AW$2)*(ABS($R659:$AP659)&lt;AX$2),$R659:$AP659))</f>
        <v>0</v>
      </c>
      <c r="AY659" s="4">
        <f t="shared" si="701"/>
        <v>0</v>
      </c>
      <c r="AZ659" s="2" t="str">
        <f t="shared" si="702"/>
        <v/>
      </c>
      <c r="BA659" s="2" t="str">
        <f t="shared" si="703"/>
        <v/>
      </c>
      <c r="BB659" s="2" t="str">
        <f t="shared" si="704"/>
        <v/>
      </c>
      <c r="BC659" s="2" t="str">
        <f t="shared" si="705"/>
        <v/>
      </c>
      <c r="BD659" s="2" t="str">
        <f t="shared" si="706"/>
        <v/>
      </c>
      <c r="BE659" s="2" t="str">
        <f t="shared" si="707"/>
        <v/>
      </c>
      <c r="BF659" s="2" t="str">
        <f t="shared" si="708"/>
        <v/>
      </c>
      <c r="BG659" s="2" t="str">
        <f t="shared" si="709"/>
        <v/>
      </c>
      <c r="BH659" s="2" t="str">
        <f t="shared" si="710"/>
        <v/>
      </c>
      <c r="BI659" s="2" t="str">
        <f t="shared" si="711"/>
        <v/>
      </c>
      <c r="BJ659" s="2" t="str">
        <f t="shared" si="712"/>
        <v/>
      </c>
      <c r="BK659" s="2" t="str">
        <f t="shared" si="713"/>
        <v>@</v>
      </c>
      <c r="BL659" s="2" t="str">
        <f t="shared" si="714"/>
        <v/>
      </c>
      <c r="BM659" s="2" t="str">
        <f t="shared" si="715"/>
        <v/>
      </c>
      <c r="BN659" s="2" t="str">
        <f t="shared" si="716"/>
        <v/>
      </c>
      <c r="BO659" s="2" t="str">
        <f t="shared" si="717"/>
        <v/>
      </c>
      <c r="BP659" s="2" t="str">
        <f t="shared" si="718"/>
        <v/>
      </c>
      <c r="BQ659" s="2" t="str">
        <f t="shared" si="719"/>
        <v/>
      </c>
      <c r="BR659" s="2" t="str">
        <f t="shared" si="720"/>
        <v/>
      </c>
      <c r="BS659" s="2" t="str">
        <f t="shared" si="721"/>
        <v/>
      </c>
      <c r="BT659" s="2" t="str">
        <f t="shared" si="722"/>
        <v/>
      </c>
      <c r="BU659" s="2" t="str">
        <f t="shared" si="723"/>
        <v/>
      </c>
      <c r="BV659" s="2" t="str">
        <f t="shared" si="724"/>
        <v/>
      </c>
      <c r="BW659" s="2" t="str">
        <f t="shared" si="725"/>
        <v>@</v>
      </c>
      <c r="BX659" s="2" t="str">
        <f t="shared" si="726"/>
        <v/>
      </c>
      <c r="CA659" s="2">
        <f t="shared" si="686"/>
        <v>219</v>
      </c>
      <c r="CB659" s="4">
        <f t="shared" si="687"/>
        <v>0</v>
      </c>
      <c r="CC659">
        <f t="shared" ca="1" si="681"/>
        <v>4</v>
      </c>
      <c r="CD659">
        <f ca="1">CC659*(CJ659)/(CJ659+CJ660+IF(CG661=0,0,CJ661))</f>
        <v>3.2889812893634911</v>
      </c>
      <c r="CE659" s="39">
        <f t="shared" ca="1" si="673"/>
        <v>11</v>
      </c>
      <c r="CF659" s="39">
        <f t="shared" ca="1" si="682"/>
        <v>79</v>
      </c>
      <c r="CG659">
        <f t="shared" ca="1" si="674"/>
        <v>17.128957178541526</v>
      </c>
      <c r="CH659">
        <f t="shared" ca="1" si="675"/>
        <v>-2</v>
      </c>
      <c r="CI659">
        <f t="shared" ca="1" si="683"/>
        <v>0.94530764612929863</v>
      </c>
      <c r="CJ659">
        <f t="shared" ca="1" si="684"/>
        <v>11.054692353870701</v>
      </c>
    </row>
    <row r="660" spans="2:88">
      <c r="B660" s="39">
        <v>881</v>
      </c>
      <c r="C660" s="39">
        <v>625</v>
      </c>
      <c r="D660">
        <v>1</v>
      </c>
      <c r="E660">
        <f t="shared" si="690"/>
        <v>29239</v>
      </c>
      <c r="F660" s="3">
        <f t="shared" si="691"/>
        <v>3.4010135020236028E-5</v>
      </c>
      <c r="H660" s="17">
        <f t="shared" si="692"/>
        <v>0.99442233785668133</v>
      </c>
      <c r="I660" s="13" t="str">
        <f t="shared" si="693"/>
        <v>625:881</v>
      </c>
      <c r="J660" s="2"/>
      <c r="K660" s="4">
        <f t="shared" si="694"/>
        <v>6.0730004374825342</v>
      </c>
      <c r="L660" s="4">
        <f t="shared" si="685"/>
        <v>-6</v>
      </c>
      <c r="M660" s="4">
        <f t="shared" ca="1" si="695"/>
        <v>-17.387009947169219</v>
      </c>
      <c r="N660" s="4">
        <f t="shared" ca="1" si="696"/>
        <v>6</v>
      </c>
      <c r="O660" s="4">
        <f t="shared" si="697"/>
        <v>0</v>
      </c>
      <c r="P660" s="4">
        <f t="shared" ca="1" si="698"/>
        <v>0</v>
      </c>
      <c r="Q660" s="11">
        <f t="shared" si="664"/>
        <v>0</v>
      </c>
      <c r="R660" s="11">
        <f t="shared" ref="R660:AF669" si="728">IF(AND(ABS((MOD(LN(($B660/$C660)/3^R$2)/LN(2)+0.5,1)-0.5)*1200)&lt;$J$2,ABS(R$2+7*(MOD(LN(($B660/$C660)/3^R$2)/LN(2)+0.5,1)-0.5)*1200/113.685)&lt;$J$3),(MOD(LN(($B660/$C660)/3^R$2)/LN(2)+0.5,1)-0.5)*1200,0)</f>
        <v>0</v>
      </c>
      <c r="S660" s="4">
        <f t="shared" si="728"/>
        <v>0</v>
      </c>
      <c r="T660" s="4">
        <f t="shared" si="728"/>
        <v>0</v>
      </c>
      <c r="U660" s="4">
        <f t="shared" si="728"/>
        <v>0</v>
      </c>
      <c r="V660" s="4">
        <f t="shared" si="728"/>
        <v>0</v>
      </c>
      <c r="W660" s="4">
        <f t="shared" si="728"/>
        <v>0</v>
      </c>
      <c r="X660" s="4">
        <f t="shared" si="728"/>
        <v>6.0730004374825342</v>
      </c>
      <c r="Y660" s="4">
        <f t="shared" si="728"/>
        <v>0</v>
      </c>
      <c r="Z660" s="4">
        <f t="shared" si="728"/>
        <v>0</v>
      </c>
      <c r="AA660" s="4">
        <f t="shared" si="728"/>
        <v>0</v>
      </c>
      <c r="AB660" s="4">
        <f t="shared" si="728"/>
        <v>0</v>
      </c>
      <c r="AC660" s="4">
        <f t="shared" si="728"/>
        <v>0</v>
      </c>
      <c r="AD660" s="4">
        <f t="shared" si="728"/>
        <v>0</v>
      </c>
      <c r="AE660" s="4">
        <f t="shared" si="728"/>
        <v>0</v>
      </c>
      <c r="AF660" s="4">
        <f t="shared" si="728"/>
        <v>0</v>
      </c>
      <c r="AG660" s="4">
        <f t="shared" si="727"/>
        <v>0</v>
      </c>
      <c r="AH660" s="4">
        <f t="shared" si="727"/>
        <v>0</v>
      </c>
      <c r="AI660" s="4">
        <f t="shared" si="727"/>
        <v>0</v>
      </c>
      <c r="AJ660" s="4">
        <f t="shared" si="727"/>
        <v>-17.387009947169219</v>
      </c>
      <c r="AK660" s="4">
        <f t="shared" si="727"/>
        <v>0</v>
      </c>
      <c r="AL660" s="4">
        <f t="shared" si="727"/>
        <v>0</v>
      </c>
      <c r="AM660" s="4">
        <f t="shared" si="699"/>
        <v>0</v>
      </c>
      <c r="AN660" s="4">
        <f t="shared" si="699"/>
        <v>0</v>
      </c>
      <c r="AO660" s="4">
        <f t="shared" si="699"/>
        <v>0</v>
      </c>
      <c r="AP660" s="10">
        <f t="shared" si="680"/>
        <v>0</v>
      </c>
      <c r="AQ660" s="7">
        <f t="shared" si="700"/>
        <v>2</v>
      </c>
      <c r="AR660" s="4">
        <f t="array" ref="AR660">COUNT(IF((ABS($R660:$AP660)&gt;=AQ$2)*(ABS($R660:$AP660)&lt;AR$2),$R660:$AP660))</f>
        <v>0</v>
      </c>
      <c r="AS660" s="4">
        <f t="array" ref="AS660">COUNT(IF((ABS($R660:$AP660)&gt;=AR$2)*(ABS($R660:$AP660)&lt;AS$2),$R660:$AP660))</f>
        <v>0</v>
      </c>
      <c r="AT660" s="4">
        <f t="array" ref="AT660">COUNT(IF((ABS($R660:$AP660)&gt;=AS$2)*(ABS($R660:$AP660)&lt;AT$2),$R660:$AP660))</f>
        <v>1</v>
      </c>
      <c r="AU660" s="4">
        <f t="array" ref="AU660">COUNT(IF((ABS($R660:$AP660)&gt;=AT$2)*(ABS($R660:$AP660)&lt;AU$2),$R660:$AP660))</f>
        <v>1</v>
      </c>
      <c r="AV660" s="4">
        <f t="array" ref="AV660">COUNT(IF((ABS($R660:$AP660)&gt;=AU$2)*(ABS($R660:$AP660)&lt;AV$2),$R660:$AP660))</f>
        <v>0</v>
      </c>
      <c r="AW660" s="4">
        <f t="array" ref="AW660">COUNT(IF((ABS($R660:$AP660)&gt;=AV$2)*(ABS($R660:$AP660)&lt;AW$2),$R660:$AP660))</f>
        <v>0</v>
      </c>
      <c r="AX660" s="10">
        <f t="array" ref="AX660">COUNT(IF((ABS($R660:$AP660)&gt;=AW$2)*(ABS($R660:$AP660)&lt;AX$2),$R660:$AP660))</f>
        <v>0</v>
      </c>
      <c r="AY660" s="4">
        <f t="shared" si="701"/>
        <v>0</v>
      </c>
      <c r="AZ660" s="2" t="str">
        <f t="shared" si="702"/>
        <v/>
      </c>
      <c r="BA660" s="2" t="str">
        <f t="shared" si="703"/>
        <v/>
      </c>
      <c r="BB660" s="2" t="str">
        <f t="shared" si="704"/>
        <v/>
      </c>
      <c r="BC660" s="2" t="str">
        <f t="shared" si="705"/>
        <v/>
      </c>
      <c r="BD660" s="2" t="str">
        <f t="shared" si="706"/>
        <v/>
      </c>
      <c r="BE660" s="2" t="str">
        <f t="shared" si="707"/>
        <v/>
      </c>
      <c r="BF660" s="2" t="str">
        <f t="shared" si="708"/>
        <v>@</v>
      </c>
      <c r="BG660" s="2" t="str">
        <f t="shared" si="709"/>
        <v/>
      </c>
      <c r="BH660" s="2" t="str">
        <f t="shared" si="710"/>
        <v/>
      </c>
      <c r="BI660" s="2" t="str">
        <f t="shared" si="711"/>
        <v/>
      </c>
      <c r="BJ660" s="2" t="str">
        <f t="shared" si="712"/>
        <v/>
      </c>
      <c r="BK660" s="2" t="str">
        <f t="shared" si="713"/>
        <v/>
      </c>
      <c r="BL660" s="2" t="str">
        <f t="shared" si="714"/>
        <v/>
      </c>
      <c r="BM660" s="2" t="str">
        <f t="shared" si="715"/>
        <v/>
      </c>
      <c r="BN660" s="2" t="str">
        <f t="shared" si="716"/>
        <v/>
      </c>
      <c r="BO660" s="2" t="str">
        <f t="shared" si="717"/>
        <v/>
      </c>
      <c r="BP660" s="2" t="str">
        <f t="shared" si="718"/>
        <v/>
      </c>
      <c r="BQ660" s="2" t="str">
        <f t="shared" si="719"/>
        <v/>
      </c>
      <c r="BR660" s="2" t="str">
        <f t="shared" si="720"/>
        <v>@</v>
      </c>
      <c r="BS660" s="2" t="str">
        <f t="shared" si="721"/>
        <v/>
      </c>
      <c r="BT660" s="2" t="str">
        <f t="shared" si="722"/>
        <v/>
      </c>
      <c r="BU660" s="2" t="str">
        <f t="shared" si="723"/>
        <v/>
      </c>
      <c r="BV660" s="2" t="str">
        <f t="shared" si="724"/>
        <v/>
      </c>
      <c r="BW660" s="2" t="str">
        <f t="shared" si="725"/>
        <v/>
      </c>
      <c r="BX660" s="2" t="str">
        <f t="shared" si="726"/>
        <v/>
      </c>
      <c r="CA660" s="2">
        <f t="shared" si="686"/>
        <v>219</v>
      </c>
      <c r="CB660" s="4">
        <f t="shared" si="687"/>
        <v>1</v>
      </c>
      <c r="CC660">
        <f t="shared" ca="1" si="681"/>
        <v>4</v>
      </c>
      <c r="CD660">
        <f ca="1">CC660*(CJ660)/(CJ659+CJ660+IF(CG661=0,0,CJ661))</f>
        <v>0.71101871063650879</v>
      </c>
      <c r="CE660" s="39">
        <f t="shared" ca="1" si="673"/>
        <v>11</v>
      </c>
      <c r="CF660" s="39">
        <f t="shared" ca="1" si="682"/>
        <v>79</v>
      </c>
      <c r="CG660">
        <f t="shared" ca="1" si="674"/>
        <v>-6.3310532061080949</v>
      </c>
      <c r="CH660">
        <f t="shared" ca="1" si="675"/>
        <v>10</v>
      </c>
      <c r="CI660">
        <f t="shared" ca="1" si="683"/>
        <v>9.6101739680454177</v>
      </c>
      <c r="CJ660">
        <f t="shared" ca="1" si="684"/>
        <v>2.3898260319545823</v>
      </c>
    </row>
    <row r="661" spans="2:88">
      <c r="B661" s="39">
        <v>931</v>
      </c>
      <c r="C661" s="39">
        <v>125</v>
      </c>
      <c r="D661">
        <v>1</v>
      </c>
      <c r="E661">
        <f t="shared" si="690"/>
        <v>29240</v>
      </c>
      <c r="F661" s="3">
        <f t="shared" si="691"/>
        <v>3.4010135020236028E-5</v>
      </c>
      <c r="H661" s="17">
        <f t="shared" si="692"/>
        <v>0.99445634799170157</v>
      </c>
      <c r="I661" s="13" t="str">
        <f t="shared" si="693"/>
        <v>125:931</v>
      </c>
      <c r="J661" s="2"/>
      <c r="K661" s="4">
        <f t="shared" si="694"/>
        <v>-10.091306466240013</v>
      </c>
      <c r="L661" s="4">
        <f t="shared" si="685"/>
        <v>-7</v>
      </c>
      <c r="M661" s="4">
        <f t="shared" ca="1" si="695"/>
        <v>-33.551316850889634</v>
      </c>
      <c r="N661" s="4">
        <f t="shared" ca="1" si="696"/>
        <v>5</v>
      </c>
      <c r="O661" s="4">
        <f t="shared" ca="1" si="697"/>
        <v>56.67367882217178</v>
      </c>
      <c r="P661" s="4">
        <f t="shared" ca="1" si="698"/>
        <v>10</v>
      </c>
      <c r="Q661" s="11">
        <f t="shared" ref="Q661:Q724" si="729">IF(AND(ABS((MOD(LN(($B661/$C661)/3^Q$2)/LN(2)+0.5,1)-0.5)*1200)&lt;$J$2,ABS(Q$2+7*(MOD(LN(($B661/$C661)/3^Q$2)/LN(2)+0.5,1)-0.5)*1200/113.685)&lt;$J$3),(MOD(LN(($B661/$C661)/3^Q$2)/LN(2)+0.5,1)-0.5)*1200,0)</f>
        <v>0</v>
      </c>
      <c r="R661" s="11">
        <f t="shared" si="728"/>
        <v>0</v>
      </c>
      <c r="S661" s="4">
        <f t="shared" si="728"/>
        <v>0</v>
      </c>
      <c r="T661" s="4">
        <f t="shared" si="728"/>
        <v>0</v>
      </c>
      <c r="U661" s="4">
        <f t="shared" si="728"/>
        <v>0</v>
      </c>
      <c r="V661" s="4">
        <f t="shared" si="728"/>
        <v>0</v>
      </c>
      <c r="W661" s="4">
        <f t="shared" si="728"/>
        <v>-10.091306466240013</v>
      </c>
      <c r="X661" s="4">
        <f t="shared" si="728"/>
        <v>0</v>
      </c>
      <c r="Y661" s="4">
        <f t="shared" si="728"/>
        <v>0</v>
      </c>
      <c r="Z661" s="4">
        <f t="shared" si="728"/>
        <v>0</v>
      </c>
      <c r="AA661" s="4">
        <f t="shared" si="728"/>
        <v>0</v>
      </c>
      <c r="AB661" s="4">
        <f t="shared" si="728"/>
        <v>0</v>
      </c>
      <c r="AC661" s="4">
        <f t="shared" si="728"/>
        <v>0</v>
      </c>
      <c r="AD661" s="4">
        <f t="shared" si="728"/>
        <v>0</v>
      </c>
      <c r="AE661" s="4">
        <f t="shared" si="728"/>
        <v>0</v>
      </c>
      <c r="AF661" s="4">
        <f t="shared" si="728"/>
        <v>0</v>
      </c>
      <c r="AG661" s="4">
        <f t="shared" si="727"/>
        <v>0</v>
      </c>
      <c r="AH661" s="4">
        <f t="shared" si="727"/>
        <v>0</v>
      </c>
      <c r="AI661" s="4">
        <f t="shared" si="727"/>
        <v>-33.551316850889634</v>
      </c>
      <c r="AJ661" s="4">
        <f t="shared" si="727"/>
        <v>0</v>
      </c>
      <c r="AK661" s="4">
        <f t="shared" si="727"/>
        <v>0</v>
      </c>
      <c r="AL661" s="4">
        <f t="shared" si="727"/>
        <v>0</v>
      </c>
      <c r="AM661" s="4">
        <f t="shared" si="699"/>
        <v>0</v>
      </c>
      <c r="AN661" s="4">
        <f t="shared" si="699"/>
        <v>56.67367882217178</v>
      </c>
      <c r="AO661" s="4">
        <f t="shared" si="699"/>
        <v>0</v>
      </c>
      <c r="AP661" s="10">
        <f t="shared" si="680"/>
        <v>0</v>
      </c>
      <c r="AQ661" s="7">
        <f t="shared" si="700"/>
        <v>3</v>
      </c>
      <c r="AR661" s="4">
        <f t="array" ref="AR661">COUNT(IF((ABS($R661:$AP661)&gt;=AQ$2)*(ABS($R661:$AP661)&lt;AR$2),$R661:$AP661))</f>
        <v>0</v>
      </c>
      <c r="AS661" s="4">
        <f t="array" ref="AS661">COUNT(IF((ABS($R661:$AP661)&gt;=AR$2)*(ABS($R661:$AP661)&lt;AS$2),$R661:$AP661))</f>
        <v>0</v>
      </c>
      <c r="AT661" s="4">
        <f t="array" ref="AT661">COUNT(IF((ABS($R661:$AP661)&gt;=AS$2)*(ABS($R661:$AP661)&lt;AT$2),$R661:$AP661))</f>
        <v>1</v>
      </c>
      <c r="AU661" s="4">
        <f t="array" ref="AU661">COUNT(IF((ABS($R661:$AP661)&gt;=AT$2)*(ABS($R661:$AP661)&lt;AU$2),$R661:$AP661))</f>
        <v>0</v>
      </c>
      <c r="AV661" s="4">
        <f t="array" ref="AV661">COUNT(IF((ABS($R661:$AP661)&gt;=AU$2)*(ABS($R661:$AP661)&lt;AV$2),$R661:$AP661))</f>
        <v>1</v>
      </c>
      <c r="AW661" s="4">
        <f t="array" ref="AW661">COUNT(IF((ABS($R661:$AP661)&gt;=AV$2)*(ABS($R661:$AP661)&lt;AW$2),$R661:$AP661))</f>
        <v>1</v>
      </c>
      <c r="AX661" s="10">
        <f t="array" ref="AX661">COUNT(IF((ABS($R661:$AP661)&gt;=AW$2)*(ABS($R661:$AP661)&lt;AX$2),$R661:$AP661))</f>
        <v>0</v>
      </c>
      <c r="AY661" s="4">
        <f t="shared" si="701"/>
        <v>0</v>
      </c>
      <c r="AZ661" s="2" t="str">
        <f t="shared" si="702"/>
        <v/>
      </c>
      <c r="BA661" s="2" t="str">
        <f t="shared" si="703"/>
        <v/>
      </c>
      <c r="BB661" s="2" t="str">
        <f t="shared" si="704"/>
        <v/>
      </c>
      <c r="BC661" s="2" t="str">
        <f t="shared" si="705"/>
        <v/>
      </c>
      <c r="BD661" s="2" t="str">
        <f t="shared" si="706"/>
        <v/>
      </c>
      <c r="BE661" s="2" t="str">
        <f t="shared" si="707"/>
        <v>@</v>
      </c>
      <c r="BF661" s="2" t="str">
        <f t="shared" si="708"/>
        <v/>
      </c>
      <c r="BG661" s="2" t="str">
        <f t="shared" si="709"/>
        <v/>
      </c>
      <c r="BH661" s="2" t="str">
        <f t="shared" si="710"/>
        <v/>
      </c>
      <c r="BI661" s="2" t="str">
        <f t="shared" si="711"/>
        <v/>
      </c>
      <c r="BJ661" s="2" t="str">
        <f t="shared" si="712"/>
        <v/>
      </c>
      <c r="BK661" s="2" t="str">
        <f t="shared" si="713"/>
        <v/>
      </c>
      <c r="BL661" s="2" t="str">
        <f t="shared" si="714"/>
        <v/>
      </c>
      <c r="BM661" s="2" t="str">
        <f t="shared" si="715"/>
        <v/>
      </c>
      <c r="BN661" s="2" t="str">
        <f t="shared" si="716"/>
        <v/>
      </c>
      <c r="BO661" s="2" t="str">
        <f t="shared" si="717"/>
        <v/>
      </c>
      <c r="BP661" s="2" t="str">
        <f t="shared" si="718"/>
        <v/>
      </c>
      <c r="BQ661" s="2" t="str">
        <f t="shared" si="719"/>
        <v>@</v>
      </c>
      <c r="BR661" s="2" t="str">
        <f t="shared" si="720"/>
        <v/>
      </c>
      <c r="BS661" s="2" t="str">
        <f t="shared" si="721"/>
        <v/>
      </c>
      <c r="BT661" s="2" t="str">
        <f t="shared" si="722"/>
        <v/>
      </c>
      <c r="BU661" s="2" t="str">
        <f t="shared" si="723"/>
        <v/>
      </c>
      <c r="BV661" s="2" t="str">
        <f t="shared" si="724"/>
        <v>@</v>
      </c>
      <c r="BW661" s="2" t="str">
        <f t="shared" si="725"/>
        <v/>
      </c>
      <c r="BX661" s="2" t="str">
        <f t="shared" si="726"/>
        <v/>
      </c>
      <c r="CA661" s="2">
        <f t="shared" si="686"/>
        <v>219</v>
      </c>
      <c r="CB661" s="4">
        <f t="shared" si="687"/>
        <v>2</v>
      </c>
      <c r="CC661">
        <f t="shared" ca="1" si="681"/>
        <v>4</v>
      </c>
      <c r="CD661">
        <f ca="1">CC661*IF(CG661=0,0,CJ661)/(CJ659+CJ660+IF(CG661=0,0,CJ661))</f>
        <v>0</v>
      </c>
      <c r="CE661" s="39">
        <f t="shared" ca="1" si="673"/>
        <v>11</v>
      </c>
      <c r="CF661" s="39">
        <f t="shared" ca="1" si="682"/>
        <v>79</v>
      </c>
      <c r="CG661">
        <f t="shared" ca="1" si="674"/>
        <v>0</v>
      </c>
      <c r="CH661">
        <f t="shared" ca="1" si="675"/>
        <v>0</v>
      </c>
      <c r="CI661">
        <f t="shared" ca="1" si="683"/>
        <v>0</v>
      </c>
      <c r="CJ661">
        <f t="shared" ca="1" si="684"/>
        <v>12</v>
      </c>
    </row>
    <row r="662" spans="2:88">
      <c r="B662" s="39">
        <v>935</v>
      </c>
      <c r="C662" s="39">
        <v>1</v>
      </c>
      <c r="D662">
        <v>1</v>
      </c>
      <c r="E662">
        <f t="shared" si="690"/>
        <v>29241</v>
      </c>
      <c r="F662" s="3">
        <f t="shared" si="691"/>
        <v>3.4010135020236028E-5</v>
      </c>
      <c r="H662" s="17">
        <f t="shared" si="692"/>
        <v>0.99449035812672182</v>
      </c>
      <c r="I662" s="13" t="str">
        <f t="shared" si="693"/>
        <v>935</v>
      </c>
      <c r="J662" s="2"/>
      <c r="K662" s="4">
        <f t="shared" si="694"/>
        <v>-43.727928212290124</v>
      </c>
      <c r="L662" s="4">
        <f t="shared" si="685"/>
        <v>-7</v>
      </c>
      <c r="M662" s="4">
        <f t="shared" ca="1" si="695"/>
        <v>46.497067460773422</v>
      </c>
      <c r="N662" s="4">
        <f t="shared" ca="1" si="696"/>
        <v>-2</v>
      </c>
      <c r="O662" s="4">
        <f t="shared" ca="1" si="697"/>
        <v>23.037057076123801</v>
      </c>
      <c r="P662" s="4">
        <f t="shared" ca="1" si="698"/>
        <v>10</v>
      </c>
      <c r="Q662" s="11">
        <f t="shared" si="729"/>
        <v>0</v>
      </c>
      <c r="R662" s="11">
        <f t="shared" si="728"/>
        <v>0</v>
      </c>
      <c r="S662" s="4">
        <f t="shared" si="728"/>
        <v>0</v>
      </c>
      <c r="T662" s="4">
        <f t="shared" si="728"/>
        <v>0</v>
      </c>
      <c r="U662" s="4">
        <f t="shared" si="728"/>
        <v>0</v>
      </c>
      <c r="V662" s="4">
        <f t="shared" si="728"/>
        <v>0</v>
      </c>
      <c r="W662" s="4">
        <f t="shared" si="728"/>
        <v>-43.727928212290124</v>
      </c>
      <c r="X662" s="4">
        <f t="shared" si="728"/>
        <v>0</v>
      </c>
      <c r="Y662" s="4">
        <f t="shared" si="728"/>
        <v>0</v>
      </c>
      <c r="Z662" s="4">
        <f t="shared" si="728"/>
        <v>0</v>
      </c>
      <c r="AA662" s="4">
        <f t="shared" si="728"/>
        <v>0</v>
      </c>
      <c r="AB662" s="4">
        <f t="shared" si="728"/>
        <v>46.497067460773422</v>
      </c>
      <c r="AC662" s="4">
        <f t="shared" si="728"/>
        <v>0</v>
      </c>
      <c r="AD662" s="4">
        <f t="shared" si="728"/>
        <v>0</v>
      </c>
      <c r="AE662" s="4">
        <f t="shared" si="728"/>
        <v>0</v>
      </c>
      <c r="AF662" s="4">
        <f t="shared" si="728"/>
        <v>0</v>
      </c>
      <c r="AG662" s="4">
        <f t="shared" si="727"/>
        <v>0</v>
      </c>
      <c r="AH662" s="4">
        <f t="shared" si="727"/>
        <v>0</v>
      </c>
      <c r="AI662" s="4">
        <f t="shared" si="727"/>
        <v>0</v>
      </c>
      <c r="AJ662" s="4">
        <f t="shared" si="727"/>
        <v>0</v>
      </c>
      <c r="AK662" s="4">
        <f t="shared" si="727"/>
        <v>0</v>
      </c>
      <c r="AL662" s="4">
        <f t="shared" si="727"/>
        <v>0</v>
      </c>
      <c r="AM662" s="4">
        <f t="shared" si="699"/>
        <v>0</v>
      </c>
      <c r="AN662" s="4">
        <f t="shared" si="699"/>
        <v>23.037057076123801</v>
      </c>
      <c r="AO662" s="4">
        <f t="shared" si="699"/>
        <v>0</v>
      </c>
      <c r="AP662" s="10">
        <f t="shared" si="680"/>
        <v>0</v>
      </c>
      <c r="AQ662" s="7">
        <f t="shared" si="700"/>
        <v>3</v>
      </c>
      <c r="AR662" s="4">
        <f t="array" ref="AR662">COUNT(IF((ABS($R662:$AP662)&gt;=AQ$2)*(ABS($R662:$AP662)&lt;AR$2),$R662:$AP662))</f>
        <v>0</v>
      </c>
      <c r="AS662" s="4">
        <f t="array" ref="AS662">COUNT(IF((ABS($R662:$AP662)&gt;=AR$2)*(ABS($R662:$AP662)&lt;AS$2),$R662:$AP662))</f>
        <v>0</v>
      </c>
      <c r="AT662" s="4">
        <f t="array" ref="AT662">COUNT(IF((ABS($R662:$AP662)&gt;=AS$2)*(ABS($R662:$AP662)&lt;AT$2),$R662:$AP662))</f>
        <v>0</v>
      </c>
      <c r="AU662" s="4">
        <f t="array" ref="AU662">COUNT(IF((ABS($R662:$AP662)&gt;=AT$2)*(ABS($R662:$AP662)&lt;AU$2),$R662:$AP662))</f>
        <v>1</v>
      </c>
      <c r="AV662" s="4">
        <f t="array" ref="AV662">COUNT(IF((ABS($R662:$AP662)&gt;=AU$2)*(ABS($R662:$AP662)&lt;AV$2),$R662:$AP662))</f>
        <v>1</v>
      </c>
      <c r="AW662" s="4">
        <f t="array" ref="AW662">COUNT(IF((ABS($R662:$AP662)&gt;=AV$2)*(ABS($R662:$AP662)&lt;AW$2),$R662:$AP662))</f>
        <v>1</v>
      </c>
      <c r="AX662" s="10">
        <f t="array" ref="AX662">COUNT(IF((ABS($R662:$AP662)&gt;=AW$2)*(ABS($R662:$AP662)&lt;AX$2),$R662:$AP662))</f>
        <v>0</v>
      </c>
      <c r="AY662" s="4">
        <f t="shared" si="701"/>
        <v>0</v>
      </c>
      <c r="AZ662" s="2" t="str">
        <f t="shared" si="702"/>
        <v/>
      </c>
      <c r="BA662" s="2" t="str">
        <f t="shared" si="703"/>
        <v/>
      </c>
      <c r="BB662" s="2" t="str">
        <f t="shared" si="704"/>
        <v/>
      </c>
      <c r="BC662" s="2" t="str">
        <f t="shared" si="705"/>
        <v/>
      </c>
      <c r="BD662" s="2" t="str">
        <f t="shared" si="706"/>
        <v/>
      </c>
      <c r="BE662" s="2" t="str">
        <f t="shared" si="707"/>
        <v>@</v>
      </c>
      <c r="BF662" s="2" t="str">
        <f t="shared" si="708"/>
        <v/>
      </c>
      <c r="BG662" s="2" t="str">
        <f t="shared" si="709"/>
        <v/>
      </c>
      <c r="BH662" s="2" t="str">
        <f t="shared" si="710"/>
        <v/>
      </c>
      <c r="BI662" s="2" t="str">
        <f t="shared" si="711"/>
        <v/>
      </c>
      <c r="BJ662" s="2" t="str">
        <f t="shared" si="712"/>
        <v>@</v>
      </c>
      <c r="BK662" s="2" t="str">
        <f t="shared" si="713"/>
        <v/>
      </c>
      <c r="BL662" s="2" t="str">
        <f t="shared" si="714"/>
        <v/>
      </c>
      <c r="BM662" s="2" t="str">
        <f t="shared" si="715"/>
        <v/>
      </c>
      <c r="BN662" s="2" t="str">
        <f t="shared" si="716"/>
        <v/>
      </c>
      <c r="BO662" s="2" t="str">
        <f t="shared" si="717"/>
        <v/>
      </c>
      <c r="BP662" s="2" t="str">
        <f t="shared" si="718"/>
        <v/>
      </c>
      <c r="BQ662" s="2" t="str">
        <f t="shared" si="719"/>
        <v/>
      </c>
      <c r="BR662" s="2" t="str">
        <f t="shared" si="720"/>
        <v/>
      </c>
      <c r="BS662" s="2" t="str">
        <f t="shared" si="721"/>
        <v/>
      </c>
      <c r="BT662" s="2" t="str">
        <f t="shared" si="722"/>
        <v/>
      </c>
      <c r="BU662" s="2" t="str">
        <f t="shared" si="723"/>
        <v/>
      </c>
      <c r="BV662" s="2" t="str">
        <f t="shared" si="724"/>
        <v>@</v>
      </c>
      <c r="BW662" s="2" t="str">
        <f t="shared" si="725"/>
        <v/>
      </c>
      <c r="BX662" s="2" t="str">
        <f t="shared" si="726"/>
        <v/>
      </c>
      <c r="CA662" s="2">
        <f t="shared" si="686"/>
        <v>220</v>
      </c>
      <c r="CB662" s="4">
        <f t="shared" si="687"/>
        <v>0</v>
      </c>
      <c r="CC662">
        <f t="shared" ca="1" si="681"/>
        <v>4</v>
      </c>
      <c r="CD662">
        <f ca="1">CC662*(CJ662)/(CJ662+CJ663+IF(CG664=0,0,CJ664))</f>
        <v>1.4665432200474082</v>
      </c>
      <c r="CE662" s="39">
        <f t="shared" ca="1" si="673"/>
        <v>1</v>
      </c>
      <c r="CF662" s="39">
        <f t="shared" ca="1" si="682"/>
        <v>89</v>
      </c>
      <c r="CG662">
        <f t="shared" ca="1" si="674"/>
        <v>-17.389877648000152</v>
      </c>
      <c r="CH662">
        <f t="shared" ca="1" si="675"/>
        <v>-6</v>
      </c>
      <c r="CI662">
        <f t="shared" ca="1" si="683"/>
        <v>7.0707581786163614</v>
      </c>
      <c r="CJ662">
        <f t="shared" ca="1" si="684"/>
        <v>4.9292418213836386</v>
      </c>
    </row>
    <row r="663" spans="2:88">
      <c r="B663" s="39">
        <v>971</v>
      </c>
      <c r="C663" s="39">
        <v>125</v>
      </c>
      <c r="D663">
        <v>1</v>
      </c>
      <c r="E663">
        <f t="shared" si="690"/>
        <v>29242</v>
      </c>
      <c r="F663" s="3">
        <f t="shared" si="691"/>
        <v>3.4010135020236028E-5</v>
      </c>
      <c r="H663" s="17">
        <f t="shared" si="692"/>
        <v>0.99452436826174195</v>
      </c>
      <c r="I663" s="13" t="str">
        <f t="shared" si="693"/>
        <v>125:971</v>
      </c>
      <c r="J663" s="2"/>
      <c r="K663" s="4">
        <f t="shared" si="694"/>
        <v>-27.488148706827076</v>
      </c>
      <c r="L663" s="4">
        <f t="shared" si="685"/>
        <v>-12</v>
      </c>
      <c r="M663" s="4">
        <f t="shared" ca="1" si="695"/>
        <v>-50.948159091474032</v>
      </c>
      <c r="N663" s="4">
        <f t="shared" ca="1" si="696"/>
        <v>0</v>
      </c>
      <c r="O663" s="4">
        <f t="shared" ca="1" si="697"/>
        <v>39.276836581588981</v>
      </c>
      <c r="P663" s="4">
        <f t="shared" ca="1" si="698"/>
        <v>5</v>
      </c>
      <c r="Q663" s="11">
        <f t="shared" si="729"/>
        <v>0</v>
      </c>
      <c r="R663" s="11">
        <f t="shared" si="728"/>
        <v>-27.488148706827076</v>
      </c>
      <c r="S663" s="4">
        <f t="shared" si="728"/>
        <v>0</v>
      </c>
      <c r="T663" s="4">
        <f t="shared" si="728"/>
        <v>0</v>
      </c>
      <c r="U663" s="4">
        <f t="shared" si="728"/>
        <v>0</v>
      </c>
      <c r="V663" s="4">
        <f t="shared" si="728"/>
        <v>0</v>
      </c>
      <c r="W663" s="4">
        <f t="shared" si="728"/>
        <v>0</v>
      </c>
      <c r="X663" s="4">
        <f t="shared" si="728"/>
        <v>0</v>
      </c>
      <c r="Y663" s="4">
        <f t="shared" si="728"/>
        <v>0</v>
      </c>
      <c r="Z663" s="4">
        <f t="shared" si="728"/>
        <v>0</v>
      </c>
      <c r="AA663" s="4">
        <f t="shared" si="728"/>
        <v>0</v>
      </c>
      <c r="AB663" s="4">
        <f t="shared" si="728"/>
        <v>0</v>
      </c>
      <c r="AC663" s="4">
        <f t="shared" si="728"/>
        <v>0</v>
      </c>
      <c r="AD663" s="4">
        <f t="shared" si="728"/>
        <v>-50.948159091474032</v>
      </c>
      <c r="AE663" s="4">
        <f t="shared" si="728"/>
        <v>0</v>
      </c>
      <c r="AF663" s="4">
        <f t="shared" si="728"/>
        <v>0</v>
      </c>
      <c r="AG663" s="4">
        <f t="shared" si="727"/>
        <v>0</v>
      </c>
      <c r="AH663" s="4">
        <f t="shared" si="727"/>
        <v>0</v>
      </c>
      <c r="AI663" s="4">
        <f t="shared" si="727"/>
        <v>39.276836581588981</v>
      </c>
      <c r="AJ663" s="4">
        <f t="shared" si="727"/>
        <v>0</v>
      </c>
      <c r="AK663" s="4">
        <f t="shared" si="727"/>
        <v>0</v>
      </c>
      <c r="AL663" s="4">
        <f t="shared" si="727"/>
        <v>0</v>
      </c>
      <c r="AM663" s="4">
        <f t="shared" si="699"/>
        <v>0</v>
      </c>
      <c r="AN663" s="4">
        <f t="shared" si="699"/>
        <v>0</v>
      </c>
      <c r="AO663" s="4">
        <f t="shared" si="699"/>
        <v>0</v>
      </c>
      <c r="AP663" s="10">
        <f t="shared" si="680"/>
        <v>0</v>
      </c>
      <c r="AQ663" s="7">
        <f t="shared" si="700"/>
        <v>3</v>
      </c>
      <c r="AR663" s="4">
        <f t="array" ref="AR663">COUNT(IF((ABS($R663:$AP663)&gt;=AQ$2)*(ABS($R663:$AP663)&lt;AR$2),$R663:$AP663))</f>
        <v>0</v>
      </c>
      <c r="AS663" s="4">
        <f t="array" ref="AS663">COUNT(IF((ABS($R663:$AP663)&gt;=AR$2)*(ABS($R663:$AP663)&lt;AS$2),$R663:$AP663))</f>
        <v>0</v>
      </c>
      <c r="AT663" s="4">
        <f t="array" ref="AT663">COUNT(IF((ABS($R663:$AP663)&gt;=AS$2)*(ABS($R663:$AP663)&lt;AT$2),$R663:$AP663))</f>
        <v>0</v>
      </c>
      <c r="AU663" s="4">
        <f t="array" ref="AU663">COUNT(IF((ABS($R663:$AP663)&gt;=AT$2)*(ABS($R663:$AP663)&lt;AU$2),$R663:$AP663))</f>
        <v>1</v>
      </c>
      <c r="AV663" s="4">
        <f t="array" ref="AV663">COUNT(IF((ABS($R663:$AP663)&gt;=AU$2)*(ABS($R663:$AP663)&lt;AV$2),$R663:$AP663))</f>
        <v>1</v>
      </c>
      <c r="AW663" s="4">
        <f t="array" ref="AW663">COUNT(IF((ABS($R663:$AP663)&gt;=AV$2)*(ABS($R663:$AP663)&lt;AW$2),$R663:$AP663))</f>
        <v>1</v>
      </c>
      <c r="AX663" s="10">
        <f t="array" ref="AX663">COUNT(IF((ABS($R663:$AP663)&gt;=AW$2)*(ABS($R663:$AP663)&lt;AX$2),$R663:$AP663))</f>
        <v>0</v>
      </c>
      <c r="AY663" s="4">
        <f t="shared" si="701"/>
        <v>0</v>
      </c>
      <c r="AZ663" s="2" t="str">
        <f t="shared" si="702"/>
        <v>@</v>
      </c>
      <c r="BA663" s="2" t="str">
        <f t="shared" si="703"/>
        <v/>
      </c>
      <c r="BB663" s="2" t="str">
        <f t="shared" si="704"/>
        <v/>
      </c>
      <c r="BC663" s="2" t="str">
        <f t="shared" si="705"/>
        <v/>
      </c>
      <c r="BD663" s="2" t="str">
        <f t="shared" si="706"/>
        <v/>
      </c>
      <c r="BE663" s="2" t="str">
        <f t="shared" si="707"/>
        <v/>
      </c>
      <c r="BF663" s="2" t="str">
        <f t="shared" si="708"/>
        <v/>
      </c>
      <c r="BG663" s="2" t="str">
        <f t="shared" si="709"/>
        <v/>
      </c>
      <c r="BH663" s="2" t="str">
        <f t="shared" si="710"/>
        <v/>
      </c>
      <c r="BI663" s="2" t="str">
        <f t="shared" si="711"/>
        <v/>
      </c>
      <c r="BJ663" s="2" t="str">
        <f t="shared" si="712"/>
        <v/>
      </c>
      <c r="BK663" s="2" t="str">
        <f t="shared" si="713"/>
        <v/>
      </c>
      <c r="BL663" s="2" t="str">
        <f t="shared" si="714"/>
        <v>@</v>
      </c>
      <c r="BM663" s="2" t="str">
        <f t="shared" si="715"/>
        <v/>
      </c>
      <c r="BN663" s="2" t="str">
        <f t="shared" si="716"/>
        <v/>
      </c>
      <c r="BO663" s="2" t="str">
        <f t="shared" si="717"/>
        <v/>
      </c>
      <c r="BP663" s="2" t="str">
        <f t="shared" si="718"/>
        <v/>
      </c>
      <c r="BQ663" s="2" t="str">
        <f t="shared" si="719"/>
        <v>@</v>
      </c>
      <c r="BR663" s="2" t="str">
        <f t="shared" si="720"/>
        <v/>
      </c>
      <c r="BS663" s="2" t="str">
        <f t="shared" si="721"/>
        <v/>
      </c>
      <c r="BT663" s="2" t="str">
        <f t="shared" si="722"/>
        <v/>
      </c>
      <c r="BU663" s="2" t="str">
        <f t="shared" si="723"/>
        <v/>
      </c>
      <c r="BV663" s="2" t="str">
        <f t="shared" si="724"/>
        <v/>
      </c>
      <c r="BW663" s="2" t="str">
        <f t="shared" si="725"/>
        <v/>
      </c>
      <c r="BX663" s="2" t="str">
        <f t="shared" si="726"/>
        <v/>
      </c>
      <c r="CA663" s="2">
        <f t="shared" si="686"/>
        <v>220</v>
      </c>
      <c r="CB663" s="4">
        <f t="shared" si="687"/>
        <v>1</v>
      </c>
      <c r="CC663">
        <f t="shared" ca="1" si="681"/>
        <v>4</v>
      </c>
      <c r="CD663">
        <f ca="1">CC663*(CJ663)/(CJ662+CJ663+IF(CG664=0,0,CJ664))</f>
        <v>2.5334567799525916</v>
      </c>
      <c r="CE663" s="39">
        <f t="shared" ca="1" si="673"/>
        <v>1</v>
      </c>
      <c r="CF663" s="39">
        <f t="shared" ca="1" si="682"/>
        <v>89</v>
      </c>
      <c r="CG663">
        <f t="shared" ca="1" si="674"/>
        <v>-40.849888032647108</v>
      </c>
      <c r="CH663">
        <f t="shared" ca="1" si="675"/>
        <v>6</v>
      </c>
      <c r="CI663">
        <f t="shared" ca="1" si="683"/>
        <v>3.4847234355585193</v>
      </c>
      <c r="CJ663">
        <f t="shared" ca="1" si="684"/>
        <v>8.5152765644414803</v>
      </c>
    </row>
    <row r="664" spans="2:88">
      <c r="B664" s="39">
        <v>1021</v>
      </c>
      <c r="C664" s="39">
        <v>625</v>
      </c>
      <c r="D664">
        <v>1</v>
      </c>
      <c r="E664">
        <f t="shared" si="690"/>
        <v>29243</v>
      </c>
      <c r="F664" s="3">
        <f t="shared" si="691"/>
        <v>3.4010135020236028E-5</v>
      </c>
      <c r="H664" s="17">
        <f t="shared" si="692"/>
        <v>0.9945583783967622</v>
      </c>
      <c r="I664" s="13" t="str">
        <f t="shared" si="693"/>
        <v>625:1021</v>
      </c>
      <c r="J664" s="2"/>
      <c r="K664" s="4">
        <f t="shared" si="694"/>
        <v>-32.73926661749087</v>
      </c>
      <c r="L664" s="4">
        <f t="shared" si="685"/>
        <v>-9</v>
      </c>
      <c r="M664" s="4">
        <f t="shared" ca="1" si="695"/>
        <v>-56.199277002139425</v>
      </c>
      <c r="N664" s="4">
        <f t="shared" ca="1" si="696"/>
        <v>3</v>
      </c>
      <c r="O664" s="4">
        <f t="shared" ca="1" si="697"/>
        <v>34.025718670923055</v>
      </c>
      <c r="P664" s="4">
        <f t="shared" ca="1" si="698"/>
        <v>8</v>
      </c>
      <c r="Q664" s="11">
        <f t="shared" si="729"/>
        <v>0</v>
      </c>
      <c r="R664" s="11">
        <f t="shared" si="728"/>
        <v>0</v>
      </c>
      <c r="S664" s="4">
        <f t="shared" si="728"/>
        <v>0</v>
      </c>
      <c r="T664" s="4">
        <f t="shared" si="728"/>
        <v>0</v>
      </c>
      <c r="U664" s="4">
        <f t="shared" si="728"/>
        <v>-32.73926661749087</v>
      </c>
      <c r="V664" s="4">
        <f t="shared" si="728"/>
        <v>0</v>
      </c>
      <c r="W664" s="4">
        <f t="shared" si="728"/>
        <v>0</v>
      </c>
      <c r="X664" s="4">
        <f t="shared" si="728"/>
        <v>0</v>
      </c>
      <c r="Y664" s="4">
        <f t="shared" si="728"/>
        <v>0</v>
      </c>
      <c r="Z664" s="4">
        <f t="shared" si="728"/>
        <v>0</v>
      </c>
      <c r="AA664" s="4">
        <f t="shared" si="728"/>
        <v>0</v>
      </c>
      <c r="AB664" s="4">
        <f t="shared" si="728"/>
        <v>0</v>
      </c>
      <c r="AC664" s="4">
        <f t="shared" si="728"/>
        <v>0</v>
      </c>
      <c r="AD664" s="4">
        <f t="shared" si="728"/>
        <v>0</v>
      </c>
      <c r="AE664" s="4">
        <f t="shared" si="728"/>
        <v>0</v>
      </c>
      <c r="AF664" s="4">
        <f t="shared" si="728"/>
        <v>0</v>
      </c>
      <c r="AG664" s="4">
        <f t="shared" si="727"/>
        <v>-56.199277002139425</v>
      </c>
      <c r="AH664" s="4">
        <f t="shared" si="727"/>
        <v>0</v>
      </c>
      <c r="AI664" s="4">
        <f t="shared" si="727"/>
        <v>0</v>
      </c>
      <c r="AJ664" s="4">
        <f t="shared" si="727"/>
        <v>0</v>
      </c>
      <c r="AK664" s="4">
        <f t="shared" si="727"/>
        <v>0</v>
      </c>
      <c r="AL664" s="4">
        <f t="shared" si="727"/>
        <v>34.025718670923055</v>
      </c>
      <c r="AM664" s="4">
        <f t="shared" si="699"/>
        <v>0</v>
      </c>
      <c r="AN664" s="4">
        <f t="shared" si="699"/>
        <v>0</v>
      </c>
      <c r="AO664" s="4">
        <f t="shared" si="699"/>
        <v>0</v>
      </c>
      <c r="AP664" s="10">
        <f t="shared" si="680"/>
        <v>0</v>
      </c>
      <c r="AQ664" s="7">
        <f t="shared" si="700"/>
        <v>3</v>
      </c>
      <c r="AR664" s="4">
        <f t="array" ref="AR664">COUNT(IF((ABS($R664:$AP664)&gt;=AQ$2)*(ABS($R664:$AP664)&lt;AR$2),$R664:$AP664))</f>
        <v>0</v>
      </c>
      <c r="AS664" s="4">
        <f t="array" ref="AS664">COUNT(IF((ABS($R664:$AP664)&gt;=AR$2)*(ABS($R664:$AP664)&lt;AS$2),$R664:$AP664))</f>
        <v>0</v>
      </c>
      <c r="AT664" s="4">
        <f t="array" ref="AT664">COUNT(IF((ABS($R664:$AP664)&gt;=AS$2)*(ABS($R664:$AP664)&lt;AT$2),$R664:$AP664))</f>
        <v>0</v>
      </c>
      <c r="AU664" s="4">
        <f t="array" ref="AU664">COUNT(IF((ABS($R664:$AP664)&gt;=AT$2)*(ABS($R664:$AP664)&lt;AU$2),$R664:$AP664))</f>
        <v>1</v>
      </c>
      <c r="AV664" s="4">
        <f t="array" ref="AV664">COUNT(IF((ABS($R664:$AP664)&gt;=AU$2)*(ABS($R664:$AP664)&lt;AV$2),$R664:$AP664))</f>
        <v>1</v>
      </c>
      <c r="AW664" s="4">
        <f t="array" ref="AW664">COUNT(IF((ABS($R664:$AP664)&gt;=AV$2)*(ABS($R664:$AP664)&lt;AW$2),$R664:$AP664))</f>
        <v>1</v>
      </c>
      <c r="AX664" s="10">
        <f t="array" ref="AX664">COUNT(IF((ABS($R664:$AP664)&gt;=AW$2)*(ABS($R664:$AP664)&lt;AX$2),$R664:$AP664))</f>
        <v>0</v>
      </c>
      <c r="AY664" s="4">
        <f t="shared" si="701"/>
        <v>0</v>
      </c>
      <c r="AZ664" s="2" t="str">
        <f t="shared" si="702"/>
        <v/>
      </c>
      <c r="BA664" s="2" t="str">
        <f t="shared" si="703"/>
        <v/>
      </c>
      <c r="BB664" s="2" t="str">
        <f t="shared" si="704"/>
        <v/>
      </c>
      <c r="BC664" s="2" t="str">
        <f t="shared" si="705"/>
        <v>@</v>
      </c>
      <c r="BD664" s="2" t="str">
        <f t="shared" si="706"/>
        <v/>
      </c>
      <c r="BE664" s="2" t="str">
        <f t="shared" si="707"/>
        <v/>
      </c>
      <c r="BF664" s="2" t="str">
        <f t="shared" si="708"/>
        <v/>
      </c>
      <c r="BG664" s="2" t="str">
        <f t="shared" si="709"/>
        <v/>
      </c>
      <c r="BH664" s="2" t="str">
        <f t="shared" si="710"/>
        <v/>
      </c>
      <c r="BI664" s="2" t="str">
        <f t="shared" si="711"/>
        <v/>
      </c>
      <c r="BJ664" s="2" t="str">
        <f t="shared" si="712"/>
        <v/>
      </c>
      <c r="BK664" s="2" t="str">
        <f t="shared" si="713"/>
        <v/>
      </c>
      <c r="BL664" s="2" t="str">
        <f t="shared" si="714"/>
        <v/>
      </c>
      <c r="BM664" s="2" t="str">
        <f t="shared" si="715"/>
        <v/>
      </c>
      <c r="BN664" s="2" t="str">
        <f t="shared" si="716"/>
        <v/>
      </c>
      <c r="BO664" s="2" t="str">
        <f t="shared" si="717"/>
        <v>@</v>
      </c>
      <c r="BP664" s="2" t="str">
        <f t="shared" si="718"/>
        <v/>
      </c>
      <c r="BQ664" s="2" t="str">
        <f t="shared" si="719"/>
        <v/>
      </c>
      <c r="BR664" s="2" t="str">
        <f t="shared" si="720"/>
        <v/>
      </c>
      <c r="BS664" s="2" t="str">
        <f t="shared" si="721"/>
        <v/>
      </c>
      <c r="BT664" s="2" t="str">
        <f t="shared" si="722"/>
        <v>@</v>
      </c>
      <c r="BU664" s="2" t="str">
        <f t="shared" si="723"/>
        <v/>
      </c>
      <c r="BV664" s="2" t="str">
        <f t="shared" si="724"/>
        <v/>
      </c>
      <c r="BW664" s="2" t="str">
        <f t="shared" si="725"/>
        <v/>
      </c>
      <c r="BX664" s="2" t="str">
        <f t="shared" si="726"/>
        <v/>
      </c>
      <c r="CA664" s="2">
        <f t="shared" si="686"/>
        <v>220</v>
      </c>
      <c r="CB664" s="4">
        <f t="shared" si="687"/>
        <v>2</v>
      </c>
      <c r="CC664">
        <f t="shared" ca="1" si="681"/>
        <v>4</v>
      </c>
      <c r="CD664">
        <f ca="1">CC664*IF(CG664=0,0,CJ664)/(CJ662+CJ663+IF(CG664=0,0,CJ664))</f>
        <v>0</v>
      </c>
      <c r="CE664" s="39">
        <f t="shared" ca="1" si="673"/>
        <v>1</v>
      </c>
      <c r="CF664" s="39">
        <f t="shared" ca="1" si="682"/>
        <v>89</v>
      </c>
      <c r="CG664">
        <f t="shared" ca="1" si="674"/>
        <v>49.375107640415905</v>
      </c>
      <c r="CH664">
        <f t="shared" ca="1" si="675"/>
        <v>11</v>
      </c>
      <c r="CI664">
        <f t="shared" ca="1" si="683"/>
        <v>14.040205422728691</v>
      </c>
      <c r="CJ664">
        <f t="shared" ca="1" si="684"/>
        <v>0</v>
      </c>
    </row>
    <row r="665" spans="2:88">
      <c r="B665" s="39">
        <v>1087</v>
      </c>
      <c r="C665" s="39">
        <v>625</v>
      </c>
      <c r="D665">
        <v>1</v>
      </c>
      <c r="E665">
        <f t="shared" si="690"/>
        <v>29244</v>
      </c>
      <c r="F665" s="3">
        <f t="shared" si="691"/>
        <v>3.4010135020236028E-5</v>
      </c>
      <c r="H665" s="17">
        <f t="shared" si="692"/>
        <v>0.99459238853178245</v>
      </c>
      <c r="I665" s="13" t="str">
        <f t="shared" si="693"/>
        <v>625:1087</v>
      </c>
      <c r="J665" s="2"/>
      <c r="K665" s="4">
        <f t="shared" si="694"/>
        <v>-37.981383695793625</v>
      </c>
      <c r="L665" s="4">
        <f t="shared" si="685"/>
        <v>-2</v>
      </c>
      <c r="M665" s="4">
        <f t="shared" ca="1" si="695"/>
        <v>52.243611977269389</v>
      </c>
      <c r="N665" s="4">
        <f t="shared" ca="1" si="696"/>
        <v>3</v>
      </c>
      <c r="O665" s="4">
        <f t="shared" si="697"/>
        <v>0</v>
      </c>
      <c r="P665" s="4">
        <f t="shared" ca="1" si="698"/>
        <v>0</v>
      </c>
      <c r="Q665" s="11">
        <f t="shared" si="729"/>
        <v>0</v>
      </c>
      <c r="R665" s="11">
        <f t="shared" si="728"/>
        <v>0</v>
      </c>
      <c r="S665" s="4">
        <f t="shared" si="728"/>
        <v>0</v>
      </c>
      <c r="T665" s="4">
        <f t="shared" si="728"/>
        <v>0</v>
      </c>
      <c r="U665" s="4">
        <f t="shared" si="728"/>
        <v>0</v>
      </c>
      <c r="V665" s="4">
        <f t="shared" si="728"/>
        <v>0</v>
      </c>
      <c r="W665" s="4">
        <f t="shared" si="728"/>
        <v>0</v>
      </c>
      <c r="X665" s="4">
        <f t="shared" si="728"/>
        <v>0</v>
      </c>
      <c r="Y665" s="4">
        <f t="shared" si="728"/>
        <v>0</v>
      </c>
      <c r="Z665" s="4">
        <f t="shared" si="728"/>
        <v>0</v>
      </c>
      <c r="AA665" s="4">
        <f t="shared" si="728"/>
        <v>0</v>
      </c>
      <c r="AB665" s="4">
        <f t="shared" si="728"/>
        <v>-37.981383695793625</v>
      </c>
      <c r="AC665" s="4">
        <f t="shared" si="728"/>
        <v>0</v>
      </c>
      <c r="AD665" s="4">
        <f t="shared" si="728"/>
        <v>0</v>
      </c>
      <c r="AE665" s="4">
        <f t="shared" si="728"/>
        <v>0</v>
      </c>
      <c r="AF665" s="4">
        <f t="shared" si="728"/>
        <v>0</v>
      </c>
      <c r="AG665" s="4">
        <f t="shared" si="727"/>
        <v>52.243611977269389</v>
      </c>
      <c r="AH665" s="4">
        <f t="shared" si="727"/>
        <v>0</v>
      </c>
      <c r="AI665" s="4">
        <f t="shared" si="727"/>
        <v>0</v>
      </c>
      <c r="AJ665" s="4">
        <f t="shared" si="727"/>
        <v>0</v>
      </c>
      <c r="AK665" s="4">
        <f t="shared" si="727"/>
        <v>0</v>
      </c>
      <c r="AL665" s="4">
        <f t="shared" si="727"/>
        <v>0</v>
      </c>
      <c r="AM665" s="4">
        <f t="shared" si="699"/>
        <v>0</v>
      </c>
      <c r="AN665" s="4">
        <f t="shared" si="699"/>
        <v>0</v>
      </c>
      <c r="AO665" s="4">
        <f t="shared" si="699"/>
        <v>0</v>
      </c>
      <c r="AP665" s="10">
        <f t="shared" si="680"/>
        <v>0</v>
      </c>
      <c r="AQ665" s="7">
        <f t="shared" si="700"/>
        <v>2</v>
      </c>
      <c r="AR665" s="4">
        <f t="array" ref="AR665">COUNT(IF((ABS($R665:$AP665)&gt;=AQ$2)*(ABS($R665:$AP665)&lt;AR$2),$R665:$AP665))</f>
        <v>0</v>
      </c>
      <c r="AS665" s="4">
        <f t="array" ref="AS665">COUNT(IF((ABS($R665:$AP665)&gt;=AR$2)*(ABS($R665:$AP665)&lt;AS$2),$R665:$AP665))</f>
        <v>0</v>
      </c>
      <c r="AT665" s="4">
        <f t="array" ref="AT665">COUNT(IF((ABS($R665:$AP665)&gt;=AS$2)*(ABS($R665:$AP665)&lt;AT$2),$R665:$AP665))</f>
        <v>0</v>
      </c>
      <c r="AU665" s="4">
        <f t="array" ref="AU665">COUNT(IF((ABS($R665:$AP665)&gt;=AT$2)*(ABS($R665:$AP665)&lt;AU$2),$R665:$AP665))</f>
        <v>0</v>
      </c>
      <c r="AV665" s="4">
        <f t="array" ref="AV665">COUNT(IF((ABS($R665:$AP665)&gt;=AU$2)*(ABS($R665:$AP665)&lt;AV$2),$R665:$AP665))</f>
        <v>1</v>
      </c>
      <c r="AW665" s="4">
        <f t="array" ref="AW665">COUNT(IF((ABS($R665:$AP665)&gt;=AV$2)*(ABS($R665:$AP665)&lt;AW$2),$R665:$AP665))</f>
        <v>1</v>
      </c>
      <c r="AX665" s="10">
        <f t="array" ref="AX665">COUNT(IF((ABS($R665:$AP665)&gt;=AW$2)*(ABS($R665:$AP665)&lt;AX$2),$R665:$AP665))</f>
        <v>0</v>
      </c>
      <c r="AY665" s="4">
        <f t="shared" si="701"/>
        <v>0</v>
      </c>
      <c r="AZ665" s="2" t="str">
        <f t="shared" si="702"/>
        <v/>
      </c>
      <c r="BA665" s="2" t="str">
        <f t="shared" si="703"/>
        <v/>
      </c>
      <c r="BB665" s="2" t="str">
        <f t="shared" si="704"/>
        <v/>
      </c>
      <c r="BC665" s="2" t="str">
        <f t="shared" si="705"/>
        <v/>
      </c>
      <c r="BD665" s="2" t="str">
        <f t="shared" si="706"/>
        <v/>
      </c>
      <c r="BE665" s="2" t="str">
        <f t="shared" si="707"/>
        <v/>
      </c>
      <c r="BF665" s="2" t="str">
        <f t="shared" si="708"/>
        <v/>
      </c>
      <c r="BG665" s="2" t="str">
        <f t="shared" si="709"/>
        <v/>
      </c>
      <c r="BH665" s="2" t="str">
        <f t="shared" si="710"/>
        <v/>
      </c>
      <c r="BI665" s="2" t="str">
        <f t="shared" si="711"/>
        <v/>
      </c>
      <c r="BJ665" s="2" t="str">
        <f t="shared" si="712"/>
        <v>@</v>
      </c>
      <c r="BK665" s="2" t="str">
        <f t="shared" si="713"/>
        <v/>
      </c>
      <c r="BL665" s="2" t="str">
        <f t="shared" si="714"/>
        <v/>
      </c>
      <c r="BM665" s="2" t="str">
        <f t="shared" si="715"/>
        <v/>
      </c>
      <c r="BN665" s="2" t="str">
        <f t="shared" si="716"/>
        <v/>
      </c>
      <c r="BO665" s="2" t="str">
        <f t="shared" si="717"/>
        <v>@</v>
      </c>
      <c r="BP665" s="2" t="str">
        <f t="shared" si="718"/>
        <v/>
      </c>
      <c r="BQ665" s="2" t="str">
        <f t="shared" si="719"/>
        <v/>
      </c>
      <c r="BR665" s="2" t="str">
        <f t="shared" si="720"/>
        <v/>
      </c>
      <c r="BS665" s="2" t="str">
        <f t="shared" si="721"/>
        <v/>
      </c>
      <c r="BT665" s="2" t="str">
        <f t="shared" si="722"/>
        <v/>
      </c>
      <c r="BU665" s="2" t="str">
        <f t="shared" si="723"/>
        <v/>
      </c>
      <c r="BV665" s="2" t="str">
        <f t="shared" si="724"/>
        <v/>
      </c>
      <c r="BW665" s="2" t="str">
        <f t="shared" si="725"/>
        <v/>
      </c>
      <c r="BX665" s="2" t="str">
        <f t="shared" si="726"/>
        <v/>
      </c>
      <c r="CA665" s="2">
        <f t="shared" si="686"/>
        <v>221</v>
      </c>
      <c r="CB665" s="4">
        <f t="shared" si="687"/>
        <v>0</v>
      </c>
      <c r="CC665">
        <f t="shared" ca="1" si="681"/>
        <v>4</v>
      </c>
      <c r="CD665">
        <f ca="1">CC665*(CJ665)/(CJ665+CJ666+IF(CG667=0,0,CJ667))</f>
        <v>0.67044796382426508</v>
      </c>
      <c r="CE665" s="39">
        <f t="shared" ca="1" si="673"/>
        <v>5</v>
      </c>
      <c r="CF665" s="39">
        <f t="shared" ca="1" si="682"/>
        <v>89</v>
      </c>
      <c r="CG665">
        <f t="shared" ca="1" si="674"/>
        <v>4.1164119487191897</v>
      </c>
      <c r="CH665">
        <f t="shared" ca="1" si="675"/>
        <v>-10</v>
      </c>
      <c r="CI665">
        <f t="shared" ca="1" si="683"/>
        <v>9.7465375059063692</v>
      </c>
      <c r="CJ665">
        <f t="shared" ca="1" si="684"/>
        <v>2.2534624940936308</v>
      </c>
    </row>
    <row r="666" spans="2:88">
      <c r="B666" s="39">
        <v>1159</v>
      </c>
      <c r="C666" s="39">
        <v>169</v>
      </c>
      <c r="D666">
        <v>1</v>
      </c>
      <c r="E666">
        <f t="shared" si="690"/>
        <v>29245</v>
      </c>
      <c r="F666" s="3">
        <f t="shared" si="691"/>
        <v>3.4010135020236028E-5</v>
      </c>
      <c r="H666" s="17">
        <f t="shared" si="692"/>
        <v>0.99462639866680269</v>
      </c>
      <c r="I666" s="13" t="str">
        <f t="shared" si="693"/>
        <v>169:1159</v>
      </c>
      <c r="J666" s="2"/>
      <c r="K666" s="4">
        <f t="shared" si="694"/>
        <v>50.937505457633847</v>
      </c>
      <c r="L666" s="4">
        <f t="shared" si="685"/>
        <v>-9</v>
      </c>
      <c r="M666" s="4">
        <f t="shared" ca="1" si="695"/>
        <v>27.477495072982627</v>
      </c>
      <c r="N666" s="4">
        <f t="shared" ca="1" si="696"/>
        <v>3</v>
      </c>
      <c r="O666" s="4">
        <f t="shared" si="697"/>
        <v>0</v>
      </c>
      <c r="P666" s="4">
        <f t="shared" ca="1" si="698"/>
        <v>0</v>
      </c>
      <c r="Q666" s="11">
        <f t="shared" si="729"/>
        <v>0</v>
      </c>
      <c r="R666" s="11">
        <f t="shared" si="728"/>
        <v>0</v>
      </c>
      <c r="S666" s="4">
        <f t="shared" si="728"/>
        <v>0</v>
      </c>
      <c r="T666" s="4">
        <f t="shared" si="728"/>
        <v>0</v>
      </c>
      <c r="U666" s="4">
        <f t="shared" si="728"/>
        <v>50.937505457633847</v>
      </c>
      <c r="V666" s="4">
        <f t="shared" si="728"/>
        <v>0</v>
      </c>
      <c r="W666" s="4">
        <f t="shared" si="728"/>
        <v>0</v>
      </c>
      <c r="X666" s="4">
        <f t="shared" si="728"/>
        <v>0</v>
      </c>
      <c r="Y666" s="4">
        <f t="shared" si="728"/>
        <v>0</v>
      </c>
      <c r="Z666" s="4">
        <f t="shared" si="728"/>
        <v>0</v>
      </c>
      <c r="AA666" s="4">
        <f t="shared" si="728"/>
        <v>0</v>
      </c>
      <c r="AB666" s="4">
        <f t="shared" si="728"/>
        <v>0</v>
      </c>
      <c r="AC666" s="4">
        <f t="shared" si="728"/>
        <v>0</v>
      </c>
      <c r="AD666" s="4">
        <f t="shared" si="728"/>
        <v>0</v>
      </c>
      <c r="AE666" s="4">
        <f t="shared" si="728"/>
        <v>0</v>
      </c>
      <c r="AF666" s="4">
        <f t="shared" si="728"/>
        <v>0</v>
      </c>
      <c r="AG666" s="4">
        <f t="shared" si="727"/>
        <v>27.477495072982627</v>
      </c>
      <c r="AH666" s="4">
        <f t="shared" si="727"/>
        <v>0</v>
      </c>
      <c r="AI666" s="4">
        <f t="shared" si="727"/>
        <v>0</v>
      </c>
      <c r="AJ666" s="4">
        <f t="shared" si="727"/>
        <v>0</v>
      </c>
      <c r="AK666" s="4">
        <f t="shared" si="727"/>
        <v>0</v>
      </c>
      <c r="AL666" s="4">
        <f t="shared" si="727"/>
        <v>0</v>
      </c>
      <c r="AM666" s="4">
        <f t="shared" si="699"/>
        <v>0</v>
      </c>
      <c r="AN666" s="4">
        <f t="shared" si="699"/>
        <v>0</v>
      </c>
      <c r="AO666" s="4">
        <f t="shared" si="699"/>
        <v>0</v>
      </c>
      <c r="AP666" s="10">
        <f t="shared" si="680"/>
        <v>0</v>
      </c>
      <c r="AQ666" s="7">
        <f t="shared" si="700"/>
        <v>2</v>
      </c>
      <c r="AR666" s="4">
        <f t="array" ref="AR666">COUNT(IF((ABS($R666:$AP666)&gt;=AQ$2)*(ABS($R666:$AP666)&lt;AR$2),$R666:$AP666))</f>
        <v>0</v>
      </c>
      <c r="AS666" s="4">
        <f t="array" ref="AS666">COUNT(IF((ABS($R666:$AP666)&gt;=AR$2)*(ABS($R666:$AP666)&lt;AS$2),$R666:$AP666))</f>
        <v>0</v>
      </c>
      <c r="AT666" s="4">
        <f t="array" ref="AT666">COUNT(IF((ABS($R666:$AP666)&gt;=AS$2)*(ABS($R666:$AP666)&lt;AT$2),$R666:$AP666))</f>
        <v>0</v>
      </c>
      <c r="AU666" s="4">
        <f t="array" ref="AU666">COUNT(IF((ABS($R666:$AP666)&gt;=AT$2)*(ABS($R666:$AP666)&lt;AU$2),$R666:$AP666))</f>
        <v>1</v>
      </c>
      <c r="AV666" s="4">
        <f t="array" ref="AV666">COUNT(IF((ABS($R666:$AP666)&gt;=AU$2)*(ABS($R666:$AP666)&lt;AV$2),$R666:$AP666))</f>
        <v>0</v>
      </c>
      <c r="AW666" s="4">
        <f t="array" ref="AW666">COUNT(IF((ABS($R666:$AP666)&gt;=AV$2)*(ABS($R666:$AP666)&lt;AW$2),$R666:$AP666))</f>
        <v>1</v>
      </c>
      <c r="AX666" s="10">
        <f t="array" ref="AX666">COUNT(IF((ABS($R666:$AP666)&gt;=AW$2)*(ABS($R666:$AP666)&lt;AX$2),$R666:$AP666))</f>
        <v>0</v>
      </c>
      <c r="AY666" s="4">
        <f t="shared" si="701"/>
        <v>0</v>
      </c>
      <c r="AZ666" s="2" t="str">
        <f t="shared" si="702"/>
        <v/>
      </c>
      <c r="BA666" s="2" t="str">
        <f t="shared" si="703"/>
        <v/>
      </c>
      <c r="BB666" s="2" t="str">
        <f t="shared" si="704"/>
        <v/>
      </c>
      <c r="BC666" s="2" t="str">
        <f t="shared" si="705"/>
        <v>@</v>
      </c>
      <c r="BD666" s="2" t="str">
        <f t="shared" si="706"/>
        <v/>
      </c>
      <c r="BE666" s="2" t="str">
        <f t="shared" si="707"/>
        <v/>
      </c>
      <c r="BF666" s="2" t="str">
        <f t="shared" si="708"/>
        <v/>
      </c>
      <c r="BG666" s="2" t="str">
        <f t="shared" si="709"/>
        <v/>
      </c>
      <c r="BH666" s="2" t="str">
        <f t="shared" si="710"/>
        <v/>
      </c>
      <c r="BI666" s="2" t="str">
        <f t="shared" si="711"/>
        <v/>
      </c>
      <c r="BJ666" s="2" t="str">
        <f t="shared" si="712"/>
        <v/>
      </c>
      <c r="BK666" s="2" t="str">
        <f t="shared" si="713"/>
        <v/>
      </c>
      <c r="BL666" s="2" t="str">
        <f t="shared" si="714"/>
        <v/>
      </c>
      <c r="BM666" s="2" t="str">
        <f t="shared" si="715"/>
        <v/>
      </c>
      <c r="BN666" s="2" t="str">
        <f t="shared" si="716"/>
        <v/>
      </c>
      <c r="BO666" s="2" t="str">
        <f t="shared" si="717"/>
        <v>@</v>
      </c>
      <c r="BP666" s="2" t="str">
        <f t="shared" si="718"/>
        <v/>
      </c>
      <c r="BQ666" s="2" t="str">
        <f t="shared" si="719"/>
        <v/>
      </c>
      <c r="BR666" s="2" t="str">
        <f t="shared" si="720"/>
        <v/>
      </c>
      <c r="BS666" s="2" t="str">
        <f t="shared" si="721"/>
        <v/>
      </c>
      <c r="BT666" s="2" t="str">
        <f t="shared" si="722"/>
        <v/>
      </c>
      <c r="BU666" s="2" t="str">
        <f t="shared" si="723"/>
        <v/>
      </c>
      <c r="BV666" s="2" t="str">
        <f t="shared" si="724"/>
        <v/>
      </c>
      <c r="BW666" s="2" t="str">
        <f t="shared" si="725"/>
        <v/>
      </c>
      <c r="BX666" s="2" t="str">
        <f t="shared" si="726"/>
        <v/>
      </c>
      <c r="CA666" s="2">
        <f t="shared" si="686"/>
        <v>221</v>
      </c>
      <c r="CB666" s="4">
        <f t="shared" si="687"/>
        <v>1</v>
      </c>
      <c r="CC666">
        <f t="shared" ca="1" si="681"/>
        <v>4</v>
      </c>
      <c r="CD666">
        <f ca="1">CC666*(CJ666)/(CJ665+CJ666+IF(CG667=0,0,CJ667))</f>
        <v>3.3295520361757349</v>
      </c>
      <c r="CE666" s="39">
        <f t="shared" ca="1" si="673"/>
        <v>5</v>
      </c>
      <c r="CF666" s="39">
        <f t="shared" ca="1" si="682"/>
        <v>89</v>
      </c>
      <c r="CG666">
        <f t="shared" ca="1" si="674"/>
        <v>-19.34359843593203</v>
      </c>
      <c r="CH666">
        <f t="shared" ca="1" si="675"/>
        <v>2</v>
      </c>
      <c r="CI666">
        <f t="shared" ca="1" si="683"/>
        <v>0.80894410826824803</v>
      </c>
      <c r="CJ666">
        <f t="shared" ca="1" si="684"/>
        <v>11.191055891731752</v>
      </c>
    </row>
    <row r="667" spans="2:88">
      <c r="B667" s="39">
        <v>1183</v>
      </c>
      <c r="C667" s="39">
        <v>1</v>
      </c>
      <c r="D667">
        <v>1</v>
      </c>
      <c r="E667">
        <f t="shared" si="690"/>
        <v>29246</v>
      </c>
      <c r="F667" s="3">
        <f t="shared" si="691"/>
        <v>3.4010135020236028E-5</v>
      </c>
      <c r="H667" s="17">
        <f t="shared" si="692"/>
        <v>0.99466040880182294</v>
      </c>
      <c r="I667" s="13" t="str">
        <f t="shared" si="693"/>
        <v>1183</v>
      </c>
      <c r="J667" s="2"/>
      <c r="K667" s="4">
        <f t="shared" si="694"/>
        <v>-44.253767396091348</v>
      </c>
      <c r="L667" s="4">
        <f t="shared" si="685"/>
        <v>-3</v>
      </c>
      <c r="M667" s="4">
        <f t="shared" ca="1" si="695"/>
        <v>45.971228276972198</v>
      </c>
      <c r="N667" s="4">
        <f t="shared" ca="1" si="696"/>
        <v>2</v>
      </c>
      <c r="O667" s="4">
        <f t="shared" si="697"/>
        <v>0</v>
      </c>
      <c r="P667" s="4">
        <f t="shared" ca="1" si="698"/>
        <v>0</v>
      </c>
      <c r="Q667" s="11">
        <f t="shared" si="729"/>
        <v>0</v>
      </c>
      <c r="R667" s="11">
        <f t="shared" si="728"/>
        <v>0</v>
      </c>
      <c r="S667" s="4">
        <f t="shared" si="728"/>
        <v>0</v>
      </c>
      <c r="T667" s="4">
        <f t="shared" si="728"/>
        <v>0</v>
      </c>
      <c r="U667" s="4">
        <f t="shared" si="728"/>
        <v>0</v>
      </c>
      <c r="V667" s="4">
        <f t="shared" si="728"/>
        <v>0</v>
      </c>
      <c r="W667" s="4">
        <f t="shared" si="728"/>
        <v>0</v>
      </c>
      <c r="X667" s="4">
        <f t="shared" si="728"/>
        <v>0</v>
      </c>
      <c r="Y667" s="4">
        <f t="shared" si="728"/>
        <v>0</v>
      </c>
      <c r="Z667" s="4">
        <f t="shared" si="728"/>
        <v>0</v>
      </c>
      <c r="AA667" s="4">
        <f t="shared" si="728"/>
        <v>-44.253767396091348</v>
      </c>
      <c r="AB667" s="4">
        <f t="shared" si="728"/>
        <v>0</v>
      </c>
      <c r="AC667" s="4">
        <f t="shared" si="728"/>
        <v>0</v>
      </c>
      <c r="AD667" s="4">
        <f t="shared" si="728"/>
        <v>0</v>
      </c>
      <c r="AE667" s="4">
        <f t="shared" si="728"/>
        <v>0</v>
      </c>
      <c r="AF667" s="4">
        <f t="shared" si="728"/>
        <v>45.971228276972198</v>
      </c>
      <c r="AG667" s="4">
        <f t="shared" si="727"/>
        <v>0</v>
      </c>
      <c r="AH667" s="4">
        <f t="shared" si="727"/>
        <v>0</v>
      </c>
      <c r="AI667" s="4">
        <f t="shared" si="727"/>
        <v>0</v>
      </c>
      <c r="AJ667" s="4">
        <f t="shared" si="727"/>
        <v>0</v>
      </c>
      <c r="AK667" s="4">
        <f t="shared" si="727"/>
        <v>0</v>
      </c>
      <c r="AL667" s="4">
        <f t="shared" si="727"/>
        <v>0</v>
      </c>
      <c r="AM667" s="4">
        <f t="shared" si="699"/>
        <v>0</v>
      </c>
      <c r="AN667" s="4">
        <f t="shared" si="699"/>
        <v>0</v>
      </c>
      <c r="AO667" s="4">
        <f t="shared" si="699"/>
        <v>0</v>
      </c>
      <c r="AP667" s="10">
        <f t="shared" si="680"/>
        <v>0</v>
      </c>
      <c r="AQ667" s="7">
        <f t="shared" si="700"/>
        <v>2</v>
      </c>
      <c r="AR667" s="4">
        <f t="array" ref="AR667">COUNT(IF((ABS($R667:$AP667)&gt;=AQ$2)*(ABS($R667:$AP667)&lt;AR$2),$R667:$AP667))</f>
        <v>0</v>
      </c>
      <c r="AS667" s="4">
        <f t="array" ref="AS667">COUNT(IF((ABS($R667:$AP667)&gt;=AR$2)*(ABS($R667:$AP667)&lt;AS$2),$R667:$AP667))</f>
        <v>0</v>
      </c>
      <c r="AT667" s="4">
        <f t="array" ref="AT667">COUNT(IF((ABS($R667:$AP667)&gt;=AS$2)*(ABS($R667:$AP667)&lt;AT$2),$R667:$AP667))</f>
        <v>0</v>
      </c>
      <c r="AU667" s="4">
        <f t="array" ref="AU667">COUNT(IF((ABS($R667:$AP667)&gt;=AT$2)*(ABS($R667:$AP667)&lt;AU$2),$R667:$AP667))</f>
        <v>0</v>
      </c>
      <c r="AV667" s="4">
        <f t="array" ref="AV667">COUNT(IF((ABS($R667:$AP667)&gt;=AU$2)*(ABS($R667:$AP667)&lt;AV$2),$R667:$AP667))</f>
        <v>1</v>
      </c>
      <c r="AW667" s="4">
        <f t="array" ref="AW667">COUNT(IF((ABS($R667:$AP667)&gt;=AV$2)*(ABS($R667:$AP667)&lt;AW$2),$R667:$AP667))</f>
        <v>1</v>
      </c>
      <c r="AX667" s="10">
        <f t="array" ref="AX667">COUNT(IF((ABS($R667:$AP667)&gt;=AW$2)*(ABS($R667:$AP667)&lt;AX$2),$R667:$AP667))</f>
        <v>0</v>
      </c>
      <c r="AY667" s="4">
        <f t="shared" si="701"/>
        <v>0</v>
      </c>
      <c r="AZ667" s="2" t="str">
        <f t="shared" si="702"/>
        <v/>
      </c>
      <c r="BA667" s="2" t="str">
        <f t="shared" si="703"/>
        <v/>
      </c>
      <c r="BB667" s="2" t="str">
        <f t="shared" si="704"/>
        <v/>
      </c>
      <c r="BC667" s="2" t="str">
        <f t="shared" si="705"/>
        <v/>
      </c>
      <c r="BD667" s="2" t="str">
        <f t="shared" si="706"/>
        <v/>
      </c>
      <c r="BE667" s="2" t="str">
        <f t="shared" si="707"/>
        <v/>
      </c>
      <c r="BF667" s="2" t="str">
        <f t="shared" si="708"/>
        <v/>
      </c>
      <c r="BG667" s="2" t="str">
        <f t="shared" si="709"/>
        <v/>
      </c>
      <c r="BH667" s="2" t="str">
        <f t="shared" si="710"/>
        <v/>
      </c>
      <c r="BI667" s="2" t="str">
        <f t="shared" si="711"/>
        <v>@</v>
      </c>
      <c r="BJ667" s="2" t="str">
        <f t="shared" si="712"/>
        <v/>
      </c>
      <c r="BK667" s="2" t="str">
        <f t="shared" si="713"/>
        <v/>
      </c>
      <c r="BL667" s="2" t="str">
        <f t="shared" si="714"/>
        <v/>
      </c>
      <c r="BM667" s="2" t="str">
        <f t="shared" si="715"/>
        <v/>
      </c>
      <c r="BN667" s="2" t="str">
        <f t="shared" si="716"/>
        <v>@</v>
      </c>
      <c r="BO667" s="2" t="str">
        <f t="shared" si="717"/>
        <v/>
      </c>
      <c r="BP667" s="2" t="str">
        <f t="shared" si="718"/>
        <v/>
      </c>
      <c r="BQ667" s="2" t="str">
        <f t="shared" si="719"/>
        <v/>
      </c>
      <c r="BR667" s="2" t="str">
        <f t="shared" si="720"/>
        <v/>
      </c>
      <c r="BS667" s="2" t="str">
        <f t="shared" si="721"/>
        <v/>
      </c>
      <c r="BT667" s="2" t="str">
        <f t="shared" si="722"/>
        <v/>
      </c>
      <c r="BU667" s="2" t="str">
        <f t="shared" si="723"/>
        <v/>
      </c>
      <c r="BV667" s="2" t="str">
        <f t="shared" si="724"/>
        <v/>
      </c>
      <c r="BW667" s="2" t="str">
        <f t="shared" si="725"/>
        <v/>
      </c>
      <c r="BX667" s="2" t="str">
        <f t="shared" si="726"/>
        <v/>
      </c>
      <c r="CA667" s="2">
        <f t="shared" si="686"/>
        <v>221</v>
      </c>
      <c r="CB667" s="4">
        <f t="shared" si="687"/>
        <v>2</v>
      </c>
      <c r="CC667">
        <f t="shared" ca="1" si="681"/>
        <v>4</v>
      </c>
      <c r="CD667">
        <f ca="1">CC667*IF(CG667=0,0,CJ667)/(CJ665+CJ666+IF(CG667=0,0,CJ667))</f>
        <v>0</v>
      </c>
      <c r="CE667" s="39">
        <f t="shared" ca="1" si="673"/>
        <v>5</v>
      </c>
      <c r="CF667" s="39">
        <f t="shared" ca="1" si="682"/>
        <v>89</v>
      </c>
      <c r="CG667">
        <f t="shared" ca="1" si="674"/>
        <v>0</v>
      </c>
      <c r="CH667">
        <f t="shared" ca="1" si="675"/>
        <v>0</v>
      </c>
      <c r="CI667">
        <f t="shared" ca="1" si="683"/>
        <v>0</v>
      </c>
      <c r="CJ667">
        <f t="shared" ca="1" si="684"/>
        <v>12</v>
      </c>
    </row>
    <row r="668" spans="2:88">
      <c r="B668" s="39">
        <v>1183</v>
      </c>
      <c r="C668" s="39">
        <v>5</v>
      </c>
      <c r="D668">
        <v>1</v>
      </c>
      <c r="E668">
        <f t="shared" si="690"/>
        <v>29247</v>
      </c>
      <c r="F668" s="3">
        <f t="shared" si="691"/>
        <v>3.4010135020236028E-5</v>
      </c>
      <c r="H668" s="17">
        <f t="shared" si="692"/>
        <v>0.99469441893684318</v>
      </c>
      <c r="I668" s="13" t="str">
        <f t="shared" si="693"/>
        <v>5:1183</v>
      </c>
      <c r="J668" s="2"/>
      <c r="K668" s="4">
        <f t="shared" si="694"/>
        <v>-22.74747779937627</v>
      </c>
      <c r="L668" s="4">
        <f t="shared" si="685"/>
        <v>-7</v>
      </c>
      <c r="M668" s="4">
        <f t="shared" ca="1" si="695"/>
        <v>-46.207488184025827</v>
      </c>
      <c r="N668" s="4">
        <f t="shared" ca="1" si="696"/>
        <v>5</v>
      </c>
      <c r="O668" s="4">
        <f t="shared" ca="1" si="697"/>
        <v>44.017507489037655</v>
      </c>
      <c r="P668" s="4">
        <f t="shared" ca="1" si="698"/>
        <v>10</v>
      </c>
      <c r="Q668" s="11">
        <f t="shared" si="729"/>
        <v>0</v>
      </c>
      <c r="R668" s="11">
        <f t="shared" si="728"/>
        <v>0</v>
      </c>
      <c r="S668" s="4">
        <f t="shared" si="728"/>
        <v>0</v>
      </c>
      <c r="T668" s="4">
        <f t="shared" si="728"/>
        <v>0</v>
      </c>
      <c r="U668" s="4">
        <f t="shared" si="728"/>
        <v>0</v>
      </c>
      <c r="V668" s="4">
        <f t="shared" si="728"/>
        <v>0</v>
      </c>
      <c r="W668" s="4">
        <f t="shared" si="728"/>
        <v>-22.74747779937627</v>
      </c>
      <c r="X668" s="4">
        <f t="shared" si="728"/>
        <v>0</v>
      </c>
      <c r="Y668" s="4">
        <f t="shared" si="728"/>
        <v>0</v>
      </c>
      <c r="Z668" s="4">
        <f t="shared" si="728"/>
        <v>0</v>
      </c>
      <c r="AA668" s="4">
        <f t="shared" si="728"/>
        <v>0</v>
      </c>
      <c r="AB668" s="4">
        <f t="shared" si="728"/>
        <v>0</v>
      </c>
      <c r="AC668" s="4">
        <f t="shared" si="728"/>
        <v>0</v>
      </c>
      <c r="AD668" s="4">
        <f t="shared" si="728"/>
        <v>0</v>
      </c>
      <c r="AE668" s="4">
        <f t="shared" si="728"/>
        <v>0</v>
      </c>
      <c r="AF668" s="4">
        <f t="shared" si="728"/>
        <v>0</v>
      </c>
      <c r="AG668" s="4">
        <f t="shared" si="727"/>
        <v>0</v>
      </c>
      <c r="AH668" s="4">
        <f t="shared" si="727"/>
        <v>0</v>
      </c>
      <c r="AI668" s="4">
        <f t="shared" si="727"/>
        <v>-46.207488184025827</v>
      </c>
      <c r="AJ668" s="4">
        <f t="shared" si="727"/>
        <v>0</v>
      </c>
      <c r="AK668" s="4">
        <f t="shared" si="727"/>
        <v>0</v>
      </c>
      <c r="AL668" s="4">
        <f t="shared" si="727"/>
        <v>0</v>
      </c>
      <c r="AM668" s="4">
        <f t="shared" si="699"/>
        <v>0</v>
      </c>
      <c r="AN668" s="4">
        <f t="shared" si="699"/>
        <v>44.017507489037655</v>
      </c>
      <c r="AO668" s="4">
        <f t="shared" si="699"/>
        <v>0</v>
      </c>
      <c r="AP668" s="10">
        <f t="shared" si="680"/>
        <v>0</v>
      </c>
      <c r="AQ668" s="7">
        <f t="shared" si="700"/>
        <v>3</v>
      </c>
      <c r="AR668" s="4">
        <f t="array" ref="AR668">COUNT(IF((ABS($R668:$AP668)&gt;=AQ$2)*(ABS($R668:$AP668)&lt;AR$2),$R668:$AP668))</f>
        <v>0</v>
      </c>
      <c r="AS668" s="4">
        <f t="array" ref="AS668">COUNT(IF((ABS($R668:$AP668)&gt;=AR$2)*(ABS($R668:$AP668)&lt;AS$2),$R668:$AP668))</f>
        <v>0</v>
      </c>
      <c r="AT668" s="4">
        <f t="array" ref="AT668">COUNT(IF((ABS($R668:$AP668)&gt;=AS$2)*(ABS($R668:$AP668)&lt;AT$2),$R668:$AP668))</f>
        <v>0</v>
      </c>
      <c r="AU668" s="4">
        <f t="array" ref="AU668">COUNT(IF((ABS($R668:$AP668)&gt;=AT$2)*(ABS($R668:$AP668)&lt;AU$2),$R668:$AP668))</f>
        <v>1</v>
      </c>
      <c r="AV668" s="4">
        <f t="array" ref="AV668">COUNT(IF((ABS($R668:$AP668)&gt;=AU$2)*(ABS($R668:$AP668)&lt;AV$2),$R668:$AP668))</f>
        <v>1</v>
      </c>
      <c r="AW668" s="4">
        <f t="array" ref="AW668">COUNT(IF((ABS($R668:$AP668)&gt;=AV$2)*(ABS($R668:$AP668)&lt;AW$2),$R668:$AP668))</f>
        <v>1</v>
      </c>
      <c r="AX668" s="10">
        <f t="array" ref="AX668">COUNT(IF((ABS($R668:$AP668)&gt;=AW$2)*(ABS($R668:$AP668)&lt;AX$2),$R668:$AP668))</f>
        <v>0</v>
      </c>
      <c r="AY668" s="4">
        <f t="shared" si="701"/>
        <v>0</v>
      </c>
      <c r="AZ668" s="2" t="str">
        <f t="shared" si="702"/>
        <v/>
      </c>
      <c r="BA668" s="2" t="str">
        <f t="shared" si="703"/>
        <v/>
      </c>
      <c r="BB668" s="2" t="str">
        <f t="shared" si="704"/>
        <v/>
      </c>
      <c r="BC668" s="2" t="str">
        <f t="shared" si="705"/>
        <v/>
      </c>
      <c r="BD668" s="2" t="str">
        <f t="shared" si="706"/>
        <v/>
      </c>
      <c r="BE668" s="2" t="str">
        <f t="shared" si="707"/>
        <v>@</v>
      </c>
      <c r="BF668" s="2" t="str">
        <f t="shared" si="708"/>
        <v/>
      </c>
      <c r="BG668" s="2" t="str">
        <f t="shared" si="709"/>
        <v/>
      </c>
      <c r="BH668" s="2" t="str">
        <f t="shared" si="710"/>
        <v/>
      </c>
      <c r="BI668" s="2" t="str">
        <f t="shared" si="711"/>
        <v/>
      </c>
      <c r="BJ668" s="2" t="str">
        <f t="shared" si="712"/>
        <v/>
      </c>
      <c r="BK668" s="2" t="str">
        <f t="shared" si="713"/>
        <v/>
      </c>
      <c r="BL668" s="2" t="str">
        <f t="shared" si="714"/>
        <v/>
      </c>
      <c r="BM668" s="2" t="str">
        <f t="shared" si="715"/>
        <v/>
      </c>
      <c r="BN668" s="2" t="str">
        <f t="shared" si="716"/>
        <v/>
      </c>
      <c r="BO668" s="2" t="str">
        <f t="shared" si="717"/>
        <v/>
      </c>
      <c r="BP668" s="2" t="str">
        <f t="shared" si="718"/>
        <v/>
      </c>
      <c r="BQ668" s="2" t="str">
        <f t="shared" si="719"/>
        <v>@</v>
      </c>
      <c r="BR668" s="2" t="str">
        <f t="shared" si="720"/>
        <v/>
      </c>
      <c r="BS668" s="2" t="str">
        <f t="shared" si="721"/>
        <v/>
      </c>
      <c r="BT668" s="2" t="str">
        <f t="shared" si="722"/>
        <v/>
      </c>
      <c r="BU668" s="2" t="str">
        <f t="shared" si="723"/>
        <v/>
      </c>
      <c r="BV668" s="2" t="str">
        <f t="shared" si="724"/>
        <v>@</v>
      </c>
      <c r="BW668" s="2" t="str">
        <f t="shared" si="725"/>
        <v/>
      </c>
      <c r="BX668" s="2" t="str">
        <f t="shared" si="726"/>
        <v/>
      </c>
      <c r="CA668" s="2">
        <f t="shared" si="686"/>
        <v>222</v>
      </c>
      <c r="CB668" s="4">
        <f t="shared" si="687"/>
        <v>0</v>
      </c>
      <c r="CC668">
        <f t="shared" ca="1" si="681"/>
        <v>4</v>
      </c>
      <c r="CD668">
        <f ca="1">CC668*(CJ668)/(CJ668+CJ669+IF(CG670=0,0,CJ670))</f>
        <v>0.47424295367383085</v>
      </c>
      <c r="CE668" s="39">
        <f t="shared" ca="1" si="673"/>
        <v>49</v>
      </c>
      <c r="CF668" s="39">
        <f t="shared" ca="1" si="682"/>
        <v>89</v>
      </c>
      <c r="CG668">
        <f t="shared" ca="1" si="674"/>
        <v>-53.086689720859681</v>
      </c>
      <c r="CH668">
        <f t="shared" ca="1" si="675"/>
        <v>-7</v>
      </c>
      <c r="CI668">
        <f t="shared" ca="1" si="683"/>
        <v>10.268741065628866</v>
      </c>
      <c r="CJ668">
        <f t="shared" ca="1" si="684"/>
        <v>1.7312589343711338</v>
      </c>
    </row>
    <row r="669" spans="2:88">
      <c r="B669" s="39">
        <v>1331</v>
      </c>
      <c r="C669" s="39">
        <v>35</v>
      </c>
      <c r="D669">
        <v>1</v>
      </c>
      <c r="E669">
        <f t="shared" si="690"/>
        <v>29248</v>
      </c>
      <c r="F669" s="3">
        <f t="shared" si="691"/>
        <v>3.4010135020236028E-5</v>
      </c>
      <c r="H669" s="17">
        <f t="shared" si="692"/>
        <v>0.99472842907186343</v>
      </c>
      <c r="I669" s="13" t="str">
        <f t="shared" si="693"/>
        <v>35:1331</v>
      </c>
      <c r="J669" s="2"/>
      <c r="K669" s="4">
        <f t="shared" si="694"/>
        <v>4.679209356472569</v>
      </c>
      <c r="L669" s="4">
        <f t="shared" si="685"/>
        <v>-3</v>
      </c>
      <c r="M669" s="4">
        <f t="shared" ca="1" si="695"/>
        <v>-18.780801028177052</v>
      </c>
      <c r="N669" s="4">
        <f t="shared" ca="1" si="696"/>
        <v>9</v>
      </c>
      <c r="O669" s="4">
        <f t="shared" si="697"/>
        <v>0</v>
      </c>
      <c r="P669" s="4">
        <f t="shared" ca="1" si="698"/>
        <v>0</v>
      </c>
      <c r="Q669" s="11">
        <f t="shared" si="729"/>
        <v>0</v>
      </c>
      <c r="R669" s="11">
        <f t="shared" si="728"/>
        <v>0</v>
      </c>
      <c r="S669" s="4">
        <f t="shared" si="728"/>
        <v>0</v>
      </c>
      <c r="T669" s="4">
        <f t="shared" si="728"/>
        <v>0</v>
      </c>
      <c r="U669" s="4">
        <f t="shared" si="728"/>
        <v>0</v>
      </c>
      <c r="V669" s="4">
        <f t="shared" si="728"/>
        <v>0</v>
      </c>
      <c r="W669" s="4">
        <f t="shared" si="728"/>
        <v>0</v>
      </c>
      <c r="X669" s="4">
        <f t="shared" si="728"/>
        <v>0</v>
      </c>
      <c r="Y669" s="4">
        <f t="shared" si="728"/>
        <v>0</v>
      </c>
      <c r="Z669" s="4">
        <f t="shared" si="728"/>
        <v>0</v>
      </c>
      <c r="AA669" s="4">
        <f t="shared" si="728"/>
        <v>4.679209356472569</v>
      </c>
      <c r="AB669" s="4">
        <f t="shared" si="728"/>
        <v>0</v>
      </c>
      <c r="AC669" s="4">
        <f t="shared" si="728"/>
        <v>0</v>
      </c>
      <c r="AD669" s="4">
        <f t="shared" si="728"/>
        <v>0</v>
      </c>
      <c r="AE669" s="4">
        <f t="shared" si="728"/>
        <v>0</v>
      </c>
      <c r="AF669" s="4">
        <f t="shared" si="728"/>
        <v>0</v>
      </c>
      <c r="AG669" s="4">
        <f t="shared" ref="AG669:AL678" si="730">IF(AND(ABS((MOD(LN(($B669/$C669)/3^AG$2)/LN(2)+0.5,1)-0.5)*1200)&lt;$J$2,ABS(AG$2+7*(MOD(LN(($B669/$C669)/3^AG$2)/LN(2)+0.5,1)-0.5)*1200/113.685)&lt;$J$3),(MOD(LN(($B669/$C669)/3^AG$2)/LN(2)+0.5,1)-0.5)*1200,0)</f>
        <v>0</v>
      </c>
      <c r="AH669" s="4">
        <f t="shared" si="730"/>
        <v>0</v>
      </c>
      <c r="AI669" s="4">
        <f t="shared" si="730"/>
        <v>0</v>
      </c>
      <c r="AJ669" s="4">
        <f t="shared" si="730"/>
        <v>0</v>
      </c>
      <c r="AK669" s="4">
        <f t="shared" si="730"/>
        <v>0</v>
      </c>
      <c r="AL669" s="4">
        <f t="shared" si="730"/>
        <v>0</v>
      </c>
      <c r="AM669" s="4">
        <f t="shared" si="699"/>
        <v>-18.780801028177052</v>
      </c>
      <c r="AN669" s="4">
        <f t="shared" si="699"/>
        <v>0</v>
      </c>
      <c r="AO669" s="4">
        <f t="shared" si="699"/>
        <v>0</v>
      </c>
      <c r="AP669" s="10">
        <f t="shared" si="680"/>
        <v>0</v>
      </c>
      <c r="AQ669" s="7">
        <f t="shared" si="700"/>
        <v>2</v>
      </c>
      <c r="AR669" s="4">
        <f t="array" ref="AR669">COUNT(IF((ABS($R669:$AP669)&gt;=AQ$2)*(ABS($R669:$AP669)&lt;AR$2),$R669:$AP669))</f>
        <v>0</v>
      </c>
      <c r="AS669" s="4">
        <f t="array" ref="AS669">COUNT(IF((ABS($R669:$AP669)&gt;=AR$2)*(ABS($R669:$AP669)&lt;AS$2),$R669:$AP669))</f>
        <v>0</v>
      </c>
      <c r="AT669" s="4">
        <f t="array" ref="AT669">COUNT(IF((ABS($R669:$AP669)&gt;=AS$2)*(ABS($R669:$AP669)&lt;AT$2),$R669:$AP669))</f>
        <v>1</v>
      </c>
      <c r="AU669" s="4">
        <f t="array" ref="AU669">COUNT(IF((ABS($R669:$AP669)&gt;=AT$2)*(ABS($R669:$AP669)&lt;AU$2),$R669:$AP669))</f>
        <v>1</v>
      </c>
      <c r="AV669" s="4">
        <f t="array" ref="AV669">COUNT(IF((ABS($R669:$AP669)&gt;=AU$2)*(ABS($R669:$AP669)&lt;AV$2),$R669:$AP669))</f>
        <v>0</v>
      </c>
      <c r="AW669" s="4">
        <f t="array" ref="AW669">COUNT(IF((ABS($R669:$AP669)&gt;=AV$2)*(ABS($R669:$AP669)&lt;AW$2),$R669:$AP669))</f>
        <v>0</v>
      </c>
      <c r="AX669" s="10">
        <f t="array" ref="AX669">COUNT(IF((ABS($R669:$AP669)&gt;=AW$2)*(ABS($R669:$AP669)&lt;AX$2),$R669:$AP669))</f>
        <v>0</v>
      </c>
      <c r="AY669" s="4">
        <f t="shared" si="701"/>
        <v>0</v>
      </c>
      <c r="AZ669" s="2" t="str">
        <f t="shared" si="702"/>
        <v/>
      </c>
      <c r="BA669" s="2" t="str">
        <f t="shared" si="703"/>
        <v/>
      </c>
      <c r="BB669" s="2" t="str">
        <f t="shared" si="704"/>
        <v/>
      </c>
      <c r="BC669" s="2" t="str">
        <f t="shared" si="705"/>
        <v/>
      </c>
      <c r="BD669" s="2" t="str">
        <f t="shared" si="706"/>
        <v/>
      </c>
      <c r="BE669" s="2" t="str">
        <f t="shared" si="707"/>
        <v/>
      </c>
      <c r="BF669" s="2" t="str">
        <f t="shared" si="708"/>
        <v/>
      </c>
      <c r="BG669" s="2" t="str">
        <f t="shared" si="709"/>
        <v/>
      </c>
      <c r="BH669" s="2" t="str">
        <f t="shared" si="710"/>
        <v/>
      </c>
      <c r="BI669" s="2" t="str">
        <f t="shared" si="711"/>
        <v>@</v>
      </c>
      <c r="BJ669" s="2" t="str">
        <f t="shared" si="712"/>
        <v/>
      </c>
      <c r="BK669" s="2" t="str">
        <f t="shared" si="713"/>
        <v/>
      </c>
      <c r="BL669" s="2" t="str">
        <f t="shared" si="714"/>
        <v/>
      </c>
      <c r="BM669" s="2" t="str">
        <f t="shared" si="715"/>
        <v/>
      </c>
      <c r="BN669" s="2" t="str">
        <f t="shared" si="716"/>
        <v/>
      </c>
      <c r="BO669" s="2" t="str">
        <f t="shared" si="717"/>
        <v/>
      </c>
      <c r="BP669" s="2" t="str">
        <f t="shared" si="718"/>
        <v/>
      </c>
      <c r="BQ669" s="2" t="str">
        <f t="shared" si="719"/>
        <v/>
      </c>
      <c r="BR669" s="2" t="str">
        <f t="shared" si="720"/>
        <v/>
      </c>
      <c r="BS669" s="2" t="str">
        <f t="shared" si="721"/>
        <v/>
      </c>
      <c r="BT669" s="2" t="str">
        <f t="shared" si="722"/>
        <v/>
      </c>
      <c r="BU669" s="2" t="str">
        <f t="shared" si="723"/>
        <v>@</v>
      </c>
      <c r="BV669" s="2" t="str">
        <f t="shared" si="724"/>
        <v/>
      </c>
      <c r="BW669" s="2" t="str">
        <f t="shared" si="725"/>
        <v/>
      </c>
      <c r="BX669" s="2" t="str">
        <f t="shared" si="726"/>
        <v/>
      </c>
      <c r="CA669" s="2">
        <f t="shared" si="686"/>
        <v>222</v>
      </c>
      <c r="CB669" s="4">
        <f t="shared" si="687"/>
        <v>1</v>
      </c>
      <c r="CC669">
        <f t="shared" ca="1" si="681"/>
        <v>4</v>
      </c>
      <c r="CD669">
        <f ca="1">CC669*(CJ669)/(CJ668+CJ669+IF(CG670=0,0,CJ670))</f>
        <v>3.2086076046925158</v>
      </c>
      <c r="CE669" s="39">
        <f t="shared" ca="1" si="673"/>
        <v>49</v>
      </c>
      <c r="CF669" s="39">
        <f t="shared" ca="1" si="682"/>
        <v>89</v>
      </c>
      <c r="CG669">
        <f t="shared" ca="1" si="674"/>
        <v>37.138305952202799</v>
      </c>
      <c r="CH669">
        <f t="shared" ca="1" si="675"/>
        <v>-2</v>
      </c>
      <c r="CI669">
        <f t="shared" ca="1" si="683"/>
        <v>0.28674092154127262</v>
      </c>
      <c r="CJ669">
        <f t="shared" ca="1" si="684"/>
        <v>11.713259078458726</v>
      </c>
    </row>
    <row r="670" spans="2:88">
      <c r="B670" s="39">
        <v>1331</v>
      </c>
      <c r="C670" s="39">
        <v>91</v>
      </c>
      <c r="D670">
        <v>1</v>
      </c>
      <c r="E670">
        <f t="shared" si="690"/>
        <v>29249</v>
      </c>
      <c r="F670" s="3">
        <f t="shared" si="691"/>
        <v>3.4010135020236028E-5</v>
      </c>
      <c r="H670" s="17">
        <f t="shared" si="692"/>
        <v>0.99476243920688368</v>
      </c>
      <c r="I670" s="13" t="str">
        <f t="shared" si="693"/>
        <v>91:1331</v>
      </c>
      <c r="J670" s="2"/>
      <c r="K670" s="4">
        <f t="shared" si="694"/>
        <v>-41.714735086453203</v>
      </c>
      <c r="L670" s="4">
        <f t="shared" si="685"/>
        <v>-7</v>
      </c>
      <c r="M670" s="4">
        <f t="shared" ca="1" si="695"/>
        <v>48.510260586609277</v>
      </c>
      <c r="N670" s="4">
        <f t="shared" ca="1" si="696"/>
        <v>-2</v>
      </c>
      <c r="O670" s="4">
        <f t="shared" ca="1" si="697"/>
        <v>25.05025020195859</v>
      </c>
      <c r="P670" s="4">
        <f t="shared" ca="1" si="698"/>
        <v>10</v>
      </c>
      <c r="Q670" s="11">
        <f t="shared" si="729"/>
        <v>0</v>
      </c>
      <c r="R670" s="11">
        <f t="shared" ref="R670:AF679" si="731">IF(AND(ABS((MOD(LN(($B670/$C670)/3^R$2)/LN(2)+0.5,1)-0.5)*1200)&lt;$J$2,ABS(R$2+7*(MOD(LN(($B670/$C670)/3^R$2)/LN(2)+0.5,1)-0.5)*1200/113.685)&lt;$J$3),(MOD(LN(($B670/$C670)/3^R$2)/LN(2)+0.5,1)-0.5)*1200,0)</f>
        <v>0</v>
      </c>
      <c r="S670" s="4">
        <f t="shared" si="731"/>
        <v>0</v>
      </c>
      <c r="T670" s="4">
        <f t="shared" si="731"/>
        <v>0</v>
      </c>
      <c r="U670" s="4">
        <f t="shared" si="731"/>
        <v>0</v>
      </c>
      <c r="V670" s="4">
        <f t="shared" si="731"/>
        <v>0</v>
      </c>
      <c r="W670" s="4">
        <f t="shared" si="731"/>
        <v>-41.714735086453203</v>
      </c>
      <c r="X670" s="4">
        <f t="shared" si="731"/>
        <v>0</v>
      </c>
      <c r="Y670" s="4">
        <f t="shared" si="731"/>
        <v>0</v>
      </c>
      <c r="Z670" s="4">
        <f t="shared" si="731"/>
        <v>0</v>
      </c>
      <c r="AA670" s="4">
        <f t="shared" si="731"/>
        <v>0</v>
      </c>
      <c r="AB670" s="4">
        <f t="shared" si="731"/>
        <v>48.510260586609277</v>
      </c>
      <c r="AC670" s="4">
        <f t="shared" si="731"/>
        <v>0</v>
      </c>
      <c r="AD670" s="4">
        <f t="shared" si="731"/>
        <v>0</v>
      </c>
      <c r="AE670" s="4">
        <f t="shared" si="731"/>
        <v>0</v>
      </c>
      <c r="AF670" s="4">
        <f t="shared" si="731"/>
        <v>0</v>
      </c>
      <c r="AG670" s="4">
        <f t="shared" si="730"/>
        <v>0</v>
      </c>
      <c r="AH670" s="4">
        <f t="shared" si="730"/>
        <v>0</v>
      </c>
      <c r="AI670" s="4">
        <f t="shared" si="730"/>
        <v>0</v>
      </c>
      <c r="AJ670" s="4">
        <f t="shared" si="730"/>
        <v>0</v>
      </c>
      <c r="AK670" s="4">
        <f t="shared" si="730"/>
        <v>0</v>
      </c>
      <c r="AL670" s="4">
        <f t="shared" si="730"/>
        <v>0</v>
      </c>
      <c r="AM670" s="4">
        <f t="shared" si="699"/>
        <v>0</v>
      </c>
      <c r="AN670" s="4">
        <f t="shared" si="699"/>
        <v>25.05025020195859</v>
      </c>
      <c r="AO670" s="4">
        <f t="shared" si="699"/>
        <v>0</v>
      </c>
      <c r="AP670" s="10">
        <f t="shared" si="680"/>
        <v>0</v>
      </c>
      <c r="AQ670" s="7">
        <f t="shared" si="700"/>
        <v>3</v>
      </c>
      <c r="AR670" s="4">
        <f t="array" ref="AR670">COUNT(IF((ABS($R670:$AP670)&gt;=AQ$2)*(ABS($R670:$AP670)&lt;AR$2),$R670:$AP670))</f>
        <v>0</v>
      </c>
      <c r="AS670" s="4">
        <f t="array" ref="AS670">COUNT(IF((ABS($R670:$AP670)&gt;=AR$2)*(ABS($R670:$AP670)&lt;AS$2),$R670:$AP670))</f>
        <v>0</v>
      </c>
      <c r="AT670" s="4">
        <f t="array" ref="AT670">COUNT(IF((ABS($R670:$AP670)&gt;=AS$2)*(ABS($R670:$AP670)&lt;AT$2),$R670:$AP670))</f>
        <v>0</v>
      </c>
      <c r="AU670" s="4">
        <f t="array" ref="AU670">COUNT(IF((ABS($R670:$AP670)&gt;=AT$2)*(ABS($R670:$AP670)&lt;AU$2),$R670:$AP670))</f>
        <v>1</v>
      </c>
      <c r="AV670" s="4">
        <f t="array" ref="AV670">COUNT(IF((ABS($R670:$AP670)&gt;=AU$2)*(ABS($R670:$AP670)&lt;AV$2),$R670:$AP670))</f>
        <v>1</v>
      </c>
      <c r="AW670" s="4">
        <f t="array" ref="AW670">COUNT(IF((ABS($R670:$AP670)&gt;=AV$2)*(ABS($R670:$AP670)&lt;AW$2),$R670:$AP670))</f>
        <v>1</v>
      </c>
      <c r="AX670" s="10">
        <f t="array" ref="AX670">COUNT(IF((ABS($R670:$AP670)&gt;=AW$2)*(ABS($R670:$AP670)&lt;AX$2),$R670:$AP670))</f>
        <v>0</v>
      </c>
      <c r="AY670" s="4">
        <f t="shared" si="701"/>
        <v>0</v>
      </c>
      <c r="AZ670" s="2" t="str">
        <f t="shared" si="702"/>
        <v/>
      </c>
      <c r="BA670" s="2" t="str">
        <f t="shared" si="703"/>
        <v/>
      </c>
      <c r="BB670" s="2" t="str">
        <f t="shared" si="704"/>
        <v/>
      </c>
      <c r="BC670" s="2" t="str">
        <f t="shared" si="705"/>
        <v/>
      </c>
      <c r="BD670" s="2" t="str">
        <f t="shared" si="706"/>
        <v/>
      </c>
      <c r="BE670" s="2" t="str">
        <f t="shared" si="707"/>
        <v>@</v>
      </c>
      <c r="BF670" s="2" t="str">
        <f t="shared" si="708"/>
        <v/>
      </c>
      <c r="BG670" s="2" t="str">
        <f t="shared" si="709"/>
        <v/>
      </c>
      <c r="BH670" s="2" t="str">
        <f t="shared" si="710"/>
        <v/>
      </c>
      <c r="BI670" s="2" t="str">
        <f t="shared" si="711"/>
        <v/>
      </c>
      <c r="BJ670" s="2" t="str">
        <f t="shared" si="712"/>
        <v>@</v>
      </c>
      <c r="BK670" s="2" t="str">
        <f t="shared" si="713"/>
        <v/>
      </c>
      <c r="BL670" s="2" t="str">
        <f t="shared" si="714"/>
        <v/>
      </c>
      <c r="BM670" s="2" t="str">
        <f t="shared" si="715"/>
        <v/>
      </c>
      <c r="BN670" s="2" t="str">
        <f t="shared" si="716"/>
        <v/>
      </c>
      <c r="BO670" s="2" t="str">
        <f t="shared" si="717"/>
        <v/>
      </c>
      <c r="BP670" s="2" t="str">
        <f t="shared" si="718"/>
        <v/>
      </c>
      <c r="BQ670" s="2" t="str">
        <f t="shared" si="719"/>
        <v/>
      </c>
      <c r="BR670" s="2" t="str">
        <f t="shared" si="720"/>
        <v/>
      </c>
      <c r="BS670" s="2" t="str">
        <f t="shared" si="721"/>
        <v/>
      </c>
      <c r="BT670" s="2" t="str">
        <f t="shared" si="722"/>
        <v/>
      </c>
      <c r="BU670" s="2" t="str">
        <f t="shared" si="723"/>
        <v/>
      </c>
      <c r="BV670" s="2" t="str">
        <f t="shared" si="724"/>
        <v>@</v>
      </c>
      <c r="BW670" s="2" t="str">
        <f t="shared" si="725"/>
        <v/>
      </c>
      <c r="BX670" s="2" t="str">
        <f t="shared" si="726"/>
        <v/>
      </c>
      <c r="CA670" s="2">
        <f t="shared" si="686"/>
        <v>222</v>
      </c>
      <c r="CB670" s="4">
        <f t="shared" si="687"/>
        <v>2</v>
      </c>
      <c r="CC670">
        <f t="shared" ca="1" si="681"/>
        <v>4</v>
      </c>
      <c r="CD670">
        <f ca="1">CC670*IF(CG670=0,0,CJ670)/(CJ668+CJ669+IF(CG670=0,0,CJ670))</f>
        <v>0.31714944163365349</v>
      </c>
      <c r="CE670" s="39">
        <f t="shared" ca="1" si="673"/>
        <v>49</v>
      </c>
      <c r="CF670" s="39">
        <f t="shared" ca="1" si="682"/>
        <v>89</v>
      </c>
      <c r="CG670">
        <f t="shared" ca="1" si="674"/>
        <v>13.678295567552112</v>
      </c>
      <c r="CH670">
        <f t="shared" ca="1" si="675"/>
        <v>10</v>
      </c>
      <c r="CI670">
        <f t="shared" ca="1" si="683"/>
        <v>10.842222535715923</v>
      </c>
      <c r="CJ670">
        <f t="shared" ca="1" si="684"/>
        <v>1.1577774642840772</v>
      </c>
    </row>
    <row r="671" spans="2:88">
      <c r="B671" s="39">
        <v>1375</v>
      </c>
      <c r="C671" s="39">
        <v>7</v>
      </c>
      <c r="D671">
        <v>1</v>
      </c>
      <c r="E671">
        <f t="shared" si="690"/>
        <v>29250</v>
      </c>
      <c r="F671" s="3">
        <f t="shared" si="691"/>
        <v>3.4010135020236028E-5</v>
      </c>
      <c r="H671" s="17">
        <f t="shared" si="692"/>
        <v>0.99479644934190392</v>
      </c>
      <c r="I671" s="13" t="str">
        <f t="shared" si="693"/>
        <v>7:1375</v>
      </c>
      <c r="J671" s="2"/>
      <c r="K671" s="4">
        <f t="shared" si="694"/>
        <v>-50.746819048313085</v>
      </c>
      <c r="L671" s="4">
        <f t="shared" si="685"/>
        <v>-4</v>
      </c>
      <c r="M671" s="4">
        <f t="shared" ca="1" si="695"/>
        <v>39.478176624749395</v>
      </c>
      <c r="N671" s="4">
        <f t="shared" ca="1" si="696"/>
        <v>1</v>
      </c>
      <c r="O671" s="4">
        <f t="shared" si="697"/>
        <v>0</v>
      </c>
      <c r="P671" s="4">
        <f t="shared" ca="1" si="698"/>
        <v>0</v>
      </c>
      <c r="Q671" s="11">
        <f t="shared" si="729"/>
        <v>0</v>
      </c>
      <c r="R671" s="11">
        <f t="shared" si="731"/>
        <v>0</v>
      </c>
      <c r="S671" s="4">
        <f t="shared" si="731"/>
        <v>0</v>
      </c>
      <c r="T671" s="4">
        <f t="shared" si="731"/>
        <v>0</v>
      </c>
      <c r="U671" s="4">
        <f t="shared" si="731"/>
        <v>0</v>
      </c>
      <c r="V671" s="4">
        <f t="shared" si="731"/>
        <v>0</v>
      </c>
      <c r="W671" s="4">
        <f t="shared" si="731"/>
        <v>0</v>
      </c>
      <c r="X671" s="4">
        <f t="shared" si="731"/>
        <v>0</v>
      </c>
      <c r="Y671" s="4">
        <f t="shared" si="731"/>
        <v>0</v>
      </c>
      <c r="Z671" s="4">
        <f t="shared" si="731"/>
        <v>-50.746819048313085</v>
      </c>
      <c r="AA671" s="4">
        <f t="shared" si="731"/>
        <v>0</v>
      </c>
      <c r="AB671" s="4">
        <f t="shared" si="731"/>
        <v>0</v>
      </c>
      <c r="AC671" s="4">
        <f t="shared" si="731"/>
        <v>0</v>
      </c>
      <c r="AD671" s="4">
        <f t="shared" si="731"/>
        <v>0</v>
      </c>
      <c r="AE671" s="4">
        <f t="shared" si="731"/>
        <v>39.478176624749395</v>
      </c>
      <c r="AF671" s="4">
        <f t="shared" si="731"/>
        <v>0</v>
      </c>
      <c r="AG671" s="4">
        <f t="shared" si="730"/>
        <v>0</v>
      </c>
      <c r="AH671" s="4">
        <f t="shared" si="730"/>
        <v>0</v>
      </c>
      <c r="AI671" s="4">
        <f t="shared" si="730"/>
        <v>0</v>
      </c>
      <c r="AJ671" s="4">
        <f t="shared" si="730"/>
        <v>0</v>
      </c>
      <c r="AK671" s="4">
        <f t="shared" si="730"/>
        <v>0</v>
      </c>
      <c r="AL671" s="4">
        <f t="shared" si="730"/>
        <v>0</v>
      </c>
      <c r="AM671" s="4">
        <f t="shared" si="699"/>
        <v>0</v>
      </c>
      <c r="AN671" s="4">
        <f t="shared" si="699"/>
        <v>0</v>
      </c>
      <c r="AO671" s="4">
        <f t="shared" si="699"/>
        <v>0</v>
      </c>
      <c r="AP671" s="10">
        <f t="shared" si="680"/>
        <v>0</v>
      </c>
      <c r="AQ671" s="7">
        <f t="shared" si="700"/>
        <v>2</v>
      </c>
      <c r="AR671" s="4">
        <f t="array" ref="AR671">COUNT(IF((ABS($R671:$AP671)&gt;=AQ$2)*(ABS($R671:$AP671)&lt;AR$2),$R671:$AP671))</f>
        <v>0</v>
      </c>
      <c r="AS671" s="4">
        <f t="array" ref="AS671">COUNT(IF((ABS($R671:$AP671)&gt;=AR$2)*(ABS($R671:$AP671)&lt;AS$2),$R671:$AP671))</f>
        <v>0</v>
      </c>
      <c r="AT671" s="4">
        <f t="array" ref="AT671">COUNT(IF((ABS($R671:$AP671)&gt;=AS$2)*(ABS($R671:$AP671)&lt;AT$2),$R671:$AP671))</f>
        <v>0</v>
      </c>
      <c r="AU671" s="4">
        <f t="array" ref="AU671">COUNT(IF((ABS($R671:$AP671)&gt;=AT$2)*(ABS($R671:$AP671)&lt;AU$2),$R671:$AP671))</f>
        <v>0</v>
      </c>
      <c r="AV671" s="4">
        <f t="array" ref="AV671">COUNT(IF((ABS($R671:$AP671)&gt;=AU$2)*(ABS($R671:$AP671)&lt;AV$2),$R671:$AP671))</f>
        <v>1</v>
      </c>
      <c r="AW671" s="4">
        <f t="array" ref="AW671">COUNT(IF((ABS($R671:$AP671)&gt;=AV$2)*(ABS($R671:$AP671)&lt;AW$2),$R671:$AP671))</f>
        <v>1</v>
      </c>
      <c r="AX671" s="10">
        <f t="array" ref="AX671">COUNT(IF((ABS($R671:$AP671)&gt;=AW$2)*(ABS($R671:$AP671)&lt;AX$2),$R671:$AP671))</f>
        <v>0</v>
      </c>
      <c r="AY671" s="4">
        <f t="shared" si="701"/>
        <v>0</v>
      </c>
      <c r="AZ671" s="2" t="str">
        <f t="shared" si="702"/>
        <v/>
      </c>
      <c r="BA671" s="2" t="str">
        <f t="shared" si="703"/>
        <v/>
      </c>
      <c r="BB671" s="2" t="str">
        <f t="shared" si="704"/>
        <v/>
      </c>
      <c r="BC671" s="2" t="str">
        <f t="shared" si="705"/>
        <v/>
      </c>
      <c r="BD671" s="2" t="str">
        <f t="shared" si="706"/>
        <v/>
      </c>
      <c r="BE671" s="2" t="str">
        <f t="shared" si="707"/>
        <v/>
      </c>
      <c r="BF671" s="2" t="str">
        <f t="shared" si="708"/>
        <v/>
      </c>
      <c r="BG671" s="2" t="str">
        <f t="shared" si="709"/>
        <v/>
      </c>
      <c r="BH671" s="2" t="str">
        <f t="shared" si="710"/>
        <v>@</v>
      </c>
      <c r="BI671" s="2" t="str">
        <f t="shared" si="711"/>
        <v/>
      </c>
      <c r="BJ671" s="2" t="str">
        <f t="shared" si="712"/>
        <v/>
      </c>
      <c r="BK671" s="2" t="str">
        <f t="shared" si="713"/>
        <v/>
      </c>
      <c r="BL671" s="2" t="str">
        <f t="shared" si="714"/>
        <v/>
      </c>
      <c r="BM671" s="2" t="str">
        <f t="shared" si="715"/>
        <v>@</v>
      </c>
      <c r="BN671" s="2" t="str">
        <f t="shared" si="716"/>
        <v/>
      </c>
      <c r="BO671" s="2" t="str">
        <f t="shared" si="717"/>
        <v/>
      </c>
      <c r="BP671" s="2" t="str">
        <f t="shared" si="718"/>
        <v/>
      </c>
      <c r="BQ671" s="2" t="str">
        <f t="shared" si="719"/>
        <v/>
      </c>
      <c r="BR671" s="2" t="str">
        <f t="shared" si="720"/>
        <v/>
      </c>
      <c r="BS671" s="2" t="str">
        <f t="shared" si="721"/>
        <v/>
      </c>
      <c r="BT671" s="2" t="str">
        <f t="shared" si="722"/>
        <v/>
      </c>
      <c r="BU671" s="2" t="str">
        <f t="shared" si="723"/>
        <v/>
      </c>
      <c r="BV671" s="2" t="str">
        <f t="shared" si="724"/>
        <v/>
      </c>
      <c r="BW671" s="2" t="str">
        <f t="shared" si="725"/>
        <v/>
      </c>
      <c r="BX671" s="2" t="str">
        <f t="shared" si="726"/>
        <v/>
      </c>
      <c r="CA671" s="2">
        <f t="shared" si="686"/>
        <v>223</v>
      </c>
      <c r="CB671" s="4">
        <f t="shared" si="687"/>
        <v>0</v>
      </c>
      <c r="CC671">
        <f t="shared" ca="1" si="681"/>
        <v>4</v>
      </c>
      <c r="CD671">
        <f ca="1">CC671*(CJ671)/(CJ671+CJ672+IF(CG673=0,0,CJ673))</f>
        <v>1.4929454457428823</v>
      </c>
      <c r="CE671" s="39">
        <f t="shared" ca="1" si="673"/>
        <v>11</v>
      </c>
      <c r="CF671" s="39">
        <f t="shared" ca="1" si="682"/>
        <v>91</v>
      </c>
      <c r="CG671">
        <f t="shared" ca="1" si="674"/>
        <v>-32.189369799383627</v>
      </c>
      <c r="CH671">
        <f t="shared" ca="1" si="675"/>
        <v>-5</v>
      </c>
      <c r="CI671">
        <f t="shared" ca="1" si="683"/>
        <v>6.9820168764189239</v>
      </c>
      <c r="CJ671">
        <f t="shared" ca="1" si="684"/>
        <v>5.0179831235810761</v>
      </c>
    </row>
    <row r="672" spans="2:88">
      <c r="B672" s="39">
        <v>1435</v>
      </c>
      <c r="C672" s="39">
        <v>71</v>
      </c>
      <c r="D672">
        <v>1</v>
      </c>
      <c r="E672">
        <f t="shared" si="690"/>
        <v>29251</v>
      </c>
      <c r="F672" s="3">
        <f t="shared" si="691"/>
        <v>3.4010135020236028E-5</v>
      </c>
      <c r="H672" s="17">
        <f t="shared" si="692"/>
        <v>0.99483045947692417</v>
      </c>
      <c r="I672" s="13" t="str">
        <f t="shared" si="693"/>
        <v>71:1435</v>
      </c>
      <c r="J672" s="2"/>
      <c r="K672" s="4">
        <f t="shared" si="694"/>
        <v>20.145489393144089</v>
      </c>
      <c r="L672" s="4">
        <f t="shared" si="685"/>
        <v>-8</v>
      </c>
      <c r="M672" s="4">
        <f t="shared" ca="1" si="695"/>
        <v>-3.3145209915081963</v>
      </c>
      <c r="N672" s="4">
        <f t="shared" ca="1" si="696"/>
        <v>4</v>
      </c>
      <c r="O672" s="4">
        <f t="shared" si="697"/>
        <v>0</v>
      </c>
      <c r="P672" s="4">
        <f t="shared" ca="1" si="698"/>
        <v>0</v>
      </c>
      <c r="Q672" s="11">
        <f t="shared" si="729"/>
        <v>0</v>
      </c>
      <c r="R672" s="11">
        <f t="shared" si="731"/>
        <v>0</v>
      </c>
      <c r="S672" s="4">
        <f t="shared" si="731"/>
        <v>0</v>
      </c>
      <c r="T672" s="4">
        <f t="shared" si="731"/>
        <v>0</v>
      </c>
      <c r="U672" s="4">
        <f t="shared" si="731"/>
        <v>0</v>
      </c>
      <c r="V672" s="4">
        <f t="shared" si="731"/>
        <v>20.145489393144089</v>
      </c>
      <c r="W672" s="4">
        <f t="shared" si="731"/>
        <v>0</v>
      </c>
      <c r="X672" s="4">
        <f t="shared" si="731"/>
        <v>0</v>
      </c>
      <c r="Y672" s="4">
        <f t="shared" si="731"/>
        <v>0</v>
      </c>
      <c r="Z672" s="4">
        <f t="shared" si="731"/>
        <v>0</v>
      </c>
      <c r="AA672" s="4">
        <f t="shared" si="731"/>
        <v>0</v>
      </c>
      <c r="AB672" s="4">
        <f t="shared" si="731"/>
        <v>0</v>
      </c>
      <c r="AC672" s="4">
        <f t="shared" si="731"/>
        <v>0</v>
      </c>
      <c r="AD672" s="4">
        <f t="shared" si="731"/>
        <v>0</v>
      </c>
      <c r="AE672" s="4">
        <f t="shared" si="731"/>
        <v>0</v>
      </c>
      <c r="AF672" s="4">
        <f t="shared" si="731"/>
        <v>0</v>
      </c>
      <c r="AG672" s="4">
        <f t="shared" si="730"/>
        <v>0</v>
      </c>
      <c r="AH672" s="4">
        <f t="shared" si="730"/>
        <v>-3.3145209915081963</v>
      </c>
      <c r="AI672" s="4">
        <f t="shared" si="730"/>
        <v>0</v>
      </c>
      <c r="AJ672" s="4">
        <f t="shared" si="730"/>
        <v>0</v>
      </c>
      <c r="AK672" s="4">
        <f t="shared" si="730"/>
        <v>0</v>
      </c>
      <c r="AL672" s="4">
        <f t="shared" si="730"/>
        <v>0</v>
      </c>
      <c r="AM672" s="4">
        <f t="shared" si="699"/>
        <v>0</v>
      </c>
      <c r="AN672" s="4">
        <f t="shared" si="699"/>
        <v>0</v>
      </c>
      <c r="AO672" s="4">
        <f t="shared" si="699"/>
        <v>0</v>
      </c>
      <c r="AP672" s="10">
        <f t="shared" si="680"/>
        <v>0</v>
      </c>
      <c r="AQ672" s="7">
        <f t="shared" si="700"/>
        <v>2</v>
      </c>
      <c r="AR672" s="4">
        <f t="array" ref="AR672">COUNT(IF((ABS($R672:$AP672)&gt;=AQ$2)*(ABS($R672:$AP672)&lt;AR$2),$R672:$AP672))</f>
        <v>0</v>
      </c>
      <c r="AS672" s="4">
        <f t="array" ref="AS672">COUNT(IF((ABS($R672:$AP672)&gt;=AR$2)*(ABS($R672:$AP672)&lt;AS$2),$R672:$AP672))</f>
        <v>1</v>
      </c>
      <c r="AT672" s="4">
        <f t="array" ref="AT672">COUNT(IF((ABS($R672:$AP672)&gt;=AS$2)*(ABS($R672:$AP672)&lt;AT$2),$R672:$AP672))</f>
        <v>0</v>
      </c>
      <c r="AU672" s="4">
        <f t="array" ref="AU672">COUNT(IF((ABS($R672:$AP672)&gt;=AT$2)*(ABS($R672:$AP672)&lt;AU$2),$R672:$AP672))</f>
        <v>1</v>
      </c>
      <c r="AV672" s="4">
        <f t="array" ref="AV672">COUNT(IF((ABS($R672:$AP672)&gt;=AU$2)*(ABS($R672:$AP672)&lt;AV$2),$R672:$AP672))</f>
        <v>0</v>
      </c>
      <c r="AW672" s="4">
        <f t="array" ref="AW672">COUNT(IF((ABS($R672:$AP672)&gt;=AV$2)*(ABS($R672:$AP672)&lt;AW$2),$R672:$AP672))</f>
        <v>0</v>
      </c>
      <c r="AX672" s="10">
        <f t="array" ref="AX672">COUNT(IF((ABS($R672:$AP672)&gt;=AW$2)*(ABS($R672:$AP672)&lt;AX$2),$R672:$AP672))</f>
        <v>0</v>
      </c>
      <c r="AY672" s="4">
        <f t="shared" si="701"/>
        <v>0</v>
      </c>
      <c r="AZ672" s="2" t="str">
        <f t="shared" si="702"/>
        <v/>
      </c>
      <c r="BA672" s="2" t="str">
        <f t="shared" si="703"/>
        <v/>
      </c>
      <c r="BB672" s="2" t="str">
        <f t="shared" si="704"/>
        <v/>
      </c>
      <c r="BC672" s="2" t="str">
        <f t="shared" si="705"/>
        <v/>
      </c>
      <c r="BD672" s="2" t="str">
        <f t="shared" si="706"/>
        <v>@</v>
      </c>
      <c r="BE672" s="2" t="str">
        <f t="shared" si="707"/>
        <v/>
      </c>
      <c r="BF672" s="2" t="str">
        <f t="shared" si="708"/>
        <v/>
      </c>
      <c r="BG672" s="2" t="str">
        <f t="shared" si="709"/>
        <v/>
      </c>
      <c r="BH672" s="2" t="str">
        <f t="shared" si="710"/>
        <v/>
      </c>
      <c r="BI672" s="2" t="str">
        <f t="shared" si="711"/>
        <v/>
      </c>
      <c r="BJ672" s="2" t="str">
        <f t="shared" si="712"/>
        <v/>
      </c>
      <c r="BK672" s="2" t="str">
        <f t="shared" si="713"/>
        <v/>
      </c>
      <c r="BL672" s="2" t="str">
        <f t="shared" si="714"/>
        <v/>
      </c>
      <c r="BM672" s="2" t="str">
        <f t="shared" si="715"/>
        <v/>
      </c>
      <c r="BN672" s="2" t="str">
        <f t="shared" si="716"/>
        <v/>
      </c>
      <c r="BO672" s="2" t="str">
        <f t="shared" si="717"/>
        <v/>
      </c>
      <c r="BP672" s="2" t="str">
        <f t="shared" si="718"/>
        <v>@</v>
      </c>
      <c r="BQ672" s="2" t="str">
        <f t="shared" si="719"/>
        <v/>
      </c>
      <c r="BR672" s="2" t="str">
        <f t="shared" si="720"/>
        <v/>
      </c>
      <c r="BS672" s="2" t="str">
        <f t="shared" si="721"/>
        <v/>
      </c>
      <c r="BT672" s="2" t="str">
        <f t="shared" si="722"/>
        <v/>
      </c>
      <c r="BU672" s="2" t="str">
        <f t="shared" si="723"/>
        <v/>
      </c>
      <c r="BV672" s="2" t="str">
        <f t="shared" si="724"/>
        <v/>
      </c>
      <c r="BW672" s="2" t="str">
        <f t="shared" si="725"/>
        <v/>
      </c>
      <c r="BX672" s="2" t="str">
        <f t="shared" si="726"/>
        <v/>
      </c>
      <c r="CA672" s="2">
        <f t="shared" si="686"/>
        <v>223</v>
      </c>
      <c r="CB672" s="4">
        <f t="shared" si="687"/>
        <v>1</v>
      </c>
      <c r="CC672">
        <f t="shared" ca="1" si="681"/>
        <v>4</v>
      </c>
      <c r="CD672">
        <f ca="1">CC672*(CJ672)/(CJ671+CJ672+IF(CG673=0,0,CJ673))</f>
        <v>2.5070545542571181</v>
      </c>
      <c r="CE672" s="39">
        <f t="shared" ca="1" si="673"/>
        <v>11</v>
      </c>
      <c r="CF672" s="39">
        <f t="shared" ca="1" si="682"/>
        <v>91</v>
      </c>
      <c r="CG672">
        <f t="shared" ca="1" si="674"/>
        <v>-55.649380184033248</v>
      </c>
      <c r="CH672">
        <f t="shared" ca="1" si="675"/>
        <v>7</v>
      </c>
      <c r="CI672">
        <f t="shared" ca="1" si="683"/>
        <v>3.5734647377557924</v>
      </c>
      <c r="CJ672">
        <f t="shared" ca="1" si="684"/>
        <v>8.426535262244208</v>
      </c>
    </row>
    <row r="673" spans="2:88">
      <c r="B673" s="39">
        <v>1445</v>
      </c>
      <c r="C673" s="39">
        <v>1</v>
      </c>
      <c r="D673">
        <v>1</v>
      </c>
      <c r="E673">
        <f t="shared" si="690"/>
        <v>29252</v>
      </c>
      <c r="F673" s="3">
        <f t="shared" si="691"/>
        <v>3.4010135020236028E-5</v>
      </c>
      <c r="H673" s="17">
        <f t="shared" si="692"/>
        <v>0.99486446961194441</v>
      </c>
      <c r="I673" s="13" t="str">
        <f t="shared" si="693"/>
        <v>1445</v>
      </c>
      <c r="J673" s="2"/>
      <c r="K673" s="4">
        <f t="shared" si="694"/>
        <v>7.9545380579759239</v>
      </c>
      <c r="L673" s="4">
        <f t="shared" si="685"/>
        <v>-6</v>
      </c>
      <c r="M673" s="4">
        <f t="shared" ca="1" si="695"/>
        <v>-15.505472326675296</v>
      </c>
      <c r="N673" s="4">
        <f t="shared" ca="1" si="696"/>
        <v>6</v>
      </c>
      <c r="O673" s="4">
        <f t="shared" si="697"/>
        <v>0</v>
      </c>
      <c r="P673" s="4">
        <f t="shared" ca="1" si="698"/>
        <v>0</v>
      </c>
      <c r="Q673" s="11">
        <f t="shared" si="729"/>
        <v>0</v>
      </c>
      <c r="R673" s="11">
        <f t="shared" si="731"/>
        <v>0</v>
      </c>
      <c r="S673" s="4">
        <f t="shared" si="731"/>
        <v>0</v>
      </c>
      <c r="T673" s="4">
        <f t="shared" si="731"/>
        <v>0</v>
      </c>
      <c r="U673" s="4">
        <f t="shared" si="731"/>
        <v>0</v>
      </c>
      <c r="V673" s="4">
        <f t="shared" si="731"/>
        <v>0</v>
      </c>
      <c r="W673" s="4">
        <f t="shared" si="731"/>
        <v>0</v>
      </c>
      <c r="X673" s="4">
        <f t="shared" si="731"/>
        <v>7.9545380579759239</v>
      </c>
      <c r="Y673" s="4">
        <f t="shared" si="731"/>
        <v>0</v>
      </c>
      <c r="Z673" s="4">
        <f t="shared" si="731"/>
        <v>0</v>
      </c>
      <c r="AA673" s="4">
        <f t="shared" si="731"/>
        <v>0</v>
      </c>
      <c r="AB673" s="4">
        <f t="shared" si="731"/>
        <v>0</v>
      </c>
      <c r="AC673" s="4">
        <f t="shared" si="731"/>
        <v>0</v>
      </c>
      <c r="AD673" s="4">
        <f t="shared" si="731"/>
        <v>0</v>
      </c>
      <c r="AE673" s="4">
        <f t="shared" si="731"/>
        <v>0</v>
      </c>
      <c r="AF673" s="4">
        <f t="shared" si="731"/>
        <v>0</v>
      </c>
      <c r="AG673" s="4">
        <f t="shared" si="730"/>
        <v>0</v>
      </c>
      <c r="AH673" s="4">
        <f t="shared" si="730"/>
        <v>0</v>
      </c>
      <c r="AI673" s="4">
        <f t="shared" si="730"/>
        <v>0</v>
      </c>
      <c r="AJ673" s="4">
        <f t="shared" si="730"/>
        <v>-15.505472326675296</v>
      </c>
      <c r="AK673" s="4">
        <f t="shared" si="730"/>
        <v>0</v>
      </c>
      <c r="AL673" s="4">
        <f t="shared" si="730"/>
        <v>0</v>
      </c>
      <c r="AM673" s="4">
        <f t="shared" si="699"/>
        <v>0</v>
      </c>
      <c r="AN673" s="4">
        <f t="shared" si="699"/>
        <v>0</v>
      </c>
      <c r="AO673" s="4">
        <f t="shared" si="699"/>
        <v>0</v>
      </c>
      <c r="AP673" s="10">
        <f t="shared" si="680"/>
        <v>0</v>
      </c>
      <c r="AQ673" s="7">
        <f t="shared" si="700"/>
        <v>2</v>
      </c>
      <c r="AR673" s="4">
        <f t="array" ref="AR673">COUNT(IF((ABS($R673:$AP673)&gt;=AQ$2)*(ABS($R673:$AP673)&lt;AR$2),$R673:$AP673))</f>
        <v>0</v>
      </c>
      <c r="AS673" s="4">
        <f t="array" ref="AS673">COUNT(IF((ABS($R673:$AP673)&gt;=AR$2)*(ABS($R673:$AP673)&lt;AS$2),$R673:$AP673))</f>
        <v>0</v>
      </c>
      <c r="AT673" s="4">
        <f t="array" ref="AT673">COUNT(IF((ABS($R673:$AP673)&gt;=AS$2)*(ABS($R673:$AP673)&lt;AT$2),$R673:$AP673))</f>
        <v>1</v>
      </c>
      <c r="AU673" s="4">
        <f t="array" ref="AU673">COUNT(IF((ABS($R673:$AP673)&gt;=AT$2)*(ABS($R673:$AP673)&lt;AU$2),$R673:$AP673))</f>
        <v>1</v>
      </c>
      <c r="AV673" s="4">
        <f t="array" ref="AV673">COUNT(IF((ABS($R673:$AP673)&gt;=AU$2)*(ABS($R673:$AP673)&lt;AV$2),$R673:$AP673))</f>
        <v>0</v>
      </c>
      <c r="AW673" s="4">
        <f t="array" ref="AW673">COUNT(IF((ABS($R673:$AP673)&gt;=AV$2)*(ABS($R673:$AP673)&lt;AW$2),$R673:$AP673))</f>
        <v>0</v>
      </c>
      <c r="AX673" s="10">
        <f t="array" ref="AX673">COUNT(IF((ABS($R673:$AP673)&gt;=AW$2)*(ABS($R673:$AP673)&lt;AX$2),$R673:$AP673))</f>
        <v>0</v>
      </c>
      <c r="AY673" s="4">
        <f t="shared" si="701"/>
        <v>0</v>
      </c>
      <c r="AZ673" s="2" t="str">
        <f t="shared" si="702"/>
        <v/>
      </c>
      <c r="BA673" s="2" t="str">
        <f t="shared" si="703"/>
        <v/>
      </c>
      <c r="BB673" s="2" t="str">
        <f t="shared" si="704"/>
        <v/>
      </c>
      <c r="BC673" s="2" t="str">
        <f t="shared" si="705"/>
        <v/>
      </c>
      <c r="BD673" s="2" t="str">
        <f t="shared" si="706"/>
        <v/>
      </c>
      <c r="BE673" s="2" t="str">
        <f t="shared" si="707"/>
        <v/>
      </c>
      <c r="BF673" s="2" t="str">
        <f t="shared" si="708"/>
        <v>@</v>
      </c>
      <c r="BG673" s="2" t="str">
        <f t="shared" si="709"/>
        <v/>
      </c>
      <c r="BH673" s="2" t="str">
        <f t="shared" si="710"/>
        <v/>
      </c>
      <c r="BI673" s="2" t="str">
        <f t="shared" si="711"/>
        <v/>
      </c>
      <c r="BJ673" s="2" t="str">
        <f t="shared" si="712"/>
        <v/>
      </c>
      <c r="BK673" s="2" t="str">
        <f t="shared" si="713"/>
        <v/>
      </c>
      <c r="BL673" s="2" t="str">
        <f t="shared" si="714"/>
        <v/>
      </c>
      <c r="BM673" s="2" t="str">
        <f t="shared" si="715"/>
        <v/>
      </c>
      <c r="BN673" s="2" t="str">
        <f t="shared" si="716"/>
        <v/>
      </c>
      <c r="BO673" s="2" t="str">
        <f t="shared" si="717"/>
        <v/>
      </c>
      <c r="BP673" s="2" t="str">
        <f t="shared" si="718"/>
        <v/>
      </c>
      <c r="BQ673" s="2" t="str">
        <f t="shared" si="719"/>
        <v/>
      </c>
      <c r="BR673" s="2" t="str">
        <f t="shared" si="720"/>
        <v>@</v>
      </c>
      <c r="BS673" s="2" t="str">
        <f t="shared" si="721"/>
        <v/>
      </c>
      <c r="BT673" s="2" t="str">
        <f t="shared" si="722"/>
        <v/>
      </c>
      <c r="BU673" s="2" t="str">
        <f t="shared" si="723"/>
        <v/>
      </c>
      <c r="BV673" s="2" t="str">
        <f t="shared" si="724"/>
        <v/>
      </c>
      <c r="BW673" s="2" t="str">
        <f t="shared" si="725"/>
        <v/>
      </c>
      <c r="BX673" s="2" t="str">
        <f t="shared" si="726"/>
        <v/>
      </c>
      <c r="CA673" s="2">
        <f t="shared" si="686"/>
        <v>223</v>
      </c>
      <c r="CB673" s="4">
        <f t="shared" si="687"/>
        <v>2</v>
      </c>
      <c r="CC673">
        <f t="shared" ca="1" si="681"/>
        <v>4</v>
      </c>
      <c r="CD673">
        <f ca="1">CC673*IF(CG673=0,0,CJ673)/(CJ671+CJ672+IF(CG673=0,0,CJ673))</f>
        <v>0</v>
      </c>
      <c r="CE673" s="39">
        <f t="shared" ca="1" si="673"/>
        <v>11</v>
      </c>
      <c r="CF673" s="39">
        <f t="shared" ca="1" si="682"/>
        <v>91</v>
      </c>
      <c r="CG673">
        <f t="shared" ca="1" si="674"/>
        <v>34.575615489028166</v>
      </c>
      <c r="CH673">
        <f t="shared" ca="1" si="675"/>
        <v>12</v>
      </c>
      <c r="CI673">
        <f t="shared" ca="1" si="683"/>
        <v>14.128946724925868</v>
      </c>
      <c r="CJ673">
        <f t="shared" ca="1" si="684"/>
        <v>0</v>
      </c>
    </row>
    <row r="674" spans="2:88">
      <c r="B674" s="39">
        <v>1457</v>
      </c>
      <c r="C674" s="39">
        <v>125</v>
      </c>
      <c r="D674">
        <v>1</v>
      </c>
      <c r="E674">
        <f t="shared" si="690"/>
        <v>29253</v>
      </c>
      <c r="F674" s="3">
        <f t="shared" si="691"/>
        <v>3.4010135020236028E-5</v>
      </c>
      <c r="H674" s="17">
        <f t="shared" si="692"/>
        <v>0.99489847974696455</v>
      </c>
      <c r="I674" s="13" t="str">
        <f t="shared" si="693"/>
        <v>125:1457</v>
      </c>
      <c r="J674" s="2"/>
      <c r="K674" s="4">
        <f t="shared" si="694"/>
        <v>-26.893937597829165</v>
      </c>
      <c r="L674" s="4">
        <f t="shared" si="685"/>
        <v>-11</v>
      </c>
      <c r="M674" s="4">
        <f t="shared" ca="1" si="695"/>
        <v>-50.353947982476654</v>
      </c>
      <c r="N674" s="4">
        <f t="shared" ca="1" si="696"/>
        <v>1</v>
      </c>
      <c r="O674" s="4">
        <f t="shared" ca="1" si="697"/>
        <v>39.871047690586892</v>
      </c>
      <c r="P674" s="4">
        <f t="shared" ca="1" si="698"/>
        <v>6</v>
      </c>
      <c r="Q674" s="11">
        <f t="shared" si="729"/>
        <v>0</v>
      </c>
      <c r="R674" s="11">
        <f t="shared" si="731"/>
        <v>0</v>
      </c>
      <c r="S674" s="4">
        <f t="shared" si="731"/>
        <v>-26.893937597829165</v>
      </c>
      <c r="T674" s="4">
        <f t="shared" si="731"/>
        <v>0</v>
      </c>
      <c r="U674" s="4">
        <f t="shared" si="731"/>
        <v>0</v>
      </c>
      <c r="V674" s="4">
        <f t="shared" si="731"/>
        <v>0</v>
      </c>
      <c r="W674" s="4">
        <f t="shared" si="731"/>
        <v>0</v>
      </c>
      <c r="X674" s="4">
        <f t="shared" si="731"/>
        <v>0</v>
      </c>
      <c r="Y674" s="4">
        <f t="shared" si="731"/>
        <v>0</v>
      </c>
      <c r="Z674" s="4">
        <f t="shared" si="731"/>
        <v>0</v>
      </c>
      <c r="AA674" s="4">
        <f t="shared" si="731"/>
        <v>0</v>
      </c>
      <c r="AB674" s="4">
        <f t="shared" si="731"/>
        <v>0</v>
      </c>
      <c r="AC674" s="4">
        <f t="shared" si="731"/>
        <v>0</v>
      </c>
      <c r="AD674" s="4">
        <f t="shared" si="731"/>
        <v>0</v>
      </c>
      <c r="AE674" s="4">
        <f t="shared" si="731"/>
        <v>-50.353947982476654</v>
      </c>
      <c r="AF674" s="4">
        <f t="shared" si="731"/>
        <v>0</v>
      </c>
      <c r="AG674" s="4">
        <f t="shared" si="730"/>
        <v>0</v>
      </c>
      <c r="AH674" s="4">
        <f t="shared" si="730"/>
        <v>0</v>
      </c>
      <c r="AI674" s="4">
        <f t="shared" si="730"/>
        <v>0</v>
      </c>
      <c r="AJ674" s="4">
        <f t="shared" si="730"/>
        <v>39.871047690586892</v>
      </c>
      <c r="AK674" s="4">
        <f t="shared" si="730"/>
        <v>0</v>
      </c>
      <c r="AL674" s="4">
        <f t="shared" si="730"/>
        <v>0</v>
      </c>
      <c r="AM674" s="4">
        <f t="shared" ref="AM674:AO693" si="732">IF(AND(ABS((MOD(LN(($B674/$C674)/3^AM$2)/LN(2)+0.5,1)-0.5)*1200)&lt;$J$2,ABS(AM$2+7*(MOD(LN(($B674/$C674)/3^AM$2)/LN(2)+0.5,1)-0.5)*1200/113.685)&lt;$J$3),(MOD(LN(($B674/$C674)/3^AM$2)/LN(2)+0.5,1)-0.5)*1200,0)</f>
        <v>0</v>
      </c>
      <c r="AN674" s="4">
        <f t="shared" si="732"/>
        <v>0</v>
      </c>
      <c r="AO674" s="4">
        <f t="shared" si="732"/>
        <v>0</v>
      </c>
      <c r="AP674" s="10">
        <f t="shared" si="680"/>
        <v>0</v>
      </c>
      <c r="AQ674" s="7">
        <f t="shared" si="700"/>
        <v>3</v>
      </c>
      <c r="AR674" s="4">
        <f t="array" ref="AR674">COUNT(IF((ABS($R674:$AP674)&gt;=AQ$2)*(ABS($R674:$AP674)&lt;AR$2),$R674:$AP674))</f>
        <v>0</v>
      </c>
      <c r="AS674" s="4">
        <f t="array" ref="AS674">COUNT(IF((ABS($R674:$AP674)&gt;=AR$2)*(ABS($R674:$AP674)&lt;AS$2),$R674:$AP674))</f>
        <v>0</v>
      </c>
      <c r="AT674" s="4">
        <f t="array" ref="AT674">COUNT(IF((ABS($R674:$AP674)&gt;=AS$2)*(ABS($R674:$AP674)&lt;AT$2),$R674:$AP674))</f>
        <v>0</v>
      </c>
      <c r="AU674" s="4">
        <f t="array" ref="AU674">COUNT(IF((ABS($R674:$AP674)&gt;=AT$2)*(ABS($R674:$AP674)&lt;AU$2),$R674:$AP674))</f>
        <v>1</v>
      </c>
      <c r="AV674" s="4">
        <f t="array" ref="AV674">COUNT(IF((ABS($R674:$AP674)&gt;=AU$2)*(ABS($R674:$AP674)&lt;AV$2),$R674:$AP674))</f>
        <v>1</v>
      </c>
      <c r="AW674" s="4">
        <f t="array" ref="AW674">COUNT(IF((ABS($R674:$AP674)&gt;=AV$2)*(ABS($R674:$AP674)&lt;AW$2),$R674:$AP674))</f>
        <v>1</v>
      </c>
      <c r="AX674" s="10">
        <f t="array" ref="AX674">COUNT(IF((ABS($R674:$AP674)&gt;=AW$2)*(ABS($R674:$AP674)&lt;AX$2),$R674:$AP674))</f>
        <v>0</v>
      </c>
      <c r="AY674" s="4">
        <f t="shared" si="701"/>
        <v>0</v>
      </c>
      <c r="AZ674" s="2" t="str">
        <f t="shared" si="702"/>
        <v/>
      </c>
      <c r="BA674" s="2" t="str">
        <f t="shared" si="703"/>
        <v>@</v>
      </c>
      <c r="BB674" s="2" t="str">
        <f t="shared" si="704"/>
        <v/>
      </c>
      <c r="BC674" s="2" t="str">
        <f t="shared" si="705"/>
        <v/>
      </c>
      <c r="BD674" s="2" t="str">
        <f t="shared" si="706"/>
        <v/>
      </c>
      <c r="BE674" s="2" t="str">
        <f t="shared" si="707"/>
        <v/>
      </c>
      <c r="BF674" s="2" t="str">
        <f t="shared" si="708"/>
        <v/>
      </c>
      <c r="BG674" s="2" t="str">
        <f t="shared" si="709"/>
        <v/>
      </c>
      <c r="BH674" s="2" t="str">
        <f t="shared" si="710"/>
        <v/>
      </c>
      <c r="BI674" s="2" t="str">
        <f t="shared" si="711"/>
        <v/>
      </c>
      <c r="BJ674" s="2" t="str">
        <f t="shared" si="712"/>
        <v/>
      </c>
      <c r="BK674" s="2" t="str">
        <f t="shared" si="713"/>
        <v/>
      </c>
      <c r="BL674" s="2" t="str">
        <f t="shared" si="714"/>
        <v/>
      </c>
      <c r="BM674" s="2" t="str">
        <f t="shared" si="715"/>
        <v>@</v>
      </c>
      <c r="BN674" s="2" t="str">
        <f t="shared" si="716"/>
        <v/>
      </c>
      <c r="BO674" s="2" t="str">
        <f t="shared" si="717"/>
        <v/>
      </c>
      <c r="BP674" s="2" t="str">
        <f t="shared" si="718"/>
        <v/>
      </c>
      <c r="BQ674" s="2" t="str">
        <f t="shared" si="719"/>
        <v/>
      </c>
      <c r="BR674" s="2" t="str">
        <f t="shared" si="720"/>
        <v>@</v>
      </c>
      <c r="BS674" s="2" t="str">
        <f t="shared" si="721"/>
        <v/>
      </c>
      <c r="BT674" s="2" t="str">
        <f t="shared" si="722"/>
        <v/>
      </c>
      <c r="BU674" s="2" t="str">
        <f t="shared" si="723"/>
        <v/>
      </c>
      <c r="BV674" s="2" t="str">
        <f t="shared" si="724"/>
        <v/>
      </c>
      <c r="BW674" s="2" t="str">
        <f t="shared" si="725"/>
        <v/>
      </c>
      <c r="BX674" s="2" t="str">
        <f t="shared" si="726"/>
        <v/>
      </c>
      <c r="CA674" s="2">
        <f t="shared" si="686"/>
        <v>224</v>
      </c>
      <c r="CB674" s="4">
        <f t="shared" si="687"/>
        <v>0</v>
      </c>
      <c r="CC674">
        <f t="shared" ca="1" si="681"/>
        <v>4</v>
      </c>
      <c r="CD674">
        <f ca="1">CC674*(CJ674)/(CJ674+CJ675+IF(CG676=0,0,CJ676))</f>
        <v>1.541442198607972</v>
      </c>
      <c r="CE674" s="39">
        <f t="shared" ca="1" si="673"/>
        <v>5</v>
      </c>
      <c r="CF674" s="39">
        <f t="shared" ca="1" si="682"/>
        <v>101</v>
      </c>
      <c r="CG674">
        <f t="shared" ca="1" si="674"/>
        <v>19.180072360418876</v>
      </c>
      <c r="CH674">
        <f t="shared" ca="1" si="675"/>
        <v>-8</v>
      </c>
      <c r="CI674">
        <f t="shared" ca="1" si="683"/>
        <v>6.8190130050320432</v>
      </c>
      <c r="CJ674">
        <f t="shared" ca="1" si="684"/>
        <v>5.1809869949679568</v>
      </c>
    </row>
    <row r="675" spans="2:88">
      <c r="B675" s="39">
        <v>1517</v>
      </c>
      <c r="C675" s="39">
        <v>71</v>
      </c>
      <c r="D675">
        <v>1</v>
      </c>
      <c r="E675">
        <f t="shared" si="690"/>
        <v>29254</v>
      </c>
      <c r="F675" s="3">
        <f t="shared" si="691"/>
        <v>3.4010135020236028E-5</v>
      </c>
      <c r="H675" s="17">
        <f t="shared" si="692"/>
        <v>0.99493248988198479</v>
      </c>
      <c r="I675" s="13" t="str">
        <f t="shared" si="693"/>
        <v>71:1517</v>
      </c>
      <c r="J675" s="2"/>
      <c r="K675" s="4">
        <f t="shared" si="694"/>
        <v>2.6649017562093036</v>
      </c>
      <c r="L675" s="4">
        <f t="shared" si="685"/>
        <v>-1</v>
      </c>
      <c r="M675" s="4">
        <f t="shared" ca="1" si="695"/>
        <v>-20.795108628440317</v>
      </c>
      <c r="N675" s="4">
        <f t="shared" ca="1" si="696"/>
        <v>11</v>
      </c>
      <c r="O675" s="4">
        <f t="shared" si="697"/>
        <v>0</v>
      </c>
      <c r="P675" s="4">
        <f t="shared" ca="1" si="698"/>
        <v>0</v>
      </c>
      <c r="Q675" s="11">
        <f t="shared" si="729"/>
        <v>26.124912140861056</v>
      </c>
      <c r="R675" s="11">
        <f t="shared" si="731"/>
        <v>0</v>
      </c>
      <c r="S675" s="4">
        <f t="shared" si="731"/>
        <v>0</v>
      </c>
      <c r="T675" s="4">
        <f t="shared" si="731"/>
        <v>0</v>
      </c>
      <c r="U675" s="4">
        <f t="shared" si="731"/>
        <v>0</v>
      </c>
      <c r="V675" s="4">
        <f t="shared" si="731"/>
        <v>0</v>
      </c>
      <c r="W675" s="4">
        <f t="shared" si="731"/>
        <v>0</v>
      </c>
      <c r="X675" s="4">
        <f t="shared" si="731"/>
        <v>0</v>
      </c>
      <c r="Y675" s="4">
        <f t="shared" si="731"/>
        <v>0</v>
      </c>
      <c r="Z675" s="4">
        <f t="shared" si="731"/>
        <v>0</v>
      </c>
      <c r="AA675" s="4">
        <f t="shared" si="731"/>
        <v>0</v>
      </c>
      <c r="AB675" s="4">
        <f t="shared" si="731"/>
        <v>0</v>
      </c>
      <c r="AC675" s="4">
        <f t="shared" si="731"/>
        <v>2.6649017562093036</v>
      </c>
      <c r="AD675" s="4">
        <f t="shared" si="731"/>
        <v>0</v>
      </c>
      <c r="AE675" s="4">
        <f t="shared" si="731"/>
        <v>0</v>
      </c>
      <c r="AF675" s="4">
        <f t="shared" si="731"/>
        <v>0</v>
      </c>
      <c r="AG675" s="4">
        <f t="shared" si="730"/>
        <v>0</v>
      </c>
      <c r="AH675" s="4">
        <f t="shared" si="730"/>
        <v>0</v>
      </c>
      <c r="AI675" s="4">
        <f t="shared" si="730"/>
        <v>0</v>
      </c>
      <c r="AJ675" s="4">
        <f t="shared" si="730"/>
        <v>0</v>
      </c>
      <c r="AK675" s="4">
        <f t="shared" si="730"/>
        <v>0</v>
      </c>
      <c r="AL675" s="4">
        <f t="shared" si="730"/>
        <v>0</v>
      </c>
      <c r="AM675" s="4">
        <f t="shared" si="732"/>
        <v>0</v>
      </c>
      <c r="AN675" s="4">
        <f t="shared" si="732"/>
        <v>0</v>
      </c>
      <c r="AO675" s="4">
        <f t="shared" si="732"/>
        <v>-20.795108628440317</v>
      </c>
      <c r="AP675" s="10">
        <f t="shared" si="680"/>
        <v>0</v>
      </c>
      <c r="AQ675" s="7">
        <f t="shared" si="700"/>
        <v>2</v>
      </c>
      <c r="AR675" s="4">
        <f t="array" ref="AR675">COUNT(IF((ABS($R675:$AP675)&gt;=AQ$2)*(ABS($R675:$AP675)&lt;AR$2),$R675:$AP675))</f>
        <v>0</v>
      </c>
      <c r="AS675" s="4">
        <f t="array" ref="AS675">COUNT(IF((ABS($R675:$AP675)&gt;=AR$2)*(ABS($R675:$AP675)&lt;AS$2),$R675:$AP675))</f>
        <v>1</v>
      </c>
      <c r="AT675" s="4">
        <f t="array" ref="AT675">COUNT(IF((ABS($R675:$AP675)&gt;=AS$2)*(ABS($R675:$AP675)&lt;AT$2),$R675:$AP675))</f>
        <v>0</v>
      </c>
      <c r="AU675" s="4">
        <f t="array" ref="AU675">COUNT(IF((ABS($R675:$AP675)&gt;=AT$2)*(ABS($R675:$AP675)&lt;AU$2),$R675:$AP675))</f>
        <v>1</v>
      </c>
      <c r="AV675" s="4">
        <f t="array" ref="AV675">COUNT(IF((ABS($R675:$AP675)&gt;=AU$2)*(ABS($R675:$AP675)&lt;AV$2),$R675:$AP675))</f>
        <v>0</v>
      </c>
      <c r="AW675" s="4">
        <f t="array" ref="AW675">COUNT(IF((ABS($R675:$AP675)&gt;=AV$2)*(ABS($R675:$AP675)&lt;AW$2),$R675:$AP675))</f>
        <v>0</v>
      </c>
      <c r="AX675" s="10">
        <f t="array" ref="AX675">COUNT(IF((ABS($R675:$AP675)&gt;=AW$2)*(ABS($R675:$AP675)&lt;AX$2),$R675:$AP675))</f>
        <v>0</v>
      </c>
      <c r="AY675" s="4">
        <f t="shared" si="701"/>
        <v>0</v>
      </c>
      <c r="AZ675" s="2" t="str">
        <f t="shared" si="702"/>
        <v/>
      </c>
      <c r="BA675" s="2" t="str">
        <f t="shared" si="703"/>
        <v/>
      </c>
      <c r="BB675" s="2" t="str">
        <f t="shared" si="704"/>
        <v/>
      </c>
      <c r="BC675" s="2" t="str">
        <f t="shared" si="705"/>
        <v/>
      </c>
      <c r="BD675" s="2" t="str">
        <f t="shared" si="706"/>
        <v/>
      </c>
      <c r="BE675" s="2" t="str">
        <f t="shared" si="707"/>
        <v/>
      </c>
      <c r="BF675" s="2" t="str">
        <f t="shared" si="708"/>
        <v/>
      </c>
      <c r="BG675" s="2" t="str">
        <f t="shared" si="709"/>
        <v/>
      </c>
      <c r="BH675" s="2" t="str">
        <f t="shared" si="710"/>
        <v/>
      </c>
      <c r="BI675" s="2" t="str">
        <f t="shared" si="711"/>
        <v/>
      </c>
      <c r="BJ675" s="2" t="str">
        <f t="shared" si="712"/>
        <v/>
      </c>
      <c r="BK675" s="2" t="str">
        <f t="shared" si="713"/>
        <v>@</v>
      </c>
      <c r="BL675" s="2" t="str">
        <f t="shared" si="714"/>
        <v/>
      </c>
      <c r="BM675" s="2" t="str">
        <f t="shared" si="715"/>
        <v/>
      </c>
      <c r="BN675" s="2" t="str">
        <f t="shared" si="716"/>
        <v/>
      </c>
      <c r="BO675" s="2" t="str">
        <f t="shared" si="717"/>
        <v/>
      </c>
      <c r="BP675" s="2" t="str">
        <f t="shared" si="718"/>
        <v/>
      </c>
      <c r="BQ675" s="2" t="str">
        <f t="shared" si="719"/>
        <v/>
      </c>
      <c r="BR675" s="2" t="str">
        <f t="shared" si="720"/>
        <v/>
      </c>
      <c r="BS675" s="2" t="str">
        <f t="shared" si="721"/>
        <v/>
      </c>
      <c r="BT675" s="2" t="str">
        <f t="shared" si="722"/>
        <v/>
      </c>
      <c r="BU675" s="2" t="str">
        <f t="shared" si="723"/>
        <v/>
      </c>
      <c r="BV675" s="2" t="str">
        <f t="shared" si="724"/>
        <v/>
      </c>
      <c r="BW675" s="2" t="str">
        <f t="shared" si="725"/>
        <v>@</v>
      </c>
      <c r="BX675" s="2" t="str">
        <f t="shared" si="726"/>
        <v/>
      </c>
      <c r="CA675" s="2">
        <f t="shared" si="686"/>
        <v>224</v>
      </c>
      <c r="CB675" s="4">
        <f t="shared" si="687"/>
        <v>1</v>
      </c>
      <c r="CC675">
        <f t="shared" ca="1" si="681"/>
        <v>4</v>
      </c>
      <c r="CD675">
        <f ca="1">CC675*(CJ675)/(CJ674+CJ675+IF(CG676=0,0,CJ676))</f>
        <v>2.4585578013920282</v>
      </c>
      <c r="CE675" s="39">
        <f t="shared" ca="1" si="673"/>
        <v>5</v>
      </c>
      <c r="CF675" s="39">
        <f t="shared" ca="1" si="682"/>
        <v>101</v>
      </c>
      <c r="CG675">
        <f t="shared" ca="1" si="674"/>
        <v>-4.279938024230745</v>
      </c>
      <c r="CH675">
        <f t="shared" ca="1" si="675"/>
        <v>4</v>
      </c>
      <c r="CI675">
        <f t="shared" ca="1" si="683"/>
        <v>3.7364686091426731</v>
      </c>
      <c r="CJ675">
        <f t="shared" ca="1" si="684"/>
        <v>8.2635313908573274</v>
      </c>
    </row>
    <row r="676" spans="2:88">
      <c r="B676" s="39">
        <v>1529</v>
      </c>
      <c r="C676" s="39">
        <v>625</v>
      </c>
      <c r="D676">
        <v>1</v>
      </c>
      <c r="E676">
        <f t="shared" si="690"/>
        <v>29255</v>
      </c>
      <c r="F676" s="3">
        <f t="shared" si="691"/>
        <v>3.4010135020236028E-5</v>
      </c>
      <c r="H676" s="17">
        <f t="shared" si="692"/>
        <v>0.99496650001700504</v>
      </c>
      <c r="I676" s="13" t="str">
        <f t="shared" si="693"/>
        <v>625:1529</v>
      </c>
      <c r="J676" s="2"/>
      <c r="K676" s="4">
        <f t="shared" si="694"/>
        <v>-35.567618903274223</v>
      </c>
      <c r="L676" s="4">
        <f t="shared" si="685"/>
        <v>-8</v>
      </c>
      <c r="M676" s="4">
        <f t="shared" ca="1" si="695"/>
        <v>54.657376769789323</v>
      </c>
      <c r="N676" s="4">
        <f t="shared" ca="1" si="696"/>
        <v>-3</v>
      </c>
      <c r="O676" s="4">
        <f t="shared" ca="1" si="697"/>
        <v>31.197366385139702</v>
      </c>
      <c r="P676" s="4">
        <f t="shared" ca="1" si="698"/>
        <v>9</v>
      </c>
      <c r="Q676" s="11">
        <f t="shared" si="729"/>
        <v>0</v>
      </c>
      <c r="R676" s="11">
        <f t="shared" si="731"/>
        <v>0</v>
      </c>
      <c r="S676" s="4">
        <f t="shared" si="731"/>
        <v>0</v>
      </c>
      <c r="T676" s="4">
        <f t="shared" si="731"/>
        <v>0</v>
      </c>
      <c r="U676" s="4">
        <f t="shared" si="731"/>
        <v>0</v>
      </c>
      <c r="V676" s="4">
        <f t="shared" si="731"/>
        <v>-35.567618903274223</v>
      </c>
      <c r="W676" s="4">
        <f t="shared" si="731"/>
        <v>0</v>
      </c>
      <c r="X676" s="4">
        <f t="shared" si="731"/>
        <v>0</v>
      </c>
      <c r="Y676" s="4">
        <f t="shared" si="731"/>
        <v>0</v>
      </c>
      <c r="Z676" s="4">
        <f t="shared" si="731"/>
        <v>0</v>
      </c>
      <c r="AA676" s="4">
        <f t="shared" si="731"/>
        <v>54.657376769789323</v>
      </c>
      <c r="AB676" s="4">
        <f t="shared" si="731"/>
        <v>0</v>
      </c>
      <c r="AC676" s="4">
        <f t="shared" si="731"/>
        <v>0</v>
      </c>
      <c r="AD676" s="4">
        <f t="shared" si="731"/>
        <v>0</v>
      </c>
      <c r="AE676" s="4">
        <f t="shared" si="731"/>
        <v>0</v>
      </c>
      <c r="AF676" s="4">
        <f t="shared" si="731"/>
        <v>0</v>
      </c>
      <c r="AG676" s="4">
        <f t="shared" si="730"/>
        <v>0</v>
      </c>
      <c r="AH676" s="4">
        <f t="shared" si="730"/>
        <v>0</v>
      </c>
      <c r="AI676" s="4">
        <f t="shared" si="730"/>
        <v>0</v>
      </c>
      <c r="AJ676" s="4">
        <f t="shared" si="730"/>
        <v>0</v>
      </c>
      <c r="AK676" s="4">
        <f t="shared" si="730"/>
        <v>0</v>
      </c>
      <c r="AL676" s="4">
        <f t="shared" si="730"/>
        <v>0</v>
      </c>
      <c r="AM676" s="4">
        <f t="shared" si="732"/>
        <v>31.197366385139702</v>
      </c>
      <c r="AN676" s="4">
        <f t="shared" si="732"/>
        <v>0</v>
      </c>
      <c r="AO676" s="4">
        <f t="shared" si="732"/>
        <v>0</v>
      </c>
      <c r="AP676" s="10">
        <f t="shared" si="680"/>
        <v>0</v>
      </c>
      <c r="AQ676" s="7">
        <f t="shared" si="700"/>
        <v>3</v>
      </c>
      <c r="AR676" s="4">
        <f t="array" ref="AR676">COUNT(IF((ABS($R676:$AP676)&gt;=AQ$2)*(ABS($R676:$AP676)&lt;AR$2),$R676:$AP676))</f>
        <v>0</v>
      </c>
      <c r="AS676" s="4">
        <f t="array" ref="AS676">COUNT(IF((ABS($R676:$AP676)&gt;=AR$2)*(ABS($R676:$AP676)&lt;AS$2),$R676:$AP676))</f>
        <v>0</v>
      </c>
      <c r="AT676" s="4">
        <f t="array" ref="AT676">COUNT(IF((ABS($R676:$AP676)&gt;=AS$2)*(ABS($R676:$AP676)&lt;AT$2),$R676:$AP676))</f>
        <v>0</v>
      </c>
      <c r="AU676" s="4">
        <f t="array" ref="AU676">COUNT(IF((ABS($R676:$AP676)&gt;=AT$2)*(ABS($R676:$AP676)&lt;AU$2),$R676:$AP676))</f>
        <v>1</v>
      </c>
      <c r="AV676" s="4">
        <f t="array" ref="AV676">COUNT(IF((ABS($R676:$AP676)&gt;=AU$2)*(ABS($R676:$AP676)&lt;AV$2),$R676:$AP676))</f>
        <v>1</v>
      </c>
      <c r="AW676" s="4">
        <f t="array" ref="AW676">COUNT(IF((ABS($R676:$AP676)&gt;=AV$2)*(ABS($R676:$AP676)&lt;AW$2),$R676:$AP676))</f>
        <v>1</v>
      </c>
      <c r="AX676" s="10">
        <f t="array" ref="AX676">COUNT(IF((ABS($R676:$AP676)&gt;=AW$2)*(ABS($R676:$AP676)&lt;AX$2),$R676:$AP676))</f>
        <v>0</v>
      </c>
      <c r="AY676" s="4">
        <f t="shared" si="701"/>
        <v>0</v>
      </c>
      <c r="AZ676" s="2" t="str">
        <f t="shared" si="702"/>
        <v/>
      </c>
      <c r="BA676" s="2" t="str">
        <f t="shared" si="703"/>
        <v/>
      </c>
      <c r="BB676" s="2" t="str">
        <f t="shared" si="704"/>
        <v/>
      </c>
      <c r="BC676" s="2" t="str">
        <f t="shared" si="705"/>
        <v/>
      </c>
      <c r="BD676" s="2" t="str">
        <f t="shared" si="706"/>
        <v>@</v>
      </c>
      <c r="BE676" s="2" t="str">
        <f t="shared" si="707"/>
        <v/>
      </c>
      <c r="BF676" s="2" t="str">
        <f t="shared" si="708"/>
        <v/>
      </c>
      <c r="BG676" s="2" t="str">
        <f t="shared" si="709"/>
        <v/>
      </c>
      <c r="BH676" s="2" t="str">
        <f t="shared" si="710"/>
        <v/>
      </c>
      <c r="BI676" s="2" t="str">
        <f t="shared" si="711"/>
        <v>@</v>
      </c>
      <c r="BJ676" s="2" t="str">
        <f t="shared" si="712"/>
        <v/>
      </c>
      <c r="BK676" s="2" t="str">
        <f t="shared" si="713"/>
        <v/>
      </c>
      <c r="BL676" s="2" t="str">
        <f t="shared" si="714"/>
        <v/>
      </c>
      <c r="BM676" s="2" t="str">
        <f t="shared" si="715"/>
        <v/>
      </c>
      <c r="BN676" s="2" t="str">
        <f t="shared" si="716"/>
        <v/>
      </c>
      <c r="BO676" s="2" t="str">
        <f t="shared" si="717"/>
        <v/>
      </c>
      <c r="BP676" s="2" t="str">
        <f t="shared" si="718"/>
        <v/>
      </c>
      <c r="BQ676" s="2" t="str">
        <f t="shared" si="719"/>
        <v/>
      </c>
      <c r="BR676" s="2" t="str">
        <f t="shared" si="720"/>
        <v/>
      </c>
      <c r="BS676" s="2" t="str">
        <f t="shared" si="721"/>
        <v/>
      </c>
      <c r="BT676" s="2" t="str">
        <f t="shared" si="722"/>
        <v/>
      </c>
      <c r="BU676" s="2" t="str">
        <f t="shared" si="723"/>
        <v>@</v>
      </c>
      <c r="BV676" s="2" t="str">
        <f t="shared" si="724"/>
        <v/>
      </c>
      <c r="BW676" s="2" t="str">
        <f t="shared" si="725"/>
        <v/>
      </c>
      <c r="BX676" s="2" t="str">
        <f t="shared" si="726"/>
        <v/>
      </c>
      <c r="CA676" s="2">
        <f t="shared" si="686"/>
        <v>224</v>
      </c>
      <c r="CB676" s="4">
        <f t="shared" si="687"/>
        <v>2</v>
      </c>
      <c r="CC676">
        <f t="shared" ca="1" si="681"/>
        <v>4</v>
      </c>
      <c r="CD676">
        <f ca="1">CC676*IF(CG676=0,0,CJ676)/(CJ674+CJ675+IF(CG676=0,0,CJ676))</f>
        <v>0</v>
      </c>
      <c r="CE676" s="39">
        <f t="shared" ca="1" si="673"/>
        <v>5</v>
      </c>
      <c r="CF676" s="39">
        <f t="shared" ca="1" si="682"/>
        <v>101</v>
      </c>
      <c r="CG676">
        <f t="shared" ca="1" si="674"/>
        <v>0</v>
      </c>
      <c r="CH676">
        <f t="shared" ca="1" si="675"/>
        <v>0</v>
      </c>
      <c r="CI676">
        <f t="shared" ca="1" si="683"/>
        <v>0</v>
      </c>
      <c r="CJ676">
        <f t="shared" ca="1" si="684"/>
        <v>12</v>
      </c>
    </row>
    <row r="677" spans="2:88">
      <c r="B677" s="39">
        <v>1573</v>
      </c>
      <c r="C677" s="39">
        <v>1</v>
      </c>
      <c r="D677">
        <v>1</v>
      </c>
      <c r="E677">
        <f t="shared" si="690"/>
        <v>29256</v>
      </c>
      <c r="F677" s="3">
        <f t="shared" si="691"/>
        <v>3.4010135020236028E-5</v>
      </c>
      <c r="H677" s="17">
        <f t="shared" si="692"/>
        <v>0.99500051015202529</v>
      </c>
      <c r="I677" s="13" t="str">
        <f t="shared" si="693"/>
        <v>1573</v>
      </c>
      <c r="J677" s="2"/>
      <c r="K677" s="4">
        <f t="shared" si="694"/>
        <v>-49.016450039626136</v>
      </c>
      <c r="L677" s="4">
        <f t="shared" si="685"/>
        <v>-4</v>
      </c>
      <c r="M677" s="4">
        <f t="shared" ca="1" si="695"/>
        <v>41.20854563343741</v>
      </c>
      <c r="N677" s="4">
        <f t="shared" ca="1" si="696"/>
        <v>1</v>
      </c>
      <c r="O677" s="4">
        <f t="shared" si="697"/>
        <v>0</v>
      </c>
      <c r="P677" s="4">
        <f t="shared" ca="1" si="698"/>
        <v>0</v>
      </c>
      <c r="Q677" s="11">
        <f t="shared" si="729"/>
        <v>0</v>
      </c>
      <c r="R677" s="11">
        <f t="shared" si="731"/>
        <v>0</v>
      </c>
      <c r="S677" s="4">
        <f t="shared" si="731"/>
        <v>0</v>
      </c>
      <c r="T677" s="4">
        <f t="shared" si="731"/>
        <v>0</v>
      </c>
      <c r="U677" s="4">
        <f t="shared" si="731"/>
        <v>0</v>
      </c>
      <c r="V677" s="4">
        <f t="shared" si="731"/>
        <v>0</v>
      </c>
      <c r="W677" s="4">
        <f t="shared" si="731"/>
        <v>0</v>
      </c>
      <c r="X677" s="4">
        <f t="shared" si="731"/>
        <v>0</v>
      </c>
      <c r="Y677" s="4">
        <f t="shared" si="731"/>
        <v>0</v>
      </c>
      <c r="Z677" s="4">
        <f t="shared" si="731"/>
        <v>-49.016450039626136</v>
      </c>
      <c r="AA677" s="4">
        <f t="shared" si="731"/>
        <v>0</v>
      </c>
      <c r="AB677" s="4">
        <f t="shared" si="731"/>
        <v>0</v>
      </c>
      <c r="AC677" s="4">
        <f t="shared" si="731"/>
        <v>0</v>
      </c>
      <c r="AD677" s="4">
        <f t="shared" si="731"/>
        <v>0</v>
      </c>
      <c r="AE677" s="4">
        <f t="shared" si="731"/>
        <v>41.20854563343741</v>
      </c>
      <c r="AF677" s="4">
        <f t="shared" si="731"/>
        <v>0</v>
      </c>
      <c r="AG677" s="4">
        <f t="shared" si="730"/>
        <v>0</v>
      </c>
      <c r="AH677" s="4">
        <f t="shared" si="730"/>
        <v>0</v>
      </c>
      <c r="AI677" s="4">
        <f t="shared" si="730"/>
        <v>0</v>
      </c>
      <c r="AJ677" s="4">
        <f t="shared" si="730"/>
        <v>0</v>
      </c>
      <c r="AK677" s="4">
        <f t="shared" si="730"/>
        <v>0</v>
      </c>
      <c r="AL677" s="4">
        <f t="shared" si="730"/>
        <v>0</v>
      </c>
      <c r="AM677" s="4">
        <f t="shared" si="732"/>
        <v>0</v>
      </c>
      <c r="AN677" s="4">
        <f t="shared" si="732"/>
        <v>0</v>
      </c>
      <c r="AO677" s="4">
        <f t="shared" si="732"/>
        <v>0</v>
      </c>
      <c r="AP677" s="10">
        <f t="shared" si="680"/>
        <v>0</v>
      </c>
      <c r="AQ677" s="7">
        <f t="shared" si="700"/>
        <v>2</v>
      </c>
      <c r="AR677" s="4">
        <f t="array" ref="AR677">COUNT(IF((ABS($R677:$AP677)&gt;=AQ$2)*(ABS($R677:$AP677)&lt;AR$2),$R677:$AP677))</f>
        <v>0</v>
      </c>
      <c r="AS677" s="4">
        <f t="array" ref="AS677">COUNT(IF((ABS($R677:$AP677)&gt;=AR$2)*(ABS($R677:$AP677)&lt;AS$2),$R677:$AP677))</f>
        <v>0</v>
      </c>
      <c r="AT677" s="4">
        <f t="array" ref="AT677">COUNT(IF((ABS($R677:$AP677)&gt;=AS$2)*(ABS($R677:$AP677)&lt;AT$2),$R677:$AP677))</f>
        <v>0</v>
      </c>
      <c r="AU677" s="4">
        <f t="array" ref="AU677">COUNT(IF((ABS($R677:$AP677)&gt;=AT$2)*(ABS($R677:$AP677)&lt;AU$2),$R677:$AP677))</f>
        <v>0</v>
      </c>
      <c r="AV677" s="4">
        <f t="array" ref="AV677">COUNT(IF((ABS($R677:$AP677)&gt;=AU$2)*(ABS($R677:$AP677)&lt;AV$2),$R677:$AP677))</f>
        <v>1</v>
      </c>
      <c r="AW677" s="4">
        <f t="array" ref="AW677">COUNT(IF((ABS($R677:$AP677)&gt;=AV$2)*(ABS($R677:$AP677)&lt;AW$2),$R677:$AP677))</f>
        <v>1</v>
      </c>
      <c r="AX677" s="10">
        <f t="array" ref="AX677">COUNT(IF((ABS($R677:$AP677)&gt;=AW$2)*(ABS($R677:$AP677)&lt;AX$2),$R677:$AP677))</f>
        <v>0</v>
      </c>
      <c r="AY677" s="4">
        <f t="shared" si="701"/>
        <v>0</v>
      </c>
      <c r="AZ677" s="2" t="str">
        <f t="shared" si="702"/>
        <v/>
      </c>
      <c r="BA677" s="2" t="str">
        <f t="shared" si="703"/>
        <v/>
      </c>
      <c r="BB677" s="2" t="str">
        <f t="shared" si="704"/>
        <v/>
      </c>
      <c r="BC677" s="2" t="str">
        <f t="shared" si="705"/>
        <v/>
      </c>
      <c r="BD677" s="2" t="str">
        <f t="shared" si="706"/>
        <v/>
      </c>
      <c r="BE677" s="2" t="str">
        <f t="shared" si="707"/>
        <v/>
      </c>
      <c r="BF677" s="2" t="str">
        <f t="shared" si="708"/>
        <v/>
      </c>
      <c r="BG677" s="2" t="str">
        <f t="shared" si="709"/>
        <v/>
      </c>
      <c r="BH677" s="2" t="str">
        <f t="shared" si="710"/>
        <v>@</v>
      </c>
      <c r="BI677" s="2" t="str">
        <f t="shared" si="711"/>
        <v/>
      </c>
      <c r="BJ677" s="2" t="str">
        <f t="shared" si="712"/>
        <v/>
      </c>
      <c r="BK677" s="2" t="str">
        <f t="shared" si="713"/>
        <v/>
      </c>
      <c r="BL677" s="2" t="str">
        <f t="shared" si="714"/>
        <v/>
      </c>
      <c r="BM677" s="2" t="str">
        <f t="shared" si="715"/>
        <v>@</v>
      </c>
      <c r="BN677" s="2" t="str">
        <f t="shared" si="716"/>
        <v/>
      </c>
      <c r="BO677" s="2" t="str">
        <f t="shared" si="717"/>
        <v/>
      </c>
      <c r="BP677" s="2" t="str">
        <f t="shared" si="718"/>
        <v/>
      </c>
      <c r="BQ677" s="2" t="str">
        <f t="shared" si="719"/>
        <v/>
      </c>
      <c r="BR677" s="2" t="str">
        <f t="shared" si="720"/>
        <v/>
      </c>
      <c r="BS677" s="2" t="str">
        <f t="shared" si="721"/>
        <v/>
      </c>
      <c r="BT677" s="2" t="str">
        <f t="shared" si="722"/>
        <v/>
      </c>
      <c r="BU677" s="2" t="str">
        <f t="shared" si="723"/>
        <v/>
      </c>
      <c r="BV677" s="2" t="str">
        <f t="shared" si="724"/>
        <v/>
      </c>
      <c r="BW677" s="2" t="str">
        <f t="shared" si="725"/>
        <v/>
      </c>
      <c r="BX677" s="2" t="str">
        <f t="shared" si="726"/>
        <v/>
      </c>
      <c r="CA677" s="2">
        <f t="shared" si="686"/>
        <v>225</v>
      </c>
      <c r="CB677" s="4">
        <f t="shared" si="687"/>
        <v>0</v>
      </c>
      <c r="CC677">
        <f t="shared" ca="1" si="681"/>
        <v>4</v>
      </c>
      <c r="CD677">
        <f ca="1">CC677*(CJ677)/(CJ677+CJ678+IF(CG679=0,0,CJ679))</f>
        <v>0.11965406928961765</v>
      </c>
      <c r="CE677" s="39">
        <f t="shared" ca="1" si="673"/>
        <v>13</v>
      </c>
      <c r="CF677" s="39">
        <f t="shared" ca="1" si="682"/>
        <v>103</v>
      </c>
      <c r="CG677">
        <f t="shared" ca="1" si="674"/>
        <v>6.7329812352028284</v>
      </c>
      <c r="CH677">
        <f t="shared" ca="1" si="675"/>
        <v>-12</v>
      </c>
      <c r="CI677">
        <f t="shared" ca="1" si="683"/>
        <v>11.585425793671813</v>
      </c>
      <c r="CJ677">
        <f t="shared" ca="1" si="684"/>
        <v>0.41457420632818653</v>
      </c>
    </row>
    <row r="678" spans="2:88">
      <c r="B678" s="39">
        <v>1573</v>
      </c>
      <c r="C678" s="39">
        <v>5</v>
      </c>
      <c r="D678">
        <v>1</v>
      </c>
      <c r="E678">
        <f t="shared" si="690"/>
        <v>29257</v>
      </c>
      <c r="F678" s="3">
        <f t="shared" si="691"/>
        <v>3.4010135020236028E-5</v>
      </c>
      <c r="H678" s="17">
        <f t="shared" si="692"/>
        <v>0.99503452028704553</v>
      </c>
      <c r="I678" s="13" t="str">
        <f t="shared" si="693"/>
        <v>5:1573</v>
      </c>
      <c r="J678" s="2"/>
      <c r="K678" s="4">
        <f t="shared" si="694"/>
        <v>-27.510160442911058</v>
      </c>
      <c r="L678" s="4">
        <f t="shared" si="685"/>
        <v>-8</v>
      </c>
      <c r="M678" s="4">
        <f t="shared" ca="1" si="695"/>
        <v>-50.970170827560146</v>
      </c>
      <c r="N678" s="4">
        <f t="shared" ca="1" si="696"/>
        <v>4</v>
      </c>
      <c r="O678" s="4">
        <f t="shared" ca="1" si="697"/>
        <v>39.254824845502867</v>
      </c>
      <c r="P678" s="4">
        <f t="shared" ca="1" si="698"/>
        <v>9</v>
      </c>
      <c r="Q678" s="11">
        <f t="shared" si="729"/>
        <v>0</v>
      </c>
      <c r="R678" s="11">
        <f t="shared" si="731"/>
        <v>0</v>
      </c>
      <c r="S678" s="4">
        <f t="shared" si="731"/>
        <v>0</v>
      </c>
      <c r="T678" s="4">
        <f t="shared" si="731"/>
        <v>0</v>
      </c>
      <c r="U678" s="4">
        <f t="shared" si="731"/>
        <v>0</v>
      </c>
      <c r="V678" s="4">
        <f t="shared" si="731"/>
        <v>-27.510160442911058</v>
      </c>
      <c r="W678" s="4">
        <f t="shared" si="731"/>
        <v>0</v>
      </c>
      <c r="X678" s="4">
        <f t="shared" si="731"/>
        <v>0</v>
      </c>
      <c r="Y678" s="4">
        <f t="shared" si="731"/>
        <v>0</v>
      </c>
      <c r="Z678" s="4">
        <f t="shared" si="731"/>
        <v>0</v>
      </c>
      <c r="AA678" s="4">
        <f t="shared" si="731"/>
        <v>0</v>
      </c>
      <c r="AB678" s="4">
        <f t="shared" si="731"/>
        <v>0</v>
      </c>
      <c r="AC678" s="4">
        <f t="shared" si="731"/>
        <v>0</v>
      </c>
      <c r="AD678" s="4">
        <f t="shared" si="731"/>
        <v>0</v>
      </c>
      <c r="AE678" s="4">
        <f t="shared" si="731"/>
        <v>0</v>
      </c>
      <c r="AF678" s="4">
        <f t="shared" si="731"/>
        <v>0</v>
      </c>
      <c r="AG678" s="4">
        <f t="shared" si="730"/>
        <v>0</v>
      </c>
      <c r="AH678" s="4">
        <f t="shared" si="730"/>
        <v>-50.970170827560146</v>
      </c>
      <c r="AI678" s="4">
        <f t="shared" si="730"/>
        <v>0</v>
      </c>
      <c r="AJ678" s="4">
        <f t="shared" si="730"/>
        <v>0</v>
      </c>
      <c r="AK678" s="4">
        <f t="shared" si="730"/>
        <v>0</v>
      </c>
      <c r="AL678" s="4">
        <f t="shared" si="730"/>
        <v>0</v>
      </c>
      <c r="AM678" s="4">
        <f t="shared" si="732"/>
        <v>39.254824845502867</v>
      </c>
      <c r="AN678" s="4">
        <f t="shared" si="732"/>
        <v>0</v>
      </c>
      <c r="AO678" s="4">
        <f t="shared" si="732"/>
        <v>0</v>
      </c>
      <c r="AP678" s="10">
        <f t="shared" si="680"/>
        <v>0</v>
      </c>
      <c r="AQ678" s="7">
        <f t="shared" si="700"/>
        <v>3</v>
      </c>
      <c r="AR678" s="4">
        <f t="array" ref="AR678">COUNT(IF((ABS($R678:$AP678)&gt;=AQ$2)*(ABS($R678:$AP678)&lt;AR$2),$R678:$AP678))</f>
        <v>0</v>
      </c>
      <c r="AS678" s="4">
        <f t="array" ref="AS678">COUNT(IF((ABS($R678:$AP678)&gt;=AR$2)*(ABS($R678:$AP678)&lt;AS$2),$R678:$AP678))</f>
        <v>0</v>
      </c>
      <c r="AT678" s="4">
        <f t="array" ref="AT678">COUNT(IF((ABS($R678:$AP678)&gt;=AS$2)*(ABS($R678:$AP678)&lt;AT$2),$R678:$AP678))</f>
        <v>0</v>
      </c>
      <c r="AU678" s="4">
        <f t="array" ref="AU678">COUNT(IF((ABS($R678:$AP678)&gt;=AT$2)*(ABS($R678:$AP678)&lt;AU$2),$R678:$AP678))</f>
        <v>1</v>
      </c>
      <c r="AV678" s="4">
        <f t="array" ref="AV678">COUNT(IF((ABS($R678:$AP678)&gt;=AU$2)*(ABS($R678:$AP678)&lt;AV$2),$R678:$AP678))</f>
        <v>1</v>
      </c>
      <c r="AW678" s="4">
        <f t="array" ref="AW678">COUNT(IF((ABS($R678:$AP678)&gt;=AV$2)*(ABS($R678:$AP678)&lt;AW$2),$R678:$AP678))</f>
        <v>1</v>
      </c>
      <c r="AX678" s="10">
        <f t="array" ref="AX678">COUNT(IF((ABS($R678:$AP678)&gt;=AW$2)*(ABS($R678:$AP678)&lt;AX$2),$R678:$AP678))</f>
        <v>0</v>
      </c>
      <c r="AY678" s="4">
        <f t="shared" si="701"/>
        <v>0</v>
      </c>
      <c r="AZ678" s="2" t="str">
        <f t="shared" si="702"/>
        <v/>
      </c>
      <c r="BA678" s="2" t="str">
        <f t="shared" si="703"/>
        <v/>
      </c>
      <c r="BB678" s="2" t="str">
        <f t="shared" si="704"/>
        <v/>
      </c>
      <c r="BC678" s="2" t="str">
        <f t="shared" si="705"/>
        <v/>
      </c>
      <c r="BD678" s="2" t="str">
        <f t="shared" si="706"/>
        <v>@</v>
      </c>
      <c r="BE678" s="2" t="str">
        <f t="shared" si="707"/>
        <v/>
      </c>
      <c r="BF678" s="2" t="str">
        <f t="shared" si="708"/>
        <v/>
      </c>
      <c r="BG678" s="2" t="str">
        <f t="shared" si="709"/>
        <v/>
      </c>
      <c r="BH678" s="2" t="str">
        <f t="shared" si="710"/>
        <v/>
      </c>
      <c r="BI678" s="2" t="str">
        <f t="shared" si="711"/>
        <v/>
      </c>
      <c r="BJ678" s="2" t="str">
        <f t="shared" si="712"/>
        <v/>
      </c>
      <c r="BK678" s="2" t="str">
        <f t="shared" si="713"/>
        <v/>
      </c>
      <c r="BL678" s="2" t="str">
        <f t="shared" si="714"/>
        <v/>
      </c>
      <c r="BM678" s="2" t="str">
        <f t="shared" si="715"/>
        <v/>
      </c>
      <c r="BN678" s="2" t="str">
        <f t="shared" si="716"/>
        <v/>
      </c>
      <c r="BO678" s="2" t="str">
        <f t="shared" si="717"/>
        <v/>
      </c>
      <c r="BP678" s="2" t="str">
        <f t="shared" si="718"/>
        <v>@</v>
      </c>
      <c r="BQ678" s="2" t="str">
        <f t="shared" si="719"/>
        <v/>
      </c>
      <c r="BR678" s="2" t="str">
        <f t="shared" si="720"/>
        <v/>
      </c>
      <c r="BS678" s="2" t="str">
        <f t="shared" si="721"/>
        <v/>
      </c>
      <c r="BT678" s="2" t="str">
        <f t="shared" si="722"/>
        <v/>
      </c>
      <c r="BU678" s="2" t="str">
        <f t="shared" si="723"/>
        <v>@</v>
      </c>
      <c r="BV678" s="2" t="str">
        <f t="shared" si="724"/>
        <v/>
      </c>
      <c r="BW678" s="2" t="str">
        <f t="shared" si="725"/>
        <v/>
      </c>
      <c r="BX678" s="2" t="str">
        <f t="shared" si="726"/>
        <v/>
      </c>
      <c r="CA678" s="2">
        <f t="shared" si="686"/>
        <v>225</v>
      </c>
      <c r="CB678" s="4">
        <f t="shared" si="687"/>
        <v>1</v>
      </c>
      <c r="CC678">
        <f t="shared" ca="1" si="681"/>
        <v>4</v>
      </c>
      <c r="CD678">
        <f ca="1">CC678*(CJ678)/(CJ677+CJ678+IF(CG679=0,0,CJ679))</f>
        <v>3.1661685633628691</v>
      </c>
      <c r="CE678" s="39">
        <f t="shared" ca="1" si="673"/>
        <v>13</v>
      </c>
      <c r="CF678" s="39">
        <f t="shared" ca="1" si="682"/>
        <v>103</v>
      </c>
      <c r="CG678">
        <f t="shared" ca="1" si="674"/>
        <v>-16.727029149448391</v>
      </c>
      <c r="CH678">
        <f t="shared" ca="1" si="675"/>
        <v>0</v>
      </c>
      <c r="CI678">
        <f t="shared" ca="1" si="683"/>
        <v>1.0299441794971962</v>
      </c>
      <c r="CJ678">
        <f t="shared" ca="1" si="684"/>
        <v>10.970055820502804</v>
      </c>
    </row>
    <row r="679" spans="2:88">
      <c r="B679" s="39">
        <v>1573</v>
      </c>
      <c r="C679" s="39">
        <v>625</v>
      </c>
      <c r="D679">
        <v>1</v>
      </c>
      <c r="E679">
        <f t="shared" si="690"/>
        <v>29258</v>
      </c>
      <c r="F679" s="3">
        <f t="shared" si="691"/>
        <v>3.4010135020236028E-5</v>
      </c>
      <c r="H679" s="17">
        <f t="shared" si="692"/>
        <v>0.99506853042206578</v>
      </c>
      <c r="I679" s="13" t="str">
        <f t="shared" si="693"/>
        <v>625:1573</v>
      </c>
      <c r="J679" s="2"/>
      <c r="K679" s="4">
        <f t="shared" si="694"/>
        <v>13.548697962584555</v>
      </c>
      <c r="L679" s="4">
        <f t="shared" si="685"/>
        <v>-8</v>
      </c>
      <c r="M679" s="4">
        <f t="shared" ca="1" si="695"/>
        <v>-9.9113124220650661</v>
      </c>
      <c r="N679" s="4">
        <f t="shared" ca="1" si="696"/>
        <v>4</v>
      </c>
      <c r="O679" s="4">
        <f t="shared" si="697"/>
        <v>0</v>
      </c>
      <c r="P679" s="4">
        <f t="shared" ca="1" si="698"/>
        <v>0</v>
      </c>
      <c r="Q679" s="11">
        <f t="shared" si="729"/>
        <v>0</v>
      </c>
      <c r="R679" s="11">
        <f t="shared" si="731"/>
        <v>0</v>
      </c>
      <c r="S679" s="4">
        <f t="shared" si="731"/>
        <v>0</v>
      </c>
      <c r="T679" s="4">
        <f t="shared" si="731"/>
        <v>0</v>
      </c>
      <c r="U679" s="4">
        <f t="shared" si="731"/>
        <v>0</v>
      </c>
      <c r="V679" s="4">
        <f t="shared" si="731"/>
        <v>13.548697962584555</v>
      </c>
      <c r="W679" s="4">
        <f t="shared" si="731"/>
        <v>0</v>
      </c>
      <c r="X679" s="4">
        <f t="shared" si="731"/>
        <v>0</v>
      </c>
      <c r="Y679" s="4">
        <f t="shared" si="731"/>
        <v>0</v>
      </c>
      <c r="Z679" s="4">
        <f t="shared" si="731"/>
        <v>0</v>
      </c>
      <c r="AA679" s="4">
        <f t="shared" si="731"/>
        <v>0</v>
      </c>
      <c r="AB679" s="4">
        <f t="shared" si="731"/>
        <v>0</v>
      </c>
      <c r="AC679" s="4">
        <f t="shared" si="731"/>
        <v>0</v>
      </c>
      <c r="AD679" s="4">
        <f t="shared" si="731"/>
        <v>0</v>
      </c>
      <c r="AE679" s="4">
        <f t="shared" si="731"/>
        <v>0</v>
      </c>
      <c r="AF679" s="4">
        <f t="shared" si="731"/>
        <v>0</v>
      </c>
      <c r="AG679" s="4">
        <f t="shared" ref="AG679:AL688" si="733">IF(AND(ABS((MOD(LN(($B679/$C679)/3^AG$2)/LN(2)+0.5,1)-0.5)*1200)&lt;$J$2,ABS(AG$2+7*(MOD(LN(($B679/$C679)/3^AG$2)/LN(2)+0.5,1)-0.5)*1200/113.685)&lt;$J$3),(MOD(LN(($B679/$C679)/3^AG$2)/LN(2)+0.5,1)-0.5)*1200,0)</f>
        <v>0</v>
      </c>
      <c r="AH679" s="4">
        <f t="shared" si="733"/>
        <v>-9.9113124220650661</v>
      </c>
      <c r="AI679" s="4">
        <f t="shared" si="733"/>
        <v>0</v>
      </c>
      <c r="AJ679" s="4">
        <f t="shared" si="733"/>
        <v>0</v>
      </c>
      <c r="AK679" s="4">
        <f t="shared" si="733"/>
        <v>0</v>
      </c>
      <c r="AL679" s="4">
        <f t="shared" si="733"/>
        <v>0</v>
      </c>
      <c r="AM679" s="4">
        <f t="shared" si="732"/>
        <v>0</v>
      </c>
      <c r="AN679" s="4">
        <f t="shared" si="732"/>
        <v>0</v>
      </c>
      <c r="AO679" s="4">
        <f t="shared" si="732"/>
        <v>0</v>
      </c>
      <c r="AP679" s="10">
        <f t="shared" si="680"/>
        <v>0</v>
      </c>
      <c r="AQ679" s="7">
        <f t="shared" si="700"/>
        <v>2</v>
      </c>
      <c r="AR679" s="4">
        <f t="array" ref="AR679">COUNT(IF((ABS($R679:$AP679)&gt;=AQ$2)*(ABS($R679:$AP679)&lt;AR$2),$R679:$AP679))</f>
        <v>0</v>
      </c>
      <c r="AS679" s="4">
        <f t="array" ref="AS679">COUNT(IF((ABS($R679:$AP679)&gt;=AR$2)*(ABS($R679:$AP679)&lt;AS$2),$R679:$AP679))</f>
        <v>0</v>
      </c>
      <c r="AT679" s="4">
        <f t="array" ref="AT679">COUNT(IF((ABS($R679:$AP679)&gt;=AS$2)*(ABS($R679:$AP679)&lt;AT$2),$R679:$AP679))</f>
        <v>1</v>
      </c>
      <c r="AU679" s="4">
        <f t="array" ref="AU679">COUNT(IF((ABS($R679:$AP679)&gt;=AT$2)*(ABS($R679:$AP679)&lt;AU$2),$R679:$AP679))</f>
        <v>1</v>
      </c>
      <c r="AV679" s="4">
        <f t="array" ref="AV679">COUNT(IF((ABS($R679:$AP679)&gt;=AU$2)*(ABS($R679:$AP679)&lt;AV$2),$R679:$AP679))</f>
        <v>0</v>
      </c>
      <c r="AW679" s="4">
        <f t="array" ref="AW679">COUNT(IF((ABS($R679:$AP679)&gt;=AV$2)*(ABS($R679:$AP679)&lt;AW$2),$R679:$AP679))</f>
        <v>0</v>
      </c>
      <c r="AX679" s="10">
        <f t="array" ref="AX679">COUNT(IF((ABS($R679:$AP679)&gt;=AW$2)*(ABS($R679:$AP679)&lt;AX$2),$R679:$AP679))</f>
        <v>0</v>
      </c>
      <c r="AY679" s="4">
        <f t="shared" si="701"/>
        <v>0</v>
      </c>
      <c r="AZ679" s="2" t="str">
        <f t="shared" si="702"/>
        <v/>
      </c>
      <c r="BA679" s="2" t="str">
        <f t="shared" si="703"/>
        <v/>
      </c>
      <c r="BB679" s="2" t="str">
        <f t="shared" si="704"/>
        <v/>
      </c>
      <c r="BC679" s="2" t="str">
        <f t="shared" si="705"/>
        <v/>
      </c>
      <c r="BD679" s="2" t="str">
        <f t="shared" si="706"/>
        <v>@</v>
      </c>
      <c r="BE679" s="2" t="str">
        <f t="shared" si="707"/>
        <v/>
      </c>
      <c r="BF679" s="2" t="str">
        <f t="shared" si="708"/>
        <v/>
      </c>
      <c r="BG679" s="2" t="str">
        <f t="shared" si="709"/>
        <v/>
      </c>
      <c r="BH679" s="2" t="str">
        <f t="shared" si="710"/>
        <v/>
      </c>
      <c r="BI679" s="2" t="str">
        <f t="shared" si="711"/>
        <v/>
      </c>
      <c r="BJ679" s="2" t="str">
        <f t="shared" si="712"/>
        <v/>
      </c>
      <c r="BK679" s="2" t="str">
        <f t="shared" si="713"/>
        <v/>
      </c>
      <c r="BL679" s="2" t="str">
        <f t="shared" si="714"/>
        <v/>
      </c>
      <c r="BM679" s="2" t="str">
        <f t="shared" si="715"/>
        <v/>
      </c>
      <c r="BN679" s="2" t="str">
        <f t="shared" si="716"/>
        <v/>
      </c>
      <c r="BO679" s="2" t="str">
        <f t="shared" si="717"/>
        <v/>
      </c>
      <c r="BP679" s="2" t="str">
        <f t="shared" si="718"/>
        <v>@</v>
      </c>
      <c r="BQ679" s="2" t="str">
        <f t="shared" si="719"/>
        <v/>
      </c>
      <c r="BR679" s="2" t="str">
        <f t="shared" si="720"/>
        <v/>
      </c>
      <c r="BS679" s="2" t="str">
        <f t="shared" si="721"/>
        <v/>
      </c>
      <c r="BT679" s="2" t="str">
        <f t="shared" si="722"/>
        <v/>
      </c>
      <c r="BU679" s="2" t="str">
        <f t="shared" si="723"/>
        <v/>
      </c>
      <c r="BV679" s="2" t="str">
        <f t="shared" si="724"/>
        <v/>
      </c>
      <c r="BW679" s="2" t="str">
        <f t="shared" si="725"/>
        <v/>
      </c>
      <c r="BX679" s="2" t="str">
        <f t="shared" si="726"/>
        <v/>
      </c>
      <c r="CA679" s="2">
        <f t="shared" si="686"/>
        <v>225</v>
      </c>
      <c r="CB679" s="4">
        <f t="shared" si="687"/>
        <v>2</v>
      </c>
      <c r="CC679">
        <f t="shared" ca="1" si="681"/>
        <v>4</v>
      </c>
      <c r="CD679">
        <f ca="1">CC679*IF(CG679=0,0,CJ679)/(CJ677+CJ678+IF(CG679=0,0,CJ679))</f>
        <v>0.71417736734751347</v>
      </c>
      <c r="CE679" s="39">
        <f t="shared" ca="1" si="673"/>
        <v>13</v>
      </c>
      <c r="CF679" s="39">
        <f t="shared" ca="1" si="682"/>
        <v>103</v>
      </c>
      <c r="CG679">
        <f t="shared" ca="1" si="674"/>
        <v>-40.187039534096414</v>
      </c>
      <c r="CH679">
        <f t="shared" ca="1" si="675"/>
        <v>12</v>
      </c>
      <c r="CI679">
        <f t="shared" ca="1" si="683"/>
        <v>9.52553743467762</v>
      </c>
      <c r="CJ679">
        <f t="shared" ca="1" si="684"/>
        <v>2.47446256532238</v>
      </c>
    </row>
    <row r="680" spans="2:88">
      <c r="B680" s="39">
        <v>1631</v>
      </c>
      <c r="C680" s="39">
        <v>625</v>
      </c>
      <c r="D680">
        <v>1</v>
      </c>
      <c r="E680">
        <f t="shared" si="690"/>
        <v>29259</v>
      </c>
      <c r="F680" s="3">
        <f t="shared" si="691"/>
        <v>3.4010135020236028E-5</v>
      </c>
      <c r="H680" s="17">
        <f t="shared" si="692"/>
        <v>0.99510254055708602</v>
      </c>
      <c r="I680" s="13" t="str">
        <f t="shared" si="693"/>
        <v>625:1631</v>
      </c>
      <c r="J680" s="2"/>
      <c r="K680" s="4">
        <f t="shared" si="694"/>
        <v>-37.450574539690429</v>
      </c>
      <c r="L680" s="4">
        <f t="shared" si="685"/>
        <v>-1</v>
      </c>
      <c r="M680" s="4">
        <f t="shared" ca="1" si="695"/>
        <v>52.774421133372584</v>
      </c>
      <c r="N680" s="4">
        <f t="shared" ca="1" si="696"/>
        <v>4</v>
      </c>
      <c r="O680" s="4">
        <f t="shared" si="697"/>
        <v>0</v>
      </c>
      <c r="P680" s="4">
        <f t="shared" ca="1" si="698"/>
        <v>0</v>
      </c>
      <c r="Q680" s="11">
        <f t="shared" si="729"/>
        <v>-13.990564155041341</v>
      </c>
      <c r="R680" s="11">
        <f t="shared" ref="R680:AF689" si="734">IF(AND(ABS((MOD(LN(($B680/$C680)/3^R$2)/LN(2)+0.5,1)-0.5)*1200)&lt;$J$2,ABS(R$2+7*(MOD(LN(($B680/$C680)/3^R$2)/LN(2)+0.5,1)-0.5)*1200/113.685)&lt;$J$3),(MOD(LN(($B680/$C680)/3^R$2)/LN(2)+0.5,1)-0.5)*1200,0)</f>
        <v>0</v>
      </c>
      <c r="S680" s="4">
        <f t="shared" si="734"/>
        <v>0</v>
      </c>
      <c r="T680" s="4">
        <f t="shared" si="734"/>
        <v>0</v>
      </c>
      <c r="U680" s="4">
        <f t="shared" si="734"/>
        <v>0</v>
      </c>
      <c r="V680" s="4">
        <f t="shared" si="734"/>
        <v>0</v>
      </c>
      <c r="W680" s="4">
        <f t="shared" si="734"/>
        <v>0</v>
      </c>
      <c r="X680" s="4">
        <f t="shared" si="734"/>
        <v>0</v>
      </c>
      <c r="Y680" s="4">
        <f t="shared" si="734"/>
        <v>0</v>
      </c>
      <c r="Z680" s="4">
        <f t="shared" si="734"/>
        <v>0</v>
      </c>
      <c r="AA680" s="4">
        <f t="shared" si="734"/>
        <v>0</v>
      </c>
      <c r="AB680" s="4">
        <f t="shared" si="734"/>
        <v>0</v>
      </c>
      <c r="AC680" s="4">
        <f t="shared" si="734"/>
        <v>-37.450574539690429</v>
      </c>
      <c r="AD680" s="4">
        <f t="shared" si="734"/>
        <v>0</v>
      </c>
      <c r="AE680" s="4">
        <f t="shared" si="734"/>
        <v>0</v>
      </c>
      <c r="AF680" s="4">
        <f t="shared" si="734"/>
        <v>0</v>
      </c>
      <c r="AG680" s="4">
        <f t="shared" si="733"/>
        <v>0</v>
      </c>
      <c r="AH680" s="4">
        <f t="shared" si="733"/>
        <v>52.774421133372584</v>
      </c>
      <c r="AI680" s="4">
        <f t="shared" si="733"/>
        <v>0</v>
      </c>
      <c r="AJ680" s="4">
        <f t="shared" si="733"/>
        <v>0</v>
      </c>
      <c r="AK680" s="4">
        <f t="shared" si="733"/>
        <v>0</v>
      </c>
      <c r="AL680" s="4">
        <f t="shared" si="733"/>
        <v>0</v>
      </c>
      <c r="AM680" s="4">
        <f t="shared" si="732"/>
        <v>0</v>
      </c>
      <c r="AN680" s="4">
        <f t="shared" si="732"/>
        <v>0</v>
      </c>
      <c r="AO680" s="4">
        <f t="shared" si="732"/>
        <v>0</v>
      </c>
      <c r="AP680" s="10">
        <f t="shared" si="680"/>
        <v>0</v>
      </c>
      <c r="AQ680" s="7">
        <f t="shared" si="700"/>
        <v>2</v>
      </c>
      <c r="AR680" s="4">
        <f t="array" ref="AR680">COUNT(IF((ABS($R680:$AP680)&gt;=AQ$2)*(ABS($R680:$AP680)&lt;AR$2),$R680:$AP680))</f>
        <v>0</v>
      </c>
      <c r="AS680" s="4">
        <f t="array" ref="AS680">COUNT(IF((ABS($R680:$AP680)&gt;=AR$2)*(ABS($R680:$AP680)&lt;AS$2),$R680:$AP680))</f>
        <v>0</v>
      </c>
      <c r="AT680" s="4">
        <f t="array" ref="AT680">COUNT(IF((ABS($R680:$AP680)&gt;=AS$2)*(ABS($R680:$AP680)&lt;AT$2),$R680:$AP680))</f>
        <v>0</v>
      </c>
      <c r="AU680" s="4">
        <f t="array" ref="AU680">COUNT(IF((ABS($R680:$AP680)&gt;=AT$2)*(ABS($R680:$AP680)&lt;AU$2),$R680:$AP680))</f>
        <v>0</v>
      </c>
      <c r="AV680" s="4">
        <f t="array" ref="AV680">COUNT(IF((ABS($R680:$AP680)&gt;=AU$2)*(ABS($R680:$AP680)&lt;AV$2),$R680:$AP680))</f>
        <v>1</v>
      </c>
      <c r="AW680" s="4">
        <f t="array" ref="AW680">COUNT(IF((ABS($R680:$AP680)&gt;=AV$2)*(ABS($R680:$AP680)&lt;AW$2),$R680:$AP680))</f>
        <v>1</v>
      </c>
      <c r="AX680" s="10">
        <f t="array" ref="AX680">COUNT(IF((ABS($R680:$AP680)&gt;=AW$2)*(ABS($R680:$AP680)&lt;AX$2),$R680:$AP680))</f>
        <v>0</v>
      </c>
      <c r="AY680" s="4">
        <f t="shared" si="701"/>
        <v>0</v>
      </c>
      <c r="AZ680" s="2" t="str">
        <f t="shared" si="702"/>
        <v/>
      </c>
      <c r="BA680" s="2" t="str">
        <f t="shared" si="703"/>
        <v/>
      </c>
      <c r="BB680" s="2" t="str">
        <f t="shared" si="704"/>
        <v/>
      </c>
      <c r="BC680" s="2" t="str">
        <f t="shared" si="705"/>
        <v/>
      </c>
      <c r="BD680" s="2" t="str">
        <f t="shared" si="706"/>
        <v/>
      </c>
      <c r="BE680" s="2" t="str">
        <f t="shared" si="707"/>
        <v/>
      </c>
      <c r="BF680" s="2" t="str">
        <f t="shared" si="708"/>
        <v/>
      </c>
      <c r="BG680" s="2" t="str">
        <f t="shared" si="709"/>
        <v/>
      </c>
      <c r="BH680" s="2" t="str">
        <f t="shared" si="710"/>
        <v/>
      </c>
      <c r="BI680" s="2" t="str">
        <f t="shared" si="711"/>
        <v/>
      </c>
      <c r="BJ680" s="2" t="str">
        <f t="shared" si="712"/>
        <v/>
      </c>
      <c r="BK680" s="2" t="str">
        <f t="shared" si="713"/>
        <v>@</v>
      </c>
      <c r="BL680" s="2" t="str">
        <f t="shared" si="714"/>
        <v/>
      </c>
      <c r="BM680" s="2" t="str">
        <f t="shared" si="715"/>
        <v/>
      </c>
      <c r="BN680" s="2" t="str">
        <f t="shared" si="716"/>
        <v/>
      </c>
      <c r="BO680" s="2" t="str">
        <f t="shared" si="717"/>
        <v/>
      </c>
      <c r="BP680" s="2" t="str">
        <f t="shared" si="718"/>
        <v>@</v>
      </c>
      <c r="BQ680" s="2" t="str">
        <f t="shared" si="719"/>
        <v/>
      </c>
      <c r="BR680" s="2" t="str">
        <f t="shared" si="720"/>
        <v/>
      </c>
      <c r="BS680" s="2" t="str">
        <f t="shared" si="721"/>
        <v/>
      </c>
      <c r="BT680" s="2" t="str">
        <f t="shared" si="722"/>
        <v/>
      </c>
      <c r="BU680" s="2" t="str">
        <f t="shared" si="723"/>
        <v/>
      </c>
      <c r="BV680" s="2" t="str">
        <f t="shared" si="724"/>
        <v/>
      </c>
      <c r="BW680" s="2" t="str">
        <f t="shared" si="725"/>
        <v/>
      </c>
      <c r="BX680" s="2" t="str">
        <f t="shared" si="726"/>
        <v/>
      </c>
      <c r="CA680" s="2">
        <f t="shared" si="686"/>
        <v>226</v>
      </c>
      <c r="CB680" s="4">
        <f t="shared" si="687"/>
        <v>0</v>
      </c>
      <c r="CC680">
        <f t="shared" ca="1" si="681"/>
        <v>4</v>
      </c>
      <c r="CD680">
        <f ca="1">CC680*(CJ680)/(CJ680+CJ681+IF(CG682=0,0,CJ682))</f>
        <v>3.3716642681421236</v>
      </c>
      <c r="CE680" s="39">
        <f t="shared" ca="1" si="673"/>
        <v>5</v>
      </c>
      <c r="CF680" s="39">
        <f t="shared" ca="1" si="682"/>
        <v>107</v>
      </c>
      <c r="CG680">
        <f t="shared" ca="1" si="674"/>
        <v>5.401670681929005</v>
      </c>
      <c r="CH680">
        <f t="shared" ca="1" si="675"/>
        <v>-1</v>
      </c>
      <c r="CI680">
        <f t="shared" ca="1" si="683"/>
        <v>0.66739943903326704</v>
      </c>
      <c r="CJ680">
        <f t="shared" ca="1" si="684"/>
        <v>11.332600560966734</v>
      </c>
    </row>
    <row r="681" spans="2:88">
      <c r="B681" s="39">
        <v>1705</v>
      </c>
      <c r="C681" s="39">
        <v>1</v>
      </c>
      <c r="D681">
        <v>1</v>
      </c>
      <c r="E681">
        <f t="shared" si="690"/>
        <v>29260</v>
      </c>
      <c r="F681" s="3">
        <f t="shared" si="691"/>
        <v>3.4010135020236028E-5</v>
      </c>
      <c r="H681" s="17">
        <f t="shared" si="692"/>
        <v>0.99513655069210627</v>
      </c>
      <c r="I681" s="13" t="str">
        <f t="shared" si="693"/>
        <v>1705</v>
      </c>
      <c r="J681" s="2"/>
      <c r="K681" s="4">
        <f t="shared" si="694"/>
        <v>0.26223648232956975</v>
      </c>
      <c r="L681" s="4">
        <f t="shared" si="685"/>
        <v>-9</v>
      </c>
      <c r="M681" s="4">
        <f t="shared" ca="1" si="695"/>
        <v>-23.197773902320051</v>
      </c>
      <c r="N681" s="4">
        <f t="shared" ca="1" si="696"/>
        <v>3</v>
      </c>
      <c r="O681" s="4">
        <f t="shared" si="697"/>
        <v>0</v>
      </c>
      <c r="P681" s="4">
        <f t="shared" ca="1" si="698"/>
        <v>0</v>
      </c>
      <c r="Q681" s="11">
        <f t="shared" si="729"/>
        <v>0</v>
      </c>
      <c r="R681" s="11">
        <f t="shared" si="734"/>
        <v>0</v>
      </c>
      <c r="S681" s="4">
        <f t="shared" si="734"/>
        <v>0</v>
      </c>
      <c r="T681" s="4">
        <f t="shared" si="734"/>
        <v>0</v>
      </c>
      <c r="U681" s="4">
        <f t="shared" si="734"/>
        <v>0.26223648232956975</v>
      </c>
      <c r="V681" s="4">
        <f t="shared" si="734"/>
        <v>0</v>
      </c>
      <c r="W681" s="4">
        <f t="shared" si="734"/>
        <v>0</v>
      </c>
      <c r="X681" s="4">
        <f t="shared" si="734"/>
        <v>0</v>
      </c>
      <c r="Y681" s="4">
        <f t="shared" si="734"/>
        <v>0</v>
      </c>
      <c r="Z681" s="4">
        <f t="shared" si="734"/>
        <v>0</v>
      </c>
      <c r="AA681" s="4">
        <f t="shared" si="734"/>
        <v>0</v>
      </c>
      <c r="AB681" s="4">
        <f t="shared" si="734"/>
        <v>0</v>
      </c>
      <c r="AC681" s="4">
        <f t="shared" si="734"/>
        <v>0</v>
      </c>
      <c r="AD681" s="4">
        <f t="shared" si="734"/>
        <v>0</v>
      </c>
      <c r="AE681" s="4">
        <f t="shared" si="734"/>
        <v>0</v>
      </c>
      <c r="AF681" s="4">
        <f t="shared" si="734"/>
        <v>0</v>
      </c>
      <c r="AG681" s="4">
        <f t="shared" si="733"/>
        <v>-23.197773902320051</v>
      </c>
      <c r="AH681" s="4">
        <f t="shared" si="733"/>
        <v>0</v>
      </c>
      <c r="AI681" s="4">
        <f t="shared" si="733"/>
        <v>0</v>
      </c>
      <c r="AJ681" s="4">
        <f t="shared" si="733"/>
        <v>0</v>
      </c>
      <c r="AK681" s="4">
        <f t="shared" si="733"/>
        <v>0</v>
      </c>
      <c r="AL681" s="4">
        <f t="shared" si="733"/>
        <v>0</v>
      </c>
      <c r="AM681" s="4">
        <f t="shared" si="732"/>
        <v>0</v>
      </c>
      <c r="AN681" s="4">
        <f t="shared" si="732"/>
        <v>0</v>
      </c>
      <c r="AO681" s="4">
        <f t="shared" si="732"/>
        <v>0</v>
      </c>
      <c r="AP681" s="10">
        <f t="shared" si="680"/>
        <v>0</v>
      </c>
      <c r="AQ681" s="7">
        <f t="shared" si="700"/>
        <v>2</v>
      </c>
      <c r="AR681" s="4">
        <f t="array" ref="AR681">COUNT(IF((ABS($R681:$AP681)&gt;=AQ$2)*(ABS($R681:$AP681)&lt;AR$2),$R681:$AP681))</f>
        <v>1</v>
      </c>
      <c r="AS681" s="4">
        <f t="array" ref="AS681">COUNT(IF((ABS($R681:$AP681)&gt;=AR$2)*(ABS($R681:$AP681)&lt;AS$2),$R681:$AP681))</f>
        <v>0</v>
      </c>
      <c r="AT681" s="4">
        <f t="array" ref="AT681">COUNT(IF((ABS($R681:$AP681)&gt;=AS$2)*(ABS($R681:$AP681)&lt;AT$2),$R681:$AP681))</f>
        <v>0</v>
      </c>
      <c r="AU681" s="4">
        <f t="array" ref="AU681">COUNT(IF((ABS($R681:$AP681)&gt;=AT$2)*(ABS($R681:$AP681)&lt;AU$2),$R681:$AP681))</f>
        <v>1</v>
      </c>
      <c r="AV681" s="4">
        <f t="array" ref="AV681">COUNT(IF((ABS($R681:$AP681)&gt;=AU$2)*(ABS($R681:$AP681)&lt;AV$2),$R681:$AP681))</f>
        <v>0</v>
      </c>
      <c r="AW681" s="4">
        <f t="array" ref="AW681">COUNT(IF((ABS($R681:$AP681)&gt;=AV$2)*(ABS($R681:$AP681)&lt;AW$2),$R681:$AP681))</f>
        <v>0</v>
      </c>
      <c r="AX681" s="10">
        <f t="array" ref="AX681">COUNT(IF((ABS($R681:$AP681)&gt;=AW$2)*(ABS($R681:$AP681)&lt;AX$2),$R681:$AP681))</f>
        <v>0</v>
      </c>
      <c r="AY681" s="4">
        <f t="shared" si="701"/>
        <v>0</v>
      </c>
      <c r="AZ681" s="2" t="str">
        <f t="shared" si="702"/>
        <v/>
      </c>
      <c r="BA681" s="2" t="str">
        <f t="shared" si="703"/>
        <v/>
      </c>
      <c r="BB681" s="2" t="str">
        <f t="shared" si="704"/>
        <v/>
      </c>
      <c r="BC681" s="2" t="str">
        <f t="shared" si="705"/>
        <v>@</v>
      </c>
      <c r="BD681" s="2" t="str">
        <f t="shared" si="706"/>
        <v/>
      </c>
      <c r="BE681" s="2" t="str">
        <f t="shared" si="707"/>
        <v/>
      </c>
      <c r="BF681" s="2" t="str">
        <f t="shared" si="708"/>
        <v/>
      </c>
      <c r="BG681" s="2" t="str">
        <f t="shared" si="709"/>
        <v/>
      </c>
      <c r="BH681" s="2" t="str">
        <f t="shared" si="710"/>
        <v/>
      </c>
      <c r="BI681" s="2" t="str">
        <f t="shared" si="711"/>
        <v/>
      </c>
      <c r="BJ681" s="2" t="str">
        <f t="shared" si="712"/>
        <v/>
      </c>
      <c r="BK681" s="2" t="str">
        <f t="shared" si="713"/>
        <v/>
      </c>
      <c r="BL681" s="2" t="str">
        <f t="shared" si="714"/>
        <v/>
      </c>
      <c r="BM681" s="2" t="str">
        <f t="shared" si="715"/>
        <v/>
      </c>
      <c r="BN681" s="2" t="str">
        <f t="shared" si="716"/>
        <v/>
      </c>
      <c r="BO681" s="2" t="str">
        <f t="shared" si="717"/>
        <v>@</v>
      </c>
      <c r="BP681" s="2" t="str">
        <f t="shared" si="718"/>
        <v/>
      </c>
      <c r="BQ681" s="2" t="str">
        <f t="shared" si="719"/>
        <v/>
      </c>
      <c r="BR681" s="2" t="str">
        <f t="shared" si="720"/>
        <v/>
      </c>
      <c r="BS681" s="2" t="str">
        <f t="shared" si="721"/>
        <v/>
      </c>
      <c r="BT681" s="2" t="str">
        <f t="shared" si="722"/>
        <v/>
      </c>
      <c r="BU681" s="2" t="str">
        <f t="shared" si="723"/>
        <v/>
      </c>
      <c r="BV681" s="2" t="str">
        <f t="shared" si="724"/>
        <v/>
      </c>
      <c r="BW681" s="2" t="str">
        <f t="shared" si="725"/>
        <v/>
      </c>
      <c r="BX681" s="2" t="str">
        <f t="shared" si="726"/>
        <v/>
      </c>
      <c r="CA681" s="2">
        <f t="shared" si="686"/>
        <v>226</v>
      </c>
      <c r="CB681" s="4">
        <f t="shared" si="687"/>
        <v>1</v>
      </c>
      <c r="CC681">
        <f t="shared" ca="1" si="681"/>
        <v>4</v>
      </c>
      <c r="CD681">
        <f ca="1">CC681*(CJ681)/(CJ680+CJ681+IF(CG682=0,0,CJ682))</f>
        <v>0.62833573185787639</v>
      </c>
      <c r="CE681" s="39">
        <f t="shared" ca="1" si="673"/>
        <v>5</v>
      </c>
      <c r="CF681" s="39">
        <f t="shared" ca="1" si="682"/>
        <v>107</v>
      </c>
      <c r="CG681">
        <f t="shared" ca="1" si="674"/>
        <v>-18.058339702720616</v>
      </c>
      <c r="CH681">
        <f t="shared" ca="1" si="675"/>
        <v>11</v>
      </c>
      <c r="CI681">
        <f t="shared" ca="1" si="683"/>
        <v>9.8880821751414487</v>
      </c>
      <c r="CJ681">
        <f t="shared" ca="1" si="684"/>
        <v>2.1119178248585513</v>
      </c>
    </row>
    <row r="682" spans="2:88">
      <c r="B682" s="39">
        <v>1753</v>
      </c>
      <c r="C682" s="39">
        <v>1241</v>
      </c>
      <c r="D682">
        <v>1</v>
      </c>
      <c r="E682">
        <f t="shared" si="690"/>
        <v>29261</v>
      </c>
      <c r="F682" s="3">
        <f t="shared" si="691"/>
        <v>3.4010135020236028E-5</v>
      </c>
      <c r="H682" s="17">
        <f t="shared" si="692"/>
        <v>0.99517056082712652</v>
      </c>
      <c r="I682" s="13" t="str">
        <f t="shared" si="693"/>
        <v>1241:1753</v>
      </c>
      <c r="J682" s="2"/>
      <c r="K682" s="4">
        <f t="shared" si="694"/>
        <v>9.7174619473420876</v>
      </c>
      <c r="L682" s="4">
        <f t="shared" si="685"/>
        <v>-6</v>
      </c>
      <c r="M682" s="4">
        <f t="shared" ca="1" si="695"/>
        <v>-13.742548437307534</v>
      </c>
      <c r="N682" s="4">
        <f t="shared" ca="1" si="696"/>
        <v>6</v>
      </c>
      <c r="O682" s="4">
        <f t="shared" si="697"/>
        <v>0</v>
      </c>
      <c r="P682" s="4">
        <f t="shared" ca="1" si="698"/>
        <v>0</v>
      </c>
      <c r="Q682" s="11">
        <f t="shared" si="729"/>
        <v>0</v>
      </c>
      <c r="R682" s="11">
        <f t="shared" si="734"/>
        <v>0</v>
      </c>
      <c r="S682" s="4">
        <f t="shared" si="734"/>
        <v>0</v>
      </c>
      <c r="T682" s="4">
        <f t="shared" si="734"/>
        <v>0</v>
      </c>
      <c r="U682" s="4">
        <f t="shared" si="734"/>
        <v>0</v>
      </c>
      <c r="V682" s="4">
        <f t="shared" si="734"/>
        <v>0</v>
      </c>
      <c r="W682" s="4">
        <f t="shared" si="734"/>
        <v>0</v>
      </c>
      <c r="X682" s="4">
        <f t="shared" si="734"/>
        <v>9.7174619473420876</v>
      </c>
      <c r="Y682" s="4">
        <f t="shared" si="734"/>
        <v>0</v>
      </c>
      <c r="Z682" s="4">
        <f t="shared" si="734"/>
        <v>0</v>
      </c>
      <c r="AA682" s="4">
        <f t="shared" si="734"/>
        <v>0</v>
      </c>
      <c r="AB682" s="4">
        <f t="shared" si="734"/>
        <v>0</v>
      </c>
      <c r="AC682" s="4">
        <f t="shared" si="734"/>
        <v>0</v>
      </c>
      <c r="AD682" s="4">
        <f t="shared" si="734"/>
        <v>0</v>
      </c>
      <c r="AE682" s="4">
        <f t="shared" si="734"/>
        <v>0</v>
      </c>
      <c r="AF682" s="4">
        <f t="shared" si="734"/>
        <v>0</v>
      </c>
      <c r="AG682" s="4">
        <f t="shared" si="733"/>
        <v>0</v>
      </c>
      <c r="AH682" s="4">
        <f t="shared" si="733"/>
        <v>0</v>
      </c>
      <c r="AI682" s="4">
        <f t="shared" si="733"/>
        <v>0</v>
      </c>
      <c r="AJ682" s="4">
        <f t="shared" si="733"/>
        <v>-13.742548437307534</v>
      </c>
      <c r="AK682" s="4">
        <f t="shared" si="733"/>
        <v>0</v>
      </c>
      <c r="AL682" s="4">
        <f t="shared" si="733"/>
        <v>0</v>
      </c>
      <c r="AM682" s="4">
        <f t="shared" si="732"/>
        <v>0</v>
      </c>
      <c r="AN682" s="4">
        <f t="shared" si="732"/>
        <v>0</v>
      </c>
      <c r="AO682" s="4">
        <f t="shared" si="732"/>
        <v>0</v>
      </c>
      <c r="AP682" s="10">
        <f t="shared" si="680"/>
        <v>0</v>
      </c>
      <c r="AQ682" s="7">
        <f t="shared" si="700"/>
        <v>2</v>
      </c>
      <c r="AR682" s="4">
        <f t="array" ref="AR682">COUNT(IF((ABS($R682:$AP682)&gt;=AQ$2)*(ABS($R682:$AP682)&lt;AR$2),$R682:$AP682))</f>
        <v>0</v>
      </c>
      <c r="AS682" s="4">
        <f t="array" ref="AS682">COUNT(IF((ABS($R682:$AP682)&gt;=AR$2)*(ABS($R682:$AP682)&lt;AS$2),$R682:$AP682))</f>
        <v>0</v>
      </c>
      <c r="AT682" s="4">
        <f t="array" ref="AT682">COUNT(IF((ABS($R682:$AP682)&gt;=AS$2)*(ABS($R682:$AP682)&lt;AT$2),$R682:$AP682))</f>
        <v>1</v>
      </c>
      <c r="AU682" s="4">
        <f t="array" ref="AU682">COUNT(IF((ABS($R682:$AP682)&gt;=AT$2)*(ABS($R682:$AP682)&lt;AU$2),$R682:$AP682))</f>
        <v>1</v>
      </c>
      <c r="AV682" s="4">
        <f t="array" ref="AV682">COUNT(IF((ABS($R682:$AP682)&gt;=AU$2)*(ABS($R682:$AP682)&lt;AV$2),$R682:$AP682))</f>
        <v>0</v>
      </c>
      <c r="AW682" s="4">
        <f t="array" ref="AW682">COUNT(IF((ABS($R682:$AP682)&gt;=AV$2)*(ABS($R682:$AP682)&lt;AW$2),$R682:$AP682))</f>
        <v>0</v>
      </c>
      <c r="AX682" s="10">
        <f t="array" ref="AX682">COUNT(IF((ABS($R682:$AP682)&gt;=AW$2)*(ABS($R682:$AP682)&lt;AX$2),$R682:$AP682))</f>
        <v>0</v>
      </c>
      <c r="AY682" s="4">
        <f t="shared" si="701"/>
        <v>0</v>
      </c>
      <c r="AZ682" s="2" t="str">
        <f t="shared" si="702"/>
        <v/>
      </c>
      <c r="BA682" s="2" t="str">
        <f t="shared" si="703"/>
        <v/>
      </c>
      <c r="BB682" s="2" t="str">
        <f t="shared" si="704"/>
        <v/>
      </c>
      <c r="BC682" s="2" t="str">
        <f t="shared" si="705"/>
        <v/>
      </c>
      <c r="BD682" s="2" t="str">
        <f t="shared" si="706"/>
        <v/>
      </c>
      <c r="BE682" s="2" t="str">
        <f t="shared" si="707"/>
        <v/>
      </c>
      <c r="BF682" s="2" t="str">
        <f t="shared" si="708"/>
        <v>@</v>
      </c>
      <c r="BG682" s="2" t="str">
        <f t="shared" si="709"/>
        <v/>
      </c>
      <c r="BH682" s="2" t="str">
        <f t="shared" si="710"/>
        <v/>
      </c>
      <c r="BI682" s="2" t="str">
        <f t="shared" si="711"/>
        <v/>
      </c>
      <c r="BJ682" s="2" t="str">
        <f t="shared" si="712"/>
        <v/>
      </c>
      <c r="BK682" s="2" t="str">
        <f t="shared" si="713"/>
        <v/>
      </c>
      <c r="BL682" s="2" t="str">
        <f t="shared" si="714"/>
        <v/>
      </c>
      <c r="BM682" s="2" t="str">
        <f t="shared" si="715"/>
        <v/>
      </c>
      <c r="BN682" s="2" t="str">
        <f t="shared" si="716"/>
        <v/>
      </c>
      <c r="BO682" s="2" t="str">
        <f t="shared" si="717"/>
        <v/>
      </c>
      <c r="BP682" s="2" t="str">
        <f t="shared" si="718"/>
        <v/>
      </c>
      <c r="BQ682" s="2" t="str">
        <f t="shared" si="719"/>
        <v/>
      </c>
      <c r="BR682" s="2" t="str">
        <f t="shared" si="720"/>
        <v>@</v>
      </c>
      <c r="BS682" s="2" t="str">
        <f t="shared" si="721"/>
        <v/>
      </c>
      <c r="BT682" s="2" t="str">
        <f t="shared" si="722"/>
        <v/>
      </c>
      <c r="BU682" s="2" t="str">
        <f t="shared" si="723"/>
        <v/>
      </c>
      <c r="BV682" s="2" t="str">
        <f t="shared" si="724"/>
        <v/>
      </c>
      <c r="BW682" s="2" t="str">
        <f t="shared" si="725"/>
        <v/>
      </c>
      <c r="BX682" s="2" t="str">
        <f t="shared" si="726"/>
        <v/>
      </c>
      <c r="CA682" s="2">
        <f t="shared" si="686"/>
        <v>226</v>
      </c>
      <c r="CB682" s="4">
        <f t="shared" si="687"/>
        <v>2</v>
      </c>
      <c r="CC682">
        <f t="shared" ca="1" si="681"/>
        <v>4</v>
      </c>
      <c r="CD682">
        <f ca="1">CC682*IF(CG682=0,0,CJ682)/(CJ680+CJ681+IF(CG682=0,0,CJ682))</f>
        <v>0</v>
      </c>
      <c r="CE682" s="39">
        <f t="shared" ca="1" si="673"/>
        <v>5</v>
      </c>
      <c r="CF682" s="39">
        <f t="shared" ca="1" si="682"/>
        <v>107</v>
      </c>
      <c r="CG682">
        <f t="shared" ca="1" si="674"/>
        <v>0</v>
      </c>
      <c r="CH682">
        <f t="shared" ca="1" si="675"/>
        <v>0</v>
      </c>
      <c r="CI682">
        <f t="shared" ca="1" si="683"/>
        <v>0</v>
      </c>
      <c r="CJ682">
        <f t="shared" ca="1" si="684"/>
        <v>12</v>
      </c>
    </row>
    <row r="683" spans="2:88">
      <c r="B683" s="39">
        <v>1781</v>
      </c>
      <c r="C683" s="39">
        <v>1243</v>
      </c>
      <c r="D683">
        <v>1</v>
      </c>
      <c r="E683">
        <f t="shared" si="690"/>
        <v>29262</v>
      </c>
      <c r="F683" s="3">
        <f t="shared" si="691"/>
        <v>3.4010135020236028E-5</v>
      </c>
      <c r="H683" s="17">
        <f t="shared" si="692"/>
        <v>0.99520457096214676</v>
      </c>
      <c r="I683" s="13" t="str">
        <f t="shared" si="693"/>
        <v>1243:1781</v>
      </c>
      <c r="J683" s="2"/>
      <c r="K683" s="4">
        <f t="shared" si="694"/>
        <v>-55.861526421779217</v>
      </c>
      <c r="L683" s="4">
        <f t="shared" si="685"/>
        <v>-11</v>
      </c>
      <c r="M683" s="4">
        <f t="shared" ca="1" si="695"/>
        <v>34.36346925128646</v>
      </c>
      <c r="N683" s="4">
        <f t="shared" ca="1" si="696"/>
        <v>-6</v>
      </c>
      <c r="O683" s="4">
        <f t="shared" ca="1" si="697"/>
        <v>10.903458866636839</v>
      </c>
      <c r="P683" s="4">
        <f t="shared" ca="1" si="698"/>
        <v>6</v>
      </c>
      <c r="Q683" s="11">
        <f t="shared" si="729"/>
        <v>0</v>
      </c>
      <c r="R683" s="11">
        <f t="shared" si="734"/>
        <v>0</v>
      </c>
      <c r="S683" s="4">
        <f t="shared" si="734"/>
        <v>-55.861526421779217</v>
      </c>
      <c r="T683" s="4">
        <f t="shared" si="734"/>
        <v>0</v>
      </c>
      <c r="U683" s="4">
        <f t="shared" si="734"/>
        <v>0</v>
      </c>
      <c r="V683" s="4">
        <f t="shared" si="734"/>
        <v>0</v>
      </c>
      <c r="W683" s="4">
        <f t="shared" si="734"/>
        <v>0</v>
      </c>
      <c r="X683" s="4">
        <f t="shared" si="734"/>
        <v>34.36346925128646</v>
      </c>
      <c r="Y683" s="4">
        <f t="shared" si="734"/>
        <v>0</v>
      </c>
      <c r="Z683" s="4">
        <f t="shared" si="734"/>
        <v>0</v>
      </c>
      <c r="AA683" s="4">
        <f t="shared" si="734"/>
        <v>0</v>
      </c>
      <c r="AB683" s="4">
        <f t="shared" si="734"/>
        <v>0</v>
      </c>
      <c r="AC683" s="4">
        <f t="shared" si="734"/>
        <v>0</v>
      </c>
      <c r="AD683" s="4">
        <f t="shared" si="734"/>
        <v>0</v>
      </c>
      <c r="AE683" s="4">
        <f t="shared" si="734"/>
        <v>0</v>
      </c>
      <c r="AF683" s="4">
        <f t="shared" si="734"/>
        <v>0</v>
      </c>
      <c r="AG683" s="4">
        <f t="shared" si="733"/>
        <v>0</v>
      </c>
      <c r="AH683" s="4">
        <f t="shared" si="733"/>
        <v>0</v>
      </c>
      <c r="AI683" s="4">
        <f t="shared" si="733"/>
        <v>0</v>
      </c>
      <c r="AJ683" s="4">
        <f t="shared" si="733"/>
        <v>10.903458866636839</v>
      </c>
      <c r="AK683" s="4">
        <f t="shared" si="733"/>
        <v>0</v>
      </c>
      <c r="AL683" s="4">
        <f t="shared" si="733"/>
        <v>0</v>
      </c>
      <c r="AM683" s="4">
        <f t="shared" si="732"/>
        <v>0</v>
      </c>
      <c r="AN683" s="4">
        <f t="shared" si="732"/>
        <v>0</v>
      </c>
      <c r="AO683" s="4">
        <f t="shared" si="732"/>
        <v>0</v>
      </c>
      <c r="AP683" s="10">
        <f t="shared" si="680"/>
        <v>0</v>
      </c>
      <c r="AQ683" s="7">
        <f t="shared" si="700"/>
        <v>3</v>
      </c>
      <c r="AR683" s="4">
        <f t="array" ref="AR683">COUNT(IF((ABS($R683:$AP683)&gt;=AQ$2)*(ABS($R683:$AP683)&lt;AR$2),$R683:$AP683))</f>
        <v>0</v>
      </c>
      <c r="AS683" s="4">
        <f t="array" ref="AS683">COUNT(IF((ABS($R683:$AP683)&gt;=AR$2)*(ABS($R683:$AP683)&lt;AS$2),$R683:$AP683))</f>
        <v>0</v>
      </c>
      <c r="AT683" s="4">
        <f t="array" ref="AT683">COUNT(IF((ABS($R683:$AP683)&gt;=AS$2)*(ABS($R683:$AP683)&lt;AT$2),$R683:$AP683))</f>
        <v>1</v>
      </c>
      <c r="AU683" s="4">
        <f t="array" ref="AU683">COUNT(IF((ABS($R683:$AP683)&gt;=AT$2)*(ABS($R683:$AP683)&lt;AU$2),$R683:$AP683))</f>
        <v>0</v>
      </c>
      <c r="AV683" s="4">
        <f t="array" ref="AV683">COUNT(IF((ABS($R683:$AP683)&gt;=AU$2)*(ABS($R683:$AP683)&lt;AV$2),$R683:$AP683))</f>
        <v>1</v>
      </c>
      <c r="AW683" s="4">
        <f t="array" ref="AW683">COUNT(IF((ABS($R683:$AP683)&gt;=AV$2)*(ABS($R683:$AP683)&lt;AW$2),$R683:$AP683))</f>
        <v>1</v>
      </c>
      <c r="AX683" s="10">
        <f t="array" ref="AX683">COUNT(IF((ABS($R683:$AP683)&gt;=AW$2)*(ABS($R683:$AP683)&lt;AX$2),$R683:$AP683))</f>
        <v>0</v>
      </c>
      <c r="AY683" s="4">
        <f t="shared" si="701"/>
        <v>0</v>
      </c>
      <c r="AZ683" s="2" t="str">
        <f t="shared" si="702"/>
        <v/>
      </c>
      <c r="BA683" s="2" t="str">
        <f t="shared" si="703"/>
        <v>@</v>
      </c>
      <c r="BB683" s="2" t="str">
        <f t="shared" si="704"/>
        <v/>
      </c>
      <c r="BC683" s="2" t="str">
        <f t="shared" si="705"/>
        <v/>
      </c>
      <c r="BD683" s="2" t="str">
        <f t="shared" si="706"/>
        <v/>
      </c>
      <c r="BE683" s="2" t="str">
        <f t="shared" si="707"/>
        <v/>
      </c>
      <c r="BF683" s="2" t="str">
        <f t="shared" si="708"/>
        <v>@</v>
      </c>
      <c r="BG683" s="2" t="str">
        <f t="shared" si="709"/>
        <v/>
      </c>
      <c r="BH683" s="2" t="str">
        <f t="shared" si="710"/>
        <v/>
      </c>
      <c r="BI683" s="2" t="str">
        <f t="shared" si="711"/>
        <v/>
      </c>
      <c r="BJ683" s="2" t="str">
        <f t="shared" si="712"/>
        <v/>
      </c>
      <c r="BK683" s="2" t="str">
        <f t="shared" si="713"/>
        <v/>
      </c>
      <c r="BL683" s="2" t="str">
        <f t="shared" si="714"/>
        <v/>
      </c>
      <c r="BM683" s="2" t="str">
        <f t="shared" si="715"/>
        <v/>
      </c>
      <c r="BN683" s="2" t="str">
        <f t="shared" si="716"/>
        <v/>
      </c>
      <c r="BO683" s="2" t="str">
        <f t="shared" si="717"/>
        <v/>
      </c>
      <c r="BP683" s="2" t="str">
        <f t="shared" si="718"/>
        <v/>
      </c>
      <c r="BQ683" s="2" t="str">
        <f t="shared" si="719"/>
        <v/>
      </c>
      <c r="BR683" s="2" t="str">
        <f t="shared" si="720"/>
        <v>@</v>
      </c>
      <c r="BS683" s="2" t="str">
        <f t="shared" si="721"/>
        <v/>
      </c>
      <c r="BT683" s="2" t="str">
        <f t="shared" si="722"/>
        <v/>
      </c>
      <c r="BU683" s="2" t="str">
        <f t="shared" si="723"/>
        <v/>
      </c>
      <c r="BV683" s="2" t="str">
        <f t="shared" si="724"/>
        <v/>
      </c>
      <c r="BW683" s="2" t="str">
        <f t="shared" si="725"/>
        <v/>
      </c>
      <c r="BX683" s="2" t="str">
        <f t="shared" si="726"/>
        <v/>
      </c>
      <c r="CA683" s="2">
        <f t="shared" si="686"/>
        <v>227</v>
      </c>
      <c r="CB683" s="4">
        <f t="shared" si="687"/>
        <v>0</v>
      </c>
      <c r="CC683">
        <f t="shared" ca="1" si="681"/>
        <v>4</v>
      </c>
      <c r="CD683">
        <f ca="1">CC683*(CJ683)/(CJ683+CJ684+IF(CG685=0,0,CJ685))</f>
        <v>1.6146354539336805</v>
      </c>
      <c r="CE683" s="39">
        <f t="shared" ca="1" si="673"/>
        <v>1</v>
      </c>
      <c r="CF683" s="39">
        <f t="shared" ca="1" si="682"/>
        <v>109</v>
      </c>
      <c r="CG683">
        <f t="shared" ca="1" si="674"/>
        <v>39.41619752079788</v>
      </c>
      <c r="CH683">
        <f t="shared" ca="1" si="675"/>
        <v>-9</v>
      </c>
      <c r="CI683">
        <f t="shared" ca="1" si="683"/>
        <v>6.5730009882958598</v>
      </c>
      <c r="CJ683">
        <f t="shared" ca="1" si="684"/>
        <v>5.4269990117041402</v>
      </c>
    </row>
    <row r="684" spans="2:88">
      <c r="B684" s="39">
        <v>1859</v>
      </c>
      <c r="C684" s="39">
        <v>1</v>
      </c>
      <c r="D684">
        <v>1</v>
      </c>
      <c r="E684">
        <f t="shared" si="690"/>
        <v>29263</v>
      </c>
      <c r="F684" s="3">
        <f t="shared" si="691"/>
        <v>3.4010135020236028E-5</v>
      </c>
      <c r="H684" s="17">
        <f t="shared" si="692"/>
        <v>0.99523858109716701</v>
      </c>
      <c r="I684" s="13" t="str">
        <f t="shared" si="693"/>
        <v>1859</v>
      </c>
      <c r="J684" s="2"/>
      <c r="K684" s="4">
        <f t="shared" si="694"/>
        <v>-53.941728038908821</v>
      </c>
      <c r="L684" s="4">
        <f t="shared" si="685"/>
        <v>-7</v>
      </c>
      <c r="M684" s="4">
        <f t="shared" ca="1" si="695"/>
        <v>36.283267634152594</v>
      </c>
      <c r="N684" s="4">
        <f t="shared" ca="1" si="696"/>
        <v>-2</v>
      </c>
      <c r="O684" s="4">
        <f t="shared" ca="1" si="697"/>
        <v>12.823257249504039</v>
      </c>
      <c r="P684" s="4">
        <f t="shared" ca="1" si="698"/>
        <v>10</v>
      </c>
      <c r="Q684" s="11">
        <f t="shared" si="729"/>
        <v>0</v>
      </c>
      <c r="R684" s="11">
        <f t="shared" si="734"/>
        <v>0</v>
      </c>
      <c r="S684" s="4">
        <f t="shared" si="734"/>
        <v>0</v>
      </c>
      <c r="T684" s="4">
        <f t="shared" si="734"/>
        <v>0</v>
      </c>
      <c r="U684" s="4">
        <f t="shared" si="734"/>
        <v>0</v>
      </c>
      <c r="V684" s="4">
        <f t="shared" si="734"/>
        <v>0</v>
      </c>
      <c r="W684" s="4">
        <f t="shared" si="734"/>
        <v>-53.941728038908821</v>
      </c>
      <c r="X684" s="4">
        <f t="shared" si="734"/>
        <v>0</v>
      </c>
      <c r="Y684" s="4">
        <f t="shared" si="734"/>
        <v>0</v>
      </c>
      <c r="Z684" s="4">
        <f t="shared" si="734"/>
        <v>0</v>
      </c>
      <c r="AA684" s="4">
        <f t="shared" si="734"/>
        <v>0</v>
      </c>
      <c r="AB684" s="4">
        <f t="shared" si="734"/>
        <v>36.283267634152594</v>
      </c>
      <c r="AC684" s="4">
        <f t="shared" si="734"/>
        <v>0</v>
      </c>
      <c r="AD684" s="4">
        <f t="shared" si="734"/>
        <v>0</v>
      </c>
      <c r="AE684" s="4">
        <f t="shared" si="734"/>
        <v>0</v>
      </c>
      <c r="AF684" s="4">
        <f t="shared" si="734"/>
        <v>0</v>
      </c>
      <c r="AG684" s="4">
        <f t="shared" si="733"/>
        <v>0</v>
      </c>
      <c r="AH684" s="4">
        <f t="shared" si="733"/>
        <v>0</v>
      </c>
      <c r="AI684" s="4">
        <f t="shared" si="733"/>
        <v>0</v>
      </c>
      <c r="AJ684" s="4">
        <f t="shared" si="733"/>
        <v>0</v>
      </c>
      <c r="AK684" s="4">
        <f t="shared" si="733"/>
        <v>0</v>
      </c>
      <c r="AL684" s="4">
        <f t="shared" si="733"/>
        <v>0</v>
      </c>
      <c r="AM684" s="4">
        <f t="shared" si="732"/>
        <v>0</v>
      </c>
      <c r="AN684" s="4">
        <f t="shared" si="732"/>
        <v>12.823257249504039</v>
      </c>
      <c r="AO684" s="4">
        <f t="shared" si="732"/>
        <v>0</v>
      </c>
      <c r="AP684" s="10">
        <f t="shared" si="680"/>
        <v>0</v>
      </c>
      <c r="AQ684" s="7">
        <f t="shared" si="700"/>
        <v>3</v>
      </c>
      <c r="AR684" s="4">
        <f t="array" ref="AR684">COUNT(IF((ABS($R684:$AP684)&gt;=AQ$2)*(ABS($R684:$AP684)&lt;AR$2),$R684:$AP684))</f>
        <v>0</v>
      </c>
      <c r="AS684" s="4">
        <f t="array" ref="AS684">COUNT(IF((ABS($R684:$AP684)&gt;=AR$2)*(ABS($R684:$AP684)&lt;AS$2),$R684:$AP684))</f>
        <v>0</v>
      </c>
      <c r="AT684" s="4">
        <f t="array" ref="AT684">COUNT(IF((ABS($R684:$AP684)&gt;=AS$2)*(ABS($R684:$AP684)&lt;AT$2),$R684:$AP684))</f>
        <v>0</v>
      </c>
      <c r="AU684" s="4">
        <f t="array" ref="AU684">COUNT(IF((ABS($R684:$AP684)&gt;=AT$2)*(ABS($R684:$AP684)&lt;AU$2),$R684:$AP684))</f>
        <v>1</v>
      </c>
      <c r="AV684" s="4">
        <f t="array" ref="AV684">COUNT(IF((ABS($R684:$AP684)&gt;=AU$2)*(ABS($R684:$AP684)&lt;AV$2),$R684:$AP684))</f>
        <v>1</v>
      </c>
      <c r="AW684" s="4">
        <f t="array" ref="AW684">COUNT(IF((ABS($R684:$AP684)&gt;=AV$2)*(ABS($R684:$AP684)&lt;AW$2),$R684:$AP684))</f>
        <v>1</v>
      </c>
      <c r="AX684" s="10">
        <f t="array" ref="AX684">COUNT(IF((ABS($R684:$AP684)&gt;=AW$2)*(ABS($R684:$AP684)&lt;AX$2),$R684:$AP684))</f>
        <v>0</v>
      </c>
      <c r="AY684" s="4">
        <f t="shared" si="701"/>
        <v>0</v>
      </c>
      <c r="AZ684" s="2" t="str">
        <f t="shared" si="702"/>
        <v/>
      </c>
      <c r="BA684" s="2" t="str">
        <f t="shared" si="703"/>
        <v/>
      </c>
      <c r="BB684" s="2" t="str">
        <f t="shared" si="704"/>
        <v/>
      </c>
      <c r="BC684" s="2" t="str">
        <f t="shared" si="705"/>
        <v/>
      </c>
      <c r="BD684" s="2" t="str">
        <f t="shared" si="706"/>
        <v/>
      </c>
      <c r="BE684" s="2" t="str">
        <f t="shared" si="707"/>
        <v>@</v>
      </c>
      <c r="BF684" s="2" t="str">
        <f t="shared" si="708"/>
        <v/>
      </c>
      <c r="BG684" s="2" t="str">
        <f t="shared" si="709"/>
        <v/>
      </c>
      <c r="BH684" s="2" t="str">
        <f t="shared" si="710"/>
        <v/>
      </c>
      <c r="BI684" s="2" t="str">
        <f t="shared" si="711"/>
        <v/>
      </c>
      <c r="BJ684" s="2" t="str">
        <f t="shared" si="712"/>
        <v>@</v>
      </c>
      <c r="BK684" s="2" t="str">
        <f t="shared" si="713"/>
        <v/>
      </c>
      <c r="BL684" s="2" t="str">
        <f t="shared" si="714"/>
        <v/>
      </c>
      <c r="BM684" s="2" t="str">
        <f t="shared" si="715"/>
        <v/>
      </c>
      <c r="BN684" s="2" t="str">
        <f t="shared" si="716"/>
        <v/>
      </c>
      <c r="BO684" s="2" t="str">
        <f t="shared" si="717"/>
        <v/>
      </c>
      <c r="BP684" s="2" t="str">
        <f t="shared" si="718"/>
        <v/>
      </c>
      <c r="BQ684" s="2" t="str">
        <f t="shared" si="719"/>
        <v/>
      </c>
      <c r="BR684" s="2" t="str">
        <f t="shared" si="720"/>
        <v/>
      </c>
      <c r="BS684" s="2" t="str">
        <f t="shared" si="721"/>
        <v/>
      </c>
      <c r="BT684" s="2" t="str">
        <f t="shared" si="722"/>
        <v/>
      </c>
      <c r="BU684" s="2" t="str">
        <f t="shared" si="723"/>
        <v/>
      </c>
      <c r="BV684" s="2" t="str">
        <f t="shared" si="724"/>
        <v>@</v>
      </c>
      <c r="BW684" s="2" t="str">
        <f t="shared" si="725"/>
        <v/>
      </c>
      <c r="BX684" s="2" t="str">
        <f t="shared" si="726"/>
        <v/>
      </c>
      <c r="CA684" s="2">
        <f t="shared" si="686"/>
        <v>227</v>
      </c>
      <c r="CB684" s="4">
        <f t="shared" si="687"/>
        <v>1</v>
      </c>
      <c r="CC684">
        <f t="shared" ca="1" si="681"/>
        <v>4</v>
      </c>
      <c r="CD684">
        <f ca="1">CC684*(CJ684)/(CJ683+CJ684+IF(CG685=0,0,CJ685))</f>
        <v>2.3853645460663198</v>
      </c>
      <c r="CE684" s="39">
        <f t="shared" ca="1" si="673"/>
        <v>1</v>
      </c>
      <c r="CF684" s="39">
        <f t="shared" ca="1" si="682"/>
        <v>109</v>
      </c>
      <c r="CG684">
        <f t="shared" ca="1" si="674"/>
        <v>15.956187136149858</v>
      </c>
      <c r="CH684">
        <f t="shared" ca="1" si="675"/>
        <v>3</v>
      </c>
      <c r="CI684">
        <f t="shared" ca="1" si="683"/>
        <v>3.9824806258789551</v>
      </c>
      <c r="CJ684">
        <f t="shared" ca="1" si="684"/>
        <v>8.0175193741210453</v>
      </c>
    </row>
    <row r="685" spans="2:88">
      <c r="B685" s="39">
        <v>1859</v>
      </c>
      <c r="C685" s="39">
        <v>5</v>
      </c>
      <c r="D685">
        <v>1</v>
      </c>
      <c r="E685">
        <f t="shared" si="690"/>
        <v>29264</v>
      </c>
      <c r="F685" s="3">
        <f t="shared" si="691"/>
        <v>3.4010135020236028E-5</v>
      </c>
      <c r="H685" s="17">
        <f t="shared" si="692"/>
        <v>0.99527259123218714</v>
      </c>
      <c r="I685" s="13" t="str">
        <f t="shared" si="693"/>
        <v>5:1859</v>
      </c>
      <c r="J685" s="2"/>
      <c r="K685" s="4">
        <f t="shared" si="694"/>
        <v>-32.435438442193743</v>
      </c>
      <c r="L685" s="4">
        <f t="shared" si="685"/>
        <v>-11</v>
      </c>
      <c r="M685" s="4">
        <f t="shared" ca="1" si="695"/>
        <v>-55.895448826844429</v>
      </c>
      <c r="N685" s="4">
        <f t="shared" ca="1" si="696"/>
        <v>1</v>
      </c>
      <c r="O685" s="4">
        <f t="shared" ca="1" si="697"/>
        <v>34.329546846218719</v>
      </c>
      <c r="P685" s="4">
        <f t="shared" ca="1" si="698"/>
        <v>6</v>
      </c>
      <c r="Q685" s="11">
        <f t="shared" si="729"/>
        <v>0</v>
      </c>
      <c r="R685" s="11">
        <f t="shared" si="734"/>
        <v>0</v>
      </c>
      <c r="S685" s="4">
        <f t="shared" si="734"/>
        <v>-32.435438442193743</v>
      </c>
      <c r="T685" s="4">
        <f t="shared" si="734"/>
        <v>0</v>
      </c>
      <c r="U685" s="4">
        <f t="shared" si="734"/>
        <v>0</v>
      </c>
      <c r="V685" s="4">
        <f t="shared" si="734"/>
        <v>0</v>
      </c>
      <c r="W685" s="4">
        <f t="shared" si="734"/>
        <v>0</v>
      </c>
      <c r="X685" s="4">
        <f t="shared" si="734"/>
        <v>0</v>
      </c>
      <c r="Y685" s="4">
        <f t="shared" si="734"/>
        <v>0</v>
      </c>
      <c r="Z685" s="4">
        <f t="shared" si="734"/>
        <v>0</v>
      </c>
      <c r="AA685" s="4">
        <f t="shared" si="734"/>
        <v>0</v>
      </c>
      <c r="AB685" s="4">
        <f t="shared" si="734"/>
        <v>0</v>
      </c>
      <c r="AC685" s="4">
        <f t="shared" si="734"/>
        <v>0</v>
      </c>
      <c r="AD685" s="4">
        <f t="shared" si="734"/>
        <v>0</v>
      </c>
      <c r="AE685" s="4">
        <f t="shared" si="734"/>
        <v>-55.895448826844429</v>
      </c>
      <c r="AF685" s="4">
        <f t="shared" si="734"/>
        <v>0</v>
      </c>
      <c r="AG685" s="4">
        <f t="shared" si="733"/>
        <v>0</v>
      </c>
      <c r="AH685" s="4">
        <f t="shared" si="733"/>
        <v>0</v>
      </c>
      <c r="AI685" s="4">
        <f t="shared" si="733"/>
        <v>0</v>
      </c>
      <c r="AJ685" s="4">
        <f t="shared" si="733"/>
        <v>34.329546846218719</v>
      </c>
      <c r="AK685" s="4">
        <f t="shared" si="733"/>
        <v>0</v>
      </c>
      <c r="AL685" s="4">
        <f t="shared" si="733"/>
        <v>0</v>
      </c>
      <c r="AM685" s="4">
        <f t="shared" si="732"/>
        <v>0</v>
      </c>
      <c r="AN685" s="4">
        <f t="shared" si="732"/>
        <v>0</v>
      </c>
      <c r="AO685" s="4">
        <f t="shared" si="732"/>
        <v>0</v>
      </c>
      <c r="AP685" s="10">
        <f t="shared" si="680"/>
        <v>0</v>
      </c>
      <c r="AQ685" s="7">
        <f t="shared" si="700"/>
        <v>3</v>
      </c>
      <c r="AR685" s="4">
        <f t="array" ref="AR685">COUNT(IF((ABS($R685:$AP685)&gt;=AQ$2)*(ABS($R685:$AP685)&lt;AR$2),$R685:$AP685))</f>
        <v>0</v>
      </c>
      <c r="AS685" s="4">
        <f t="array" ref="AS685">COUNT(IF((ABS($R685:$AP685)&gt;=AR$2)*(ABS($R685:$AP685)&lt;AS$2),$R685:$AP685))</f>
        <v>0</v>
      </c>
      <c r="AT685" s="4">
        <f t="array" ref="AT685">COUNT(IF((ABS($R685:$AP685)&gt;=AS$2)*(ABS($R685:$AP685)&lt;AT$2),$R685:$AP685))</f>
        <v>0</v>
      </c>
      <c r="AU685" s="4">
        <f t="array" ref="AU685">COUNT(IF((ABS($R685:$AP685)&gt;=AT$2)*(ABS($R685:$AP685)&lt;AU$2),$R685:$AP685))</f>
        <v>1</v>
      </c>
      <c r="AV685" s="4">
        <f t="array" ref="AV685">COUNT(IF((ABS($R685:$AP685)&gt;=AU$2)*(ABS($R685:$AP685)&lt;AV$2),$R685:$AP685))</f>
        <v>1</v>
      </c>
      <c r="AW685" s="4">
        <f t="array" ref="AW685">COUNT(IF((ABS($R685:$AP685)&gt;=AV$2)*(ABS($R685:$AP685)&lt;AW$2),$R685:$AP685))</f>
        <v>1</v>
      </c>
      <c r="AX685" s="10">
        <f t="array" ref="AX685">COUNT(IF((ABS($R685:$AP685)&gt;=AW$2)*(ABS($R685:$AP685)&lt;AX$2),$R685:$AP685))</f>
        <v>0</v>
      </c>
      <c r="AY685" s="4">
        <f t="shared" si="701"/>
        <v>0</v>
      </c>
      <c r="AZ685" s="2" t="str">
        <f t="shared" si="702"/>
        <v/>
      </c>
      <c r="BA685" s="2" t="str">
        <f t="shared" si="703"/>
        <v>@</v>
      </c>
      <c r="BB685" s="2" t="str">
        <f t="shared" si="704"/>
        <v/>
      </c>
      <c r="BC685" s="2" t="str">
        <f t="shared" si="705"/>
        <v/>
      </c>
      <c r="BD685" s="2" t="str">
        <f t="shared" si="706"/>
        <v/>
      </c>
      <c r="BE685" s="2" t="str">
        <f t="shared" si="707"/>
        <v/>
      </c>
      <c r="BF685" s="2" t="str">
        <f t="shared" si="708"/>
        <v/>
      </c>
      <c r="BG685" s="2" t="str">
        <f t="shared" si="709"/>
        <v/>
      </c>
      <c r="BH685" s="2" t="str">
        <f t="shared" si="710"/>
        <v/>
      </c>
      <c r="BI685" s="2" t="str">
        <f t="shared" si="711"/>
        <v/>
      </c>
      <c r="BJ685" s="2" t="str">
        <f t="shared" si="712"/>
        <v/>
      </c>
      <c r="BK685" s="2" t="str">
        <f t="shared" si="713"/>
        <v/>
      </c>
      <c r="BL685" s="2" t="str">
        <f t="shared" si="714"/>
        <v/>
      </c>
      <c r="BM685" s="2" t="str">
        <f t="shared" si="715"/>
        <v>@</v>
      </c>
      <c r="BN685" s="2" t="str">
        <f t="shared" si="716"/>
        <v/>
      </c>
      <c r="BO685" s="2" t="str">
        <f t="shared" si="717"/>
        <v/>
      </c>
      <c r="BP685" s="2" t="str">
        <f t="shared" si="718"/>
        <v/>
      </c>
      <c r="BQ685" s="2" t="str">
        <f t="shared" si="719"/>
        <v/>
      </c>
      <c r="BR685" s="2" t="str">
        <f t="shared" si="720"/>
        <v>@</v>
      </c>
      <c r="BS685" s="2" t="str">
        <f t="shared" si="721"/>
        <v/>
      </c>
      <c r="BT685" s="2" t="str">
        <f t="shared" si="722"/>
        <v/>
      </c>
      <c r="BU685" s="2" t="str">
        <f t="shared" si="723"/>
        <v/>
      </c>
      <c r="BV685" s="2" t="str">
        <f t="shared" si="724"/>
        <v/>
      </c>
      <c r="BW685" s="2" t="str">
        <f t="shared" si="725"/>
        <v/>
      </c>
      <c r="BX685" s="2" t="str">
        <f t="shared" si="726"/>
        <v/>
      </c>
      <c r="CA685" s="2">
        <f t="shared" si="686"/>
        <v>227</v>
      </c>
      <c r="CB685" s="4">
        <f t="shared" si="687"/>
        <v>2</v>
      </c>
      <c r="CC685">
        <f t="shared" ca="1" si="681"/>
        <v>4</v>
      </c>
      <c r="CD685">
        <f ca="1">CC685*IF(CG685=0,0,CJ685)/(CJ683+CJ684+IF(CG685=0,0,CJ685))</f>
        <v>0</v>
      </c>
      <c r="CE685" s="39">
        <f t="shared" ca="1" si="673"/>
        <v>1</v>
      </c>
      <c r="CF685" s="39">
        <f t="shared" ca="1" si="682"/>
        <v>109</v>
      </c>
      <c r="CG685">
        <f t="shared" ca="1" si="674"/>
        <v>0</v>
      </c>
      <c r="CH685">
        <f t="shared" ca="1" si="675"/>
        <v>0</v>
      </c>
      <c r="CI685">
        <f t="shared" ca="1" si="683"/>
        <v>0</v>
      </c>
      <c r="CJ685">
        <f t="shared" ca="1" si="684"/>
        <v>12</v>
      </c>
    </row>
    <row r="686" spans="2:88">
      <c r="B686" s="39">
        <v>1919</v>
      </c>
      <c r="C686" s="39">
        <v>625</v>
      </c>
      <c r="D686">
        <v>1</v>
      </c>
      <c r="E686">
        <f t="shared" si="690"/>
        <v>29265</v>
      </c>
      <c r="F686" s="3">
        <f t="shared" si="691"/>
        <v>3.4010135020236028E-5</v>
      </c>
      <c r="H686" s="17">
        <f t="shared" si="692"/>
        <v>0.99530660136720739</v>
      </c>
      <c r="I686" s="13" t="str">
        <f t="shared" si="693"/>
        <v>625:1919</v>
      </c>
      <c r="J686" s="2"/>
      <c r="K686" s="4">
        <f t="shared" si="694"/>
        <v>-50.068056563334551</v>
      </c>
      <c r="L686" s="4">
        <f t="shared" si="685"/>
        <v>-4</v>
      </c>
      <c r="M686" s="4">
        <f t="shared" ca="1" si="695"/>
        <v>40.156939109729393</v>
      </c>
      <c r="N686" s="4">
        <f t="shared" ca="1" si="696"/>
        <v>1</v>
      </c>
      <c r="O686" s="4">
        <f t="shared" si="697"/>
        <v>0</v>
      </c>
      <c r="P686" s="4">
        <f t="shared" ca="1" si="698"/>
        <v>0</v>
      </c>
      <c r="Q686" s="11">
        <f t="shared" si="729"/>
        <v>0</v>
      </c>
      <c r="R686" s="11">
        <f t="shared" si="734"/>
        <v>0</v>
      </c>
      <c r="S686" s="4">
        <f t="shared" si="734"/>
        <v>0</v>
      </c>
      <c r="T686" s="4">
        <f t="shared" si="734"/>
        <v>0</v>
      </c>
      <c r="U686" s="4">
        <f t="shared" si="734"/>
        <v>0</v>
      </c>
      <c r="V686" s="4">
        <f t="shared" si="734"/>
        <v>0</v>
      </c>
      <c r="W686" s="4">
        <f t="shared" si="734"/>
        <v>0</v>
      </c>
      <c r="X686" s="4">
        <f t="shared" si="734"/>
        <v>0</v>
      </c>
      <c r="Y686" s="4">
        <f t="shared" si="734"/>
        <v>0</v>
      </c>
      <c r="Z686" s="4">
        <f t="shared" si="734"/>
        <v>-50.068056563334551</v>
      </c>
      <c r="AA686" s="4">
        <f t="shared" si="734"/>
        <v>0</v>
      </c>
      <c r="AB686" s="4">
        <f t="shared" si="734"/>
        <v>0</v>
      </c>
      <c r="AC686" s="4">
        <f t="shared" si="734"/>
        <v>0</v>
      </c>
      <c r="AD686" s="4">
        <f t="shared" si="734"/>
        <v>0</v>
      </c>
      <c r="AE686" s="4">
        <f t="shared" si="734"/>
        <v>40.156939109729393</v>
      </c>
      <c r="AF686" s="4">
        <f t="shared" si="734"/>
        <v>0</v>
      </c>
      <c r="AG686" s="4">
        <f t="shared" si="733"/>
        <v>0</v>
      </c>
      <c r="AH686" s="4">
        <f t="shared" si="733"/>
        <v>0</v>
      </c>
      <c r="AI686" s="4">
        <f t="shared" si="733"/>
        <v>0</v>
      </c>
      <c r="AJ686" s="4">
        <f t="shared" si="733"/>
        <v>0</v>
      </c>
      <c r="AK686" s="4">
        <f t="shared" si="733"/>
        <v>0</v>
      </c>
      <c r="AL686" s="4">
        <f t="shared" si="733"/>
        <v>0</v>
      </c>
      <c r="AM686" s="4">
        <f t="shared" si="732"/>
        <v>0</v>
      </c>
      <c r="AN686" s="4">
        <f t="shared" si="732"/>
        <v>0</v>
      </c>
      <c r="AO686" s="4">
        <f t="shared" si="732"/>
        <v>0</v>
      </c>
      <c r="AP686" s="10">
        <f t="shared" si="680"/>
        <v>0</v>
      </c>
      <c r="AQ686" s="7">
        <f t="shared" si="700"/>
        <v>2</v>
      </c>
      <c r="AR686" s="4">
        <f t="array" ref="AR686">COUNT(IF((ABS($R686:$AP686)&gt;=AQ$2)*(ABS($R686:$AP686)&lt;AR$2),$R686:$AP686))</f>
        <v>0</v>
      </c>
      <c r="AS686" s="4">
        <f t="array" ref="AS686">COUNT(IF((ABS($R686:$AP686)&gt;=AR$2)*(ABS($R686:$AP686)&lt;AS$2),$R686:$AP686))</f>
        <v>0</v>
      </c>
      <c r="AT686" s="4">
        <f t="array" ref="AT686">COUNT(IF((ABS($R686:$AP686)&gt;=AS$2)*(ABS($R686:$AP686)&lt;AT$2),$R686:$AP686))</f>
        <v>0</v>
      </c>
      <c r="AU686" s="4">
        <f t="array" ref="AU686">COUNT(IF((ABS($R686:$AP686)&gt;=AT$2)*(ABS($R686:$AP686)&lt;AU$2),$R686:$AP686))</f>
        <v>0</v>
      </c>
      <c r="AV686" s="4">
        <f t="array" ref="AV686">COUNT(IF((ABS($R686:$AP686)&gt;=AU$2)*(ABS($R686:$AP686)&lt;AV$2),$R686:$AP686))</f>
        <v>1</v>
      </c>
      <c r="AW686" s="4">
        <f t="array" ref="AW686">COUNT(IF((ABS($R686:$AP686)&gt;=AV$2)*(ABS($R686:$AP686)&lt;AW$2),$R686:$AP686))</f>
        <v>1</v>
      </c>
      <c r="AX686" s="10">
        <f t="array" ref="AX686">COUNT(IF((ABS($R686:$AP686)&gt;=AW$2)*(ABS($R686:$AP686)&lt;AX$2),$R686:$AP686))</f>
        <v>0</v>
      </c>
      <c r="AY686" s="4">
        <f t="shared" si="701"/>
        <v>0</v>
      </c>
      <c r="AZ686" s="2" t="str">
        <f t="shared" si="702"/>
        <v/>
      </c>
      <c r="BA686" s="2" t="str">
        <f t="shared" si="703"/>
        <v/>
      </c>
      <c r="BB686" s="2" t="str">
        <f t="shared" si="704"/>
        <v/>
      </c>
      <c r="BC686" s="2" t="str">
        <f t="shared" si="705"/>
        <v/>
      </c>
      <c r="BD686" s="2" t="str">
        <f t="shared" si="706"/>
        <v/>
      </c>
      <c r="BE686" s="2" t="str">
        <f t="shared" si="707"/>
        <v/>
      </c>
      <c r="BF686" s="2" t="str">
        <f t="shared" si="708"/>
        <v/>
      </c>
      <c r="BG686" s="2" t="str">
        <f t="shared" si="709"/>
        <v/>
      </c>
      <c r="BH686" s="2" t="str">
        <f t="shared" si="710"/>
        <v>@</v>
      </c>
      <c r="BI686" s="2" t="str">
        <f t="shared" si="711"/>
        <v/>
      </c>
      <c r="BJ686" s="2" t="str">
        <f t="shared" si="712"/>
        <v/>
      </c>
      <c r="BK686" s="2" t="str">
        <f t="shared" si="713"/>
        <v/>
      </c>
      <c r="BL686" s="2" t="str">
        <f t="shared" si="714"/>
        <v/>
      </c>
      <c r="BM686" s="2" t="str">
        <f t="shared" si="715"/>
        <v>@</v>
      </c>
      <c r="BN686" s="2" t="str">
        <f t="shared" si="716"/>
        <v/>
      </c>
      <c r="BO686" s="2" t="str">
        <f t="shared" si="717"/>
        <v/>
      </c>
      <c r="BP686" s="2" t="str">
        <f t="shared" si="718"/>
        <v/>
      </c>
      <c r="BQ686" s="2" t="str">
        <f t="shared" si="719"/>
        <v/>
      </c>
      <c r="BR686" s="2" t="str">
        <f t="shared" si="720"/>
        <v/>
      </c>
      <c r="BS686" s="2" t="str">
        <f t="shared" si="721"/>
        <v/>
      </c>
      <c r="BT686" s="2" t="str">
        <f t="shared" si="722"/>
        <v/>
      </c>
      <c r="BU686" s="2" t="str">
        <f t="shared" si="723"/>
        <v/>
      </c>
      <c r="BV686" s="2" t="str">
        <f t="shared" si="724"/>
        <v/>
      </c>
      <c r="BW686" s="2" t="str">
        <f t="shared" si="725"/>
        <v/>
      </c>
      <c r="BX686" s="2" t="str">
        <f t="shared" si="726"/>
        <v/>
      </c>
      <c r="CA686" s="2">
        <f t="shared" si="686"/>
        <v>228</v>
      </c>
      <c r="CB686" s="4">
        <f t="shared" si="687"/>
        <v>0</v>
      </c>
      <c r="CC686">
        <f t="shared" ca="1" si="681"/>
        <v>4</v>
      </c>
      <c r="CD686">
        <f ca="1">CC686*(CJ686)/(CJ686+CJ687+IF(CG688=0,0,CJ688))</f>
        <v>0.46189126946093495</v>
      </c>
      <c r="CE686" s="39">
        <f t="shared" ca="1" si="673"/>
        <v>5</v>
      </c>
      <c r="CF686" s="39">
        <f t="shared" ca="1" si="682"/>
        <v>119</v>
      </c>
      <c r="CG686">
        <f t="shared" ca="1" si="674"/>
        <v>8.9726116239617681</v>
      </c>
      <c r="CH686">
        <f t="shared" ca="1" si="675"/>
        <v>-11</v>
      </c>
      <c r="CI686">
        <f t="shared" ca="1" si="683"/>
        <v>10.447523583870058</v>
      </c>
      <c r="CJ686">
        <f t="shared" ca="1" si="684"/>
        <v>1.5524764161299416</v>
      </c>
    </row>
    <row r="687" spans="2:88">
      <c r="B687" s="39">
        <v>1925</v>
      </c>
      <c r="C687" s="39">
        <v>1</v>
      </c>
      <c r="D687">
        <v>1</v>
      </c>
      <c r="E687">
        <f t="shared" si="690"/>
        <v>29266</v>
      </c>
      <c r="F687" s="3">
        <f t="shared" si="691"/>
        <v>3.4010135020236028E-5</v>
      </c>
      <c r="H687" s="17">
        <f t="shared" si="692"/>
        <v>0.99534061150222763</v>
      </c>
      <c r="I687" s="13" t="str">
        <f t="shared" si="693"/>
        <v>1925</v>
      </c>
      <c r="J687" s="2"/>
      <c r="K687" s="4">
        <f t="shared" si="694"/>
        <v>6.4562826212636537</v>
      </c>
      <c r="L687" s="4">
        <f t="shared" si="685"/>
        <v>-7</v>
      </c>
      <c r="M687" s="4">
        <f t="shared" ca="1" si="695"/>
        <v>-17.003727763385967</v>
      </c>
      <c r="N687" s="4">
        <f t="shared" ca="1" si="696"/>
        <v>5</v>
      </c>
      <c r="O687" s="4">
        <f t="shared" si="697"/>
        <v>0</v>
      </c>
      <c r="P687" s="4">
        <f t="shared" ca="1" si="698"/>
        <v>0</v>
      </c>
      <c r="Q687" s="11">
        <f t="shared" si="729"/>
        <v>0</v>
      </c>
      <c r="R687" s="11">
        <f t="shared" si="734"/>
        <v>0</v>
      </c>
      <c r="S687" s="4">
        <f t="shared" si="734"/>
        <v>0</v>
      </c>
      <c r="T687" s="4">
        <f t="shared" si="734"/>
        <v>0</v>
      </c>
      <c r="U687" s="4">
        <f t="shared" si="734"/>
        <v>0</v>
      </c>
      <c r="V687" s="4">
        <f t="shared" si="734"/>
        <v>0</v>
      </c>
      <c r="W687" s="4">
        <f t="shared" si="734"/>
        <v>6.4562826212636537</v>
      </c>
      <c r="X687" s="4">
        <f t="shared" si="734"/>
        <v>0</v>
      </c>
      <c r="Y687" s="4">
        <f t="shared" si="734"/>
        <v>0</v>
      </c>
      <c r="Z687" s="4">
        <f t="shared" si="734"/>
        <v>0</v>
      </c>
      <c r="AA687" s="4">
        <f t="shared" si="734"/>
        <v>0</v>
      </c>
      <c r="AB687" s="4">
        <f t="shared" si="734"/>
        <v>0</v>
      </c>
      <c r="AC687" s="4">
        <f t="shared" si="734"/>
        <v>0</v>
      </c>
      <c r="AD687" s="4">
        <f t="shared" si="734"/>
        <v>0</v>
      </c>
      <c r="AE687" s="4">
        <f t="shared" si="734"/>
        <v>0</v>
      </c>
      <c r="AF687" s="4">
        <f t="shared" si="734"/>
        <v>0</v>
      </c>
      <c r="AG687" s="4">
        <f t="shared" si="733"/>
        <v>0</v>
      </c>
      <c r="AH687" s="4">
        <f t="shared" si="733"/>
        <v>0</v>
      </c>
      <c r="AI687" s="4">
        <f t="shared" si="733"/>
        <v>-17.003727763385967</v>
      </c>
      <c r="AJ687" s="4">
        <f t="shared" si="733"/>
        <v>0</v>
      </c>
      <c r="AK687" s="4">
        <f t="shared" si="733"/>
        <v>0</v>
      </c>
      <c r="AL687" s="4">
        <f t="shared" si="733"/>
        <v>0</v>
      </c>
      <c r="AM687" s="4">
        <f t="shared" si="732"/>
        <v>0</v>
      </c>
      <c r="AN687" s="4">
        <f t="shared" si="732"/>
        <v>0</v>
      </c>
      <c r="AO687" s="4">
        <f t="shared" si="732"/>
        <v>0</v>
      </c>
      <c r="AP687" s="10">
        <f t="shared" si="680"/>
        <v>0</v>
      </c>
      <c r="AQ687" s="7">
        <f t="shared" si="700"/>
        <v>2</v>
      </c>
      <c r="AR687" s="4">
        <f t="array" ref="AR687">COUNT(IF((ABS($R687:$AP687)&gt;=AQ$2)*(ABS($R687:$AP687)&lt;AR$2),$R687:$AP687))</f>
        <v>0</v>
      </c>
      <c r="AS687" s="4">
        <f t="array" ref="AS687">COUNT(IF((ABS($R687:$AP687)&gt;=AR$2)*(ABS($R687:$AP687)&lt;AS$2),$R687:$AP687))</f>
        <v>0</v>
      </c>
      <c r="AT687" s="4">
        <f t="array" ref="AT687">COUNT(IF((ABS($R687:$AP687)&gt;=AS$2)*(ABS($R687:$AP687)&lt;AT$2),$R687:$AP687))</f>
        <v>1</v>
      </c>
      <c r="AU687" s="4">
        <f t="array" ref="AU687">COUNT(IF((ABS($R687:$AP687)&gt;=AT$2)*(ABS($R687:$AP687)&lt;AU$2),$R687:$AP687))</f>
        <v>1</v>
      </c>
      <c r="AV687" s="4">
        <f t="array" ref="AV687">COUNT(IF((ABS($R687:$AP687)&gt;=AU$2)*(ABS($R687:$AP687)&lt;AV$2),$R687:$AP687))</f>
        <v>0</v>
      </c>
      <c r="AW687" s="4">
        <f t="array" ref="AW687">COUNT(IF((ABS($R687:$AP687)&gt;=AV$2)*(ABS($R687:$AP687)&lt;AW$2),$R687:$AP687))</f>
        <v>0</v>
      </c>
      <c r="AX687" s="10">
        <f t="array" ref="AX687">COUNT(IF((ABS($R687:$AP687)&gt;=AW$2)*(ABS($R687:$AP687)&lt;AX$2),$R687:$AP687))</f>
        <v>0</v>
      </c>
      <c r="AY687" s="4">
        <f t="shared" si="701"/>
        <v>0</v>
      </c>
      <c r="AZ687" s="2" t="str">
        <f t="shared" si="702"/>
        <v/>
      </c>
      <c r="BA687" s="2" t="str">
        <f t="shared" si="703"/>
        <v/>
      </c>
      <c r="BB687" s="2" t="str">
        <f t="shared" si="704"/>
        <v/>
      </c>
      <c r="BC687" s="2" t="str">
        <f t="shared" si="705"/>
        <v/>
      </c>
      <c r="BD687" s="2" t="str">
        <f t="shared" si="706"/>
        <v/>
      </c>
      <c r="BE687" s="2" t="str">
        <f t="shared" si="707"/>
        <v>@</v>
      </c>
      <c r="BF687" s="2" t="str">
        <f t="shared" si="708"/>
        <v/>
      </c>
      <c r="BG687" s="2" t="str">
        <f t="shared" si="709"/>
        <v/>
      </c>
      <c r="BH687" s="2" t="str">
        <f t="shared" si="710"/>
        <v/>
      </c>
      <c r="BI687" s="2" t="str">
        <f t="shared" si="711"/>
        <v/>
      </c>
      <c r="BJ687" s="2" t="str">
        <f t="shared" si="712"/>
        <v/>
      </c>
      <c r="BK687" s="2" t="str">
        <f t="shared" si="713"/>
        <v/>
      </c>
      <c r="BL687" s="2" t="str">
        <f t="shared" si="714"/>
        <v/>
      </c>
      <c r="BM687" s="2" t="str">
        <f t="shared" si="715"/>
        <v/>
      </c>
      <c r="BN687" s="2" t="str">
        <f t="shared" si="716"/>
        <v/>
      </c>
      <c r="BO687" s="2" t="str">
        <f t="shared" si="717"/>
        <v/>
      </c>
      <c r="BP687" s="2" t="str">
        <f t="shared" si="718"/>
        <v/>
      </c>
      <c r="BQ687" s="2" t="str">
        <f t="shared" si="719"/>
        <v>@</v>
      </c>
      <c r="BR687" s="2" t="str">
        <f t="shared" si="720"/>
        <v/>
      </c>
      <c r="BS687" s="2" t="str">
        <f t="shared" si="721"/>
        <v/>
      </c>
      <c r="BT687" s="2" t="str">
        <f t="shared" si="722"/>
        <v/>
      </c>
      <c r="BU687" s="2" t="str">
        <f t="shared" si="723"/>
        <v/>
      </c>
      <c r="BV687" s="2" t="str">
        <f t="shared" si="724"/>
        <v/>
      </c>
      <c r="BW687" s="2" t="str">
        <f t="shared" si="725"/>
        <v/>
      </c>
      <c r="BX687" s="2" t="str">
        <f t="shared" si="726"/>
        <v/>
      </c>
      <c r="CA687" s="2">
        <f t="shared" si="686"/>
        <v>228</v>
      </c>
      <c r="CB687" s="4">
        <f t="shared" si="687"/>
        <v>1</v>
      </c>
      <c r="CC687">
        <f t="shared" ca="1" si="681"/>
        <v>4</v>
      </c>
      <c r="CD687">
        <f ca="1">CC687*(CJ687)/(CJ686+CJ687+IF(CG688=0,0,CJ688))</f>
        <v>3.538108730539065</v>
      </c>
      <c r="CE687" s="39">
        <f t="shared" ca="1" si="673"/>
        <v>5</v>
      </c>
      <c r="CF687" s="39">
        <f t="shared" ca="1" si="682"/>
        <v>119</v>
      </c>
      <c r="CG687">
        <f t="shared" ca="1" si="674"/>
        <v>-14.487398760689452</v>
      </c>
      <c r="CH687">
        <f t="shared" ca="1" si="675"/>
        <v>1</v>
      </c>
      <c r="CI687">
        <f t="shared" ca="1" si="683"/>
        <v>0.10795803030455942</v>
      </c>
      <c r="CJ687">
        <f t="shared" ca="1" si="684"/>
        <v>11.892041969695441</v>
      </c>
    </row>
    <row r="688" spans="2:88">
      <c r="B688" s="39">
        <v>1937</v>
      </c>
      <c r="C688" s="39">
        <v>625</v>
      </c>
      <c r="D688">
        <v>1</v>
      </c>
      <c r="E688">
        <f t="shared" si="690"/>
        <v>29267</v>
      </c>
      <c r="F688" s="3">
        <f t="shared" si="691"/>
        <v>3.4010135020236028E-5</v>
      </c>
      <c r="H688" s="17">
        <f t="shared" si="692"/>
        <v>0.99537462163724788</v>
      </c>
      <c r="I688" s="13" t="str">
        <f t="shared" si="693"/>
        <v>625:1937</v>
      </c>
      <c r="J688" s="2"/>
      <c r="K688" s="4">
        <f t="shared" si="694"/>
        <v>-33.90496567388368</v>
      </c>
      <c r="L688" s="4">
        <f t="shared" si="685"/>
        <v>-4</v>
      </c>
      <c r="M688" s="4">
        <f t="shared" ca="1" si="695"/>
        <v>56.320029999178004</v>
      </c>
      <c r="N688" s="4">
        <f t="shared" ca="1" si="696"/>
        <v>1</v>
      </c>
      <c r="O688" s="4">
        <f t="shared" si="697"/>
        <v>0</v>
      </c>
      <c r="P688" s="4">
        <f t="shared" ca="1" si="698"/>
        <v>0</v>
      </c>
      <c r="Q688" s="11">
        <f t="shared" si="729"/>
        <v>0</v>
      </c>
      <c r="R688" s="11">
        <f t="shared" si="734"/>
        <v>0</v>
      </c>
      <c r="S688" s="4">
        <f t="shared" si="734"/>
        <v>0</v>
      </c>
      <c r="T688" s="4">
        <f t="shared" si="734"/>
        <v>0</v>
      </c>
      <c r="U688" s="4">
        <f t="shared" si="734"/>
        <v>0</v>
      </c>
      <c r="V688" s="4">
        <f t="shared" si="734"/>
        <v>0</v>
      </c>
      <c r="W688" s="4">
        <f t="shared" si="734"/>
        <v>0</v>
      </c>
      <c r="X688" s="4">
        <f t="shared" si="734"/>
        <v>0</v>
      </c>
      <c r="Y688" s="4">
        <f t="shared" si="734"/>
        <v>0</v>
      </c>
      <c r="Z688" s="4">
        <f t="shared" si="734"/>
        <v>-33.90496567388368</v>
      </c>
      <c r="AA688" s="4">
        <f t="shared" si="734"/>
        <v>0</v>
      </c>
      <c r="AB688" s="4">
        <f t="shared" si="734"/>
        <v>0</v>
      </c>
      <c r="AC688" s="4">
        <f t="shared" si="734"/>
        <v>0</v>
      </c>
      <c r="AD688" s="4">
        <f t="shared" si="734"/>
        <v>0</v>
      </c>
      <c r="AE688" s="4">
        <f t="shared" si="734"/>
        <v>56.320029999178004</v>
      </c>
      <c r="AF688" s="4">
        <f t="shared" si="734"/>
        <v>0</v>
      </c>
      <c r="AG688" s="4">
        <f t="shared" si="733"/>
        <v>0</v>
      </c>
      <c r="AH688" s="4">
        <f t="shared" si="733"/>
        <v>0</v>
      </c>
      <c r="AI688" s="4">
        <f t="shared" si="733"/>
        <v>0</v>
      </c>
      <c r="AJ688" s="4">
        <f t="shared" si="733"/>
        <v>0</v>
      </c>
      <c r="AK688" s="4">
        <f t="shared" si="733"/>
        <v>0</v>
      </c>
      <c r="AL688" s="4">
        <f t="shared" si="733"/>
        <v>0</v>
      </c>
      <c r="AM688" s="4">
        <f t="shared" si="732"/>
        <v>0</v>
      </c>
      <c r="AN688" s="4">
        <f t="shared" si="732"/>
        <v>0</v>
      </c>
      <c r="AO688" s="4">
        <f t="shared" si="732"/>
        <v>0</v>
      </c>
      <c r="AP688" s="10">
        <f t="shared" si="680"/>
        <v>0</v>
      </c>
      <c r="AQ688" s="7">
        <f t="shared" si="700"/>
        <v>2</v>
      </c>
      <c r="AR688" s="4">
        <f t="array" ref="AR688">COUNT(IF((ABS($R688:$AP688)&gt;=AQ$2)*(ABS($R688:$AP688)&lt;AR$2),$R688:$AP688))</f>
        <v>0</v>
      </c>
      <c r="AS688" s="4">
        <f t="array" ref="AS688">COUNT(IF((ABS($R688:$AP688)&gt;=AR$2)*(ABS($R688:$AP688)&lt;AS$2),$R688:$AP688))</f>
        <v>0</v>
      </c>
      <c r="AT688" s="4">
        <f t="array" ref="AT688">COUNT(IF((ABS($R688:$AP688)&gt;=AS$2)*(ABS($R688:$AP688)&lt;AT$2),$R688:$AP688))</f>
        <v>0</v>
      </c>
      <c r="AU688" s="4">
        <f t="array" ref="AU688">COUNT(IF((ABS($R688:$AP688)&gt;=AT$2)*(ABS($R688:$AP688)&lt;AU$2),$R688:$AP688))</f>
        <v>0</v>
      </c>
      <c r="AV688" s="4">
        <f t="array" ref="AV688">COUNT(IF((ABS($R688:$AP688)&gt;=AU$2)*(ABS($R688:$AP688)&lt;AV$2),$R688:$AP688))</f>
        <v>1</v>
      </c>
      <c r="AW688" s="4">
        <f t="array" ref="AW688">COUNT(IF((ABS($R688:$AP688)&gt;=AV$2)*(ABS($R688:$AP688)&lt;AW$2),$R688:$AP688))</f>
        <v>1</v>
      </c>
      <c r="AX688" s="10">
        <f t="array" ref="AX688">COUNT(IF((ABS($R688:$AP688)&gt;=AW$2)*(ABS($R688:$AP688)&lt;AX$2),$R688:$AP688))</f>
        <v>0</v>
      </c>
      <c r="AY688" s="4">
        <f t="shared" si="701"/>
        <v>0</v>
      </c>
      <c r="AZ688" s="2" t="str">
        <f t="shared" si="702"/>
        <v/>
      </c>
      <c r="BA688" s="2" t="str">
        <f t="shared" si="703"/>
        <v/>
      </c>
      <c r="BB688" s="2" t="str">
        <f t="shared" si="704"/>
        <v/>
      </c>
      <c r="BC688" s="2" t="str">
        <f t="shared" si="705"/>
        <v/>
      </c>
      <c r="BD688" s="2" t="str">
        <f t="shared" si="706"/>
        <v/>
      </c>
      <c r="BE688" s="2" t="str">
        <f t="shared" si="707"/>
        <v/>
      </c>
      <c r="BF688" s="2" t="str">
        <f t="shared" si="708"/>
        <v/>
      </c>
      <c r="BG688" s="2" t="str">
        <f t="shared" si="709"/>
        <v/>
      </c>
      <c r="BH688" s="2" t="str">
        <f t="shared" si="710"/>
        <v>@</v>
      </c>
      <c r="BI688" s="2" t="str">
        <f t="shared" si="711"/>
        <v/>
      </c>
      <c r="BJ688" s="2" t="str">
        <f t="shared" si="712"/>
        <v/>
      </c>
      <c r="BK688" s="2" t="str">
        <f t="shared" si="713"/>
        <v/>
      </c>
      <c r="BL688" s="2" t="str">
        <f t="shared" si="714"/>
        <v/>
      </c>
      <c r="BM688" s="2" t="str">
        <f t="shared" si="715"/>
        <v>@</v>
      </c>
      <c r="BN688" s="2" t="str">
        <f t="shared" si="716"/>
        <v/>
      </c>
      <c r="BO688" s="2" t="str">
        <f t="shared" si="717"/>
        <v/>
      </c>
      <c r="BP688" s="2" t="str">
        <f t="shared" si="718"/>
        <v/>
      </c>
      <c r="BQ688" s="2" t="str">
        <f t="shared" si="719"/>
        <v/>
      </c>
      <c r="BR688" s="2" t="str">
        <f t="shared" si="720"/>
        <v/>
      </c>
      <c r="BS688" s="2" t="str">
        <f t="shared" si="721"/>
        <v/>
      </c>
      <c r="BT688" s="2" t="str">
        <f t="shared" si="722"/>
        <v/>
      </c>
      <c r="BU688" s="2" t="str">
        <f t="shared" si="723"/>
        <v/>
      </c>
      <c r="BV688" s="2" t="str">
        <f t="shared" si="724"/>
        <v/>
      </c>
      <c r="BW688" s="2" t="str">
        <f t="shared" si="725"/>
        <v/>
      </c>
      <c r="BX688" s="2" t="str">
        <f t="shared" si="726"/>
        <v/>
      </c>
      <c r="CA688" s="2">
        <f t="shared" si="686"/>
        <v>228</v>
      </c>
      <c r="CB688" s="4">
        <f t="shared" si="687"/>
        <v>2</v>
      </c>
      <c r="CC688">
        <f t="shared" ca="1" si="681"/>
        <v>4</v>
      </c>
      <c r="CD688">
        <f ca="1">CC688*IF(CG688=0,0,CJ688)/(CJ686+CJ687+IF(CG688=0,0,CJ688))</f>
        <v>0</v>
      </c>
      <c r="CE688" s="39">
        <f t="shared" ca="1" si="673"/>
        <v>5</v>
      </c>
      <c r="CF688" s="39">
        <f t="shared" ca="1" si="682"/>
        <v>119</v>
      </c>
      <c r="CG688">
        <f t="shared" ca="1" si="674"/>
        <v>0</v>
      </c>
      <c r="CH688">
        <f t="shared" ca="1" si="675"/>
        <v>0</v>
      </c>
      <c r="CI688">
        <f t="shared" ca="1" si="683"/>
        <v>0</v>
      </c>
      <c r="CJ688">
        <f t="shared" ca="1" si="684"/>
        <v>12</v>
      </c>
    </row>
    <row r="689" spans="2:88">
      <c r="B689" s="39">
        <v>2009</v>
      </c>
      <c r="C689" s="39">
        <v>355</v>
      </c>
      <c r="D689">
        <v>1</v>
      </c>
      <c r="E689">
        <f t="shared" si="690"/>
        <v>29268</v>
      </c>
      <c r="F689" s="3">
        <f t="shared" si="691"/>
        <v>3.4010135020236028E-5</v>
      </c>
      <c r="H689" s="17">
        <f t="shared" si="692"/>
        <v>0.99540863177226813</v>
      </c>
      <c r="I689" s="13" t="str">
        <f t="shared" si="693"/>
        <v>355:2009</v>
      </c>
      <c r="J689" s="2"/>
      <c r="K689" s="4">
        <f t="shared" si="694"/>
        <v>12.43396640182155</v>
      </c>
      <c r="L689" s="4">
        <f t="shared" si="685"/>
        <v>-6</v>
      </c>
      <c r="M689" s="4">
        <f t="shared" ca="1" si="695"/>
        <v>-11.026043982827005</v>
      </c>
      <c r="N689" s="4">
        <f t="shared" ca="1" si="696"/>
        <v>6</v>
      </c>
      <c r="O689" s="4">
        <f t="shared" si="697"/>
        <v>0</v>
      </c>
      <c r="P689" s="4">
        <f t="shared" ca="1" si="698"/>
        <v>0</v>
      </c>
      <c r="Q689" s="11">
        <f t="shared" si="729"/>
        <v>0</v>
      </c>
      <c r="R689" s="11">
        <f t="shared" si="734"/>
        <v>0</v>
      </c>
      <c r="S689" s="4">
        <f t="shared" si="734"/>
        <v>0</v>
      </c>
      <c r="T689" s="4">
        <f t="shared" si="734"/>
        <v>0</v>
      </c>
      <c r="U689" s="4">
        <f t="shared" si="734"/>
        <v>0</v>
      </c>
      <c r="V689" s="4">
        <f t="shared" si="734"/>
        <v>0</v>
      </c>
      <c r="W689" s="4">
        <f t="shared" si="734"/>
        <v>0</v>
      </c>
      <c r="X689" s="4">
        <f t="shared" si="734"/>
        <v>12.43396640182155</v>
      </c>
      <c r="Y689" s="4">
        <f t="shared" si="734"/>
        <v>0</v>
      </c>
      <c r="Z689" s="4">
        <f t="shared" si="734"/>
        <v>0</v>
      </c>
      <c r="AA689" s="4">
        <f t="shared" si="734"/>
        <v>0</v>
      </c>
      <c r="AB689" s="4">
        <f t="shared" si="734"/>
        <v>0</v>
      </c>
      <c r="AC689" s="4">
        <f t="shared" si="734"/>
        <v>0</v>
      </c>
      <c r="AD689" s="4">
        <f t="shared" si="734"/>
        <v>0</v>
      </c>
      <c r="AE689" s="4">
        <f t="shared" si="734"/>
        <v>0</v>
      </c>
      <c r="AF689" s="4">
        <f t="shared" si="734"/>
        <v>0</v>
      </c>
      <c r="AG689" s="4">
        <f t="shared" ref="AG689:AL698" si="735">IF(AND(ABS((MOD(LN(($B689/$C689)/3^AG$2)/LN(2)+0.5,1)-0.5)*1200)&lt;$J$2,ABS(AG$2+7*(MOD(LN(($B689/$C689)/3^AG$2)/LN(2)+0.5,1)-0.5)*1200/113.685)&lt;$J$3),(MOD(LN(($B689/$C689)/3^AG$2)/LN(2)+0.5,1)-0.5)*1200,0)</f>
        <v>0</v>
      </c>
      <c r="AH689" s="4">
        <f t="shared" si="735"/>
        <v>0</v>
      </c>
      <c r="AI689" s="4">
        <f t="shared" si="735"/>
        <v>0</v>
      </c>
      <c r="AJ689" s="4">
        <f t="shared" si="735"/>
        <v>-11.026043982827005</v>
      </c>
      <c r="AK689" s="4">
        <f t="shared" si="735"/>
        <v>0</v>
      </c>
      <c r="AL689" s="4">
        <f t="shared" si="735"/>
        <v>0</v>
      </c>
      <c r="AM689" s="4">
        <f t="shared" si="732"/>
        <v>0</v>
      </c>
      <c r="AN689" s="4">
        <f t="shared" si="732"/>
        <v>0</v>
      </c>
      <c r="AO689" s="4">
        <f t="shared" si="732"/>
        <v>0</v>
      </c>
      <c r="AP689" s="10">
        <f t="shared" si="680"/>
        <v>0</v>
      </c>
      <c r="AQ689" s="7">
        <f t="shared" si="700"/>
        <v>2</v>
      </c>
      <c r="AR689" s="4">
        <f t="array" ref="AR689">COUNT(IF((ABS($R689:$AP689)&gt;=AQ$2)*(ABS($R689:$AP689)&lt;AR$2),$R689:$AP689))</f>
        <v>0</v>
      </c>
      <c r="AS689" s="4">
        <f t="array" ref="AS689">COUNT(IF((ABS($R689:$AP689)&gt;=AR$2)*(ABS($R689:$AP689)&lt;AS$2),$R689:$AP689))</f>
        <v>0</v>
      </c>
      <c r="AT689" s="4">
        <f t="array" ref="AT689">COUNT(IF((ABS($R689:$AP689)&gt;=AS$2)*(ABS($R689:$AP689)&lt;AT$2),$R689:$AP689))</f>
        <v>1</v>
      </c>
      <c r="AU689" s="4">
        <f t="array" ref="AU689">COUNT(IF((ABS($R689:$AP689)&gt;=AT$2)*(ABS($R689:$AP689)&lt;AU$2),$R689:$AP689))</f>
        <v>1</v>
      </c>
      <c r="AV689" s="4">
        <f t="array" ref="AV689">COUNT(IF((ABS($R689:$AP689)&gt;=AU$2)*(ABS($R689:$AP689)&lt;AV$2),$R689:$AP689))</f>
        <v>0</v>
      </c>
      <c r="AW689" s="4">
        <f t="array" ref="AW689">COUNT(IF((ABS($R689:$AP689)&gt;=AV$2)*(ABS($R689:$AP689)&lt;AW$2),$R689:$AP689))</f>
        <v>0</v>
      </c>
      <c r="AX689" s="10">
        <f t="array" ref="AX689">COUNT(IF((ABS($R689:$AP689)&gt;=AW$2)*(ABS($R689:$AP689)&lt;AX$2),$R689:$AP689))</f>
        <v>0</v>
      </c>
      <c r="AY689" s="4">
        <f t="shared" si="701"/>
        <v>0</v>
      </c>
      <c r="AZ689" s="2" t="str">
        <f t="shared" si="702"/>
        <v/>
      </c>
      <c r="BA689" s="2" t="str">
        <f t="shared" si="703"/>
        <v/>
      </c>
      <c r="BB689" s="2" t="str">
        <f t="shared" si="704"/>
        <v/>
      </c>
      <c r="BC689" s="2" t="str">
        <f t="shared" si="705"/>
        <v/>
      </c>
      <c r="BD689" s="2" t="str">
        <f t="shared" si="706"/>
        <v/>
      </c>
      <c r="BE689" s="2" t="str">
        <f t="shared" si="707"/>
        <v/>
      </c>
      <c r="BF689" s="2" t="str">
        <f t="shared" si="708"/>
        <v>@</v>
      </c>
      <c r="BG689" s="2" t="str">
        <f t="shared" si="709"/>
        <v/>
      </c>
      <c r="BH689" s="2" t="str">
        <f t="shared" si="710"/>
        <v/>
      </c>
      <c r="BI689" s="2" t="str">
        <f t="shared" si="711"/>
        <v/>
      </c>
      <c r="BJ689" s="2" t="str">
        <f t="shared" si="712"/>
        <v/>
      </c>
      <c r="BK689" s="2" t="str">
        <f t="shared" si="713"/>
        <v/>
      </c>
      <c r="BL689" s="2" t="str">
        <f t="shared" si="714"/>
        <v/>
      </c>
      <c r="BM689" s="2" t="str">
        <f t="shared" si="715"/>
        <v/>
      </c>
      <c r="BN689" s="2" t="str">
        <f t="shared" si="716"/>
        <v/>
      </c>
      <c r="BO689" s="2" t="str">
        <f t="shared" si="717"/>
        <v/>
      </c>
      <c r="BP689" s="2" t="str">
        <f t="shared" si="718"/>
        <v/>
      </c>
      <c r="BQ689" s="2" t="str">
        <f t="shared" si="719"/>
        <v/>
      </c>
      <c r="BR689" s="2" t="str">
        <f t="shared" si="720"/>
        <v>@</v>
      </c>
      <c r="BS689" s="2" t="str">
        <f t="shared" si="721"/>
        <v/>
      </c>
      <c r="BT689" s="2" t="str">
        <f t="shared" si="722"/>
        <v/>
      </c>
      <c r="BU689" s="2" t="str">
        <f t="shared" si="723"/>
        <v/>
      </c>
      <c r="BV689" s="2" t="str">
        <f t="shared" si="724"/>
        <v/>
      </c>
      <c r="BW689" s="2" t="str">
        <f t="shared" si="725"/>
        <v/>
      </c>
      <c r="BX689" s="2" t="str">
        <f t="shared" si="726"/>
        <v/>
      </c>
      <c r="CA689" s="2">
        <f t="shared" si="686"/>
        <v>229</v>
      </c>
      <c r="CB689" s="4">
        <f t="shared" si="687"/>
        <v>0</v>
      </c>
      <c r="CC689">
        <f t="shared" ca="1" si="681"/>
        <v>4</v>
      </c>
      <c r="CD689">
        <f ca="1">CC689*(CJ689)/(CJ689+CJ690+IF(CG691=0,0,CJ691))</f>
        <v>0.1853830462429864</v>
      </c>
      <c r="CE689" s="39">
        <f t="shared" ca="1" si="673"/>
        <v>25</v>
      </c>
      <c r="CF689" s="39">
        <f t="shared" ca="1" si="682"/>
        <v>121</v>
      </c>
      <c r="CG689">
        <f t="shared" ca="1" si="674"/>
        <v>-54.351536077054163</v>
      </c>
      <c r="CH689">
        <f t="shared" ca="1" si="675"/>
        <v>-8</v>
      </c>
      <c r="CI689">
        <f t="shared" ca="1" si="683"/>
        <v>11.346622268015825</v>
      </c>
      <c r="CJ689">
        <f t="shared" ca="1" si="684"/>
        <v>0.65337773198417537</v>
      </c>
    </row>
    <row r="690" spans="2:88">
      <c r="B690" s="39">
        <v>2057</v>
      </c>
      <c r="C690" s="39">
        <v>1</v>
      </c>
      <c r="D690">
        <v>1</v>
      </c>
      <c r="E690">
        <f t="shared" si="690"/>
        <v>29269</v>
      </c>
      <c r="F690" s="3">
        <f t="shared" si="691"/>
        <v>3.4010135020236028E-5</v>
      </c>
      <c r="H690" s="17">
        <f t="shared" si="692"/>
        <v>0.99544264190728837</v>
      </c>
      <c r="I690" s="13" t="str">
        <f t="shared" si="693"/>
        <v>2057</v>
      </c>
      <c r="J690" s="2"/>
      <c r="K690" s="4">
        <f t="shared" si="694"/>
        <v>31.051304614570086</v>
      </c>
      <c r="L690" s="4">
        <f t="shared" si="685"/>
        <v>-12</v>
      </c>
      <c r="M690" s="4">
        <f t="shared" ca="1" si="695"/>
        <v>7.5912942299225961</v>
      </c>
      <c r="N690" s="4">
        <f t="shared" ca="1" si="696"/>
        <v>0</v>
      </c>
      <c r="O690" s="4">
        <f t="shared" ca="1" si="697"/>
        <v>-15.868716154729157</v>
      </c>
      <c r="P690" s="4">
        <f t="shared" ca="1" si="698"/>
        <v>12</v>
      </c>
      <c r="Q690" s="11">
        <f t="shared" si="729"/>
        <v>0</v>
      </c>
      <c r="R690" s="11">
        <f t="shared" ref="R690:AF699" si="736">IF(AND(ABS((MOD(LN(($B690/$C690)/3^R$2)/LN(2)+0.5,1)-0.5)*1200)&lt;$J$2,ABS(R$2+7*(MOD(LN(($B690/$C690)/3^R$2)/LN(2)+0.5,1)-0.5)*1200/113.685)&lt;$J$3),(MOD(LN(($B690/$C690)/3^R$2)/LN(2)+0.5,1)-0.5)*1200,0)</f>
        <v>31.051304614570086</v>
      </c>
      <c r="S690" s="4">
        <f t="shared" si="736"/>
        <v>0</v>
      </c>
      <c r="T690" s="4">
        <f t="shared" si="736"/>
        <v>0</v>
      </c>
      <c r="U690" s="4">
        <f t="shared" si="736"/>
        <v>0</v>
      </c>
      <c r="V690" s="4">
        <f t="shared" si="736"/>
        <v>0</v>
      </c>
      <c r="W690" s="4">
        <f t="shared" si="736"/>
        <v>0</v>
      </c>
      <c r="X690" s="4">
        <f t="shared" si="736"/>
        <v>0</v>
      </c>
      <c r="Y690" s="4">
        <f t="shared" si="736"/>
        <v>0</v>
      </c>
      <c r="Z690" s="4">
        <f t="shared" si="736"/>
        <v>0</v>
      </c>
      <c r="AA690" s="4">
        <f t="shared" si="736"/>
        <v>0</v>
      </c>
      <c r="AB690" s="4">
        <f t="shared" si="736"/>
        <v>0</v>
      </c>
      <c r="AC690" s="4">
        <f t="shared" si="736"/>
        <v>0</v>
      </c>
      <c r="AD690" s="4">
        <f t="shared" si="736"/>
        <v>7.5912942299225961</v>
      </c>
      <c r="AE690" s="4">
        <f t="shared" si="736"/>
        <v>0</v>
      </c>
      <c r="AF690" s="4">
        <f t="shared" si="736"/>
        <v>0</v>
      </c>
      <c r="AG690" s="4">
        <f t="shared" si="735"/>
        <v>0</v>
      </c>
      <c r="AH690" s="4">
        <f t="shared" si="735"/>
        <v>0</v>
      </c>
      <c r="AI690" s="4">
        <f t="shared" si="735"/>
        <v>0</v>
      </c>
      <c r="AJ690" s="4">
        <f t="shared" si="735"/>
        <v>0</v>
      </c>
      <c r="AK690" s="4">
        <f t="shared" si="735"/>
        <v>0</v>
      </c>
      <c r="AL690" s="4">
        <f t="shared" si="735"/>
        <v>0</v>
      </c>
      <c r="AM690" s="4">
        <f t="shared" si="732"/>
        <v>0</v>
      </c>
      <c r="AN690" s="4">
        <f t="shared" si="732"/>
        <v>0</v>
      </c>
      <c r="AO690" s="4">
        <f t="shared" si="732"/>
        <v>0</v>
      </c>
      <c r="AP690" s="10">
        <f t="shared" si="680"/>
        <v>-15.868716154729157</v>
      </c>
      <c r="AQ690" s="7">
        <f t="shared" si="700"/>
        <v>3</v>
      </c>
      <c r="AR690" s="4">
        <f t="array" ref="AR690">COUNT(IF((ABS($R690:$AP690)&gt;=AQ$2)*(ABS($R690:$AP690)&lt;AR$2),$R690:$AP690))</f>
        <v>0</v>
      </c>
      <c r="AS690" s="4">
        <f t="array" ref="AS690">COUNT(IF((ABS($R690:$AP690)&gt;=AR$2)*(ABS($R690:$AP690)&lt;AS$2),$R690:$AP690))</f>
        <v>0</v>
      </c>
      <c r="AT690" s="4">
        <f t="array" ref="AT690">COUNT(IF((ABS($R690:$AP690)&gt;=AS$2)*(ABS($R690:$AP690)&lt;AT$2),$R690:$AP690))</f>
        <v>1</v>
      </c>
      <c r="AU690" s="4">
        <f t="array" ref="AU690">COUNT(IF((ABS($R690:$AP690)&gt;=AT$2)*(ABS($R690:$AP690)&lt;AU$2),$R690:$AP690))</f>
        <v>2</v>
      </c>
      <c r="AV690" s="4">
        <f t="array" ref="AV690">COUNT(IF((ABS($R690:$AP690)&gt;=AU$2)*(ABS($R690:$AP690)&lt;AV$2),$R690:$AP690))</f>
        <v>0</v>
      </c>
      <c r="AW690" s="4">
        <f t="array" ref="AW690">COUNT(IF((ABS($R690:$AP690)&gt;=AV$2)*(ABS($R690:$AP690)&lt;AW$2),$R690:$AP690))</f>
        <v>0</v>
      </c>
      <c r="AX690" s="10">
        <f t="array" ref="AX690">COUNT(IF((ABS($R690:$AP690)&gt;=AW$2)*(ABS($R690:$AP690)&lt;AX$2),$R690:$AP690))</f>
        <v>0</v>
      </c>
      <c r="AY690" s="4">
        <f t="shared" si="701"/>
        <v>0</v>
      </c>
      <c r="AZ690" s="2" t="str">
        <f t="shared" si="702"/>
        <v>@</v>
      </c>
      <c r="BA690" s="2" t="str">
        <f t="shared" si="703"/>
        <v/>
      </c>
      <c r="BB690" s="2" t="str">
        <f t="shared" si="704"/>
        <v/>
      </c>
      <c r="BC690" s="2" t="str">
        <f t="shared" si="705"/>
        <v/>
      </c>
      <c r="BD690" s="2" t="str">
        <f t="shared" si="706"/>
        <v/>
      </c>
      <c r="BE690" s="2" t="str">
        <f t="shared" si="707"/>
        <v/>
      </c>
      <c r="BF690" s="2" t="str">
        <f t="shared" si="708"/>
        <v/>
      </c>
      <c r="BG690" s="2" t="str">
        <f t="shared" si="709"/>
        <v/>
      </c>
      <c r="BH690" s="2" t="str">
        <f t="shared" si="710"/>
        <v/>
      </c>
      <c r="BI690" s="2" t="str">
        <f t="shared" si="711"/>
        <v/>
      </c>
      <c r="BJ690" s="2" t="str">
        <f t="shared" si="712"/>
        <v/>
      </c>
      <c r="BK690" s="2" t="str">
        <f t="shared" si="713"/>
        <v/>
      </c>
      <c r="BL690" s="2" t="str">
        <f t="shared" si="714"/>
        <v>@</v>
      </c>
      <c r="BM690" s="2" t="str">
        <f t="shared" si="715"/>
        <v/>
      </c>
      <c r="BN690" s="2" t="str">
        <f t="shared" si="716"/>
        <v/>
      </c>
      <c r="BO690" s="2" t="str">
        <f t="shared" si="717"/>
        <v/>
      </c>
      <c r="BP690" s="2" t="str">
        <f t="shared" si="718"/>
        <v/>
      </c>
      <c r="BQ690" s="2" t="str">
        <f t="shared" si="719"/>
        <v/>
      </c>
      <c r="BR690" s="2" t="str">
        <f t="shared" si="720"/>
        <v/>
      </c>
      <c r="BS690" s="2" t="str">
        <f t="shared" si="721"/>
        <v/>
      </c>
      <c r="BT690" s="2" t="str">
        <f t="shared" si="722"/>
        <v/>
      </c>
      <c r="BU690" s="2" t="str">
        <f t="shared" si="723"/>
        <v/>
      </c>
      <c r="BV690" s="2" t="str">
        <f t="shared" si="724"/>
        <v/>
      </c>
      <c r="BW690" s="2" t="str">
        <f t="shared" si="725"/>
        <v/>
      </c>
      <c r="BX690" s="2" t="str">
        <f t="shared" si="726"/>
        <v>@</v>
      </c>
      <c r="CA690" s="2">
        <f t="shared" si="686"/>
        <v>229</v>
      </c>
      <c r="CB690" s="4">
        <f t="shared" si="687"/>
        <v>1</v>
      </c>
      <c r="CC690">
        <f t="shared" ca="1" si="681"/>
        <v>4</v>
      </c>
      <c r="CD690">
        <f ca="1">CC690*(CJ690)/(CJ689+CJ690+IF(CG691=0,0,CJ691))</f>
        <v>3.1802928963263697</v>
      </c>
      <c r="CE690" s="39">
        <f t="shared" ca="1" si="673"/>
        <v>25</v>
      </c>
      <c r="CF690" s="39">
        <f t="shared" ca="1" si="682"/>
        <v>121</v>
      </c>
      <c r="CG690">
        <f t="shared" ca="1" si="674"/>
        <v>35.873459596006185</v>
      </c>
      <c r="CH690">
        <f t="shared" ca="1" si="675"/>
        <v>-3</v>
      </c>
      <c r="CI690">
        <f t="shared" ca="1" si="683"/>
        <v>0.79114028084581678</v>
      </c>
      <c r="CJ690">
        <f t="shared" ca="1" si="684"/>
        <v>11.208859719154184</v>
      </c>
    </row>
    <row r="691" spans="2:88">
      <c r="B691" s="39">
        <v>2197</v>
      </c>
      <c r="C691" s="39">
        <v>1</v>
      </c>
      <c r="D691">
        <v>1</v>
      </c>
      <c r="E691">
        <f t="shared" si="690"/>
        <v>29270</v>
      </c>
      <c r="F691" s="3">
        <f t="shared" si="691"/>
        <v>3.4010135020236028E-5</v>
      </c>
      <c r="H691" s="17">
        <f t="shared" si="692"/>
        <v>0.99547665204230862</v>
      </c>
      <c r="I691" s="13" t="str">
        <f t="shared" si="693"/>
        <v>2197</v>
      </c>
      <c r="J691" s="2"/>
      <c r="K691" s="4">
        <f t="shared" si="694"/>
        <v>31.357989634869909</v>
      </c>
      <c r="L691" s="4">
        <f t="shared" si="685"/>
        <v>-5</v>
      </c>
      <c r="M691" s="4">
        <f t="shared" ca="1" si="695"/>
        <v>7.8979792502198887</v>
      </c>
      <c r="N691" s="4">
        <f t="shared" ca="1" si="696"/>
        <v>7</v>
      </c>
      <c r="O691" s="4">
        <f t="shared" si="697"/>
        <v>0</v>
      </c>
      <c r="P691" s="4">
        <f t="shared" ca="1" si="698"/>
        <v>0</v>
      </c>
      <c r="Q691" s="11">
        <f t="shared" si="729"/>
        <v>0</v>
      </c>
      <c r="R691" s="11">
        <f t="shared" si="736"/>
        <v>0</v>
      </c>
      <c r="S691" s="4">
        <f t="shared" si="736"/>
        <v>0</v>
      </c>
      <c r="T691" s="4">
        <f t="shared" si="736"/>
        <v>0</v>
      </c>
      <c r="U691" s="4">
        <f t="shared" si="736"/>
        <v>0</v>
      </c>
      <c r="V691" s="4">
        <f t="shared" si="736"/>
        <v>0</v>
      </c>
      <c r="W691" s="4">
        <f t="shared" si="736"/>
        <v>0</v>
      </c>
      <c r="X691" s="4">
        <f t="shared" si="736"/>
        <v>0</v>
      </c>
      <c r="Y691" s="4">
        <f t="shared" si="736"/>
        <v>31.357989634869909</v>
      </c>
      <c r="Z691" s="4">
        <f t="shared" si="736"/>
        <v>0</v>
      </c>
      <c r="AA691" s="4">
        <f t="shared" si="736"/>
        <v>0</v>
      </c>
      <c r="AB691" s="4">
        <f t="shared" si="736"/>
        <v>0</v>
      </c>
      <c r="AC691" s="4">
        <f t="shared" si="736"/>
        <v>0</v>
      </c>
      <c r="AD691" s="4">
        <f t="shared" si="736"/>
        <v>0</v>
      </c>
      <c r="AE691" s="4">
        <f t="shared" si="736"/>
        <v>0</v>
      </c>
      <c r="AF691" s="4">
        <f t="shared" si="736"/>
        <v>0</v>
      </c>
      <c r="AG691" s="4">
        <f t="shared" si="735"/>
        <v>0</v>
      </c>
      <c r="AH691" s="4">
        <f t="shared" si="735"/>
        <v>0</v>
      </c>
      <c r="AI691" s="4">
        <f t="shared" si="735"/>
        <v>0</v>
      </c>
      <c r="AJ691" s="4">
        <f t="shared" si="735"/>
        <v>0</v>
      </c>
      <c r="AK691" s="4">
        <f t="shared" si="735"/>
        <v>7.8979792502198887</v>
      </c>
      <c r="AL691" s="4">
        <f t="shared" si="735"/>
        <v>0</v>
      </c>
      <c r="AM691" s="4">
        <f t="shared" si="732"/>
        <v>0</v>
      </c>
      <c r="AN691" s="4">
        <f t="shared" si="732"/>
        <v>0</v>
      </c>
      <c r="AO691" s="4">
        <f t="shared" si="732"/>
        <v>0</v>
      </c>
      <c r="AP691" s="10">
        <f t="shared" si="680"/>
        <v>0</v>
      </c>
      <c r="AQ691" s="7">
        <f t="shared" si="700"/>
        <v>2</v>
      </c>
      <c r="AR691" s="4">
        <f t="array" ref="AR691">COUNT(IF((ABS($R691:$AP691)&gt;=AQ$2)*(ABS($R691:$AP691)&lt;AR$2),$R691:$AP691))</f>
        <v>0</v>
      </c>
      <c r="AS691" s="4">
        <f t="array" ref="AS691">COUNT(IF((ABS($R691:$AP691)&gt;=AR$2)*(ABS($R691:$AP691)&lt;AS$2),$R691:$AP691))</f>
        <v>0</v>
      </c>
      <c r="AT691" s="4">
        <f t="array" ref="AT691">COUNT(IF((ABS($R691:$AP691)&gt;=AS$2)*(ABS($R691:$AP691)&lt;AT$2),$R691:$AP691))</f>
        <v>1</v>
      </c>
      <c r="AU691" s="4">
        <f t="array" ref="AU691">COUNT(IF((ABS($R691:$AP691)&gt;=AT$2)*(ABS($R691:$AP691)&lt;AU$2),$R691:$AP691))</f>
        <v>1</v>
      </c>
      <c r="AV691" s="4">
        <f t="array" ref="AV691">COUNT(IF((ABS($R691:$AP691)&gt;=AU$2)*(ABS($R691:$AP691)&lt;AV$2),$R691:$AP691))</f>
        <v>0</v>
      </c>
      <c r="AW691" s="4">
        <f t="array" ref="AW691">COUNT(IF((ABS($R691:$AP691)&gt;=AV$2)*(ABS($R691:$AP691)&lt;AW$2),$R691:$AP691))</f>
        <v>0</v>
      </c>
      <c r="AX691" s="10">
        <f t="array" ref="AX691">COUNT(IF((ABS($R691:$AP691)&gt;=AW$2)*(ABS($R691:$AP691)&lt;AX$2),$R691:$AP691))</f>
        <v>0</v>
      </c>
      <c r="AY691" s="4">
        <f t="shared" si="701"/>
        <v>0</v>
      </c>
      <c r="AZ691" s="2" t="str">
        <f t="shared" si="702"/>
        <v/>
      </c>
      <c r="BA691" s="2" t="str">
        <f t="shared" si="703"/>
        <v/>
      </c>
      <c r="BB691" s="2" t="str">
        <f t="shared" si="704"/>
        <v/>
      </c>
      <c r="BC691" s="2" t="str">
        <f t="shared" si="705"/>
        <v/>
      </c>
      <c r="BD691" s="2" t="str">
        <f t="shared" si="706"/>
        <v/>
      </c>
      <c r="BE691" s="2" t="str">
        <f t="shared" si="707"/>
        <v/>
      </c>
      <c r="BF691" s="2" t="str">
        <f t="shared" si="708"/>
        <v/>
      </c>
      <c r="BG691" s="2" t="str">
        <f t="shared" si="709"/>
        <v>@</v>
      </c>
      <c r="BH691" s="2" t="str">
        <f t="shared" si="710"/>
        <v/>
      </c>
      <c r="BI691" s="2" t="str">
        <f t="shared" si="711"/>
        <v/>
      </c>
      <c r="BJ691" s="2" t="str">
        <f t="shared" si="712"/>
        <v/>
      </c>
      <c r="BK691" s="2" t="str">
        <f t="shared" si="713"/>
        <v/>
      </c>
      <c r="BL691" s="2" t="str">
        <f t="shared" si="714"/>
        <v/>
      </c>
      <c r="BM691" s="2" t="str">
        <f t="shared" si="715"/>
        <v/>
      </c>
      <c r="BN691" s="2" t="str">
        <f t="shared" si="716"/>
        <v/>
      </c>
      <c r="BO691" s="2" t="str">
        <f t="shared" si="717"/>
        <v/>
      </c>
      <c r="BP691" s="2" t="str">
        <f t="shared" si="718"/>
        <v/>
      </c>
      <c r="BQ691" s="2" t="str">
        <f t="shared" si="719"/>
        <v/>
      </c>
      <c r="BR691" s="2" t="str">
        <f t="shared" si="720"/>
        <v/>
      </c>
      <c r="BS691" s="2" t="str">
        <f t="shared" si="721"/>
        <v>@</v>
      </c>
      <c r="BT691" s="2" t="str">
        <f t="shared" si="722"/>
        <v/>
      </c>
      <c r="BU691" s="2" t="str">
        <f t="shared" si="723"/>
        <v/>
      </c>
      <c r="BV691" s="2" t="str">
        <f t="shared" si="724"/>
        <v/>
      </c>
      <c r="BW691" s="2" t="str">
        <f t="shared" si="725"/>
        <v/>
      </c>
      <c r="BX691" s="2" t="str">
        <f t="shared" si="726"/>
        <v/>
      </c>
      <c r="CA691" s="2">
        <f t="shared" si="686"/>
        <v>229</v>
      </c>
      <c r="CB691" s="4">
        <f t="shared" si="687"/>
        <v>2</v>
      </c>
      <c r="CC691">
        <f t="shared" ca="1" si="681"/>
        <v>4</v>
      </c>
      <c r="CD691">
        <f ca="1">CC691*IF(CG691=0,0,CJ691)/(CJ689+CJ690+IF(CG691=0,0,CJ691))</f>
        <v>0.63432405743064391</v>
      </c>
      <c r="CE691" s="39">
        <f t="shared" ca="1" si="673"/>
        <v>25</v>
      </c>
      <c r="CF691" s="39">
        <f t="shared" ca="1" si="682"/>
        <v>121</v>
      </c>
      <c r="CG691">
        <f t="shared" ca="1" si="674"/>
        <v>12.413449211355498</v>
      </c>
      <c r="CH691">
        <f t="shared" ca="1" si="675"/>
        <v>9</v>
      </c>
      <c r="CI691">
        <f t="shared" ca="1" si="683"/>
        <v>9.7643413333288347</v>
      </c>
      <c r="CJ691">
        <f t="shared" ca="1" si="684"/>
        <v>2.2356586666711653</v>
      </c>
    </row>
    <row r="692" spans="2:88">
      <c r="B692" s="39">
        <v>2357</v>
      </c>
      <c r="C692" s="39">
        <v>625</v>
      </c>
      <c r="D692">
        <v>1</v>
      </c>
      <c r="E692">
        <f t="shared" si="690"/>
        <v>29271</v>
      </c>
      <c r="F692" s="3">
        <f t="shared" si="691"/>
        <v>3.4010135020236028E-5</v>
      </c>
      <c r="H692" s="17">
        <f t="shared" si="692"/>
        <v>0.99551066217732886</v>
      </c>
      <c r="I692" s="13" t="str">
        <f t="shared" si="693"/>
        <v>625:2357</v>
      </c>
      <c r="J692" s="2"/>
      <c r="K692" s="4">
        <f t="shared" si="694"/>
        <v>11.713402498573799</v>
      </c>
      <c r="L692" s="4">
        <f t="shared" si="685"/>
        <v>-7</v>
      </c>
      <c r="M692" s="4">
        <f t="shared" ca="1" si="695"/>
        <v>-11.746607886075822</v>
      </c>
      <c r="N692" s="4">
        <f t="shared" ca="1" si="696"/>
        <v>5</v>
      </c>
      <c r="O692" s="4">
        <f t="shared" si="697"/>
        <v>0</v>
      </c>
      <c r="P692" s="4">
        <f t="shared" ca="1" si="698"/>
        <v>0</v>
      </c>
      <c r="Q692" s="11">
        <f t="shared" si="729"/>
        <v>0</v>
      </c>
      <c r="R692" s="11">
        <f t="shared" si="736"/>
        <v>0</v>
      </c>
      <c r="S692" s="4">
        <f t="shared" si="736"/>
        <v>0</v>
      </c>
      <c r="T692" s="4">
        <f t="shared" si="736"/>
        <v>0</v>
      </c>
      <c r="U692" s="4">
        <f t="shared" si="736"/>
        <v>0</v>
      </c>
      <c r="V692" s="4">
        <f t="shared" si="736"/>
        <v>0</v>
      </c>
      <c r="W692" s="4">
        <f t="shared" si="736"/>
        <v>11.713402498573799</v>
      </c>
      <c r="X692" s="4">
        <f t="shared" si="736"/>
        <v>0</v>
      </c>
      <c r="Y692" s="4">
        <f t="shared" si="736"/>
        <v>0</v>
      </c>
      <c r="Z692" s="4">
        <f t="shared" si="736"/>
        <v>0</v>
      </c>
      <c r="AA692" s="4">
        <f t="shared" si="736"/>
        <v>0</v>
      </c>
      <c r="AB692" s="4">
        <f t="shared" si="736"/>
        <v>0</v>
      </c>
      <c r="AC692" s="4">
        <f t="shared" si="736"/>
        <v>0</v>
      </c>
      <c r="AD692" s="4">
        <f t="shared" si="736"/>
        <v>0</v>
      </c>
      <c r="AE692" s="4">
        <f t="shared" si="736"/>
        <v>0</v>
      </c>
      <c r="AF692" s="4">
        <f t="shared" si="736"/>
        <v>0</v>
      </c>
      <c r="AG692" s="4">
        <f t="shared" si="735"/>
        <v>0</v>
      </c>
      <c r="AH692" s="4">
        <f t="shared" si="735"/>
        <v>0</v>
      </c>
      <c r="AI692" s="4">
        <f t="shared" si="735"/>
        <v>-11.746607886075822</v>
      </c>
      <c r="AJ692" s="4">
        <f t="shared" si="735"/>
        <v>0</v>
      </c>
      <c r="AK692" s="4">
        <f t="shared" si="735"/>
        <v>0</v>
      </c>
      <c r="AL692" s="4">
        <f t="shared" si="735"/>
        <v>0</v>
      </c>
      <c r="AM692" s="4">
        <f t="shared" si="732"/>
        <v>0</v>
      </c>
      <c r="AN692" s="4">
        <f t="shared" si="732"/>
        <v>0</v>
      </c>
      <c r="AO692" s="4">
        <f t="shared" si="732"/>
        <v>0</v>
      </c>
      <c r="AP692" s="10">
        <f t="shared" si="680"/>
        <v>0</v>
      </c>
      <c r="AQ692" s="7">
        <f t="shared" si="700"/>
        <v>2</v>
      </c>
      <c r="AR692" s="4">
        <f t="array" ref="AR692">COUNT(IF((ABS($R692:$AP692)&gt;=AQ$2)*(ABS($R692:$AP692)&lt;AR$2),$R692:$AP692))</f>
        <v>0</v>
      </c>
      <c r="AS692" s="4">
        <f t="array" ref="AS692">COUNT(IF((ABS($R692:$AP692)&gt;=AR$2)*(ABS($R692:$AP692)&lt;AS$2),$R692:$AP692))</f>
        <v>0</v>
      </c>
      <c r="AT692" s="4">
        <f t="array" ref="AT692">COUNT(IF((ABS($R692:$AP692)&gt;=AS$2)*(ABS($R692:$AP692)&lt;AT$2),$R692:$AP692))</f>
        <v>1</v>
      </c>
      <c r="AU692" s="4">
        <f t="array" ref="AU692">COUNT(IF((ABS($R692:$AP692)&gt;=AT$2)*(ABS($R692:$AP692)&lt;AU$2),$R692:$AP692))</f>
        <v>1</v>
      </c>
      <c r="AV692" s="4">
        <f t="array" ref="AV692">COUNT(IF((ABS($R692:$AP692)&gt;=AU$2)*(ABS($R692:$AP692)&lt;AV$2),$R692:$AP692))</f>
        <v>0</v>
      </c>
      <c r="AW692" s="4">
        <f t="array" ref="AW692">COUNT(IF((ABS($R692:$AP692)&gt;=AV$2)*(ABS($R692:$AP692)&lt;AW$2),$R692:$AP692))</f>
        <v>0</v>
      </c>
      <c r="AX692" s="10">
        <f t="array" ref="AX692">COUNT(IF((ABS($R692:$AP692)&gt;=AW$2)*(ABS($R692:$AP692)&lt;AX$2),$R692:$AP692))</f>
        <v>0</v>
      </c>
      <c r="AY692" s="4">
        <f t="shared" si="701"/>
        <v>0</v>
      </c>
      <c r="AZ692" s="2" t="str">
        <f t="shared" si="702"/>
        <v/>
      </c>
      <c r="BA692" s="2" t="str">
        <f t="shared" si="703"/>
        <v/>
      </c>
      <c r="BB692" s="2" t="str">
        <f t="shared" si="704"/>
        <v/>
      </c>
      <c r="BC692" s="2" t="str">
        <f t="shared" si="705"/>
        <v/>
      </c>
      <c r="BD692" s="2" t="str">
        <f t="shared" si="706"/>
        <v/>
      </c>
      <c r="BE692" s="2" t="str">
        <f t="shared" si="707"/>
        <v>@</v>
      </c>
      <c r="BF692" s="2" t="str">
        <f t="shared" si="708"/>
        <v/>
      </c>
      <c r="BG692" s="2" t="str">
        <f t="shared" si="709"/>
        <v/>
      </c>
      <c r="BH692" s="2" t="str">
        <f t="shared" si="710"/>
        <v/>
      </c>
      <c r="BI692" s="2" t="str">
        <f t="shared" si="711"/>
        <v/>
      </c>
      <c r="BJ692" s="2" t="str">
        <f t="shared" si="712"/>
        <v/>
      </c>
      <c r="BK692" s="2" t="str">
        <f t="shared" si="713"/>
        <v/>
      </c>
      <c r="BL692" s="2" t="str">
        <f t="shared" si="714"/>
        <v/>
      </c>
      <c r="BM692" s="2" t="str">
        <f t="shared" si="715"/>
        <v/>
      </c>
      <c r="BN692" s="2" t="str">
        <f t="shared" si="716"/>
        <v/>
      </c>
      <c r="BO692" s="2" t="str">
        <f t="shared" si="717"/>
        <v/>
      </c>
      <c r="BP692" s="2" t="str">
        <f t="shared" si="718"/>
        <v/>
      </c>
      <c r="BQ692" s="2" t="str">
        <f t="shared" si="719"/>
        <v>@</v>
      </c>
      <c r="BR692" s="2" t="str">
        <f t="shared" si="720"/>
        <v/>
      </c>
      <c r="BS692" s="2" t="str">
        <f t="shared" si="721"/>
        <v/>
      </c>
      <c r="BT692" s="2" t="str">
        <f t="shared" si="722"/>
        <v/>
      </c>
      <c r="BU692" s="2" t="str">
        <f t="shared" si="723"/>
        <v/>
      </c>
      <c r="BV692" s="2" t="str">
        <f t="shared" si="724"/>
        <v/>
      </c>
      <c r="BW692" s="2" t="str">
        <f t="shared" si="725"/>
        <v/>
      </c>
      <c r="BX692" s="2" t="str">
        <f t="shared" si="726"/>
        <v/>
      </c>
      <c r="CA692" s="2">
        <f t="shared" si="686"/>
        <v>230</v>
      </c>
      <c r="CB692" s="4">
        <f t="shared" si="687"/>
        <v>0</v>
      </c>
      <c r="CC692">
        <f t="shared" ca="1" si="681"/>
        <v>4</v>
      </c>
      <c r="CD692">
        <f ca="1">CC692*(CJ692)/(CJ692+CJ693+IF(CG694=0,0,CJ694))</f>
        <v>0</v>
      </c>
      <c r="CE692" s="39">
        <f t="shared" ca="1" si="673"/>
        <v>1</v>
      </c>
      <c r="CF692" s="39">
        <f t="shared" ca="1" si="682"/>
        <v>187</v>
      </c>
      <c r="CG692">
        <f t="shared" ca="1" si="674"/>
        <v>-22.221638615575046</v>
      </c>
      <c r="CH692">
        <f t="shared" ca="1" si="675"/>
        <v>-11</v>
      </c>
      <c r="CI692">
        <f t="shared" ca="1" si="683"/>
        <v>12.368267320306332</v>
      </c>
      <c r="CJ692">
        <f t="shared" ca="1" si="684"/>
        <v>0</v>
      </c>
    </row>
    <row r="693" spans="2:88">
      <c r="B693" s="39">
        <v>2431</v>
      </c>
      <c r="C693" s="39">
        <v>5</v>
      </c>
      <c r="D693">
        <v>1</v>
      </c>
      <c r="E693">
        <f t="shared" si="690"/>
        <v>29272</v>
      </c>
      <c r="F693" s="3">
        <f t="shared" si="691"/>
        <v>3.4010135020236028E-5</v>
      </c>
      <c r="H693" s="17">
        <f t="shared" si="692"/>
        <v>0.99554467231234911</v>
      </c>
      <c r="I693" s="13" t="str">
        <f t="shared" si="693"/>
        <v>5:2431</v>
      </c>
      <c r="J693" s="2"/>
      <c r="K693" s="4">
        <f t="shared" si="694"/>
        <v>24.172305827350726</v>
      </c>
      <c r="L693" s="4">
        <f t="shared" si="685"/>
        <v>-7</v>
      </c>
      <c r="M693" s="4">
        <f t="shared" ca="1" si="695"/>
        <v>0.7122954427029704</v>
      </c>
      <c r="N693" s="4">
        <f t="shared" ca="1" si="696"/>
        <v>5</v>
      </c>
      <c r="O693" s="4">
        <f t="shared" si="697"/>
        <v>0</v>
      </c>
      <c r="P693" s="4">
        <f t="shared" ca="1" si="698"/>
        <v>0</v>
      </c>
      <c r="Q693" s="11">
        <f t="shared" si="729"/>
        <v>0</v>
      </c>
      <c r="R693" s="11">
        <f t="shared" si="736"/>
        <v>0</v>
      </c>
      <c r="S693" s="4">
        <f t="shared" si="736"/>
        <v>0</v>
      </c>
      <c r="T693" s="4">
        <f t="shared" si="736"/>
        <v>0</v>
      </c>
      <c r="U693" s="4">
        <f t="shared" si="736"/>
        <v>0</v>
      </c>
      <c r="V693" s="4">
        <f t="shared" si="736"/>
        <v>0</v>
      </c>
      <c r="W693" s="4">
        <f t="shared" si="736"/>
        <v>24.172305827350726</v>
      </c>
      <c r="X693" s="4">
        <f t="shared" si="736"/>
        <v>0</v>
      </c>
      <c r="Y693" s="4">
        <f t="shared" si="736"/>
        <v>0</v>
      </c>
      <c r="Z693" s="4">
        <f t="shared" si="736"/>
        <v>0</v>
      </c>
      <c r="AA693" s="4">
        <f t="shared" si="736"/>
        <v>0</v>
      </c>
      <c r="AB693" s="4">
        <f t="shared" si="736"/>
        <v>0</v>
      </c>
      <c r="AC693" s="4">
        <f t="shared" si="736"/>
        <v>0</v>
      </c>
      <c r="AD693" s="4">
        <f t="shared" si="736"/>
        <v>0</v>
      </c>
      <c r="AE693" s="4">
        <f t="shared" si="736"/>
        <v>0</v>
      </c>
      <c r="AF693" s="4">
        <f t="shared" si="736"/>
        <v>0</v>
      </c>
      <c r="AG693" s="4">
        <f t="shared" si="735"/>
        <v>0</v>
      </c>
      <c r="AH693" s="4">
        <f t="shared" si="735"/>
        <v>0</v>
      </c>
      <c r="AI693" s="4">
        <f t="shared" si="735"/>
        <v>0.7122954427029704</v>
      </c>
      <c r="AJ693" s="4">
        <f t="shared" si="735"/>
        <v>0</v>
      </c>
      <c r="AK693" s="4">
        <f t="shared" si="735"/>
        <v>0</v>
      </c>
      <c r="AL693" s="4">
        <f t="shared" si="735"/>
        <v>0</v>
      </c>
      <c r="AM693" s="4">
        <f t="shared" si="732"/>
        <v>0</v>
      </c>
      <c r="AN693" s="4">
        <f t="shared" si="732"/>
        <v>0</v>
      </c>
      <c r="AO693" s="4">
        <f t="shared" si="732"/>
        <v>0</v>
      </c>
      <c r="AP693" s="10">
        <f t="shared" si="680"/>
        <v>0</v>
      </c>
      <c r="AQ693" s="7">
        <f t="shared" si="700"/>
        <v>2</v>
      </c>
      <c r="AR693" s="4">
        <f t="array" ref="AR693">COUNT(IF((ABS($R693:$AP693)&gt;=AQ$2)*(ABS($R693:$AP693)&lt;AR$2),$R693:$AP693))</f>
        <v>1</v>
      </c>
      <c r="AS693" s="4">
        <f t="array" ref="AS693">COUNT(IF((ABS($R693:$AP693)&gt;=AR$2)*(ABS($R693:$AP693)&lt;AS$2),$R693:$AP693))</f>
        <v>0</v>
      </c>
      <c r="AT693" s="4">
        <f t="array" ref="AT693">COUNT(IF((ABS($R693:$AP693)&gt;=AS$2)*(ABS($R693:$AP693)&lt;AT$2),$R693:$AP693))</f>
        <v>0</v>
      </c>
      <c r="AU693" s="4">
        <f t="array" ref="AU693">COUNT(IF((ABS($R693:$AP693)&gt;=AT$2)*(ABS($R693:$AP693)&lt;AU$2),$R693:$AP693))</f>
        <v>1</v>
      </c>
      <c r="AV693" s="4">
        <f t="array" ref="AV693">COUNT(IF((ABS($R693:$AP693)&gt;=AU$2)*(ABS($R693:$AP693)&lt;AV$2),$R693:$AP693))</f>
        <v>0</v>
      </c>
      <c r="AW693" s="4">
        <f t="array" ref="AW693">COUNT(IF((ABS($R693:$AP693)&gt;=AV$2)*(ABS($R693:$AP693)&lt;AW$2),$R693:$AP693))</f>
        <v>0</v>
      </c>
      <c r="AX693" s="10">
        <f t="array" ref="AX693">COUNT(IF((ABS($R693:$AP693)&gt;=AW$2)*(ABS($R693:$AP693)&lt;AX$2),$R693:$AP693))</f>
        <v>0</v>
      </c>
      <c r="AY693" s="4">
        <f t="shared" si="701"/>
        <v>0</v>
      </c>
      <c r="AZ693" s="2" t="str">
        <f t="shared" si="702"/>
        <v/>
      </c>
      <c r="BA693" s="2" t="str">
        <f t="shared" si="703"/>
        <v/>
      </c>
      <c r="BB693" s="2" t="str">
        <f t="shared" si="704"/>
        <v/>
      </c>
      <c r="BC693" s="2" t="str">
        <f t="shared" si="705"/>
        <v/>
      </c>
      <c r="BD693" s="2" t="str">
        <f t="shared" si="706"/>
        <v/>
      </c>
      <c r="BE693" s="2" t="str">
        <f t="shared" si="707"/>
        <v>@</v>
      </c>
      <c r="BF693" s="2" t="str">
        <f t="shared" si="708"/>
        <v/>
      </c>
      <c r="BG693" s="2" t="str">
        <f t="shared" si="709"/>
        <v/>
      </c>
      <c r="BH693" s="2" t="str">
        <f t="shared" si="710"/>
        <v/>
      </c>
      <c r="BI693" s="2" t="str">
        <f t="shared" si="711"/>
        <v/>
      </c>
      <c r="BJ693" s="2" t="str">
        <f t="shared" si="712"/>
        <v/>
      </c>
      <c r="BK693" s="2" t="str">
        <f t="shared" si="713"/>
        <v/>
      </c>
      <c r="BL693" s="2" t="str">
        <f t="shared" si="714"/>
        <v/>
      </c>
      <c r="BM693" s="2" t="str">
        <f t="shared" si="715"/>
        <v/>
      </c>
      <c r="BN693" s="2" t="str">
        <f t="shared" si="716"/>
        <v/>
      </c>
      <c r="BO693" s="2" t="str">
        <f t="shared" si="717"/>
        <v/>
      </c>
      <c r="BP693" s="2" t="str">
        <f t="shared" si="718"/>
        <v/>
      </c>
      <c r="BQ693" s="2" t="str">
        <f t="shared" si="719"/>
        <v>@</v>
      </c>
      <c r="BR693" s="2" t="str">
        <f t="shared" si="720"/>
        <v/>
      </c>
      <c r="BS693" s="2" t="str">
        <f t="shared" si="721"/>
        <v/>
      </c>
      <c r="BT693" s="2" t="str">
        <f t="shared" si="722"/>
        <v/>
      </c>
      <c r="BU693" s="2" t="str">
        <f t="shared" si="723"/>
        <v/>
      </c>
      <c r="BV693" s="2" t="str">
        <f t="shared" si="724"/>
        <v/>
      </c>
      <c r="BW693" s="2" t="str">
        <f t="shared" si="725"/>
        <v/>
      </c>
      <c r="BX693" s="2" t="str">
        <f t="shared" si="726"/>
        <v/>
      </c>
      <c r="CA693" s="2">
        <f t="shared" si="686"/>
        <v>230</v>
      </c>
      <c r="CB693" s="4">
        <f t="shared" si="687"/>
        <v>1</v>
      </c>
      <c r="CC693">
        <f t="shared" ca="1" si="681"/>
        <v>4</v>
      </c>
      <c r="CD693">
        <f ca="1">CC693*(CJ693)/(CJ692+CJ693+IF(CG694=0,0,CJ694))</f>
        <v>3.0308901469422747</v>
      </c>
      <c r="CE693" s="39">
        <f t="shared" ref="CE693:CE756" ca="1" si="737">OFFSET(C$5,$CA693,0)</f>
        <v>1</v>
      </c>
      <c r="CF693" s="39">
        <f t="shared" ca="1" si="682"/>
        <v>187</v>
      </c>
      <c r="CG693">
        <f t="shared" ref="CG693:CG756" ca="1" si="738">OFFSET(K$5,$CA693,2*$CB693)</f>
        <v>-45.681649000223601</v>
      </c>
      <c r="CH693">
        <f t="shared" ref="CH693:CH756" ca="1" si="739">OFFSET(L$5,$CA693,2*$CB693)</f>
        <v>1</v>
      </c>
      <c r="CI693">
        <f t="shared" ca="1" si="683"/>
        <v>1.8127857061315495</v>
      </c>
      <c r="CJ693">
        <f t="shared" ca="1" si="684"/>
        <v>10.18721429386845</v>
      </c>
    </row>
    <row r="694" spans="2:88">
      <c r="B694" s="39">
        <v>2431</v>
      </c>
      <c r="C694" s="39">
        <v>7</v>
      </c>
      <c r="D694">
        <v>1</v>
      </c>
      <c r="E694">
        <f t="shared" si="690"/>
        <v>29273</v>
      </c>
      <c r="F694" s="3">
        <f t="shared" si="691"/>
        <v>3.4010135020236028E-5</v>
      </c>
      <c r="H694" s="17">
        <f t="shared" si="692"/>
        <v>0.99557868244736936</v>
      </c>
      <c r="I694" s="13" t="str">
        <f t="shared" si="693"/>
        <v>7:2431</v>
      </c>
      <c r="J694" s="2"/>
      <c r="K694" s="4">
        <f t="shared" si="694"/>
        <v>29.930108030736591</v>
      </c>
      <c r="L694" s="4">
        <f t="shared" si="685"/>
        <v>-1</v>
      </c>
      <c r="M694" s="4">
        <f t="shared" ca="1" si="695"/>
        <v>6.4700976460869697</v>
      </c>
      <c r="N694" s="4">
        <f t="shared" ca="1" si="696"/>
        <v>11</v>
      </c>
      <c r="O694" s="4">
        <f t="shared" si="697"/>
        <v>0</v>
      </c>
      <c r="P694" s="4">
        <f t="shared" ca="1" si="698"/>
        <v>0</v>
      </c>
      <c r="Q694" s="11">
        <f t="shared" si="729"/>
        <v>53.390118415386212</v>
      </c>
      <c r="R694" s="11">
        <f t="shared" si="736"/>
        <v>0</v>
      </c>
      <c r="S694" s="4">
        <f t="shared" si="736"/>
        <v>0</v>
      </c>
      <c r="T694" s="4">
        <f t="shared" si="736"/>
        <v>0</v>
      </c>
      <c r="U694" s="4">
        <f t="shared" si="736"/>
        <v>0</v>
      </c>
      <c r="V694" s="4">
        <f t="shared" si="736"/>
        <v>0</v>
      </c>
      <c r="W694" s="4">
        <f t="shared" si="736"/>
        <v>0</v>
      </c>
      <c r="X694" s="4">
        <f t="shared" si="736"/>
        <v>0</v>
      </c>
      <c r="Y694" s="4">
        <f t="shared" si="736"/>
        <v>0</v>
      </c>
      <c r="Z694" s="4">
        <f t="shared" si="736"/>
        <v>0</v>
      </c>
      <c r="AA694" s="4">
        <f t="shared" si="736"/>
        <v>0</v>
      </c>
      <c r="AB694" s="4">
        <f t="shared" si="736"/>
        <v>0</v>
      </c>
      <c r="AC694" s="4">
        <f t="shared" si="736"/>
        <v>29.930108030736591</v>
      </c>
      <c r="AD694" s="4">
        <f t="shared" si="736"/>
        <v>0</v>
      </c>
      <c r="AE694" s="4">
        <f t="shared" si="736"/>
        <v>0</v>
      </c>
      <c r="AF694" s="4">
        <f t="shared" si="736"/>
        <v>0</v>
      </c>
      <c r="AG694" s="4">
        <f t="shared" si="735"/>
        <v>0</v>
      </c>
      <c r="AH694" s="4">
        <f t="shared" si="735"/>
        <v>0</v>
      </c>
      <c r="AI694" s="4">
        <f t="shared" si="735"/>
        <v>0</v>
      </c>
      <c r="AJ694" s="4">
        <f t="shared" si="735"/>
        <v>0</v>
      </c>
      <c r="AK694" s="4">
        <f t="shared" si="735"/>
        <v>0</v>
      </c>
      <c r="AL694" s="4">
        <f t="shared" si="735"/>
        <v>0</v>
      </c>
      <c r="AM694" s="4">
        <f t="shared" ref="AM694:AO713" si="740">IF(AND(ABS((MOD(LN(($B694/$C694)/3^AM$2)/LN(2)+0.5,1)-0.5)*1200)&lt;$J$2,ABS(AM$2+7*(MOD(LN(($B694/$C694)/3^AM$2)/LN(2)+0.5,1)-0.5)*1200/113.685)&lt;$J$3),(MOD(LN(($B694/$C694)/3^AM$2)/LN(2)+0.5,1)-0.5)*1200,0)</f>
        <v>0</v>
      </c>
      <c r="AN694" s="4">
        <f t="shared" si="740"/>
        <v>0</v>
      </c>
      <c r="AO694" s="4">
        <f t="shared" si="740"/>
        <v>6.4700976460869697</v>
      </c>
      <c r="AP694" s="10">
        <f t="shared" si="680"/>
        <v>0</v>
      </c>
      <c r="AQ694" s="7">
        <f t="shared" si="700"/>
        <v>2</v>
      </c>
      <c r="AR694" s="4">
        <f t="array" ref="AR694">COUNT(IF((ABS($R694:$AP694)&gt;=AQ$2)*(ABS($R694:$AP694)&lt;AR$2),$R694:$AP694))</f>
        <v>0</v>
      </c>
      <c r="AS694" s="4">
        <f t="array" ref="AS694">COUNT(IF((ABS($R694:$AP694)&gt;=AR$2)*(ABS($R694:$AP694)&lt;AS$2),$R694:$AP694))</f>
        <v>0</v>
      </c>
      <c r="AT694" s="4">
        <f t="array" ref="AT694">COUNT(IF((ABS($R694:$AP694)&gt;=AS$2)*(ABS($R694:$AP694)&lt;AT$2),$R694:$AP694))</f>
        <v>1</v>
      </c>
      <c r="AU694" s="4">
        <f t="array" ref="AU694">COUNT(IF((ABS($R694:$AP694)&gt;=AT$2)*(ABS($R694:$AP694)&lt;AU$2),$R694:$AP694))</f>
        <v>1</v>
      </c>
      <c r="AV694" s="4">
        <f t="array" ref="AV694">COUNT(IF((ABS($R694:$AP694)&gt;=AU$2)*(ABS($R694:$AP694)&lt;AV$2),$R694:$AP694))</f>
        <v>0</v>
      </c>
      <c r="AW694" s="4">
        <f t="array" ref="AW694">COUNT(IF((ABS($R694:$AP694)&gt;=AV$2)*(ABS($R694:$AP694)&lt;AW$2),$R694:$AP694))</f>
        <v>0</v>
      </c>
      <c r="AX694" s="10">
        <f t="array" ref="AX694">COUNT(IF((ABS($R694:$AP694)&gt;=AW$2)*(ABS($R694:$AP694)&lt;AX$2),$R694:$AP694))</f>
        <v>0</v>
      </c>
      <c r="AY694" s="4">
        <f t="shared" si="701"/>
        <v>0</v>
      </c>
      <c r="AZ694" s="2" t="str">
        <f t="shared" si="702"/>
        <v/>
      </c>
      <c r="BA694" s="2" t="str">
        <f t="shared" si="703"/>
        <v/>
      </c>
      <c r="BB694" s="2" t="str">
        <f t="shared" si="704"/>
        <v/>
      </c>
      <c r="BC694" s="2" t="str">
        <f t="shared" si="705"/>
        <v/>
      </c>
      <c r="BD694" s="2" t="str">
        <f t="shared" si="706"/>
        <v/>
      </c>
      <c r="BE694" s="2" t="str">
        <f t="shared" si="707"/>
        <v/>
      </c>
      <c r="BF694" s="2" t="str">
        <f t="shared" si="708"/>
        <v/>
      </c>
      <c r="BG694" s="2" t="str">
        <f t="shared" si="709"/>
        <v/>
      </c>
      <c r="BH694" s="2" t="str">
        <f t="shared" si="710"/>
        <v/>
      </c>
      <c r="BI694" s="2" t="str">
        <f t="shared" si="711"/>
        <v/>
      </c>
      <c r="BJ694" s="2" t="str">
        <f t="shared" si="712"/>
        <v/>
      </c>
      <c r="BK694" s="2" t="str">
        <f t="shared" si="713"/>
        <v>@</v>
      </c>
      <c r="BL694" s="2" t="str">
        <f t="shared" si="714"/>
        <v/>
      </c>
      <c r="BM694" s="2" t="str">
        <f t="shared" si="715"/>
        <v/>
      </c>
      <c r="BN694" s="2" t="str">
        <f t="shared" si="716"/>
        <v/>
      </c>
      <c r="BO694" s="2" t="str">
        <f t="shared" si="717"/>
        <v/>
      </c>
      <c r="BP694" s="2" t="str">
        <f t="shared" si="718"/>
        <v/>
      </c>
      <c r="BQ694" s="2" t="str">
        <f t="shared" si="719"/>
        <v/>
      </c>
      <c r="BR694" s="2" t="str">
        <f t="shared" si="720"/>
        <v/>
      </c>
      <c r="BS694" s="2" t="str">
        <f t="shared" si="721"/>
        <v/>
      </c>
      <c r="BT694" s="2" t="str">
        <f t="shared" si="722"/>
        <v/>
      </c>
      <c r="BU694" s="2" t="str">
        <f t="shared" si="723"/>
        <v/>
      </c>
      <c r="BV694" s="2" t="str">
        <f t="shared" si="724"/>
        <v/>
      </c>
      <c r="BW694" s="2" t="str">
        <f t="shared" si="725"/>
        <v>@</v>
      </c>
      <c r="BX694" s="2" t="str">
        <f t="shared" si="726"/>
        <v/>
      </c>
      <c r="CA694" s="2">
        <f t="shared" si="686"/>
        <v>230</v>
      </c>
      <c r="CB694" s="4">
        <f t="shared" si="687"/>
        <v>2</v>
      </c>
      <c r="CC694">
        <f t="shared" ca="1" si="681"/>
        <v>4</v>
      </c>
      <c r="CD694">
        <f ca="1">CC694*IF(CG694=0,0,CJ694)/(CJ692+CJ693+IF(CG694=0,0,CJ694))</f>
        <v>0.96910985305772546</v>
      </c>
      <c r="CE694" s="39">
        <f t="shared" ca="1" si="737"/>
        <v>1</v>
      </c>
      <c r="CF694" s="39">
        <f t="shared" ca="1" si="682"/>
        <v>187</v>
      </c>
      <c r="CG694">
        <f t="shared" ca="1" si="738"/>
        <v>44.543346672839675</v>
      </c>
      <c r="CH694">
        <f t="shared" ca="1" si="739"/>
        <v>6</v>
      </c>
      <c r="CI694">
        <f t="shared" ca="1" si="683"/>
        <v>8.7426962810386399</v>
      </c>
      <c r="CJ694">
        <f t="shared" ca="1" si="684"/>
        <v>3.2573037189613601</v>
      </c>
    </row>
    <row r="695" spans="2:88">
      <c r="B695" s="39">
        <v>2485</v>
      </c>
      <c r="C695" s="39">
        <v>41</v>
      </c>
      <c r="D695">
        <v>1</v>
      </c>
      <c r="E695">
        <f t="shared" si="690"/>
        <v>29274</v>
      </c>
      <c r="F695" s="3">
        <f t="shared" si="691"/>
        <v>3.4010135020236028E-5</v>
      </c>
      <c r="H695" s="17">
        <f t="shared" si="692"/>
        <v>0.9956126925823896</v>
      </c>
      <c r="I695" s="13" t="str">
        <f t="shared" si="693"/>
        <v>41:2485</v>
      </c>
      <c r="J695" s="2"/>
      <c r="K695" s="4">
        <f t="shared" si="694"/>
        <v>19.458764255593053</v>
      </c>
      <c r="L695" s="4">
        <f t="shared" si="685"/>
        <v>-7</v>
      </c>
      <c r="M695" s="4">
        <f t="shared" ca="1" si="695"/>
        <v>-4.0012461290592327</v>
      </c>
      <c r="N695" s="4">
        <f t="shared" ca="1" si="696"/>
        <v>5</v>
      </c>
      <c r="O695" s="4">
        <f t="shared" si="697"/>
        <v>0</v>
      </c>
      <c r="P695" s="4">
        <f t="shared" ca="1" si="698"/>
        <v>0</v>
      </c>
      <c r="Q695" s="11">
        <f t="shared" si="729"/>
        <v>0</v>
      </c>
      <c r="R695" s="11">
        <f t="shared" si="736"/>
        <v>0</v>
      </c>
      <c r="S695" s="4">
        <f t="shared" si="736"/>
        <v>0</v>
      </c>
      <c r="T695" s="4">
        <f t="shared" si="736"/>
        <v>0</v>
      </c>
      <c r="U695" s="4">
        <f t="shared" si="736"/>
        <v>0</v>
      </c>
      <c r="V695" s="4">
        <f t="shared" si="736"/>
        <v>0</v>
      </c>
      <c r="W695" s="4">
        <f t="shared" si="736"/>
        <v>19.458764255593053</v>
      </c>
      <c r="X695" s="4">
        <f t="shared" si="736"/>
        <v>0</v>
      </c>
      <c r="Y695" s="4">
        <f t="shared" si="736"/>
        <v>0</v>
      </c>
      <c r="Z695" s="4">
        <f t="shared" si="736"/>
        <v>0</v>
      </c>
      <c r="AA695" s="4">
        <f t="shared" si="736"/>
        <v>0</v>
      </c>
      <c r="AB695" s="4">
        <f t="shared" si="736"/>
        <v>0</v>
      </c>
      <c r="AC695" s="4">
        <f t="shared" si="736"/>
        <v>0</v>
      </c>
      <c r="AD695" s="4">
        <f t="shared" si="736"/>
        <v>0</v>
      </c>
      <c r="AE695" s="4">
        <f t="shared" si="736"/>
        <v>0</v>
      </c>
      <c r="AF695" s="4">
        <f t="shared" si="736"/>
        <v>0</v>
      </c>
      <c r="AG695" s="4">
        <f t="shared" si="735"/>
        <v>0</v>
      </c>
      <c r="AH695" s="4">
        <f t="shared" si="735"/>
        <v>0</v>
      </c>
      <c r="AI695" s="4">
        <f t="shared" si="735"/>
        <v>-4.0012461290592327</v>
      </c>
      <c r="AJ695" s="4">
        <f t="shared" si="735"/>
        <v>0</v>
      </c>
      <c r="AK695" s="4">
        <f t="shared" si="735"/>
        <v>0</v>
      </c>
      <c r="AL695" s="4">
        <f t="shared" si="735"/>
        <v>0</v>
      </c>
      <c r="AM695" s="4">
        <f t="shared" si="740"/>
        <v>0</v>
      </c>
      <c r="AN695" s="4">
        <f t="shared" si="740"/>
        <v>0</v>
      </c>
      <c r="AO695" s="4">
        <f t="shared" si="740"/>
        <v>0</v>
      </c>
      <c r="AP695" s="10">
        <f t="shared" si="680"/>
        <v>0</v>
      </c>
      <c r="AQ695" s="7">
        <f t="shared" si="700"/>
        <v>2</v>
      </c>
      <c r="AR695" s="4">
        <f t="array" ref="AR695">COUNT(IF((ABS($R695:$AP695)&gt;=AQ$2)*(ABS($R695:$AP695)&lt;AR$2),$R695:$AP695))</f>
        <v>0</v>
      </c>
      <c r="AS695" s="4">
        <f t="array" ref="AS695">COUNT(IF((ABS($R695:$AP695)&gt;=AR$2)*(ABS($R695:$AP695)&lt;AS$2),$R695:$AP695))</f>
        <v>1</v>
      </c>
      <c r="AT695" s="4">
        <f t="array" ref="AT695">COUNT(IF((ABS($R695:$AP695)&gt;=AS$2)*(ABS($R695:$AP695)&lt;AT$2),$R695:$AP695))</f>
        <v>0</v>
      </c>
      <c r="AU695" s="4">
        <f t="array" ref="AU695">COUNT(IF((ABS($R695:$AP695)&gt;=AT$2)*(ABS($R695:$AP695)&lt;AU$2),$R695:$AP695))</f>
        <v>1</v>
      </c>
      <c r="AV695" s="4">
        <f t="array" ref="AV695">COUNT(IF((ABS($R695:$AP695)&gt;=AU$2)*(ABS($R695:$AP695)&lt;AV$2),$R695:$AP695))</f>
        <v>0</v>
      </c>
      <c r="AW695" s="4">
        <f t="array" ref="AW695">COUNT(IF((ABS($R695:$AP695)&gt;=AV$2)*(ABS($R695:$AP695)&lt;AW$2),$R695:$AP695))</f>
        <v>0</v>
      </c>
      <c r="AX695" s="10">
        <f t="array" ref="AX695">COUNT(IF((ABS($R695:$AP695)&gt;=AW$2)*(ABS($R695:$AP695)&lt;AX$2),$R695:$AP695))</f>
        <v>0</v>
      </c>
      <c r="AY695" s="4">
        <f t="shared" si="701"/>
        <v>0</v>
      </c>
      <c r="AZ695" s="2" t="str">
        <f t="shared" si="702"/>
        <v/>
      </c>
      <c r="BA695" s="2" t="str">
        <f t="shared" si="703"/>
        <v/>
      </c>
      <c r="BB695" s="2" t="str">
        <f t="shared" si="704"/>
        <v/>
      </c>
      <c r="BC695" s="2" t="str">
        <f t="shared" si="705"/>
        <v/>
      </c>
      <c r="BD695" s="2" t="str">
        <f t="shared" si="706"/>
        <v/>
      </c>
      <c r="BE695" s="2" t="str">
        <f t="shared" si="707"/>
        <v>@</v>
      </c>
      <c r="BF695" s="2" t="str">
        <f t="shared" si="708"/>
        <v/>
      </c>
      <c r="BG695" s="2" t="str">
        <f t="shared" si="709"/>
        <v/>
      </c>
      <c r="BH695" s="2" t="str">
        <f t="shared" si="710"/>
        <v/>
      </c>
      <c r="BI695" s="2" t="str">
        <f t="shared" si="711"/>
        <v/>
      </c>
      <c r="BJ695" s="2" t="str">
        <f t="shared" si="712"/>
        <v/>
      </c>
      <c r="BK695" s="2" t="str">
        <f t="shared" si="713"/>
        <v/>
      </c>
      <c r="BL695" s="2" t="str">
        <f t="shared" si="714"/>
        <v/>
      </c>
      <c r="BM695" s="2" t="str">
        <f t="shared" si="715"/>
        <v/>
      </c>
      <c r="BN695" s="2" t="str">
        <f t="shared" si="716"/>
        <v/>
      </c>
      <c r="BO695" s="2" t="str">
        <f t="shared" si="717"/>
        <v/>
      </c>
      <c r="BP695" s="2" t="str">
        <f t="shared" si="718"/>
        <v/>
      </c>
      <c r="BQ695" s="2" t="str">
        <f t="shared" si="719"/>
        <v>@</v>
      </c>
      <c r="BR695" s="2" t="str">
        <f t="shared" si="720"/>
        <v/>
      </c>
      <c r="BS695" s="2" t="str">
        <f t="shared" si="721"/>
        <v/>
      </c>
      <c r="BT695" s="2" t="str">
        <f t="shared" si="722"/>
        <v/>
      </c>
      <c r="BU695" s="2" t="str">
        <f t="shared" si="723"/>
        <v/>
      </c>
      <c r="BV695" s="2" t="str">
        <f t="shared" si="724"/>
        <v/>
      </c>
      <c r="BW695" s="2" t="str">
        <f t="shared" si="725"/>
        <v/>
      </c>
      <c r="BX695" s="2" t="str">
        <f t="shared" si="726"/>
        <v/>
      </c>
      <c r="CA695" s="2">
        <f t="shared" si="686"/>
        <v>231</v>
      </c>
      <c r="CB695" s="4">
        <f t="shared" si="687"/>
        <v>0</v>
      </c>
      <c r="CC695">
        <f t="shared" ca="1" si="681"/>
        <v>4</v>
      </c>
      <c r="CD695">
        <f ca="1">CC695*(CJ695)/(CJ695+CJ696+IF(CG697=0,0,CJ697))</f>
        <v>2.2347948066321637</v>
      </c>
      <c r="CE695" s="39">
        <f t="shared" ca="1" si="737"/>
        <v>5</v>
      </c>
      <c r="CF695" s="39">
        <f t="shared" ca="1" si="682"/>
        <v>187</v>
      </c>
      <c r="CG695">
        <f t="shared" ca="1" si="738"/>
        <v>-24.175359403507457</v>
      </c>
      <c r="CH695">
        <f t="shared" ca="1" si="739"/>
        <v>-3</v>
      </c>
      <c r="CI695">
        <f t="shared" ca="1" si="683"/>
        <v>4.4885650334217546</v>
      </c>
      <c r="CJ695">
        <f t="shared" ca="1" si="684"/>
        <v>7.5114349665782454</v>
      </c>
    </row>
    <row r="696" spans="2:88">
      <c r="B696" s="39">
        <v>2497</v>
      </c>
      <c r="C696" s="39">
        <v>625</v>
      </c>
      <c r="D696">
        <v>1</v>
      </c>
      <c r="E696">
        <f t="shared" si="690"/>
        <v>29275</v>
      </c>
      <c r="F696" s="3">
        <f t="shared" si="691"/>
        <v>3.4010135020236028E-5</v>
      </c>
      <c r="H696" s="17">
        <f t="shared" si="692"/>
        <v>0.99564670271740974</v>
      </c>
      <c r="I696" s="13" t="str">
        <f t="shared" si="693"/>
        <v>625:2497</v>
      </c>
      <c r="J696" s="2"/>
      <c r="K696" s="4">
        <f t="shared" si="694"/>
        <v>21.381282039163807</v>
      </c>
      <c r="L696" s="4">
        <f t="shared" si="685"/>
        <v>-12</v>
      </c>
      <c r="M696" s="4">
        <f t="shared" ca="1" si="695"/>
        <v>-2.0787283454847483</v>
      </c>
      <c r="N696" s="4">
        <f t="shared" ca="1" si="696"/>
        <v>0</v>
      </c>
      <c r="O696" s="4">
        <f t="shared" ca="1" si="697"/>
        <v>-25.538738730135435</v>
      </c>
      <c r="P696" s="4">
        <f t="shared" ca="1" si="698"/>
        <v>12</v>
      </c>
      <c r="Q696" s="11">
        <f t="shared" si="729"/>
        <v>0</v>
      </c>
      <c r="R696" s="11">
        <f t="shared" si="736"/>
        <v>21.381282039163807</v>
      </c>
      <c r="S696" s="4">
        <f t="shared" si="736"/>
        <v>0</v>
      </c>
      <c r="T696" s="4">
        <f t="shared" si="736"/>
        <v>0</v>
      </c>
      <c r="U696" s="4">
        <f t="shared" si="736"/>
        <v>0</v>
      </c>
      <c r="V696" s="4">
        <f t="shared" si="736"/>
        <v>0</v>
      </c>
      <c r="W696" s="4">
        <f t="shared" si="736"/>
        <v>0</v>
      </c>
      <c r="X696" s="4">
        <f t="shared" si="736"/>
        <v>0</v>
      </c>
      <c r="Y696" s="4">
        <f t="shared" si="736"/>
        <v>0</v>
      </c>
      <c r="Z696" s="4">
        <f t="shared" si="736"/>
        <v>0</v>
      </c>
      <c r="AA696" s="4">
        <f t="shared" si="736"/>
        <v>0</v>
      </c>
      <c r="AB696" s="4">
        <f t="shared" si="736"/>
        <v>0</v>
      </c>
      <c r="AC696" s="4">
        <f t="shared" si="736"/>
        <v>0</v>
      </c>
      <c r="AD696" s="4">
        <f t="shared" si="736"/>
        <v>-2.0787283454847483</v>
      </c>
      <c r="AE696" s="4">
        <f t="shared" si="736"/>
        <v>0</v>
      </c>
      <c r="AF696" s="4">
        <f t="shared" si="736"/>
        <v>0</v>
      </c>
      <c r="AG696" s="4">
        <f t="shared" si="735"/>
        <v>0</v>
      </c>
      <c r="AH696" s="4">
        <f t="shared" si="735"/>
        <v>0</v>
      </c>
      <c r="AI696" s="4">
        <f t="shared" si="735"/>
        <v>0</v>
      </c>
      <c r="AJ696" s="4">
        <f t="shared" si="735"/>
        <v>0</v>
      </c>
      <c r="AK696" s="4">
        <f t="shared" si="735"/>
        <v>0</v>
      </c>
      <c r="AL696" s="4">
        <f t="shared" si="735"/>
        <v>0</v>
      </c>
      <c r="AM696" s="4">
        <f t="shared" si="740"/>
        <v>0</v>
      </c>
      <c r="AN696" s="4">
        <f t="shared" si="740"/>
        <v>0</v>
      </c>
      <c r="AO696" s="4">
        <f t="shared" si="740"/>
        <v>0</v>
      </c>
      <c r="AP696" s="10">
        <f t="shared" si="680"/>
        <v>-25.538738730135435</v>
      </c>
      <c r="AQ696" s="7">
        <f t="shared" si="700"/>
        <v>3</v>
      </c>
      <c r="AR696" s="4">
        <f t="array" ref="AR696">COUNT(IF((ABS($R696:$AP696)&gt;=AQ$2)*(ABS($R696:$AP696)&lt;AR$2),$R696:$AP696))</f>
        <v>0</v>
      </c>
      <c r="AS696" s="4">
        <f t="array" ref="AS696">COUNT(IF((ABS($R696:$AP696)&gt;=AR$2)*(ABS($R696:$AP696)&lt;AS$2),$R696:$AP696))</f>
        <v>1</v>
      </c>
      <c r="AT696" s="4">
        <f t="array" ref="AT696">COUNT(IF((ABS($R696:$AP696)&gt;=AS$2)*(ABS($R696:$AP696)&lt;AT$2),$R696:$AP696))</f>
        <v>0</v>
      </c>
      <c r="AU696" s="4">
        <f t="array" ref="AU696">COUNT(IF((ABS($R696:$AP696)&gt;=AT$2)*(ABS($R696:$AP696)&lt;AU$2),$R696:$AP696))</f>
        <v>2</v>
      </c>
      <c r="AV696" s="4">
        <f t="array" ref="AV696">COUNT(IF((ABS($R696:$AP696)&gt;=AU$2)*(ABS($R696:$AP696)&lt;AV$2),$R696:$AP696))</f>
        <v>0</v>
      </c>
      <c r="AW696" s="4">
        <f t="array" ref="AW696">COUNT(IF((ABS($R696:$AP696)&gt;=AV$2)*(ABS($R696:$AP696)&lt;AW$2),$R696:$AP696))</f>
        <v>0</v>
      </c>
      <c r="AX696" s="10">
        <f t="array" ref="AX696">COUNT(IF((ABS($R696:$AP696)&gt;=AW$2)*(ABS($R696:$AP696)&lt;AX$2),$R696:$AP696))</f>
        <v>0</v>
      </c>
      <c r="AY696" s="4">
        <f t="shared" si="701"/>
        <v>0</v>
      </c>
      <c r="AZ696" s="2" t="str">
        <f t="shared" si="702"/>
        <v>@</v>
      </c>
      <c r="BA696" s="2" t="str">
        <f t="shared" si="703"/>
        <v/>
      </c>
      <c r="BB696" s="2" t="str">
        <f t="shared" si="704"/>
        <v/>
      </c>
      <c r="BC696" s="2" t="str">
        <f t="shared" si="705"/>
        <v/>
      </c>
      <c r="BD696" s="2" t="str">
        <f t="shared" si="706"/>
        <v/>
      </c>
      <c r="BE696" s="2" t="str">
        <f t="shared" si="707"/>
        <v/>
      </c>
      <c r="BF696" s="2" t="str">
        <f t="shared" si="708"/>
        <v/>
      </c>
      <c r="BG696" s="2" t="str">
        <f t="shared" si="709"/>
        <v/>
      </c>
      <c r="BH696" s="2" t="str">
        <f t="shared" si="710"/>
        <v/>
      </c>
      <c r="BI696" s="2" t="str">
        <f t="shared" si="711"/>
        <v/>
      </c>
      <c r="BJ696" s="2" t="str">
        <f t="shared" si="712"/>
        <v/>
      </c>
      <c r="BK696" s="2" t="str">
        <f t="shared" si="713"/>
        <v/>
      </c>
      <c r="BL696" s="2" t="str">
        <f t="shared" si="714"/>
        <v>@</v>
      </c>
      <c r="BM696" s="2" t="str">
        <f t="shared" si="715"/>
        <v/>
      </c>
      <c r="BN696" s="2" t="str">
        <f t="shared" si="716"/>
        <v/>
      </c>
      <c r="BO696" s="2" t="str">
        <f t="shared" si="717"/>
        <v/>
      </c>
      <c r="BP696" s="2" t="str">
        <f t="shared" si="718"/>
        <v/>
      </c>
      <c r="BQ696" s="2" t="str">
        <f t="shared" si="719"/>
        <v/>
      </c>
      <c r="BR696" s="2" t="str">
        <f t="shared" si="720"/>
        <v/>
      </c>
      <c r="BS696" s="2" t="str">
        <f t="shared" si="721"/>
        <v/>
      </c>
      <c r="BT696" s="2" t="str">
        <f t="shared" si="722"/>
        <v/>
      </c>
      <c r="BU696" s="2" t="str">
        <f t="shared" si="723"/>
        <v/>
      </c>
      <c r="BV696" s="2" t="str">
        <f t="shared" si="724"/>
        <v/>
      </c>
      <c r="BW696" s="2" t="str">
        <f t="shared" si="725"/>
        <v/>
      </c>
      <c r="BX696" s="2" t="str">
        <f t="shared" si="726"/>
        <v>@</v>
      </c>
      <c r="CA696" s="2">
        <f t="shared" si="686"/>
        <v>231</v>
      </c>
      <c r="CB696" s="4">
        <f t="shared" si="687"/>
        <v>1</v>
      </c>
      <c r="CC696">
        <f t="shared" ca="1" si="681"/>
        <v>4</v>
      </c>
      <c r="CD696">
        <f ca="1">CC696*(CJ696)/(CJ695+CJ696+IF(CG697=0,0,CJ697))</f>
        <v>1.7652051933678368</v>
      </c>
      <c r="CE696" s="39">
        <f t="shared" ca="1" si="737"/>
        <v>5</v>
      </c>
      <c r="CF696" s="39">
        <f t="shared" ca="1" si="682"/>
        <v>187</v>
      </c>
      <c r="CG696">
        <f t="shared" ca="1" si="738"/>
        <v>-47.635369788157078</v>
      </c>
      <c r="CH696">
        <f t="shared" ca="1" si="739"/>
        <v>9</v>
      </c>
      <c r="CI696">
        <f t="shared" ca="1" si="683"/>
        <v>6.0669165807529613</v>
      </c>
      <c r="CJ696">
        <f t="shared" ca="1" si="684"/>
        <v>5.9330834192470387</v>
      </c>
    </row>
    <row r="697" spans="2:88">
      <c r="B697" s="39">
        <v>2627</v>
      </c>
      <c r="C697" s="39">
        <v>41</v>
      </c>
      <c r="D697">
        <v>1</v>
      </c>
      <c r="E697">
        <f t="shared" si="690"/>
        <v>29276</v>
      </c>
      <c r="F697" s="3">
        <f t="shared" si="691"/>
        <v>3.4010135020236028E-5</v>
      </c>
      <c r="H697" s="17">
        <f t="shared" si="692"/>
        <v>0.99568071285242998</v>
      </c>
      <c r="I697" s="13" t="str">
        <f t="shared" si="693"/>
        <v>41:2627</v>
      </c>
      <c r="J697" s="2"/>
      <c r="K697" s="4">
        <f t="shared" si="694"/>
        <v>25.438187003305757</v>
      </c>
      <c r="L697" s="4">
        <f t="shared" si="685"/>
        <v>-12</v>
      </c>
      <c r="M697" s="4">
        <f t="shared" ca="1" si="695"/>
        <v>1.9781766186582672</v>
      </c>
      <c r="N697" s="4">
        <f t="shared" ca="1" si="696"/>
        <v>0</v>
      </c>
      <c r="O697" s="4">
        <f t="shared" ca="1" si="697"/>
        <v>-21.481833765989222</v>
      </c>
      <c r="P697" s="4">
        <f t="shared" ca="1" si="698"/>
        <v>12</v>
      </c>
      <c r="Q697" s="11">
        <f t="shared" si="729"/>
        <v>0</v>
      </c>
      <c r="R697" s="11">
        <f t="shared" si="736"/>
        <v>25.438187003305757</v>
      </c>
      <c r="S697" s="4">
        <f t="shared" si="736"/>
        <v>0</v>
      </c>
      <c r="T697" s="4">
        <f t="shared" si="736"/>
        <v>0</v>
      </c>
      <c r="U697" s="4">
        <f t="shared" si="736"/>
        <v>0</v>
      </c>
      <c r="V697" s="4">
        <f t="shared" si="736"/>
        <v>0</v>
      </c>
      <c r="W697" s="4">
        <f t="shared" si="736"/>
        <v>0</v>
      </c>
      <c r="X697" s="4">
        <f t="shared" si="736"/>
        <v>0</v>
      </c>
      <c r="Y697" s="4">
        <f t="shared" si="736"/>
        <v>0</v>
      </c>
      <c r="Z697" s="4">
        <f t="shared" si="736"/>
        <v>0</v>
      </c>
      <c r="AA697" s="4">
        <f t="shared" si="736"/>
        <v>0</v>
      </c>
      <c r="AB697" s="4">
        <f t="shared" si="736"/>
        <v>0</v>
      </c>
      <c r="AC697" s="4">
        <f t="shared" si="736"/>
        <v>0</v>
      </c>
      <c r="AD697" s="4">
        <f t="shared" si="736"/>
        <v>1.9781766186582672</v>
      </c>
      <c r="AE697" s="4">
        <f t="shared" si="736"/>
        <v>0</v>
      </c>
      <c r="AF697" s="4">
        <f t="shared" si="736"/>
        <v>0</v>
      </c>
      <c r="AG697" s="4">
        <f t="shared" si="735"/>
        <v>0</v>
      </c>
      <c r="AH697" s="4">
        <f t="shared" si="735"/>
        <v>0</v>
      </c>
      <c r="AI697" s="4">
        <f t="shared" si="735"/>
        <v>0</v>
      </c>
      <c r="AJ697" s="4">
        <f t="shared" si="735"/>
        <v>0</v>
      </c>
      <c r="AK697" s="4">
        <f t="shared" si="735"/>
        <v>0</v>
      </c>
      <c r="AL697" s="4">
        <f t="shared" si="735"/>
        <v>0</v>
      </c>
      <c r="AM697" s="4">
        <f t="shared" si="740"/>
        <v>0</v>
      </c>
      <c r="AN697" s="4">
        <f t="shared" si="740"/>
        <v>0</v>
      </c>
      <c r="AO697" s="4">
        <f t="shared" si="740"/>
        <v>0</v>
      </c>
      <c r="AP697" s="10">
        <f t="shared" si="680"/>
        <v>-21.481833765989222</v>
      </c>
      <c r="AQ697" s="7">
        <f t="shared" si="700"/>
        <v>3</v>
      </c>
      <c r="AR697" s="4">
        <f t="array" ref="AR697">COUNT(IF((ABS($R697:$AP697)&gt;=AQ$2)*(ABS($R697:$AP697)&lt;AR$2),$R697:$AP697))</f>
        <v>0</v>
      </c>
      <c r="AS697" s="4">
        <f t="array" ref="AS697">COUNT(IF((ABS($R697:$AP697)&gt;=AR$2)*(ABS($R697:$AP697)&lt;AS$2),$R697:$AP697))</f>
        <v>1</v>
      </c>
      <c r="AT697" s="4">
        <f t="array" ref="AT697">COUNT(IF((ABS($R697:$AP697)&gt;=AS$2)*(ABS($R697:$AP697)&lt;AT$2),$R697:$AP697))</f>
        <v>0</v>
      </c>
      <c r="AU697" s="4">
        <f t="array" ref="AU697">COUNT(IF((ABS($R697:$AP697)&gt;=AT$2)*(ABS($R697:$AP697)&lt;AU$2),$R697:$AP697))</f>
        <v>2</v>
      </c>
      <c r="AV697" s="4">
        <f t="array" ref="AV697">COUNT(IF((ABS($R697:$AP697)&gt;=AU$2)*(ABS($R697:$AP697)&lt;AV$2),$R697:$AP697))</f>
        <v>0</v>
      </c>
      <c r="AW697" s="4">
        <f t="array" ref="AW697">COUNT(IF((ABS($R697:$AP697)&gt;=AV$2)*(ABS($R697:$AP697)&lt;AW$2),$R697:$AP697))</f>
        <v>0</v>
      </c>
      <c r="AX697" s="10">
        <f t="array" ref="AX697">COUNT(IF((ABS($R697:$AP697)&gt;=AW$2)*(ABS($R697:$AP697)&lt;AX$2),$R697:$AP697))</f>
        <v>0</v>
      </c>
      <c r="AY697" s="4">
        <f t="shared" si="701"/>
        <v>0</v>
      </c>
      <c r="AZ697" s="2" t="str">
        <f t="shared" si="702"/>
        <v>@</v>
      </c>
      <c r="BA697" s="2" t="str">
        <f t="shared" si="703"/>
        <v/>
      </c>
      <c r="BB697" s="2" t="str">
        <f t="shared" si="704"/>
        <v/>
      </c>
      <c r="BC697" s="2" t="str">
        <f t="shared" si="705"/>
        <v/>
      </c>
      <c r="BD697" s="2" t="str">
        <f t="shared" si="706"/>
        <v/>
      </c>
      <c r="BE697" s="2" t="str">
        <f t="shared" si="707"/>
        <v/>
      </c>
      <c r="BF697" s="2" t="str">
        <f t="shared" si="708"/>
        <v/>
      </c>
      <c r="BG697" s="2" t="str">
        <f t="shared" si="709"/>
        <v/>
      </c>
      <c r="BH697" s="2" t="str">
        <f t="shared" si="710"/>
        <v/>
      </c>
      <c r="BI697" s="2" t="str">
        <f t="shared" si="711"/>
        <v/>
      </c>
      <c r="BJ697" s="2" t="str">
        <f t="shared" si="712"/>
        <v/>
      </c>
      <c r="BK697" s="2" t="str">
        <f t="shared" si="713"/>
        <v/>
      </c>
      <c r="BL697" s="2" t="str">
        <f t="shared" si="714"/>
        <v>@</v>
      </c>
      <c r="BM697" s="2" t="str">
        <f t="shared" si="715"/>
        <v/>
      </c>
      <c r="BN697" s="2" t="str">
        <f t="shared" si="716"/>
        <v/>
      </c>
      <c r="BO697" s="2" t="str">
        <f t="shared" si="717"/>
        <v/>
      </c>
      <c r="BP697" s="2" t="str">
        <f t="shared" si="718"/>
        <v/>
      </c>
      <c r="BQ697" s="2" t="str">
        <f t="shared" si="719"/>
        <v/>
      </c>
      <c r="BR697" s="2" t="str">
        <f t="shared" si="720"/>
        <v/>
      </c>
      <c r="BS697" s="2" t="str">
        <f t="shared" si="721"/>
        <v/>
      </c>
      <c r="BT697" s="2" t="str">
        <f t="shared" si="722"/>
        <v/>
      </c>
      <c r="BU697" s="2" t="str">
        <f t="shared" si="723"/>
        <v/>
      </c>
      <c r="BV697" s="2" t="str">
        <f t="shared" si="724"/>
        <v/>
      </c>
      <c r="BW697" s="2" t="str">
        <f t="shared" si="725"/>
        <v/>
      </c>
      <c r="BX697" s="2" t="str">
        <f t="shared" si="726"/>
        <v>@</v>
      </c>
      <c r="CA697" s="2">
        <f t="shared" si="686"/>
        <v>231</v>
      </c>
      <c r="CB697" s="4">
        <f t="shared" si="687"/>
        <v>2</v>
      </c>
      <c r="CC697">
        <f t="shared" ca="1" si="681"/>
        <v>4</v>
      </c>
      <c r="CD697">
        <f ca="1">CC697*IF(CG697=0,0,CJ697)/(CJ695+CJ696+IF(CG697=0,0,CJ697))</f>
        <v>0</v>
      </c>
      <c r="CE697" s="39">
        <f t="shared" ca="1" si="737"/>
        <v>5</v>
      </c>
      <c r="CF697" s="39">
        <f t="shared" ca="1" si="682"/>
        <v>187</v>
      </c>
      <c r="CG697">
        <f t="shared" ca="1" si="738"/>
        <v>0</v>
      </c>
      <c r="CH697">
        <f t="shared" ca="1" si="739"/>
        <v>0</v>
      </c>
      <c r="CI697">
        <f t="shared" ca="1" si="683"/>
        <v>0</v>
      </c>
      <c r="CJ697">
        <f t="shared" ca="1" si="684"/>
        <v>12</v>
      </c>
    </row>
    <row r="698" spans="2:88">
      <c r="B698" s="39">
        <v>2635</v>
      </c>
      <c r="C698" s="39">
        <v>1</v>
      </c>
      <c r="D698">
        <v>1</v>
      </c>
      <c r="E698">
        <f t="shared" si="690"/>
        <v>29277</v>
      </c>
      <c r="F698" s="3">
        <f t="shared" si="691"/>
        <v>3.4010135020236028E-5</v>
      </c>
      <c r="H698" s="17">
        <f t="shared" si="692"/>
        <v>0.99571472298745023</v>
      </c>
      <c r="I698" s="13" t="str">
        <f t="shared" si="693"/>
        <v>2635</v>
      </c>
      <c r="J698" s="2"/>
      <c r="K698" s="4">
        <f t="shared" si="694"/>
        <v>51.944702752591354</v>
      </c>
      <c r="L698" s="4">
        <f t="shared" si="685"/>
        <v>-8</v>
      </c>
      <c r="M698" s="4">
        <f t="shared" ca="1" si="695"/>
        <v>28.484692367943865</v>
      </c>
      <c r="N698" s="4">
        <f t="shared" ca="1" si="696"/>
        <v>4</v>
      </c>
      <c r="O698" s="4">
        <f t="shared" si="697"/>
        <v>0</v>
      </c>
      <c r="P698" s="4">
        <f t="shared" ca="1" si="698"/>
        <v>0</v>
      </c>
      <c r="Q698" s="11">
        <f t="shared" si="729"/>
        <v>-38.28029292047006</v>
      </c>
      <c r="R698" s="11">
        <f t="shared" si="736"/>
        <v>0</v>
      </c>
      <c r="S698" s="4">
        <f t="shared" si="736"/>
        <v>0</v>
      </c>
      <c r="T698" s="4">
        <f t="shared" si="736"/>
        <v>0</v>
      </c>
      <c r="U698" s="4">
        <f t="shared" si="736"/>
        <v>0</v>
      </c>
      <c r="V698" s="4">
        <f t="shared" si="736"/>
        <v>51.944702752591354</v>
      </c>
      <c r="W698" s="4">
        <f t="shared" si="736"/>
        <v>0</v>
      </c>
      <c r="X698" s="4">
        <f t="shared" si="736"/>
        <v>0</v>
      </c>
      <c r="Y698" s="4">
        <f t="shared" si="736"/>
        <v>0</v>
      </c>
      <c r="Z698" s="4">
        <f t="shared" si="736"/>
        <v>0</v>
      </c>
      <c r="AA698" s="4">
        <f t="shared" si="736"/>
        <v>0</v>
      </c>
      <c r="AB698" s="4">
        <f t="shared" si="736"/>
        <v>0</v>
      </c>
      <c r="AC698" s="4">
        <f t="shared" si="736"/>
        <v>0</v>
      </c>
      <c r="AD698" s="4">
        <f t="shared" si="736"/>
        <v>0</v>
      </c>
      <c r="AE698" s="4">
        <f t="shared" si="736"/>
        <v>0</v>
      </c>
      <c r="AF698" s="4">
        <f t="shared" si="736"/>
        <v>0</v>
      </c>
      <c r="AG698" s="4">
        <f t="shared" si="735"/>
        <v>0</v>
      </c>
      <c r="AH698" s="4">
        <f t="shared" si="735"/>
        <v>28.484692367943865</v>
      </c>
      <c r="AI698" s="4">
        <f t="shared" si="735"/>
        <v>0</v>
      </c>
      <c r="AJ698" s="4">
        <f t="shared" si="735"/>
        <v>0</v>
      </c>
      <c r="AK698" s="4">
        <f t="shared" si="735"/>
        <v>0</v>
      </c>
      <c r="AL698" s="4">
        <f t="shared" si="735"/>
        <v>0</v>
      </c>
      <c r="AM698" s="4">
        <f t="shared" si="740"/>
        <v>0</v>
      </c>
      <c r="AN698" s="4">
        <f t="shared" si="740"/>
        <v>0</v>
      </c>
      <c r="AO698" s="4">
        <f t="shared" si="740"/>
        <v>0</v>
      </c>
      <c r="AP698" s="10">
        <f t="shared" si="680"/>
        <v>0</v>
      </c>
      <c r="AQ698" s="7">
        <f t="shared" si="700"/>
        <v>2</v>
      </c>
      <c r="AR698" s="4">
        <f t="array" ref="AR698">COUNT(IF((ABS($R698:$AP698)&gt;=AQ$2)*(ABS($R698:$AP698)&lt;AR$2),$R698:$AP698))</f>
        <v>0</v>
      </c>
      <c r="AS698" s="4">
        <f t="array" ref="AS698">COUNT(IF((ABS($R698:$AP698)&gt;=AR$2)*(ABS($R698:$AP698)&lt;AS$2),$R698:$AP698))</f>
        <v>0</v>
      </c>
      <c r="AT698" s="4">
        <f t="array" ref="AT698">COUNT(IF((ABS($R698:$AP698)&gt;=AS$2)*(ABS($R698:$AP698)&lt;AT$2),$R698:$AP698))</f>
        <v>0</v>
      </c>
      <c r="AU698" s="4">
        <f t="array" ref="AU698">COUNT(IF((ABS($R698:$AP698)&gt;=AT$2)*(ABS($R698:$AP698)&lt;AU$2),$R698:$AP698))</f>
        <v>1</v>
      </c>
      <c r="AV698" s="4">
        <f t="array" ref="AV698">COUNT(IF((ABS($R698:$AP698)&gt;=AU$2)*(ABS($R698:$AP698)&lt;AV$2),$R698:$AP698))</f>
        <v>0</v>
      </c>
      <c r="AW698" s="4">
        <f t="array" ref="AW698">COUNT(IF((ABS($R698:$AP698)&gt;=AV$2)*(ABS($R698:$AP698)&lt;AW$2),$R698:$AP698))</f>
        <v>1</v>
      </c>
      <c r="AX698" s="10">
        <f t="array" ref="AX698">COUNT(IF((ABS($R698:$AP698)&gt;=AW$2)*(ABS($R698:$AP698)&lt;AX$2),$R698:$AP698))</f>
        <v>0</v>
      </c>
      <c r="AY698" s="4">
        <f t="shared" si="701"/>
        <v>0</v>
      </c>
      <c r="AZ698" s="2" t="str">
        <f t="shared" si="702"/>
        <v/>
      </c>
      <c r="BA698" s="2" t="str">
        <f t="shared" si="703"/>
        <v/>
      </c>
      <c r="BB698" s="2" t="str">
        <f t="shared" si="704"/>
        <v/>
      </c>
      <c r="BC698" s="2" t="str">
        <f t="shared" si="705"/>
        <v/>
      </c>
      <c r="BD698" s="2" t="str">
        <f t="shared" si="706"/>
        <v>@</v>
      </c>
      <c r="BE698" s="2" t="str">
        <f t="shared" si="707"/>
        <v/>
      </c>
      <c r="BF698" s="2" t="str">
        <f t="shared" si="708"/>
        <v/>
      </c>
      <c r="BG698" s="2" t="str">
        <f t="shared" si="709"/>
        <v/>
      </c>
      <c r="BH698" s="2" t="str">
        <f t="shared" si="710"/>
        <v/>
      </c>
      <c r="BI698" s="2" t="str">
        <f t="shared" si="711"/>
        <v/>
      </c>
      <c r="BJ698" s="2" t="str">
        <f t="shared" si="712"/>
        <v/>
      </c>
      <c r="BK698" s="2" t="str">
        <f t="shared" si="713"/>
        <v/>
      </c>
      <c r="BL698" s="2" t="str">
        <f t="shared" si="714"/>
        <v/>
      </c>
      <c r="BM698" s="2" t="str">
        <f t="shared" si="715"/>
        <v/>
      </c>
      <c r="BN698" s="2" t="str">
        <f t="shared" si="716"/>
        <v/>
      </c>
      <c r="BO698" s="2" t="str">
        <f t="shared" si="717"/>
        <v/>
      </c>
      <c r="BP698" s="2" t="str">
        <f t="shared" si="718"/>
        <v>@</v>
      </c>
      <c r="BQ698" s="2" t="str">
        <f t="shared" si="719"/>
        <v/>
      </c>
      <c r="BR698" s="2" t="str">
        <f t="shared" si="720"/>
        <v/>
      </c>
      <c r="BS698" s="2" t="str">
        <f t="shared" si="721"/>
        <v/>
      </c>
      <c r="BT698" s="2" t="str">
        <f t="shared" si="722"/>
        <v/>
      </c>
      <c r="BU698" s="2" t="str">
        <f t="shared" si="723"/>
        <v/>
      </c>
      <c r="BV698" s="2" t="str">
        <f t="shared" si="724"/>
        <v/>
      </c>
      <c r="BW698" s="2" t="str">
        <f t="shared" si="725"/>
        <v/>
      </c>
      <c r="BX698" s="2" t="str">
        <f t="shared" si="726"/>
        <v/>
      </c>
      <c r="CA698" s="2">
        <f t="shared" si="686"/>
        <v>232</v>
      </c>
      <c r="CB698" s="4">
        <f t="shared" si="687"/>
        <v>0</v>
      </c>
      <c r="CC698">
        <f t="shared" ca="1" si="681"/>
        <v>4</v>
      </c>
      <c r="CD698">
        <f ca="1">CC698*(CJ698)/(CJ698+CJ699+IF(CG700=0,0,CJ700))</f>
        <v>2.2950173585076881</v>
      </c>
      <c r="CE698" s="39">
        <f t="shared" ca="1" si="737"/>
        <v>11</v>
      </c>
      <c r="CF698" s="39">
        <f t="shared" ca="1" si="682"/>
        <v>1225</v>
      </c>
      <c r="CG698">
        <f t="shared" ca="1" si="738"/>
        <v>-37.128699966061873</v>
      </c>
      <c r="CH698">
        <f t="shared" ca="1" si="739"/>
        <v>-2</v>
      </c>
      <c r="CI698">
        <f t="shared" ca="1" si="683"/>
        <v>4.2861494459465463</v>
      </c>
      <c r="CJ698">
        <f t="shared" ca="1" si="684"/>
        <v>7.7138505540534537</v>
      </c>
    </row>
    <row r="699" spans="2:88">
      <c r="B699" s="39">
        <v>2717</v>
      </c>
      <c r="C699" s="39">
        <v>5</v>
      </c>
      <c r="D699">
        <v>1</v>
      </c>
      <c r="E699">
        <f t="shared" si="690"/>
        <v>29278</v>
      </c>
      <c r="F699" s="3">
        <f t="shared" si="691"/>
        <v>3.4010135020236028E-5</v>
      </c>
      <c r="H699" s="17">
        <f t="shared" si="692"/>
        <v>0.99574873312247048</v>
      </c>
      <c r="I699" s="13" t="str">
        <f t="shared" si="693"/>
        <v>5:2717</v>
      </c>
      <c r="J699" s="2"/>
      <c r="K699" s="4">
        <f t="shared" si="694"/>
        <v>12.819910728471484</v>
      </c>
      <c r="L699" s="4">
        <f t="shared" si="685"/>
        <v>-5</v>
      </c>
      <c r="M699" s="4">
        <f t="shared" ca="1" si="695"/>
        <v>-10.640099656177071</v>
      </c>
      <c r="N699" s="4">
        <f t="shared" ca="1" si="696"/>
        <v>7</v>
      </c>
      <c r="O699" s="4">
        <f t="shared" si="697"/>
        <v>0</v>
      </c>
      <c r="P699" s="4">
        <f t="shared" ca="1" si="698"/>
        <v>0</v>
      </c>
      <c r="Q699" s="11">
        <f t="shared" si="729"/>
        <v>0</v>
      </c>
      <c r="R699" s="11">
        <f t="shared" si="736"/>
        <v>0</v>
      </c>
      <c r="S699" s="4">
        <f t="shared" si="736"/>
        <v>0</v>
      </c>
      <c r="T699" s="4">
        <f t="shared" si="736"/>
        <v>0</v>
      </c>
      <c r="U699" s="4">
        <f t="shared" si="736"/>
        <v>0</v>
      </c>
      <c r="V699" s="4">
        <f t="shared" si="736"/>
        <v>0</v>
      </c>
      <c r="W699" s="4">
        <f t="shared" si="736"/>
        <v>0</v>
      </c>
      <c r="X699" s="4">
        <f t="shared" si="736"/>
        <v>0</v>
      </c>
      <c r="Y699" s="4">
        <f t="shared" si="736"/>
        <v>12.819910728471484</v>
      </c>
      <c r="Z699" s="4">
        <f t="shared" si="736"/>
        <v>0</v>
      </c>
      <c r="AA699" s="4">
        <f t="shared" si="736"/>
        <v>0</v>
      </c>
      <c r="AB699" s="4">
        <f t="shared" si="736"/>
        <v>0</v>
      </c>
      <c r="AC699" s="4">
        <f t="shared" si="736"/>
        <v>0</v>
      </c>
      <c r="AD699" s="4">
        <f t="shared" si="736"/>
        <v>0</v>
      </c>
      <c r="AE699" s="4">
        <f t="shared" si="736"/>
        <v>0</v>
      </c>
      <c r="AF699" s="4">
        <f t="shared" si="736"/>
        <v>0</v>
      </c>
      <c r="AG699" s="4">
        <f t="shared" ref="AG699:AL708" si="741">IF(AND(ABS((MOD(LN(($B699/$C699)/3^AG$2)/LN(2)+0.5,1)-0.5)*1200)&lt;$J$2,ABS(AG$2+7*(MOD(LN(($B699/$C699)/3^AG$2)/LN(2)+0.5,1)-0.5)*1200/113.685)&lt;$J$3),(MOD(LN(($B699/$C699)/3^AG$2)/LN(2)+0.5,1)-0.5)*1200,0)</f>
        <v>0</v>
      </c>
      <c r="AH699" s="4">
        <f t="shared" si="741"/>
        <v>0</v>
      </c>
      <c r="AI699" s="4">
        <f t="shared" si="741"/>
        <v>0</v>
      </c>
      <c r="AJ699" s="4">
        <f t="shared" si="741"/>
        <v>0</v>
      </c>
      <c r="AK699" s="4">
        <f t="shared" si="741"/>
        <v>-10.640099656177071</v>
      </c>
      <c r="AL699" s="4">
        <f t="shared" si="741"/>
        <v>0</v>
      </c>
      <c r="AM699" s="4">
        <f t="shared" si="740"/>
        <v>0</v>
      </c>
      <c r="AN699" s="4">
        <f t="shared" si="740"/>
        <v>0</v>
      </c>
      <c r="AO699" s="4">
        <f t="shared" si="740"/>
        <v>0</v>
      </c>
      <c r="AP699" s="10">
        <f t="shared" si="680"/>
        <v>0</v>
      </c>
      <c r="AQ699" s="7">
        <f t="shared" si="700"/>
        <v>2</v>
      </c>
      <c r="AR699" s="4">
        <f t="array" ref="AR699">COUNT(IF((ABS($R699:$AP699)&gt;=AQ$2)*(ABS($R699:$AP699)&lt;AR$2),$R699:$AP699))</f>
        <v>0</v>
      </c>
      <c r="AS699" s="4">
        <f t="array" ref="AS699">COUNT(IF((ABS($R699:$AP699)&gt;=AR$2)*(ABS($R699:$AP699)&lt;AS$2),$R699:$AP699))</f>
        <v>0</v>
      </c>
      <c r="AT699" s="4">
        <f t="array" ref="AT699">COUNT(IF((ABS($R699:$AP699)&gt;=AS$2)*(ABS($R699:$AP699)&lt;AT$2),$R699:$AP699))</f>
        <v>1</v>
      </c>
      <c r="AU699" s="4">
        <f t="array" ref="AU699">COUNT(IF((ABS($R699:$AP699)&gt;=AT$2)*(ABS($R699:$AP699)&lt;AU$2),$R699:$AP699))</f>
        <v>1</v>
      </c>
      <c r="AV699" s="4">
        <f t="array" ref="AV699">COUNT(IF((ABS($R699:$AP699)&gt;=AU$2)*(ABS($R699:$AP699)&lt;AV$2),$R699:$AP699))</f>
        <v>0</v>
      </c>
      <c r="AW699" s="4">
        <f t="array" ref="AW699">COUNT(IF((ABS($R699:$AP699)&gt;=AV$2)*(ABS($R699:$AP699)&lt;AW$2),$R699:$AP699))</f>
        <v>0</v>
      </c>
      <c r="AX699" s="10">
        <f t="array" ref="AX699">COUNT(IF((ABS($R699:$AP699)&gt;=AW$2)*(ABS($R699:$AP699)&lt;AX$2),$R699:$AP699))</f>
        <v>0</v>
      </c>
      <c r="AY699" s="4">
        <f t="shared" si="701"/>
        <v>0</v>
      </c>
      <c r="AZ699" s="2" t="str">
        <f t="shared" si="702"/>
        <v/>
      </c>
      <c r="BA699" s="2" t="str">
        <f t="shared" si="703"/>
        <v/>
      </c>
      <c r="BB699" s="2" t="str">
        <f t="shared" si="704"/>
        <v/>
      </c>
      <c r="BC699" s="2" t="str">
        <f t="shared" si="705"/>
        <v/>
      </c>
      <c r="BD699" s="2" t="str">
        <f t="shared" si="706"/>
        <v/>
      </c>
      <c r="BE699" s="2" t="str">
        <f t="shared" si="707"/>
        <v/>
      </c>
      <c r="BF699" s="2" t="str">
        <f t="shared" si="708"/>
        <v/>
      </c>
      <c r="BG699" s="2" t="str">
        <f t="shared" si="709"/>
        <v>@</v>
      </c>
      <c r="BH699" s="2" t="str">
        <f t="shared" si="710"/>
        <v/>
      </c>
      <c r="BI699" s="2" t="str">
        <f t="shared" si="711"/>
        <v/>
      </c>
      <c r="BJ699" s="2" t="str">
        <f t="shared" si="712"/>
        <v/>
      </c>
      <c r="BK699" s="2" t="str">
        <f t="shared" si="713"/>
        <v/>
      </c>
      <c r="BL699" s="2" t="str">
        <f t="shared" si="714"/>
        <v/>
      </c>
      <c r="BM699" s="2" t="str">
        <f t="shared" si="715"/>
        <v/>
      </c>
      <c r="BN699" s="2" t="str">
        <f t="shared" si="716"/>
        <v/>
      </c>
      <c r="BO699" s="2" t="str">
        <f t="shared" si="717"/>
        <v/>
      </c>
      <c r="BP699" s="2" t="str">
        <f t="shared" si="718"/>
        <v/>
      </c>
      <c r="BQ699" s="2" t="str">
        <f t="shared" si="719"/>
        <v/>
      </c>
      <c r="BR699" s="2" t="str">
        <f t="shared" si="720"/>
        <v/>
      </c>
      <c r="BS699" s="2" t="str">
        <f t="shared" si="721"/>
        <v>@</v>
      </c>
      <c r="BT699" s="2" t="str">
        <f t="shared" si="722"/>
        <v/>
      </c>
      <c r="BU699" s="2" t="str">
        <f t="shared" si="723"/>
        <v/>
      </c>
      <c r="BV699" s="2" t="str">
        <f t="shared" si="724"/>
        <v/>
      </c>
      <c r="BW699" s="2" t="str">
        <f t="shared" si="725"/>
        <v/>
      </c>
      <c r="BX699" s="2" t="str">
        <f t="shared" si="726"/>
        <v/>
      </c>
      <c r="CA699" s="2">
        <f t="shared" si="686"/>
        <v>232</v>
      </c>
      <c r="CB699" s="4">
        <f t="shared" si="687"/>
        <v>1</v>
      </c>
      <c r="CC699">
        <f t="shared" ca="1" si="681"/>
        <v>4</v>
      </c>
      <c r="CD699">
        <f ca="1">CC699*(CJ699)/(CJ698+CJ699+IF(CG700=0,0,CJ700))</f>
        <v>1.7049826414923119</v>
      </c>
      <c r="CE699" s="39">
        <f t="shared" ca="1" si="737"/>
        <v>11</v>
      </c>
      <c r="CF699" s="39">
        <f t="shared" ca="1" si="682"/>
        <v>1225</v>
      </c>
      <c r="CG699">
        <f t="shared" ca="1" si="738"/>
        <v>53.096295707000607</v>
      </c>
      <c r="CH699">
        <f t="shared" ca="1" si="739"/>
        <v>3</v>
      </c>
      <c r="CI699">
        <f t="shared" ca="1" si="683"/>
        <v>6.2693325412235943</v>
      </c>
      <c r="CJ699">
        <f t="shared" ca="1" si="684"/>
        <v>5.7306674587764057</v>
      </c>
    </row>
    <row r="700" spans="2:88">
      <c r="B700" s="39">
        <v>2717</v>
      </c>
      <c r="C700" s="39">
        <v>7</v>
      </c>
      <c r="D700">
        <v>1</v>
      </c>
      <c r="E700">
        <f t="shared" si="690"/>
        <v>29279</v>
      </c>
      <c r="F700" s="3">
        <f t="shared" si="691"/>
        <v>3.4010135020236028E-5</v>
      </c>
      <c r="H700" s="17">
        <f t="shared" si="692"/>
        <v>0.99578274325749072</v>
      </c>
      <c r="I700" s="13" t="str">
        <f t="shared" si="693"/>
        <v>7:2717</v>
      </c>
      <c r="J700" s="2"/>
      <c r="K700" s="4">
        <f t="shared" si="694"/>
        <v>42.03772331650697</v>
      </c>
      <c r="L700" s="4">
        <f t="shared" si="685"/>
        <v>-11</v>
      </c>
      <c r="M700" s="4">
        <f t="shared" ca="1" si="695"/>
        <v>18.577712931857349</v>
      </c>
      <c r="N700" s="4">
        <f t="shared" ca="1" si="696"/>
        <v>1</v>
      </c>
      <c r="O700" s="4">
        <f t="shared" si="697"/>
        <v>0</v>
      </c>
      <c r="P700" s="4">
        <f t="shared" ca="1" si="698"/>
        <v>0</v>
      </c>
      <c r="Q700" s="11">
        <f t="shared" si="729"/>
        <v>0</v>
      </c>
      <c r="R700" s="11">
        <f t="shared" ref="R700:AF709" si="742">IF(AND(ABS((MOD(LN(($B700/$C700)/3^R$2)/LN(2)+0.5,1)-0.5)*1200)&lt;$J$2,ABS(R$2+7*(MOD(LN(($B700/$C700)/3^R$2)/LN(2)+0.5,1)-0.5)*1200/113.685)&lt;$J$3),(MOD(LN(($B700/$C700)/3^R$2)/LN(2)+0.5,1)-0.5)*1200,0)</f>
        <v>0</v>
      </c>
      <c r="S700" s="4">
        <f t="shared" si="742"/>
        <v>42.03772331650697</v>
      </c>
      <c r="T700" s="4">
        <f t="shared" si="742"/>
        <v>0</v>
      </c>
      <c r="U700" s="4">
        <f t="shared" si="742"/>
        <v>0</v>
      </c>
      <c r="V700" s="4">
        <f t="shared" si="742"/>
        <v>0</v>
      </c>
      <c r="W700" s="4">
        <f t="shared" si="742"/>
        <v>0</v>
      </c>
      <c r="X700" s="4">
        <f t="shared" si="742"/>
        <v>0</v>
      </c>
      <c r="Y700" s="4">
        <f t="shared" si="742"/>
        <v>0</v>
      </c>
      <c r="Z700" s="4">
        <f t="shared" si="742"/>
        <v>0</v>
      </c>
      <c r="AA700" s="4">
        <f t="shared" si="742"/>
        <v>0</v>
      </c>
      <c r="AB700" s="4">
        <f t="shared" si="742"/>
        <v>0</v>
      </c>
      <c r="AC700" s="4">
        <f t="shared" si="742"/>
        <v>0</v>
      </c>
      <c r="AD700" s="4">
        <f t="shared" si="742"/>
        <v>0</v>
      </c>
      <c r="AE700" s="4">
        <f t="shared" si="742"/>
        <v>18.577712931857349</v>
      </c>
      <c r="AF700" s="4">
        <f t="shared" si="742"/>
        <v>0</v>
      </c>
      <c r="AG700" s="4">
        <f t="shared" si="741"/>
        <v>0</v>
      </c>
      <c r="AH700" s="4">
        <f t="shared" si="741"/>
        <v>0</v>
      </c>
      <c r="AI700" s="4">
        <f t="shared" si="741"/>
        <v>0</v>
      </c>
      <c r="AJ700" s="4">
        <f t="shared" si="741"/>
        <v>0</v>
      </c>
      <c r="AK700" s="4">
        <f t="shared" si="741"/>
        <v>0</v>
      </c>
      <c r="AL700" s="4">
        <f t="shared" si="741"/>
        <v>0</v>
      </c>
      <c r="AM700" s="4">
        <f t="shared" si="740"/>
        <v>0</v>
      </c>
      <c r="AN700" s="4">
        <f t="shared" si="740"/>
        <v>0</v>
      </c>
      <c r="AO700" s="4">
        <f t="shared" si="740"/>
        <v>0</v>
      </c>
      <c r="AP700" s="10">
        <f t="shared" si="680"/>
        <v>0</v>
      </c>
      <c r="AQ700" s="7">
        <f t="shared" si="700"/>
        <v>2</v>
      </c>
      <c r="AR700" s="4">
        <f t="array" ref="AR700">COUNT(IF((ABS($R700:$AP700)&gt;=AQ$2)*(ABS($R700:$AP700)&lt;AR$2),$R700:$AP700))</f>
        <v>0</v>
      </c>
      <c r="AS700" s="4">
        <f t="array" ref="AS700">COUNT(IF((ABS($R700:$AP700)&gt;=AR$2)*(ABS($R700:$AP700)&lt;AS$2),$R700:$AP700))</f>
        <v>0</v>
      </c>
      <c r="AT700" s="4">
        <f t="array" ref="AT700">COUNT(IF((ABS($R700:$AP700)&gt;=AS$2)*(ABS($R700:$AP700)&lt;AT$2),$R700:$AP700))</f>
        <v>0</v>
      </c>
      <c r="AU700" s="4">
        <f t="array" ref="AU700">COUNT(IF((ABS($R700:$AP700)&gt;=AT$2)*(ABS($R700:$AP700)&lt;AU$2),$R700:$AP700))</f>
        <v>1</v>
      </c>
      <c r="AV700" s="4">
        <f t="array" ref="AV700">COUNT(IF((ABS($R700:$AP700)&gt;=AU$2)*(ABS($R700:$AP700)&lt;AV$2),$R700:$AP700))</f>
        <v>1</v>
      </c>
      <c r="AW700" s="4">
        <f t="array" ref="AW700">COUNT(IF((ABS($R700:$AP700)&gt;=AV$2)*(ABS($R700:$AP700)&lt;AW$2),$R700:$AP700))</f>
        <v>0</v>
      </c>
      <c r="AX700" s="10">
        <f t="array" ref="AX700">COUNT(IF((ABS($R700:$AP700)&gt;=AW$2)*(ABS($R700:$AP700)&lt;AX$2),$R700:$AP700))</f>
        <v>0</v>
      </c>
      <c r="AY700" s="4">
        <f t="shared" si="701"/>
        <v>0</v>
      </c>
      <c r="AZ700" s="2" t="str">
        <f t="shared" si="702"/>
        <v/>
      </c>
      <c r="BA700" s="2" t="str">
        <f t="shared" si="703"/>
        <v>@</v>
      </c>
      <c r="BB700" s="2" t="str">
        <f t="shared" si="704"/>
        <v/>
      </c>
      <c r="BC700" s="2" t="str">
        <f t="shared" si="705"/>
        <v/>
      </c>
      <c r="BD700" s="2" t="str">
        <f t="shared" si="706"/>
        <v/>
      </c>
      <c r="BE700" s="2" t="str">
        <f t="shared" si="707"/>
        <v/>
      </c>
      <c r="BF700" s="2" t="str">
        <f t="shared" si="708"/>
        <v/>
      </c>
      <c r="BG700" s="2" t="str">
        <f t="shared" si="709"/>
        <v/>
      </c>
      <c r="BH700" s="2" t="str">
        <f t="shared" si="710"/>
        <v/>
      </c>
      <c r="BI700" s="2" t="str">
        <f t="shared" si="711"/>
        <v/>
      </c>
      <c r="BJ700" s="2" t="str">
        <f t="shared" si="712"/>
        <v/>
      </c>
      <c r="BK700" s="2" t="str">
        <f t="shared" si="713"/>
        <v/>
      </c>
      <c r="BL700" s="2" t="str">
        <f t="shared" si="714"/>
        <v/>
      </c>
      <c r="BM700" s="2" t="str">
        <f t="shared" si="715"/>
        <v>@</v>
      </c>
      <c r="BN700" s="2" t="str">
        <f t="shared" si="716"/>
        <v/>
      </c>
      <c r="BO700" s="2" t="str">
        <f t="shared" si="717"/>
        <v/>
      </c>
      <c r="BP700" s="2" t="str">
        <f t="shared" si="718"/>
        <v/>
      </c>
      <c r="BQ700" s="2" t="str">
        <f t="shared" si="719"/>
        <v/>
      </c>
      <c r="BR700" s="2" t="str">
        <f t="shared" si="720"/>
        <v/>
      </c>
      <c r="BS700" s="2" t="str">
        <f t="shared" si="721"/>
        <v/>
      </c>
      <c r="BT700" s="2" t="str">
        <f t="shared" si="722"/>
        <v/>
      </c>
      <c r="BU700" s="2" t="str">
        <f t="shared" si="723"/>
        <v/>
      </c>
      <c r="BV700" s="2" t="str">
        <f t="shared" si="724"/>
        <v/>
      </c>
      <c r="BW700" s="2" t="str">
        <f t="shared" si="725"/>
        <v/>
      </c>
      <c r="BX700" s="2" t="str">
        <f t="shared" si="726"/>
        <v/>
      </c>
      <c r="CA700" s="2">
        <f t="shared" si="686"/>
        <v>232</v>
      </c>
      <c r="CB700" s="4">
        <f t="shared" si="687"/>
        <v>2</v>
      </c>
      <c r="CC700">
        <f t="shared" ca="1" si="681"/>
        <v>4</v>
      </c>
      <c r="CD700">
        <f ca="1">CC700*IF(CG700=0,0,CJ700)/(CJ698+CJ699+IF(CG700=0,0,CJ700))</f>
        <v>0</v>
      </c>
      <c r="CE700" s="39">
        <f t="shared" ca="1" si="737"/>
        <v>11</v>
      </c>
      <c r="CF700" s="39">
        <f t="shared" ca="1" si="682"/>
        <v>1225</v>
      </c>
      <c r="CG700">
        <f t="shared" ca="1" si="738"/>
        <v>0</v>
      </c>
      <c r="CH700">
        <f t="shared" ca="1" si="739"/>
        <v>0</v>
      </c>
      <c r="CI700">
        <f t="shared" ca="1" si="683"/>
        <v>0</v>
      </c>
      <c r="CJ700">
        <f t="shared" ca="1" si="684"/>
        <v>12</v>
      </c>
    </row>
    <row r="701" spans="2:88">
      <c r="B701" s="39">
        <v>2747</v>
      </c>
      <c r="C701" s="39">
        <v>1633</v>
      </c>
      <c r="D701">
        <v>1</v>
      </c>
      <c r="E701">
        <f t="shared" si="690"/>
        <v>29280</v>
      </c>
      <c r="F701" s="3">
        <f t="shared" si="691"/>
        <v>3.4010135020236028E-5</v>
      </c>
      <c r="H701" s="17">
        <f t="shared" si="692"/>
        <v>0.99581675339251097</v>
      </c>
      <c r="I701" s="13" t="str">
        <f t="shared" si="693"/>
        <v>1633:2747</v>
      </c>
      <c r="J701" s="2"/>
      <c r="K701" s="4">
        <f t="shared" si="694"/>
        <v>17.993551205478298</v>
      </c>
      <c r="L701" s="4">
        <f t="shared" si="685"/>
        <v>-9</v>
      </c>
      <c r="M701" s="4">
        <f t="shared" ca="1" si="695"/>
        <v>-5.4664591791691919</v>
      </c>
      <c r="N701" s="4">
        <f t="shared" ca="1" si="696"/>
        <v>3</v>
      </c>
      <c r="O701" s="4">
        <f t="shared" si="697"/>
        <v>0</v>
      </c>
      <c r="P701" s="4">
        <f t="shared" ca="1" si="698"/>
        <v>0</v>
      </c>
      <c r="Q701" s="11">
        <f t="shared" si="729"/>
        <v>0</v>
      </c>
      <c r="R701" s="11">
        <f t="shared" si="742"/>
        <v>0</v>
      </c>
      <c r="S701" s="4">
        <f t="shared" si="742"/>
        <v>0</v>
      </c>
      <c r="T701" s="4">
        <f t="shared" si="742"/>
        <v>0</v>
      </c>
      <c r="U701" s="4">
        <f t="shared" si="742"/>
        <v>17.993551205478298</v>
      </c>
      <c r="V701" s="4">
        <f t="shared" si="742"/>
        <v>0</v>
      </c>
      <c r="W701" s="4">
        <f t="shared" si="742"/>
        <v>0</v>
      </c>
      <c r="X701" s="4">
        <f t="shared" si="742"/>
        <v>0</v>
      </c>
      <c r="Y701" s="4">
        <f t="shared" si="742"/>
        <v>0</v>
      </c>
      <c r="Z701" s="4">
        <f t="shared" si="742"/>
        <v>0</v>
      </c>
      <c r="AA701" s="4">
        <f t="shared" si="742"/>
        <v>0</v>
      </c>
      <c r="AB701" s="4">
        <f t="shared" si="742"/>
        <v>0</v>
      </c>
      <c r="AC701" s="4">
        <f t="shared" si="742"/>
        <v>0</v>
      </c>
      <c r="AD701" s="4">
        <f t="shared" si="742"/>
        <v>0</v>
      </c>
      <c r="AE701" s="4">
        <f t="shared" si="742"/>
        <v>0</v>
      </c>
      <c r="AF701" s="4">
        <f t="shared" si="742"/>
        <v>0</v>
      </c>
      <c r="AG701" s="4">
        <f t="shared" si="741"/>
        <v>-5.4664591791691919</v>
      </c>
      <c r="AH701" s="4">
        <f t="shared" si="741"/>
        <v>0</v>
      </c>
      <c r="AI701" s="4">
        <f t="shared" si="741"/>
        <v>0</v>
      </c>
      <c r="AJ701" s="4">
        <f t="shared" si="741"/>
        <v>0</v>
      </c>
      <c r="AK701" s="4">
        <f t="shared" si="741"/>
        <v>0</v>
      </c>
      <c r="AL701" s="4">
        <f t="shared" si="741"/>
        <v>0</v>
      </c>
      <c r="AM701" s="4">
        <f t="shared" si="740"/>
        <v>0</v>
      </c>
      <c r="AN701" s="4">
        <f t="shared" si="740"/>
        <v>0</v>
      </c>
      <c r="AO701" s="4">
        <f t="shared" si="740"/>
        <v>0</v>
      </c>
      <c r="AP701" s="10">
        <f t="shared" si="680"/>
        <v>0</v>
      </c>
      <c r="AQ701" s="7">
        <f t="shared" si="700"/>
        <v>2</v>
      </c>
      <c r="AR701" s="4">
        <f t="array" ref="AR701">COUNT(IF((ABS($R701:$AP701)&gt;=AQ$2)*(ABS($R701:$AP701)&lt;AR$2),$R701:$AP701))</f>
        <v>0</v>
      </c>
      <c r="AS701" s="4">
        <f t="array" ref="AS701">COUNT(IF((ABS($R701:$AP701)&gt;=AR$2)*(ABS($R701:$AP701)&lt;AS$2),$R701:$AP701))</f>
        <v>0</v>
      </c>
      <c r="AT701" s="4">
        <f t="array" ref="AT701">COUNT(IF((ABS($R701:$AP701)&gt;=AS$2)*(ABS($R701:$AP701)&lt;AT$2),$R701:$AP701))</f>
        <v>1</v>
      </c>
      <c r="AU701" s="4">
        <f t="array" ref="AU701">COUNT(IF((ABS($R701:$AP701)&gt;=AT$2)*(ABS($R701:$AP701)&lt;AU$2),$R701:$AP701))</f>
        <v>1</v>
      </c>
      <c r="AV701" s="4">
        <f t="array" ref="AV701">COUNT(IF((ABS($R701:$AP701)&gt;=AU$2)*(ABS($R701:$AP701)&lt;AV$2),$R701:$AP701))</f>
        <v>0</v>
      </c>
      <c r="AW701" s="4">
        <f t="array" ref="AW701">COUNT(IF((ABS($R701:$AP701)&gt;=AV$2)*(ABS($R701:$AP701)&lt;AW$2),$R701:$AP701))</f>
        <v>0</v>
      </c>
      <c r="AX701" s="10">
        <f t="array" ref="AX701">COUNT(IF((ABS($R701:$AP701)&gt;=AW$2)*(ABS($R701:$AP701)&lt;AX$2),$R701:$AP701))</f>
        <v>0</v>
      </c>
      <c r="AY701" s="4">
        <f t="shared" si="701"/>
        <v>0</v>
      </c>
      <c r="AZ701" s="2" t="str">
        <f t="shared" si="702"/>
        <v/>
      </c>
      <c r="BA701" s="2" t="str">
        <f t="shared" si="703"/>
        <v/>
      </c>
      <c r="BB701" s="2" t="str">
        <f t="shared" si="704"/>
        <v/>
      </c>
      <c r="BC701" s="2" t="str">
        <f t="shared" si="705"/>
        <v>@</v>
      </c>
      <c r="BD701" s="2" t="str">
        <f t="shared" si="706"/>
        <v/>
      </c>
      <c r="BE701" s="2" t="str">
        <f t="shared" si="707"/>
        <v/>
      </c>
      <c r="BF701" s="2" t="str">
        <f t="shared" si="708"/>
        <v/>
      </c>
      <c r="BG701" s="2" t="str">
        <f t="shared" si="709"/>
        <v/>
      </c>
      <c r="BH701" s="2" t="str">
        <f t="shared" si="710"/>
        <v/>
      </c>
      <c r="BI701" s="2" t="str">
        <f t="shared" si="711"/>
        <v/>
      </c>
      <c r="BJ701" s="2" t="str">
        <f t="shared" si="712"/>
        <v/>
      </c>
      <c r="BK701" s="2" t="str">
        <f t="shared" si="713"/>
        <v/>
      </c>
      <c r="BL701" s="2" t="str">
        <f t="shared" si="714"/>
        <v/>
      </c>
      <c r="BM701" s="2" t="str">
        <f t="shared" si="715"/>
        <v/>
      </c>
      <c r="BN701" s="2" t="str">
        <f t="shared" si="716"/>
        <v/>
      </c>
      <c r="BO701" s="2" t="str">
        <f t="shared" si="717"/>
        <v>@</v>
      </c>
      <c r="BP701" s="2" t="str">
        <f t="shared" si="718"/>
        <v/>
      </c>
      <c r="BQ701" s="2" t="str">
        <f t="shared" si="719"/>
        <v/>
      </c>
      <c r="BR701" s="2" t="str">
        <f t="shared" si="720"/>
        <v/>
      </c>
      <c r="BS701" s="2" t="str">
        <f t="shared" si="721"/>
        <v/>
      </c>
      <c r="BT701" s="2" t="str">
        <f t="shared" si="722"/>
        <v/>
      </c>
      <c r="BU701" s="2" t="str">
        <f t="shared" si="723"/>
        <v/>
      </c>
      <c r="BV701" s="2" t="str">
        <f t="shared" si="724"/>
        <v/>
      </c>
      <c r="BW701" s="2" t="str">
        <f t="shared" si="725"/>
        <v/>
      </c>
      <c r="BX701" s="2" t="str">
        <f t="shared" si="726"/>
        <v/>
      </c>
      <c r="CA701" s="2">
        <f t="shared" si="686"/>
        <v>233</v>
      </c>
      <c r="CB701" s="4">
        <f t="shared" si="687"/>
        <v>0</v>
      </c>
      <c r="CC701">
        <f t="shared" ca="1" si="681"/>
        <v>4</v>
      </c>
      <c r="CD701">
        <f ca="1">CC701*(CJ701)/(CJ701+CJ702+IF(CG703=0,0,CJ703))</f>
        <v>2.6750202414418935</v>
      </c>
      <c r="CE701" s="39">
        <f t="shared" ca="1" si="737"/>
        <v>1</v>
      </c>
      <c r="CF701" s="39">
        <f t="shared" ca="1" si="682"/>
        <v>42875</v>
      </c>
      <c r="CG701">
        <f t="shared" ca="1" si="738"/>
        <v>-32.626138132732763</v>
      </c>
      <c r="CH701">
        <f t="shared" ca="1" si="739"/>
        <v>-1</v>
      </c>
      <c r="CI701">
        <f t="shared" ca="1" si="683"/>
        <v>3.0089102953699198</v>
      </c>
      <c r="CJ701">
        <f t="shared" ca="1" si="684"/>
        <v>8.9910897046300811</v>
      </c>
    </row>
    <row r="702" spans="2:88">
      <c r="B702" s="39">
        <v>2797</v>
      </c>
      <c r="C702" s="39">
        <v>625</v>
      </c>
      <c r="D702">
        <v>1</v>
      </c>
      <c r="E702">
        <f t="shared" si="690"/>
        <v>29281</v>
      </c>
      <c r="F702" s="3">
        <f t="shared" si="691"/>
        <v>3.4010135020236028E-5</v>
      </c>
      <c r="H702" s="17">
        <f t="shared" si="692"/>
        <v>0.99585076352753121</v>
      </c>
      <c r="I702" s="13" t="str">
        <f t="shared" si="693"/>
        <v>625:2797</v>
      </c>
      <c r="J702" s="2"/>
      <c r="K702" s="4">
        <f t="shared" si="694"/>
        <v>13.892599365966873</v>
      </c>
      <c r="L702" s="4">
        <f t="shared" si="685"/>
        <v>-10</v>
      </c>
      <c r="M702" s="4">
        <f t="shared" ca="1" si="695"/>
        <v>-9.5674110186843464</v>
      </c>
      <c r="N702" s="4">
        <f t="shared" ca="1" si="696"/>
        <v>2</v>
      </c>
      <c r="O702" s="4">
        <f t="shared" si="697"/>
        <v>0</v>
      </c>
      <c r="P702" s="4">
        <f t="shared" ca="1" si="698"/>
        <v>0</v>
      </c>
      <c r="Q702" s="11">
        <f t="shared" si="729"/>
        <v>0</v>
      </c>
      <c r="R702" s="11">
        <f t="shared" si="742"/>
        <v>0</v>
      </c>
      <c r="S702" s="4">
        <f t="shared" si="742"/>
        <v>0</v>
      </c>
      <c r="T702" s="4">
        <f t="shared" si="742"/>
        <v>13.892599365966873</v>
      </c>
      <c r="U702" s="4">
        <f t="shared" si="742"/>
        <v>0</v>
      </c>
      <c r="V702" s="4">
        <f t="shared" si="742"/>
        <v>0</v>
      </c>
      <c r="W702" s="4">
        <f t="shared" si="742"/>
        <v>0</v>
      </c>
      <c r="X702" s="4">
        <f t="shared" si="742"/>
        <v>0</v>
      </c>
      <c r="Y702" s="4">
        <f t="shared" si="742"/>
        <v>0</v>
      </c>
      <c r="Z702" s="4">
        <f t="shared" si="742"/>
        <v>0</v>
      </c>
      <c r="AA702" s="4">
        <f t="shared" si="742"/>
        <v>0</v>
      </c>
      <c r="AB702" s="4">
        <f t="shared" si="742"/>
        <v>0</v>
      </c>
      <c r="AC702" s="4">
        <f t="shared" si="742"/>
        <v>0</v>
      </c>
      <c r="AD702" s="4">
        <f t="shared" si="742"/>
        <v>0</v>
      </c>
      <c r="AE702" s="4">
        <f t="shared" si="742"/>
        <v>0</v>
      </c>
      <c r="AF702" s="4">
        <f t="shared" si="742"/>
        <v>-9.5674110186843464</v>
      </c>
      <c r="AG702" s="4">
        <f t="shared" si="741"/>
        <v>0</v>
      </c>
      <c r="AH702" s="4">
        <f t="shared" si="741"/>
        <v>0</v>
      </c>
      <c r="AI702" s="4">
        <f t="shared" si="741"/>
        <v>0</v>
      </c>
      <c r="AJ702" s="4">
        <f t="shared" si="741"/>
        <v>0</v>
      </c>
      <c r="AK702" s="4">
        <f t="shared" si="741"/>
        <v>0</v>
      </c>
      <c r="AL702" s="4">
        <f t="shared" si="741"/>
        <v>0</v>
      </c>
      <c r="AM702" s="4">
        <f t="shared" si="740"/>
        <v>0</v>
      </c>
      <c r="AN702" s="4">
        <f t="shared" si="740"/>
        <v>0</v>
      </c>
      <c r="AO702" s="4">
        <f t="shared" si="740"/>
        <v>0</v>
      </c>
      <c r="AP702" s="10">
        <f t="shared" si="680"/>
        <v>0</v>
      </c>
      <c r="AQ702" s="7">
        <f t="shared" si="700"/>
        <v>2</v>
      </c>
      <c r="AR702" s="4">
        <f t="array" ref="AR702">COUNT(IF((ABS($R702:$AP702)&gt;=AQ$2)*(ABS($R702:$AP702)&lt;AR$2),$R702:$AP702))</f>
        <v>0</v>
      </c>
      <c r="AS702" s="4">
        <f t="array" ref="AS702">COUNT(IF((ABS($R702:$AP702)&gt;=AR$2)*(ABS($R702:$AP702)&lt;AS$2),$R702:$AP702))</f>
        <v>0</v>
      </c>
      <c r="AT702" s="4">
        <f t="array" ref="AT702">COUNT(IF((ABS($R702:$AP702)&gt;=AS$2)*(ABS($R702:$AP702)&lt;AT$2),$R702:$AP702))</f>
        <v>1</v>
      </c>
      <c r="AU702" s="4">
        <f t="array" ref="AU702">COUNT(IF((ABS($R702:$AP702)&gt;=AT$2)*(ABS($R702:$AP702)&lt;AU$2),$R702:$AP702))</f>
        <v>1</v>
      </c>
      <c r="AV702" s="4">
        <f t="array" ref="AV702">COUNT(IF((ABS($R702:$AP702)&gt;=AU$2)*(ABS($R702:$AP702)&lt;AV$2),$R702:$AP702))</f>
        <v>0</v>
      </c>
      <c r="AW702" s="4">
        <f t="array" ref="AW702">COUNT(IF((ABS($R702:$AP702)&gt;=AV$2)*(ABS($R702:$AP702)&lt;AW$2),$R702:$AP702))</f>
        <v>0</v>
      </c>
      <c r="AX702" s="10">
        <f t="array" ref="AX702">COUNT(IF((ABS($R702:$AP702)&gt;=AW$2)*(ABS($R702:$AP702)&lt;AX$2),$R702:$AP702))</f>
        <v>0</v>
      </c>
      <c r="AY702" s="4">
        <f t="shared" si="701"/>
        <v>0</v>
      </c>
      <c r="AZ702" s="2" t="str">
        <f t="shared" si="702"/>
        <v/>
      </c>
      <c r="BA702" s="2" t="str">
        <f t="shared" si="703"/>
        <v/>
      </c>
      <c r="BB702" s="2" t="str">
        <f t="shared" si="704"/>
        <v>@</v>
      </c>
      <c r="BC702" s="2" t="str">
        <f t="shared" si="705"/>
        <v/>
      </c>
      <c r="BD702" s="2" t="str">
        <f t="shared" si="706"/>
        <v/>
      </c>
      <c r="BE702" s="2" t="str">
        <f t="shared" si="707"/>
        <v/>
      </c>
      <c r="BF702" s="2" t="str">
        <f t="shared" si="708"/>
        <v/>
      </c>
      <c r="BG702" s="2" t="str">
        <f t="shared" si="709"/>
        <v/>
      </c>
      <c r="BH702" s="2" t="str">
        <f t="shared" si="710"/>
        <v/>
      </c>
      <c r="BI702" s="2" t="str">
        <f t="shared" si="711"/>
        <v/>
      </c>
      <c r="BJ702" s="2" t="str">
        <f t="shared" si="712"/>
        <v/>
      </c>
      <c r="BK702" s="2" t="str">
        <f t="shared" si="713"/>
        <v/>
      </c>
      <c r="BL702" s="2" t="str">
        <f t="shared" si="714"/>
        <v/>
      </c>
      <c r="BM702" s="2" t="str">
        <f t="shared" si="715"/>
        <v/>
      </c>
      <c r="BN702" s="2" t="str">
        <f t="shared" si="716"/>
        <v>@</v>
      </c>
      <c r="BO702" s="2" t="str">
        <f t="shared" si="717"/>
        <v/>
      </c>
      <c r="BP702" s="2" t="str">
        <f t="shared" si="718"/>
        <v/>
      </c>
      <c r="BQ702" s="2" t="str">
        <f t="shared" si="719"/>
        <v/>
      </c>
      <c r="BR702" s="2" t="str">
        <f t="shared" si="720"/>
        <v/>
      </c>
      <c r="BS702" s="2" t="str">
        <f t="shared" si="721"/>
        <v/>
      </c>
      <c r="BT702" s="2" t="str">
        <f t="shared" si="722"/>
        <v/>
      </c>
      <c r="BU702" s="2" t="str">
        <f t="shared" si="723"/>
        <v/>
      </c>
      <c r="BV702" s="2" t="str">
        <f t="shared" si="724"/>
        <v/>
      </c>
      <c r="BW702" s="2" t="str">
        <f t="shared" si="725"/>
        <v/>
      </c>
      <c r="BX702" s="2" t="str">
        <f t="shared" si="726"/>
        <v/>
      </c>
      <c r="CA702" s="2">
        <f t="shared" si="686"/>
        <v>233</v>
      </c>
      <c r="CB702" s="4">
        <f t="shared" si="687"/>
        <v>1</v>
      </c>
      <c r="CC702">
        <f t="shared" ca="1" si="681"/>
        <v>4</v>
      </c>
      <c r="CD702">
        <f ca="1">CC702*(CJ702)/(CJ701+CJ702+IF(CG703=0,0,CJ703))</f>
        <v>1.3249797585581069</v>
      </c>
      <c r="CE702" s="39">
        <f t="shared" ca="1" si="737"/>
        <v>1</v>
      </c>
      <c r="CF702" s="39">
        <f t="shared" ca="1" si="682"/>
        <v>42875</v>
      </c>
      <c r="CG702">
        <f t="shared" ca="1" si="738"/>
        <v>-56.086148517382384</v>
      </c>
      <c r="CH702">
        <f t="shared" ca="1" si="739"/>
        <v>11</v>
      </c>
      <c r="CI702">
        <f t="shared" ca="1" si="683"/>
        <v>7.5465713188047969</v>
      </c>
      <c r="CJ702">
        <f t="shared" ca="1" si="684"/>
        <v>4.4534286811952031</v>
      </c>
    </row>
    <row r="703" spans="2:88">
      <c r="B703" s="39">
        <v>2803</v>
      </c>
      <c r="C703" s="39">
        <v>625</v>
      </c>
      <c r="D703">
        <v>1</v>
      </c>
      <c r="E703">
        <f t="shared" si="690"/>
        <v>29282</v>
      </c>
      <c r="F703" s="3">
        <f t="shared" si="691"/>
        <v>3.4010135020236028E-5</v>
      </c>
      <c r="H703" s="17">
        <f t="shared" si="692"/>
        <v>0.99588477366255146</v>
      </c>
      <c r="I703" s="13" t="str">
        <f t="shared" si="693"/>
        <v>625:2803</v>
      </c>
      <c r="J703" s="2"/>
      <c r="K703" s="4">
        <f t="shared" si="694"/>
        <v>17.602388033527916</v>
      </c>
      <c r="L703" s="4">
        <f t="shared" si="685"/>
        <v>-10</v>
      </c>
      <c r="M703" s="4">
        <f t="shared" ca="1" si="695"/>
        <v>-5.8576223511217052</v>
      </c>
      <c r="N703" s="4">
        <f t="shared" ca="1" si="696"/>
        <v>2</v>
      </c>
      <c r="O703" s="4">
        <f t="shared" si="697"/>
        <v>0</v>
      </c>
      <c r="P703" s="4">
        <f t="shared" ca="1" si="698"/>
        <v>0</v>
      </c>
      <c r="Q703" s="11">
        <f t="shared" si="729"/>
        <v>0</v>
      </c>
      <c r="R703" s="11">
        <f t="shared" si="742"/>
        <v>0</v>
      </c>
      <c r="S703" s="4">
        <f t="shared" si="742"/>
        <v>0</v>
      </c>
      <c r="T703" s="4">
        <f t="shared" si="742"/>
        <v>17.602388033527916</v>
      </c>
      <c r="U703" s="4">
        <f t="shared" si="742"/>
        <v>0</v>
      </c>
      <c r="V703" s="4">
        <f t="shared" si="742"/>
        <v>0</v>
      </c>
      <c r="W703" s="4">
        <f t="shared" si="742"/>
        <v>0</v>
      </c>
      <c r="X703" s="4">
        <f t="shared" si="742"/>
        <v>0</v>
      </c>
      <c r="Y703" s="4">
        <f t="shared" si="742"/>
        <v>0</v>
      </c>
      <c r="Z703" s="4">
        <f t="shared" si="742"/>
        <v>0</v>
      </c>
      <c r="AA703" s="4">
        <f t="shared" si="742"/>
        <v>0</v>
      </c>
      <c r="AB703" s="4">
        <f t="shared" si="742"/>
        <v>0</v>
      </c>
      <c r="AC703" s="4">
        <f t="shared" si="742"/>
        <v>0</v>
      </c>
      <c r="AD703" s="4">
        <f t="shared" si="742"/>
        <v>0</v>
      </c>
      <c r="AE703" s="4">
        <f t="shared" si="742"/>
        <v>0</v>
      </c>
      <c r="AF703" s="4">
        <f t="shared" si="742"/>
        <v>-5.8576223511217052</v>
      </c>
      <c r="AG703" s="4">
        <f t="shared" si="741"/>
        <v>0</v>
      </c>
      <c r="AH703" s="4">
        <f t="shared" si="741"/>
        <v>0</v>
      </c>
      <c r="AI703" s="4">
        <f t="shared" si="741"/>
        <v>0</v>
      </c>
      <c r="AJ703" s="4">
        <f t="shared" si="741"/>
        <v>0</v>
      </c>
      <c r="AK703" s="4">
        <f t="shared" si="741"/>
        <v>0</v>
      </c>
      <c r="AL703" s="4">
        <f t="shared" si="741"/>
        <v>0</v>
      </c>
      <c r="AM703" s="4">
        <f t="shared" si="740"/>
        <v>0</v>
      </c>
      <c r="AN703" s="4">
        <f t="shared" si="740"/>
        <v>0</v>
      </c>
      <c r="AO703" s="4">
        <f t="shared" si="740"/>
        <v>0</v>
      </c>
      <c r="AP703" s="10">
        <f t="shared" si="680"/>
        <v>0</v>
      </c>
      <c r="AQ703" s="7">
        <f t="shared" si="700"/>
        <v>2</v>
      </c>
      <c r="AR703" s="4">
        <f t="array" ref="AR703">COUNT(IF((ABS($R703:$AP703)&gt;=AQ$2)*(ABS($R703:$AP703)&lt;AR$2),$R703:$AP703))</f>
        <v>0</v>
      </c>
      <c r="AS703" s="4">
        <f t="array" ref="AS703">COUNT(IF((ABS($R703:$AP703)&gt;=AR$2)*(ABS($R703:$AP703)&lt;AS$2),$R703:$AP703))</f>
        <v>0</v>
      </c>
      <c r="AT703" s="4">
        <f t="array" ref="AT703">COUNT(IF((ABS($R703:$AP703)&gt;=AS$2)*(ABS($R703:$AP703)&lt;AT$2),$R703:$AP703))</f>
        <v>1</v>
      </c>
      <c r="AU703" s="4">
        <f t="array" ref="AU703">COUNT(IF((ABS($R703:$AP703)&gt;=AT$2)*(ABS($R703:$AP703)&lt;AU$2),$R703:$AP703))</f>
        <v>1</v>
      </c>
      <c r="AV703" s="4">
        <f t="array" ref="AV703">COUNT(IF((ABS($R703:$AP703)&gt;=AU$2)*(ABS($R703:$AP703)&lt;AV$2),$R703:$AP703))</f>
        <v>0</v>
      </c>
      <c r="AW703" s="4">
        <f t="array" ref="AW703">COUNT(IF((ABS($R703:$AP703)&gt;=AV$2)*(ABS($R703:$AP703)&lt;AW$2),$R703:$AP703))</f>
        <v>0</v>
      </c>
      <c r="AX703" s="10">
        <f t="array" ref="AX703">COUNT(IF((ABS($R703:$AP703)&gt;=AW$2)*(ABS($R703:$AP703)&lt;AX$2),$R703:$AP703))</f>
        <v>0</v>
      </c>
      <c r="AY703" s="4">
        <f t="shared" si="701"/>
        <v>0</v>
      </c>
      <c r="AZ703" s="2" t="str">
        <f t="shared" si="702"/>
        <v/>
      </c>
      <c r="BA703" s="2" t="str">
        <f t="shared" si="703"/>
        <v/>
      </c>
      <c r="BB703" s="2" t="str">
        <f t="shared" si="704"/>
        <v>@</v>
      </c>
      <c r="BC703" s="2" t="str">
        <f t="shared" si="705"/>
        <v/>
      </c>
      <c r="BD703" s="2" t="str">
        <f t="shared" si="706"/>
        <v/>
      </c>
      <c r="BE703" s="2" t="str">
        <f t="shared" si="707"/>
        <v/>
      </c>
      <c r="BF703" s="2" t="str">
        <f t="shared" si="708"/>
        <v/>
      </c>
      <c r="BG703" s="2" t="str">
        <f t="shared" si="709"/>
        <v/>
      </c>
      <c r="BH703" s="2" t="str">
        <f t="shared" si="710"/>
        <v/>
      </c>
      <c r="BI703" s="2" t="str">
        <f t="shared" si="711"/>
        <v/>
      </c>
      <c r="BJ703" s="2" t="str">
        <f t="shared" si="712"/>
        <v/>
      </c>
      <c r="BK703" s="2" t="str">
        <f t="shared" si="713"/>
        <v/>
      </c>
      <c r="BL703" s="2" t="str">
        <f t="shared" si="714"/>
        <v/>
      </c>
      <c r="BM703" s="2" t="str">
        <f t="shared" si="715"/>
        <v/>
      </c>
      <c r="BN703" s="2" t="str">
        <f t="shared" si="716"/>
        <v>@</v>
      </c>
      <c r="BO703" s="2" t="str">
        <f t="shared" si="717"/>
        <v/>
      </c>
      <c r="BP703" s="2" t="str">
        <f t="shared" si="718"/>
        <v/>
      </c>
      <c r="BQ703" s="2" t="str">
        <f t="shared" si="719"/>
        <v/>
      </c>
      <c r="BR703" s="2" t="str">
        <f t="shared" si="720"/>
        <v/>
      </c>
      <c r="BS703" s="2" t="str">
        <f t="shared" si="721"/>
        <v/>
      </c>
      <c r="BT703" s="2" t="str">
        <f t="shared" si="722"/>
        <v/>
      </c>
      <c r="BU703" s="2" t="str">
        <f t="shared" si="723"/>
        <v/>
      </c>
      <c r="BV703" s="2" t="str">
        <f t="shared" si="724"/>
        <v/>
      </c>
      <c r="BW703" s="2" t="str">
        <f t="shared" si="725"/>
        <v/>
      </c>
      <c r="BX703" s="2" t="str">
        <f t="shared" si="726"/>
        <v/>
      </c>
      <c r="CA703" s="2">
        <f t="shared" si="686"/>
        <v>233</v>
      </c>
      <c r="CB703" s="4">
        <f t="shared" si="687"/>
        <v>2</v>
      </c>
      <c r="CC703">
        <f t="shared" ca="1" si="681"/>
        <v>4</v>
      </c>
      <c r="CD703">
        <f ca="1">CC703*IF(CG703=0,0,CJ703)/(CJ701+CJ702+IF(CG703=0,0,CJ703))</f>
        <v>0</v>
      </c>
      <c r="CE703" s="39">
        <f t="shared" ca="1" si="737"/>
        <v>1</v>
      </c>
      <c r="CF703" s="39">
        <f t="shared" ca="1" si="682"/>
        <v>42875</v>
      </c>
      <c r="CG703">
        <f t="shared" ca="1" si="738"/>
        <v>0</v>
      </c>
      <c r="CH703">
        <f t="shared" ca="1" si="739"/>
        <v>0</v>
      </c>
      <c r="CI703">
        <f t="shared" ca="1" si="683"/>
        <v>0</v>
      </c>
      <c r="CJ703">
        <f t="shared" ca="1" si="684"/>
        <v>12</v>
      </c>
    </row>
    <row r="704" spans="2:88">
      <c r="B704" s="39">
        <v>2821</v>
      </c>
      <c r="C704" s="39">
        <v>1357</v>
      </c>
      <c r="D704">
        <v>1</v>
      </c>
      <c r="E704">
        <f t="shared" si="690"/>
        <v>29283</v>
      </c>
      <c r="F704" s="3">
        <f t="shared" si="691"/>
        <v>3.4010135020236028E-5</v>
      </c>
      <c r="H704" s="17">
        <f t="shared" si="692"/>
        <v>0.99591878379757171</v>
      </c>
      <c r="I704" s="13" t="str">
        <f t="shared" si="693"/>
        <v>1357:2821</v>
      </c>
      <c r="J704" s="2"/>
      <c r="K704" s="4">
        <f t="shared" si="694"/>
        <v>-23.281861473001442</v>
      </c>
      <c r="L704" s="4">
        <f t="shared" si="685"/>
        <v>-5</v>
      </c>
      <c r="M704" s="4">
        <f t="shared" ca="1" si="695"/>
        <v>-46.741871857651063</v>
      </c>
      <c r="N704" s="4">
        <f t="shared" ca="1" si="696"/>
        <v>7</v>
      </c>
      <c r="O704" s="4">
        <f t="shared" ca="1" si="697"/>
        <v>43.483123815414615</v>
      </c>
      <c r="P704" s="4">
        <f t="shared" ca="1" si="698"/>
        <v>12</v>
      </c>
      <c r="Q704" s="11">
        <f t="shared" si="729"/>
        <v>0</v>
      </c>
      <c r="R704" s="11">
        <f t="shared" si="742"/>
        <v>0</v>
      </c>
      <c r="S704" s="4">
        <f t="shared" si="742"/>
        <v>0</v>
      </c>
      <c r="T704" s="4">
        <f t="shared" si="742"/>
        <v>0</v>
      </c>
      <c r="U704" s="4">
        <f t="shared" si="742"/>
        <v>0</v>
      </c>
      <c r="V704" s="4">
        <f t="shared" si="742"/>
        <v>0</v>
      </c>
      <c r="W704" s="4">
        <f t="shared" si="742"/>
        <v>0</v>
      </c>
      <c r="X704" s="4">
        <f t="shared" si="742"/>
        <v>0</v>
      </c>
      <c r="Y704" s="4">
        <f t="shared" si="742"/>
        <v>-23.281861473001442</v>
      </c>
      <c r="Z704" s="4">
        <f t="shared" si="742"/>
        <v>0</v>
      </c>
      <c r="AA704" s="4">
        <f t="shared" si="742"/>
        <v>0</v>
      </c>
      <c r="AB704" s="4">
        <f t="shared" si="742"/>
        <v>0</v>
      </c>
      <c r="AC704" s="4">
        <f t="shared" si="742"/>
        <v>0</v>
      </c>
      <c r="AD704" s="4">
        <f t="shared" si="742"/>
        <v>0</v>
      </c>
      <c r="AE704" s="4">
        <f t="shared" si="742"/>
        <v>0</v>
      </c>
      <c r="AF704" s="4">
        <f t="shared" si="742"/>
        <v>0</v>
      </c>
      <c r="AG704" s="4">
        <f t="shared" si="741"/>
        <v>0</v>
      </c>
      <c r="AH704" s="4">
        <f t="shared" si="741"/>
        <v>0</v>
      </c>
      <c r="AI704" s="4">
        <f t="shared" si="741"/>
        <v>0</v>
      </c>
      <c r="AJ704" s="4">
        <f t="shared" si="741"/>
        <v>0</v>
      </c>
      <c r="AK704" s="4">
        <f t="shared" si="741"/>
        <v>-46.741871857651063</v>
      </c>
      <c r="AL704" s="4">
        <f t="shared" si="741"/>
        <v>0</v>
      </c>
      <c r="AM704" s="4">
        <f t="shared" si="740"/>
        <v>0</v>
      </c>
      <c r="AN704" s="4">
        <f t="shared" si="740"/>
        <v>0</v>
      </c>
      <c r="AO704" s="4">
        <f t="shared" si="740"/>
        <v>0</v>
      </c>
      <c r="AP704" s="10">
        <f t="shared" si="680"/>
        <v>43.483123815414615</v>
      </c>
      <c r="AQ704" s="7">
        <f t="shared" si="700"/>
        <v>3</v>
      </c>
      <c r="AR704" s="4">
        <f t="array" ref="AR704">COUNT(IF((ABS($R704:$AP704)&gt;=AQ$2)*(ABS($R704:$AP704)&lt;AR$2),$R704:$AP704))</f>
        <v>0</v>
      </c>
      <c r="AS704" s="4">
        <f t="array" ref="AS704">COUNT(IF((ABS($R704:$AP704)&gt;=AR$2)*(ABS($R704:$AP704)&lt;AS$2),$R704:$AP704))</f>
        <v>0</v>
      </c>
      <c r="AT704" s="4">
        <f t="array" ref="AT704">COUNT(IF((ABS($R704:$AP704)&gt;=AS$2)*(ABS($R704:$AP704)&lt;AT$2),$R704:$AP704))</f>
        <v>0</v>
      </c>
      <c r="AU704" s="4">
        <f t="array" ref="AU704">COUNT(IF((ABS($R704:$AP704)&gt;=AT$2)*(ABS($R704:$AP704)&lt;AU$2),$R704:$AP704))</f>
        <v>1</v>
      </c>
      <c r="AV704" s="4">
        <f t="array" ref="AV704">COUNT(IF((ABS($R704:$AP704)&gt;=AU$2)*(ABS($R704:$AP704)&lt;AV$2),$R704:$AP704))</f>
        <v>1</v>
      </c>
      <c r="AW704" s="4">
        <f t="array" ref="AW704">COUNT(IF((ABS($R704:$AP704)&gt;=AV$2)*(ABS($R704:$AP704)&lt;AW$2),$R704:$AP704))</f>
        <v>1</v>
      </c>
      <c r="AX704" s="10">
        <f t="array" ref="AX704">COUNT(IF((ABS($R704:$AP704)&gt;=AW$2)*(ABS($R704:$AP704)&lt;AX$2),$R704:$AP704))</f>
        <v>0</v>
      </c>
      <c r="AY704" s="4">
        <f t="shared" si="701"/>
        <v>0</v>
      </c>
      <c r="AZ704" s="2" t="str">
        <f t="shared" si="702"/>
        <v/>
      </c>
      <c r="BA704" s="2" t="str">
        <f t="shared" si="703"/>
        <v/>
      </c>
      <c r="BB704" s="2" t="str">
        <f t="shared" si="704"/>
        <v/>
      </c>
      <c r="BC704" s="2" t="str">
        <f t="shared" si="705"/>
        <v/>
      </c>
      <c r="BD704" s="2" t="str">
        <f t="shared" si="706"/>
        <v/>
      </c>
      <c r="BE704" s="2" t="str">
        <f t="shared" si="707"/>
        <v/>
      </c>
      <c r="BF704" s="2" t="str">
        <f t="shared" si="708"/>
        <v/>
      </c>
      <c r="BG704" s="2" t="str">
        <f t="shared" si="709"/>
        <v>@</v>
      </c>
      <c r="BH704" s="2" t="str">
        <f t="shared" si="710"/>
        <v/>
      </c>
      <c r="BI704" s="2" t="str">
        <f t="shared" si="711"/>
        <v/>
      </c>
      <c r="BJ704" s="2" t="str">
        <f t="shared" si="712"/>
        <v/>
      </c>
      <c r="BK704" s="2" t="str">
        <f t="shared" si="713"/>
        <v/>
      </c>
      <c r="BL704" s="2" t="str">
        <f t="shared" si="714"/>
        <v/>
      </c>
      <c r="BM704" s="2" t="str">
        <f t="shared" si="715"/>
        <v/>
      </c>
      <c r="BN704" s="2" t="str">
        <f t="shared" si="716"/>
        <v/>
      </c>
      <c r="BO704" s="2" t="str">
        <f t="shared" si="717"/>
        <v/>
      </c>
      <c r="BP704" s="2" t="str">
        <f t="shared" si="718"/>
        <v/>
      </c>
      <c r="BQ704" s="2" t="str">
        <f t="shared" si="719"/>
        <v/>
      </c>
      <c r="BR704" s="2" t="str">
        <f t="shared" si="720"/>
        <v/>
      </c>
      <c r="BS704" s="2" t="str">
        <f t="shared" si="721"/>
        <v>@</v>
      </c>
      <c r="BT704" s="2" t="str">
        <f t="shared" si="722"/>
        <v/>
      </c>
      <c r="BU704" s="2" t="str">
        <f t="shared" si="723"/>
        <v/>
      </c>
      <c r="BV704" s="2" t="str">
        <f t="shared" si="724"/>
        <v/>
      </c>
      <c r="BW704" s="2" t="str">
        <f t="shared" si="725"/>
        <v/>
      </c>
      <c r="BX704" s="2" t="str">
        <f t="shared" si="726"/>
        <v>@</v>
      </c>
      <c r="CA704" s="2">
        <f t="shared" si="686"/>
        <v>234</v>
      </c>
      <c r="CB704" s="4">
        <f t="shared" si="687"/>
        <v>0</v>
      </c>
      <c r="CC704">
        <f t="shared" ca="1" si="681"/>
        <v>4</v>
      </c>
      <c r="CD704">
        <f ca="1">CC704*(CJ704)/(CJ704+CJ705+IF(CG706=0,0,CJ706))</f>
        <v>2.0466186332047185</v>
      </c>
      <c r="CE704" s="39">
        <f t="shared" ca="1" si="737"/>
        <v>1</v>
      </c>
      <c r="CF704" s="39">
        <f t="shared" ca="1" si="682"/>
        <v>282475249</v>
      </c>
      <c r="CG704">
        <f t="shared" ca="1" si="738"/>
        <v>-1.9659309818081283</v>
      </c>
      <c r="CH704">
        <f t="shared" ca="1" si="739"/>
        <v>-5</v>
      </c>
      <c r="CI704">
        <f t="shared" ca="1" si="683"/>
        <v>5.1210495392765703</v>
      </c>
      <c r="CJ704">
        <f t="shared" ca="1" si="684"/>
        <v>6.8789504607234297</v>
      </c>
    </row>
    <row r="705" spans="2:88">
      <c r="B705" s="39">
        <v>2821</v>
      </c>
      <c r="C705" s="39">
        <v>1957</v>
      </c>
      <c r="D705">
        <v>1</v>
      </c>
      <c r="E705">
        <f t="shared" si="690"/>
        <v>29284</v>
      </c>
      <c r="F705" s="3">
        <f t="shared" si="691"/>
        <v>3.4010135020236028E-5</v>
      </c>
      <c r="H705" s="17">
        <f t="shared" si="692"/>
        <v>0.99595279393259195</v>
      </c>
      <c r="I705" s="13" t="str">
        <f t="shared" si="693"/>
        <v>1957:2821</v>
      </c>
      <c r="J705" s="2"/>
      <c r="K705" s="4">
        <f t="shared" si="694"/>
        <v>-45.419498530216629</v>
      </c>
      <c r="L705" s="4">
        <f t="shared" si="685"/>
        <v>-11</v>
      </c>
      <c r="M705" s="4">
        <f t="shared" ca="1" si="695"/>
        <v>44.805497142846917</v>
      </c>
      <c r="N705" s="4">
        <f t="shared" ca="1" si="696"/>
        <v>-6</v>
      </c>
      <c r="O705" s="4">
        <f t="shared" ca="1" si="697"/>
        <v>21.345486758195165</v>
      </c>
      <c r="P705" s="4">
        <f t="shared" ca="1" si="698"/>
        <v>6</v>
      </c>
      <c r="Q705" s="11">
        <f t="shared" si="729"/>
        <v>0</v>
      </c>
      <c r="R705" s="11">
        <f t="shared" si="742"/>
        <v>0</v>
      </c>
      <c r="S705" s="4">
        <f t="shared" si="742"/>
        <v>-45.419498530216629</v>
      </c>
      <c r="T705" s="4">
        <f t="shared" si="742"/>
        <v>0</v>
      </c>
      <c r="U705" s="4">
        <f t="shared" si="742"/>
        <v>0</v>
      </c>
      <c r="V705" s="4">
        <f t="shared" si="742"/>
        <v>0</v>
      </c>
      <c r="W705" s="4">
        <f t="shared" si="742"/>
        <v>0</v>
      </c>
      <c r="X705" s="4">
        <f t="shared" si="742"/>
        <v>44.805497142846917</v>
      </c>
      <c r="Y705" s="4">
        <f t="shared" si="742"/>
        <v>0</v>
      </c>
      <c r="Z705" s="4">
        <f t="shared" si="742"/>
        <v>0</v>
      </c>
      <c r="AA705" s="4">
        <f t="shared" si="742"/>
        <v>0</v>
      </c>
      <c r="AB705" s="4">
        <f t="shared" si="742"/>
        <v>0</v>
      </c>
      <c r="AC705" s="4">
        <f t="shared" si="742"/>
        <v>0</v>
      </c>
      <c r="AD705" s="4">
        <f t="shared" si="742"/>
        <v>0</v>
      </c>
      <c r="AE705" s="4">
        <f t="shared" si="742"/>
        <v>0</v>
      </c>
      <c r="AF705" s="4">
        <f t="shared" si="742"/>
        <v>0</v>
      </c>
      <c r="AG705" s="4">
        <f t="shared" si="741"/>
        <v>0</v>
      </c>
      <c r="AH705" s="4">
        <f t="shared" si="741"/>
        <v>0</v>
      </c>
      <c r="AI705" s="4">
        <f t="shared" si="741"/>
        <v>0</v>
      </c>
      <c r="AJ705" s="4">
        <f t="shared" si="741"/>
        <v>21.345486758195165</v>
      </c>
      <c r="AK705" s="4">
        <f t="shared" si="741"/>
        <v>0</v>
      </c>
      <c r="AL705" s="4">
        <f t="shared" si="741"/>
        <v>0</v>
      </c>
      <c r="AM705" s="4">
        <f t="shared" si="740"/>
        <v>0</v>
      </c>
      <c r="AN705" s="4">
        <f t="shared" si="740"/>
        <v>0</v>
      </c>
      <c r="AO705" s="4">
        <f t="shared" si="740"/>
        <v>0</v>
      </c>
      <c r="AP705" s="10">
        <f t="shared" ref="AP705:AP768" si="743">IF(AND(ABS((MOD(LN(($B705/$C705)/3^AP$2)/LN(2)+0.5,1)-0.5)*1200)&lt;$J$2,ABS(AP$2+7*(MOD(LN(($B705/$C705)/3^AP$2)/LN(2)+0.5,1)-0.5)*1200/113.685)&lt;$J$3),(MOD(LN(($B705/$C705)/3^AP$2)/LN(2)+0.5,1)-0.5)*1200,0)</f>
        <v>0</v>
      </c>
      <c r="AQ705" s="7">
        <f t="shared" si="700"/>
        <v>3</v>
      </c>
      <c r="AR705" s="4">
        <f t="array" ref="AR705">COUNT(IF((ABS($R705:$AP705)&gt;=AQ$2)*(ABS($R705:$AP705)&lt;AR$2),$R705:$AP705))</f>
        <v>0</v>
      </c>
      <c r="AS705" s="4">
        <f t="array" ref="AS705">COUNT(IF((ABS($R705:$AP705)&gt;=AR$2)*(ABS($R705:$AP705)&lt;AS$2),$R705:$AP705))</f>
        <v>0</v>
      </c>
      <c r="AT705" s="4">
        <f t="array" ref="AT705">COUNT(IF((ABS($R705:$AP705)&gt;=AS$2)*(ABS($R705:$AP705)&lt;AT$2),$R705:$AP705))</f>
        <v>0</v>
      </c>
      <c r="AU705" s="4">
        <f t="array" ref="AU705">COUNT(IF((ABS($R705:$AP705)&gt;=AT$2)*(ABS($R705:$AP705)&lt;AU$2),$R705:$AP705))</f>
        <v>1</v>
      </c>
      <c r="AV705" s="4">
        <f t="array" ref="AV705">COUNT(IF((ABS($R705:$AP705)&gt;=AU$2)*(ABS($R705:$AP705)&lt;AV$2),$R705:$AP705))</f>
        <v>1</v>
      </c>
      <c r="AW705" s="4">
        <f t="array" ref="AW705">COUNT(IF((ABS($R705:$AP705)&gt;=AV$2)*(ABS($R705:$AP705)&lt;AW$2),$R705:$AP705))</f>
        <v>1</v>
      </c>
      <c r="AX705" s="10">
        <f t="array" ref="AX705">COUNT(IF((ABS($R705:$AP705)&gt;=AW$2)*(ABS($R705:$AP705)&lt;AX$2),$R705:$AP705))</f>
        <v>0</v>
      </c>
      <c r="AY705" s="4">
        <f t="shared" si="701"/>
        <v>0</v>
      </c>
      <c r="AZ705" s="2" t="str">
        <f t="shared" si="702"/>
        <v/>
      </c>
      <c r="BA705" s="2" t="str">
        <f t="shared" si="703"/>
        <v>@</v>
      </c>
      <c r="BB705" s="2" t="str">
        <f t="shared" si="704"/>
        <v/>
      </c>
      <c r="BC705" s="2" t="str">
        <f t="shared" si="705"/>
        <v/>
      </c>
      <c r="BD705" s="2" t="str">
        <f t="shared" si="706"/>
        <v/>
      </c>
      <c r="BE705" s="2" t="str">
        <f t="shared" si="707"/>
        <v/>
      </c>
      <c r="BF705" s="2" t="str">
        <f t="shared" si="708"/>
        <v>@</v>
      </c>
      <c r="BG705" s="2" t="str">
        <f t="shared" si="709"/>
        <v/>
      </c>
      <c r="BH705" s="2" t="str">
        <f t="shared" si="710"/>
        <v/>
      </c>
      <c r="BI705" s="2" t="str">
        <f t="shared" si="711"/>
        <v/>
      </c>
      <c r="BJ705" s="2" t="str">
        <f t="shared" si="712"/>
        <v/>
      </c>
      <c r="BK705" s="2" t="str">
        <f t="shared" si="713"/>
        <v/>
      </c>
      <c r="BL705" s="2" t="str">
        <f t="shared" si="714"/>
        <v/>
      </c>
      <c r="BM705" s="2" t="str">
        <f t="shared" si="715"/>
        <v/>
      </c>
      <c r="BN705" s="2" t="str">
        <f t="shared" si="716"/>
        <v/>
      </c>
      <c r="BO705" s="2" t="str">
        <f t="shared" si="717"/>
        <v/>
      </c>
      <c r="BP705" s="2" t="str">
        <f t="shared" si="718"/>
        <v/>
      </c>
      <c r="BQ705" s="2" t="str">
        <f t="shared" si="719"/>
        <v/>
      </c>
      <c r="BR705" s="2" t="str">
        <f t="shared" si="720"/>
        <v>@</v>
      </c>
      <c r="BS705" s="2" t="str">
        <f t="shared" si="721"/>
        <v/>
      </c>
      <c r="BT705" s="2" t="str">
        <f t="shared" si="722"/>
        <v/>
      </c>
      <c r="BU705" s="2" t="str">
        <f t="shared" si="723"/>
        <v/>
      </c>
      <c r="BV705" s="2" t="str">
        <f t="shared" si="724"/>
        <v/>
      </c>
      <c r="BW705" s="2" t="str">
        <f t="shared" si="725"/>
        <v/>
      </c>
      <c r="BX705" s="2" t="str">
        <f t="shared" si="726"/>
        <v/>
      </c>
      <c r="CA705" s="2">
        <f t="shared" si="686"/>
        <v>234</v>
      </c>
      <c r="CB705" s="4">
        <f t="shared" si="687"/>
        <v>1</v>
      </c>
      <c r="CC705">
        <f t="shared" ca="1" si="681"/>
        <v>4</v>
      </c>
      <c r="CD705">
        <f ca="1">CC705*(CJ705)/(CJ704+CJ705+IF(CG706=0,0,CJ706))</f>
        <v>1.9533813667952815</v>
      </c>
      <c r="CE705" s="39">
        <f t="shared" ca="1" si="737"/>
        <v>1</v>
      </c>
      <c r="CF705" s="39">
        <f t="shared" ca="1" si="682"/>
        <v>282475249</v>
      </c>
      <c r="CG705">
        <f t="shared" ca="1" si="738"/>
        <v>-25.425941366459881</v>
      </c>
      <c r="CH705">
        <f t="shared" ca="1" si="739"/>
        <v>7</v>
      </c>
      <c r="CI705">
        <f t="shared" ca="1" si="683"/>
        <v>5.4344320748980151</v>
      </c>
      <c r="CJ705">
        <f t="shared" ca="1" si="684"/>
        <v>6.5655679251019849</v>
      </c>
    </row>
    <row r="706" spans="2:88">
      <c r="B706" s="39">
        <v>3143</v>
      </c>
      <c r="C706" s="39">
        <v>625</v>
      </c>
      <c r="D706">
        <v>1</v>
      </c>
      <c r="E706">
        <f t="shared" si="690"/>
        <v>29285</v>
      </c>
      <c r="F706" s="3">
        <f t="shared" si="691"/>
        <v>3.4010135020236028E-5</v>
      </c>
      <c r="H706" s="17">
        <f t="shared" si="692"/>
        <v>0.9959868040676122</v>
      </c>
      <c r="I706" s="13" t="str">
        <f t="shared" si="693"/>
        <v>625:3143</v>
      </c>
      <c r="J706" s="2"/>
      <c r="K706" s="4">
        <f t="shared" si="694"/>
        <v>11.897019622261951</v>
      </c>
      <c r="L706" s="4">
        <f t="shared" si="685"/>
        <v>-8</v>
      </c>
      <c r="M706" s="4">
        <f t="shared" ca="1" si="695"/>
        <v>-11.56299076238767</v>
      </c>
      <c r="N706" s="4">
        <f t="shared" ca="1" si="696"/>
        <v>4</v>
      </c>
      <c r="O706" s="4">
        <f t="shared" si="697"/>
        <v>0</v>
      </c>
      <c r="P706" s="4">
        <f t="shared" ca="1" si="698"/>
        <v>0</v>
      </c>
      <c r="Q706" s="11">
        <f t="shared" si="729"/>
        <v>0</v>
      </c>
      <c r="R706" s="11">
        <f t="shared" si="742"/>
        <v>0</v>
      </c>
      <c r="S706" s="4">
        <f t="shared" si="742"/>
        <v>0</v>
      </c>
      <c r="T706" s="4">
        <f t="shared" si="742"/>
        <v>0</v>
      </c>
      <c r="U706" s="4">
        <f t="shared" si="742"/>
        <v>0</v>
      </c>
      <c r="V706" s="4">
        <f t="shared" si="742"/>
        <v>11.897019622261951</v>
      </c>
      <c r="W706" s="4">
        <f t="shared" si="742"/>
        <v>0</v>
      </c>
      <c r="X706" s="4">
        <f t="shared" si="742"/>
        <v>0</v>
      </c>
      <c r="Y706" s="4">
        <f t="shared" si="742"/>
        <v>0</v>
      </c>
      <c r="Z706" s="4">
        <f t="shared" si="742"/>
        <v>0</v>
      </c>
      <c r="AA706" s="4">
        <f t="shared" si="742"/>
        <v>0</v>
      </c>
      <c r="AB706" s="4">
        <f t="shared" si="742"/>
        <v>0</v>
      </c>
      <c r="AC706" s="4">
        <f t="shared" si="742"/>
        <v>0</v>
      </c>
      <c r="AD706" s="4">
        <f t="shared" si="742"/>
        <v>0</v>
      </c>
      <c r="AE706" s="4">
        <f t="shared" si="742"/>
        <v>0</v>
      </c>
      <c r="AF706" s="4">
        <f t="shared" si="742"/>
        <v>0</v>
      </c>
      <c r="AG706" s="4">
        <f t="shared" si="741"/>
        <v>0</v>
      </c>
      <c r="AH706" s="4">
        <f t="shared" si="741"/>
        <v>-11.56299076238767</v>
      </c>
      <c r="AI706" s="4">
        <f t="shared" si="741"/>
        <v>0</v>
      </c>
      <c r="AJ706" s="4">
        <f t="shared" si="741"/>
        <v>0</v>
      </c>
      <c r="AK706" s="4">
        <f t="shared" si="741"/>
        <v>0</v>
      </c>
      <c r="AL706" s="4">
        <f t="shared" si="741"/>
        <v>0</v>
      </c>
      <c r="AM706" s="4">
        <f t="shared" si="740"/>
        <v>0</v>
      </c>
      <c r="AN706" s="4">
        <f t="shared" si="740"/>
        <v>0</v>
      </c>
      <c r="AO706" s="4">
        <f t="shared" si="740"/>
        <v>0</v>
      </c>
      <c r="AP706" s="10">
        <f t="shared" si="743"/>
        <v>0</v>
      </c>
      <c r="AQ706" s="7">
        <f t="shared" si="700"/>
        <v>2</v>
      </c>
      <c r="AR706" s="4">
        <f t="array" ref="AR706">COUNT(IF((ABS($R706:$AP706)&gt;=AQ$2)*(ABS($R706:$AP706)&lt;AR$2),$R706:$AP706))</f>
        <v>0</v>
      </c>
      <c r="AS706" s="4">
        <f t="array" ref="AS706">COUNT(IF((ABS($R706:$AP706)&gt;=AR$2)*(ABS($R706:$AP706)&lt;AS$2),$R706:$AP706))</f>
        <v>0</v>
      </c>
      <c r="AT706" s="4">
        <f t="array" ref="AT706">COUNT(IF((ABS($R706:$AP706)&gt;=AS$2)*(ABS($R706:$AP706)&lt;AT$2),$R706:$AP706))</f>
        <v>1</v>
      </c>
      <c r="AU706" s="4">
        <f t="array" ref="AU706">COUNT(IF((ABS($R706:$AP706)&gt;=AT$2)*(ABS($R706:$AP706)&lt;AU$2),$R706:$AP706))</f>
        <v>1</v>
      </c>
      <c r="AV706" s="4">
        <f t="array" ref="AV706">COUNT(IF((ABS($R706:$AP706)&gt;=AU$2)*(ABS($R706:$AP706)&lt;AV$2),$R706:$AP706))</f>
        <v>0</v>
      </c>
      <c r="AW706" s="4">
        <f t="array" ref="AW706">COUNT(IF((ABS($R706:$AP706)&gt;=AV$2)*(ABS($R706:$AP706)&lt;AW$2),$R706:$AP706))</f>
        <v>0</v>
      </c>
      <c r="AX706" s="10">
        <f t="array" ref="AX706">COUNT(IF((ABS($R706:$AP706)&gt;=AW$2)*(ABS($R706:$AP706)&lt;AX$2),$R706:$AP706))</f>
        <v>0</v>
      </c>
      <c r="AY706" s="4">
        <f t="shared" si="701"/>
        <v>0</v>
      </c>
      <c r="AZ706" s="2" t="str">
        <f t="shared" si="702"/>
        <v/>
      </c>
      <c r="BA706" s="2" t="str">
        <f t="shared" si="703"/>
        <v/>
      </c>
      <c r="BB706" s="2" t="str">
        <f t="shared" si="704"/>
        <v/>
      </c>
      <c r="BC706" s="2" t="str">
        <f t="shared" si="705"/>
        <v/>
      </c>
      <c r="BD706" s="2" t="str">
        <f t="shared" si="706"/>
        <v>@</v>
      </c>
      <c r="BE706" s="2" t="str">
        <f t="shared" si="707"/>
        <v/>
      </c>
      <c r="BF706" s="2" t="str">
        <f t="shared" si="708"/>
        <v/>
      </c>
      <c r="BG706" s="2" t="str">
        <f t="shared" si="709"/>
        <v/>
      </c>
      <c r="BH706" s="2" t="str">
        <f t="shared" si="710"/>
        <v/>
      </c>
      <c r="BI706" s="2" t="str">
        <f t="shared" si="711"/>
        <v/>
      </c>
      <c r="BJ706" s="2" t="str">
        <f t="shared" si="712"/>
        <v/>
      </c>
      <c r="BK706" s="2" t="str">
        <f t="shared" si="713"/>
        <v/>
      </c>
      <c r="BL706" s="2" t="str">
        <f t="shared" si="714"/>
        <v/>
      </c>
      <c r="BM706" s="2" t="str">
        <f t="shared" si="715"/>
        <v/>
      </c>
      <c r="BN706" s="2" t="str">
        <f t="shared" si="716"/>
        <v/>
      </c>
      <c r="BO706" s="2" t="str">
        <f t="shared" si="717"/>
        <v/>
      </c>
      <c r="BP706" s="2" t="str">
        <f t="shared" si="718"/>
        <v>@</v>
      </c>
      <c r="BQ706" s="2" t="str">
        <f t="shared" si="719"/>
        <v/>
      </c>
      <c r="BR706" s="2" t="str">
        <f t="shared" si="720"/>
        <v/>
      </c>
      <c r="BS706" s="2" t="str">
        <f t="shared" si="721"/>
        <v/>
      </c>
      <c r="BT706" s="2" t="str">
        <f t="shared" si="722"/>
        <v/>
      </c>
      <c r="BU706" s="2" t="str">
        <f t="shared" si="723"/>
        <v/>
      </c>
      <c r="BV706" s="2" t="str">
        <f t="shared" si="724"/>
        <v/>
      </c>
      <c r="BW706" s="2" t="str">
        <f t="shared" si="725"/>
        <v/>
      </c>
      <c r="BX706" s="2" t="str">
        <f t="shared" si="726"/>
        <v/>
      </c>
      <c r="CA706" s="2">
        <f t="shared" si="686"/>
        <v>234</v>
      </c>
      <c r="CB706" s="4">
        <f t="shared" si="687"/>
        <v>2</v>
      </c>
      <c r="CC706">
        <f t="shared" ref="CC706:CC769" ca="1" si="744">OFFSET(D$5,$CA706,0)</f>
        <v>4</v>
      </c>
      <c r="CD706">
        <f ca="1">CC706*IF(CG706=0,0,CJ706)/(CJ704+CJ705+IF(CG706=0,0,CJ706))</f>
        <v>0</v>
      </c>
      <c r="CE706" s="39">
        <f t="shared" ca="1" si="737"/>
        <v>1</v>
      </c>
      <c r="CF706" s="39">
        <f t="shared" ref="CF706:CF769" ca="1" si="745">OFFSET(B$5,$CA706,0)</f>
        <v>282475249</v>
      </c>
      <c r="CG706">
        <f t="shared" ca="1" si="738"/>
        <v>0</v>
      </c>
      <c r="CH706">
        <f t="shared" ca="1" si="739"/>
        <v>0</v>
      </c>
      <c r="CI706">
        <f t="shared" ref="CI706:CI769" ca="1" si="746">ABS(-CH706-7*CG706/113.685)</f>
        <v>0</v>
      </c>
      <c r="CJ706">
        <f t="shared" ref="CJ706:CJ769" ca="1" si="747">MAX(0,CK$1-CI706)</f>
        <v>12</v>
      </c>
    </row>
    <row r="707" spans="2:88">
      <c r="B707" s="39">
        <v>3149</v>
      </c>
      <c r="C707" s="39">
        <v>625</v>
      </c>
      <c r="D707">
        <v>1</v>
      </c>
      <c r="E707">
        <f t="shared" si="690"/>
        <v>29286</v>
      </c>
      <c r="F707" s="3">
        <f t="shared" si="691"/>
        <v>3.4010135020236028E-5</v>
      </c>
      <c r="H707" s="17">
        <f t="shared" si="692"/>
        <v>0.99602081420263233</v>
      </c>
      <c r="I707" s="13" t="str">
        <f t="shared" si="693"/>
        <v>625:3149</v>
      </c>
      <c r="J707" s="2"/>
      <c r="K707" s="4">
        <f t="shared" si="694"/>
        <v>15.198802026251457</v>
      </c>
      <c r="L707" s="4">
        <f t="shared" ref="L707:L770" si="748">MATCH("@",$AZ707:$BX707,0)-13</f>
        <v>-8</v>
      </c>
      <c r="M707" s="4">
        <f t="shared" ca="1" si="695"/>
        <v>-8.2612083583970986</v>
      </c>
      <c r="N707" s="4">
        <f t="shared" ca="1" si="696"/>
        <v>4</v>
      </c>
      <c r="O707" s="4">
        <f t="shared" si="697"/>
        <v>0</v>
      </c>
      <c r="P707" s="4">
        <f t="shared" ca="1" si="698"/>
        <v>0</v>
      </c>
      <c r="Q707" s="11">
        <f t="shared" si="729"/>
        <v>0</v>
      </c>
      <c r="R707" s="11">
        <f t="shared" si="742"/>
        <v>0</v>
      </c>
      <c r="S707" s="4">
        <f t="shared" si="742"/>
        <v>0</v>
      </c>
      <c r="T707" s="4">
        <f t="shared" si="742"/>
        <v>0</v>
      </c>
      <c r="U707" s="4">
        <f t="shared" si="742"/>
        <v>0</v>
      </c>
      <c r="V707" s="4">
        <f t="shared" si="742"/>
        <v>15.198802026251457</v>
      </c>
      <c r="W707" s="4">
        <f t="shared" si="742"/>
        <v>0</v>
      </c>
      <c r="X707" s="4">
        <f t="shared" si="742"/>
        <v>0</v>
      </c>
      <c r="Y707" s="4">
        <f t="shared" si="742"/>
        <v>0</v>
      </c>
      <c r="Z707" s="4">
        <f t="shared" si="742"/>
        <v>0</v>
      </c>
      <c r="AA707" s="4">
        <f t="shared" si="742"/>
        <v>0</v>
      </c>
      <c r="AB707" s="4">
        <f t="shared" si="742"/>
        <v>0</v>
      </c>
      <c r="AC707" s="4">
        <f t="shared" si="742"/>
        <v>0</v>
      </c>
      <c r="AD707" s="4">
        <f t="shared" si="742"/>
        <v>0</v>
      </c>
      <c r="AE707" s="4">
        <f t="shared" si="742"/>
        <v>0</v>
      </c>
      <c r="AF707" s="4">
        <f t="shared" si="742"/>
        <v>0</v>
      </c>
      <c r="AG707" s="4">
        <f t="shared" si="741"/>
        <v>0</v>
      </c>
      <c r="AH707" s="4">
        <f t="shared" si="741"/>
        <v>-8.2612083583970986</v>
      </c>
      <c r="AI707" s="4">
        <f t="shared" si="741"/>
        <v>0</v>
      </c>
      <c r="AJ707" s="4">
        <f t="shared" si="741"/>
        <v>0</v>
      </c>
      <c r="AK707" s="4">
        <f t="shared" si="741"/>
        <v>0</v>
      </c>
      <c r="AL707" s="4">
        <f t="shared" si="741"/>
        <v>0</v>
      </c>
      <c r="AM707" s="4">
        <f t="shared" si="740"/>
        <v>0</v>
      </c>
      <c r="AN707" s="4">
        <f t="shared" si="740"/>
        <v>0</v>
      </c>
      <c r="AO707" s="4">
        <f t="shared" si="740"/>
        <v>0</v>
      </c>
      <c r="AP707" s="10">
        <f t="shared" si="743"/>
        <v>0</v>
      </c>
      <c r="AQ707" s="7">
        <f t="shared" si="700"/>
        <v>2</v>
      </c>
      <c r="AR707" s="4">
        <f t="array" ref="AR707">COUNT(IF((ABS($R707:$AP707)&gt;=AQ$2)*(ABS($R707:$AP707)&lt;AR$2),$R707:$AP707))</f>
        <v>0</v>
      </c>
      <c r="AS707" s="4">
        <f t="array" ref="AS707">COUNT(IF((ABS($R707:$AP707)&gt;=AR$2)*(ABS($R707:$AP707)&lt;AS$2),$R707:$AP707))</f>
        <v>0</v>
      </c>
      <c r="AT707" s="4">
        <f t="array" ref="AT707">COUNT(IF((ABS($R707:$AP707)&gt;=AS$2)*(ABS($R707:$AP707)&lt;AT$2),$R707:$AP707))</f>
        <v>1</v>
      </c>
      <c r="AU707" s="4">
        <f t="array" ref="AU707">COUNT(IF((ABS($R707:$AP707)&gt;=AT$2)*(ABS($R707:$AP707)&lt;AU$2),$R707:$AP707))</f>
        <v>1</v>
      </c>
      <c r="AV707" s="4">
        <f t="array" ref="AV707">COUNT(IF((ABS($R707:$AP707)&gt;=AU$2)*(ABS($R707:$AP707)&lt;AV$2),$R707:$AP707))</f>
        <v>0</v>
      </c>
      <c r="AW707" s="4">
        <f t="array" ref="AW707">COUNT(IF((ABS($R707:$AP707)&gt;=AV$2)*(ABS($R707:$AP707)&lt;AW$2),$R707:$AP707))</f>
        <v>0</v>
      </c>
      <c r="AX707" s="10">
        <f t="array" ref="AX707">COUNT(IF((ABS($R707:$AP707)&gt;=AW$2)*(ABS($R707:$AP707)&lt;AX$2),$R707:$AP707))</f>
        <v>0</v>
      </c>
      <c r="AY707" s="4">
        <f t="shared" si="701"/>
        <v>0</v>
      </c>
      <c r="AZ707" s="2" t="str">
        <f t="shared" si="702"/>
        <v/>
      </c>
      <c r="BA707" s="2" t="str">
        <f t="shared" si="703"/>
        <v/>
      </c>
      <c r="BB707" s="2" t="str">
        <f t="shared" si="704"/>
        <v/>
      </c>
      <c r="BC707" s="2" t="str">
        <f t="shared" si="705"/>
        <v/>
      </c>
      <c r="BD707" s="2" t="str">
        <f t="shared" si="706"/>
        <v>@</v>
      </c>
      <c r="BE707" s="2" t="str">
        <f t="shared" si="707"/>
        <v/>
      </c>
      <c r="BF707" s="2" t="str">
        <f t="shared" si="708"/>
        <v/>
      </c>
      <c r="BG707" s="2" t="str">
        <f t="shared" si="709"/>
        <v/>
      </c>
      <c r="BH707" s="2" t="str">
        <f t="shared" si="710"/>
        <v/>
      </c>
      <c r="BI707" s="2" t="str">
        <f t="shared" si="711"/>
        <v/>
      </c>
      <c r="BJ707" s="2" t="str">
        <f t="shared" si="712"/>
        <v/>
      </c>
      <c r="BK707" s="2" t="str">
        <f t="shared" si="713"/>
        <v/>
      </c>
      <c r="BL707" s="2" t="str">
        <f t="shared" si="714"/>
        <v/>
      </c>
      <c r="BM707" s="2" t="str">
        <f t="shared" si="715"/>
        <v/>
      </c>
      <c r="BN707" s="2" t="str">
        <f t="shared" si="716"/>
        <v/>
      </c>
      <c r="BO707" s="2" t="str">
        <f t="shared" si="717"/>
        <v/>
      </c>
      <c r="BP707" s="2" t="str">
        <f t="shared" si="718"/>
        <v>@</v>
      </c>
      <c r="BQ707" s="2" t="str">
        <f t="shared" si="719"/>
        <v/>
      </c>
      <c r="BR707" s="2" t="str">
        <f t="shared" si="720"/>
        <v/>
      </c>
      <c r="BS707" s="2" t="str">
        <f t="shared" si="721"/>
        <v/>
      </c>
      <c r="BT707" s="2" t="str">
        <f t="shared" si="722"/>
        <v/>
      </c>
      <c r="BU707" s="2" t="str">
        <f t="shared" si="723"/>
        <v/>
      </c>
      <c r="BV707" s="2" t="str">
        <f t="shared" si="724"/>
        <v/>
      </c>
      <c r="BW707" s="2" t="str">
        <f t="shared" si="725"/>
        <v/>
      </c>
      <c r="BX707" s="2" t="str">
        <f t="shared" si="726"/>
        <v/>
      </c>
      <c r="CA707" s="2">
        <f t="shared" si="686"/>
        <v>235</v>
      </c>
      <c r="CB707" s="4">
        <f t="shared" si="687"/>
        <v>0</v>
      </c>
      <c r="CC707">
        <f t="shared" ca="1" si="744"/>
        <v>3</v>
      </c>
      <c r="CD707">
        <f ca="1">CC707*(CJ707)/(CJ707+CJ708+IF(CG709=0,0,CJ709))</f>
        <v>1.1253433881337274</v>
      </c>
      <c r="CE707" s="39">
        <f t="shared" ca="1" si="737"/>
        <v>23</v>
      </c>
      <c r="CF707" s="39">
        <f t="shared" ca="1" si="745"/>
        <v>29</v>
      </c>
      <c r="CG707">
        <f t="shared" ca="1" si="738"/>
        <v>16.94285380777103</v>
      </c>
      <c r="CH707">
        <f t="shared" ca="1" si="739"/>
        <v>-8</v>
      </c>
      <c r="CI707">
        <f t="shared" ca="1" si="746"/>
        <v>6.9567667092897283</v>
      </c>
      <c r="CJ707">
        <f t="shared" ca="1" si="747"/>
        <v>5.0432332907102717</v>
      </c>
    </row>
    <row r="708" spans="2:88">
      <c r="B708" s="39">
        <v>3179</v>
      </c>
      <c r="C708" s="39">
        <v>1</v>
      </c>
      <c r="D708">
        <v>1</v>
      </c>
      <c r="E708">
        <f t="shared" si="690"/>
        <v>29287</v>
      </c>
      <c r="F708" s="3">
        <f t="shared" si="691"/>
        <v>3.4010135020236028E-5</v>
      </c>
      <c r="H708" s="17">
        <f t="shared" si="692"/>
        <v>0.99605482433765258</v>
      </c>
      <c r="I708" s="13" t="str">
        <f t="shared" si="693"/>
        <v>3179</v>
      </c>
      <c r="J708" s="2"/>
      <c r="K708" s="4">
        <f t="shared" si="694"/>
        <v>-30.951235172877034</v>
      </c>
      <c r="L708" s="4">
        <f t="shared" si="748"/>
        <v>-4</v>
      </c>
      <c r="M708" s="4">
        <f t="shared" ca="1" si="695"/>
        <v>-54.411245557528254</v>
      </c>
      <c r="N708" s="4">
        <f t="shared" ca="1" si="696"/>
        <v>8</v>
      </c>
      <c r="O708" s="4">
        <f t="shared" si="697"/>
        <v>0</v>
      </c>
      <c r="P708" s="4">
        <f t="shared" ca="1" si="698"/>
        <v>0</v>
      </c>
      <c r="Q708" s="11">
        <f t="shared" si="729"/>
        <v>0</v>
      </c>
      <c r="R708" s="11">
        <f t="shared" si="742"/>
        <v>0</v>
      </c>
      <c r="S708" s="4">
        <f t="shared" si="742"/>
        <v>0</v>
      </c>
      <c r="T708" s="4">
        <f t="shared" si="742"/>
        <v>0</v>
      </c>
      <c r="U708" s="4">
        <f t="shared" si="742"/>
        <v>0</v>
      </c>
      <c r="V708" s="4">
        <f t="shared" si="742"/>
        <v>0</v>
      </c>
      <c r="W708" s="4">
        <f t="shared" si="742"/>
        <v>0</v>
      </c>
      <c r="X708" s="4">
        <f t="shared" si="742"/>
        <v>0</v>
      </c>
      <c r="Y708" s="4">
        <f t="shared" si="742"/>
        <v>0</v>
      </c>
      <c r="Z708" s="4">
        <f t="shared" si="742"/>
        <v>-30.951235172877034</v>
      </c>
      <c r="AA708" s="4">
        <f t="shared" si="742"/>
        <v>0</v>
      </c>
      <c r="AB708" s="4">
        <f t="shared" si="742"/>
        <v>0</v>
      </c>
      <c r="AC708" s="4">
        <f t="shared" si="742"/>
        <v>0</v>
      </c>
      <c r="AD708" s="4">
        <f t="shared" si="742"/>
        <v>0</v>
      </c>
      <c r="AE708" s="4">
        <f t="shared" si="742"/>
        <v>0</v>
      </c>
      <c r="AF708" s="4">
        <f t="shared" si="742"/>
        <v>0</v>
      </c>
      <c r="AG708" s="4">
        <f t="shared" si="741"/>
        <v>0</v>
      </c>
      <c r="AH708" s="4">
        <f t="shared" si="741"/>
        <v>0</v>
      </c>
      <c r="AI708" s="4">
        <f t="shared" si="741"/>
        <v>0</v>
      </c>
      <c r="AJ708" s="4">
        <f t="shared" si="741"/>
        <v>0</v>
      </c>
      <c r="AK708" s="4">
        <f t="shared" si="741"/>
        <v>0</v>
      </c>
      <c r="AL708" s="4">
        <f t="shared" si="741"/>
        <v>-54.411245557528254</v>
      </c>
      <c r="AM708" s="4">
        <f t="shared" si="740"/>
        <v>0</v>
      </c>
      <c r="AN708" s="4">
        <f t="shared" si="740"/>
        <v>0</v>
      </c>
      <c r="AO708" s="4">
        <f t="shared" si="740"/>
        <v>0</v>
      </c>
      <c r="AP708" s="10">
        <f t="shared" si="743"/>
        <v>0</v>
      </c>
      <c r="AQ708" s="7">
        <f t="shared" si="700"/>
        <v>2</v>
      </c>
      <c r="AR708" s="4">
        <f t="array" ref="AR708">COUNT(IF((ABS($R708:$AP708)&gt;=AQ$2)*(ABS($R708:$AP708)&lt;AR$2),$R708:$AP708))</f>
        <v>0</v>
      </c>
      <c r="AS708" s="4">
        <f t="array" ref="AS708">COUNT(IF((ABS($R708:$AP708)&gt;=AR$2)*(ABS($R708:$AP708)&lt;AS$2),$R708:$AP708))</f>
        <v>0</v>
      </c>
      <c r="AT708" s="4">
        <f t="array" ref="AT708">COUNT(IF((ABS($R708:$AP708)&gt;=AS$2)*(ABS($R708:$AP708)&lt;AT$2),$R708:$AP708))</f>
        <v>0</v>
      </c>
      <c r="AU708" s="4">
        <f t="array" ref="AU708">COUNT(IF((ABS($R708:$AP708)&gt;=AT$2)*(ABS($R708:$AP708)&lt;AU$2),$R708:$AP708))</f>
        <v>1</v>
      </c>
      <c r="AV708" s="4">
        <f t="array" ref="AV708">COUNT(IF((ABS($R708:$AP708)&gt;=AU$2)*(ABS($R708:$AP708)&lt;AV$2),$R708:$AP708))</f>
        <v>0</v>
      </c>
      <c r="AW708" s="4">
        <f t="array" ref="AW708">COUNT(IF((ABS($R708:$AP708)&gt;=AV$2)*(ABS($R708:$AP708)&lt;AW$2),$R708:$AP708))</f>
        <v>1</v>
      </c>
      <c r="AX708" s="10">
        <f t="array" ref="AX708">COUNT(IF((ABS($R708:$AP708)&gt;=AW$2)*(ABS($R708:$AP708)&lt;AX$2),$R708:$AP708))</f>
        <v>0</v>
      </c>
      <c r="AY708" s="4">
        <f t="shared" si="701"/>
        <v>0</v>
      </c>
      <c r="AZ708" s="2" t="str">
        <f t="shared" si="702"/>
        <v/>
      </c>
      <c r="BA708" s="2" t="str">
        <f t="shared" si="703"/>
        <v/>
      </c>
      <c r="BB708" s="2" t="str">
        <f t="shared" si="704"/>
        <v/>
      </c>
      <c r="BC708" s="2" t="str">
        <f t="shared" si="705"/>
        <v/>
      </c>
      <c r="BD708" s="2" t="str">
        <f t="shared" si="706"/>
        <v/>
      </c>
      <c r="BE708" s="2" t="str">
        <f t="shared" si="707"/>
        <v/>
      </c>
      <c r="BF708" s="2" t="str">
        <f t="shared" si="708"/>
        <v/>
      </c>
      <c r="BG708" s="2" t="str">
        <f t="shared" si="709"/>
        <v/>
      </c>
      <c r="BH708" s="2" t="str">
        <f t="shared" si="710"/>
        <v>@</v>
      </c>
      <c r="BI708" s="2" t="str">
        <f t="shared" si="711"/>
        <v/>
      </c>
      <c r="BJ708" s="2" t="str">
        <f t="shared" si="712"/>
        <v/>
      </c>
      <c r="BK708" s="2" t="str">
        <f t="shared" si="713"/>
        <v/>
      </c>
      <c r="BL708" s="2" t="str">
        <f t="shared" si="714"/>
        <v/>
      </c>
      <c r="BM708" s="2" t="str">
        <f t="shared" si="715"/>
        <v/>
      </c>
      <c r="BN708" s="2" t="str">
        <f t="shared" si="716"/>
        <v/>
      </c>
      <c r="BO708" s="2" t="str">
        <f t="shared" si="717"/>
        <v/>
      </c>
      <c r="BP708" s="2" t="str">
        <f t="shared" si="718"/>
        <v/>
      </c>
      <c r="BQ708" s="2" t="str">
        <f t="shared" si="719"/>
        <v/>
      </c>
      <c r="BR708" s="2" t="str">
        <f t="shared" si="720"/>
        <v/>
      </c>
      <c r="BS708" s="2" t="str">
        <f t="shared" si="721"/>
        <v/>
      </c>
      <c r="BT708" s="2" t="str">
        <f t="shared" si="722"/>
        <v>@</v>
      </c>
      <c r="BU708" s="2" t="str">
        <f t="shared" si="723"/>
        <v/>
      </c>
      <c r="BV708" s="2" t="str">
        <f t="shared" si="724"/>
        <v/>
      </c>
      <c r="BW708" s="2" t="str">
        <f t="shared" si="725"/>
        <v/>
      </c>
      <c r="BX708" s="2" t="str">
        <f t="shared" si="726"/>
        <v/>
      </c>
      <c r="CA708" s="2">
        <f t="shared" si="686"/>
        <v>235</v>
      </c>
      <c r="CB708" s="4">
        <f t="shared" si="687"/>
        <v>1</v>
      </c>
      <c r="CC708">
        <f t="shared" ca="1" si="744"/>
        <v>3</v>
      </c>
      <c r="CD708">
        <f ca="1">CC708*(CJ708)/(CJ707+CJ708+IF(CG709=0,0,CJ709))</f>
        <v>1.8746566118662726</v>
      </c>
      <c r="CE708" s="39">
        <f t="shared" ca="1" si="737"/>
        <v>23</v>
      </c>
      <c r="CF708" s="39">
        <f t="shared" ca="1" si="745"/>
        <v>29</v>
      </c>
      <c r="CG708">
        <f t="shared" ca="1" si="738"/>
        <v>-6.5171565768785911</v>
      </c>
      <c r="CH708">
        <f t="shared" ca="1" si="739"/>
        <v>4</v>
      </c>
      <c r="CI708">
        <f t="shared" ca="1" si="746"/>
        <v>3.598714904884988</v>
      </c>
      <c r="CJ708">
        <f t="shared" ca="1" si="747"/>
        <v>8.4012850951150124</v>
      </c>
    </row>
    <row r="709" spans="2:88">
      <c r="B709" s="39">
        <v>3337</v>
      </c>
      <c r="C709" s="39">
        <v>625</v>
      </c>
      <c r="D709">
        <v>1</v>
      </c>
      <c r="E709">
        <f t="shared" si="690"/>
        <v>29288</v>
      </c>
      <c r="F709" s="3">
        <f t="shared" si="691"/>
        <v>3.4010135020236028E-5</v>
      </c>
      <c r="H709" s="17">
        <f t="shared" si="692"/>
        <v>0.99608883447267282</v>
      </c>
      <c r="I709" s="13" t="str">
        <f t="shared" si="693"/>
        <v>625:3337</v>
      </c>
      <c r="J709" s="2"/>
      <c r="K709" s="4">
        <f t="shared" si="694"/>
        <v>1.90331082483155</v>
      </c>
      <c r="L709" s="4">
        <f t="shared" si="748"/>
        <v>-1</v>
      </c>
      <c r="M709" s="4">
        <f t="shared" ca="1" si="695"/>
        <v>-21.556699559818071</v>
      </c>
      <c r="N709" s="4">
        <f t="shared" ca="1" si="696"/>
        <v>11</v>
      </c>
      <c r="O709" s="4">
        <f t="shared" si="697"/>
        <v>0</v>
      </c>
      <c r="P709" s="4">
        <f t="shared" ca="1" si="698"/>
        <v>0</v>
      </c>
      <c r="Q709" s="11">
        <f t="shared" si="729"/>
        <v>25.363321209481171</v>
      </c>
      <c r="R709" s="11">
        <f t="shared" si="742"/>
        <v>0</v>
      </c>
      <c r="S709" s="4">
        <f t="shared" si="742"/>
        <v>0</v>
      </c>
      <c r="T709" s="4">
        <f t="shared" si="742"/>
        <v>0</v>
      </c>
      <c r="U709" s="4">
        <f t="shared" si="742"/>
        <v>0</v>
      </c>
      <c r="V709" s="4">
        <f t="shared" si="742"/>
        <v>0</v>
      </c>
      <c r="W709" s="4">
        <f t="shared" si="742"/>
        <v>0</v>
      </c>
      <c r="X709" s="4">
        <f t="shared" si="742"/>
        <v>0</v>
      </c>
      <c r="Y709" s="4">
        <f t="shared" si="742"/>
        <v>0</v>
      </c>
      <c r="Z709" s="4">
        <f t="shared" si="742"/>
        <v>0</v>
      </c>
      <c r="AA709" s="4">
        <f t="shared" si="742"/>
        <v>0</v>
      </c>
      <c r="AB709" s="4">
        <f t="shared" si="742"/>
        <v>0</v>
      </c>
      <c r="AC709" s="4">
        <f t="shared" si="742"/>
        <v>1.90331082483155</v>
      </c>
      <c r="AD709" s="4">
        <f t="shared" si="742"/>
        <v>0</v>
      </c>
      <c r="AE709" s="4">
        <f t="shared" si="742"/>
        <v>0</v>
      </c>
      <c r="AF709" s="4">
        <f t="shared" si="742"/>
        <v>0</v>
      </c>
      <c r="AG709" s="4">
        <f t="shared" ref="AG709:AL718" si="749">IF(AND(ABS((MOD(LN(($B709/$C709)/3^AG$2)/LN(2)+0.5,1)-0.5)*1200)&lt;$J$2,ABS(AG$2+7*(MOD(LN(($B709/$C709)/3^AG$2)/LN(2)+0.5,1)-0.5)*1200/113.685)&lt;$J$3),(MOD(LN(($B709/$C709)/3^AG$2)/LN(2)+0.5,1)-0.5)*1200,0)</f>
        <v>0</v>
      </c>
      <c r="AH709" s="4">
        <f t="shared" si="749"/>
        <v>0</v>
      </c>
      <c r="AI709" s="4">
        <f t="shared" si="749"/>
        <v>0</v>
      </c>
      <c r="AJ709" s="4">
        <f t="shared" si="749"/>
        <v>0</v>
      </c>
      <c r="AK709" s="4">
        <f t="shared" si="749"/>
        <v>0</v>
      </c>
      <c r="AL709" s="4">
        <f t="shared" si="749"/>
        <v>0</v>
      </c>
      <c r="AM709" s="4">
        <f t="shared" si="740"/>
        <v>0</v>
      </c>
      <c r="AN709" s="4">
        <f t="shared" si="740"/>
        <v>0</v>
      </c>
      <c r="AO709" s="4">
        <f t="shared" si="740"/>
        <v>-21.556699559818071</v>
      </c>
      <c r="AP709" s="10">
        <f t="shared" si="743"/>
        <v>0</v>
      </c>
      <c r="AQ709" s="7">
        <f t="shared" si="700"/>
        <v>2</v>
      </c>
      <c r="AR709" s="4">
        <f t="array" ref="AR709">COUNT(IF((ABS($R709:$AP709)&gt;=AQ$2)*(ABS($R709:$AP709)&lt;AR$2),$R709:$AP709))</f>
        <v>0</v>
      </c>
      <c r="AS709" s="4">
        <f t="array" ref="AS709">COUNT(IF((ABS($R709:$AP709)&gt;=AR$2)*(ABS($R709:$AP709)&lt;AS$2),$R709:$AP709))</f>
        <v>1</v>
      </c>
      <c r="AT709" s="4">
        <f t="array" ref="AT709">COUNT(IF((ABS($R709:$AP709)&gt;=AS$2)*(ABS($R709:$AP709)&lt;AT$2),$R709:$AP709))</f>
        <v>0</v>
      </c>
      <c r="AU709" s="4">
        <f t="array" ref="AU709">COUNT(IF((ABS($R709:$AP709)&gt;=AT$2)*(ABS($R709:$AP709)&lt;AU$2),$R709:$AP709))</f>
        <v>1</v>
      </c>
      <c r="AV709" s="4">
        <f t="array" ref="AV709">COUNT(IF((ABS($R709:$AP709)&gt;=AU$2)*(ABS($R709:$AP709)&lt;AV$2),$R709:$AP709))</f>
        <v>0</v>
      </c>
      <c r="AW709" s="4">
        <f t="array" ref="AW709">COUNT(IF((ABS($R709:$AP709)&gt;=AV$2)*(ABS($R709:$AP709)&lt;AW$2),$R709:$AP709))</f>
        <v>0</v>
      </c>
      <c r="AX709" s="10">
        <f t="array" ref="AX709">COUNT(IF((ABS($R709:$AP709)&gt;=AW$2)*(ABS($R709:$AP709)&lt;AX$2),$R709:$AP709))</f>
        <v>0</v>
      </c>
      <c r="AY709" s="4">
        <f t="shared" si="701"/>
        <v>0</v>
      </c>
      <c r="AZ709" s="2" t="str">
        <f t="shared" si="702"/>
        <v/>
      </c>
      <c r="BA709" s="2" t="str">
        <f t="shared" si="703"/>
        <v/>
      </c>
      <c r="BB709" s="2" t="str">
        <f t="shared" si="704"/>
        <v/>
      </c>
      <c r="BC709" s="2" t="str">
        <f t="shared" si="705"/>
        <v/>
      </c>
      <c r="BD709" s="2" t="str">
        <f t="shared" si="706"/>
        <v/>
      </c>
      <c r="BE709" s="2" t="str">
        <f t="shared" si="707"/>
        <v/>
      </c>
      <c r="BF709" s="2" t="str">
        <f t="shared" si="708"/>
        <v/>
      </c>
      <c r="BG709" s="2" t="str">
        <f t="shared" si="709"/>
        <v/>
      </c>
      <c r="BH709" s="2" t="str">
        <f t="shared" si="710"/>
        <v/>
      </c>
      <c r="BI709" s="2" t="str">
        <f t="shared" si="711"/>
        <v/>
      </c>
      <c r="BJ709" s="2" t="str">
        <f t="shared" si="712"/>
        <v/>
      </c>
      <c r="BK709" s="2" t="str">
        <f t="shared" si="713"/>
        <v>@</v>
      </c>
      <c r="BL709" s="2" t="str">
        <f t="shared" si="714"/>
        <v/>
      </c>
      <c r="BM709" s="2" t="str">
        <f t="shared" si="715"/>
        <v/>
      </c>
      <c r="BN709" s="2" t="str">
        <f t="shared" si="716"/>
        <v/>
      </c>
      <c r="BO709" s="2" t="str">
        <f t="shared" si="717"/>
        <v/>
      </c>
      <c r="BP709" s="2" t="str">
        <f t="shared" si="718"/>
        <v/>
      </c>
      <c r="BQ709" s="2" t="str">
        <f t="shared" si="719"/>
        <v/>
      </c>
      <c r="BR709" s="2" t="str">
        <f t="shared" si="720"/>
        <v/>
      </c>
      <c r="BS709" s="2" t="str">
        <f t="shared" si="721"/>
        <v/>
      </c>
      <c r="BT709" s="2" t="str">
        <f t="shared" si="722"/>
        <v/>
      </c>
      <c r="BU709" s="2" t="str">
        <f t="shared" si="723"/>
        <v/>
      </c>
      <c r="BV709" s="2" t="str">
        <f t="shared" si="724"/>
        <v/>
      </c>
      <c r="BW709" s="2" t="str">
        <f t="shared" si="725"/>
        <v>@</v>
      </c>
      <c r="BX709" s="2" t="str">
        <f t="shared" si="726"/>
        <v/>
      </c>
      <c r="CA709" s="2">
        <f t="shared" si="686"/>
        <v>235</v>
      </c>
      <c r="CB709" s="4">
        <f t="shared" si="687"/>
        <v>2</v>
      </c>
      <c r="CC709">
        <f t="shared" ca="1" si="744"/>
        <v>3</v>
      </c>
      <c r="CD709">
        <f ca="1">CC709*IF(CG709=0,0,CJ709)/(CJ707+CJ708+IF(CG709=0,0,CJ709))</f>
        <v>0</v>
      </c>
      <c r="CE709" s="39">
        <f t="shared" ca="1" si="737"/>
        <v>23</v>
      </c>
      <c r="CF709" s="39">
        <f t="shared" ca="1" si="745"/>
        <v>29</v>
      </c>
      <c r="CG709">
        <f t="shared" ca="1" si="738"/>
        <v>0</v>
      </c>
      <c r="CH709">
        <f t="shared" ca="1" si="739"/>
        <v>0</v>
      </c>
      <c r="CI709">
        <f t="shared" ca="1" si="746"/>
        <v>0</v>
      </c>
      <c r="CJ709">
        <f t="shared" ca="1" si="747"/>
        <v>12</v>
      </c>
    </row>
    <row r="710" spans="2:88">
      <c r="B710" s="39">
        <v>3485</v>
      </c>
      <c r="C710" s="39">
        <v>923</v>
      </c>
      <c r="D710">
        <v>1</v>
      </c>
      <c r="E710">
        <f t="shared" si="690"/>
        <v>29289</v>
      </c>
      <c r="F710" s="3">
        <f t="shared" si="691"/>
        <v>3.4010135020236028E-5</v>
      </c>
      <c r="H710" s="17">
        <f t="shared" si="692"/>
        <v>0.99612284460769307</v>
      </c>
      <c r="I710" s="13" t="str">
        <f t="shared" si="693"/>
        <v>923:3485</v>
      </c>
      <c r="J710" s="2"/>
      <c r="K710" s="4">
        <f t="shared" si="694"/>
        <v>13.792329789725954</v>
      </c>
      <c r="L710" s="4">
        <f t="shared" si="748"/>
        <v>-7</v>
      </c>
      <c r="M710" s="4">
        <f t="shared" ca="1" si="695"/>
        <v>-9.6676805949236666</v>
      </c>
      <c r="N710" s="4">
        <f t="shared" ca="1" si="696"/>
        <v>5</v>
      </c>
      <c r="O710" s="4">
        <f t="shared" si="697"/>
        <v>0</v>
      </c>
      <c r="P710" s="4">
        <f t="shared" ca="1" si="698"/>
        <v>0</v>
      </c>
      <c r="Q710" s="11">
        <f t="shared" si="729"/>
        <v>0</v>
      </c>
      <c r="R710" s="11">
        <f t="shared" ref="R710:AF719" si="750">IF(AND(ABS((MOD(LN(($B710/$C710)/3^R$2)/LN(2)+0.5,1)-0.5)*1200)&lt;$J$2,ABS(R$2+7*(MOD(LN(($B710/$C710)/3^R$2)/LN(2)+0.5,1)-0.5)*1200/113.685)&lt;$J$3),(MOD(LN(($B710/$C710)/3^R$2)/LN(2)+0.5,1)-0.5)*1200,0)</f>
        <v>0</v>
      </c>
      <c r="S710" s="4">
        <f t="shared" si="750"/>
        <v>0</v>
      </c>
      <c r="T710" s="4">
        <f t="shared" si="750"/>
        <v>0</v>
      </c>
      <c r="U710" s="4">
        <f t="shared" si="750"/>
        <v>0</v>
      </c>
      <c r="V710" s="4">
        <f t="shared" si="750"/>
        <v>0</v>
      </c>
      <c r="W710" s="4">
        <f t="shared" si="750"/>
        <v>13.792329789725954</v>
      </c>
      <c r="X710" s="4">
        <f t="shared" si="750"/>
        <v>0</v>
      </c>
      <c r="Y710" s="4">
        <f t="shared" si="750"/>
        <v>0</v>
      </c>
      <c r="Z710" s="4">
        <f t="shared" si="750"/>
        <v>0</v>
      </c>
      <c r="AA710" s="4">
        <f t="shared" si="750"/>
        <v>0</v>
      </c>
      <c r="AB710" s="4">
        <f t="shared" si="750"/>
        <v>0</v>
      </c>
      <c r="AC710" s="4">
        <f t="shared" si="750"/>
        <v>0</v>
      </c>
      <c r="AD710" s="4">
        <f t="shared" si="750"/>
        <v>0</v>
      </c>
      <c r="AE710" s="4">
        <f t="shared" si="750"/>
        <v>0</v>
      </c>
      <c r="AF710" s="4">
        <f t="shared" si="750"/>
        <v>0</v>
      </c>
      <c r="AG710" s="4">
        <f t="shared" si="749"/>
        <v>0</v>
      </c>
      <c r="AH710" s="4">
        <f t="shared" si="749"/>
        <v>0</v>
      </c>
      <c r="AI710" s="4">
        <f t="shared" si="749"/>
        <v>-9.6676805949236666</v>
      </c>
      <c r="AJ710" s="4">
        <f t="shared" si="749"/>
        <v>0</v>
      </c>
      <c r="AK710" s="4">
        <f t="shared" si="749"/>
        <v>0</v>
      </c>
      <c r="AL710" s="4">
        <f t="shared" si="749"/>
        <v>0</v>
      </c>
      <c r="AM710" s="4">
        <f t="shared" si="740"/>
        <v>0</v>
      </c>
      <c r="AN710" s="4">
        <f t="shared" si="740"/>
        <v>0</v>
      </c>
      <c r="AO710" s="4">
        <f t="shared" si="740"/>
        <v>0</v>
      </c>
      <c r="AP710" s="10">
        <f t="shared" si="743"/>
        <v>0</v>
      </c>
      <c r="AQ710" s="7">
        <f t="shared" si="700"/>
        <v>2</v>
      </c>
      <c r="AR710" s="4">
        <f t="array" ref="AR710">COUNT(IF((ABS($R710:$AP710)&gt;=AQ$2)*(ABS($R710:$AP710)&lt;AR$2),$R710:$AP710))</f>
        <v>0</v>
      </c>
      <c r="AS710" s="4">
        <f t="array" ref="AS710">COUNT(IF((ABS($R710:$AP710)&gt;=AR$2)*(ABS($R710:$AP710)&lt;AS$2),$R710:$AP710))</f>
        <v>0</v>
      </c>
      <c r="AT710" s="4">
        <f t="array" ref="AT710">COUNT(IF((ABS($R710:$AP710)&gt;=AS$2)*(ABS($R710:$AP710)&lt;AT$2),$R710:$AP710))</f>
        <v>1</v>
      </c>
      <c r="AU710" s="4">
        <f t="array" ref="AU710">COUNT(IF((ABS($R710:$AP710)&gt;=AT$2)*(ABS($R710:$AP710)&lt;AU$2),$R710:$AP710))</f>
        <v>1</v>
      </c>
      <c r="AV710" s="4">
        <f t="array" ref="AV710">COUNT(IF((ABS($R710:$AP710)&gt;=AU$2)*(ABS($R710:$AP710)&lt;AV$2),$R710:$AP710))</f>
        <v>0</v>
      </c>
      <c r="AW710" s="4">
        <f t="array" ref="AW710">COUNT(IF((ABS($R710:$AP710)&gt;=AV$2)*(ABS($R710:$AP710)&lt;AW$2),$R710:$AP710))</f>
        <v>0</v>
      </c>
      <c r="AX710" s="10">
        <f t="array" ref="AX710">COUNT(IF((ABS($R710:$AP710)&gt;=AW$2)*(ABS($R710:$AP710)&lt;AX$2),$R710:$AP710))</f>
        <v>0</v>
      </c>
      <c r="AY710" s="4">
        <f t="shared" si="701"/>
        <v>0</v>
      </c>
      <c r="AZ710" s="2" t="str">
        <f t="shared" si="702"/>
        <v/>
      </c>
      <c r="BA710" s="2" t="str">
        <f t="shared" si="703"/>
        <v/>
      </c>
      <c r="BB710" s="2" t="str">
        <f t="shared" si="704"/>
        <v/>
      </c>
      <c r="BC710" s="2" t="str">
        <f t="shared" si="705"/>
        <v/>
      </c>
      <c r="BD710" s="2" t="str">
        <f t="shared" si="706"/>
        <v/>
      </c>
      <c r="BE710" s="2" t="str">
        <f t="shared" si="707"/>
        <v>@</v>
      </c>
      <c r="BF710" s="2" t="str">
        <f t="shared" si="708"/>
        <v/>
      </c>
      <c r="BG710" s="2" t="str">
        <f t="shared" si="709"/>
        <v/>
      </c>
      <c r="BH710" s="2" t="str">
        <f t="shared" si="710"/>
        <v/>
      </c>
      <c r="BI710" s="2" t="str">
        <f t="shared" si="711"/>
        <v/>
      </c>
      <c r="BJ710" s="2" t="str">
        <f t="shared" si="712"/>
        <v/>
      </c>
      <c r="BK710" s="2" t="str">
        <f t="shared" si="713"/>
        <v/>
      </c>
      <c r="BL710" s="2" t="str">
        <f t="shared" si="714"/>
        <v/>
      </c>
      <c r="BM710" s="2" t="str">
        <f t="shared" si="715"/>
        <v/>
      </c>
      <c r="BN710" s="2" t="str">
        <f t="shared" si="716"/>
        <v/>
      </c>
      <c r="BO710" s="2" t="str">
        <f t="shared" si="717"/>
        <v/>
      </c>
      <c r="BP710" s="2" t="str">
        <f t="shared" si="718"/>
        <v/>
      </c>
      <c r="BQ710" s="2" t="str">
        <f t="shared" si="719"/>
        <v>@</v>
      </c>
      <c r="BR710" s="2" t="str">
        <f t="shared" si="720"/>
        <v/>
      </c>
      <c r="BS710" s="2" t="str">
        <f t="shared" si="721"/>
        <v/>
      </c>
      <c r="BT710" s="2" t="str">
        <f t="shared" si="722"/>
        <v/>
      </c>
      <c r="BU710" s="2" t="str">
        <f t="shared" si="723"/>
        <v/>
      </c>
      <c r="BV710" s="2" t="str">
        <f t="shared" si="724"/>
        <v/>
      </c>
      <c r="BW710" s="2" t="str">
        <f t="shared" si="725"/>
        <v/>
      </c>
      <c r="BX710" s="2" t="str">
        <f t="shared" si="726"/>
        <v/>
      </c>
      <c r="CA710" s="2">
        <f t="shared" ref="CA710:CA773" si="751">CA707+1</f>
        <v>236</v>
      </c>
      <c r="CB710" s="4">
        <f t="shared" ref="CB710:CB773" si="752">CB707</f>
        <v>0</v>
      </c>
      <c r="CC710">
        <f t="shared" ca="1" si="744"/>
        <v>3</v>
      </c>
      <c r="CD710">
        <f ca="1">CC710*(CJ710)/(CJ710+CJ711+IF(CG712=0,0,CJ712))</f>
        <v>0.49096725398091567</v>
      </c>
      <c r="CE710" s="39">
        <f t="shared" ca="1" si="737"/>
        <v>13</v>
      </c>
      <c r="CF710" s="39">
        <f t="shared" ca="1" si="745"/>
        <v>43</v>
      </c>
      <c r="CG710">
        <f t="shared" ca="1" si="738"/>
        <v>-11.414948338305919</v>
      </c>
      <c r="CH710">
        <f t="shared" ca="1" si="739"/>
        <v>-9</v>
      </c>
      <c r="CI710">
        <f t="shared" ca="1" si="746"/>
        <v>9.7028599935624005</v>
      </c>
      <c r="CJ710">
        <f t="shared" ca="1" si="747"/>
        <v>2.2971400064375995</v>
      </c>
    </row>
    <row r="711" spans="2:88">
      <c r="B711" s="39">
        <v>3553</v>
      </c>
      <c r="C711" s="39">
        <v>5</v>
      </c>
      <c r="D711">
        <v>1</v>
      </c>
      <c r="E711">
        <f t="shared" si="690"/>
        <v>29290</v>
      </c>
      <c r="F711" s="3">
        <f t="shared" si="691"/>
        <v>3.4010135020236028E-5</v>
      </c>
      <c r="H711" s="17">
        <f t="shared" si="692"/>
        <v>0.99615685474271332</v>
      </c>
      <c r="I711" s="13" t="str">
        <f t="shared" si="693"/>
        <v>5:3553</v>
      </c>
      <c r="J711" s="2"/>
      <c r="K711" s="4">
        <f t="shared" si="694"/>
        <v>-20.797340675041198</v>
      </c>
      <c r="L711" s="4">
        <f t="shared" si="748"/>
        <v>-6</v>
      </c>
      <c r="M711" s="4">
        <f t="shared" ca="1" si="695"/>
        <v>-44.257351059692752</v>
      </c>
      <c r="N711" s="4">
        <f t="shared" ca="1" si="696"/>
        <v>6</v>
      </c>
      <c r="O711" s="4">
        <f t="shared" ca="1" si="697"/>
        <v>45.967644613369529</v>
      </c>
      <c r="P711" s="4">
        <f t="shared" ca="1" si="698"/>
        <v>11</v>
      </c>
      <c r="Q711" s="11">
        <f t="shared" si="729"/>
        <v>0</v>
      </c>
      <c r="R711" s="11">
        <f t="shared" si="750"/>
        <v>0</v>
      </c>
      <c r="S711" s="4">
        <f t="shared" si="750"/>
        <v>0</v>
      </c>
      <c r="T711" s="4">
        <f t="shared" si="750"/>
        <v>0</v>
      </c>
      <c r="U711" s="4">
        <f t="shared" si="750"/>
        <v>0</v>
      </c>
      <c r="V711" s="4">
        <f t="shared" si="750"/>
        <v>0</v>
      </c>
      <c r="W711" s="4">
        <f t="shared" si="750"/>
        <v>0</v>
      </c>
      <c r="X711" s="4">
        <f t="shared" si="750"/>
        <v>-20.797340675041198</v>
      </c>
      <c r="Y711" s="4">
        <f t="shared" si="750"/>
        <v>0</v>
      </c>
      <c r="Z711" s="4">
        <f t="shared" si="750"/>
        <v>0</v>
      </c>
      <c r="AA711" s="4">
        <f t="shared" si="750"/>
        <v>0</v>
      </c>
      <c r="AB711" s="4">
        <f t="shared" si="750"/>
        <v>0</v>
      </c>
      <c r="AC711" s="4">
        <f t="shared" si="750"/>
        <v>0</v>
      </c>
      <c r="AD711" s="4">
        <f t="shared" si="750"/>
        <v>0</v>
      </c>
      <c r="AE711" s="4">
        <f t="shared" si="750"/>
        <v>0</v>
      </c>
      <c r="AF711" s="4">
        <f t="shared" si="750"/>
        <v>0</v>
      </c>
      <c r="AG711" s="4">
        <f t="shared" si="749"/>
        <v>0</v>
      </c>
      <c r="AH711" s="4">
        <f t="shared" si="749"/>
        <v>0</v>
      </c>
      <c r="AI711" s="4">
        <f t="shared" si="749"/>
        <v>0</v>
      </c>
      <c r="AJ711" s="4">
        <f t="shared" si="749"/>
        <v>-44.257351059692752</v>
      </c>
      <c r="AK711" s="4">
        <f t="shared" si="749"/>
        <v>0</v>
      </c>
      <c r="AL711" s="4">
        <f t="shared" si="749"/>
        <v>0</v>
      </c>
      <c r="AM711" s="4">
        <f t="shared" si="740"/>
        <v>0</v>
      </c>
      <c r="AN711" s="4">
        <f t="shared" si="740"/>
        <v>0</v>
      </c>
      <c r="AO711" s="4">
        <f t="shared" si="740"/>
        <v>45.967644613369529</v>
      </c>
      <c r="AP711" s="10">
        <f t="shared" si="743"/>
        <v>0</v>
      </c>
      <c r="AQ711" s="7">
        <f t="shared" si="700"/>
        <v>3</v>
      </c>
      <c r="AR711" s="4">
        <f t="array" ref="AR711">COUNT(IF((ABS($R711:$AP711)&gt;=AQ$2)*(ABS($R711:$AP711)&lt;AR$2),$R711:$AP711))</f>
        <v>0</v>
      </c>
      <c r="AS711" s="4">
        <f t="array" ref="AS711">COUNT(IF((ABS($R711:$AP711)&gt;=AR$2)*(ABS($R711:$AP711)&lt;AS$2),$R711:$AP711))</f>
        <v>0</v>
      </c>
      <c r="AT711" s="4">
        <f t="array" ref="AT711">COUNT(IF((ABS($R711:$AP711)&gt;=AS$2)*(ABS($R711:$AP711)&lt;AT$2),$R711:$AP711))</f>
        <v>0</v>
      </c>
      <c r="AU711" s="4">
        <f t="array" ref="AU711">COUNT(IF((ABS($R711:$AP711)&gt;=AT$2)*(ABS($R711:$AP711)&lt;AU$2),$R711:$AP711))</f>
        <v>1</v>
      </c>
      <c r="AV711" s="4">
        <f t="array" ref="AV711">COUNT(IF((ABS($R711:$AP711)&gt;=AU$2)*(ABS($R711:$AP711)&lt;AV$2),$R711:$AP711))</f>
        <v>1</v>
      </c>
      <c r="AW711" s="4">
        <f t="array" ref="AW711">COUNT(IF((ABS($R711:$AP711)&gt;=AV$2)*(ABS($R711:$AP711)&lt;AW$2),$R711:$AP711))</f>
        <v>1</v>
      </c>
      <c r="AX711" s="10">
        <f t="array" ref="AX711">COUNT(IF((ABS($R711:$AP711)&gt;=AW$2)*(ABS($R711:$AP711)&lt;AX$2),$R711:$AP711))</f>
        <v>0</v>
      </c>
      <c r="AY711" s="4">
        <f t="shared" si="701"/>
        <v>0</v>
      </c>
      <c r="AZ711" s="2" t="str">
        <f t="shared" si="702"/>
        <v/>
      </c>
      <c r="BA711" s="2" t="str">
        <f t="shared" si="703"/>
        <v/>
      </c>
      <c r="BB711" s="2" t="str">
        <f t="shared" si="704"/>
        <v/>
      </c>
      <c r="BC711" s="2" t="str">
        <f t="shared" si="705"/>
        <v/>
      </c>
      <c r="BD711" s="2" t="str">
        <f t="shared" si="706"/>
        <v/>
      </c>
      <c r="BE711" s="2" t="str">
        <f t="shared" si="707"/>
        <v/>
      </c>
      <c r="BF711" s="2" t="str">
        <f t="shared" si="708"/>
        <v>@</v>
      </c>
      <c r="BG711" s="2" t="str">
        <f t="shared" si="709"/>
        <v/>
      </c>
      <c r="BH711" s="2" t="str">
        <f t="shared" si="710"/>
        <v/>
      </c>
      <c r="BI711" s="2" t="str">
        <f t="shared" si="711"/>
        <v/>
      </c>
      <c r="BJ711" s="2" t="str">
        <f t="shared" si="712"/>
        <v/>
      </c>
      <c r="BK711" s="2" t="str">
        <f t="shared" si="713"/>
        <v/>
      </c>
      <c r="BL711" s="2" t="str">
        <f t="shared" si="714"/>
        <v/>
      </c>
      <c r="BM711" s="2" t="str">
        <f t="shared" si="715"/>
        <v/>
      </c>
      <c r="BN711" s="2" t="str">
        <f t="shared" si="716"/>
        <v/>
      </c>
      <c r="BO711" s="2" t="str">
        <f t="shared" si="717"/>
        <v/>
      </c>
      <c r="BP711" s="2" t="str">
        <f t="shared" si="718"/>
        <v/>
      </c>
      <c r="BQ711" s="2" t="str">
        <f t="shared" si="719"/>
        <v/>
      </c>
      <c r="BR711" s="2" t="str">
        <f t="shared" si="720"/>
        <v>@</v>
      </c>
      <c r="BS711" s="2" t="str">
        <f t="shared" si="721"/>
        <v/>
      </c>
      <c r="BT711" s="2" t="str">
        <f t="shared" si="722"/>
        <v/>
      </c>
      <c r="BU711" s="2" t="str">
        <f t="shared" si="723"/>
        <v/>
      </c>
      <c r="BV711" s="2" t="str">
        <f t="shared" si="724"/>
        <v/>
      </c>
      <c r="BW711" s="2" t="str">
        <f t="shared" si="725"/>
        <v>@</v>
      </c>
      <c r="BX711" s="2" t="str">
        <f t="shared" si="726"/>
        <v/>
      </c>
      <c r="CA711" s="2">
        <f t="shared" si="751"/>
        <v>236</v>
      </c>
      <c r="CB711" s="4">
        <f t="shared" si="752"/>
        <v>1</v>
      </c>
      <c r="CC711">
        <f t="shared" ca="1" si="744"/>
        <v>3</v>
      </c>
      <c r="CD711">
        <f ca="1">CC711*(CJ711)/(CJ710+CJ711+IF(CG712=0,0,CJ712))</f>
        <v>2.3825268536860826</v>
      </c>
      <c r="CE711" s="39">
        <f t="shared" ca="1" si="737"/>
        <v>13</v>
      </c>
      <c r="CF711" s="39">
        <f t="shared" ca="1" si="745"/>
        <v>43</v>
      </c>
      <c r="CG711">
        <f t="shared" ca="1" si="738"/>
        <v>-34.87495872295554</v>
      </c>
      <c r="CH711">
        <f t="shared" ca="1" si="739"/>
        <v>3</v>
      </c>
      <c r="CI711">
        <f t="shared" ca="1" si="746"/>
        <v>0.85262162061231672</v>
      </c>
      <c r="CJ711">
        <f t="shared" ca="1" si="747"/>
        <v>11.147378379387684</v>
      </c>
    </row>
    <row r="712" spans="2:88">
      <c r="B712" s="39">
        <v>3553</v>
      </c>
      <c r="C712" s="39">
        <v>7</v>
      </c>
      <c r="D712">
        <v>1</v>
      </c>
      <c r="E712">
        <f t="shared" si="690"/>
        <v>29291</v>
      </c>
      <c r="F712" s="3">
        <f t="shared" si="691"/>
        <v>3.4010135020236028E-5</v>
      </c>
      <c r="H712" s="17">
        <f t="shared" si="692"/>
        <v>0.99619086487773356</v>
      </c>
      <c r="I712" s="13" t="str">
        <f t="shared" si="693"/>
        <v>7:3553</v>
      </c>
      <c r="J712" s="2"/>
      <c r="K712" s="4">
        <f t="shared" si="694"/>
        <v>8.4204719129942873</v>
      </c>
      <c r="L712" s="4">
        <f t="shared" si="748"/>
        <v>-12</v>
      </c>
      <c r="M712" s="4">
        <f t="shared" ca="1" si="695"/>
        <v>-15.039538471657465</v>
      </c>
      <c r="N712" s="4">
        <f t="shared" ca="1" si="696"/>
        <v>0</v>
      </c>
      <c r="O712" s="4">
        <f t="shared" ca="1" si="697"/>
        <v>-38.499548856309218</v>
      </c>
      <c r="P712" s="4">
        <f t="shared" ca="1" si="698"/>
        <v>12</v>
      </c>
      <c r="Q712" s="11">
        <f t="shared" si="729"/>
        <v>0</v>
      </c>
      <c r="R712" s="11">
        <f t="shared" si="750"/>
        <v>8.4204719129942873</v>
      </c>
      <c r="S712" s="4">
        <f t="shared" si="750"/>
        <v>0</v>
      </c>
      <c r="T712" s="4">
        <f t="shared" si="750"/>
        <v>0</v>
      </c>
      <c r="U712" s="4">
        <f t="shared" si="750"/>
        <v>0</v>
      </c>
      <c r="V712" s="4">
        <f t="shared" si="750"/>
        <v>0</v>
      </c>
      <c r="W712" s="4">
        <f t="shared" si="750"/>
        <v>0</v>
      </c>
      <c r="X712" s="4">
        <f t="shared" si="750"/>
        <v>0</v>
      </c>
      <c r="Y712" s="4">
        <f t="shared" si="750"/>
        <v>0</v>
      </c>
      <c r="Z712" s="4">
        <f t="shared" si="750"/>
        <v>0</v>
      </c>
      <c r="AA712" s="4">
        <f t="shared" si="750"/>
        <v>0</v>
      </c>
      <c r="AB712" s="4">
        <f t="shared" si="750"/>
        <v>0</v>
      </c>
      <c r="AC712" s="4">
        <f t="shared" si="750"/>
        <v>0</v>
      </c>
      <c r="AD712" s="4">
        <f t="shared" si="750"/>
        <v>-15.039538471657465</v>
      </c>
      <c r="AE712" s="4">
        <f t="shared" si="750"/>
        <v>0</v>
      </c>
      <c r="AF712" s="4">
        <f t="shared" si="750"/>
        <v>0</v>
      </c>
      <c r="AG712" s="4">
        <f t="shared" si="749"/>
        <v>0</v>
      </c>
      <c r="AH712" s="4">
        <f t="shared" si="749"/>
        <v>0</v>
      </c>
      <c r="AI712" s="4">
        <f t="shared" si="749"/>
        <v>0</v>
      </c>
      <c r="AJ712" s="4">
        <f t="shared" si="749"/>
        <v>0</v>
      </c>
      <c r="AK712" s="4">
        <f t="shared" si="749"/>
        <v>0</v>
      </c>
      <c r="AL712" s="4">
        <f t="shared" si="749"/>
        <v>0</v>
      </c>
      <c r="AM712" s="4">
        <f t="shared" si="740"/>
        <v>0</v>
      </c>
      <c r="AN712" s="4">
        <f t="shared" si="740"/>
        <v>0</v>
      </c>
      <c r="AO712" s="4">
        <f t="shared" si="740"/>
        <v>0</v>
      </c>
      <c r="AP712" s="10">
        <f t="shared" si="743"/>
        <v>-38.499548856309218</v>
      </c>
      <c r="AQ712" s="7">
        <f t="shared" si="700"/>
        <v>3</v>
      </c>
      <c r="AR712" s="4">
        <f t="array" ref="AR712">COUNT(IF((ABS($R712:$AP712)&gt;=AQ$2)*(ABS($R712:$AP712)&lt;AR$2),$R712:$AP712))</f>
        <v>0</v>
      </c>
      <c r="AS712" s="4">
        <f t="array" ref="AS712">COUNT(IF((ABS($R712:$AP712)&gt;=AR$2)*(ABS($R712:$AP712)&lt;AS$2),$R712:$AP712))</f>
        <v>0</v>
      </c>
      <c r="AT712" s="4">
        <f t="array" ref="AT712">COUNT(IF((ABS($R712:$AP712)&gt;=AS$2)*(ABS($R712:$AP712)&lt;AT$2),$R712:$AP712))</f>
        <v>1</v>
      </c>
      <c r="AU712" s="4">
        <f t="array" ref="AU712">COUNT(IF((ABS($R712:$AP712)&gt;=AT$2)*(ABS($R712:$AP712)&lt;AU$2),$R712:$AP712))</f>
        <v>1</v>
      </c>
      <c r="AV712" s="4">
        <f t="array" ref="AV712">COUNT(IF((ABS($R712:$AP712)&gt;=AU$2)*(ABS($R712:$AP712)&lt;AV$2),$R712:$AP712))</f>
        <v>1</v>
      </c>
      <c r="AW712" s="4">
        <f t="array" ref="AW712">COUNT(IF((ABS($R712:$AP712)&gt;=AV$2)*(ABS($R712:$AP712)&lt;AW$2),$R712:$AP712))</f>
        <v>0</v>
      </c>
      <c r="AX712" s="10">
        <f t="array" ref="AX712">COUNT(IF((ABS($R712:$AP712)&gt;=AW$2)*(ABS($R712:$AP712)&lt;AX$2),$R712:$AP712))</f>
        <v>0</v>
      </c>
      <c r="AY712" s="4">
        <f t="shared" si="701"/>
        <v>0</v>
      </c>
      <c r="AZ712" s="2" t="str">
        <f t="shared" si="702"/>
        <v>@</v>
      </c>
      <c r="BA712" s="2" t="str">
        <f t="shared" si="703"/>
        <v/>
      </c>
      <c r="BB712" s="2" t="str">
        <f t="shared" si="704"/>
        <v/>
      </c>
      <c r="BC712" s="2" t="str">
        <f t="shared" si="705"/>
        <v/>
      </c>
      <c r="BD712" s="2" t="str">
        <f t="shared" si="706"/>
        <v/>
      </c>
      <c r="BE712" s="2" t="str">
        <f t="shared" si="707"/>
        <v/>
      </c>
      <c r="BF712" s="2" t="str">
        <f t="shared" si="708"/>
        <v/>
      </c>
      <c r="BG712" s="2" t="str">
        <f t="shared" si="709"/>
        <v/>
      </c>
      <c r="BH712" s="2" t="str">
        <f t="shared" si="710"/>
        <v/>
      </c>
      <c r="BI712" s="2" t="str">
        <f t="shared" si="711"/>
        <v/>
      </c>
      <c r="BJ712" s="2" t="str">
        <f t="shared" si="712"/>
        <v/>
      </c>
      <c r="BK712" s="2" t="str">
        <f t="shared" si="713"/>
        <v/>
      </c>
      <c r="BL712" s="2" t="str">
        <f t="shared" si="714"/>
        <v>@</v>
      </c>
      <c r="BM712" s="2" t="str">
        <f t="shared" si="715"/>
        <v/>
      </c>
      <c r="BN712" s="2" t="str">
        <f t="shared" si="716"/>
        <v/>
      </c>
      <c r="BO712" s="2" t="str">
        <f t="shared" si="717"/>
        <v/>
      </c>
      <c r="BP712" s="2" t="str">
        <f t="shared" si="718"/>
        <v/>
      </c>
      <c r="BQ712" s="2" t="str">
        <f t="shared" si="719"/>
        <v/>
      </c>
      <c r="BR712" s="2" t="str">
        <f t="shared" si="720"/>
        <v/>
      </c>
      <c r="BS712" s="2" t="str">
        <f t="shared" si="721"/>
        <v/>
      </c>
      <c r="BT712" s="2" t="str">
        <f t="shared" si="722"/>
        <v/>
      </c>
      <c r="BU712" s="2" t="str">
        <f t="shared" si="723"/>
        <v/>
      </c>
      <c r="BV712" s="2" t="str">
        <f t="shared" si="724"/>
        <v/>
      </c>
      <c r="BW712" s="2" t="str">
        <f t="shared" si="725"/>
        <v/>
      </c>
      <c r="BX712" s="2" t="str">
        <f t="shared" si="726"/>
        <v>@</v>
      </c>
      <c r="CA712" s="2">
        <f t="shared" si="751"/>
        <v>236</v>
      </c>
      <c r="CB712" s="4">
        <f t="shared" si="752"/>
        <v>2</v>
      </c>
      <c r="CC712">
        <f t="shared" ca="1" si="744"/>
        <v>3</v>
      </c>
      <c r="CD712">
        <f ca="1">CC712*IF(CG712=0,0,CJ712)/(CJ710+CJ711+IF(CG712=0,0,CJ712))</f>
        <v>0.12650589233300194</v>
      </c>
      <c r="CE712" s="39">
        <f t="shared" ca="1" si="737"/>
        <v>13</v>
      </c>
      <c r="CF712" s="39">
        <f t="shared" ca="1" si="745"/>
        <v>43</v>
      </c>
      <c r="CG712">
        <f t="shared" ca="1" si="738"/>
        <v>55.350036950108006</v>
      </c>
      <c r="CH712">
        <f t="shared" ca="1" si="739"/>
        <v>8</v>
      </c>
      <c r="CI712">
        <f t="shared" ca="1" si="746"/>
        <v>11.408103607782522</v>
      </c>
      <c r="CJ712">
        <f t="shared" ca="1" si="747"/>
        <v>0.59189639221747825</v>
      </c>
    </row>
    <row r="713" spans="2:88">
      <c r="B713" s="39">
        <v>3751</v>
      </c>
      <c r="C713" s="39">
        <v>1</v>
      </c>
      <c r="D713">
        <v>1</v>
      </c>
      <c r="E713">
        <f t="shared" si="690"/>
        <v>29292</v>
      </c>
      <c r="F713" s="3">
        <f t="shared" si="691"/>
        <v>3.4010135020236028E-5</v>
      </c>
      <c r="H713" s="17">
        <f t="shared" si="692"/>
        <v>0.99622487501275381</v>
      </c>
      <c r="I713" s="13" t="str">
        <f t="shared" si="693"/>
        <v>3751</v>
      </c>
      <c r="J713" s="2"/>
      <c r="K713" s="4">
        <f t="shared" si="694"/>
        <v>-38.643536748523388</v>
      </c>
      <c r="L713" s="4">
        <f t="shared" si="748"/>
        <v>-7</v>
      </c>
      <c r="M713" s="4">
        <f t="shared" ca="1" si="695"/>
        <v>51.581458924540158</v>
      </c>
      <c r="N713" s="4">
        <f t="shared" ca="1" si="696"/>
        <v>-2</v>
      </c>
      <c r="O713" s="4">
        <f t="shared" ca="1" si="697"/>
        <v>28.121448539890004</v>
      </c>
      <c r="P713" s="4">
        <f t="shared" ca="1" si="698"/>
        <v>10</v>
      </c>
      <c r="Q713" s="11">
        <f t="shared" si="729"/>
        <v>0</v>
      </c>
      <c r="R713" s="11">
        <f t="shared" si="750"/>
        <v>0</v>
      </c>
      <c r="S713" s="4">
        <f t="shared" si="750"/>
        <v>0</v>
      </c>
      <c r="T713" s="4">
        <f t="shared" si="750"/>
        <v>0</v>
      </c>
      <c r="U713" s="4">
        <f t="shared" si="750"/>
        <v>0</v>
      </c>
      <c r="V713" s="4">
        <f t="shared" si="750"/>
        <v>0</v>
      </c>
      <c r="W713" s="4">
        <f t="shared" si="750"/>
        <v>-38.643536748523388</v>
      </c>
      <c r="X713" s="4">
        <f t="shared" si="750"/>
        <v>0</v>
      </c>
      <c r="Y713" s="4">
        <f t="shared" si="750"/>
        <v>0</v>
      </c>
      <c r="Z713" s="4">
        <f t="shared" si="750"/>
        <v>0</v>
      </c>
      <c r="AA713" s="4">
        <f t="shared" si="750"/>
        <v>0</v>
      </c>
      <c r="AB713" s="4">
        <f t="shared" si="750"/>
        <v>51.581458924540158</v>
      </c>
      <c r="AC713" s="4">
        <f t="shared" si="750"/>
        <v>0</v>
      </c>
      <c r="AD713" s="4">
        <f t="shared" si="750"/>
        <v>0</v>
      </c>
      <c r="AE713" s="4">
        <f t="shared" si="750"/>
        <v>0</v>
      </c>
      <c r="AF713" s="4">
        <f t="shared" si="750"/>
        <v>0</v>
      </c>
      <c r="AG713" s="4">
        <f t="shared" si="749"/>
        <v>0</v>
      </c>
      <c r="AH713" s="4">
        <f t="shared" si="749"/>
        <v>0</v>
      </c>
      <c r="AI713" s="4">
        <f t="shared" si="749"/>
        <v>0</v>
      </c>
      <c r="AJ713" s="4">
        <f t="shared" si="749"/>
        <v>0</v>
      </c>
      <c r="AK713" s="4">
        <f t="shared" si="749"/>
        <v>0</v>
      </c>
      <c r="AL713" s="4">
        <f t="shared" si="749"/>
        <v>0</v>
      </c>
      <c r="AM713" s="4">
        <f t="shared" si="740"/>
        <v>0</v>
      </c>
      <c r="AN713" s="4">
        <f t="shared" si="740"/>
        <v>28.121448539890004</v>
      </c>
      <c r="AO713" s="4">
        <f t="shared" si="740"/>
        <v>0</v>
      </c>
      <c r="AP713" s="10">
        <f t="shared" si="743"/>
        <v>0</v>
      </c>
      <c r="AQ713" s="7">
        <f t="shared" si="700"/>
        <v>3</v>
      </c>
      <c r="AR713" s="4">
        <f t="array" ref="AR713">COUNT(IF((ABS($R713:$AP713)&gt;=AQ$2)*(ABS($R713:$AP713)&lt;AR$2),$R713:$AP713))</f>
        <v>0</v>
      </c>
      <c r="AS713" s="4">
        <f t="array" ref="AS713">COUNT(IF((ABS($R713:$AP713)&gt;=AR$2)*(ABS($R713:$AP713)&lt;AS$2),$R713:$AP713))</f>
        <v>0</v>
      </c>
      <c r="AT713" s="4">
        <f t="array" ref="AT713">COUNT(IF((ABS($R713:$AP713)&gt;=AS$2)*(ABS($R713:$AP713)&lt;AT$2),$R713:$AP713))</f>
        <v>0</v>
      </c>
      <c r="AU713" s="4">
        <f t="array" ref="AU713">COUNT(IF((ABS($R713:$AP713)&gt;=AT$2)*(ABS($R713:$AP713)&lt;AU$2),$R713:$AP713))</f>
        <v>1</v>
      </c>
      <c r="AV713" s="4">
        <f t="array" ref="AV713">COUNT(IF((ABS($R713:$AP713)&gt;=AU$2)*(ABS($R713:$AP713)&lt;AV$2),$R713:$AP713))</f>
        <v>1</v>
      </c>
      <c r="AW713" s="4">
        <f t="array" ref="AW713">COUNT(IF((ABS($R713:$AP713)&gt;=AV$2)*(ABS($R713:$AP713)&lt;AW$2),$R713:$AP713))</f>
        <v>1</v>
      </c>
      <c r="AX713" s="10">
        <f t="array" ref="AX713">COUNT(IF((ABS($R713:$AP713)&gt;=AW$2)*(ABS($R713:$AP713)&lt;AX$2),$R713:$AP713))</f>
        <v>0</v>
      </c>
      <c r="AY713" s="4">
        <f t="shared" si="701"/>
        <v>0</v>
      </c>
      <c r="AZ713" s="2" t="str">
        <f t="shared" si="702"/>
        <v/>
      </c>
      <c r="BA713" s="2" t="str">
        <f t="shared" si="703"/>
        <v/>
      </c>
      <c r="BB713" s="2" t="str">
        <f t="shared" si="704"/>
        <v/>
      </c>
      <c r="BC713" s="2" t="str">
        <f t="shared" si="705"/>
        <v/>
      </c>
      <c r="BD713" s="2" t="str">
        <f t="shared" si="706"/>
        <v/>
      </c>
      <c r="BE713" s="2" t="str">
        <f t="shared" si="707"/>
        <v>@</v>
      </c>
      <c r="BF713" s="2" t="str">
        <f t="shared" si="708"/>
        <v/>
      </c>
      <c r="BG713" s="2" t="str">
        <f t="shared" si="709"/>
        <v/>
      </c>
      <c r="BH713" s="2" t="str">
        <f t="shared" si="710"/>
        <v/>
      </c>
      <c r="BI713" s="2" t="str">
        <f t="shared" si="711"/>
        <v/>
      </c>
      <c r="BJ713" s="2" t="str">
        <f t="shared" si="712"/>
        <v>@</v>
      </c>
      <c r="BK713" s="2" t="str">
        <f t="shared" si="713"/>
        <v/>
      </c>
      <c r="BL713" s="2" t="str">
        <f t="shared" si="714"/>
        <v/>
      </c>
      <c r="BM713" s="2" t="str">
        <f t="shared" si="715"/>
        <v/>
      </c>
      <c r="BN713" s="2" t="str">
        <f t="shared" si="716"/>
        <v/>
      </c>
      <c r="BO713" s="2" t="str">
        <f t="shared" si="717"/>
        <v/>
      </c>
      <c r="BP713" s="2" t="str">
        <f t="shared" si="718"/>
        <v/>
      </c>
      <c r="BQ713" s="2" t="str">
        <f t="shared" si="719"/>
        <v/>
      </c>
      <c r="BR713" s="2" t="str">
        <f t="shared" si="720"/>
        <v/>
      </c>
      <c r="BS713" s="2" t="str">
        <f t="shared" si="721"/>
        <v/>
      </c>
      <c r="BT713" s="2" t="str">
        <f t="shared" si="722"/>
        <v/>
      </c>
      <c r="BU713" s="2" t="str">
        <f t="shared" si="723"/>
        <v/>
      </c>
      <c r="BV713" s="2" t="str">
        <f t="shared" si="724"/>
        <v>@</v>
      </c>
      <c r="BW713" s="2" t="str">
        <f t="shared" si="725"/>
        <v/>
      </c>
      <c r="BX713" s="2" t="str">
        <f t="shared" si="726"/>
        <v/>
      </c>
      <c r="CA713" s="2">
        <f t="shared" si="751"/>
        <v>237</v>
      </c>
      <c r="CB713" s="4">
        <f t="shared" si="752"/>
        <v>0</v>
      </c>
      <c r="CC713">
        <f t="shared" ca="1" si="744"/>
        <v>3</v>
      </c>
      <c r="CD713">
        <f ca="1">CC713*(CJ713)/(CJ713+CJ714+IF(CG715=0,0,CJ715))</f>
        <v>1.197605583020855</v>
      </c>
      <c r="CE713" s="39">
        <f t="shared" ca="1" si="737"/>
        <v>17</v>
      </c>
      <c r="CF713" s="39">
        <f t="shared" ca="1" si="745"/>
        <v>43</v>
      </c>
      <c r="CG713">
        <f t="shared" ca="1" si="738"/>
        <v>22.202303065208895</v>
      </c>
      <c r="CH713">
        <f t="shared" ca="1" si="739"/>
        <v>-8</v>
      </c>
      <c r="CI713">
        <f t="shared" ca="1" si="746"/>
        <v>6.632923240036396</v>
      </c>
      <c r="CJ713">
        <f t="shared" ca="1" si="747"/>
        <v>5.367076759963604</v>
      </c>
    </row>
    <row r="714" spans="2:88">
      <c r="B714" s="39">
        <v>3859</v>
      </c>
      <c r="C714" s="39">
        <v>625</v>
      </c>
      <c r="D714">
        <v>1</v>
      </c>
      <c r="E714">
        <f t="shared" si="690"/>
        <v>29293</v>
      </c>
      <c r="F714" s="3">
        <f t="shared" si="691"/>
        <v>3.4010135020236028E-5</v>
      </c>
      <c r="H714" s="17">
        <f t="shared" si="692"/>
        <v>0.99625888514777405</v>
      </c>
      <c r="I714" s="13" t="str">
        <f t="shared" si="693"/>
        <v>625:3859</v>
      </c>
      <c r="J714" s="2"/>
      <c r="K714" s="4">
        <f t="shared" si="694"/>
        <v>-40.621257748283313</v>
      </c>
      <c r="L714" s="4">
        <f t="shared" si="748"/>
        <v>-4</v>
      </c>
      <c r="M714" s="4">
        <f t="shared" ca="1" si="695"/>
        <v>49.603737924778898</v>
      </c>
      <c r="N714" s="4">
        <f t="shared" ca="1" si="696"/>
        <v>1</v>
      </c>
      <c r="O714" s="4">
        <f t="shared" si="697"/>
        <v>0</v>
      </c>
      <c r="P714" s="4">
        <f t="shared" ca="1" si="698"/>
        <v>0</v>
      </c>
      <c r="Q714" s="11">
        <f t="shared" si="729"/>
        <v>0</v>
      </c>
      <c r="R714" s="11">
        <f t="shared" si="750"/>
        <v>0</v>
      </c>
      <c r="S714" s="4">
        <f t="shared" si="750"/>
        <v>0</v>
      </c>
      <c r="T714" s="4">
        <f t="shared" si="750"/>
        <v>0</v>
      </c>
      <c r="U714" s="4">
        <f t="shared" si="750"/>
        <v>0</v>
      </c>
      <c r="V714" s="4">
        <f t="shared" si="750"/>
        <v>0</v>
      </c>
      <c r="W714" s="4">
        <f t="shared" si="750"/>
        <v>0</v>
      </c>
      <c r="X714" s="4">
        <f t="shared" si="750"/>
        <v>0</v>
      </c>
      <c r="Y714" s="4">
        <f t="shared" si="750"/>
        <v>0</v>
      </c>
      <c r="Z714" s="4">
        <f t="shared" si="750"/>
        <v>-40.621257748283313</v>
      </c>
      <c r="AA714" s="4">
        <f t="shared" si="750"/>
        <v>0</v>
      </c>
      <c r="AB714" s="4">
        <f t="shared" si="750"/>
        <v>0</v>
      </c>
      <c r="AC714" s="4">
        <f t="shared" si="750"/>
        <v>0</v>
      </c>
      <c r="AD714" s="4">
        <f t="shared" si="750"/>
        <v>0</v>
      </c>
      <c r="AE714" s="4">
        <f t="shared" si="750"/>
        <v>49.603737924778898</v>
      </c>
      <c r="AF714" s="4">
        <f t="shared" si="750"/>
        <v>0</v>
      </c>
      <c r="AG714" s="4">
        <f t="shared" si="749"/>
        <v>0</v>
      </c>
      <c r="AH714" s="4">
        <f t="shared" si="749"/>
        <v>0</v>
      </c>
      <c r="AI714" s="4">
        <f t="shared" si="749"/>
        <v>0</v>
      </c>
      <c r="AJ714" s="4">
        <f t="shared" si="749"/>
        <v>0</v>
      </c>
      <c r="AK714" s="4">
        <f t="shared" si="749"/>
        <v>0</v>
      </c>
      <c r="AL714" s="4">
        <f t="shared" si="749"/>
        <v>0</v>
      </c>
      <c r="AM714" s="4">
        <f t="shared" ref="AM714:AO733" si="753">IF(AND(ABS((MOD(LN(($B714/$C714)/3^AM$2)/LN(2)+0.5,1)-0.5)*1200)&lt;$J$2,ABS(AM$2+7*(MOD(LN(($B714/$C714)/3^AM$2)/LN(2)+0.5,1)-0.5)*1200/113.685)&lt;$J$3),(MOD(LN(($B714/$C714)/3^AM$2)/LN(2)+0.5,1)-0.5)*1200,0)</f>
        <v>0</v>
      </c>
      <c r="AN714" s="4">
        <f t="shared" si="753"/>
        <v>0</v>
      </c>
      <c r="AO714" s="4">
        <f t="shared" si="753"/>
        <v>0</v>
      </c>
      <c r="AP714" s="10">
        <f t="shared" si="743"/>
        <v>0</v>
      </c>
      <c r="AQ714" s="7">
        <f t="shared" si="700"/>
        <v>2</v>
      </c>
      <c r="AR714" s="4">
        <f t="array" ref="AR714">COUNT(IF((ABS($R714:$AP714)&gt;=AQ$2)*(ABS($R714:$AP714)&lt;AR$2),$R714:$AP714))</f>
        <v>0</v>
      </c>
      <c r="AS714" s="4">
        <f t="array" ref="AS714">COUNT(IF((ABS($R714:$AP714)&gt;=AR$2)*(ABS($R714:$AP714)&lt;AS$2),$R714:$AP714))</f>
        <v>0</v>
      </c>
      <c r="AT714" s="4">
        <f t="array" ref="AT714">COUNT(IF((ABS($R714:$AP714)&gt;=AS$2)*(ABS($R714:$AP714)&lt;AT$2),$R714:$AP714))</f>
        <v>0</v>
      </c>
      <c r="AU714" s="4">
        <f t="array" ref="AU714">COUNT(IF((ABS($R714:$AP714)&gt;=AT$2)*(ABS($R714:$AP714)&lt;AU$2),$R714:$AP714))</f>
        <v>0</v>
      </c>
      <c r="AV714" s="4">
        <f t="array" ref="AV714">COUNT(IF((ABS($R714:$AP714)&gt;=AU$2)*(ABS($R714:$AP714)&lt;AV$2),$R714:$AP714))</f>
        <v>1</v>
      </c>
      <c r="AW714" s="4">
        <f t="array" ref="AW714">COUNT(IF((ABS($R714:$AP714)&gt;=AV$2)*(ABS($R714:$AP714)&lt;AW$2),$R714:$AP714))</f>
        <v>1</v>
      </c>
      <c r="AX714" s="10">
        <f t="array" ref="AX714">COUNT(IF((ABS($R714:$AP714)&gt;=AW$2)*(ABS($R714:$AP714)&lt;AX$2),$R714:$AP714))</f>
        <v>0</v>
      </c>
      <c r="AY714" s="4">
        <f t="shared" si="701"/>
        <v>0</v>
      </c>
      <c r="AZ714" s="2" t="str">
        <f t="shared" si="702"/>
        <v/>
      </c>
      <c r="BA714" s="2" t="str">
        <f t="shared" si="703"/>
        <v/>
      </c>
      <c r="BB714" s="2" t="str">
        <f t="shared" si="704"/>
        <v/>
      </c>
      <c r="BC714" s="2" t="str">
        <f t="shared" si="705"/>
        <v/>
      </c>
      <c r="BD714" s="2" t="str">
        <f t="shared" si="706"/>
        <v/>
      </c>
      <c r="BE714" s="2" t="str">
        <f t="shared" si="707"/>
        <v/>
      </c>
      <c r="BF714" s="2" t="str">
        <f t="shared" si="708"/>
        <v/>
      </c>
      <c r="BG714" s="2" t="str">
        <f t="shared" si="709"/>
        <v/>
      </c>
      <c r="BH714" s="2" t="str">
        <f t="shared" si="710"/>
        <v>@</v>
      </c>
      <c r="BI714" s="2" t="str">
        <f t="shared" si="711"/>
        <v/>
      </c>
      <c r="BJ714" s="2" t="str">
        <f t="shared" si="712"/>
        <v/>
      </c>
      <c r="BK714" s="2" t="str">
        <f t="shared" si="713"/>
        <v/>
      </c>
      <c r="BL714" s="2" t="str">
        <f t="shared" si="714"/>
        <v/>
      </c>
      <c r="BM714" s="2" t="str">
        <f t="shared" si="715"/>
        <v>@</v>
      </c>
      <c r="BN714" s="2" t="str">
        <f t="shared" si="716"/>
        <v/>
      </c>
      <c r="BO714" s="2" t="str">
        <f t="shared" si="717"/>
        <v/>
      </c>
      <c r="BP714" s="2" t="str">
        <f t="shared" si="718"/>
        <v/>
      </c>
      <c r="BQ714" s="2" t="str">
        <f t="shared" si="719"/>
        <v/>
      </c>
      <c r="BR714" s="2" t="str">
        <f t="shared" si="720"/>
        <v/>
      </c>
      <c r="BS714" s="2" t="str">
        <f t="shared" si="721"/>
        <v/>
      </c>
      <c r="BT714" s="2" t="str">
        <f t="shared" si="722"/>
        <v/>
      </c>
      <c r="BU714" s="2" t="str">
        <f t="shared" si="723"/>
        <v/>
      </c>
      <c r="BV714" s="2" t="str">
        <f t="shared" si="724"/>
        <v/>
      </c>
      <c r="BW714" s="2" t="str">
        <f t="shared" si="725"/>
        <v/>
      </c>
      <c r="BX714" s="2" t="str">
        <f t="shared" si="726"/>
        <v/>
      </c>
      <c r="CA714" s="2">
        <f t="shared" si="751"/>
        <v>237</v>
      </c>
      <c r="CB714" s="4">
        <f t="shared" si="752"/>
        <v>1</v>
      </c>
      <c r="CC714">
        <f t="shared" ca="1" si="744"/>
        <v>3</v>
      </c>
      <c r="CD714">
        <f ca="1">CC714*(CJ714)/(CJ713+CJ714+IF(CG715=0,0,CJ715))</f>
        <v>1.802394416979145</v>
      </c>
      <c r="CE714" s="39">
        <f t="shared" ca="1" si="737"/>
        <v>17</v>
      </c>
      <c r="CF714" s="39">
        <f t="shared" ca="1" si="745"/>
        <v>43</v>
      </c>
      <c r="CG714">
        <f t="shared" ca="1" si="738"/>
        <v>-1.2577073194396604</v>
      </c>
      <c r="CH714">
        <f t="shared" ca="1" si="739"/>
        <v>4</v>
      </c>
      <c r="CI714">
        <f t="shared" ca="1" si="746"/>
        <v>3.9225583741383856</v>
      </c>
      <c r="CJ714">
        <f t="shared" ca="1" si="747"/>
        <v>8.0774416258616135</v>
      </c>
    </row>
    <row r="715" spans="2:88">
      <c r="B715" s="39">
        <v>3989</v>
      </c>
      <c r="C715" s="39">
        <v>625</v>
      </c>
      <c r="D715">
        <v>1</v>
      </c>
      <c r="E715">
        <f t="shared" si="690"/>
        <v>29294</v>
      </c>
      <c r="F715" s="3">
        <f t="shared" si="691"/>
        <v>3.4010135020236028E-5</v>
      </c>
      <c r="H715" s="17">
        <f t="shared" si="692"/>
        <v>0.9962928952827943</v>
      </c>
      <c r="I715" s="13" t="str">
        <f t="shared" si="693"/>
        <v>625:3989</v>
      </c>
      <c r="J715" s="2"/>
      <c r="K715" s="4">
        <f t="shared" si="694"/>
        <v>16.738837706806464</v>
      </c>
      <c r="L715" s="4">
        <f t="shared" si="748"/>
        <v>-4</v>
      </c>
      <c r="M715" s="4">
        <f t="shared" ca="1" si="695"/>
        <v>-6.7211726778431569</v>
      </c>
      <c r="N715" s="4">
        <f t="shared" ca="1" si="696"/>
        <v>8</v>
      </c>
      <c r="O715" s="4">
        <f t="shared" si="697"/>
        <v>0</v>
      </c>
      <c r="P715" s="4">
        <f t="shared" ca="1" si="698"/>
        <v>0</v>
      </c>
      <c r="Q715" s="11">
        <f t="shared" si="729"/>
        <v>0</v>
      </c>
      <c r="R715" s="11">
        <f t="shared" si="750"/>
        <v>0</v>
      </c>
      <c r="S715" s="4">
        <f t="shared" si="750"/>
        <v>0</v>
      </c>
      <c r="T715" s="4">
        <f t="shared" si="750"/>
        <v>0</v>
      </c>
      <c r="U715" s="4">
        <f t="shared" si="750"/>
        <v>0</v>
      </c>
      <c r="V715" s="4">
        <f t="shared" si="750"/>
        <v>0</v>
      </c>
      <c r="W715" s="4">
        <f t="shared" si="750"/>
        <v>0</v>
      </c>
      <c r="X715" s="4">
        <f t="shared" si="750"/>
        <v>0</v>
      </c>
      <c r="Y715" s="4">
        <f t="shared" si="750"/>
        <v>0</v>
      </c>
      <c r="Z715" s="4">
        <f t="shared" si="750"/>
        <v>16.738837706806464</v>
      </c>
      <c r="AA715" s="4">
        <f t="shared" si="750"/>
        <v>0</v>
      </c>
      <c r="AB715" s="4">
        <f t="shared" si="750"/>
        <v>0</v>
      </c>
      <c r="AC715" s="4">
        <f t="shared" si="750"/>
        <v>0</v>
      </c>
      <c r="AD715" s="4">
        <f t="shared" si="750"/>
        <v>0</v>
      </c>
      <c r="AE715" s="4">
        <f t="shared" si="750"/>
        <v>0</v>
      </c>
      <c r="AF715" s="4">
        <f t="shared" si="750"/>
        <v>0</v>
      </c>
      <c r="AG715" s="4">
        <f t="shared" si="749"/>
        <v>0</v>
      </c>
      <c r="AH715" s="4">
        <f t="shared" si="749"/>
        <v>0</v>
      </c>
      <c r="AI715" s="4">
        <f t="shared" si="749"/>
        <v>0</v>
      </c>
      <c r="AJ715" s="4">
        <f t="shared" si="749"/>
        <v>0</v>
      </c>
      <c r="AK715" s="4">
        <f t="shared" si="749"/>
        <v>0</v>
      </c>
      <c r="AL715" s="4">
        <f t="shared" si="749"/>
        <v>-6.7211726778431569</v>
      </c>
      <c r="AM715" s="4">
        <f t="shared" si="753"/>
        <v>0</v>
      </c>
      <c r="AN715" s="4">
        <f t="shared" si="753"/>
        <v>0</v>
      </c>
      <c r="AO715" s="4">
        <f t="shared" si="753"/>
        <v>0</v>
      </c>
      <c r="AP715" s="10">
        <f t="shared" si="743"/>
        <v>0</v>
      </c>
      <c r="AQ715" s="7">
        <f t="shared" si="700"/>
        <v>2</v>
      </c>
      <c r="AR715" s="4">
        <f t="array" ref="AR715">COUNT(IF((ABS($R715:$AP715)&gt;=AQ$2)*(ABS($R715:$AP715)&lt;AR$2),$R715:$AP715))</f>
        <v>0</v>
      </c>
      <c r="AS715" s="4">
        <f t="array" ref="AS715">COUNT(IF((ABS($R715:$AP715)&gt;=AR$2)*(ABS($R715:$AP715)&lt;AS$2),$R715:$AP715))</f>
        <v>0</v>
      </c>
      <c r="AT715" s="4">
        <f t="array" ref="AT715">COUNT(IF((ABS($R715:$AP715)&gt;=AS$2)*(ABS($R715:$AP715)&lt;AT$2),$R715:$AP715))</f>
        <v>1</v>
      </c>
      <c r="AU715" s="4">
        <f t="array" ref="AU715">COUNT(IF((ABS($R715:$AP715)&gt;=AT$2)*(ABS($R715:$AP715)&lt;AU$2),$R715:$AP715))</f>
        <v>1</v>
      </c>
      <c r="AV715" s="4">
        <f t="array" ref="AV715">COUNT(IF((ABS($R715:$AP715)&gt;=AU$2)*(ABS($R715:$AP715)&lt;AV$2),$R715:$AP715))</f>
        <v>0</v>
      </c>
      <c r="AW715" s="4">
        <f t="array" ref="AW715">COUNT(IF((ABS($R715:$AP715)&gt;=AV$2)*(ABS($R715:$AP715)&lt;AW$2),$R715:$AP715))</f>
        <v>0</v>
      </c>
      <c r="AX715" s="10">
        <f t="array" ref="AX715">COUNT(IF((ABS($R715:$AP715)&gt;=AW$2)*(ABS($R715:$AP715)&lt;AX$2),$R715:$AP715))</f>
        <v>0</v>
      </c>
      <c r="AY715" s="4">
        <f t="shared" si="701"/>
        <v>0</v>
      </c>
      <c r="AZ715" s="2" t="str">
        <f t="shared" si="702"/>
        <v/>
      </c>
      <c r="BA715" s="2" t="str">
        <f t="shared" si="703"/>
        <v/>
      </c>
      <c r="BB715" s="2" t="str">
        <f t="shared" si="704"/>
        <v/>
      </c>
      <c r="BC715" s="2" t="str">
        <f t="shared" si="705"/>
        <v/>
      </c>
      <c r="BD715" s="2" t="str">
        <f t="shared" si="706"/>
        <v/>
      </c>
      <c r="BE715" s="2" t="str">
        <f t="shared" si="707"/>
        <v/>
      </c>
      <c r="BF715" s="2" t="str">
        <f t="shared" si="708"/>
        <v/>
      </c>
      <c r="BG715" s="2" t="str">
        <f t="shared" si="709"/>
        <v/>
      </c>
      <c r="BH715" s="2" t="str">
        <f t="shared" si="710"/>
        <v>@</v>
      </c>
      <c r="BI715" s="2" t="str">
        <f t="shared" si="711"/>
        <v/>
      </c>
      <c r="BJ715" s="2" t="str">
        <f t="shared" si="712"/>
        <v/>
      </c>
      <c r="BK715" s="2" t="str">
        <f t="shared" si="713"/>
        <v/>
      </c>
      <c r="BL715" s="2" t="str">
        <f t="shared" si="714"/>
        <v/>
      </c>
      <c r="BM715" s="2" t="str">
        <f t="shared" si="715"/>
        <v/>
      </c>
      <c r="BN715" s="2" t="str">
        <f t="shared" si="716"/>
        <v/>
      </c>
      <c r="BO715" s="2" t="str">
        <f t="shared" si="717"/>
        <v/>
      </c>
      <c r="BP715" s="2" t="str">
        <f t="shared" si="718"/>
        <v/>
      </c>
      <c r="BQ715" s="2" t="str">
        <f t="shared" si="719"/>
        <v/>
      </c>
      <c r="BR715" s="2" t="str">
        <f t="shared" si="720"/>
        <v/>
      </c>
      <c r="BS715" s="2" t="str">
        <f t="shared" si="721"/>
        <v/>
      </c>
      <c r="BT715" s="2" t="str">
        <f t="shared" si="722"/>
        <v>@</v>
      </c>
      <c r="BU715" s="2" t="str">
        <f t="shared" si="723"/>
        <v/>
      </c>
      <c r="BV715" s="2" t="str">
        <f t="shared" si="724"/>
        <v/>
      </c>
      <c r="BW715" s="2" t="str">
        <f t="shared" si="725"/>
        <v/>
      </c>
      <c r="BX715" s="2" t="str">
        <f t="shared" si="726"/>
        <v/>
      </c>
      <c r="CA715" s="2">
        <f t="shared" si="751"/>
        <v>237</v>
      </c>
      <c r="CB715" s="4">
        <f t="shared" si="752"/>
        <v>2</v>
      </c>
      <c r="CC715">
        <f t="shared" ca="1" si="744"/>
        <v>3</v>
      </c>
      <c r="CD715">
        <f ca="1">CC715*IF(CG715=0,0,CJ715)/(CJ713+CJ714+IF(CG715=0,0,CJ715))</f>
        <v>0</v>
      </c>
      <c r="CE715" s="39">
        <f t="shared" ca="1" si="737"/>
        <v>17</v>
      </c>
      <c r="CF715" s="39">
        <f t="shared" ca="1" si="745"/>
        <v>43</v>
      </c>
      <c r="CG715">
        <f t="shared" ca="1" si="738"/>
        <v>0</v>
      </c>
      <c r="CH715">
        <f t="shared" ca="1" si="739"/>
        <v>0</v>
      </c>
      <c r="CI715">
        <f t="shared" ca="1" si="746"/>
        <v>0</v>
      </c>
      <c r="CJ715">
        <f t="shared" ca="1" si="747"/>
        <v>12</v>
      </c>
    </row>
    <row r="716" spans="2:88">
      <c r="B716" s="39">
        <v>4199</v>
      </c>
      <c r="C716" s="39">
        <v>5</v>
      </c>
      <c r="D716">
        <v>1</v>
      </c>
      <c r="E716">
        <f t="shared" si="690"/>
        <v>29295</v>
      </c>
      <c r="F716" s="3">
        <f t="shared" si="691"/>
        <v>3.4010135020236028E-5</v>
      </c>
      <c r="H716" s="17">
        <f t="shared" si="692"/>
        <v>0.99632690541781455</v>
      </c>
      <c r="I716" s="13" t="str">
        <f t="shared" si="693"/>
        <v>5:4199</v>
      </c>
      <c r="J716" s="2"/>
      <c r="K716" s="4">
        <f t="shared" si="694"/>
        <v>-25.722618674323883</v>
      </c>
      <c r="L716" s="4">
        <f t="shared" si="748"/>
        <v>-9</v>
      </c>
      <c r="M716" s="4">
        <f t="shared" ca="1" si="695"/>
        <v>-49.182629058976701</v>
      </c>
      <c r="N716" s="4">
        <f t="shared" ca="1" si="696"/>
        <v>3</v>
      </c>
      <c r="O716" s="4">
        <f t="shared" ca="1" si="697"/>
        <v>41.042366614086312</v>
      </c>
      <c r="P716" s="4">
        <f t="shared" ca="1" si="698"/>
        <v>8</v>
      </c>
      <c r="Q716" s="11">
        <f t="shared" si="729"/>
        <v>0</v>
      </c>
      <c r="R716" s="11">
        <f t="shared" si="750"/>
        <v>0</v>
      </c>
      <c r="S716" s="4">
        <f t="shared" si="750"/>
        <v>0</v>
      </c>
      <c r="T716" s="4">
        <f t="shared" si="750"/>
        <v>0</v>
      </c>
      <c r="U716" s="4">
        <f t="shared" si="750"/>
        <v>-25.722618674323883</v>
      </c>
      <c r="V716" s="4">
        <f t="shared" si="750"/>
        <v>0</v>
      </c>
      <c r="W716" s="4">
        <f t="shared" si="750"/>
        <v>0</v>
      </c>
      <c r="X716" s="4">
        <f t="shared" si="750"/>
        <v>0</v>
      </c>
      <c r="Y716" s="4">
        <f t="shared" si="750"/>
        <v>0</v>
      </c>
      <c r="Z716" s="4">
        <f t="shared" si="750"/>
        <v>0</v>
      </c>
      <c r="AA716" s="4">
        <f t="shared" si="750"/>
        <v>0</v>
      </c>
      <c r="AB716" s="4">
        <f t="shared" si="750"/>
        <v>0</v>
      </c>
      <c r="AC716" s="4">
        <f t="shared" si="750"/>
        <v>0</v>
      </c>
      <c r="AD716" s="4">
        <f t="shared" si="750"/>
        <v>0</v>
      </c>
      <c r="AE716" s="4">
        <f t="shared" si="750"/>
        <v>0</v>
      </c>
      <c r="AF716" s="4">
        <f t="shared" si="750"/>
        <v>0</v>
      </c>
      <c r="AG716" s="4">
        <f t="shared" si="749"/>
        <v>-49.182629058976701</v>
      </c>
      <c r="AH716" s="4">
        <f t="shared" si="749"/>
        <v>0</v>
      </c>
      <c r="AI716" s="4">
        <f t="shared" si="749"/>
        <v>0</v>
      </c>
      <c r="AJ716" s="4">
        <f t="shared" si="749"/>
        <v>0</v>
      </c>
      <c r="AK716" s="4">
        <f t="shared" si="749"/>
        <v>0</v>
      </c>
      <c r="AL716" s="4">
        <f t="shared" si="749"/>
        <v>41.042366614086312</v>
      </c>
      <c r="AM716" s="4">
        <f t="shared" si="753"/>
        <v>0</v>
      </c>
      <c r="AN716" s="4">
        <f t="shared" si="753"/>
        <v>0</v>
      </c>
      <c r="AO716" s="4">
        <f t="shared" si="753"/>
        <v>0</v>
      </c>
      <c r="AP716" s="10">
        <f t="shared" si="743"/>
        <v>0</v>
      </c>
      <c r="AQ716" s="7">
        <f t="shared" si="700"/>
        <v>3</v>
      </c>
      <c r="AR716" s="4">
        <f t="array" ref="AR716">COUNT(IF((ABS($R716:$AP716)&gt;=AQ$2)*(ABS($R716:$AP716)&lt;AR$2),$R716:$AP716))</f>
        <v>0</v>
      </c>
      <c r="AS716" s="4">
        <f t="array" ref="AS716">COUNT(IF((ABS($R716:$AP716)&gt;=AR$2)*(ABS($R716:$AP716)&lt;AS$2),$R716:$AP716))</f>
        <v>0</v>
      </c>
      <c r="AT716" s="4">
        <f t="array" ref="AT716">COUNT(IF((ABS($R716:$AP716)&gt;=AS$2)*(ABS($R716:$AP716)&lt;AT$2),$R716:$AP716))</f>
        <v>0</v>
      </c>
      <c r="AU716" s="4">
        <f t="array" ref="AU716">COUNT(IF((ABS($R716:$AP716)&gt;=AT$2)*(ABS($R716:$AP716)&lt;AU$2),$R716:$AP716))</f>
        <v>1</v>
      </c>
      <c r="AV716" s="4">
        <f t="array" ref="AV716">COUNT(IF((ABS($R716:$AP716)&gt;=AU$2)*(ABS($R716:$AP716)&lt;AV$2),$R716:$AP716))</f>
        <v>1</v>
      </c>
      <c r="AW716" s="4">
        <f t="array" ref="AW716">COUNT(IF((ABS($R716:$AP716)&gt;=AV$2)*(ABS($R716:$AP716)&lt;AW$2),$R716:$AP716))</f>
        <v>1</v>
      </c>
      <c r="AX716" s="10">
        <f t="array" ref="AX716">COUNT(IF((ABS($R716:$AP716)&gt;=AW$2)*(ABS($R716:$AP716)&lt;AX$2),$R716:$AP716))</f>
        <v>0</v>
      </c>
      <c r="AY716" s="4">
        <f t="shared" si="701"/>
        <v>0</v>
      </c>
      <c r="AZ716" s="2" t="str">
        <f t="shared" si="702"/>
        <v/>
      </c>
      <c r="BA716" s="2" t="str">
        <f t="shared" si="703"/>
        <v/>
      </c>
      <c r="BB716" s="2" t="str">
        <f t="shared" si="704"/>
        <v/>
      </c>
      <c r="BC716" s="2" t="str">
        <f t="shared" si="705"/>
        <v>@</v>
      </c>
      <c r="BD716" s="2" t="str">
        <f t="shared" si="706"/>
        <v/>
      </c>
      <c r="BE716" s="2" t="str">
        <f t="shared" si="707"/>
        <v/>
      </c>
      <c r="BF716" s="2" t="str">
        <f t="shared" si="708"/>
        <v/>
      </c>
      <c r="BG716" s="2" t="str">
        <f t="shared" si="709"/>
        <v/>
      </c>
      <c r="BH716" s="2" t="str">
        <f t="shared" si="710"/>
        <v/>
      </c>
      <c r="BI716" s="2" t="str">
        <f t="shared" si="711"/>
        <v/>
      </c>
      <c r="BJ716" s="2" t="str">
        <f t="shared" si="712"/>
        <v/>
      </c>
      <c r="BK716" s="2" t="str">
        <f t="shared" si="713"/>
        <v/>
      </c>
      <c r="BL716" s="2" t="str">
        <f t="shared" si="714"/>
        <v/>
      </c>
      <c r="BM716" s="2" t="str">
        <f t="shared" si="715"/>
        <v/>
      </c>
      <c r="BN716" s="2" t="str">
        <f t="shared" si="716"/>
        <v/>
      </c>
      <c r="BO716" s="2" t="str">
        <f t="shared" si="717"/>
        <v>@</v>
      </c>
      <c r="BP716" s="2" t="str">
        <f t="shared" si="718"/>
        <v/>
      </c>
      <c r="BQ716" s="2" t="str">
        <f t="shared" si="719"/>
        <v/>
      </c>
      <c r="BR716" s="2" t="str">
        <f t="shared" si="720"/>
        <v/>
      </c>
      <c r="BS716" s="2" t="str">
        <f t="shared" si="721"/>
        <v/>
      </c>
      <c r="BT716" s="2" t="str">
        <f t="shared" si="722"/>
        <v>@</v>
      </c>
      <c r="BU716" s="2" t="str">
        <f t="shared" si="723"/>
        <v/>
      </c>
      <c r="BV716" s="2" t="str">
        <f t="shared" si="724"/>
        <v/>
      </c>
      <c r="BW716" s="2" t="str">
        <f t="shared" si="725"/>
        <v/>
      </c>
      <c r="BX716" s="2" t="str">
        <f t="shared" si="726"/>
        <v/>
      </c>
      <c r="CA716" s="2">
        <f t="shared" si="751"/>
        <v>238</v>
      </c>
      <c r="CB716" s="4">
        <f t="shared" si="752"/>
        <v>0</v>
      </c>
      <c r="CC716">
        <f t="shared" ca="1" si="744"/>
        <v>3</v>
      </c>
      <c r="CD716">
        <f ca="1">CC716*(CJ716)/(CJ716+CJ717+IF(CG718=0,0,CJ718))</f>
        <v>0.86555908446742758</v>
      </c>
      <c r="CE716" s="39">
        <f t="shared" ca="1" si="737"/>
        <v>7</v>
      </c>
      <c r="CF716" s="39">
        <f t="shared" ca="1" si="745"/>
        <v>47</v>
      </c>
      <c r="CG716">
        <f t="shared" ca="1" si="738"/>
        <v>14.275723332528401</v>
      </c>
      <c r="CH716">
        <f t="shared" ca="1" si="739"/>
        <v>-9</v>
      </c>
      <c r="CI716">
        <f t="shared" ca="1" si="746"/>
        <v>8.1209916582865045</v>
      </c>
      <c r="CJ716">
        <f t="shared" ca="1" si="747"/>
        <v>3.8790083417134955</v>
      </c>
    </row>
    <row r="717" spans="2:88">
      <c r="B717" s="39">
        <v>4199</v>
      </c>
      <c r="C717" s="39">
        <v>7</v>
      </c>
      <c r="D717">
        <v>1</v>
      </c>
      <c r="E717">
        <f t="shared" si="690"/>
        <v>29296</v>
      </c>
      <c r="F717" s="3">
        <f t="shared" si="691"/>
        <v>3.4010135020236028E-5</v>
      </c>
      <c r="H717" s="17">
        <f t="shared" si="692"/>
        <v>0.99636091555283479</v>
      </c>
      <c r="I717" s="13" t="str">
        <f t="shared" si="693"/>
        <v>7:4199</v>
      </c>
      <c r="J717" s="2"/>
      <c r="K717" s="4">
        <f t="shared" si="694"/>
        <v>-19.964816470942282</v>
      </c>
      <c r="L717" s="4">
        <f t="shared" si="748"/>
        <v>-3</v>
      </c>
      <c r="M717" s="4">
        <f t="shared" ca="1" si="695"/>
        <v>-43.424826855590837</v>
      </c>
      <c r="N717" s="4">
        <f t="shared" ca="1" si="696"/>
        <v>9</v>
      </c>
      <c r="O717" s="4">
        <f t="shared" si="697"/>
        <v>0</v>
      </c>
      <c r="P717" s="4">
        <f t="shared" ca="1" si="698"/>
        <v>0</v>
      </c>
      <c r="Q717" s="11">
        <f t="shared" si="729"/>
        <v>0</v>
      </c>
      <c r="R717" s="11">
        <f t="shared" si="750"/>
        <v>0</v>
      </c>
      <c r="S717" s="4">
        <f t="shared" si="750"/>
        <v>0</v>
      </c>
      <c r="T717" s="4">
        <f t="shared" si="750"/>
        <v>0</v>
      </c>
      <c r="U717" s="4">
        <f t="shared" si="750"/>
        <v>0</v>
      </c>
      <c r="V717" s="4">
        <f t="shared" si="750"/>
        <v>0</v>
      </c>
      <c r="W717" s="4">
        <f t="shared" si="750"/>
        <v>0</v>
      </c>
      <c r="X717" s="4">
        <f t="shared" si="750"/>
        <v>0</v>
      </c>
      <c r="Y717" s="4">
        <f t="shared" si="750"/>
        <v>0</v>
      </c>
      <c r="Z717" s="4">
        <f t="shared" si="750"/>
        <v>0</v>
      </c>
      <c r="AA717" s="4">
        <f t="shared" si="750"/>
        <v>-19.964816470942282</v>
      </c>
      <c r="AB717" s="4">
        <f t="shared" si="750"/>
        <v>0</v>
      </c>
      <c r="AC717" s="4">
        <f t="shared" si="750"/>
        <v>0</v>
      </c>
      <c r="AD717" s="4">
        <f t="shared" si="750"/>
        <v>0</v>
      </c>
      <c r="AE717" s="4">
        <f t="shared" si="750"/>
        <v>0</v>
      </c>
      <c r="AF717" s="4">
        <f t="shared" si="750"/>
        <v>0</v>
      </c>
      <c r="AG717" s="4">
        <f t="shared" si="749"/>
        <v>0</v>
      </c>
      <c r="AH717" s="4">
        <f t="shared" si="749"/>
        <v>0</v>
      </c>
      <c r="AI717" s="4">
        <f t="shared" si="749"/>
        <v>0</v>
      </c>
      <c r="AJ717" s="4">
        <f t="shared" si="749"/>
        <v>0</v>
      </c>
      <c r="AK717" s="4">
        <f t="shared" si="749"/>
        <v>0</v>
      </c>
      <c r="AL717" s="4">
        <f t="shared" si="749"/>
        <v>0</v>
      </c>
      <c r="AM717" s="4">
        <f t="shared" si="753"/>
        <v>-43.424826855590837</v>
      </c>
      <c r="AN717" s="4">
        <f t="shared" si="753"/>
        <v>0</v>
      </c>
      <c r="AO717" s="4">
        <f t="shared" si="753"/>
        <v>0</v>
      </c>
      <c r="AP717" s="10">
        <f t="shared" si="743"/>
        <v>0</v>
      </c>
      <c r="AQ717" s="7">
        <f t="shared" si="700"/>
        <v>2</v>
      </c>
      <c r="AR717" s="4">
        <f t="array" ref="AR717">COUNT(IF((ABS($R717:$AP717)&gt;=AQ$2)*(ABS($R717:$AP717)&lt;AR$2),$R717:$AP717))</f>
        <v>0</v>
      </c>
      <c r="AS717" s="4">
        <f t="array" ref="AS717">COUNT(IF((ABS($R717:$AP717)&gt;=AR$2)*(ABS($R717:$AP717)&lt;AS$2),$R717:$AP717))</f>
        <v>0</v>
      </c>
      <c r="AT717" s="4">
        <f t="array" ref="AT717">COUNT(IF((ABS($R717:$AP717)&gt;=AS$2)*(ABS($R717:$AP717)&lt;AT$2),$R717:$AP717))</f>
        <v>0</v>
      </c>
      <c r="AU717" s="4">
        <f t="array" ref="AU717">COUNT(IF((ABS($R717:$AP717)&gt;=AT$2)*(ABS($R717:$AP717)&lt;AU$2),$R717:$AP717))</f>
        <v>1</v>
      </c>
      <c r="AV717" s="4">
        <f t="array" ref="AV717">COUNT(IF((ABS($R717:$AP717)&gt;=AU$2)*(ABS($R717:$AP717)&lt;AV$2),$R717:$AP717))</f>
        <v>1</v>
      </c>
      <c r="AW717" s="4">
        <f t="array" ref="AW717">COUNT(IF((ABS($R717:$AP717)&gt;=AV$2)*(ABS($R717:$AP717)&lt;AW$2),$R717:$AP717))</f>
        <v>0</v>
      </c>
      <c r="AX717" s="10">
        <f t="array" ref="AX717">COUNT(IF((ABS($R717:$AP717)&gt;=AW$2)*(ABS($R717:$AP717)&lt;AX$2),$R717:$AP717))</f>
        <v>0</v>
      </c>
      <c r="AY717" s="4">
        <f t="shared" si="701"/>
        <v>0</v>
      </c>
      <c r="AZ717" s="2" t="str">
        <f t="shared" si="702"/>
        <v/>
      </c>
      <c r="BA717" s="2" t="str">
        <f t="shared" si="703"/>
        <v/>
      </c>
      <c r="BB717" s="2" t="str">
        <f t="shared" si="704"/>
        <v/>
      </c>
      <c r="BC717" s="2" t="str">
        <f t="shared" si="705"/>
        <v/>
      </c>
      <c r="BD717" s="2" t="str">
        <f t="shared" si="706"/>
        <v/>
      </c>
      <c r="BE717" s="2" t="str">
        <f t="shared" si="707"/>
        <v/>
      </c>
      <c r="BF717" s="2" t="str">
        <f t="shared" si="708"/>
        <v/>
      </c>
      <c r="BG717" s="2" t="str">
        <f t="shared" si="709"/>
        <v/>
      </c>
      <c r="BH717" s="2" t="str">
        <f t="shared" si="710"/>
        <v/>
      </c>
      <c r="BI717" s="2" t="str">
        <f t="shared" si="711"/>
        <v>@</v>
      </c>
      <c r="BJ717" s="2" t="str">
        <f t="shared" si="712"/>
        <v/>
      </c>
      <c r="BK717" s="2" t="str">
        <f t="shared" si="713"/>
        <v/>
      </c>
      <c r="BL717" s="2" t="str">
        <f t="shared" si="714"/>
        <v/>
      </c>
      <c r="BM717" s="2" t="str">
        <f t="shared" si="715"/>
        <v/>
      </c>
      <c r="BN717" s="2" t="str">
        <f t="shared" si="716"/>
        <v/>
      </c>
      <c r="BO717" s="2" t="str">
        <f t="shared" si="717"/>
        <v/>
      </c>
      <c r="BP717" s="2" t="str">
        <f t="shared" si="718"/>
        <v/>
      </c>
      <c r="BQ717" s="2" t="str">
        <f t="shared" si="719"/>
        <v/>
      </c>
      <c r="BR717" s="2" t="str">
        <f t="shared" si="720"/>
        <v/>
      </c>
      <c r="BS717" s="2" t="str">
        <f t="shared" si="721"/>
        <v/>
      </c>
      <c r="BT717" s="2" t="str">
        <f t="shared" si="722"/>
        <v/>
      </c>
      <c r="BU717" s="2" t="str">
        <f t="shared" si="723"/>
        <v>@</v>
      </c>
      <c r="BV717" s="2" t="str">
        <f t="shared" si="724"/>
        <v/>
      </c>
      <c r="BW717" s="2" t="str">
        <f t="shared" si="725"/>
        <v/>
      </c>
      <c r="BX717" s="2" t="str">
        <f t="shared" si="726"/>
        <v/>
      </c>
      <c r="CA717" s="2">
        <f t="shared" si="751"/>
        <v>238</v>
      </c>
      <c r="CB717" s="4">
        <f t="shared" si="752"/>
        <v>1</v>
      </c>
      <c r="CC717">
        <f t="shared" ca="1" si="744"/>
        <v>3</v>
      </c>
      <c r="CD717">
        <f ca="1">CC717*(CJ717)/(CJ716+CJ717+IF(CG718=0,0,CJ718))</f>
        <v>2.1344409155325725</v>
      </c>
      <c r="CE717" s="39">
        <f t="shared" ca="1" si="737"/>
        <v>7</v>
      </c>
      <c r="CF717" s="39">
        <f t="shared" ca="1" si="745"/>
        <v>47</v>
      </c>
      <c r="CG717">
        <f t="shared" ca="1" si="738"/>
        <v>-9.1842870521222864</v>
      </c>
      <c r="CH717">
        <f t="shared" ca="1" si="739"/>
        <v>3</v>
      </c>
      <c r="CI717">
        <f t="shared" ca="1" si="746"/>
        <v>2.434489955888147</v>
      </c>
      <c r="CJ717">
        <f t="shared" ca="1" si="747"/>
        <v>9.5655100441118535</v>
      </c>
    </row>
    <row r="718" spans="2:88">
      <c r="B718" s="39">
        <v>4375</v>
      </c>
      <c r="C718" s="39">
        <v>19</v>
      </c>
      <c r="D718">
        <v>1</v>
      </c>
      <c r="E718">
        <f t="shared" ref="E718:E781" si="754">E717+D718</f>
        <v>29297</v>
      </c>
      <c r="F718" s="3">
        <f t="shared" ref="F718:F781" si="755">D718/D$3</f>
        <v>3.4010135020236028E-5</v>
      </c>
      <c r="H718" s="17">
        <f t="shared" ref="H718:H781" si="756">E718/D$3</f>
        <v>0.99639492568785493</v>
      </c>
      <c r="I718" s="13" t="str">
        <f t="shared" ref="I718:I781" si="757">IF(C718=1,"",C718&amp;":")&amp;B718</f>
        <v>19:4375</v>
      </c>
      <c r="J718" s="2"/>
      <c r="K718" s="4">
        <f t="shared" ref="K718:K781" si="758">INDEX($R718:$AP718,L718+13)</f>
        <v>20.477747526937407</v>
      </c>
      <c r="L718" s="4">
        <f t="shared" si="748"/>
        <v>-2</v>
      </c>
      <c r="M718" s="4">
        <f t="shared" ref="M718:M781" ca="1" si="759">IF($AQ718&gt;1,INDEX($R718:$AP718,N718+13),0)</f>
        <v>-2.9822628577122146</v>
      </c>
      <c r="N718" s="4">
        <f t="shared" ref="N718:N781" ca="1" si="760">IF($AQ718&gt;1,MATCH("@",OFFSET($AZ718,0,L718+13,1,12-L718),0)+L718,0)</f>
        <v>10</v>
      </c>
      <c r="O718" s="4">
        <f t="shared" ref="O718:O781" si="761">IF($AQ718&gt;2,INDEX($R718:$AP718,P718+13),0)</f>
        <v>0</v>
      </c>
      <c r="P718" s="4">
        <f t="shared" ref="P718:P781" ca="1" si="762">IF($AQ718&gt;2,MATCH("@",OFFSET($AZ718,0,N718+13,1,12-N718),0)+N718,0)</f>
        <v>0</v>
      </c>
      <c r="Q718" s="11">
        <f t="shared" si="729"/>
        <v>0</v>
      </c>
      <c r="R718" s="11">
        <f t="shared" si="750"/>
        <v>0</v>
      </c>
      <c r="S718" s="4">
        <f t="shared" si="750"/>
        <v>0</v>
      </c>
      <c r="T718" s="4">
        <f t="shared" si="750"/>
        <v>0</v>
      </c>
      <c r="U718" s="4">
        <f t="shared" si="750"/>
        <v>0</v>
      </c>
      <c r="V718" s="4">
        <f t="shared" si="750"/>
        <v>0</v>
      </c>
      <c r="W718" s="4">
        <f t="shared" si="750"/>
        <v>0</v>
      </c>
      <c r="X718" s="4">
        <f t="shared" si="750"/>
        <v>0</v>
      </c>
      <c r="Y718" s="4">
        <f t="shared" si="750"/>
        <v>0</v>
      </c>
      <c r="Z718" s="4">
        <f t="shared" si="750"/>
        <v>0</v>
      </c>
      <c r="AA718" s="4">
        <f t="shared" si="750"/>
        <v>0</v>
      </c>
      <c r="AB718" s="4">
        <f t="shared" si="750"/>
        <v>20.477747526937407</v>
      </c>
      <c r="AC718" s="4">
        <f t="shared" si="750"/>
        <v>0</v>
      </c>
      <c r="AD718" s="4">
        <f t="shared" si="750"/>
        <v>0</v>
      </c>
      <c r="AE718" s="4">
        <f t="shared" si="750"/>
        <v>0</v>
      </c>
      <c r="AF718" s="4">
        <f t="shared" si="750"/>
        <v>0</v>
      </c>
      <c r="AG718" s="4">
        <f t="shared" si="749"/>
        <v>0</v>
      </c>
      <c r="AH718" s="4">
        <f t="shared" si="749"/>
        <v>0</v>
      </c>
      <c r="AI718" s="4">
        <f t="shared" si="749"/>
        <v>0</v>
      </c>
      <c r="AJ718" s="4">
        <f t="shared" si="749"/>
        <v>0</v>
      </c>
      <c r="AK718" s="4">
        <f t="shared" si="749"/>
        <v>0</v>
      </c>
      <c r="AL718" s="4">
        <f t="shared" si="749"/>
        <v>0</v>
      </c>
      <c r="AM718" s="4">
        <f t="shared" si="753"/>
        <v>0</v>
      </c>
      <c r="AN718" s="4">
        <f t="shared" si="753"/>
        <v>-2.9822628577122146</v>
      </c>
      <c r="AO718" s="4">
        <f t="shared" si="753"/>
        <v>0</v>
      </c>
      <c r="AP718" s="10">
        <f t="shared" si="743"/>
        <v>0</v>
      </c>
      <c r="AQ718" s="7">
        <f t="shared" ref="AQ718:AQ781" si="763">(0&lt;&gt;R718)+(0&lt;&gt;S718)+(0&lt;&gt;T718)+(0&lt;&gt;U718)+(0&lt;&gt;V718)+(0&lt;&gt;W718)+(0&lt;&gt;X718)+(0&lt;&gt;Y718)+(0&lt;&gt;Z718)+(0&lt;&gt;AA718)+(0&lt;&gt;AB718)+(0&lt;&gt;AC718)+(0&lt;&gt;AD718)+(0&lt;&gt;AE718)+(0&lt;&gt;AF718)+(0&lt;&gt;AG718)+(0&lt;&gt;AH718)+(0&lt;&gt;AI718)+(0&lt;&gt;AJ718)+(0&lt;&gt;AK718)+(0&lt;&gt;AL718)+(0&lt;&gt;AM718)+(0&lt;&gt;AN718)+(0&lt;&gt;AO718)+(0&lt;&gt;AP718)</f>
        <v>2</v>
      </c>
      <c r="AR718" s="4">
        <f t="array" ref="AR718">COUNT(IF((ABS($R718:$AP718)&gt;=AQ$2)*(ABS($R718:$AP718)&lt;AR$2),$R718:$AP718))</f>
        <v>0</v>
      </c>
      <c r="AS718" s="4">
        <f t="array" ref="AS718">COUNT(IF((ABS($R718:$AP718)&gt;=AR$2)*(ABS($R718:$AP718)&lt;AS$2),$R718:$AP718))</f>
        <v>1</v>
      </c>
      <c r="AT718" s="4">
        <f t="array" ref="AT718">COUNT(IF((ABS($R718:$AP718)&gt;=AS$2)*(ABS($R718:$AP718)&lt;AT$2),$R718:$AP718))</f>
        <v>0</v>
      </c>
      <c r="AU718" s="4">
        <f t="array" ref="AU718">COUNT(IF((ABS($R718:$AP718)&gt;=AT$2)*(ABS($R718:$AP718)&lt;AU$2),$R718:$AP718))</f>
        <v>1</v>
      </c>
      <c r="AV718" s="4">
        <f t="array" ref="AV718">COUNT(IF((ABS($R718:$AP718)&gt;=AU$2)*(ABS($R718:$AP718)&lt;AV$2),$R718:$AP718))</f>
        <v>0</v>
      </c>
      <c r="AW718" s="4">
        <f t="array" ref="AW718">COUNT(IF((ABS($R718:$AP718)&gt;=AV$2)*(ABS($R718:$AP718)&lt;AW$2),$R718:$AP718))</f>
        <v>0</v>
      </c>
      <c r="AX718" s="10">
        <f t="array" ref="AX718">COUNT(IF((ABS($R718:$AP718)&gt;=AW$2)*(ABS($R718:$AP718)&lt;AX$2),$R718:$AP718))</f>
        <v>0</v>
      </c>
      <c r="AY718" s="4">
        <f t="shared" si="701"/>
        <v>0</v>
      </c>
      <c r="AZ718" s="2" t="str">
        <f t="shared" si="702"/>
        <v/>
      </c>
      <c r="BA718" s="2" t="str">
        <f t="shared" si="703"/>
        <v/>
      </c>
      <c r="BB718" s="2" t="str">
        <f t="shared" si="704"/>
        <v/>
      </c>
      <c r="BC718" s="2" t="str">
        <f t="shared" si="705"/>
        <v/>
      </c>
      <c r="BD718" s="2" t="str">
        <f t="shared" si="706"/>
        <v/>
      </c>
      <c r="BE718" s="2" t="str">
        <f t="shared" si="707"/>
        <v/>
      </c>
      <c r="BF718" s="2" t="str">
        <f t="shared" si="708"/>
        <v/>
      </c>
      <c r="BG718" s="2" t="str">
        <f t="shared" si="709"/>
        <v/>
      </c>
      <c r="BH718" s="2" t="str">
        <f t="shared" si="710"/>
        <v/>
      </c>
      <c r="BI718" s="2" t="str">
        <f t="shared" si="711"/>
        <v/>
      </c>
      <c r="BJ718" s="2" t="str">
        <f t="shared" si="712"/>
        <v>@</v>
      </c>
      <c r="BK718" s="2" t="str">
        <f t="shared" si="713"/>
        <v/>
      </c>
      <c r="BL718" s="2" t="str">
        <f t="shared" si="714"/>
        <v/>
      </c>
      <c r="BM718" s="2" t="str">
        <f t="shared" si="715"/>
        <v/>
      </c>
      <c r="BN718" s="2" t="str">
        <f t="shared" si="716"/>
        <v/>
      </c>
      <c r="BO718" s="2" t="str">
        <f t="shared" si="717"/>
        <v/>
      </c>
      <c r="BP718" s="2" t="str">
        <f t="shared" si="718"/>
        <v/>
      </c>
      <c r="BQ718" s="2" t="str">
        <f t="shared" si="719"/>
        <v/>
      </c>
      <c r="BR718" s="2" t="str">
        <f t="shared" si="720"/>
        <v/>
      </c>
      <c r="BS718" s="2" t="str">
        <f t="shared" si="721"/>
        <v/>
      </c>
      <c r="BT718" s="2" t="str">
        <f t="shared" si="722"/>
        <v/>
      </c>
      <c r="BU718" s="2" t="str">
        <f t="shared" si="723"/>
        <v/>
      </c>
      <c r="BV718" s="2" t="str">
        <f t="shared" si="724"/>
        <v>@</v>
      </c>
      <c r="BW718" s="2" t="str">
        <f t="shared" si="725"/>
        <v/>
      </c>
      <c r="BX718" s="2" t="str">
        <f t="shared" si="726"/>
        <v/>
      </c>
      <c r="CA718" s="2">
        <f t="shared" si="751"/>
        <v>238</v>
      </c>
      <c r="CB718" s="4">
        <f t="shared" si="752"/>
        <v>2</v>
      </c>
      <c r="CC718">
        <f t="shared" ca="1" si="744"/>
        <v>3</v>
      </c>
      <c r="CD718">
        <f ca="1">CC718*IF(CG718=0,0,CJ718)/(CJ716+CJ717+IF(CG718=0,0,CJ718))</f>
        <v>0</v>
      </c>
      <c r="CE718" s="39">
        <f t="shared" ca="1" si="737"/>
        <v>7</v>
      </c>
      <c r="CF718" s="39">
        <f t="shared" ca="1" si="745"/>
        <v>47</v>
      </c>
      <c r="CG718">
        <f t="shared" ca="1" si="738"/>
        <v>0</v>
      </c>
      <c r="CH718">
        <f t="shared" ca="1" si="739"/>
        <v>0</v>
      </c>
      <c r="CI718">
        <f t="shared" ca="1" si="746"/>
        <v>0</v>
      </c>
      <c r="CJ718">
        <f t="shared" ca="1" si="747"/>
        <v>12</v>
      </c>
    </row>
    <row r="719" spans="2:88">
      <c r="B719" s="39">
        <v>4675</v>
      </c>
      <c r="C719" s="39">
        <v>1</v>
      </c>
      <c r="D719">
        <v>1</v>
      </c>
      <c r="E719">
        <f t="shared" si="754"/>
        <v>29298</v>
      </c>
      <c r="F719" s="3">
        <f t="shared" si="755"/>
        <v>3.4010135020236028E-5</v>
      </c>
      <c r="H719" s="17">
        <f t="shared" si="756"/>
        <v>0.99642893582287517</v>
      </c>
      <c r="I719" s="13" t="str">
        <f t="shared" si="757"/>
        <v>4675</v>
      </c>
      <c r="J719" s="2"/>
      <c r="K719" s="4">
        <f t="shared" si="758"/>
        <v>48.450788248712229</v>
      </c>
      <c r="L719" s="4">
        <f t="shared" si="748"/>
        <v>-10</v>
      </c>
      <c r="M719" s="4">
        <f t="shared" ca="1" si="759"/>
        <v>24.990777864058344</v>
      </c>
      <c r="N719" s="4">
        <f t="shared" ca="1" si="760"/>
        <v>2</v>
      </c>
      <c r="O719" s="4">
        <f t="shared" si="761"/>
        <v>0</v>
      </c>
      <c r="P719" s="4">
        <f t="shared" ca="1" si="762"/>
        <v>0</v>
      </c>
      <c r="Q719" s="11">
        <f t="shared" si="729"/>
        <v>0</v>
      </c>
      <c r="R719" s="11">
        <f t="shared" si="750"/>
        <v>0</v>
      </c>
      <c r="S719" s="4">
        <f t="shared" si="750"/>
        <v>0</v>
      </c>
      <c r="T719" s="4">
        <f t="shared" si="750"/>
        <v>48.450788248712229</v>
      </c>
      <c r="U719" s="4">
        <f t="shared" si="750"/>
        <v>0</v>
      </c>
      <c r="V719" s="4">
        <f t="shared" si="750"/>
        <v>0</v>
      </c>
      <c r="W719" s="4">
        <f t="shared" si="750"/>
        <v>0</v>
      </c>
      <c r="X719" s="4">
        <f t="shared" si="750"/>
        <v>0</v>
      </c>
      <c r="Y719" s="4">
        <f t="shared" si="750"/>
        <v>0</v>
      </c>
      <c r="Z719" s="4">
        <f t="shared" si="750"/>
        <v>0</v>
      </c>
      <c r="AA719" s="4">
        <f t="shared" si="750"/>
        <v>0</v>
      </c>
      <c r="AB719" s="4">
        <f t="shared" si="750"/>
        <v>0</v>
      </c>
      <c r="AC719" s="4">
        <f t="shared" si="750"/>
        <v>0</v>
      </c>
      <c r="AD719" s="4">
        <f t="shared" si="750"/>
        <v>0</v>
      </c>
      <c r="AE719" s="4">
        <f t="shared" si="750"/>
        <v>0</v>
      </c>
      <c r="AF719" s="4">
        <f t="shared" si="750"/>
        <v>24.990777864058344</v>
      </c>
      <c r="AG719" s="4">
        <f t="shared" ref="AG719:AL728" si="764">IF(AND(ABS((MOD(LN(($B719/$C719)/3^AG$2)/LN(2)+0.5,1)-0.5)*1200)&lt;$J$2,ABS(AG$2+7*(MOD(LN(($B719/$C719)/3^AG$2)/LN(2)+0.5,1)-0.5)*1200/113.685)&lt;$J$3),(MOD(LN(($B719/$C719)/3^AG$2)/LN(2)+0.5,1)-0.5)*1200,0)</f>
        <v>0</v>
      </c>
      <c r="AH719" s="4">
        <f t="shared" si="764"/>
        <v>0</v>
      </c>
      <c r="AI719" s="4">
        <f t="shared" si="764"/>
        <v>0</v>
      </c>
      <c r="AJ719" s="4">
        <f t="shared" si="764"/>
        <v>0</v>
      </c>
      <c r="AK719" s="4">
        <f t="shared" si="764"/>
        <v>0</v>
      </c>
      <c r="AL719" s="4">
        <f t="shared" si="764"/>
        <v>0</v>
      </c>
      <c r="AM719" s="4">
        <f t="shared" si="753"/>
        <v>0</v>
      </c>
      <c r="AN719" s="4">
        <f t="shared" si="753"/>
        <v>0</v>
      </c>
      <c r="AO719" s="4">
        <f t="shared" si="753"/>
        <v>0</v>
      </c>
      <c r="AP719" s="10">
        <f t="shared" si="743"/>
        <v>0</v>
      </c>
      <c r="AQ719" s="7">
        <f t="shared" si="763"/>
        <v>2</v>
      </c>
      <c r="AR719" s="4">
        <f t="array" ref="AR719">COUNT(IF((ABS($R719:$AP719)&gt;=AQ$2)*(ABS($R719:$AP719)&lt;AR$2),$R719:$AP719))</f>
        <v>0</v>
      </c>
      <c r="AS719" s="4">
        <f t="array" ref="AS719">COUNT(IF((ABS($R719:$AP719)&gt;=AR$2)*(ABS($R719:$AP719)&lt;AS$2),$R719:$AP719))</f>
        <v>0</v>
      </c>
      <c r="AT719" s="4">
        <f t="array" ref="AT719">COUNT(IF((ABS($R719:$AP719)&gt;=AS$2)*(ABS($R719:$AP719)&lt;AT$2),$R719:$AP719))</f>
        <v>0</v>
      </c>
      <c r="AU719" s="4">
        <f t="array" ref="AU719">COUNT(IF((ABS($R719:$AP719)&gt;=AT$2)*(ABS($R719:$AP719)&lt;AU$2),$R719:$AP719))</f>
        <v>1</v>
      </c>
      <c r="AV719" s="4">
        <f t="array" ref="AV719">COUNT(IF((ABS($R719:$AP719)&gt;=AU$2)*(ABS($R719:$AP719)&lt;AV$2),$R719:$AP719))</f>
        <v>0</v>
      </c>
      <c r="AW719" s="4">
        <f t="array" ref="AW719">COUNT(IF((ABS($R719:$AP719)&gt;=AV$2)*(ABS($R719:$AP719)&lt;AW$2),$R719:$AP719))</f>
        <v>1</v>
      </c>
      <c r="AX719" s="10">
        <f t="array" ref="AX719">COUNT(IF((ABS($R719:$AP719)&gt;=AW$2)*(ABS($R719:$AP719)&lt;AX$2),$R719:$AP719))</f>
        <v>0</v>
      </c>
      <c r="AY719" s="4">
        <f t="shared" si="701"/>
        <v>0</v>
      </c>
      <c r="AZ719" s="2" t="str">
        <f t="shared" si="702"/>
        <v/>
      </c>
      <c r="BA719" s="2" t="str">
        <f t="shared" si="703"/>
        <v/>
      </c>
      <c r="BB719" s="2" t="str">
        <f t="shared" si="704"/>
        <v>@</v>
      </c>
      <c r="BC719" s="2" t="str">
        <f t="shared" si="705"/>
        <v/>
      </c>
      <c r="BD719" s="2" t="str">
        <f t="shared" si="706"/>
        <v/>
      </c>
      <c r="BE719" s="2" t="str">
        <f t="shared" si="707"/>
        <v/>
      </c>
      <c r="BF719" s="2" t="str">
        <f t="shared" si="708"/>
        <v/>
      </c>
      <c r="BG719" s="2" t="str">
        <f t="shared" si="709"/>
        <v/>
      </c>
      <c r="BH719" s="2" t="str">
        <f t="shared" si="710"/>
        <v/>
      </c>
      <c r="BI719" s="2" t="str">
        <f t="shared" si="711"/>
        <v/>
      </c>
      <c r="BJ719" s="2" t="str">
        <f t="shared" si="712"/>
        <v/>
      </c>
      <c r="BK719" s="2" t="str">
        <f t="shared" si="713"/>
        <v/>
      </c>
      <c r="BL719" s="2" t="str">
        <f t="shared" si="714"/>
        <v/>
      </c>
      <c r="BM719" s="2" t="str">
        <f t="shared" si="715"/>
        <v/>
      </c>
      <c r="BN719" s="2" t="str">
        <f t="shared" si="716"/>
        <v>@</v>
      </c>
      <c r="BO719" s="2" t="str">
        <f t="shared" si="717"/>
        <v/>
      </c>
      <c r="BP719" s="2" t="str">
        <f t="shared" si="718"/>
        <v/>
      </c>
      <c r="BQ719" s="2" t="str">
        <f t="shared" si="719"/>
        <v/>
      </c>
      <c r="BR719" s="2" t="str">
        <f t="shared" si="720"/>
        <v/>
      </c>
      <c r="BS719" s="2" t="str">
        <f t="shared" si="721"/>
        <v/>
      </c>
      <c r="BT719" s="2" t="str">
        <f t="shared" si="722"/>
        <v/>
      </c>
      <c r="BU719" s="2" t="str">
        <f t="shared" si="723"/>
        <v/>
      </c>
      <c r="BV719" s="2" t="str">
        <f t="shared" si="724"/>
        <v/>
      </c>
      <c r="BW719" s="2" t="str">
        <f t="shared" si="725"/>
        <v/>
      </c>
      <c r="BX719" s="2" t="str">
        <f t="shared" si="726"/>
        <v/>
      </c>
      <c r="CA719" s="2">
        <f t="shared" si="751"/>
        <v>239</v>
      </c>
      <c r="CB719" s="4">
        <f t="shared" si="752"/>
        <v>0</v>
      </c>
      <c r="CC719">
        <f t="shared" ca="1" si="744"/>
        <v>3</v>
      </c>
      <c r="CD719">
        <f ca="1">CC719*(CJ719)/(CJ719+CJ720+IF(CG721=0,0,CJ721))</f>
        <v>1.7180556022824698</v>
      </c>
      <c r="CE719" s="39">
        <f t="shared" ca="1" si="737"/>
        <v>41</v>
      </c>
      <c r="CF719" s="39">
        <f t="shared" ca="1" si="745"/>
        <v>53</v>
      </c>
      <c r="CG719">
        <f t="shared" ca="1" si="738"/>
        <v>-53.602859200473674</v>
      </c>
      <c r="CH719">
        <f t="shared" ca="1" si="739"/>
        <v>-1</v>
      </c>
      <c r="CI719">
        <f t="shared" ca="1" si="746"/>
        <v>4.3005235026900266</v>
      </c>
      <c r="CJ719">
        <f t="shared" ca="1" si="747"/>
        <v>7.6994764973099734</v>
      </c>
    </row>
    <row r="720" spans="2:88">
      <c r="B720" s="39">
        <v>4739</v>
      </c>
      <c r="C720" s="39">
        <v>625</v>
      </c>
      <c r="D720">
        <v>1</v>
      </c>
      <c r="E720">
        <f t="shared" si="754"/>
        <v>29299</v>
      </c>
      <c r="F720" s="3">
        <f t="shared" si="755"/>
        <v>3.4010135020236028E-5</v>
      </c>
      <c r="H720" s="17">
        <f t="shared" si="756"/>
        <v>0.99646294595789542</v>
      </c>
      <c r="I720" s="13" t="str">
        <f t="shared" si="757"/>
        <v>625:4739</v>
      </c>
      <c r="J720" s="2"/>
      <c r="K720" s="4">
        <f t="shared" si="758"/>
        <v>20.870485357495028</v>
      </c>
      <c r="L720" s="4">
        <f t="shared" si="748"/>
        <v>-7</v>
      </c>
      <c r="M720" s="4">
        <f t="shared" ca="1" si="759"/>
        <v>-2.5895250271556591</v>
      </c>
      <c r="N720" s="4">
        <f t="shared" ca="1" si="760"/>
        <v>5</v>
      </c>
      <c r="O720" s="4">
        <f t="shared" si="761"/>
        <v>0</v>
      </c>
      <c r="P720" s="4">
        <f t="shared" ca="1" si="762"/>
        <v>0</v>
      </c>
      <c r="Q720" s="11">
        <f t="shared" si="729"/>
        <v>0</v>
      </c>
      <c r="R720" s="11">
        <f t="shared" ref="R720:AF729" si="765">IF(AND(ABS((MOD(LN(($B720/$C720)/3^R$2)/LN(2)+0.5,1)-0.5)*1200)&lt;$J$2,ABS(R$2+7*(MOD(LN(($B720/$C720)/3^R$2)/LN(2)+0.5,1)-0.5)*1200/113.685)&lt;$J$3),(MOD(LN(($B720/$C720)/3^R$2)/LN(2)+0.5,1)-0.5)*1200,0)</f>
        <v>0</v>
      </c>
      <c r="S720" s="4">
        <f t="shared" si="765"/>
        <v>0</v>
      </c>
      <c r="T720" s="4">
        <f t="shared" si="765"/>
        <v>0</v>
      </c>
      <c r="U720" s="4">
        <f t="shared" si="765"/>
        <v>0</v>
      </c>
      <c r="V720" s="4">
        <f t="shared" si="765"/>
        <v>0</v>
      </c>
      <c r="W720" s="4">
        <f t="shared" si="765"/>
        <v>20.870485357495028</v>
      </c>
      <c r="X720" s="4">
        <f t="shared" si="765"/>
        <v>0</v>
      </c>
      <c r="Y720" s="4">
        <f t="shared" si="765"/>
        <v>0</v>
      </c>
      <c r="Z720" s="4">
        <f t="shared" si="765"/>
        <v>0</v>
      </c>
      <c r="AA720" s="4">
        <f t="shared" si="765"/>
        <v>0</v>
      </c>
      <c r="AB720" s="4">
        <f t="shared" si="765"/>
        <v>0</v>
      </c>
      <c r="AC720" s="4">
        <f t="shared" si="765"/>
        <v>0</v>
      </c>
      <c r="AD720" s="4">
        <f t="shared" si="765"/>
        <v>0</v>
      </c>
      <c r="AE720" s="4">
        <f t="shared" si="765"/>
        <v>0</v>
      </c>
      <c r="AF720" s="4">
        <f t="shared" si="765"/>
        <v>0</v>
      </c>
      <c r="AG720" s="4">
        <f t="shared" si="764"/>
        <v>0</v>
      </c>
      <c r="AH720" s="4">
        <f t="shared" si="764"/>
        <v>0</v>
      </c>
      <c r="AI720" s="4">
        <f t="shared" si="764"/>
        <v>-2.5895250271556591</v>
      </c>
      <c r="AJ720" s="4">
        <f t="shared" si="764"/>
        <v>0</v>
      </c>
      <c r="AK720" s="4">
        <f t="shared" si="764"/>
        <v>0</v>
      </c>
      <c r="AL720" s="4">
        <f t="shared" si="764"/>
        <v>0</v>
      </c>
      <c r="AM720" s="4">
        <f t="shared" si="753"/>
        <v>0</v>
      </c>
      <c r="AN720" s="4">
        <f t="shared" si="753"/>
        <v>0</v>
      </c>
      <c r="AO720" s="4">
        <f t="shared" si="753"/>
        <v>0</v>
      </c>
      <c r="AP720" s="10">
        <f t="shared" si="743"/>
        <v>0</v>
      </c>
      <c r="AQ720" s="7">
        <f t="shared" si="763"/>
        <v>2</v>
      </c>
      <c r="AR720" s="4">
        <f t="array" ref="AR720">COUNT(IF((ABS($R720:$AP720)&gt;=AQ$2)*(ABS($R720:$AP720)&lt;AR$2),$R720:$AP720))</f>
        <v>0</v>
      </c>
      <c r="AS720" s="4">
        <f t="array" ref="AS720">COUNT(IF((ABS($R720:$AP720)&gt;=AR$2)*(ABS($R720:$AP720)&lt;AS$2),$R720:$AP720))</f>
        <v>1</v>
      </c>
      <c r="AT720" s="4">
        <f t="array" ref="AT720">COUNT(IF((ABS($R720:$AP720)&gt;=AS$2)*(ABS($R720:$AP720)&lt;AT$2),$R720:$AP720))</f>
        <v>0</v>
      </c>
      <c r="AU720" s="4">
        <f t="array" ref="AU720">COUNT(IF((ABS($R720:$AP720)&gt;=AT$2)*(ABS($R720:$AP720)&lt;AU$2),$R720:$AP720))</f>
        <v>1</v>
      </c>
      <c r="AV720" s="4">
        <f t="array" ref="AV720">COUNT(IF((ABS($R720:$AP720)&gt;=AU$2)*(ABS($R720:$AP720)&lt;AV$2),$R720:$AP720))</f>
        <v>0</v>
      </c>
      <c r="AW720" s="4">
        <f t="array" ref="AW720">COUNT(IF((ABS($R720:$AP720)&gt;=AV$2)*(ABS($R720:$AP720)&lt;AW$2),$R720:$AP720))</f>
        <v>0</v>
      </c>
      <c r="AX720" s="10">
        <f t="array" ref="AX720">COUNT(IF((ABS($R720:$AP720)&gt;=AW$2)*(ABS($R720:$AP720)&lt;AX$2),$R720:$AP720))</f>
        <v>0</v>
      </c>
      <c r="AY720" s="4">
        <f t="shared" ref="AY720:AY783" si="766">AQ720-SUM(AR720:AX720)</f>
        <v>0</v>
      </c>
      <c r="AZ720" s="2" t="str">
        <f t="shared" ref="AZ720:AZ783" si="767">IF(R720&lt;&gt;0,"@","")</f>
        <v/>
      </c>
      <c r="BA720" s="2" t="str">
        <f t="shared" ref="BA720:BA783" si="768">IF(S720&lt;&gt;0,"@","")</f>
        <v/>
      </c>
      <c r="BB720" s="2" t="str">
        <f t="shared" ref="BB720:BB783" si="769">IF(T720&lt;&gt;0,"@","")</f>
        <v/>
      </c>
      <c r="BC720" s="2" t="str">
        <f t="shared" ref="BC720:BC783" si="770">IF(U720&lt;&gt;0,"@","")</f>
        <v/>
      </c>
      <c r="BD720" s="2" t="str">
        <f t="shared" ref="BD720:BD783" si="771">IF(V720&lt;&gt;0,"@","")</f>
        <v/>
      </c>
      <c r="BE720" s="2" t="str">
        <f t="shared" ref="BE720:BE783" si="772">IF(W720&lt;&gt;0,"@","")</f>
        <v>@</v>
      </c>
      <c r="BF720" s="2" t="str">
        <f t="shared" ref="BF720:BF783" si="773">IF(X720&lt;&gt;0,"@","")</f>
        <v/>
      </c>
      <c r="BG720" s="2" t="str">
        <f t="shared" ref="BG720:BG783" si="774">IF(Y720&lt;&gt;0,"@","")</f>
        <v/>
      </c>
      <c r="BH720" s="2" t="str">
        <f t="shared" ref="BH720:BH783" si="775">IF(Z720&lt;&gt;0,"@","")</f>
        <v/>
      </c>
      <c r="BI720" s="2" t="str">
        <f t="shared" ref="BI720:BI783" si="776">IF(AA720&lt;&gt;0,"@","")</f>
        <v/>
      </c>
      <c r="BJ720" s="2" t="str">
        <f t="shared" ref="BJ720:BJ783" si="777">IF(AB720&lt;&gt;0,"@","")</f>
        <v/>
      </c>
      <c r="BK720" s="2" t="str">
        <f t="shared" ref="BK720:BK783" si="778">IF(AC720&lt;&gt;0,"@","")</f>
        <v/>
      </c>
      <c r="BL720" s="2" t="str">
        <f t="shared" ref="BL720:BL783" si="779">IF(AD720&lt;&gt;0,"@","")</f>
        <v/>
      </c>
      <c r="BM720" s="2" t="str">
        <f t="shared" ref="BM720:BM783" si="780">IF(AE720&lt;&gt;0,"@","")</f>
        <v/>
      </c>
      <c r="BN720" s="2" t="str">
        <f t="shared" ref="BN720:BN783" si="781">IF(AF720&lt;&gt;0,"@","")</f>
        <v/>
      </c>
      <c r="BO720" s="2" t="str">
        <f t="shared" ref="BO720:BO783" si="782">IF(AG720&lt;&gt;0,"@","")</f>
        <v/>
      </c>
      <c r="BP720" s="2" t="str">
        <f t="shared" ref="BP720:BP783" si="783">IF(AH720&lt;&gt;0,"@","")</f>
        <v/>
      </c>
      <c r="BQ720" s="2" t="str">
        <f t="shared" ref="BQ720:BQ783" si="784">IF(AI720&lt;&gt;0,"@","")</f>
        <v>@</v>
      </c>
      <c r="BR720" s="2" t="str">
        <f t="shared" ref="BR720:BR783" si="785">IF(AJ720&lt;&gt;0,"@","")</f>
        <v/>
      </c>
      <c r="BS720" s="2" t="str">
        <f t="shared" ref="BS720:BS783" si="786">IF(AK720&lt;&gt;0,"@","")</f>
        <v/>
      </c>
      <c r="BT720" s="2" t="str">
        <f t="shared" ref="BT720:BT783" si="787">IF(AL720&lt;&gt;0,"@","")</f>
        <v/>
      </c>
      <c r="BU720" s="2" t="str">
        <f t="shared" ref="BU720:BU783" si="788">IF(AM720&lt;&gt;0,"@","")</f>
        <v/>
      </c>
      <c r="BV720" s="2" t="str">
        <f t="shared" ref="BV720:BV783" si="789">IF(AN720&lt;&gt;0,"@","")</f>
        <v/>
      </c>
      <c r="BW720" s="2" t="str">
        <f t="shared" ref="BW720:BW783" si="790">IF(AO720&lt;&gt;0,"@","")</f>
        <v/>
      </c>
      <c r="BX720" s="2" t="str">
        <f t="shared" ref="BX720:BX783" si="791">IF(AP720&lt;&gt;0,"@","")</f>
        <v/>
      </c>
      <c r="CA720" s="2">
        <f t="shared" si="751"/>
        <v>239</v>
      </c>
      <c r="CB720" s="4">
        <f t="shared" si="752"/>
        <v>1</v>
      </c>
      <c r="CC720">
        <f t="shared" ca="1" si="744"/>
        <v>3</v>
      </c>
      <c r="CD720">
        <f ca="1">CC720*(CJ720)/(CJ719+CJ720+IF(CG721=0,0,CJ721))</f>
        <v>1.2819443977175302</v>
      </c>
      <c r="CE720" s="39">
        <f t="shared" ca="1" si="737"/>
        <v>41</v>
      </c>
      <c r="CF720" s="39">
        <f t="shared" ca="1" si="745"/>
        <v>53</v>
      </c>
      <c r="CG720">
        <f t="shared" ca="1" si="738"/>
        <v>36.622136472588807</v>
      </c>
      <c r="CH720">
        <f t="shared" ca="1" si="739"/>
        <v>4</v>
      </c>
      <c r="CI720">
        <f t="shared" ca="1" si="746"/>
        <v>6.2549584844801132</v>
      </c>
      <c r="CJ720">
        <f t="shared" ca="1" si="747"/>
        <v>5.7450415155198868</v>
      </c>
    </row>
    <row r="721" spans="2:88">
      <c r="B721" s="39">
        <v>4757</v>
      </c>
      <c r="C721" s="39">
        <v>943</v>
      </c>
      <c r="D721">
        <v>1</v>
      </c>
      <c r="E721">
        <f t="shared" si="754"/>
        <v>29300</v>
      </c>
      <c r="F721" s="3">
        <f t="shared" si="755"/>
        <v>3.4010135020236028E-5</v>
      </c>
      <c r="H721" s="17">
        <f t="shared" si="756"/>
        <v>0.99649695609291566</v>
      </c>
      <c r="I721" s="13" t="str">
        <f t="shared" si="757"/>
        <v>943:4757</v>
      </c>
      <c r="J721" s="2"/>
      <c r="K721" s="4">
        <f t="shared" si="758"/>
        <v>17.306826067929393</v>
      </c>
      <c r="L721" s="4">
        <f t="shared" si="748"/>
        <v>-8</v>
      </c>
      <c r="M721" s="4">
        <f t="shared" ca="1" si="759"/>
        <v>-6.1531843167202283</v>
      </c>
      <c r="N721" s="4">
        <f t="shared" ca="1" si="760"/>
        <v>4</v>
      </c>
      <c r="O721" s="4">
        <f t="shared" si="761"/>
        <v>0</v>
      </c>
      <c r="P721" s="4">
        <f t="shared" ca="1" si="762"/>
        <v>0</v>
      </c>
      <c r="Q721" s="11">
        <f t="shared" si="729"/>
        <v>0</v>
      </c>
      <c r="R721" s="11">
        <f t="shared" si="765"/>
        <v>0</v>
      </c>
      <c r="S721" s="4">
        <f t="shared" si="765"/>
        <v>0</v>
      </c>
      <c r="T721" s="4">
        <f t="shared" si="765"/>
        <v>0</v>
      </c>
      <c r="U721" s="4">
        <f t="shared" si="765"/>
        <v>0</v>
      </c>
      <c r="V721" s="4">
        <f t="shared" si="765"/>
        <v>17.306826067929393</v>
      </c>
      <c r="W721" s="4">
        <f t="shared" si="765"/>
        <v>0</v>
      </c>
      <c r="X721" s="4">
        <f t="shared" si="765"/>
        <v>0</v>
      </c>
      <c r="Y721" s="4">
        <f t="shared" si="765"/>
        <v>0</v>
      </c>
      <c r="Z721" s="4">
        <f t="shared" si="765"/>
        <v>0</v>
      </c>
      <c r="AA721" s="4">
        <f t="shared" si="765"/>
        <v>0</v>
      </c>
      <c r="AB721" s="4">
        <f t="shared" si="765"/>
        <v>0</v>
      </c>
      <c r="AC721" s="4">
        <f t="shared" si="765"/>
        <v>0</v>
      </c>
      <c r="AD721" s="4">
        <f t="shared" si="765"/>
        <v>0</v>
      </c>
      <c r="AE721" s="4">
        <f t="shared" si="765"/>
        <v>0</v>
      </c>
      <c r="AF721" s="4">
        <f t="shared" si="765"/>
        <v>0</v>
      </c>
      <c r="AG721" s="4">
        <f t="shared" si="764"/>
        <v>0</v>
      </c>
      <c r="AH721" s="4">
        <f t="shared" si="764"/>
        <v>-6.1531843167202283</v>
      </c>
      <c r="AI721" s="4">
        <f t="shared" si="764"/>
        <v>0</v>
      </c>
      <c r="AJ721" s="4">
        <f t="shared" si="764"/>
        <v>0</v>
      </c>
      <c r="AK721" s="4">
        <f t="shared" si="764"/>
        <v>0</v>
      </c>
      <c r="AL721" s="4">
        <f t="shared" si="764"/>
        <v>0</v>
      </c>
      <c r="AM721" s="4">
        <f t="shared" si="753"/>
        <v>0</v>
      </c>
      <c r="AN721" s="4">
        <f t="shared" si="753"/>
        <v>0</v>
      </c>
      <c r="AO721" s="4">
        <f t="shared" si="753"/>
        <v>0</v>
      </c>
      <c r="AP721" s="10">
        <f t="shared" si="743"/>
        <v>0</v>
      </c>
      <c r="AQ721" s="7">
        <f t="shared" si="763"/>
        <v>2</v>
      </c>
      <c r="AR721" s="4">
        <f t="array" ref="AR721">COUNT(IF((ABS($R721:$AP721)&gt;=AQ$2)*(ABS($R721:$AP721)&lt;AR$2),$R721:$AP721))</f>
        <v>0</v>
      </c>
      <c r="AS721" s="4">
        <f t="array" ref="AS721">COUNT(IF((ABS($R721:$AP721)&gt;=AR$2)*(ABS($R721:$AP721)&lt;AS$2),$R721:$AP721))</f>
        <v>0</v>
      </c>
      <c r="AT721" s="4">
        <f t="array" ref="AT721">COUNT(IF((ABS($R721:$AP721)&gt;=AS$2)*(ABS($R721:$AP721)&lt;AT$2),$R721:$AP721))</f>
        <v>1</v>
      </c>
      <c r="AU721" s="4">
        <f t="array" ref="AU721">COUNT(IF((ABS($R721:$AP721)&gt;=AT$2)*(ABS($R721:$AP721)&lt;AU$2),$R721:$AP721))</f>
        <v>1</v>
      </c>
      <c r="AV721" s="4">
        <f t="array" ref="AV721">COUNT(IF((ABS($R721:$AP721)&gt;=AU$2)*(ABS($R721:$AP721)&lt;AV$2),$R721:$AP721))</f>
        <v>0</v>
      </c>
      <c r="AW721" s="4">
        <f t="array" ref="AW721">COUNT(IF((ABS($R721:$AP721)&gt;=AV$2)*(ABS($R721:$AP721)&lt;AW$2),$R721:$AP721))</f>
        <v>0</v>
      </c>
      <c r="AX721" s="10">
        <f t="array" ref="AX721">COUNT(IF((ABS($R721:$AP721)&gt;=AW$2)*(ABS($R721:$AP721)&lt;AX$2),$R721:$AP721))</f>
        <v>0</v>
      </c>
      <c r="AY721" s="4">
        <f t="shared" si="766"/>
        <v>0</v>
      </c>
      <c r="AZ721" s="2" t="str">
        <f t="shared" si="767"/>
        <v/>
      </c>
      <c r="BA721" s="2" t="str">
        <f t="shared" si="768"/>
        <v/>
      </c>
      <c r="BB721" s="2" t="str">
        <f t="shared" si="769"/>
        <v/>
      </c>
      <c r="BC721" s="2" t="str">
        <f t="shared" si="770"/>
        <v/>
      </c>
      <c r="BD721" s="2" t="str">
        <f t="shared" si="771"/>
        <v>@</v>
      </c>
      <c r="BE721" s="2" t="str">
        <f t="shared" si="772"/>
        <v/>
      </c>
      <c r="BF721" s="2" t="str">
        <f t="shared" si="773"/>
        <v/>
      </c>
      <c r="BG721" s="2" t="str">
        <f t="shared" si="774"/>
        <v/>
      </c>
      <c r="BH721" s="2" t="str">
        <f t="shared" si="775"/>
        <v/>
      </c>
      <c r="BI721" s="2" t="str">
        <f t="shared" si="776"/>
        <v/>
      </c>
      <c r="BJ721" s="2" t="str">
        <f t="shared" si="777"/>
        <v/>
      </c>
      <c r="BK721" s="2" t="str">
        <f t="shared" si="778"/>
        <v/>
      </c>
      <c r="BL721" s="2" t="str">
        <f t="shared" si="779"/>
        <v/>
      </c>
      <c r="BM721" s="2" t="str">
        <f t="shared" si="780"/>
        <v/>
      </c>
      <c r="BN721" s="2" t="str">
        <f t="shared" si="781"/>
        <v/>
      </c>
      <c r="BO721" s="2" t="str">
        <f t="shared" si="782"/>
        <v/>
      </c>
      <c r="BP721" s="2" t="str">
        <f t="shared" si="783"/>
        <v>@</v>
      </c>
      <c r="BQ721" s="2" t="str">
        <f t="shared" si="784"/>
        <v/>
      </c>
      <c r="BR721" s="2" t="str">
        <f t="shared" si="785"/>
        <v/>
      </c>
      <c r="BS721" s="2" t="str">
        <f t="shared" si="786"/>
        <v/>
      </c>
      <c r="BT721" s="2" t="str">
        <f t="shared" si="787"/>
        <v/>
      </c>
      <c r="BU721" s="2" t="str">
        <f t="shared" si="788"/>
        <v/>
      </c>
      <c r="BV721" s="2" t="str">
        <f t="shared" si="789"/>
        <v/>
      </c>
      <c r="BW721" s="2" t="str">
        <f t="shared" si="790"/>
        <v/>
      </c>
      <c r="BX721" s="2" t="str">
        <f t="shared" si="791"/>
        <v/>
      </c>
      <c r="CA721" s="2">
        <f t="shared" si="751"/>
        <v>239</v>
      </c>
      <c r="CB721" s="4">
        <f t="shared" si="752"/>
        <v>2</v>
      </c>
      <c r="CC721">
        <f t="shared" ca="1" si="744"/>
        <v>3</v>
      </c>
      <c r="CD721">
        <f ca="1">CC721*IF(CG721=0,0,CJ721)/(CJ719+CJ720+IF(CG721=0,0,CJ721))</f>
        <v>0</v>
      </c>
      <c r="CE721" s="39">
        <f t="shared" ca="1" si="737"/>
        <v>41</v>
      </c>
      <c r="CF721" s="39">
        <f t="shared" ca="1" si="745"/>
        <v>53</v>
      </c>
      <c r="CG721">
        <f t="shared" ca="1" si="738"/>
        <v>0</v>
      </c>
      <c r="CH721">
        <f t="shared" ca="1" si="739"/>
        <v>0</v>
      </c>
      <c r="CI721">
        <f t="shared" ca="1" si="746"/>
        <v>0</v>
      </c>
      <c r="CJ721">
        <f t="shared" ca="1" si="747"/>
        <v>12</v>
      </c>
    </row>
    <row r="722" spans="2:88">
      <c r="B722" s="39">
        <v>4805</v>
      </c>
      <c r="C722" s="39">
        <v>1</v>
      </c>
      <c r="D722">
        <v>1</v>
      </c>
      <c r="E722">
        <f t="shared" si="754"/>
        <v>29301</v>
      </c>
      <c r="F722" s="3">
        <f t="shared" si="755"/>
        <v>3.4010135020236028E-5</v>
      </c>
      <c r="H722" s="17">
        <f t="shared" si="756"/>
        <v>0.99653096622793591</v>
      </c>
      <c r="I722" s="13" t="str">
        <f t="shared" si="757"/>
        <v>4805</v>
      </c>
      <c r="J722" s="2"/>
      <c r="K722" s="4">
        <f t="shared" si="758"/>
        <v>-17.75013861050212</v>
      </c>
      <c r="L722" s="4">
        <f t="shared" si="748"/>
        <v>-3</v>
      </c>
      <c r="M722" s="4">
        <f t="shared" ca="1" si="759"/>
        <v>-41.210148995151208</v>
      </c>
      <c r="N722" s="4">
        <f t="shared" ca="1" si="760"/>
        <v>9</v>
      </c>
      <c r="O722" s="4">
        <f t="shared" si="761"/>
        <v>0</v>
      </c>
      <c r="P722" s="4">
        <f t="shared" ca="1" si="762"/>
        <v>0</v>
      </c>
      <c r="Q722" s="11">
        <f t="shared" si="729"/>
        <v>0</v>
      </c>
      <c r="R722" s="11">
        <f t="shared" si="765"/>
        <v>0</v>
      </c>
      <c r="S722" s="4">
        <f t="shared" si="765"/>
        <v>0</v>
      </c>
      <c r="T722" s="4">
        <f t="shared" si="765"/>
        <v>0</v>
      </c>
      <c r="U722" s="4">
        <f t="shared" si="765"/>
        <v>0</v>
      </c>
      <c r="V722" s="4">
        <f t="shared" si="765"/>
        <v>0</v>
      </c>
      <c r="W722" s="4">
        <f t="shared" si="765"/>
        <v>0</v>
      </c>
      <c r="X722" s="4">
        <f t="shared" si="765"/>
        <v>0</v>
      </c>
      <c r="Y722" s="4">
        <f t="shared" si="765"/>
        <v>0</v>
      </c>
      <c r="Z722" s="4">
        <f t="shared" si="765"/>
        <v>0</v>
      </c>
      <c r="AA722" s="4">
        <f t="shared" si="765"/>
        <v>-17.75013861050212</v>
      </c>
      <c r="AB722" s="4">
        <f t="shared" si="765"/>
        <v>0</v>
      </c>
      <c r="AC722" s="4">
        <f t="shared" si="765"/>
        <v>0</v>
      </c>
      <c r="AD722" s="4">
        <f t="shared" si="765"/>
        <v>0</v>
      </c>
      <c r="AE722" s="4">
        <f t="shared" si="765"/>
        <v>0</v>
      </c>
      <c r="AF722" s="4">
        <f t="shared" si="765"/>
        <v>0</v>
      </c>
      <c r="AG722" s="4">
        <f t="shared" si="764"/>
        <v>0</v>
      </c>
      <c r="AH722" s="4">
        <f t="shared" si="764"/>
        <v>0</v>
      </c>
      <c r="AI722" s="4">
        <f t="shared" si="764"/>
        <v>0</v>
      </c>
      <c r="AJ722" s="4">
        <f t="shared" si="764"/>
        <v>0</v>
      </c>
      <c r="AK722" s="4">
        <f t="shared" si="764"/>
        <v>0</v>
      </c>
      <c r="AL722" s="4">
        <f t="shared" si="764"/>
        <v>0</v>
      </c>
      <c r="AM722" s="4">
        <f t="shared" si="753"/>
        <v>-41.210148995151208</v>
      </c>
      <c r="AN722" s="4">
        <f t="shared" si="753"/>
        <v>0</v>
      </c>
      <c r="AO722" s="4">
        <f t="shared" si="753"/>
        <v>0</v>
      </c>
      <c r="AP722" s="10">
        <f t="shared" si="743"/>
        <v>0</v>
      </c>
      <c r="AQ722" s="7">
        <f t="shared" si="763"/>
        <v>2</v>
      </c>
      <c r="AR722" s="4">
        <f t="array" ref="AR722">COUNT(IF((ABS($R722:$AP722)&gt;=AQ$2)*(ABS($R722:$AP722)&lt;AR$2),$R722:$AP722))</f>
        <v>0</v>
      </c>
      <c r="AS722" s="4">
        <f t="array" ref="AS722">COUNT(IF((ABS($R722:$AP722)&gt;=AR$2)*(ABS($R722:$AP722)&lt;AS$2),$R722:$AP722))</f>
        <v>0</v>
      </c>
      <c r="AT722" s="4">
        <f t="array" ref="AT722">COUNT(IF((ABS($R722:$AP722)&gt;=AS$2)*(ABS($R722:$AP722)&lt;AT$2),$R722:$AP722))</f>
        <v>0</v>
      </c>
      <c r="AU722" s="4">
        <f t="array" ref="AU722">COUNT(IF((ABS($R722:$AP722)&gt;=AT$2)*(ABS($R722:$AP722)&lt;AU$2),$R722:$AP722))</f>
        <v>1</v>
      </c>
      <c r="AV722" s="4">
        <f t="array" ref="AV722">COUNT(IF((ABS($R722:$AP722)&gt;=AU$2)*(ABS($R722:$AP722)&lt;AV$2),$R722:$AP722))</f>
        <v>1</v>
      </c>
      <c r="AW722" s="4">
        <f t="array" ref="AW722">COUNT(IF((ABS($R722:$AP722)&gt;=AV$2)*(ABS($R722:$AP722)&lt;AW$2),$R722:$AP722))</f>
        <v>0</v>
      </c>
      <c r="AX722" s="10">
        <f t="array" ref="AX722">COUNT(IF((ABS($R722:$AP722)&gt;=AW$2)*(ABS($R722:$AP722)&lt;AX$2),$R722:$AP722))</f>
        <v>0</v>
      </c>
      <c r="AY722" s="4">
        <f t="shared" si="766"/>
        <v>0</v>
      </c>
      <c r="AZ722" s="2" t="str">
        <f t="shared" si="767"/>
        <v/>
      </c>
      <c r="BA722" s="2" t="str">
        <f t="shared" si="768"/>
        <v/>
      </c>
      <c r="BB722" s="2" t="str">
        <f t="shared" si="769"/>
        <v/>
      </c>
      <c r="BC722" s="2" t="str">
        <f t="shared" si="770"/>
        <v/>
      </c>
      <c r="BD722" s="2" t="str">
        <f t="shared" si="771"/>
        <v/>
      </c>
      <c r="BE722" s="2" t="str">
        <f t="shared" si="772"/>
        <v/>
      </c>
      <c r="BF722" s="2" t="str">
        <f t="shared" si="773"/>
        <v/>
      </c>
      <c r="BG722" s="2" t="str">
        <f t="shared" si="774"/>
        <v/>
      </c>
      <c r="BH722" s="2" t="str">
        <f t="shared" si="775"/>
        <v/>
      </c>
      <c r="BI722" s="2" t="str">
        <f t="shared" si="776"/>
        <v>@</v>
      </c>
      <c r="BJ722" s="2" t="str">
        <f t="shared" si="777"/>
        <v/>
      </c>
      <c r="BK722" s="2" t="str">
        <f t="shared" si="778"/>
        <v/>
      </c>
      <c r="BL722" s="2" t="str">
        <f t="shared" si="779"/>
        <v/>
      </c>
      <c r="BM722" s="2" t="str">
        <f t="shared" si="780"/>
        <v/>
      </c>
      <c r="BN722" s="2" t="str">
        <f t="shared" si="781"/>
        <v/>
      </c>
      <c r="BO722" s="2" t="str">
        <f t="shared" si="782"/>
        <v/>
      </c>
      <c r="BP722" s="2" t="str">
        <f t="shared" si="783"/>
        <v/>
      </c>
      <c r="BQ722" s="2" t="str">
        <f t="shared" si="784"/>
        <v/>
      </c>
      <c r="BR722" s="2" t="str">
        <f t="shared" si="785"/>
        <v/>
      </c>
      <c r="BS722" s="2" t="str">
        <f t="shared" si="786"/>
        <v/>
      </c>
      <c r="BT722" s="2" t="str">
        <f t="shared" si="787"/>
        <v/>
      </c>
      <c r="BU722" s="2" t="str">
        <f t="shared" si="788"/>
        <v>@</v>
      </c>
      <c r="BV722" s="2" t="str">
        <f t="shared" si="789"/>
        <v/>
      </c>
      <c r="BW722" s="2" t="str">
        <f t="shared" si="790"/>
        <v/>
      </c>
      <c r="BX722" s="2" t="str">
        <f t="shared" si="791"/>
        <v/>
      </c>
      <c r="CA722" s="2">
        <f t="shared" si="751"/>
        <v>240</v>
      </c>
      <c r="CB722" s="4">
        <f t="shared" si="752"/>
        <v>0</v>
      </c>
      <c r="CC722">
        <f t="shared" ca="1" si="744"/>
        <v>3</v>
      </c>
      <c r="CD722">
        <f ca="1">CC722*(CJ722)/(CJ722+CJ723+IF(CG724=0,0,CJ724))</f>
        <v>1.5319564950570232</v>
      </c>
      <c r="CE722" s="39">
        <f t="shared" ca="1" si="737"/>
        <v>23</v>
      </c>
      <c r="CF722" s="39">
        <f t="shared" ca="1" si="745"/>
        <v>59</v>
      </c>
      <c r="CG722">
        <f t="shared" ca="1" si="738"/>
        <v>46.537318888894674</v>
      </c>
      <c r="CH722">
        <f t="shared" ca="1" si="739"/>
        <v>-8</v>
      </c>
      <c r="CI722">
        <f t="shared" ca="1" si="746"/>
        <v>5.1345275786404301</v>
      </c>
      <c r="CJ722">
        <f t="shared" ca="1" si="747"/>
        <v>6.8654724213595699</v>
      </c>
    </row>
    <row r="723" spans="2:88">
      <c r="B723" s="39">
        <v>4913</v>
      </c>
      <c r="C723" s="39">
        <v>1</v>
      </c>
      <c r="D723">
        <v>1</v>
      </c>
      <c r="E723">
        <f t="shared" si="754"/>
        <v>29302</v>
      </c>
      <c r="F723" s="3">
        <f t="shared" si="755"/>
        <v>3.4010135020236028E-5</v>
      </c>
      <c r="H723" s="17">
        <f t="shared" si="756"/>
        <v>0.99656497636295616</v>
      </c>
      <c r="I723" s="13" t="str">
        <f t="shared" si="757"/>
        <v>4913</v>
      </c>
      <c r="J723" s="2"/>
      <c r="K723" s="4">
        <f t="shared" si="758"/>
        <v>20.73123109738475</v>
      </c>
      <c r="L723" s="4">
        <f t="shared" si="748"/>
        <v>-3</v>
      </c>
      <c r="M723" s="4">
        <f t="shared" ca="1" si="759"/>
        <v>-2.7287792872648708</v>
      </c>
      <c r="N723" s="4">
        <f t="shared" ca="1" si="760"/>
        <v>9</v>
      </c>
      <c r="O723" s="4">
        <f t="shared" si="761"/>
        <v>0</v>
      </c>
      <c r="P723" s="4">
        <f t="shared" ca="1" si="762"/>
        <v>0</v>
      </c>
      <c r="Q723" s="11">
        <f t="shared" si="729"/>
        <v>0</v>
      </c>
      <c r="R723" s="11">
        <f t="shared" si="765"/>
        <v>0</v>
      </c>
      <c r="S723" s="4">
        <f t="shared" si="765"/>
        <v>0</v>
      </c>
      <c r="T723" s="4">
        <f t="shared" si="765"/>
        <v>0</v>
      </c>
      <c r="U723" s="4">
        <f t="shared" si="765"/>
        <v>0</v>
      </c>
      <c r="V723" s="4">
        <f t="shared" si="765"/>
        <v>0</v>
      </c>
      <c r="W723" s="4">
        <f t="shared" si="765"/>
        <v>0</v>
      </c>
      <c r="X723" s="4">
        <f t="shared" si="765"/>
        <v>0</v>
      </c>
      <c r="Y723" s="4">
        <f t="shared" si="765"/>
        <v>0</v>
      </c>
      <c r="Z723" s="4">
        <f t="shared" si="765"/>
        <v>0</v>
      </c>
      <c r="AA723" s="4">
        <f t="shared" si="765"/>
        <v>20.73123109738475</v>
      </c>
      <c r="AB723" s="4">
        <f t="shared" si="765"/>
        <v>0</v>
      </c>
      <c r="AC723" s="4">
        <f t="shared" si="765"/>
        <v>0</v>
      </c>
      <c r="AD723" s="4">
        <f t="shared" si="765"/>
        <v>0</v>
      </c>
      <c r="AE723" s="4">
        <f t="shared" si="765"/>
        <v>0</v>
      </c>
      <c r="AF723" s="4">
        <f t="shared" si="765"/>
        <v>0</v>
      </c>
      <c r="AG723" s="4">
        <f t="shared" si="764"/>
        <v>0</v>
      </c>
      <c r="AH723" s="4">
        <f t="shared" si="764"/>
        <v>0</v>
      </c>
      <c r="AI723" s="4">
        <f t="shared" si="764"/>
        <v>0</v>
      </c>
      <c r="AJ723" s="4">
        <f t="shared" si="764"/>
        <v>0</v>
      </c>
      <c r="AK723" s="4">
        <f t="shared" si="764"/>
        <v>0</v>
      </c>
      <c r="AL723" s="4">
        <f t="shared" si="764"/>
        <v>0</v>
      </c>
      <c r="AM723" s="4">
        <f t="shared" si="753"/>
        <v>-2.7287792872648708</v>
      </c>
      <c r="AN723" s="4">
        <f t="shared" si="753"/>
        <v>0</v>
      </c>
      <c r="AO723" s="4">
        <f t="shared" si="753"/>
        <v>0</v>
      </c>
      <c r="AP723" s="10">
        <f t="shared" si="743"/>
        <v>0</v>
      </c>
      <c r="AQ723" s="7">
        <f t="shared" si="763"/>
        <v>2</v>
      </c>
      <c r="AR723" s="4">
        <f t="array" ref="AR723">COUNT(IF((ABS($R723:$AP723)&gt;=AQ$2)*(ABS($R723:$AP723)&lt;AR$2),$R723:$AP723))</f>
        <v>0</v>
      </c>
      <c r="AS723" s="4">
        <f t="array" ref="AS723">COUNT(IF((ABS($R723:$AP723)&gt;=AR$2)*(ABS($R723:$AP723)&lt;AS$2),$R723:$AP723))</f>
        <v>1</v>
      </c>
      <c r="AT723" s="4">
        <f t="array" ref="AT723">COUNT(IF((ABS($R723:$AP723)&gt;=AS$2)*(ABS($R723:$AP723)&lt;AT$2),$R723:$AP723))</f>
        <v>0</v>
      </c>
      <c r="AU723" s="4">
        <f t="array" ref="AU723">COUNT(IF((ABS($R723:$AP723)&gt;=AT$2)*(ABS($R723:$AP723)&lt;AU$2),$R723:$AP723))</f>
        <v>1</v>
      </c>
      <c r="AV723" s="4">
        <f t="array" ref="AV723">COUNT(IF((ABS($R723:$AP723)&gt;=AU$2)*(ABS($R723:$AP723)&lt;AV$2),$R723:$AP723))</f>
        <v>0</v>
      </c>
      <c r="AW723" s="4">
        <f t="array" ref="AW723">COUNT(IF((ABS($R723:$AP723)&gt;=AV$2)*(ABS($R723:$AP723)&lt;AW$2),$R723:$AP723))</f>
        <v>0</v>
      </c>
      <c r="AX723" s="10">
        <f t="array" ref="AX723">COUNT(IF((ABS($R723:$AP723)&gt;=AW$2)*(ABS($R723:$AP723)&lt;AX$2),$R723:$AP723))</f>
        <v>0</v>
      </c>
      <c r="AY723" s="4">
        <f t="shared" si="766"/>
        <v>0</v>
      </c>
      <c r="AZ723" s="2" t="str">
        <f t="shared" si="767"/>
        <v/>
      </c>
      <c r="BA723" s="2" t="str">
        <f t="shared" si="768"/>
        <v/>
      </c>
      <c r="BB723" s="2" t="str">
        <f t="shared" si="769"/>
        <v/>
      </c>
      <c r="BC723" s="2" t="str">
        <f t="shared" si="770"/>
        <v/>
      </c>
      <c r="BD723" s="2" t="str">
        <f t="shared" si="771"/>
        <v/>
      </c>
      <c r="BE723" s="2" t="str">
        <f t="shared" si="772"/>
        <v/>
      </c>
      <c r="BF723" s="2" t="str">
        <f t="shared" si="773"/>
        <v/>
      </c>
      <c r="BG723" s="2" t="str">
        <f t="shared" si="774"/>
        <v/>
      </c>
      <c r="BH723" s="2" t="str">
        <f t="shared" si="775"/>
        <v/>
      </c>
      <c r="BI723" s="2" t="str">
        <f t="shared" si="776"/>
        <v>@</v>
      </c>
      <c r="BJ723" s="2" t="str">
        <f t="shared" si="777"/>
        <v/>
      </c>
      <c r="BK723" s="2" t="str">
        <f t="shared" si="778"/>
        <v/>
      </c>
      <c r="BL723" s="2" t="str">
        <f t="shared" si="779"/>
        <v/>
      </c>
      <c r="BM723" s="2" t="str">
        <f t="shared" si="780"/>
        <v/>
      </c>
      <c r="BN723" s="2" t="str">
        <f t="shared" si="781"/>
        <v/>
      </c>
      <c r="BO723" s="2" t="str">
        <f t="shared" si="782"/>
        <v/>
      </c>
      <c r="BP723" s="2" t="str">
        <f t="shared" si="783"/>
        <v/>
      </c>
      <c r="BQ723" s="2" t="str">
        <f t="shared" si="784"/>
        <v/>
      </c>
      <c r="BR723" s="2" t="str">
        <f t="shared" si="785"/>
        <v/>
      </c>
      <c r="BS723" s="2" t="str">
        <f t="shared" si="786"/>
        <v/>
      </c>
      <c r="BT723" s="2" t="str">
        <f t="shared" si="787"/>
        <v/>
      </c>
      <c r="BU723" s="2" t="str">
        <f t="shared" si="788"/>
        <v>@</v>
      </c>
      <c r="BV723" s="2" t="str">
        <f t="shared" si="789"/>
        <v/>
      </c>
      <c r="BW723" s="2" t="str">
        <f t="shared" si="790"/>
        <v/>
      </c>
      <c r="BX723" s="2" t="str">
        <f t="shared" si="791"/>
        <v/>
      </c>
      <c r="CA723" s="2">
        <f t="shared" si="751"/>
        <v>240</v>
      </c>
      <c r="CB723" s="4">
        <f t="shared" si="752"/>
        <v>1</v>
      </c>
      <c r="CC723">
        <f t="shared" ca="1" si="744"/>
        <v>3</v>
      </c>
      <c r="CD723">
        <f ca="1">CC723*(CJ723)/(CJ722+CJ723+IF(CG724=0,0,CJ724))</f>
        <v>1.4680435049429768</v>
      </c>
      <c r="CE723" s="39">
        <f t="shared" ca="1" si="737"/>
        <v>23</v>
      </c>
      <c r="CF723" s="39">
        <f t="shared" ca="1" si="745"/>
        <v>59</v>
      </c>
      <c r="CG723">
        <f t="shared" ca="1" si="738"/>
        <v>23.077308504243987</v>
      </c>
      <c r="CH723">
        <f t="shared" ca="1" si="739"/>
        <v>4</v>
      </c>
      <c r="CI723">
        <f t="shared" ca="1" si="746"/>
        <v>5.4209540355342209</v>
      </c>
      <c r="CJ723">
        <f t="shared" ca="1" si="747"/>
        <v>6.5790459644657791</v>
      </c>
    </row>
    <row r="724" spans="2:88">
      <c r="B724" s="39">
        <v>5141</v>
      </c>
      <c r="C724" s="39">
        <v>625</v>
      </c>
      <c r="D724">
        <v>1</v>
      </c>
      <c r="E724">
        <f t="shared" si="754"/>
        <v>29303</v>
      </c>
      <c r="F724" s="3">
        <f t="shared" si="755"/>
        <v>3.4010135020236028E-5</v>
      </c>
      <c r="H724" s="17">
        <f t="shared" si="756"/>
        <v>0.9965989864979764</v>
      </c>
      <c r="I724" s="13" t="str">
        <f t="shared" si="757"/>
        <v>625:5141</v>
      </c>
      <c r="J724" s="2"/>
      <c r="K724" s="4">
        <f t="shared" si="758"/>
        <v>-42.079895032009063</v>
      </c>
      <c r="L724" s="4">
        <f t="shared" si="748"/>
        <v>-5</v>
      </c>
      <c r="M724" s="4">
        <f t="shared" ca="1" si="759"/>
        <v>48.145100641053418</v>
      </c>
      <c r="N724" s="4">
        <f t="shared" ca="1" si="760"/>
        <v>0</v>
      </c>
      <c r="O724" s="4">
        <f t="shared" ca="1" si="761"/>
        <v>24.685090256402731</v>
      </c>
      <c r="P724" s="4">
        <f t="shared" ca="1" si="762"/>
        <v>12</v>
      </c>
      <c r="Q724" s="11">
        <f t="shared" si="729"/>
        <v>0</v>
      </c>
      <c r="R724" s="11">
        <f t="shared" si="765"/>
        <v>0</v>
      </c>
      <c r="S724" s="4">
        <f t="shared" si="765"/>
        <v>0</v>
      </c>
      <c r="T724" s="4">
        <f t="shared" si="765"/>
        <v>0</v>
      </c>
      <c r="U724" s="4">
        <f t="shared" si="765"/>
        <v>0</v>
      </c>
      <c r="V724" s="4">
        <f t="shared" si="765"/>
        <v>0</v>
      </c>
      <c r="W724" s="4">
        <f t="shared" si="765"/>
        <v>0</v>
      </c>
      <c r="X724" s="4">
        <f t="shared" si="765"/>
        <v>0</v>
      </c>
      <c r="Y724" s="4">
        <f t="shared" si="765"/>
        <v>-42.079895032009063</v>
      </c>
      <c r="Z724" s="4">
        <f t="shared" si="765"/>
        <v>0</v>
      </c>
      <c r="AA724" s="4">
        <f t="shared" si="765"/>
        <v>0</v>
      </c>
      <c r="AB724" s="4">
        <f t="shared" si="765"/>
        <v>0</v>
      </c>
      <c r="AC724" s="4">
        <f t="shared" si="765"/>
        <v>0</v>
      </c>
      <c r="AD724" s="4">
        <f t="shared" si="765"/>
        <v>48.145100641053418</v>
      </c>
      <c r="AE724" s="4">
        <f t="shared" si="765"/>
        <v>0</v>
      </c>
      <c r="AF724" s="4">
        <f t="shared" si="765"/>
        <v>0</v>
      </c>
      <c r="AG724" s="4">
        <f t="shared" si="764"/>
        <v>0</v>
      </c>
      <c r="AH724" s="4">
        <f t="shared" si="764"/>
        <v>0</v>
      </c>
      <c r="AI724" s="4">
        <f t="shared" si="764"/>
        <v>0</v>
      </c>
      <c r="AJ724" s="4">
        <f t="shared" si="764"/>
        <v>0</v>
      </c>
      <c r="AK724" s="4">
        <f t="shared" si="764"/>
        <v>0</v>
      </c>
      <c r="AL724" s="4">
        <f t="shared" si="764"/>
        <v>0</v>
      </c>
      <c r="AM724" s="4">
        <f t="shared" si="753"/>
        <v>0</v>
      </c>
      <c r="AN724" s="4">
        <f t="shared" si="753"/>
        <v>0</v>
      </c>
      <c r="AO724" s="4">
        <f t="shared" si="753"/>
        <v>0</v>
      </c>
      <c r="AP724" s="10">
        <f t="shared" si="743"/>
        <v>24.685090256402731</v>
      </c>
      <c r="AQ724" s="7">
        <f t="shared" si="763"/>
        <v>3</v>
      </c>
      <c r="AR724" s="4">
        <f t="array" ref="AR724">COUNT(IF((ABS($R724:$AP724)&gt;=AQ$2)*(ABS($R724:$AP724)&lt;AR$2),$R724:$AP724))</f>
        <v>0</v>
      </c>
      <c r="AS724" s="4">
        <f t="array" ref="AS724">COUNT(IF((ABS($R724:$AP724)&gt;=AR$2)*(ABS($R724:$AP724)&lt;AS$2),$R724:$AP724))</f>
        <v>0</v>
      </c>
      <c r="AT724" s="4">
        <f t="array" ref="AT724">COUNT(IF((ABS($R724:$AP724)&gt;=AS$2)*(ABS($R724:$AP724)&lt;AT$2),$R724:$AP724))</f>
        <v>0</v>
      </c>
      <c r="AU724" s="4">
        <f t="array" ref="AU724">COUNT(IF((ABS($R724:$AP724)&gt;=AT$2)*(ABS($R724:$AP724)&lt;AU$2),$R724:$AP724))</f>
        <v>1</v>
      </c>
      <c r="AV724" s="4">
        <f t="array" ref="AV724">COUNT(IF((ABS($R724:$AP724)&gt;=AU$2)*(ABS($R724:$AP724)&lt;AV$2),$R724:$AP724))</f>
        <v>1</v>
      </c>
      <c r="AW724" s="4">
        <f t="array" ref="AW724">COUNT(IF((ABS($R724:$AP724)&gt;=AV$2)*(ABS($R724:$AP724)&lt;AW$2),$R724:$AP724))</f>
        <v>1</v>
      </c>
      <c r="AX724" s="10">
        <f t="array" ref="AX724">COUNT(IF((ABS($R724:$AP724)&gt;=AW$2)*(ABS($R724:$AP724)&lt;AX$2),$R724:$AP724))</f>
        <v>0</v>
      </c>
      <c r="AY724" s="4">
        <f t="shared" si="766"/>
        <v>0</v>
      </c>
      <c r="AZ724" s="2" t="str">
        <f t="shared" si="767"/>
        <v/>
      </c>
      <c r="BA724" s="2" t="str">
        <f t="shared" si="768"/>
        <v/>
      </c>
      <c r="BB724" s="2" t="str">
        <f t="shared" si="769"/>
        <v/>
      </c>
      <c r="BC724" s="2" t="str">
        <f t="shared" si="770"/>
        <v/>
      </c>
      <c r="BD724" s="2" t="str">
        <f t="shared" si="771"/>
        <v/>
      </c>
      <c r="BE724" s="2" t="str">
        <f t="shared" si="772"/>
        <v/>
      </c>
      <c r="BF724" s="2" t="str">
        <f t="shared" si="773"/>
        <v/>
      </c>
      <c r="BG724" s="2" t="str">
        <f t="shared" si="774"/>
        <v>@</v>
      </c>
      <c r="BH724" s="2" t="str">
        <f t="shared" si="775"/>
        <v/>
      </c>
      <c r="BI724" s="2" t="str">
        <f t="shared" si="776"/>
        <v/>
      </c>
      <c r="BJ724" s="2" t="str">
        <f t="shared" si="777"/>
        <v/>
      </c>
      <c r="BK724" s="2" t="str">
        <f t="shared" si="778"/>
        <v/>
      </c>
      <c r="BL724" s="2" t="str">
        <f t="shared" si="779"/>
        <v>@</v>
      </c>
      <c r="BM724" s="2" t="str">
        <f t="shared" si="780"/>
        <v/>
      </c>
      <c r="BN724" s="2" t="str">
        <f t="shared" si="781"/>
        <v/>
      </c>
      <c r="BO724" s="2" t="str">
        <f t="shared" si="782"/>
        <v/>
      </c>
      <c r="BP724" s="2" t="str">
        <f t="shared" si="783"/>
        <v/>
      </c>
      <c r="BQ724" s="2" t="str">
        <f t="shared" si="784"/>
        <v/>
      </c>
      <c r="BR724" s="2" t="str">
        <f t="shared" si="785"/>
        <v/>
      </c>
      <c r="BS724" s="2" t="str">
        <f t="shared" si="786"/>
        <v/>
      </c>
      <c r="BT724" s="2" t="str">
        <f t="shared" si="787"/>
        <v/>
      </c>
      <c r="BU724" s="2" t="str">
        <f t="shared" si="788"/>
        <v/>
      </c>
      <c r="BV724" s="2" t="str">
        <f t="shared" si="789"/>
        <v/>
      </c>
      <c r="BW724" s="2" t="str">
        <f t="shared" si="790"/>
        <v/>
      </c>
      <c r="BX724" s="2" t="str">
        <f t="shared" si="791"/>
        <v>@</v>
      </c>
      <c r="CA724" s="2">
        <f t="shared" si="751"/>
        <v>240</v>
      </c>
      <c r="CB724" s="4">
        <f t="shared" si="752"/>
        <v>2</v>
      </c>
      <c r="CC724">
        <f t="shared" ca="1" si="744"/>
        <v>3</v>
      </c>
      <c r="CD724">
        <f ca="1">CC724*IF(CG724=0,0,CJ724)/(CJ722+CJ723+IF(CG724=0,0,CJ724))</f>
        <v>0</v>
      </c>
      <c r="CE724" s="39">
        <f t="shared" ca="1" si="737"/>
        <v>23</v>
      </c>
      <c r="CF724" s="39">
        <f t="shared" ca="1" si="745"/>
        <v>59</v>
      </c>
      <c r="CG724">
        <f t="shared" ca="1" si="738"/>
        <v>0</v>
      </c>
      <c r="CH724">
        <f t="shared" ca="1" si="739"/>
        <v>0</v>
      </c>
      <c r="CI724">
        <f t="shared" ca="1" si="746"/>
        <v>0</v>
      </c>
      <c r="CJ724">
        <f t="shared" ca="1" si="747"/>
        <v>12</v>
      </c>
    </row>
    <row r="725" spans="2:88">
      <c r="B725" s="39">
        <v>5183</v>
      </c>
      <c r="C725" s="39">
        <v>2747</v>
      </c>
      <c r="D725">
        <v>1</v>
      </c>
      <c r="E725">
        <f t="shared" si="754"/>
        <v>29304</v>
      </c>
      <c r="F725" s="3">
        <f t="shared" si="755"/>
        <v>3.4010135020236028E-5</v>
      </c>
      <c r="H725" s="17">
        <f t="shared" si="756"/>
        <v>0.99663299663299665</v>
      </c>
      <c r="I725" s="13" t="str">
        <f t="shared" si="757"/>
        <v>2747:5183</v>
      </c>
      <c r="J725" s="2"/>
      <c r="K725" s="4">
        <f t="shared" si="758"/>
        <v>12.801586028324863</v>
      </c>
      <c r="L725" s="4">
        <f t="shared" si="748"/>
        <v>-7</v>
      </c>
      <c r="M725" s="4">
        <f t="shared" ca="1" si="759"/>
        <v>-10.658424356324758</v>
      </c>
      <c r="N725" s="4">
        <f t="shared" ca="1" si="760"/>
        <v>5</v>
      </c>
      <c r="O725" s="4">
        <f t="shared" si="761"/>
        <v>0</v>
      </c>
      <c r="P725" s="4">
        <f t="shared" ca="1" si="762"/>
        <v>0</v>
      </c>
      <c r="Q725" s="11">
        <f t="shared" ref="Q725:Q788" si="792">IF(AND(ABS((MOD(LN(($B725/$C725)/3^Q$2)/LN(2)+0.5,1)-0.5)*1200)&lt;$J$2,ABS(Q$2+7*(MOD(LN(($B725/$C725)/3^Q$2)/LN(2)+0.5,1)-0.5)*1200/113.685)&lt;$J$3),(MOD(LN(($B725/$C725)/3^Q$2)/LN(2)+0.5,1)-0.5)*1200,0)</f>
        <v>0</v>
      </c>
      <c r="R725" s="11">
        <f t="shared" si="765"/>
        <v>0</v>
      </c>
      <c r="S725" s="4">
        <f t="shared" si="765"/>
        <v>0</v>
      </c>
      <c r="T725" s="4">
        <f t="shared" si="765"/>
        <v>0</v>
      </c>
      <c r="U725" s="4">
        <f t="shared" si="765"/>
        <v>0</v>
      </c>
      <c r="V725" s="4">
        <f t="shared" si="765"/>
        <v>0</v>
      </c>
      <c r="W725" s="4">
        <f t="shared" si="765"/>
        <v>12.801586028324863</v>
      </c>
      <c r="X725" s="4">
        <f t="shared" si="765"/>
        <v>0</v>
      </c>
      <c r="Y725" s="4">
        <f t="shared" si="765"/>
        <v>0</v>
      </c>
      <c r="Z725" s="4">
        <f t="shared" si="765"/>
        <v>0</v>
      </c>
      <c r="AA725" s="4">
        <f t="shared" si="765"/>
        <v>0</v>
      </c>
      <c r="AB725" s="4">
        <f t="shared" si="765"/>
        <v>0</v>
      </c>
      <c r="AC725" s="4">
        <f t="shared" si="765"/>
        <v>0</v>
      </c>
      <c r="AD725" s="4">
        <f t="shared" si="765"/>
        <v>0</v>
      </c>
      <c r="AE725" s="4">
        <f t="shared" si="765"/>
        <v>0</v>
      </c>
      <c r="AF725" s="4">
        <f t="shared" si="765"/>
        <v>0</v>
      </c>
      <c r="AG725" s="4">
        <f t="shared" si="764"/>
        <v>0</v>
      </c>
      <c r="AH725" s="4">
        <f t="shared" si="764"/>
        <v>0</v>
      </c>
      <c r="AI725" s="4">
        <f t="shared" si="764"/>
        <v>-10.658424356324758</v>
      </c>
      <c r="AJ725" s="4">
        <f t="shared" si="764"/>
        <v>0</v>
      </c>
      <c r="AK725" s="4">
        <f t="shared" si="764"/>
        <v>0</v>
      </c>
      <c r="AL725" s="4">
        <f t="shared" si="764"/>
        <v>0</v>
      </c>
      <c r="AM725" s="4">
        <f t="shared" si="753"/>
        <v>0</v>
      </c>
      <c r="AN725" s="4">
        <f t="shared" si="753"/>
        <v>0</v>
      </c>
      <c r="AO725" s="4">
        <f t="shared" si="753"/>
        <v>0</v>
      </c>
      <c r="AP725" s="10">
        <f t="shared" si="743"/>
        <v>0</v>
      </c>
      <c r="AQ725" s="7">
        <f t="shared" si="763"/>
        <v>2</v>
      </c>
      <c r="AR725" s="4">
        <f t="array" ref="AR725">COUNT(IF((ABS($R725:$AP725)&gt;=AQ$2)*(ABS($R725:$AP725)&lt;AR$2),$R725:$AP725))</f>
        <v>0</v>
      </c>
      <c r="AS725" s="4">
        <f t="array" ref="AS725">COUNT(IF((ABS($R725:$AP725)&gt;=AR$2)*(ABS($R725:$AP725)&lt;AS$2),$R725:$AP725))</f>
        <v>0</v>
      </c>
      <c r="AT725" s="4">
        <f t="array" ref="AT725">COUNT(IF((ABS($R725:$AP725)&gt;=AS$2)*(ABS($R725:$AP725)&lt;AT$2),$R725:$AP725))</f>
        <v>1</v>
      </c>
      <c r="AU725" s="4">
        <f t="array" ref="AU725">COUNT(IF((ABS($R725:$AP725)&gt;=AT$2)*(ABS($R725:$AP725)&lt;AU$2),$R725:$AP725))</f>
        <v>1</v>
      </c>
      <c r="AV725" s="4">
        <f t="array" ref="AV725">COUNT(IF((ABS($R725:$AP725)&gt;=AU$2)*(ABS($R725:$AP725)&lt;AV$2),$R725:$AP725))</f>
        <v>0</v>
      </c>
      <c r="AW725" s="4">
        <f t="array" ref="AW725">COUNT(IF((ABS($R725:$AP725)&gt;=AV$2)*(ABS($R725:$AP725)&lt;AW$2),$R725:$AP725))</f>
        <v>0</v>
      </c>
      <c r="AX725" s="10">
        <f t="array" ref="AX725">COUNT(IF((ABS($R725:$AP725)&gt;=AW$2)*(ABS($R725:$AP725)&lt;AX$2),$R725:$AP725))</f>
        <v>0</v>
      </c>
      <c r="AY725" s="4">
        <f t="shared" si="766"/>
        <v>0</v>
      </c>
      <c r="AZ725" s="2" t="str">
        <f t="shared" si="767"/>
        <v/>
      </c>
      <c r="BA725" s="2" t="str">
        <f t="shared" si="768"/>
        <v/>
      </c>
      <c r="BB725" s="2" t="str">
        <f t="shared" si="769"/>
        <v/>
      </c>
      <c r="BC725" s="2" t="str">
        <f t="shared" si="770"/>
        <v/>
      </c>
      <c r="BD725" s="2" t="str">
        <f t="shared" si="771"/>
        <v/>
      </c>
      <c r="BE725" s="2" t="str">
        <f t="shared" si="772"/>
        <v>@</v>
      </c>
      <c r="BF725" s="2" t="str">
        <f t="shared" si="773"/>
        <v/>
      </c>
      <c r="BG725" s="2" t="str">
        <f t="shared" si="774"/>
        <v/>
      </c>
      <c r="BH725" s="2" t="str">
        <f t="shared" si="775"/>
        <v/>
      </c>
      <c r="BI725" s="2" t="str">
        <f t="shared" si="776"/>
        <v/>
      </c>
      <c r="BJ725" s="2" t="str">
        <f t="shared" si="777"/>
        <v/>
      </c>
      <c r="BK725" s="2" t="str">
        <f t="shared" si="778"/>
        <v/>
      </c>
      <c r="BL725" s="2" t="str">
        <f t="shared" si="779"/>
        <v/>
      </c>
      <c r="BM725" s="2" t="str">
        <f t="shared" si="780"/>
        <v/>
      </c>
      <c r="BN725" s="2" t="str">
        <f t="shared" si="781"/>
        <v/>
      </c>
      <c r="BO725" s="2" t="str">
        <f t="shared" si="782"/>
        <v/>
      </c>
      <c r="BP725" s="2" t="str">
        <f t="shared" si="783"/>
        <v/>
      </c>
      <c r="BQ725" s="2" t="str">
        <f t="shared" si="784"/>
        <v>@</v>
      </c>
      <c r="BR725" s="2" t="str">
        <f t="shared" si="785"/>
        <v/>
      </c>
      <c r="BS725" s="2" t="str">
        <f t="shared" si="786"/>
        <v/>
      </c>
      <c r="BT725" s="2" t="str">
        <f t="shared" si="787"/>
        <v/>
      </c>
      <c r="BU725" s="2" t="str">
        <f t="shared" si="788"/>
        <v/>
      </c>
      <c r="BV725" s="2" t="str">
        <f t="shared" si="789"/>
        <v/>
      </c>
      <c r="BW725" s="2" t="str">
        <f t="shared" si="790"/>
        <v/>
      </c>
      <c r="BX725" s="2" t="str">
        <f t="shared" si="791"/>
        <v/>
      </c>
      <c r="CA725" s="2">
        <f t="shared" si="751"/>
        <v>241</v>
      </c>
      <c r="CB725" s="4">
        <f t="shared" si="752"/>
        <v>0</v>
      </c>
      <c r="CC725">
        <f t="shared" ca="1" si="744"/>
        <v>3</v>
      </c>
      <c r="CD725">
        <f ca="1">CC725*(CJ725)/(CJ725+CJ726+IF(CG727=0,0,CJ727))</f>
        <v>2.1587157386461904</v>
      </c>
      <c r="CE725" s="39">
        <f t="shared" ca="1" si="737"/>
        <v>19</v>
      </c>
      <c r="CF725" s="39">
        <f t="shared" ca="1" si="745"/>
        <v>61</v>
      </c>
      <c r="CG725">
        <f t="shared" ca="1" si="738"/>
        <v>27.191792404710924</v>
      </c>
      <c r="CH725">
        <f t="shared" ca="1" si="739"/>
        <v>-4</v>
      </c>
      <c r="CI725">
        <f t="shared" ca="1" si="746"/>
        <v>2.3257021873336283</v>
      </c>
      <c r="CJ725">
        <f t="shared" ca="1" si="747"/>
        <v>9.6742978126663708</v>
      </c>
    </row>
    <row r="726" spans="2:88">
      <c r="B726" s="39">
        <v>5437</v>
      </c>
      <c r="C726" s="39">
        <v>625</v>
      </c>
      <c r="D726">
        <v>1</v>
      </c>
      <c r="E726">
        <f t="shared" si="754"/>
        <v>29305</v>
      </c>
      <c r="F726" s="3">
        <f t="shared" si="755"/>
        <v>3.4010135020236028E-5</v>
      </c>
      <c r="H726" s="17">
        <f t="shared" si="756"/>
        <v>0.99666700676801689</v>
      </c>
      <c r="I726" s="13" t="str">
        <f t="shared" si="757"/>
        <v>625:5437</v>
      </c>
      <c r="J726" s="2"/>
      <c r="K726" s="4">
        <f t="shared" si="758"/>
        <v>-35.390711447743683</v>
      </c>
      <c r="L726" s="4">
        <f t="shared" si="748"/>
        <v>-10</v>
      </c>
      <c r="M726" s="4">
        <f t="shared" ca="1" si="759"/>
        <v>54.834284225319863</v>
      </c>
      <c r="N726" s="4">
        <f t="shared" ca="1" si="760"/>
        <v>-5</v>
      </c>
      <c r="O726" s="4">
        <f t="shared" ca="1" si="761"/>
        <v>31.374273840670241</v>
      </c>
      <c r="P726" s="4">
        <f t="shared" ca="1" si="762"/>
        <v>7</v>
      </c>
      <c r="Q726" s="11">
        <f t="shared" si="792"/>
        <v>0</v>
      </c>
      <c r="R726" s="11">
        <f t="shared" si="765"/>
        <v>0</v>
      </c>
      <c r="S726" s="4">
        <f t="shared" si="765"/>
        <v>0</v>
      </c>
      <c r="T726" s="4">
        <f t="shared" si="765"/>
        <v>-35.390711447743683</v>
      </c>
      <c r="U726" s="4">
        <f t="shared" si="765"/>
        <v>0</v>
      </c>
      <c r="V726" s="4">
        <f t="shared" si="765"/>
        <v>0</v>
      </c>
      <c r="W726" s="4">
        <f t="shared" si="765"/>
        <v>0</v>
      </c>
      <c r="X726" s="4">
        <f t="shared" si="765"/>
        <v>0</v>
      </c>
      <c r="Y726" s="4">
        <f t="shared" si="765"/>
        <v>54.834284225319863</v>
      </c>
      <c r="Z726" s="4">
        <f t="shared" si="765"/>
        <v>0</v>
      </c>
      <c r="AA726" s="4">
        <f t="shared" si="765"/>
        <v>0</v>
      </c>
      <c r="AB726" s="4">
        <f t="shared" si="765"/>
        <v>0</v>
      </c>
      <c r="AC726" s="4">
        <f t="shared" si="765"/>
        <v>0</v>
      </c>
      <c r="AD726" s="4">
        <f t="shared" si="765"/>
        <v>0</v>
      </c>
      <c r="AE726" s="4">
        <f t="shared" si="765"/>
        <v>0</v>
      </c>
      <c r="AF726" s="4">
        <f t="shared" si="765"/>
        <v>0</v>
      </c>
      <c r="AG726" s="4">
        <f t="shared" si="764"/>
        <v>0</v>
      </c>
      <c r="AH726" s="4">
        <f t="shared" si="764"/>
        <v>0</v>
      </c>
      <c r="AI726" s="4">
        <f t="shared" si="764"/>
        <v>0</v>
      </c>
      <c r="AJ726" s="4">
        <f t="shared" si="764"/>
        <v>0</v>
      </c>
      <c r="AK726" s="4">
        <f t="shared" si="764"/>
        <v>31.374273840670241</v>
      </c>
      <c r="AL726" s="4">
        <f t="shared" si="764"/>
        <v>0</v>
      </c>
      <c r="AM726" s="4">
        <f t="shared" si="753"/>
        <v>0</v>
      </c>
      <c r="AN726" s="4">
        <f t="shared" si="753"/>
        <v>0</v>
      </c>
      <c r="AO726" s="4">
        <f t="shared" si="753"/>
        <v>0</v>
      </c>
      <c r="AP726" s="10">
        <f t="shared" si="743"/>
        <v>0</v>
      </c>
      <c r="AQ726" s="7">
        <f t="shared" si="763"/>
        <v>3</v>
      </c>
      <c r="AR726" s="4">
        <f t="array" ref="AR726">COUNT(IF((ABS($R726:$AP726)&gt;=AQ$2)*(ABS($R726:$AP726)&lt;AR$2),$R726:$AP726))</f>
        <v>0</v>
      </c>
      <c r="AS726" s="4">
        <f t="array" ref="AS726">COUNT(IF((ABS($R726:$AP726)&gt;=AR$2)*(ABS($R726:$AP726)&lt;AS$2),$R726:$AP726))</f>
        <v>0</v>
      </c>
      <c r="AT726" s="4">
        <f t="array" ref="AT726">COUNT(IF((ABS($R726:$AP726)&gt;=AS$2)*(ABS($R726:$AP726)&lt;AT$2),$R726:$AP726))</f>
        <v>0</v>
      </c>
      <c r="AU726" s="4">
        <f t="array" ref="AU726">COUNT(IF((ABS($R726:$AP726)&gt;=AT$2)*(ABS($R726:$AP726)&lt;AU$2),$R726:$AP726))</f>
        <v>1</v>
      </c>
      <c r="AV726" s="4">
        <f t="array" ref="AV726">COUNT(IF((ABS($R726:$AP726)&gt;=AU$2)*(ABS($R726:$AP726)&lt;AV$2),$R726:$AP726))</f>
        <v>1</v>
      </c>
      <c r="AW726" s="4">
        <f t="array" ref="AW726">COUNT(IF((ABS($R726:$AP726)&gt;=AV$2)*(ABS($R726:$AP726)&lt;AW$2),$R726:$AP726))</f>
        <v>1</v>
      </c>
      <c r="AX726" s="10">
        <f t="array" ref="AX726">COUNT(IF((ABS($R726:$AP726)&gt;=AW$2)*(ABS($R726:$AP726)&lt;AX$2),$R726:$AP726))</f>
        <v>0</v>
      </c>
      <c r="AY726" s="4">
        <f t="shared" si="766"/>
        <v>0</v>
      </c>
      <c r="AZ726" s="2" t="str">
        <f t="shared" si="767"/>
        <v/>
      </c>
      <c r="BA726" s="2" t="str">
        <f t="shared" si="768"/>
        <v/>
      </c>
      <c r="BB726" s="2" t="str">
        <f t="shared" si="769"/>
        <v>@</v>
      </c>
      <c r="BC726" s="2" t="str">
        <f t="shared" si="770"/>
        <v/>
      </c>
      <c r="BD726" s="2" t="str">
        <f t="shared" si="771"/>
        <v/>
      </c>
      <c r="BE726" s="2" t="str">
        <f t="shared" si="772"/>
        <v/>
      </c>
      <c r="BF726" s="2" t="str">
        <f t="shared" si="773"/>
        <v/>
      </c>
      <c r="BG726" s="2" t="str">
        <f t="shared" si="774"/>
        <v>@</v>
      </c>
      <c r="BH726" s="2" t="str">
        <f t="shared" si="775"/>
        <v/>
      </c>
      <c r="BI726" s="2" t="str">
        <f t="shared" si="776"/>
        <v/>
      </c>
      <c r="BJ726" s="2" t="str">
        <f t="shared" si="777"/>
        <v/>
      </c>
      <c r="BK726" s="2" t="str">
        <f t="shared" si="778"/>
        <v/>
      </c>
      <c r="BL726" s="2" t="str">
        <f t="shared" si="779"/>
        <v/>
      </c>
      <c r="BM726" s="2" t="str">
        <f t="shared" si="780"/>
        <v/>
      </c>
      <c r="BN726" s="2" t="str">
        <f t="shared" si="781"/>
        <v/>
      </c>
      <c r="BO726" s="2" t="str">
        <f t="shared" si="782"/>
        <v/>
      </c>
      <c r="BP726" s="2" t="str">
        <f t="shared" si="783"/>
        <v/>
      </c>
      <c r="BQ726" s="2" t="str">
        <f t="shared" si="784"/>
        <v/>
      </c>
      <c r="BR726" s="2" t="str">
        <f t="shared" si="785"/>
        <v/>
      </c>
      <c r="BS726" s="2" t="str">
        <f t="shared" si="786"/>
        <v>@</v>
      </c>
      <c r="BT726" s="2" t="str">
        <f t="shared" si="787"/>
        <v/>
      </c>
      <c r="BU726" s="2" t="str">
        <f t="shared" si="788"/>
        <v/>
      </c>
      <c r="BV726" s="2" t="str">
        <f t="shared" si="789"/>
        <v/>
      </c>
      <c r="BW726" s="2" t="str">
        <f t="shared" si="790"/>
        <v/>
      </c>
      <c r="BX726" s="2" t="str">
        <f t="shared" si="791"/>
        <v/>
      </c>
      <c r="CA726" s="2">
        <f t="shared" si="751"/>
        <v>241</v>
      </c>
      <c r="CB726" s="4">
        <f t="shared" si="752"/>
        <v>1</v>
      </c>
      <c r="CC726">
        <f t="shared" ca="1" si="744"/>
        <v>3</v>
      </c>
      <c r="CD726">
        <f ca="1">CC726*(CJ726)/(CJ725+CJ726+IF(CG727=0,0,CJ727))</f>
        <v>0.84128426135380974</v>
      </c>
      <c r="CE726" s="39">
        <f t="shared" ca="1" si="737"/>
        <v>19</v>
      </c>
      <c r="CF726" s="39">
        <f t="shared" ca="1" si="745"/>
        <v>61</v>
      </c>
      <c r="CG726">
        <f t="shared" ca="1" si="738"/>
        <v>3.7317820200613028</v>
      </c>
      <c r="CH726">
        <f t="shared" ca="1" si="739"/>
        <v>8</v>
      </c>
      <c r="CI726">
        <f t="shared" ca="1" si="746"/>
        <v>8.2297794268410875</v>
      </c>
      <c r="CJ726">
        <f t="shared" ca="1" si="747"/>
        <v>3.7702205731589125</v>
      </c>
    </row>
    <row r="727" spans="2:88">
      <c r="B727" s="39">
        <v>5611</v>
      </c>
      <c r="C727" s="39">
        <v>625</v>
      </c>
      <c r="D727">
        <v>1</v>
      </c>
      <c r="E727">
        <f t="shared" si="754"/>
        <v>29306</v>
      </c>
      <c r="F727" s="3">
        <f t="shared" si="755"/>
        <v>3.4010135020236028E-5</v>
      </c>
      <c r="H727" s="17">
        <f t="shared" si="756"/>
        <v>0.99670101690303714</v>
      </c>
      <c r="I727" s="13" t="str">
        <f t="shared" si="757"/>
        <v>625:5611</v>
      </c>
      <c r="J727" s="2"/>
      <c r="K727" s="4">
        <f t="shared" si="758"/>
        <v>19.145790158633247</v>
      </c>
      <c r="L727" s="4">
        <f t="shared" si="748"/>
        <v>-10</v>
      </c>
      <c r="M727" s="4">
        <f t="shared" ca="1" si="759"/>
        <v>-4.3142202260171736</v>
      </c>
      <c r="N727" s="4">
        <f t="shared" ca="1" si="760"/>
        <v>2</v>
      </c>
      <c r="O727" s="4">
        <f t="shared" si="761"/>
        <v>0</v>
      </c>
      <c r="P727" s="4">
        <f t="shared" ca="1" si="762"/>
        <v>0</v>
      </c>
      <c r="Q727" s="11">
        <f t="shared" si="792"/>
        <v>0</v>
      </c>
      <c r="R727" s="11">
        <f t="shared" si="765"/>
        <v>0</v>
      </c>
      <c r="S727" s="4">
        <f t="shared" si="765"/>
        <v>0</v>
      </c>
      <c r="T727" s="4">
        <f t="shared" si="765"/>
        <v>19.145790158633247</v>
      </c>
      <c r="U727" s="4">
        <f t="shared" si="765"/>
        <v>0</v>
      </c>
      <c r="V727" s="4">
        <f t="shared" si="765"/>
        <v>0</v>
      </c>
      <c r="W727" s="4">
        <f t="shared" si="765"/>
        <v>0</v>
      </c>
      <c r="X727" s="4">
        <f t="shared" si="765"/>
        <v>0</v>
      </c>
      <c r="Y727" s="4">
        <f t="shared" si="765"/>
        <v>0</v>
      </c>
      <c r="Z727" s="4">
        <f t="shared" si="765"/>
        <v>0</v>
      </c>
      <c r="AA727" s="4">
        <f t="shared" si="765"/>
        <v>0</v>
      </c>
      <c r="AB727" s="4">
        <f t="shared" si="765"/>
        <v>0</v>
      </c>
      <c r="AC727" s="4">
        <f t="shared" si="765"/>
        <v>0</v>
      </c>
      <c r="AD727" s="4">
        <f t="shared" si="765"/>
        <v>0</v>
      </c>
      <c r="AE727" s="4">
        <f t="shared" si="765"/>
        <v>0</v>
      </c>
      <c r="AF727" s="4">
        <f t="shared" si="765"/>
        <v>-4.3142202260171736</v>
      </c>
      <c r="AG727" s="4">
        <f t="shared" si="764"/>
        <v>0</v>
      </c>
      <c r="AH727" s="4">
        <f t="shared" si="764"/>
        <v>0</v>
      </c>
      <c r="AI727" s="4">
        <f t="shared" si="764"/>
        <v>0</v>
      </c>
      <c r="AJ727" s="4">
        <f t="shared" si="764"/>
        <v>0</v>
      </c>
      <c r="AK727" s="4">
        <f t="shared" si="764"/>
        <v>0</v>
      </c>
      <c r="AL727" s="4">
        <f t="shared" si="764"/>
        <v>0</v>
      </c>
      <c r="AM727" s="4">
        <f t="shared" si="753"/>
        <v>0</v>
      </c>
      <c r="AN727" s="4">
        <f t="shared" si="753"/>
        <v>0</v>
      </c>
      <c r="AO727" s="4">
        <f t="shared" si="753"/>
        <v>0</v>
      </c>
      <c r="AP727" s="10">
        <f t="shared" si="743"/>
        <v>0</v>
      </c>
      <c r="AQ727" s="7">
        <f t="shared" si="763"/>
        <v>2</v>
      </c>
      <c r="AR727" s="4">
        <f t="array" ref="AR727">COUNT(IF((ABS($R727:$AP727)&gt;=AQ$2)*(ABS($R727:$AP727)&lt;AR$2),$R727:$AP727))</f>
        <v>0</v>
      </c>
      <c r="AS727" s="4">
        <f t="array" ref="AS727">COUNT(IF((ABS($R727:$AP727)&gt;=AR$2)*(ABS($R727:$AP727)&lt;AS$2),$R727:$AP727))</f>
        <v>1</v>
      </c>
      <c r="AT727" s="4">
        <f t="array" ref="AT727">COUNT(IF((ABS($R727:$AP727)&gt;=AS$2)*(ABS($R727:$AP727)&lt;AT$2),$R727:$AP727))</f>
        <v>0</v>
      </c>
      <c r="AU727" s="4">
        <f t="array" ref="AU727">COUNT(IF((ABS($R727:$AP727)&gt;=AT$2)*(ABS($R727:$AP727)&lt;AU$2),$R727:$AP727))</f>
        <v>1</v>
      </c>
      <c r="AV727" s="4">
        <f t="array" ref="AV727">COUNT(IF((ABS($R727:$AP727)&gt;=AU$2)*(ABS($R727:$AP727)&lt;AV$2),$R727:$AP727))</f>
        <v>0</v>
      </c>
      <c r="AW727" s="4">
        <f t="array" ref="AW727">COUNT(IF((ABS($R727:$AP727)&gt;=AV$2)*(ABS($R727:$AP727)&lt;AW$2),$R727:$AP727))</f>
        <v>0</v>
      </c>
      <c r="AX727" s="10">
        <f t="array" ref="AX727">COUNT(IF((ABS($R727:$AP727)&gt;=AW$2)*(ABS($R727:$AP727)&lt;AX$2),$R727:$AP727))</f>
        <v>0</v>
      </c>
      <c r="AY727" s="4">
        <f t="shared" si="766"/>
        <v>0</v>
      </c>
      <c r="AZ727" s="2" t="str">
        <f t="shared" si="767"/>
        <v/>
      </c>
      <c r="BA727" s="2" t="str">
        <f t="shared" si="768"/>
        <v/>
      </c>
      <c r="BB727" s="2" t="str">
        <f t="shared" si="769"/>
        <v>@</v>
      </c>
      <c r="BC727" s="2" t="str">
        <f t="shared" si="770"/>
        <v/>
      </c>
      <c r="BD727" s="2" t="str">
        <f t="shared" si="771"/>
        <v/>
      </c>
      <c r="BE727" s="2" t="str">
        <f t="shared" si="772"/>
        <v/>
      </c>
      <c r="BF727" s="2" t="str">
        <f t="shared" si="773"/>
        <v/>
      </c>
      <c r="BG727" s="2" t="str">
        <f t="shared" si="774"/>
        <v/>
      </c>
      <c r="BH727" s="2" t="str">
        <f t="shared" si="775"/>
        <v/>
      </c>
      <c r="BI727" s="2" t="str">
        <f t="shared" si="776"/>
        <v/>
      </c>
      <c r="BJ727" s="2" t="str">
        <f t="shared" si="777"/>
        <v/>
      </c>
      <c r="BK727" s="2" t="str">
        <f t="shared" si="778"/>
        <v/>
      </c>
      <c r="BL727" s="2" t="str">
        <f t="shared" si="779"/>
        <v/>
      </c>
      <c r="BM727" s="2" t="str">
        <f t="shared" si="780"/>
        <v/>
      </c>
      <c r="BN727" s="2" t="str">
        <f t="shared" si="781"/>
        <v>@</v>
      </c>
      <c r="BO727" s="2" t="str">
        <f t="shared" si="782"/>
        <v/>
      </c>
      <c r="BP727" s="2" t="str">
        <f t="shared" si="783"/>
        <v/>
      </c>
      <c r="BQ727" s="2" t="str">
        <f t="shared" si="784"/>
        <v/>
      </c>
      <c r="BR727" s="2" t="str">
        <f t="shared" si="785"/>
        <v/>
      </c>
      <c r="BS727" s="2" t="str">
        <f t="shared" si="786"/>
        <v/>
      </c>
      <c r="BT727" s="2" t="str">
        <f t="shared" si="787"/>
        <v/>
      </c>
      <c r="BU727" s="2" t="str">
        <f t="shared" si="788"/>
        <v/>
      </c>
      <c r="BV727" s="2" t="str">
        <f t="shared" si="789"/>
        <v/>
      </c>
      <c r="BW727" s="2" t="str">
        <f t="shared" si="790"/>
        <v/>
      </c>
      <c r="BX727" s="2" t="str">
        <f t="shared" si="791"/>
        <v/>
      </c>
      <c r="CA727" s="2">
        <f t="shared" si="751"/>
        <v>241</v>
      </c>
      <c r="CB727" s="4">
        <f t="shared" si="752"/>
        <v>2</v>
      </c>
      <c r="CC727">
        <f t="shared" ca="1" si="744"/>
        <v>3</v>
      </c>
      <c r="CD727">
        <f ca="1">CC727*IF(CG727=0,0,CJ727)/(CJ725+CJ726+IF(CG727=0,0,CJ727))</f>
        <v>0</v>
      </c>
      <c r="CE727" s="39">
        <f t="shared" ca="1" si="737"/>
        <v>19</v>
      </c>
      <c r="CF727" s="39">
        <f t="shared" ca="1" si="745"/>
        <v>61</v>
      </c>
      <c r="CG727">
        <f t="shared" ca="1" si="738"/>
        <v>0</v>
      </c>
      <c r="CH727">
        <f t="shared" ca="1" si="739"/>
        <v>0</v>
      </c>
      <c r="CI727">
        <f t="shared" ca="1" si="746"/>
        <v>0</v>
      </c>
      <c r="CJ727">
        <f t="shared" ca="1" si="747"/>
        <v>12</v>
      </c>
    </row>
    <row r="728" spans="2:88">
      <c r="B728" s="39">
        <v>5789</v>
      </c>
      <c r="C728" s="39">
        <v>625</v>
      </c>
      <c r="D728">
        <v>1</v>
      </c>
      <c r="E728">
        <f t="shared" si="754"/>
        <v>29307</v>
      </c>
      <c r="F728" s="3">
        <f t="shared" si="755"/>
        <v>3.4010135020236028E-5</v>
      </c>
      <c r="H728" s="17">
        <f t="shared" si="756"/>
        <v>0.99673502703805739</v>
      </c>
      <c r="I728" s="13" t="str">
        <f t="shared" si="757"/>
        <v>625:5789</v>
      </c>
      <c r="J728" s="2"/>
      <c r="K728" s="4">
        <f t="shared" si="758"/>
        <v>-40.471723388521497</v>
      </c>
      <c r="L728" s="4">
        <f t="shared" si="748"/>
        <v>-3</v>
      </c>
      <c r="M728" s="4">
        <f t="shared" ca="1" si="759"/>
        <v>49.753272284540586</v>
      </c>
      <c r="N728" s="4">
        <f t="shared" ca="1" si="760"/>
        <v>2</v>
      </c>
      <c r="O728" s="4">
        <f t="shared" si="761"/>
        <v>0</v>
      </c>
      <c r="P728" s="4">
        <f t="shared" ca="1" si="762"/>
        <v>0</v>
      </c>
      <c r="Q728" s="11">
        <f t="shared" si="792"/>
        <v>0</v>
      </c>
      <c r="R728" s="11">
        <f t="shared" si="765"/>
        <v>0</v>
      </c>
      <c r="S728" s="4">
        <f t="shared" si="765"/>
        <v>0</v>
      </c>
      <c r="T728" s="4">
        <f t="shared" si="765"/>
        <v>0</v>
      </c>
      <c r="U728" s="4">
        <f t="shared" si="765"/>
        <v>0</v>
      </c>
      <c r="V728" s="4">
        <f t="shared" si="765"/>
        <v>0</v>
      </c>
      <c r="W728" s="4">
        <f t="shared" si="765"/>
        <v>0</v>
      </c>
      <c r="X728" s="4">
        <f t="shared" si="765"/>
        <v>0</v>
      </c>
      <c r="Y728" s="4">
        <f t="shared" si="765"/>
        <v>0</v>
      </c>
      <c r="Z728" s="4">
        <f t="shared" si="765"/>
        <v>0</v>
      </c>
      <c r="AA728" s="4">
        <f t="shared" si="765"/>
        <v>-40.471723388521497</v>
      </c>
      <c r="AB728" s="4">
        <f t="shared" si="765"/>
        <v>0</v>
      </c>
      <c r="AC728" s="4">
        <f t="shared" si="765"/>
        <v>0</v>
      </c>
      <c r="AD728" s="4">
        <f t="shared" si="765"/>
        <v>0</v>
      </c>
      <c r="AE728" s="4">
        <f t="shared" si="765"/>
        <v>0</v>
      </c>
      <c r="AF728" s="4">
        <f t="shared" si="765"/>
        <v>49.753272284540586</v>
      </c>
      <c r="AG728" s="4">
        <f t="shared" si="764"/>
        <v>0</v>
      </c>
      <c r="AH728" s="4">
        <f t="shared" si="764"/>
        <v>0</v>
      </c>
      <c r="AI728" s="4">
        <f t="shared" si="764"/>
        <v>0</v>
      </c>
      <c r="AJ728" s="4">
        <f t="shared" si="764"/>
        <v>0</v>
      </c>
      <c r="AK728" s="4">
        <f t="shared" si="764"/>
        <v>0</v>
      </c>
      <c r="AL728" s="4">
        <f t="shared" si="764"/>
        <v>0</v>
      </c>
      <c r="AM728" s="4">
        <f t="shared" si="753"/>
        <v>0</v>
      </c>
      <c r="AN728" s="4">
        <f t="shared" si="753"/>
        <v>0</v>
      </c>
      <c r="AO728" s="4">
        <f t="shared" si="753"/>
        <v>0</v>
      </c>
      <c r="AP728" s="10">
        <f t="shared" si="743"/>
        <v>0</v>
      </c>
      <c r="AQ728" s="7">
        <f t="shared" si="763"/>
        <v>2</v>
      </c>
      <c r="AR728" s="4">
        <f t="array" ref="AR728">COUNT(IF((ABS($R728:$AP728)&gt;=AQ$2)*(ABS($R728:$AP728)&lt;AR$2),$R728:$AP728))</f>
        <v>0</v>
      </c>
      <c r="AS728" s="4">
        <f t="array" ref="AS728">COUNT(IF((ABS($R728:$AP728)&gt;=AR$2)*(ABS($R728:$AP728)&lt;AS$2),$R728:$AP728))</f>
        <v>0</v>
      </c>
      <c r="AT728" s="4">
        <f t="array" ref="AT728">COUNT(IF((ABS($R728:$AP728)&gt;=AS$2)*(ABS($R728:$AP728)&lt;AT$2),$R728:$AP728))</f>
        <v>0</v>
      </c>
      <c r="AU728" s="4">
        <f t="array" ref="AU728">COUNT(IF((ABS($R728:$AP728)&gt;=AT$2)*(ABS($R728:$AP728)&lt;AU$2),$R728:$AP728))</f>
        <v>0</v>
      </c>
      <c r="AV728" s="4">
        <f t="array" ref="AV728">COUNT(IF((ABS($R728:$AP728)&gt;=AU$2)*(ABS($R728:$AP728)&lt;AV$2),$R728:$AP728))</f>
        <v>1</v>
      </c>
      <c r="AW728" s="4">
        <f t="array" ref="AW728">COUNT(IF((ABS($R728:$AP728)&gt;=AV$2)*(ABS($R728:$AP728)&lt;AW$2),$R728:$AP728))</f>
        <v>1</v>
      </c>
      <c r="AX728" s="10">
        <f t="array" ref="AX728">COUNT(IF((ABS($R728:$AP728)&gt;=AW$2)*(ABS($R728:$AP728)&lt;AX$2),$R728:$AP728))</f>
        <v>0</v>
      </c>
      <c r="AY728" s="4">
        <f t="shared" si="766"/>
        <v>0</v>
      </c>
      <c r="AZ728" s="2" t="str">
        <f t="shared" si="767"/>
        <v/>
      </c>
      <c r="BA728" s="2" t="str">
        <f t="shared" si="768"/>
        <v/>
      </c>
      <c r="BB728" s="2" t="str">
        <f t="shared" si="769"/>
        <v/>
      </c>
      <c r="BC728" s="2" t="str">
        <f t="shared" si="770"/>
        <v/>
      </c>
      <c r="BD728" s="2" t="str">
        <f t="shared" si="771"/>
        <v/>
      </c>
      <c r="BE728" s="2" t="str">
        <f t="shared" si="772"/>
        <v/>
      </c>
      <c r="BF728" s="2" t="str">
        <f t="shared" si="773"/>
        <v/>
      </c>
      <c r="BG728" s="2" t="str">
        <f t="shared" si="774"/>
        <v/>
      </c>
      <c r="BH728" s="2" t="str">
        <f t="shared" si="775"/>
        <v/>
      </c>
      <c r="BI728" s="2" t="str">
        <f t="shared" si="776"/>
        <v>@</v>
      </c>
      <c r="BJ728" s="2" t="str">
        <f t="shared" si="777"/>
        <v/>
      </c>
      <c r="BK728" s="2" t="str">
        <f t="shared" si="778"/>
        <v/>
      </c>
      <c r="BL728" s="2" t="str">
        <f t="shared" si="779"/>
        <v/>
      </c>
      <c r="BM728" s="2" t="str">
        <f t="shared" si="780"/>
        <v/>
      </c>
      <c r="BN728" s="2" t="str">
        <f t="shared" si="781"/>
        <v>@</v>
      </c>
      <c r="BO728" s="2" t="str">
        <f t="shared" si="782"/>
        <v/>
      </c>
      <c r="BP728" s="2" t="str">
        <f t="shared" si="783"/>
        <v/>
      </c>
      <c r="BQ728" s="2" t="str">
        <f t="shared" si="784"/>
        <v/>
      </c>
      <c r="BR728" s="2" t="str">
        <f t="shared" si="785"/>
        <v/>
      </c>
      <c r="BS728" s="2" t="str">
        <f t="shared" si="786"/>
        <v/>
      </c>
      <c r="BT728" s="2" t="str">
        <f t="shared" si="787"/>
        <v/>
      </c>
      <c r="BU728" s="2" t="str">
        <f t="shared" si="788"/>
        <v/>
      </c>
      <c r="BV728" s="2" t="str">
        <f t="shared" si="789"/>
        <v/>
      </c>
      <c r="BW728" s="2" t="str">
        <f t="shared" si="790"/>
        <v/>
      </c>
      <c r="BX728" s="2" t="str">
        <f t="shared" si="791"/>
        <v/>
      </c>
      <c r="CA728" s="2">
        <f t="shared" si="751"/>
        <v>242</v>
      </c>
      <c r="CB728" s="4">
        <f t="shared" si="752"/>
        <v>0</v>
      </c>
      <c r="CC728">
        <f t="shared" ca="1" si="744"/>
        <v>3</v>
      </c>
      <c r="CD728">
        <f ca="1">CC728*(CJ728)/(CJ728+CJ729+IF(CG730=0,0,CJ730))</f>
        <v>1.5218914773268515</v>
      </c>
      <c r="CE728" s="39">
        <f t="shared" ca="1" si="737"/>
        <v>29</v>
      </c>
      <c r="CF728" s="39">
        <f t="shared" ca="1" si="745"/>
        <v>61</v>
      </c>
      <c r="CG728">
        <f t="shared" ca="1" si="738"/>
        <v>-2.9173847506847039</v>
      </c>
      <c r="CH728">
        <f t="shared" ca="1" si="739"/>
        <v>-5</v>
      </c>
      <c r="CI728">
        <f t="shared" ca="1" si="746"/>
        <v>5.1796340172827806</v>
      </c>
      <c r="CJ728">
        <f t="shared" ca="1" si="747"/>
        <v>6.8203659827172194</v>
      </c>
    </row>
    <row r="729" spans="2:88">
      <c r="B729" s="39">
        <v>5797</v>
      </c>
      <c r="C729" s="39">
        <v>1</v>
      </c>
      <c r="D729">
        <v>1</v>
      </c>
      <c r="E729">
        <f t="shared" si="754"/>
        <v>29308</v>
      </c>
      <c r="F729" s="3">
        <f t="shared" si="755"/>
        <v>3.4010135020236028E-5</v>
      </c>
      <c r="H729" s="17">
        <f t="shared" si="756"/>
        <v>0.99676903717307763</v>
      </c>
      <c r="I729" s="13" t="str">
        <f t="shared" si="757"/>
        <v>5797</v>
      </c>
      <c r="J729" s="2"/>
      <c r="K729" s="4">
        <f t="shared" si="758"/>
        <v>13.038929521738396</v>
      </c>
      <c r="L729" s="4">
        <f t="shared" si="748"/>
        <v>-6</v>
      </c>
      <c r="M729" s="4">
        <f t="shared" ca="1" si="759"/>
        <v>-10.421080862910159</v>
      </c>
      <c r="N729" s="4">
        <f t="shared" ca="1" si="760"/>
        <v>6</v>
      </c>
      <c r="O729" s="4">
        <f t="shared" si="761"/>
        <v>0</v>
      </c>
      <c r="P729" s="4">
        <f t="shared" ca="1" si="762"/>
        <v>0</v>
      </c>
      <c r="Q729" s="11">
        <f t="shared" si="792"/>
        <v>0</v>
      </c>
      <c r="R729" s="11">
        <f t="shared" si="765"/>
        <v>0</v>
      </c>
      <c r="S729" s="4">
        <f t="shared" si="765"/>
        <v>0</v>
      </c>
      <c r="T729" s="4">
        <f t="shared" si="765"/>
        <v>0</v>
      </c>
      <c r="U729" s="4">
        <f t="shared" si="765"/>
        <v>0</v>
      </c>
      <c r="V729" s="4">
        <f t="shared" si="765"/>
        <v>0</v>
      </c>
      <c r="W729" s="4">
        <f t="shared" si="765"/>
        <v>0</v>
      </c>
      <c r="X729" s="4">
        <f t="shared" si="765"/>
        <v>13.038929521738396</v>
      </c>
      <c r="Y729" s="4">
        <f t="shared" si="765"/>
        <v>0</v>
      </c>
      <c r="Z729" s="4">
        <f t="shared" si="765"/>
        <v>0</v>
      </c>
      <c r="AA729" s="4">
        <f t="shared" si="765"/>
        <v>0</v>
      </c>
      <c r="AB729" s="4">
        <f t="shared" si="765"/>
        <v>0</v>
      </c>
      <c r="AC729" s="4">
        <f t="shared" si="765"/>
        <v>0</v>
      </c>
      <c r="AD729" s="4">
        <f t="shared" si="765"/>
        <v>0</v>
      </c>
      <c r="AE729" s="4">
        <f t="shared" si="765"/>
        <v>0</v>
      </c>
      <c r="AF729" s="4">
        <f t="shared" si="765"/>
        <v>0</v>
      </c>
      <c r="AG729" s="4">
        <f t="shared" ref="AG729:AL738" si="793">IF(AND(ABS((MOD(LN(($B729/$C729)/3^AG$2)/LN(2)+0.5,1)-0.5)*1200)&lt;$J$2,ABS(AG$2+7*(MOD(LN(($B729/$C729)/3^AG$2)/LN(2)+0.5,1)-0.5)*1200/113.685)&lt;$J$3),(MOD(LN(($B729/$C729)/3^AG$2)/LN(2)+0.5,1)-0.5)*1200,0)</f>
        <v>0</v>
      </c>
      <c r="AH729" s="4">
        <f t="shared" si="793"/>
        <v>0</v>
      </c>
      <c r="AI729" s="4">
        <f t="shared" si="793"/>
        <v>0</v>
      </c>
      <c r="AJ729" s="4">
        <f t="shared" si="793"/>
        <v>-10.421080862910159</v>
      </c>
      <c r="AK729" s="4">
        <f t="shared" si="793"/>
        <v>0</v>
      </c>
      <c r="AL729" s="4">
        <f t="shared" si="793"/>
        <v>0</v>
      </c>
      <c r="AM729" s="4">
        <f t="shared" si="753"/>
        <v>0</v>
      </c>
      <c r="AN729" s="4">
        <f t="shared" si="753"/>
        <v>0</v>
      </c>
      <c r="AO729" s="4">
        <f t="shared" si="753"/>
        <v>0</v>
      </c>
      <c r="AP729" s="10">
        <f t="shared" si="743"/>
        <v>0</v>
      </c>
      <c r="AQ729" s="7">
        <f t="shared" si="763"/>
        <v>2</v>
      </c>
      <c r="AR729" s="4">
        <f t="array" ref="AR729">COUNT(IF((ABS($R729:$AP729)&gt;=AQ$2)*(ABS($R729:$AP729)&lt;AR$2),$R729:$AP729))</f>
        <v>0</v>
      </c>
      <c r="AS729" s="4">
        <f t="array" ref="AS729">COUNT(IF((ABS($R729:$AP729)&gt;=AR$2)*(ABS($R729:$AP729)&lt;AS$2),$R729:$AP729))</f>
        <v>0</v>
      </c>
      <c r="AT729" s="4">
        <f t="array" ref="AT729">COUNT(IF((ABS($R729:$AP729)&gt;=AS$2)*(ABS($R729:$AP729)&lt;AT$2),$R729:$AP729))</f>
        <v>1</v>
      </c>
      <c r="AU729" s="4">
        <f t="array" ref="AU729">COUNT(IF((ABS($R729:$AP729)&gt;=AT$2)*(ABS($R729:$AP729)&lt;AU$2),$R729:$AP729))</f>
        <v>1</v>
      </c>
      <c r="AV729" s="4">
        <f t="array" ref="AV729">COUNT(IF((ABS($R729:$AP729)&gt;=AU$2)*(ABS($R729:$AP729)&lt;AV$2),$R729:$AP729))</f>
        <v>0</v>
      </c>
      <c r="AW729" s="4">
        <f t="array" ref="AW729">COUNT(IF((ABS($R729:$AP729)&gt;=AV$2)*(ABS($R729:$AP729)&lt;AW$2),$R729:$AP729))</f>
        <v>0</v>
      </c>
      <c r="AX729" s="10">
        <f t="array" ref="AX729">COUNT(IF((ABS($R729:$AP729)&gt;=AW$2)*(ABS($R729:$AP729)&lt;AX$2),$R729:$AP729))</f>
        <v>0</v>
      </c>
      <c r="AY729" s="4">
        <f t="shared" si="766"/>
        <v>0</v>
      </c>
      <c r="AZ729" s="2" t="str">
        <f t="shared" si="767"/>
        <v/>
      </c>
      <c r="BA729" s="2" t="str">
        <f t="shared" si="768"/>
        <v/>
      </c>
      <c r="BB729" s="2" t="str">
        <f t="shared" si="769"/>
        <v/>
      </c>
      <c r="BC729" s="2" t="str">
        <f t="shared" si="770"/>
        <v/>
      </c>
      <c r="BD729" s="2" t="str">
        <f t="shared" si="771"/>
        <v/>
      </c>
      <c r="BE729" s="2" t="str">
        <f t="shared" si="772"/>
        <v/>
      </c>
      <c r="BF729" s="2" t="str">
        <f t="shared" si="773"/>
        <v>@</v>
      </c>
      <c r="BG729" s="2" t="str">
        <f t="shared" si="774"/>
        <v/>
      </c>
      <c r="BH729" s="2" t="str">
        <f t="shared" si="775"/>
        <v/>
      </c>
      <c r="BI729" s="2" t="str">
        <f t="shared" si="776"/>
        <v/>
      </c>
      <c r="BJ729" s="2" t="str">
        <f t="shared" si="777"/>
        <v/>
      </c>
      <c r="BK729" s="2" t="str">
        <f t="shared" si="778"/>
        <v/>
      </c>
      <c r="BL729" s="2" t="str">
        <f t="shared" si="779"/>
        <v/>
      </c>
      <c r="BM729" s="2" t="str">
        <f t="shared" si="780"/>
        <v/>
      </c>
      <c r="BN729" s="2" t="str">
        <f t="shared" si="781"/>
        <v/>
      </c>
      <c r="BO729" s="2" t="str">
        <f t="shared" si="782"/>
        <v/>
      </c>
      <c r="BP729" s="2" t="str">
        <f t="shared" si="783"/>
        <v/>
      </c>
      <c r="BQ729" s="2" t="str">
        <f t="shared" si="784"/>
        <v/>
      </c>
      <c r="BR729" s="2" t="str">
        <f t="shared" si="785"/>
        <v>@</v>
      </c>
      <c r="BS729" s="2" t="str">
        <f t="shared" si="786"/>
        <v/>
      </c>
      <c r="BT729" s="2" t="str">
        <f t="shared" si="787"/>
        <v/>
      </c>
      <c r="BU729" s="2" t="str">
        <f t="shared" si="788"/>
        <v/>
      </c>
      <c r="BV729" s="2" t="str">
        <f t="shared" si="789"/>
        <v/>
      </c>
      <c r="BW729" s="2" t="str">
        <f t="shared" si="790"/>
        <v/>
      </c>
      <c r="BX729" s="2" t="str">
        <f t="shared" si="791"/>
        <v/>
      </c>
      <c r="CA729" s="2">
        <f t="shared" si="751"/>
        <v>242</v>
      </c>
      <c r="CB729" s="4">
        <f t="shared" si="752"/>
        <v>1</v>
      </c>
      <c r="CC729">
        <f t="shared" ca="1" si="744"/>
        <v>3</v>
      </c>
      <c r="CD729">
        <f ca="1">CC729*(CJ729)/(CJ728+CJ729+IF(CG730=0,0,CJ730))</f>
        <v>1.4781085226731485</v>
      </c>
      <c r="CE729" s="39">
        <f t="shared" ca="1" si="737"/>
        <v>29</v>
      </c>
      <c r="CF729" s="39">
        <f t="shared" ca="1" si="745"/>
        <v>61</v>
      </c>
      <c r="CG729">
        <f t="shared" ca="1" si="738"/>
        <v>-26.377395135334325</v>
      </c>
      <c r="CH729">
        <f t="shared" ca="1" si="739"/>
        <v>7</v>
      </c>
      <c r="CI729">
        <f t="shared" ca="1" si="746"/>
        <v>5.3758475968919361</v>
      </c>
      <c r="CJ729">
        <f t="shared" ca="1" si="747"/>
        <v>6.6241524031080639</v>
      </c>
    </row>
    <row r="730" spans="2:88">
      <c r="B730" s="39">
        <v>6103</v>
      </c>
      <c r="C730" s="39">
        <v>625</v>
      </c>
      <c r="D730">
        <v>1</v>
      </c>
      <c r="E730">
        <f t="shared" si="754"/>
        <v>29309</v>
      </c>
      <c r="F730" s="3">
        <f t="shared" si="755"/>
        <v>3.4010135020236028E-5</v>
      </c>
      <c r="H730" s="17">
        <f t="shared" si="756"/>
        <v>0.99680304730809777</v>
      </c>
      <c r="I730" s="13" t="str">
        <f t="shared" si="757"/>
        <v>625:6103</v>
      </c>
      <c r="J730" s="2"/>
      <c r="K730" s="4">
        <f t="shared" si="758"/>
        <v>-39.251398448169539</v>
      </c>
      <c r="L730" s="4">
        <f t="shared" si="748"/>
        <v>-8</v>
      </c>
      <c r="M730" s="4">
        <f t="shared" ca="1" si="759"/>
        <v>50.973597224891876</v>
      </c>
      <c r="N730" s="4">
        <f t="shared" ca="1" si="760"/>
        <v>-3</v>
      </c>
      <c r="O730" s="4">
        <f t="shared" ca="1" si="761"/>
        <v>27.513586840242255</v>
      </c>
      <c r="P730" s="4">
        <f t="shared" ca="1" si="762"/>
        <v>9</v>
      </c>
      <c r="Q730" s="11">
        <f t="shared" si="792"/>
        <v>0</v>
      </c>
      <c r="R730" s="11">
        <f t="shared" ref="R730:AF739" si="794">IF(AND(ABS((MOD(LN(($B730/$C730)/3^R$2)/LN(2)+0.5,1)-0.5)*1200)&lt;$J$2,ABS(R$2+7*(MOD(LN(($B730/$C730)/3^R$2)/LN(2)+0.5,1)-0.5)*1200/113.685)&lt;$J$3),(MOD(LN(($B730/$C730)/3^R$2)/LN(2)+0.5,1)-0.5)*1200,0)</f>
        <v>0</v>
      </c>
      <c r="S730" s="4">
        <f t="shared" si="794"/>
        <v>0</v>
      </c>
      <c r="T730" s="4">
        <f t="shared" si="794"/>
        <v>0</v>
      </c>
      <c r="U730" s="4">
        <f t="shared" si="794"/>
        <v>0</v>
      </c>
      <c r="V730" s="4">
        <f t="shared" si="794"/>
        <v>-39.251398448169539</v>
      </c>
      <c r="W730" s="4">
        <f t="shared" si="794"/>
        <v>0</v>
      </c>
      <c r="X730" s="4">
        <f t="shared" si="794"/>
        <v>0</v>
      </c>
      <c r="Y730" s="4">
        <f t="shared" si="794"/>
        <v>0</v>
      </c>
      <c r="Z730" s="4">
        <f t="shared" si="794"/>
        <v>0</v>
      </c>
      <c r="AA730" s="4">
        <f t="shared" si="794"/>
        <v>50.973597224891876</v>
      </c>
      <c r="AB730" s="4">
        <f t="shared" si="794"/>
        <v>0</v>
      </c>
      <c r="AC730" s="4">
        <f t="shared" si="794"/>
        <v>0</v>
      </c>
      <c r="AD730" s="4">
        <f t="shared" si="794"/>
        <v>0</v>
      </c>
      <c r="AE730" s="4">
        <f t="shared" si="794"/>
        <v>0</v>
      </c>
      <c r="AF730" s="4">
        <f t="shared" si="794"/>
        <v>0</v>
      </c>
      <c r="AG730" s="4">
        <f t="shared" si="793"/>
        <v>0</v>
      </c>
      <c r="AH730" s="4">
        <f t="shared" si="793"/>
        <v>0</v>
      </c>
      <c r="AI730" s="4">
        <f t="shared" si="793"/>
        <v>0</v>
      </c>
      <c r="AJ730" s="4">
        <f t="shared" si="793"/>
        <v>0</v>
      </c>
      <c r="AK730" s="4">
        <f t="shared" si="793"/>
        <v>0</v>
      </c>
      <c r="AL730" s="4">
        <f t="shared" si="793"/>
        <v>0</v>
      </c>
      <c r="AM730" s="4">
        <f t="shared" si="753"/>
        <v>27.513586840242255</v>
      </c>
      <c r="AN730" s="4">
        <f t="shared" si="753"/>
        <v>0</v>
      </c>
      <c r="AO730" s="4">
        <f t="shared" si="753"/>
        <v>0</v>
      </c>
      <c r="AP730" s="10">
        <f t="shared" si="743"/>
        <v>0</v>
      </c>
      <c r="AQ730" s="7">
        <f t="shared" si="763"/>
        <v>3</v>
      </c>
      <c r="AR730" s="4">
        <f t="array" ref="AR730">COUNT(IF((ABS($R730:$AP730)&gt;=AQ$2)*(ABS($R730:$AP730)&lt;AR$2),$R730:$AP730))</f>
        <v>0</v>
      </c>
      <c r="AS730" s="4">
        <f t="array" ref="AS730">COUNT(IF((ABS($R730:$AP730)&gt;=AR$2)*(ABS($R730:$AP730)&lt;AS$2),$R730:$AP730))</f>
        <v>0</v>
      </c>
      <c r="AT730" s="4">
        <f t="array" ref="AT730">COUNT(IF((ABS($R730:$AP730)&gt;=AS$2)*(ABS($R730:$AP730)&lt;AT$2),$R730:$AP730))</f>
        <v>0</v>
      </c>
      <c r="AU730" s="4">
        <f t="array" ref="AU730">COUNT(IF((ABS($R730:$AP730)&gt;=AT$2)*(ABS($R730:$AP730)&lt;AU$2),$R730:$AP730))</f>
        <v>1</v>
      </c>
      <c r="AV730" s="4">
        <f t="array" ref="AV730">COUNT(IF((ABS($R730:$AP730)&gt;=AU$2)*(ABS($R730:$AP730)&lt;AV$2),$R730:$AP730))</f>
        <v>1</v>
      </c>
      <c r="AW730" s="4">
        <f t="array" ref="AW730">COUNT(IF((ABS($R730:$AP730)&gt;=AV$2)*(ABS($R730:$AP730)&lt;AW$2),$R730:$AP730))</f>
        <v>1</v>
      </c>
      <c r="AX730" s="10">
        <f t="array" ref="AX730">COUNT(IF((ABS($R730:$AP730)&gt;=AW$2)*(ABS($R730:$AP730)&lt;AX$2),$R730:$AP730))</f>
        <v>0</v>
      </c>
      <c r="AY730" s="4">
        <f t="shared" si="766"/>
        <v>0</v>
      </c>
      <c r="AZ730" s="2" t="str">
        <f t="shared" si="767"/>
        <v/>
      </c>
      <c r="BA730" s="2" t="str">
        <f t="shared" si="768"/>
        <v/>
      </c>
      <c r="BB730" s="2" t="str">
        <f t="shared" si="769"/>
        <v/>
      </c>
      <c r="BC730" s="2" t="str">
        <f t="shared" si="770"/>
        <v/>
      </c>
      <c r="BD730" s="2" t="str">
        <f t="shared" si="771"/>
        <v>@</v>
      </c>
      <c r="BE730" s="2" t="str">
        <f t="shared" si="772"/>
        <v/>
      </c>
      <c r="BF730" s="2" t="str">
        <f t="shared" si="773"/>
        <v/>
      </c>
      <c r="BG730" s="2" t="str">
        <f t="shared" si="774"/>
        <v/>
      </c>
      <c r="BH730" s="2" t="str">
        <f t="shared" si="775"/>
        <v/>
      </c>
      <c r="BI730" s="2" t="str">
        <f t="shared" si="776"/>
        <v>@</v>
      </c>
      <c r="BJ730" s="2" t="str">
        <f t="shared" si="777"/>
        <v/>
      </c>
      <c r="BK730" s="2" t="str">
        <f t="shared" si="778"/>
        <v/>
      </c>
      <c r="BL730" s="2" t="str">
        <f t="shared" si="779"/>
        <v/>
      </c>
      <c r="BM730" s="2" t="str">
        <f t="shared" si="780"/>
        <v/>
      </c>
      <c r="BN730" s="2" t="str">
        <f t="shared" si="781"/>
        <v/>
      </c>
      <c r="BO730" s="2" t="str">
        <f t="shared" si="782"/>
        <v/>
      </c>
      <c r="BP730" s="2" t="str">
        <f t="shared" si="783"/>
        <v/>
      </c>
      <c r="BQ730" s="2" t="str">
        <f t="shared" si="784"/>
        <v/>
      </c>
      <c r="BR730" s="2" t="str">
        <f t="shared" si="785"/>
        <v/>
      </c>
      <c r="BS730" s="2" t="str">
        <f t="shared" si="786"/>
        <v/>
      </c>
      <c r="BT730" s="2" t="str">
        <f t="shared" si="787"/>
        <v/>
      </c>
      <c r="BU730" s="2" t="str">
        <f t="shared" si="788"/>
        <v>@</v>
      </c>
      <c r="BV730" s="2" t="str">
        <f t="shared" si="789"/>
        <v/>
      </c>
      <c r="BW730" s="2" t="str">
        <f t="shared" si="790"/>
        <v/>
      </c>
      <c r="BX730" s="2" t="str">
        <f t="shared" si="791"/>
        <v/>
      </c>
      <c r="CA730" s="2">
        <f t="shared" si="751"/>
        <v>242</v>
      </c>
      <c r="CB730" s="4">
        <f t="shared" si="752"/>
        <v>2</v>
      </c>
      <c r="CC730">
        <f t="shared" ca="1" si="744"/>
        <v>3</v>
      </c>
      <c r="CD730">
        <f ca="1">CC730*IF(CG730=0,0,CJ730)/(CJ728+CJ729+IF(CG730=0,0,CJ730))</f>
        <v>0</v>
      </c>
      <c r="CE730" s="39">
        <f t="shared" ca="1" si="737"/>
        <v>29</v>
      </c>
      <c r="CF730" s="39">
        <f t="shared" ca="1" si="745"/>
        <v>61</v>
      </c>
      <c r="CG730">
        <f t="shared" ca="1" si="738"/>
        <v>0</v>
      </c>
      <c r="CH730">
        <f t="shared" ca="1" si="739"/>
        <v>0</v>
      </c>
      <c r="CI730">
        <f t="shared" ca="1" si="746"/>
        <v>0</v>
      </c>
      <c r="CJ730">
        <f t="shared" ca="1" si="747"/>
        <v>12</v>
      </c>
    </row>
    <row r="731" spans="2:88">
      <c r="B731" s="39">
        <v>6439</v>
      </c>
      <c r="C731" s="39">
        <v>5989</v>
      </c>
      <c r="D731">
        <v>1</v>
      </c>
      <c r="E731">
        <f t="shared" si="754"/>
        <v>29310</v>
      </c>
      <c r="F731" s="3">
        <f t="shared" si="755"/>
        <v>3.4010135020236028E-5</v>
      </c>
      <c r="H731" s="17">
        <f t="shared" si="756"/>
        <v>0.99683705744311801</v>
      </c>
      <c r="I731" s="13" t="str">
        <f t="shared" si="757"/>
        <v>5989:6439</v>
      </c>
      <c r="J731" s="2"/>
      <c r="K731" s="4">
        <f t="shared" si="758"/>
        <v>-55.024170154391072</v>
      </c>
      <c r="L731" s="4">
        <f t="shared" si="748"/>
        <v>-10</v>
      </c>
      <c r="M731" s="4">
        <f t="shared" ca="1" si="759"/>
        <v>35.200825518670342</v>
      </c>
      <c r="N731" s="4">
        <f t="shared" ca="1" si="760"/>
        <v>-5</v>
      </c>
      <c r="O731" s="4">
        <f t="shared" ca="1" si="761"/>
        <v>11.740815134020721</v>
      </c>
      <c r="P731" s="4">
        <f t="shared" ca="1" si="762"/>
        <v>7</v>
      </c>
      <c r="Q731" s="11">
        <f t="shared" si="792"/>
        <v>0</v>
      </c>
      <c r="R731" s="11">
        <f t="shared" si="794"/>
        <v>0</v>
      </c>
      <c r="S731" s="4">
        <f t="shared" si="794"/>
        <v>0</v>
      </c>
      <c r="T731" s="4">
        <f t="shared" si="794"/>
        <v>-55.024170154391072</v>
      </c>
      <c r="U731" s="4">
        <f t="shared" si="794"/>
        <v>0</v>
      </c>
      <c r="V731" s="4">
        <f t="shared" si="794"/>
        <v>0</v>
      </c>
      <c r="W731" s="4">
        <f t="shared" si="794"/>
        <v>0</v>
      </c>
      <c r="X731" s="4">
        <f t="shared" si="794"/>
        <v>0</v>
      </c>
      <c r="Y731" s="4">
        <f t="shared" si="794"/>
        <v>35.200825518670342</v>
      </c>
      <c r="Z731" s="4">
        <f t="shared" si="794"/>
        <v>0</v>
      </c>
      <c r="AA731" s="4">
        <f t="shared" si="794"/>
        <v>0</v>
      </c>
      <c r="AB731" s="4">
        <f t="shared" si="794"/>
        <v>0</v>
      </c>
      <c r="AC731" s="4">
        <f t="shared" si="794"/>
        <v>0</v>
      </c>
      <c r="AD731" s="4">
        <f t="shared" si="794"/>
        <v>0</v>
      </c>
      <c r="AE731" s="4">
        <f t="shared" si="794"/>
        <v>0</v>
      </c>
      <c r="AF731" s="4">
        <f t="shared" si="794"/>
        <v>0</v>
      </c>
      <c r="AG731" s="4">
        <f t="shared" si="793"/>
        <v>0</v>
      </c>
      <c r="AH731" s="4">
        <f t="shared" si="793"/>
        <v>0</v>
      </c>
      <c r="AI731" s="4">
        <f t="shared" si="793"/>
        <v>0</v>
      </c>
      <c r="AJ731" s="4">
        <f t="shared" si="793"/>
        <v>0</v>
      </c>
      <c r="AK731" s="4">
        <f t="shared" si="793"/>
        <v>11.740815134020721</v>
      </c>
      <c r="AL731" s="4">
        <f t="shared" si="793"/>
        <v>0</v>
      </c>
      <c r="AM731" s="4">
        <f t="shared" si="753"/>
        <v>0</v>
      </c>
      <c r="AN731" s="4">
        <f t="shared" si="753"/>
        <v>0</v>
      </c>
      <c r="AO731" s="4">
        <f t="shared" si="753"/>
        <v>0</v>
      </c>
      <c r="AP731" s="10">
        <f t="shared" si="743"/>
        <v>0</v>
      </c>
      <c r="AQ731" s="7">
        <f t="shared" si="763"/>
        <v>3</v>
      </c>
      <c r="AR731" s="4">
        <f t="array" ref="AR731">COUNT(IF((ABS($R731:$AP731)&gt;=AQ$2)*(ABS($R731:$AP731)&lt;AR$2),$R731:$AP731))</f>
        <v>0</v>
      </c>
      <c r="AS731" s="4">
        <f t="array" ref="AS731">COUNT(IF((ABS($R731:$AP731)&gt;=AR$2)*(ABS($R731:$AP731)&lt;AS$2),$R731:$AP731))</f>
        <v>0</v>
      </c>
      <c r="AT731" s="4">
        <f t="array" ref="AT731">COUNT(IF((ABS($R731:$AP731)&gt;=AS$2)*(ABS($R731:$AP731)&lt;AT$2),$R731:$AP731))</f>
        <v>0</v>
      </c>
      <c r="AU731" s="4">
        <f t="array" ref="AU731">COUNT(IF((ABS($R731:$AP731)&gt;=AT$2)*(ABS($R731:$AP731)&lt;AU$2),$R731:$AP731))</f>
        <v>1</v>
      </c>
      <c r="AV731" s="4">
        <f t="array" ref="AV731">COUNT(IF((ABS($R731:$AP731)&gt;=AU$2)*(ABS($R731:$AP731)&lt;AV$2),$R731:$AP731))</f>
        <v>1</v>
      </c>
      <c r="AW731" s="4">
        <f t="array" ref="AW731">COUNT(IF((ABS($R731:$AP731)&gt;=AV$2)*(ABS($R731:$AP731)&lt;AW$2),$R731:$AP731))</f>
        <v>1</v>
      </c>
      <c r="AX731" s="10">
        <f t="array" ref="AX731">COUNT(IF((ABS($R731:$AP731)&gt;=AW$2)*(ABS($R731:$AP731)&lt;AX$2),$R731:$AP731))</f>
        <v>0</v>
      </c>
      <c r="AY731" s="4">
        <f t="shared" si="766"/>
        <v>0</v>
      </c>
      <c r="AZ731" s="2" t="str">
        <f t="shared" si="767"/>
        <v/>
      </c>
      <c r="BA731" s="2" t="str">
        <f t="shared" si="768"/>
        <v/>
      </c>
      <c r="BB731" s="2" t="str">
        <f t="shared" si="769"/>
        <v>@</v>
      </c>
      <c r="BC731" s="2" t="str">
        <f t="shared" si="770"/>
        <v/>
      </c>
      <c r="BD731" s="2" t="str">
        <f t="shared" si="771"/>
        <v/>
      </c>
      <c r="BE731" s="2" t="str">
        <f t="shared" si="772"/>
        <v/>
      </c>
      <c r="BF731" s="2" t="str">
        <f t="shared" si="773"/>
        <v/>
      </c>
      <c r="BG731" s="2" t="str">
        <f t="shared" si="774"/>
        <v>@</v>
      </c>
      <c r="BH731" s="2" t="str">
        <f t="shared" si="775"/>
        <v/>
      </c>
      <c r="BI731" s="2" t="str">
        <f t="shared" si="776"/>
        <v/>
      </c>
      <c r="BJ731" s="2" t="str">
        <f t="shared" si="777"/>
        <v/>
      </c>
      <c r="BK731" s="2" t="str">
        <f t="shared" si="778"/>
        <v/>
      </c>
      <c r="BL731" s="2" t="str">
        <f t="shared" si="779"/>
        <v/>
      </c>
      <c r="BM731" s="2" t="str">
        <f t="shared" si="780"/>
        <v/>
      </c>
      <c r="BN731" s="2" t="str">
        <f t="shared" si="781"/>
        <v/>
      </c>
      <c r="BO731" s="2" t="str">
        <f t="shared" si="782"/>
        <v/>
      </c>
      <c r="BP731" s="2" t="str">
        <f t="shared" si="783"/>
        <v/>
      </c>
      <c r="BQ731" s="2" t="str">
        <f t="shared" si="784"/>
        <v/>
      </c>
      <c r="BR731" s="2" t="str">
        <f t="shared" si="785"/>
        <v/>
      </c>
      <c r="BS731" s="2" t="str">
        <f t="shared" si="786"/>
        <v>@</v>
      </c>
      <c r="BT731" s="2" t="str">
        <f t="shared" si="787"/>
        <v/>
      </c>
      <c r="BU731" s="2" t="str">
        <f t="shared" si="788"/>
        <v/>
      </c>
      <c r="BV731" s="2" t="str">
        <f t="shared" si="789"/>
        <v/>
      </c>
      <c r="BW731" s="2" t="str">
        <f t="shared" si="790"/>
        <v/>
      </c>
      <c r="BX731" s="2" t="str">
        <f t="shared" si="791"/>
        <v/>
      </c>
      <c r="CA731" s="2">
        <f t="shared" si="751"/>
        <v>243</v>
      </c>
      <c r="CB731" s="4">
        <f t="shared" si="752"/>
        <v>0</v>
      </c>
      <c r="CC731">
        <f t="shared" ca="1" si="744"/>
        <v>3</v>
      </c>
      <c r="CD731">
        <f ca="1">CC731*(CJ731)/(CJ731+CJ732+IF(CG733=0,0,CJ733))</f>
        <v>0</v>
      </c>
      <c r="CE731" s="39">
        <f t="shared" ca="1" si="737"/>
        <v>31</v>
      </c>
      <c r="CF731" s="39">
        <f t="shared" ca="1" si="745"/>
        <v>61</v>
      </c>
      <c r="CG731">
        <f t="shared" ca="1" si="738"/>
        <v>-4.6907570041383906</v>
      </c>
      <c r="CH731">
        <f t="shared" ca="1" si="739"/>
        <v>-12</v>
      </c>
      <c r="CI731">
        <f t="shared" ca="1" si="746"/>
        <v>12.288827013493149</v>
      </c>
      <c r="CJ731">
        <f t="shared" ca="1" si="747"/>
        <v>0</v>
      </c>
    </row>
    <row r="732" spans="2:88">
      <c r="B732" s="39">
        <v>6869</v>
      </c>
      <c r="C732" s="39">
        <v>625</v>
      </c>
      <c r="D732">
        <v>1</v>
      </c>
      <c r="E732">
        <f t="shared" si="754"/>
        <v>29311</v>
      </c>
      <c r="F732" s="3">
        <f t="shared" si="755"/>
        <v>3.4010135020236028E-5</v>
      </c>
      <c r="H732" s="17">
        <f t="shared" si="756"/>
        <v>0.99687106757813826</v>
      </c>
      <c r="I732" s="13" t="str">
        <f t="shared" si="757"/>
        <v>625:6869</v>
      </c>
      <c r="J732" s="2"/>
      <c r="K732" s="4">
        <f t="shared" si="758"/>
        <v>-38.463607296566948</v>
      </c>
      <c r="L732" s="4">
        <f t="shared" si="748"/>
        <v>-6</v>
      </c>
      <c r="M732" s="4">
        <f t="shared" ca="1" si="759"/>
        <v>51.761388376495532</v>
      </c>
      <c r="N732" s="4">
        <f t="shared" ca="1" si="760"/>
        <v>-1</v>
      </c>
      <c r="O732" s="4">
        <f t="shared" ca="1" si="761"/>
        <v>28.301377991844845</v>
      </c>
      <c r="P732" s="4">
        <f t="shared" ca="1" si="762"/>
        <v>11</v>
      </c>
      <c r="Q732" s="11">
        <f t="shared" si="792"/>
        <v>0</v>
      </c>
      <c r="R732" s="11">
        <f t="shared" si="794"/>
        <v>0</v>
      </c>
      <c r="S732" s="4">
        <f t="shared" si="794"/>
        <v>0</v>
      </c>
      <c r="T732" s="4">
        <f t="shared" si="794"/>
        <v>0</v>
      </c>
      <c r="U732" s="4">
        <f t="shared" si="794"/>
        <v>0</v>
      </c>
      <c r="V732" s="4">
        <f t="shared" si="794"/>
        <v>0</v>
      </c>
      <c r="W732" s="4">
        <f t="shared" si="794"/>
        <v>0</v>
      </c>
      <c r="X732" s="4">
        <f t="shared" si="794"/>
        <v>-38.463607296566948</v>
      </c>
      <c r="Y732" s="4">
        <f t="shared" si="794"/>
        <v>0</v>
      </c>
      <c r="Z732" s="4">
        <f t="shared" si="794"/>
        <v>0</v>
      </c>
      <c r="AA732" s="4">
        <f t="shared" si="794"/>
        <v>0</v>
      </c>
      <c r="AB732" s="4">
        <f t="shared" si="794"/>
        <v>0</v>
      </c>
      <c r="AC732" s="4">
        <f t="shared" si="794"/>
        <v>51.761388376495532</v>
      </c>
      <c r="AD732" s="4">
        <f t="shared" si="794"/>
        <v>0</v>
      </c>
      <c r="AE732" s="4">
        <f t="shared" si="794"/>
        <v>0</v>
      </c>
      <c r="AF732" s="4">
        <f t="shared" si="794"/>
        <v>0</v>
      </c>
      <c r="AG732" s="4">
        <f t="shared" si="793"/>
        <v>0</v>
      </c>
      <c r="AH732" s="4">
        <f t="shared" si="793"/>
        <v>0</v>
      </c>
      <c r="AI732" s="4">
        <f t="shared" si="793"/>
        <v>0</v>
      </c>
      <c r="AJ732" s="4">
        <f t="shared" si="793"/>
        <v>0</v>
      </c>
      <c r="AK732" s="4">
        <f t="shared" si="793"/>
        <v>0</v>
      </c>
      <c r="AL732" s="4">
        <f t="shared" si="793"/>
        <v>0</v>
      </c>
      <c r="AM732" s="4">
        <f t="shared" si="753"/>
        <v>0</v>
      </c>
      <c r="AN732" s="4">
        <f t="shared" si="753"/>
        <v>0</v>
      </c>
      <c r="AO732" s="4">
        <f t="shared" si="753"/>
        <v>28.301377991844845</v>
      </c>
      <c r="AP732" s="10">
        <f t="shared" si="743"/>
        <v>0</v>
      </c>
      <c r="AQ732" s="7">
        <f t="shared" si="763"/>
        <v>3</v>
      </c>
      <c r="AR732" s="4">
        <f t="array" ref="AR732">COUNT(IF((ABS($R732:$AP732)&gt;=AQ$2)*(ABS($R732:$AP732)&lt;AR$2),$R732:$AP732))</f>
        <v>0</v>
      </c>
      <c r="AS732" s="4">
        <f t="array" ref="AS732">COUNT(IF((ABS($R732:$AP732)&gt;=AR$2)*(ABS($R732:$AP732)&lt;AS$2),$R732:$AP732))</f>
        <v>0</v>
      </c>
      <c r="AT732" s="4">
        <f t="array" ref="AT732">COUNT(IF((ABS($R732:$AP732)&gt;=AS$2)*(ABS($R732:$AP732)&lt;AT$2),$R732:$AP732))</f>
        <v>0</v>
      </c>
      <c r="AU732" s="4">
        <f t="array" ref="AU732">COUNT(IF((ABS($R732:$AP732)&gt;=AT$2)*(ABS($R732:$AP732)&lt;AU$2),$R732:$AP732))</f>
        <v>1</v>
      </c>
      <c r="AV732" s="4">
        <f t="array" ref="AV732">COUNT(IF((ABS($R732:$AP732)&gt;=AU$2)*(ABS($R732:$AP732)&lt;AV$2),$R732:$AP732))</f>
        <v>1</v>
      </c>
      <c r="AW732" s="4">
        <f t="array" ref="AW732">COUNT(IF((ABS($R732:$AP732)&gt;=AV$2)*(ABS($R732:$AP732)&lt;AW$2),$R732:$AP732))</f>
        <v>1</v>
      </c>
      <c r="AX732" s="10">
        <f t="array" ref="AX732">COUNT(IF((ABS($R732:$AP732)&gt;=AW$2)*(ABS($R732:$AP732)&lt;AX$2),$R732:$AP732))</f>
        <v>0</v>
      </c>
      <c r="AY732" s="4">
        <f t="shared" si="766"/>
        <v>0</v>
      </c>
      <c r="AZ732" s="2" t="str">
        <f t="shared" si="767"/>
        <v/>
      </c>
      <c r="BA732" s="2" t="str">
        <f t="shared" si="768"/>
        <v/>
      </c>
      <c r="BB732" s="2" t="str">
        <f t="shared" si="769"/>
        <v/>
      </c>
      <c r="BC732" s="2" t="str">
        <f t="shared" si="770"/>
        <v/>
      </c>
      <c r="BD732" s="2" t="str">
        <f t="shared" si="771"/>
        <v/>
      </c>
      <c r="BE732" s="2" t="str">
        <f t="shared" si="772"/>
        <v/>
      </c>
      <c r="BF732" s="2" t="str">
        <f t="shared" si="773"/>
        <v>@</v>
      </c>
      <c r="BG732" s="2" t="str">
        <f t="shared" si="774"/>
        <v/>
      </c>
      <c r="BH732" s="2" t="str">
        <f t="shared" si="775"/>
        <v/>
      </c>
      <c r="BI732" s="2" t="str">
        <f t="shared" si="776"/>
        <v/>
      </c>
      <c r="BJ732" s="2" t="str">
        <f t="shared" si="777"/>
        <v/>
      </c>
      <c r="BK732" s="2" t="str">
        <f t="shared" si="778"/>
        <v>@</v>
      </c>
      <c r="BL732" s="2" t="str">
        <f t="shared" si="779"/>
        <v/>
      </c>
      <c r="BM732" s="2" t="str">
        <f t="shared" si="780"/>
        <v/>
      </c>
      <c r="BN732" s="2" t="str">
        <f t="shared" si="781"/>
        <v/>
      </c>
      <c r="BO732" s="2" t="str">
        <f t="shared" si="782"/>
        <v/>
      </c>
      <c r="BP732" s="2" t="str">
        <f t="shared" si="783"/>
        <v/>
      </c>
      <c r="BQ732" s="2" t="str">
        <f t="shared" si="784"/>
        <v/>
      </c>
      <c r="BR732" s="2" t="str">
        <f t="shared" si="785"/>
        <v/>
      </c>
      <c r="BS732" s="2" t="str">
        <f t="shared" si="786"/>
        <v/>
      </c>
      <c r="BT732" s="2" t="str">
        <f t="shared" si="787"/>
        <v/>
      </c>
      <c r="BU732" s="2" t="str">
        <f t="shared" si="788"/>
        <v/>
      </c>
      <c r="BV732" s="2" t="str">
        <f t="shared" si="789"/>
        <v/>
      </c>
      <c r="BW732" s="2" t="str">
        <f t="shared" si="790"/>
        <v>@</v>
      </c>
      <c r="BX732" s="2" t="str">
        <f t="shared" si="791"/>
        <v/>
      </c>
      <c r="CA732" s="2">
        <f t="shared" si="751"/>
        <v>243</v>
      </c>
      <c r="CB732" s="4">
        <f t="shared" si="752"/>
        <v>1</v>
      </c>
      <c r="CC732">
        <f t="shared" ca="1" si="744"/>
        <v>3</v>
      </c>
      <c r="CD732">
        <f ca="1">CC732*(CJ732)/(CJ731+CJ732+IF(CG733=0,0,CJ733))</f>
        <v>2.2908937991053313</v>
      </c>
      <c r="CE732" s="39">
        <f t="shared" ca="1" si="737"/>
        <v>31</v>
      </c>
      <c r="CF732" s="39">
        <f t="shared" ca="1" si="745"/>
        <v>61</v>
      </c>
      <c r="CG732">
        <f t="shared" ca="1" si="738"/>
        <v>-28.150767388786679</v>
      </c>
      <c r="CH732">
        <f t="shared" ca="1" si="739"/>
        <v>0</v>
      </c>
      <c r="CI732">
        <f t="shared" ca="1" si="746"/>
        <v>1.7333453993183512</v>
      </c>
      <c r="CJ732">
        <f t="shared" ca="1" si="747"/>
        <v>10.266654600681649</v>
      </c>
    </row>
    <row r="733" spans="2:88">
      <c r="B733" s="39">
        <v>6881</v>
      </c>
      <c r="C733" s="39">
        <v>625</v>
      </c>
      <c r="D733">
        <v>1</v>
      </c>
      <c r="E733">
        <f t="shared" si="754"/>
        <v>29312</v>
      </c>
      <c r="F733" s="3">
        <f t="shared" si="755"/>
        <v>3.4010135020236028E-5</v>
      </c>
      <c r="H733" s="17">
        <f t="shared" si="756"/>
        <v>0.99690507771315851</v>
      </c>
      <c r="I733" s="13" t="str">
        <f t="shared" si="757"/>
        <v>625:6881</v>
      </c>
      <c r="J733" s="2"/>
      <c r="K733" s="4">
        <f t="shared" si="758"/>
        <v>-35.441816189193531</v>
      </c>
      <c r="L733" s="4">
        <f t="shared" si="748"/>
        <v>-6</v>
      </c>
      <c r="M733" s="4">
        <f t="shared" ca="1" si="759"/>
        <v>54.783179483870015</v>
      </c>
      <c r="N733" s="4">
        <f t="shared" ca="1" si="760"/>
        <v>-1</v>
      </c>
      <c r="O733" s="4">
        <f t="shared" ca="1" si="761"/>
        <v>31.323169099220394</v>
      </c>
      <c r="P733" s="4">
        <f t="shared" ca="1" si="762"/>
        <v>11</v>
      </c>
      <c r="Q733" s="11">
        <f t="shared" si="792"/>
        <v>0</v>
      </c>
      <c r="R733" s="11">
        <f t="shared" si="794"/>
        <v>0</v>
      </c>
      <c r="S733" s="4">
        <f t="shared" si="794"/>
        <v>0</v>
      </c>
      <c r="T733" s="4">
        <f t="shared" si="794"/>
        <v>0</v>
      </c>
      <c r="U733" s="4">
        <f t="shared" si="794"/>
        <v>0</v>
      </c>
      <c r="V733" s="4">
        <f t="shared" si="794"/>
        <v>0</v>
      </c>
      <c r="W733" s="4">
        <f t="shared" si="794"/>
        <v>0</v>
      </c>
      <c r="X733" s="4">
        <f t="shared" si="794"/>
        <v>-35.441816189193531</v>
      </c>
      <c r="Y733" s="4">
        <f t="shared" si="794"/>
        <v>0</v>
      </c>
      <c r="Z733" s="4">
        <f t="shared" si="794"/>
        <v>0</v>
      </c>
      <c r="AA733" s="4">
        <f t="shared" si="794"/>
        <v>0</v>
      </c>
      <c r="AB733" s="4">
        <f t="shared" si="794"/>
        <v>0</v>
      </c>
      <c r="AC733" s="4">
        <f t="shared" si="794"/>
        <v>54.783179483870015</v>
      </c>
      <c r="AD733" s="4">
        <f t="shared" si="794"/>
        <v>0</v>
      </c>
      <c r="AE733" s="4">
        <f t="shared" si="794"/>
        <v>0</v>
      </c>
      <c r="AF733" s="4">
        <f t="shared" si="794"/>
        <v>0</v>
      </c>
      <c r="AG733" s="4">
        <f t="shared" si="793"/>
        <v>0</v>
      </c>
      <c r="AH733" s="4">
        <f t="shared" si="793"/>
        <v>0</v>
      </c>
      <c r="AI733" s="4">
        <f t="shared" si="793"/>
        <v>0</v>
      </c>
      <c r="AJ733" s="4">
        <f t="shared" si="793"/>
        <v>0</v>
      </c>
      <c r="AK733" s="4">
        <f t="shared" si="793"/>
        <v>0</v>
      </c>
      <c r="AL733" s="4">
        <f t="shared" si="793"/>
        <v>0</v>
      </c>
      <c r="AM733" s="4">
        <f t="shared" si="753"/>
        <v>0</v>
      </c>
      <c r="AN733" s="4">
        <f t="shared" si="753"/>
        <v>0</v>
      </c>
      <c r="AO733" s="4">
        <f t="shared" si="753"/>
        <v>31.323169099220394</v>
      </c>
      <c r="AP733" s="10">
        <f t="shared" si="743"/>
        <v>0</v>
      </c>
      <c r="AQ733" s="7">
        <f t="shared" si="763"/>
        <v>3</v>
      </c>
      <c r="AR733" s="4">
        <f t="array" ref="AR733">COUNT(IF((ABS($R733:$AP733)&gt;=AQ$2)*(ABS($R733:$AP733)&lt;AR$2),$R733:$AP733))</f>
        <v>0</v>
      </c>
      <c r="AS733" s="4">
        <f t="array" ref="AS733">COUNT(IF((ABS($R733:$AP733)&gt;=AR$2)*(ABS($R733:$AP733)&lt;AS$2),$R733:$AP733))</f>
        <v>0</v>
      </c>
      <c r="AT733" s="4">
        <f t="array" ref="AT733">COUNT(IF((ABS($R733:$AP733)&gt;=AS$2)*(ABS($R733:$AP733)&lt;AT$2),$R733:$AP733))</f>
        <v>0</v>
      </c>
      <c r="AU733" s="4">
        <f t="array" ref="AU733">COUNT(IF((ABS($R733:$AP733)&gt;=AT$2)*(ABS($R733:$AP733)&lt;AU$2),$R733:$AP733))</f>
        <v>1</v>
      </c>
      <c r="AV733" s="4">
        <f t="array" ref="AV733">COUNT(IF((ABS($R733:$AP733)&gt;=AU$2)*(ABS($R733:$AP733)&lt;AV$2),$R733:$AP733))</f>
        <v>1</v>
      </c>
      <c r="AW733" s="4">
        <f t="array" ref="AW733">COUNT(IF((ABS($R733:$AP733)&gt;=AV$2)*(ABS($R733:$AP733)&lt;AW$2),$R733:$AP733))</f>
        <v>1</v>
      </c>
      <c r="AX733" s="10">
        <f t="array" ref="AX733">COUNT(IF((ABS($R733:$AP733)&gt;=AW$2)*(ABS($R733:$AP733)&lt;AX$2),$R733:$AP733))</f>
        <v>0</v>
      </c>
      <c r="AY733" s="4">
        <f t="shared" si="766"/>
        <v>0</v>
      </c>
      <c r="AZ733" s="2" t="str">
        <f t="shared" si="767"/>
        <v/>
      </c>
      <c r="BA733" s="2" t="str">
        <f t="shared" si="768"/>
        <v/>
      </c>
      <c r="BB733" s="2" t="str">
        <f t="shared" si="769"/>
        <v/>
      </c>
      <c r="BC733" s="2" t="str">
        <f t="shared" si="770"/>
        <v/>
      </c>
      <c r="BD733" s="2" t="str">
        <f t="shared" si="771"/>
        <v/>
      </c>
      <c r="BE733" s="2" t="str">
        <f t="shared" si="772"/>
        <v/>
      </c>
      <c r="BF733" s="2" t="str">
        <f t="shared" si="773"/>
        <v>@</v>
      </c>
      <c r="BG733" s="2" t="str">
        <f t="shared" si="774"/>
        <v/>
      </c>
      <c r="BH733" s="2" t="str">
        <f t="shared" si="775"/>
        <v/>
      </c>
      <c r="BI733" s="2" t="str">
        <f t="shared" si="776"/>
        <v/>
      </c>
      <c r="BJ733" s="2" t="str">
        <f t="shared" si="777"/>
        <v/>
      </c>
      <c r="BK733" s="2" t="str">
        <f t="shared" si="778"/>
        <v>@</v>
      </c>
      <c r="BL733" s="2" t="str">
        <f t="shared" si="779"/>
        <v/>
      </c>
      <c r="BM733" s="2" t="str">
        <f t="shared" si="780"/>
        <v/>
      </c>
      <c r="BN733" s="2" t="str">
        <f t="shared" si="781"/>
        <v/>
      </c>
      <c r="BO733" s="2" t="str">
        <f t="shared" si="782"/>
        <v/>
      </c>
      <c r="BP733" s="2" t="str">
        <f t="shared" si="783"/>
        <v/>
      </c>
      <c r="BQ733" s="2" t="str">
        <f t="shared" si="784"/>
        <v/>
      </c>
      <c r="BR733" s="2" t="str">
        <f t="shared" si="785"/>
        <v/>
      </c>
      <c r="BS733" s="2" t="str">
        <f t="shared" si="786"/>
        <v/>
      </c>
      <c r="BT733" s="2" t="str">
        <f t="shared" si="787"/>
        <v/>
      </c>
      <c r="BU733" s="2" t="str">
        <f t="shared" si="788"/>
        <v/>
      </c>
      <c r="BV733" s="2" t="str">
        <f t="shared" si="789"/>
        <v/>
      </c>
      <c r="BW733" s="2" t="str">
        <f t="shared" si="790"/>
        <v>@</v>
      </c>
      <c r="BX733" s="2" t="str">
        <f t="shared" si="791"/>
        <v/>
      </c>
      <c r="CA733" s="2">
        <f t="shared" si="751"/>
        <v>243</v>
      </c>
      <c r="CB733" s="4">
        <f t="shared" si="752"/>
        <v>2</v>
      </c>
      <c r="CC733">
        <f t="shared" ca="1" si="744"/>
        <v>3</v>
      </c>
      <c r="CD733">
        <f ca="1">CC733*IF(CG733=0,0,CJ733)/(CJ731+CJ732+IF(CG733=0,0,CJ733))</f>
        <v>0.70910620089466891</v>
      </c>
      <c r="CE733" s="39">
        <f t="shared" ca="1" si="737"/>
        <v>31</v>
      </c>
      <c r="CF733" s="39">
        <f t="shared" ca="1" si="745"/>
        <v>61</v>
      </c>
      <c r="CG733">
        <f t="shared" ca="1" si="738"/>
        <v>-51.610777773437633</v>
      </c>
      <c r="CH733">
        <f t="shared" ca="1" si="739"/>
        <v>12</v>
      </c>
      <c r="CI733">
        <f t="shared" ca="1" si="746"/>
        <v>8.8221362148562825</v>
      </c>
      <c r="CJ733">
        <f t="shared" ca="1" si="747"/>
        <v>3.1778637851437175</v>
      </c>
    </row>
    <row r="734" spans="2:88">
      <c r="B734" s="39">
        <v>7111</v>
      </c>
      <c r="C734" s="39">
        <v>625</v>
      </c>
      <c r="D734">
        <v>1</v>
      </c>
      <c r="E734">
        <f t="shared" si="754"/>
        <v>29313</v>
      </c>
      <c r="F734" s="3">
        <f t="shared" si="755"/>
        <v>3.4010135020236028E-5</v>
      </c>
      <c r="H734" s="17">
        <f t="shared" si="756"/>
        <v>0.99693908784817875</v>
      </c>
      <c r="I734" s="13" t="str">
        <f t="shared" si="757"/>
        <v>625:7111</v>
      </c>
      <c r="J734" s="2"/>
      <c r="K734" s="4">
        <f t="shared" si="758"/>
        <v>21.479238853363114</v>
      </c>
      <c r="L734" s="4">
        <f t="shared" si="748"/>
        <v>-6</v>
      </c>
      <c r="M734" s="4">
        <f t="shared" ca="1" si="759"/>
        <v>-1.9807715312854413</v>
      </c>
      <c r="N734" s="4">
        <f t="shared" ca="1" si="760"/>
        <v>6</v>
      </c>
      <c r="O734" s="4">
        <f t="shared" si="761"/>
        <v>0</v>
      </c>
      <c r="P734" s="4">
        <f t="shared" ca="1" si="762"/>
        <v>0</v>
      </c>
      <c r="Q734" s="11">
        <f t="shared" si="792"/>
        <v>0</v>
      </c>
      <c r="R734" s="11">
        <f t="shared" si="794"/>
        <v>0</v>
      </c>
      <c r="S734" s="4">
        <f t="shared" si="794"/>
        <v>0</v>
      </c>
      <c r="T734" s="4">
        <f t="shared" si="794"/>
        <v>0</v>
      </c>
      <c r="U734" s="4">
        <f t="shared" si="794"/>
        <v>0</v>
      </c>
      <c r="V734" s="4">
        <f t="shared" si="794"/>
        <v>0</v>
      </c>
      <c r="W734" s="4">
        <f t="shared" si="794"/>
        <v>0</v>
      </c>
      <c r="X734" s="4">
        <f t="shared" si="794"/>
        <v>21.479238853363114</v>
      </c>
      <c r="Y734" s="4">
        <f t="shared" si="794"/>
        <v>0</v>
      </c>
      <c r="Z734" s="4">
        <f t="shared" si="794"/>
        <v>0</v>
      </c>
      <c r="AA734" s="4">
        <f t="shared" si="794"/>
        <v>0</v>
      </c>
      <c r="AB734" s="4">
        <f t="shared" si="794"/>
        <v>0</v>
      </c>
      <c r="AC734" s="4">
        <f t="shared" si="794"/>
        <v>0</v>
      </c>
      <c r="AD734" s="4">
        <f t="shared" si="794"/>
        <v>0</v>
      </c>
      <c r="AE734" s="4">
        <f t="shared" si="794"/>
        <v>0</v>
      </c>
      <c r="AF734" s="4">
        <f t="shared" si="794"/>
        <v>0</v>
      </c>
      <c r="AG734" s="4">
        <f t="shared" si="793"/>
        <v>0</v>
      </c>
      <c r="AH734" s="4">
        <f t="shared" si="793"/>
        <v>0</v>
      </c>
      <c r="AI734" s="4">
        <f t="shared" si="793"/>
        <v>0</v>
      </c>
      <c r="AJ734" s="4">
        <f t="shared" si="793"/>
        <v>-1.9807715312854413</v>
      </c>
      <c r="AK734" s="4">
        <f t="shared" si="793"/>
        <v>0</v>
      </c>
      <c r="AL734" s="4">
        <f t="shared" si="793"/>
        <v>0</v>
      </c>
      <c r="AM734" s="4">
        <f t="shared" ref="AM734:AO753" si="795">IF(AND(ABS((MOD(LN(($B734/$C734)/3^AM$2)/LN(2)+0.5,1)-0.5)*1200)&lt;$J$2,ABS(AM$2+7*(MOD(LN(($B734/$C734)/3^AM$2)/LN(2)+0.5,1)-0.5)*1200/113.685)&lt;$J$3),(MOD(LN(($B734/$C734)/3^AM$2)/LN(2)+0.5,1)-0.5)*1200,0)</f>
        <v>0</v>
      </c>
      <c r="AN734" s="4">
        <f t="shared" si="795"/>
        <v>0</v>
      </c>
      <c r="AO734" s="4">
        <f t="shared" si="795"/>
        <v>0</v>
      </c>
      <c r="AP734" s="10">
        <f t="shared" si="743"/>
        <v>0</v>
      </c>
      <c r="AQ734" s="7">
        <f t="shared" si="763"/>
        <v>2</v>
      </c>
      <c r="AR734" s="4">
        <f t="array" ref="AR734">COUNT(IF((ABS($R734:$AP734)&gt;=AQ$2)*(ABS($R734:$AP734)&lt;AR$2),$R734:$AP734))</f>
        <v>0</v>
      </c>
      <c r="AS734" s="4">
        <f t="array" ref="AS734">COUNT(IF((ABS($R734:$AP734)&gt;=AR$2)*(ABS($R734:$AP734)&lt;AS$2),$R734:$AP734))</f>
        <v>1</v>
      </c>
      <c r="AT734" s="4">
        <f t="array" ref="AT734">COUNT(IF((ABS($R734:$AP734)&gt;=AS$2)*(ABS($R734:$AP734)&lt;AT$2),$R734:$AP734))</f>
        <v>0</v>
      </c>
      <c r="AU734" s="4">
        <f t="array" ref="AU734">COUNT(IF((ABS($R734:$AP734)&gt;=AT$2)*(ABS($R734:$AP734)&lt;AU$2),$R734:$AP734))</f>
        <v>1</v>
      </c>
      <c r="AV734" s="4">
        <f t="array" ref="AV734">COUNT(IF((ABS($R734:$AP734)&gt;=AU$2)*(ABS($R734:$AP734)&lt;AV$2),$R734:$AP734))</f>
        <v>0</v>
      </c>
      <c r="AW734" s="4">
        <f t="array" ref="AW734">COUNT(IF((ABS($R734:$AP734)&gt;=AV$2)*(ABS($R734:$AP734)&lt;AW$2),$R734:$AP734))</f>
        <v>0</v>
      </c>
      <c r="AX734" s="10">
        <f t="array" ref="AX734">COUNT(IF((ABS($R734:$AP734)&gt;=AW$2)*(ABS($R734:$AP734)&lt;AX$2),$R734:$AP734))</f>
        <v>0</v>
      </c>
      <c r="AY734" s="4">
        <f t="shared" si="766"/>
        <v>0</v>
      </c>
      <c r="AZ734" s="2" t="str">
        <f t="shared" si="767"/>
        <v/>
      </c>
      <c r="BA734" s="2" t="str">
        <f t="shared" si="768"/>
        <v/>
      </c>
      <c r="BB734" s="2" t="str">
        <f t="shared" si="769"/>
        <v/>
      </c>
      <c r="BC734" s="2" t="str">
        <f t="shared" si="770"/>
        <v/>
      </c>
      <c r="BD734" s="2" t="str">
        <f t="shared" si="771"/>
        <v/>
      </c>
      <c r="BE734" s="2" t="str">
        <f t="shared" si="772"/>
        <v/>
      </c>
      <c r="BF734" s="2" t="str">
        <f t="shared" si="773"/>
        <v>@</v>
      </c>
      <c r="BG734" s="2" t="str">
        <f t="shared" si="774"/>
        <v/>
      </c>
      <c r="BH734" s="2" t="str">
        <f t="shared" si="775"/>
        <v/>
      </c>
      <c r="BI734" s="2" t="str">
        <f t="shared" si="776"/>
        <v/>
      </c>
      <c r="BJ734" s="2" t="str">
        <f t="shared" si="777"/>
        <v/>
      </c>
      <c r="BK734" s="2" t="str">
        <f t="shared" si="778"/>
        <v/>
      </c>
      <c r="BL734" s="2" t="str">
        <f t="shared" si="779"/>
        <v/>
      </c>
      <c r="BM734" s="2" t="str">
        <f t="shared" si="780"/>
        <v/>
      </c>
      <c r="BN734" s="2" t="str">
        <f t="shared" si="781"/>
        <v/>
      </c>
      <c r="BO734" s="2" t="str">
        <f t="shared" si="782"/>
        <v/>
      </c>
      <c r="BP734" s="2" t="str">
        <f t="shared" si="783"/>
        <v/>
      </c>
      <c r="BQ734" s="2" t="str">
        <f t="shared" si="784"/>
        <v/>
      </c>
      <c r="BR734" s="2" t="str">
        <f t="shared" si="785"/>
        <v>@</v>
      </c>
      <c r="BS734" s="2" t="str">
        <f t="shared" si="786"/>
        <v/>
      </c>
      <c r="BT734" s="2" t="str">
        <f t="shared" si="787"/>
        <v/>
      </c>
      <c r="BU734" s="2" t="str">
        <f t="shared" si="788"/>
        <v/>
      </c>
      <c r="BV734" s="2" t="str">
        <f t="shared" si="789"/>
        <v/>
      </c>
      <c r="BW734" s="2" t="str">
        <f t="shared" si="790"/>
        <v/>
      </c>
      <c r="BX734" s="2" t="str">
        <f t="shared" si="791"/>
        <v/>
      </c>
      <c r="CA734" s="2">
        <f t="shared" si="751"/>
        <v>244</v>
      </c>
      <c r="CB734" s="4">
        <f t="shared" si="752"/>
        <v>0</v>
      </c>
      <c r="CC734">
        <f t="shared" ca="1" si="744"/>
        <v>3</v>
      </c>
      <c r="CD734">
        <f ca="1">CC734*(CJ734)/(CJ734+CJ735+IF(CG736=0,0,CJ736))</f>
        <v>0.72914685347488206</v>
      </c>
      <c r="CE734" s="39">
        <f t="shared" ca="1" si="737"/>
        <v>43</v>
      </c>
      <c r="CF734" s="39">
        <f t="shared" ca="1" si="745"/>
        <v>65</v>
      </c>
      <c r="CG734">
        <f t="shared" ca="1" si="738"/>
        <v>36.828679510890083</v>
      </c>
      <c r="CH734">
        <f t="shared" ca="1" si="739"/>
        <v>-11</v>
      </c>
      <c r="CI734">
        <f t="shared" ca="1" si="746"/>
        <v>8.7323239074967631</v>
      </c>
      <c r="CJ734">
        <f t="shared" ca="1" si="747"/>
        <v>3.2676760925032369</v>
      </c>
    </row>
    <row r="735" spans="2:88">
      <c r="B735" s="39">
        <v>8525</v>
      </c>
      <c r="C735" s="39">
        <v>1</v>
      </c>
      <c r="D735">
        <v>1</v>
      </c>
      <c r="E735">
        <f t="shared" si="754"/>
        <v>29314</v>
      </c>
      <c r="F735" s="3">
        <f t="shared" si="755"/>
        <v>3.4010135020236028E-5</v>
      </c>
      <c r="H735" s="17">
        <f t="shared" si="756"/>
        <v>0.996973097983199</v>
      </c>
      <c r="I735" s="13" t="str">
        <f t="shared" si="757"/>
        <v>8525</v>
      </c>
      <c r="J735" s="2"/>
      <c r="K735" s="4">
        <f t="shared" si="758"/>
        <v>-21.244053114385508</v>
      </c>
      <c r="L735" s="4">
        <f t="shared" si="748"/>
        <v>-5</v>
      </c>
      <c r="M735" s="4">
        <f t="shared" ca="1" si="759"/>
        <v>-44.704063499035129</v>
      </c>
      <c r="N735" s="4">
        <f t="shared" ca="1" si="760"/>
        <v>7</v>
      </c>
      <c r="O735" s="4">
        <f t="shared" ca="1" si="761"/>
        <v>45.520932174027351</v>
      </c>
      <c r="P735" s="4">
        <f t="shared" ca="1" si="762"/>
        <v>12</v>
      </c>
      <c r="Q735" s="11">
        <f t="shared" si="792"/>
        <v>0</v>
      </c>
      <c r="R735" s="11">
        <f t="shared" si="794"/>
        <v>0</v>
      </c>
      <c r="S735" s="4">
        <f t="shared" si="794"/>
        <v>0</v>
      </c>
      <c r="T735" s="4">
        <f t="shared" si="794"/>
        <v>0</v>
      </c>
      <c r="U735" s="4">
        <f t="shared" si="794"/>
        <v>0</v>
      </c>
      <c r="V735" s="4">
        <f t="shared" si="794"/>
        <v>0</v>
      </c>
      <c r="W735" s="4">
        <f t="shared" si="794"/>
        <v>0</v>
      </c>
      <c r="X735" s="4">
        <f t="shared" si="794"/>
        <v>0</v>
      </c>
      <c r="Y735" s="4">
        <f t="shared" si="794"/>
        <v>-21.244053114385508</v>
      </c>
      <c r="Z735" s="4">
        <f t="shared" si="794"/>
        <v>0</v>
      </c>
      <c r="AA735" s="4">
        <f t="shared" si="794"/>
        <v>0</v>
      </c>
      <c r="AB735" s="4">
        <f t="shared" si="794"/>
        <v>0</v>
      </c>
      <c r="AC735" s="4">
        <f t="shared" si="794"/>
        <v>0</v>
      </c>
      <c r="AD735" s="4">
        <f t="shared" si="794"/>
        <v>0</v>
      </c>
      <c r="AE735" s="4">
        <f t="shared" si="794"/>
        <v>0</v>
      </c>
      <c r="AF735" s="4">
        <f t="shared" si="794"/>
        <v>0</v>
      </c>
      <c r="AG735" s="4">
        <f t="shared" si="793"/>
        <v>0</v>
      </c>
      <c r="AH735" s="4">
        <f t="shared" si="793"/>
        <v>0</v>
      </c>
      <c r="AI735" s="4">
        <f t="shared" si="793"/>
        <v>0</v>
      </c>
      <c r="AJ735" s="4">
        <f t="shared" si="793"/>
        <v>0</v>
      </c>
      <c r="AK735" s="4">
        <f t="shared" si="793"/>
        <v>-44.704063499035129</v>
      </c>
      <c r="AL735" s="4">
        <f t="shared" si="793"/>
        <v>0</v>
      </c>
      <c r="AM735" s="4">
        <f t="shared" si="795"/>
        <v>0</v>
      </c>
      <c r="AN735" s="4">
        <f t="shared" si="795"/>
        <v>0</v>
      </c>
      <c r="AO735" s="4">
        <f t="shared" si="795"/>
        <v>0</v>
      </c>
      <c r="AP735" s="10">
        <f t="shared" si="743"/>
        <v>45.520932174027351</v>
      </c>
      <c r="AQ735" s="7">
        <f t="shared" si="763"/>
        <v>3</v>
      </c>
      <c r="AR735" s="4">
        <f t="array" ref="AR735">COUNT(IF((ABS($R735:$AP735)&gt;=AQ$2)*(ABS($R735:$AP735)&lt;AR$2),$R735:$AP735))</f>
        <v>0</v>
      </c>
      <c r="AS735" s="4">
        <f t="array" ref="AS735">COUNT(IF((ABS($R735:$AP735)&gt;=AR$2)*(ABS($R735:$AP735)&lt;AS$2),$R735:$AP735))</f>
        <v>0</v>
      </c>
      <c r="AT735" s="4">
        <f t="array" ref="AT735">COUNT(IF((ABS($R735:$AP735)&gt;=AS$2)*(ABS($R735:$AP735)&lt;AT$2),$R735:$AP735))</f>
        <v>0</v>
      </c>
      <c r="AU735" s="4">
        <f t="array" ref="AU735">COUNT(IF((ABS($R735:$AP735)&gt;=AT$2)*(ABS($R735:$AP735)&lt;AU$2),$R735:$AP735))</f>
        <v>1</v>
      </c>
      <c r="AV735" s="4">
        <f t="array" ref="AV735">COUNT(IF((ABS($R735:$AP735)&gt;=AU$2)*(ABS($R735:$AP735)&lt;AV$2),$R735:$AP735))</f>
        <v>1</v>
      </c>
      <c r="AW735" s="4">
        <f t="array" ref="AW735">COUNT(IF((ABS($R735:$AP735)&gt;=AV$2)*(ABS($R735:$AP735)&lt;AW$2),$R735:$AP735))</f>
        <v>1</v>
      </c>
      <c r="AX735" s="10">
        <f t="array" ref="AX735">COUNT(IF((ABS($R735:$AP735)&gt;=AW$2)*(ABS($R735:$AP735)&lt;AX$2),$R735:$AP735))</f>
        <v>0</v>
      </c>
      <c r="AY735" s="4">
        <f t="shared" si="766"/>
        <v>0</v>
      </c>
      <c r="AZ735" s="2" t="str">
        <f t="shared" si="767"/>
        <v/>
      </c>
      <c r="BA735" s="2" t="str">
        <f t="shared" si="768"/>
        <v/>
      </c>
      <c r="BB735" s="2" t="str">
        <f t="shared" si="769"/>
        <v/>
      </c>
      <c r="BC735" s="2" t="str">
        <f t="shared" si="770"/>
        <v/>
      </c>
      <c r="BD735" s="2" t="str">
        <f t="shared" si="771"/>
        <v/>
      </c>
      <c r="BE735" s="2" t="str">
        <f t="shared" si="772"/>
        <v/>
      </c>
      <c r="BF735" s="2" t="str">
        <f t="shared" si="773"/>
        <v/>
      </c>
      <c r="BG735" s="2" t="str">
        <f t="shared" si="774"/>
        <v>@</v>
      </c>
      <c r="BH735" s="2" t="str">
        <f t="shared" si="775"/>
        <v/>
      </c>
      <c r="BI735" s="2" t="str">
        <f t="shared" si="776"/>
        <v/>
      </c>
      <c r="BJ735" s="2" t="str">
        <f t="shared" si="777"/>
        <v/>
      </c>
      <c r="BK735" s="2" t="str">
        <f t="shared" si="778"/>
        <v/>
      </c>
      <c r="BL735" s="2" t="str">
        <f t="shared" si="779"/>
        <v/>
      </c>
      <c r="BM735" s="2" t="str">
        <f t="shared" si="780"/>
        <v/>
      </c>
      <c r="BN735" s="2" t="str">
        <f t="shared" si="781"/>
        <v/>
      </c>
      <c r="BO735" s="2" t="str">
        <f t="shared" si="782"/>
        <v/>
      </c>
      <c r="BP735" s="2" t="str">
        <f t="shared" si="783"/>
        <v/>
      </c>
      <c r="BQ735" s="2" t="str">
        <f t="shared" si="784"/>
        <v/>
      </c>
      <c r="BR735" s="2" t="str">
        <f t="shared" si="785"/>
        <v/>
      </c>
      <c r="BS735" s="2" t="str">
        <f t="shared" si="786"/>
        <v>@</v>
      </c>
      <c r="BT735" s="2" t="str">
        <f t="shared" si="787"/>
        <v/>
      </c>
      <c r="BU735" s="2" t="str">
        <f t="shared" si="788"/>
        <v/>
      </c>
      <c r="BV735" s="2" t="str">
        <f t="shared" si="789"/>
        <v/>
      </c>
      <c r="BW735" s="2" t="str">
        <f t="shared" si="790"/>
        <v/>
      </c>
      <c r="BX735" s="2" t="str">
        <f t="shared" si="791"/>
        <v>@</v>
      </c>
      <c r="CA735" s="2">
        <f t="shared" si="751"/>
        <v>244</v>
      </c>
      <c r="CB735" s="4">
        <f t="shared" si="752"/>
        <v>1</v>
      </c>
      <c r="CC735">
        <f t="shared" ca="1" si="744"/>
        <v>3</v>
      </c>
      <c r="CD735">
        <f ca="1">CC735*(CJ735)/(CJ734+CJ735+IF(CG736=0,0,CJ736))</f>
        <v>2.270853146525118</v>
      </c>
      <c r="CE735" s="39">
        <f t="shared" ca="1" si="737"/>
        <v>43</v>
      </c>
      <c r="CF735" s="39">
        <f t="shared" ca="1" si="745"/>
        <v>65</v>
      </c>
      <c r="CG735">
        <f t="shared" ca="1" si="738"/>
        <v>13.368669126240329</v>
      </c>
      <c r="CH735">
        <f t="shared" ca="1" si="739"/>
        <v>1</v>
      </c>
      <c r="CI735">
        <f t="shared" ca="1" si="746"/>
        <v>1.8231577066779461</v>
      </c>
      <c r="CJ735">
        <f t="shared" ca="1" si="747"/>
        <v>10.176842293322053</v>
      </c>
    </row>
    <row r="736" spans="2:88">
      <c r="B736" s="39">
        <v>8909</v>
      </c>
      <c r="C736" s="39">
        <v>625</v>
      </c>
      <c r="D736">
        <v>1</v>
      </c>
      <c r="E736">
        <f t="shared" si="754"/>
        <v>29315</v>
      </c>
      <c r="F736" s="3">
        <f t="shared" si="755"/>
        <v>3.4010135020236028E-5</v>
      </c>
      <c r="H736" s="17">
        <f t="shared" si="756"/>
        <v>0.99700710811821924</v>
      </c>
      <c r="I736" s="13" t="str">
        <f t="shared" si="757"/>
        <v>625:8909</v>
      </c>
      <c r="J736" s="2"/>
      <c r="K736" s="4">
        <f t="shared" si="758"/>
        <v>3.912492695740255</v>
      </c>
      <c r="L736" s="4">
        <f t="shared" si="748"/>
        <v>-2</v>
      </c>
      <c r="M736" s="4">
        <f t="shared" ca="1" si="759"/>
        <v>-19.547517688910432</v>
      </c>
      <c r="N736" s="4">
        <f t="shared" ca="1" si="760"/>
        <v>10</v>
      </c>
      <c r="O736" s="4">
        <f t="shared" si="761"/>
        <v>0</v>
      </c>
      <c r="P736" s="4">
        <f t="shared" ca="1" si="762"/>
        <v>0</v>
      </c>
      <c r="Q736" s="11">
        <f t="shared" si="792"/>
        <v>0</v>
      </c>
      <c r="R736" s="11">
        <f t="shared" si="794"/>
        <v>0</v>
      </c>
      <c r="S736" s="4">
        <f t="shared" si="794"/>
        <v>0</v>
      </c>
      <c r="T736" s="4">
        <f t="shared" si="794"/>
        <v>0</v>
      </c>
      <c r="U736" s="4">
        <f t="shared" si="794"/>
        <v>0</v>
      </c>
      <c r="V736" s="4">
        <f t="shared" si="794"/>
        <v>0</v>
      </c>
      <c r="W736" s="4">
        <f t="shared" si="794"/>
        <v>0</v>
      </c>
      <c r="X736" s="4">
        <f t="shared" si="794"/>
        <v>0</v>
      </c>
      <c r="Y736" s="4">
        <f t="shared" si="794"/>
        <v>0</v>
      </c>
      <c r="Z736" s="4">
        <f t="shared" si="794"/>
        <v>0</v>
      </c>
      <c r="AA736" s="4">
        <f t="shared" si="794"/>
        <v>0</v>
      </c>
      <c r="AB736" s="4">
        <f t="shared" si="794"/>
        <v>3.912492695740255</v>
      </c>
      <c r="AC736" s="4">
        <f t="shared" si="794"/>
        <v>0</v>
      </c>
      <c r="AD736" s="4">
        <f t="shared" si="794"/>
        <v>0</v>
      </c>
      <c r="AE736" s="4">
        <f t="shared" si="794"/>
        <v>0</v>
      </c>
      <c r="AF736" s="4">
        <f t="shared" si="794"/>
        <v>0</v>
      </c>
      <c r="AG736" s="4">
        <f t="shared" si="793"/>
        <v>0</v>
      </c>
      <c r="AH736" s="4">
        <f t="shared" si="793"/>
        <v>0</v>
      </c>
      <c r="AI736" s="4">
        <f t="shared" si="793"/>
        <v>0</v>
      </c>
      <c r="AJ736" s="4">
        <f t="shared" si="793"/>
        <v>0</v>
      </c>
      <c r="AK736" s="4">
        <f t="shared" si="793"/>
        <v>0</v>
      </c>
      <c r="AL736" s="4">
        <f t="shared" si="793"/>
        <v>0</v>
      </c>
      <c r="AM736" s="4">
        <f t="shared" si="795"/>
        <v>0</v>
      </c>
      <c r="AN736" s="4">
        <f t="shared" si="795"/>
        <v>-19.547517688910432</v>
      </c>
      <c r="AO736" s="4">
        <f t="shared" si="795"/>
        <v>0</v>
      </c>
      <c r="AP736" s="10">
        <f t="shared" si="743"/>
        <v>0</v>
      </c>
      <c r="AQ736" s="7">
        <f t="shared" si="763"/>
        <v>2</v>
      </c>
      <c r="AR736" s="4">
        <f t="array" ref="AR736">COUNT(IF((ABS($R736:$AP736)&gt;=AQ$2)*(ABS($R736:$AP736)&lt;AR$2),$R736:$AP736))</f>
        <v>0</v>
      </c>
      <c r="AS736" s="4">
        <f t="array" ref="AS736">COUNT(IF((ABS($R736:$AP736)&gt;=AR$2)*(ABS($R736:$AP736)&lt;AS$2),$R736:$AP736))</f>
        <v>1</v>
      </c>
      <c r="AT736" s="4">
        <f t="array" ref="AT736">COUNT(IF((ABS($R736:$AP736)&gt;=AS$2)*(ABS($R736:$AP736)&lt;AT$2),$R736:$AP736))</f>
        <v>0</v>
      </c>
      <c r="AU736" s="4">
        <f t="array" ref="AU736">COUNT(IF((ABS($R736:$AP736)&gt;=AT$2)*(ABS($R736:$AP736)&lt;AU$2),$R736:$AP736))</f>
        <v>1</v>
      </c>
      <c r="AV736" s="4">
        <f t="array" ref="AV736">COUNT(IF((ABS($R736:$AP736)&gt;=AU$2)*(ABS($R736:$AP736)&lt;AV$2),$R736:$AP736))</f>
        <v>0</v>
      </c>
      <c r="AW736" s="4">
        <f t="array" ref="AW736">COUNT(IF((ABS($R736:$AP736)&gt;=AV$2)*(ABS($R736:$AP736)&lt;AW$2),$R736:$AP736))</f>
        <v>0</v>
      </c>
      <c r="AX736" s="10">
        <f t="array" ref="AX736">COUNT(IF((ABS($R736:$AP736)&gt;=AW$2)*(ABS($R736:$AP736)&lt;AX$2),$R736:$AP736))</f>
        <v>0</v>
      </c>
      <c r="AY736" s="4">
        <f t="shared" si="766"/>
        <v>0</v>
      </c>
      <c r="AZ736" s="2" t="str">
        <f t="shared" si="767"/>
        <v/>
      </c>
      <c r="BA736" s="2" t="str">
        <f t="shared" si="768"/>
        <v/>
      </c>
      <c r="BB736" s="2" t="str">
        <f t="shared" si="769"/>
        <v/>
      </c>
      <c r="BC736" s="2" t="str">
        <f t="shared" si="770"/>
        <v/>
      </c>
      <c r="BD736" s="2" t="str">
        <f t="shared" si="771"/>
        <v/>
      </c>
      <c r="BE736" s="2" t="str">
        <f t="shared" si="772"/>
        <v/>
      </c>
      <c r="BF736" s="2" t="str">
        <f t="shared" si="773"/>
        <v/>
      </c>
      <c r="BG736" s="2" t="str">
        <f t="shared" si="774"/>
        <v/>
      </c>
      <c r="BH736" s="2" t="str">
        <f t="shared" si="775"/>
        <v/>
      </c>
      <c r="BI736" s="2" t="str">
        <f t="shared" si="776"/>
        <v/>
      </c>
      <c r="BJ736" s="2" t="str">
        <f t="shared" si="777"/>
        <v>@</v>
      </c>
      <c r="BK736" s="2" t="str">
        <f t="shared" si="778"/>
        <v/>
      </c>
      <c r="BL736" s="2" t="str">
        <f t="shared" si="779"/>
        <v/>
      </c>
      <c r="BM736" s="2" t="str">
        <f t="shared" si="780"/>
        <v/>
      </c>
      <c r="BN736" s="2" t="str">
        <f t="shared" si="781"/>
        <v/>
      </c>
      <c r="BO736" s="2" t="str">
        <f t="shared" si="782"/>
        <v/>
      </c>
      <c r="BP736" s="2" t="str">
        <f t="shared" si="783"/>
        <v/>
      </c>
      <c r="BQ736" s="2" t="str">
        <f t="shared" si="784"/>
        <v/>
      </c>
      <c r="BR736" s="2" t="str">
        <f t="shared" si="785"/>
        <v/>
      </c>
      <c r="BS736" s="2" t="str">
        <f t="shared" si="786"/>
        <v/>
      </c>
      <c r="BT736" s="2" t="str">
        <f t="shared" si="787"/>
        <v/>
      </c>
      <c r="BU736" s="2" t="str">
        <f t="shared" si="788"/>
        <v/>
      </c>
      <c r="BV736" s="2" t="str">
        <f t="shared" si="789"/>
        <v>@</v>
      </c>
      <c r="BW736" s="2" t="str">
        <f t="shared" si="790"/>
        <v/>
      </c>
      <c r="BX736" s="2" t="str">
        <f t="shared" si="791"/>
        <v/>
      </c>
      <c r="CA736" s="2">
        <f t="shared" si="751"/>
        <v>244</v>
      </c>
      <c r="CB736" s="4">
        <f t="shared" si="752"/>
        <v>2</v>
      </c>
      <c r="CC736">
        <f t="shared" ca="1" si="744"/>
        <v>3</v>
      </c>
      <c r="CD736">
        <f ca="1">CC736*IF(CG736=0,0,CJ736)/(CJ734+CJ735+IF(CG736=0,0,CJ736))</f>
        <v>0</v>
      </c>
      <c r="CE736" s="39">
        <f t="shared" ca="1" si="737"/>
        <v>43</v>
      </c>
      <c r="CF736" s="39">
        <f t="shared" ca="1" si="745"/>
        <v>65</v>
      </c>
      <c r="CG736">
        <f t="shared" ca="1" si="738"/>
        <v>0</v>
      </c>
      <c r="CH736">
        <f t="shared" ca="1" si="739"/>
        <v>0</v>
      </c>
      <c r="CI736">
        <f t="shared" ca="1" si="746"/>
        <v>0</v>
      </c>
      <c r="CJ736">
        <f t="shared" ca="1" si="747"/>
        <v>12</v>
      </c>
    </row>
    <row r="737" spans="2:88">
      <c r="B737" s="39">
        <v>8959</v>
      </c>
      <c r="C737" s="39">
        <v>1</v>
      </c>
      <c r="D737">
        <v>1</v>
      </c>
      <c r="E737">
        <f t="shared" si="754"/>
        <v>29316</v>
      </c>
      <c r="F737" s="3">
        <f t="shared" si="755"/>
        <v>3.4010135020236028E-5</v>
      </c>
      <c r="H737" s="17">
        <f t="shared" si="756"/>
        <v>0.99704111825323949</v>
      </c>
      <c r="I737" s="13" t="str">
        <f t="shared" si="757"/>
        <v>8959</v>
      </c>
      <c r="J737" s="2"/>
      <c r="K737" s="4">
        <f t="shared" si="758"/>
        <v>-25.503599881061234</v>
      </c>
      <c r="L737" s="4">
        <f t="shared" si="748"/>
        <v>-10</v>
      </c>
      <c r="M737" s="4">
        <f t="shared" ca="1" si="759"/>
        <v>-48.963610265710855</v>
      </c>
      <c r="N737" s="4">
        <f t="shared" ca="1" si="760"/>
        <v>2</v>
      </c>
      <c r="O737" s="4">
        <f t="shared" ca="1" si="761"/>
        <v>41.261385407353224</v>
      </c>
      <c r="P737" s="4">
        <f t="shared" ca="1" si="762"/>
        <v>7</v>
      </c>
      <c r="Q737" s="11">
        <f t="shared" si="792"/>
        <v>0</v>
      </c>
      <c r="R737" s="11">
        <f t="shared" si="794"/>
        <v>0</v>
      </c>
      <c r="S737" s="4">
        <f t="shared" si="794"/>
        <v>0</v>
      </c>
      <c r="T737" s="4">
        <f t="shared" si="794"/>
        <v>-25.503599881061234</v>
      </c>
      <c r="U737" s="4">
        <f t="shared" si="794"/>
        <v>0</v>
      </c>
      <c r="V737" s="4">
        <f t="shared" si="794"/>
        <v>0</v>
      </c>
      <c r="W737" s="4">
        <f t="shared" si="794"/>
        <v>0</v>
      </c>
      <c r="X737" s="4">
        <f t="shared" si="794"/>
        <v>0</v>
      </c>
      <c r="Y737" s="4">
        <f t="shared" si="794"/>
        <v>0</v>
      </c>
      <c r="Z737" s="4">
        <f t="shared" si="794"/>
        <v>0</v>
      </c>
      <c r="AA737" s="4">
        <f t="shared" si="794"/>
        <v>0</v>
      </c>
      <c r="AB737" s="4">
        <f t="shared" si="794"/>
        <v>0</v>
      </c>
      <c r="AC737" s="4">
        <f t="shared" si="794"/>
        <v>0</v>
      </c>
      <c r="AD737" s="4">
        <f t="shared" si="794"/>
        <v>0</v>
      </c>
      <c r="AE737" s="4">
        <f t="shared" si="794"/>
        <v>0</v>
      </c>
      <c r="AF737" s="4">
        <f t="shared" si="794"/>
        <v>-48.963610265710855</v>
      </c>
      <c r="AG737" s="4">
        <f t="shared" si="793"/>
        <v>0</v>
      </c>
      <c r="AH737" s="4">
        <f t="shared" si="793"/>
        <v>0</v>
      </c>
      <c r="AI737" s="4">
        <f t="shared" si="793"/>
        <v>0</v>
      </c>
      <c r="AJ737" s="4">
        <f t="shared" si="793"/>
        <v>0</v>
      </c>
      <c r="AK737" s="4">
        <f t="shared" si="793"/>
        <v>41.261385407353224</v>
      </c>
      <c r="AL737" s="4">
        <f t="shared" si="793"/>
        <v>0</v>
      </c>
      <c r="AM737" s="4">
        <f t="shared" si="795"/>
        <v>0</v>
      </c>
      <c r="AN737" s="4">
        <f t="shared" si="795"/>
        <v>0</v>
      </c>
      <c r="AO737" s="4">
        <f t="shared" si="795"/>
        <v>0</v>
      </c>
      <c r="AP737" s="10">
        <f t="shared" si="743"/>
        <v>0</v>
      </c>
      <c r="AQ737" s="7">
        <f t="shared" si="763"/>
        <v>3</v>
      </c>
      <c r="AR737" s="4">
        <f t="array" ref="AR737">COUNT(IF((ABS($R737:$AP737)&gt;=AQ$2)*(ABS($R737:$AP737)&lt;AR$2),$R737:$AP737))</f>
        <v>0</v>
      </c>
      <c r="AS737" s="4">
        <f t="array" ref="AS737">COUNT(IF((ABS($R737:$AP737)&gt;=AR$2)*(ABS($R737:$AP737)&lt;AS$2),$R737:$AP737))</f>
        <v>0</v>
      </c>
      <c r="AT737" s="4">
        <f t="array" ref="AT737">COUNT(IF((ABS($R737:$AP737)&gt;=AS$2)*(ABS($R737:$AP737)&lt;AT$2),$R737:$AP737))</f>
        <v>0</v>
      </c>
      <c r="AU737" s="4">
        <f t="array" ref="AU737">COUNT(IF((ABS($R737:$AP737)&gt;=AT$2)*(ABS($R737:$AP737)&lt;AU$2),$R737:$AP737))</f>
        <v>1</v>
      </c>
      <c r="AV737" s="4">
        <f t="array" ref="AV737">COUNT(IF((ABS($R737:$AP737)&gt;=AU$2)*(ABS($R737:$AP737)&lt;AV$2),$R737:$AP737))</f>
        <v>1</v>
      </c>
      <c r="AW737" s="4">
        <f t="array" ref="AW737">COUNT(IF((ABS($R737:$AP737)&gt;=AV$2)*(ABS($R737:$AP737)&lt;AW$2),$R737:$AP737))</f>
        <v>1</v>
      </c>
      <c r="AX737" s="10">
        <f t="array" ref="AX737">COUNT(IF((ABS($R737:$AP737)&gt;=AW$2)*(ABS($R737:$AP737)&lt;AX$2),$R737:$AP737))</f>
        <v>0</v>
      </c>
      <c r="AY737" s="4">
        <f t="shared" si="766"/>
        <v>0</v>
      </c>
      <c r="AZ737" s="2" t="str">
        <f t="shared" si="767"/>
        <v/>
      </c>
      <c r="BA737" s="2" t="str">
        <f t="shared" si="768"/>
        <v/>
      </c>
      <c r="BB737" s="2" t="str">
        <f t="shared" si="769"/>
        <v>@</v>
      </c>
      <c r="BC737" s="2" t="str">
        <f t="shared" si="770"/>
        <v/>
      </c>
      <c r="BD737" s="2" t="str">
        <f t="shared" si="771"/>
        <v/>
      </c>
      <c r="BE737" s="2" t="str">
        <f t="shared" si="772"/>
        <v/>
      </c>
      <c r="BF737" s="2" t="str">
        <f t="shared" si="773"/>
        <v/>
      </c>
      <c r="BG737" s="2" t="str">
        <f t="shared" si="774"/>
        <v/>
      </c>
      <c r="BH737" s="2" t="str">
        <f t="shared" si="775"/>
        <v/>
      </c>
      <c r="BI737" s="2" t="str">
        <f t="shared" si="776"/>
        <v/>
      </c>
      <c r="BJ737" s="2" t="str">
        <f t="shared" si="777"/>
        <v/>
      </c>
      <c r="BK737" s="2" t="str">
        <f t="shared" si="778"/>
        <v/>
      </c>
      <c r="BL737" s="2" t="str">
        <f t="shared" si="779"/>
        <v/>
      </c>
      <c r="BM737" s="2" t="str">
        <f t="shared" si="780"/>
        <v/>
      </c>
      <c r="BN737" s="2" t="str">
        <f t="shared" si="781"/>
        <v>@</v>
      </c>
      <c r="BO737" s="2" t="str">
        <f t="shared" si="782"/>
        <v/>
      </c>
      <c r="BP737" s="2" t="str">
        <f t="shared" si="783"/>
        <v/>
      </c>
      <c r="BQ737" s="2" t="str">
        <f t="shared" si="784"/>
        <v/>
      </c>
      <c r="BR737" s="2" t="str">
        <f t="shared" si="785"/>
        <v/>
      </c>
      <c r="BS737" s="2" t="str">
        <f t="shared" si="786"/>
        <v>@</v>
      </c>
      <c r="BT737" s="2" t="str">
        <f t="shared" si="787"/>
        <v/>
      </c>
      <c r="BU737" s="2" t="str">
        <f t="shared" si="788"/>
        <v/>
      </c>
      <c r="BV737" s="2" t="str">
        <f t="shared" si="789"/>
        <v/>
      </c>
      <c r="BW737" s="2" t="str">
        <f t="shared" si="790"/>
        <v/>
      </c>
      <c r="BX737" s="2" t="str">
        <f t="shared" si="791"/>
        <v/>
      </c>
      <c r="CA737" s="2">
        <f t="shared" si="751"/>
        <v>245</v>
      </c>
      <c r="CB737" s="4">
        <f t="shared" si="752"/>
        <v>0</v>
      </c>
      <c r="CC737">
        <f t="shared" ca="1" si="744"/>
        <v>3</v>
      </c>
      <c r="CD737">
        <f ca="1">CC737*(CJ737)/(CJ737+CJ738+IF(CG739=0,0,CJ739))</f>
        <v>1.4119674882638698</v>
      </c>
      <c r="CE737" s="39">
        <f t="shared" ca="1" si="737"/>
        <v>1</v>
      </c>
      <c r="CF737" s="39">
        <f t="shared" ca="1" si="745"/>
        <v>67</v>
      </c>
      <c r="CG737">
        <f t="shared" ca="1" si="738"/>
        <v>-10.917967123737071</v>
      </c>
      <c r="CH737">
        <f t="shared" ca="1" si="739"/>
        <v>-5</v>
      </c>
      <c r="CI737">
        <f t="shared" ca="1" si="746"/>
        <v>5.6722590479496811</v>
      </c>
      <c r="CJ737">
        <f t="shared" ca="1" si="747"/>
        <v>6.3277409520503189</v>
      </c>
    </row>
    <row r="738" spans="2:88">
      <c r="B738" s="39">
        <v>10223</v>
      </c>
      <c r="C738" s="39">
        <v>7229</v>
      </c>
      <c r="D738">
        <v>1</v>
      </c>
      <c r="E738">
        <f t="shared" si="754"/>
        <v>29317</v>
      </c>
      <c r="F738" s="3">
        <f t="shared" si="755"/>
        <v>3.4010135020236028E-5</v>
      </c>
      <c r="H738" s="17">
        <f t="shared" si="756"/>
        <v>0.99707512838825973</v>
      </c>
      <c r="I738" s="13" t="str">
        <f t="shared" si="757"/>
        <v>7229:10223</v>
      </c>
      <c r="J738" s="2"/>
      <c r="K738" s="4">
        <f t="shared" si="758"/>
        <v>11.670761457288137</v>
      </c>
      <c r="L738" s="4">
        <f t="shared" si="748"/>
        <v>-6</v>
      </c>
      <c r="M738" s="4">
        <f t="shared" ca="1" si="759"/>
        <v>-11.789248927363616</v>
      </c>
      <c r="N738" s="4">
        <f t="shared" ca="1" si="760"/>
        <v>6</v>
      </c>
      <c r="O738" s="4">
        <f t="shared" si="761"/>
        <v>0</v>
      </c>
      <c r="P738" s="4">
        <f t="shared" ca="1" si="762"/>
        <v>0</v>
      </c>
      <c r="Q738" s="11">
        <f t="shared" si="792"/>
        <v>0</v>
      </c>
      <c r="R738" s="11">
        <f t="shared" si="794"/>
        <v>0</v>
      </c>
      <c r="S738" s="4">
        <f t="shared" si="794"/>
        <v>0</v>
      </c>
      <c r="T738" s="4">
        <f t="shared" si="794"/>
        <v>0</v>
      </c>
      <c r="U738" s="4">
        <f t="shared" si="794"/>
        <v>0</v>
      </c>
      <c r="V738" s="4">
        <f t="shared" si="794"/>
        <v>0</v>
      </c>
      <c r="W738" s="4">
        <f t="shared" si="794"/>
        <v>0</v>
      </c>
      <c r="X738" s="4">
        <f t="shared" si="794"/>
        <v>11.670761457288137</v>
      </c>
      <c r="Y738" s="4">
        <f t="shared" si="794"/>
        <v>0</v>
      </c>
      <c r="Z738" s="4">
        <f t="shared" si="794"/>
        <v>0</v>
      </c>
      <c r="AA738" s="4">
        <f t="shared" si="794"/>
        <v>0</v>
      </c>
      <c r="AB738" s="4">
        <f t="shared" si="794"/>
        <v>0</v>
      </c>
      <c r="AC738" s="4">
        <f t="shared" si="794"/>
        <v>0</v>
      </c>
      <c r="AD738" s="4">
        <f t="shared" si="794"/>
        <v>0</v>
      </c>
      <c r="AE738" s="4">
        <f t="shared" si="794"/>
        <v>0</v>
      </c>
      <c r="AF738" s="4">
        <f t="shared" si="794"/>
        <v>0</v>
      </c>
      <c r="AG738" s="4">
        <f t="shared" si="793"/>
        <v>0</v>
      </c>
      <c r="AH738" s="4">
        <f t="shared" si="793"/>
        <v>0</v>
      </c>
      <c r="AI738" s="4">
        <f t="shared" si="793"/>
        <v>0</v>
      </c>
      <c r="AJ738" s="4">
        <f t="shared" si="793"/>
        <v>-11.789248927363616</v>
      </c>
      <c r="AK738" s="4">
        <f t="shared" si="793"/>
        <v>0</v>
      </c>
      <c r="AL738" s="4">
        <f t="shared" si="793"/>
        <v>0</v>
      </c>
      <c r="AM738" s="4">
        <f t="shared" si="795"/>
        <v>0</v>
      </c>
      <c r="AN738" s="4">
        <f t="shared" si="795"/>
        <v>0</v>
      </c>
      <c r="AO738" s="4">
        <f t="shared" si="795"/>
        <v>0</v>
      </c>
      <c r="AP738" s="10">
        <f t="shared" si="743"/>
        <v>0</v>
      </c>
      <c r="AQ738" s="7">
        <f t="shared" si="763"/>
        <v>2</v>
      </c>
      <c r="AR738" s="4">
        <f t="array" ref="AR738">COUNT(IF((ABS($R738:$AP738)&gt;=AQ$2)*(ABS($R738:$AP738)&lt;AR$2),$R738:$AP738))</f>
        <v>0</v>
      </c>
      <c r="AS738" s="4">
        <f t="array" ref="AS738">COUNT(IF((ABS($R738:$AP738)&gt;=AR$2)*(ABS($R738:$AP738)&lt;AS$2),$R738:$AP738))</f>
        <v>0</v>
      </c>
      <c r="AT738" s="4">
        <f t="array" ref="AT738">COUNT(IF((ABS($R738:$AP738)&gt;=AS$2)*(ABS($R738:$AP738)&lt;AT$2),$R738:$AP738))</f>
        <v>1</v>
      </c>
      <c r="AU738" s="4">
        <f t="array" ref="AU738">COUNT(IF((ABS($R738:$AP738)&gt;=AT$2)*(ABS($R738:$AP738)&lt;AU$2),$R738:$AP738))</f>
        <v>1</v>
      </c>
      <c r="AV738" s="4">
        <f t="array" ref="AV738">COUNT(IF((ABS($R738:$AP738)&gt;=AU$2)*(ABS($R738:$AP738)&lt;AV$2),$R738:$AP738))</f>
        <v>0</v>
      </c>
      <c r="AW738" s="4">
        <f t="array" ref="AW738">COUNT(IF((ABS($R738:$AP738)&gt;=AV$2)*(ABS($R738:$AP738)&lt;AW$2),$R738:$AP738))</f>
        <v>0</v>
      </c>
      <c r="AX738" s="10">
        <f t="array" ref="AX738">COUNT(IF((ABS($R738:$AP738)&gt;=AW$2)*(ABS($R738:$AP738)&lt;AX$2),$R738:$AP738))</f>
        <v>0</v>
      </c>
      <c r="AY738" s="4">
        <f t="shared" si="766"/>
        <v>0</v>
      </c>
      <c r="AZ738" s="2" t="str">
        <f t="shared" si="767"/>
        <v/>
      </c>
      <c r="BA738" s="2" t="str">
        <f t="shared" si="768"/>
        <v/>
      </c>
      <c r="BB738" s="2" t="str">
        <f t="shared" si="769"/>
        <v/>
      </c>
      <c r="BC738" s="2" t="str">
        <f t="shared" si="770"/>
        <v/>
      </c>
      <c r="BD738" s="2" t="str">
        <f t="shared" si="771"/>
        <v/>
      </c>
      <c r="BE738" s="2" t="str">
        <f t="shared" si="772"/>
        <v/>
      </c>
      <c r="BF738" s="2" t="str">
        <f t="shared" si="773"/>
        <v>@</v>
      </c>
      <c r="BG738" s="2" t="str">
        <f t="shared" si="774"/>
        <v/>
      </c>
      <c r="BH738" s="2" t="str">
        <f t="shared" si="775"/>
        <v/>
      </c>
      <c r="BI738" s="2" t="str">
        <f t="shared" si="776"/>
        <v/>
      </c>
      <c r="BJ738" s="2" t="str">
        <f t="shared" si="777"/>
        <v/>
      </c>
      <c r="BK738" s="2" t="str">
        <f t="shared" si="778"/>
        <v/>
      </c>
      <c r="BL738" s="2" t="str">
        <f t="shared" si="779"/>
        <v/>
      </c>
      <c r="BM738" s="2" t="str">
        <f t="shared" si="780"/>
        <v/>
      </c>
      <c r="BN738" s="2" t="str">
        <f t="shared" si="781"/>
        <v/>
      </c>
      <c r="BO738" s="2" t="str">
        <f t="shared" si="782"/>
        <v/>
      </c>
      <c r="BP738" s="2" t="str">
        <f t="shared" si="783"/>
        <v/>
      </c>
      <c r="BQ738" s="2" t="str">
        <f t="shared" si="784"/>
        <v/>
      </c>
      <c r="BR738" s="2" t="str">
        <f t="shared" si="785"/>
        <v>@</v>
      </c>
      <c r="BS738" s="2" t="str">
        <f t="shared" si="786"/>
        <v/>
      </c>
      <c r="BT738" s="2" t="str">
        <f t="shared" si="787"/>
        <v/>
      </c>
      <c r="BU738" s="2" t="str">
        <f t="shared" si="788"/>
        <v/>
      </c>
      <c r="BV738" s="2" t="str">
        <f t="shared" si="789"/>
        <v/>
      </c>
      <c r="BW738" s="2" t="str">
        <f t="shared" si="790"/>
        <v/>
      </c>
      <c r="BX738" s="2" t="str">
        <f t="shared" si="791"/>
        <v/>
      </c>
      <c r="CA738" s="2">
        <f t="shared" si="751"/>
        <v>245</v>
      </c>
      <c r="CB738" s="4">
        <f t="shared" si="752"/>
        <v>1</v>
      </c>
      <c r="CC738">
        <f t="shared" ca="1" si="744"/>
        <v>3</v>
      </c>
      <c r="CD738">
        <f ca="1">CC738*(CJ738)/(CJ737+CJ738+IF(CG739=0,0,CJ739))</f>
        <v>1.5880325117361302</v>
      </c>
      <c r="CE738" s="39">
        <f t="shared" ca="1" si="737"/>
        <v>1</v>
      </c>
      <c r="CF738" s="39">
        <f t="shared" ca="1" si="745"/>
        <v>67</v>
      </c>
      <c r="CG738">
        <f t="shared" ca="1" si="738"/>
        <v>-34.377977508384561</v>
      </c>
      <c r="CH738">
        <f t="shared" ca="1" si="739"/>
        <v>7</v>
      </c>
      <c r="CI738">
        <f t="shared" ca="1" si="746"/>
        <v>4.8832225662251663</v>
      </c>
      <c r="CJ738">
        <f t="shared" ca="1" si="747"/>
        <v>7.1167774337748337</v>
      </c>
    </row>
    <row r="739" spans="2:88">
      <c r="B739" s="39">
        <v>10285</v>
      </c>
      <c r="C739" s="39">
        <v>1</v>
      </c>
      <c r="D739">
        <v>1</v>
      </c>
      <c r="E739">
        <f t="shared" si="754"/>
        <v>29318</v>
      </c>
      <c r="F739" s="3">
        <f t="shared" si="755"/>
        <v>3.4010135020236028E-5</v>
      </c>
      <c r="H739" s="17">
        <f t="shared" si="756"/>
        <v>0.99710913852327998</v>
      </c>
      <c r="I739" s="13" t="str">
        <f t="shared" si="757"/>
        <v>10285</v>
      </c>
      <c r="J739" s="2"/>
      <c r="K739" s="4">
        <f t="shared" si="758"/>
        <v>9.5450150178592708</v>
      </c>
      <c r="L739" s="4">
        <f t="shared" si="748"/>
        <v>-8</v>
      </c>
      <c r="M739" s="4">
        <f t="shared" ca="1" si="759"/>
        <v>-13.914995366793548</v>
      </c>
      <c r="N739" s="4">
        <f t="shared" ca="1" si="760"/>
        <v>4</v>
      </c>
      <c r="O739" s="4">
        <f t="shared" si="761"/>
        <v>0</v>
      </c>
      <c r="P739" s="4">
        <f t="shared" ca="1" si="762"/>
        <v>0</v>
      </c>
      <c r="Q739" s="11">
        <f t="shared" si="792"/>
        <v>0</v>
      </c>
      <c r="R739" s="11">
        <f t="shared" si="794"/>
        <v>0</v>
      </c>
      <c r="S739" s="4">
        <f t="shared" si="794"/>
        <v>0</v>
      </c>
      <c r="T739" s="4">
        <f t="shared" si="794"/>
        <v>0</v>
      </c>
      <c r="U739" s="4">
        <f t="shared" si="794"/>
        <v>0</v>
      </c>
      <c r="V739" s="4">
        <f t="shared" si="794"/>
        <v>9.5450150178592708</v>
      </c>
      <c r="W739" s="4">
        <f t="shared" si="794"/>
        <v>0</v>
      </c>
      <c r="X739" s="4">
        <f t="shared" si="794"/>
        <v>0</v>
      </c>
      <c r="Y739" s="4">
        <f t="shared" si="794"/>
        <v>0</v>
      </c>
      <c r="Z739" s="4">
        <f t="shared" si="794"/>
        <v>0</v>
      </c>
      <c r="AA739" s="4">
        <f t="shared" si="794"/>
        <v>0</v>
      </c>
      <c r="AB739" s="4">
        <f t="shared" si="794"/>
        <v>0</v>
      </c>
      <c r="AC739" s="4">
        <f t="shared" si="794"/>
        <v>0</v>
      </c>
      <c r="AD739" s="4">
        <f t="shared" si="794"/>
        <v>0</v>
      </c>
      <c r="AE739" s="4">
        <f t="shared" si="794"/>
        <v>0</v>
      </c>
      <c r="AF739" s="4">
        <f t="shared" si="794"/>
        <v>0</v>
      </c>
      <c r="AG739" s="4">
        <f t="shared" ref="AG739:AL748" si="796">IF(AND(ABS((MOD(LN(($B739/$C739)/3^AG$2)/LN(2)+0.5,1)-0.5)*1200)&lt;$J$2,ABS(AG$2+7*(MOD(LN(($B739/$C739)/3^AG$2)/LN(2)+0.5,1)-0.5)*1200/113.685)&lt;$J$3),(MOD(LN(($B739/$C739)/3^AG$2)/LN(2)+0.5,1)-0.5)*1200,0)</f>
        <v>0</v>
      </c>
      <c r="AH739" s="4">
        <f t="shared" si="796"/>
        <v>-13.914995366793548</v>
      </c>
      <c r="AI739" s="4">
        <f t="shared" si="796"/>
        <v>0</v>
      </c>
      <c r="AJ739" s="4">
        <f t="shared" si="796"/>
        <v>0</v>
      </c>
      <c r="AK739" s="4">
        <f t="shared" si="796"/>
        <v>0</v>
      </c>
      <c r="AL739" s="4">
        <f t="shared" si="796"/>
        <v>0</v>
      </c>
      <c r="AM739" s="4">
        <f t="shared" si="795"/>
        <v>0</v>
      </c>
      <c r="AN739" s="4">
        <f t="shared" si="795"/>
        <v>0</v>
      </c>
      <c r="AO739" s="4">
        <f t="shared" si="795"/>
        <v>0</v>
      </c>
      <c r="AP739" s="10">
        <f t="shared" si="743"/>
        <v>0</v>
      </c>
      <c r="AQ739" s="7">
        <f t="shared" si="763"/>
        <v>2</v>
      </c>
      <c r="AR739" s="4">
        <f t="array" ref="AR739">COUNT(IF((ABS($R739:$AP739)&gt;=AQ$2)*(ABS($R739:$AP739)&lt;AR$2),$R739:$AP739))</f>
        <v>0</v>
      </c>
      <c r="AS739" s="4">
        <f t="array" ref="AS739">COUNT(IF((ABS($R739:$AP739)&gt;=AR$2)*(ABS($R739:$AP739)&lt;AS$2),$R739:$AP739))</f>
        <v>0</v>
      </c>
      <c r="AT739" s="4">
        <f t="array" ref="AT739">COUNT(IF((ABS($R739:$AP739)&gt;=AS$2)*(ABS($R739:$AP739)&lt;AT$2),$R739:$AP739))</f>
        <v>1</v>
      </c>
      <c r="AU739" s="4">
        <f t="array" ref="AU739">COUNT(IF((ABS($R739:$AP739)&gt;=AT$2)*(ABS($R739:$AP739)&lt;AU$2),$R739:$AP739))</f>
        <v>1</v>
      </c>
      <c r="AV739" s="4">
        <f t="array" ref="AV739">COUNT(IF((ABS($R739:$AP739)&gt;=AU$2)*(ABS($R739:$AP739)&lt;AV$2),$R739:$AP739))</f>
        <v>0</v>
      </c>
      <c r="AW739" s="4">
        <f t="array" ref="AW739">COUNT(IF((ABS($R739:$AP739)&gt;=AV$2)*(ABS($R739:$AP739)&lt;AW$2),$R739:$AP739))</f>
        <v>0</v>
      </c>
      <c r="AX739" s="10">
        <f t="array" ref="AX739">COUNT(IF((ABS($R739:$AP739)&gt;=AW$2)*(ABS($R739:$AP739)&lt;AX$2),$R739:$AP739))</f>
        <v>0</v>
      </c>
      <c r="AY739" s="4">
        <f t="shared" si="766"/>
        <v>0</v>
      </c>
      <c r="AZ739" s="2" t="str">
        <f t="shared" si="767"/>
        <v/>
      </c>
      <c r="BA739" s="2" t="str">
        <f t="shared" si="768"/>
        <v/>
      </c>
      <c r="BB739" s="2" t="str">
        <f t="shared" si="769"/>
        <v/>
      </c>
      <c r="BC739" s="2" t="str">
        <f t="shared" si="770"/>
        <v/>
      </c>
      <c r="BD739" s="2" t="str">
        <f t="shared" si="771"/>
        <v>@</v>
      </c>
      <c r="BE739" s="2" t="str">
        <f t="shared" si="772"/>
        <v/>
      </c>
      <c r="BF739" s="2" t="str">
        <f t="shared" si="773"/>
        <v/>
      </c>
      <c r="BG739" s="2" t="str">
        <f t="shared" si="774"/>
        <v/>
      </c>
      <c r="BH739" s="2" t="str">
        <f t="shared" si="775"/>
        <v/>
      </c>
      <c r="BI739" s="2" t="str">
        <f t="shared" si="776"/>
        <v/>
      </c>
      <c r="BJ739" s="2" t="str">
        <f t="shared" si="777"/>
        <v/>
      </c>
      <c r="BK739" s="2" t="str">
        <f t="shared" si="778"/>
        <v/>
      </c>
      <c r="BL739" s="2" t="str">
        <f t="shared" si="779"/>
        <v/>
      </c>
      <c r="BM739" s="2" t="str">
        <f t="shared" si="780"/>
        <v/>
      </c>
      <c r="BN739" s="2" t="str">
        <f t="shared" si="781"/>
        <v/>
      </c>
      <c r="BO739" s="2" t="str">
        <f t="shared" si="782"/>
        <v/>
      </c>
      <c r="BP739" s="2" t="str">
        <f t="shared" si="783"/>
        <v>@</v>
      </c>
      <c r="BQ739" s="2" t="str">
        <f t="shared" si="784"/>
        <v/>
      </c>
      <c r="BR739" s="2" t="str">
        <f t="shared" si="785"/>
        <v/>
      </c>
      <c r="BS739" s="2" t="str">
        <f t="shared" si="786"/>
        <v/>
      </c>
      <c r="BT739" s="2" t="str">
        <f t="shared" si="787"/>
        <v/>
      </c>
      <c r="BU739" s="2" t="str">
        <f t="shared" si="788"/>
        <v/>
      </c>
      <c r="BV739" s="2" t="str">
        <f t="shared" si="789"/>
        <v/>
      </c>
      <c r="BW739" s="2" t="str">
        <f t="shared" si="790"/>
        <v/>
      </c>
      <c r="BX739" s="2" t="str">
        <f t="shared" si="791"/>
        <v/>
      </c>
      <c r="CA739" s="2">
        <f t="shared" si="751"/>
        <v>245</v>
      </c>
      <c r="CB739" s="4">
        <f t="shared" si="752"/>
        <v>2</v>
      </c>
      <c r="CC739">
        <f t="shared" ca="1" si="744"/>
        <v>3</v>
      </c>
      <c r="CD739">
        <f ca="1">CC739*IF(CG739=0,0,CJ739)/(CJ737+CJ738+IF(CG739=0,0,CJ739))</f>
        <v>0</v>
      </c>
      <c r="CE739" s="39">
        <f t="shared" ca="1" si="737"/>
        <v>1</v>
      </c>
      <c r="CF739" s="39">
        <f t="shared" ca="1" si="745"/>
        <v>67</v>
      </c>
      <c r="CG739">
        <f t="shared" ca="1" si="738"/>
        <v>55.847018164678985</v>
      </c>
      <c r="CH739">
        <f t="shared" ca="1" si="739"/>
        <v>12</v>
      </c>
      <c r="CI739">
        <f t="shared" ca="1" si="746"/>
        <v>15.438704553395372</v>
      </c>
      <c r="CJ739">
        <f t="shared" ca="1" si="747"/>
        <v>0</v>
      </c>
    </row>
    <row r="740" spans="2:88">
      <c r="B740" s="39">
        <v>10553</v>
      </c>
      <c r="C740" s="39">
        <v>9181</v>
      </c>
      <c r="D740">
        <v>1</v>
      </c>
      <c r="E740">
        <f t="shared" si="754"/>
        <v>29319</v>
      </c>
      <c r="F740" s="3">
        <f t="shared" si="755"/>
        <v>3.4010135020236028E-5</v>
      </c>
      <c r="H740" s="17">
        <f t="shared" si="756"/>
        <v>0.99714314865830023</v>
      </c>
      <c r="I740" s="13" t="str">
        <f t="shared" si="757"/>
        <v>9181:10553</v>
      </c>
      <c r="J740" s="2"/>
      <c r="K740" s="4">
        <f t="shared" si="758"/>
        <v>-53.019022441844399</v>
      </c>
      <c r="L740" s="4">
        <f t="shared" si="748"/>
        <v>-3</v>
      </c>
      <c r="M740" s="4">
        <f t="shared" ca="1" si="759"/>
        <v>37.205973231218081</v>
      </c>
      <c r="N740" s="4">
        <f t="shared" ca="1" si="760"/>
        <v>2</v>
      </c>
      <c r="O740" s="4">
        <f t="shared" si="761"/>
        <v>0</v>
      </c>
      <c r="P740" s="4">
        <f t="shared" ca="1" si="762"/>
        <v>0</v>
      </c>
      <c r="Q740" s="11">
        <f t="shared" si="792"/>
        <v>0</v>
      </c>
      <c r="R740" s="11">
        <f t="shared" ref="R740:AF749" si="797">IF(AND(ABS((MOD(LN(($B740/$C740)/3^R$2)/LN(2)+0.5,1)-0.5)*1200)&lt;$J$2,ABS(R$2+7*(MOD(LN(($B740/$C740)/3^R$2)/LN(2)+0.5,1)-0.5)*1200/113.685)&lt;$J$3),(MOD(LN(($B740/$C740)/3^R$2)/LN(2)+0.5,1)-0.5)*1200,0)</f>
        <v>0</v>
      </c>
      <c r="S740" s="4">
        <f t="shared" si="797"/>
        <v>0</v>
      </c>
      <c r="T740" s="4">
        <f t="shared" si="797"/>
        <v>0</v>
      </c>
      <c r="U740" s="4">
        <f t="shared" si="797"/>
        <v>0</v>
      </c>
      <c r="V740" s="4">
        <f t="shared" si="797"/>
        <v>0</v>
      </c>
      <c r="W740" s="4">
        <f t="shared" si="797"/>
        <v>0</v>
      </c>
      <c r="X740" s="4">
        <f t="shared" si="797"/>
        <v>0</v>
      </c>
      <c r="Y740" s="4">
        <f t="shared" si="797"/>
        <v>0</v>
      </c>
      <c r="Z740" s="4">
        <f t="shared" si="797"/>
        <v>0</v>
      </c>
      <c r="AA740" s="4">
        <f t="shared" si="797"/>
        <v>-53.019022441844399</v>
      </c>
      <c r="AB740" s="4">
        <f t="shared" si="797"/>
        <v>0</v>
      </c>
      <c r="AC740" s="4">
        <f t="shared" si="797"/>
        <v>0</v>
      </c>
      <c r="AD740" s="4">
        <f t="shared" si="797"/>
        <v>0</v>
      </c>
      <c r="AE740" s="4">
        <f t="shared" si="797"/>
        <v>0</v>
      </c>
      <c r="AF740" s="4">
        <f t="shared" si="797"/>
        <v>37.205973231218081</v>
      </c>
      <c r="AG740" s="4">
        <f t="shared" si="796"/>
        <v>0</v>
      </c>
      <c r="AH740" s="4">
        <f t="shared" si="796"/>
        <v>0</v>
      </c>
      <c r="AI740" s="4">
        <f t="shared" si="796"/>
        <v>0</v>
      </c>
      <c r="AJ740" s="4">
        <f t="shared" si="796"/>
        <v>0</v>
      </c>
      <c r="AK740" s="4">
        <f t="shared" si="796"/>
        <v>0</v>
      </c>
      <c r="AL740" s="4">
        <f t="shared" si="796"/>
        <v>0</v>
      </c>
      <c r="AM740" s="4">
        <f t="shared" si="795"/>
        <v>0</v>
      </c>
      <c r="AN740" s="4">
        <f t="shared" si="795"/>
        <v>0</v>
      </c>
      <c r="AO740" s="4">
        <f t="shared" si="795"/>
        <v>0</v>
      </c>
      <c r="AP740" s="10">
        <f t="shared" si="743"/>
        <v>0</v>
      </c>
      <c r="AQ740" s="7">
        <f t="shared" si="763"/>
        <v>2</v>
      </c>
      <c r="AR740" s="4">
        <f t="array" ref="AR740">COUNT(IF((ABS($R740:$AP740)&gt;=AQ$2)*(ABS($R740:$AP740)&lt;AR$2),$R740:$AP740))</f>
        <v>0</v>
      </c>
      <c r="AS740" s="4">
        <f t="array" ref="AS740">COUNT(IF((ABS($R740:$AP740)&gt;=AR$2)*(ABS($R740:$AP740)&lt;AS$2),$R740:$AP740))</f>
        <v>0</v>
      </c>
      <c r="AT740" s="4">
        <f t="array" ref="AT740">COUNT(IF((ABS($R740:$AP740)&gt;=AS$2)*(ABS($R740:$AP740)&lt;AT$2),$R740:$AP740))</f>
        <v>0</v>
      </c>
      <c r="AU740" s="4">
        <f t="array" ref="AU740">COUNT(IF((ABS($R740:$AP740)&gt;=AT$2)*(ABS($R740:$AP740)&lt;AU$2),$R740:$AP740))</f>
        <v>0</v>
      </c>
      <c r="AV740" s="4">
        <f t="array" ref="AV740">COUNT(IF((ABS($R740:$AP740)&gt;=AU$2)*(ABS($R740:$AP740)&lt;AV$2),$R740:$AP740))</f>
        <v>1</v>
      </c>
      <c r="AW740" s="4">
        <f t="array" ref="AW740">COUNT(IF((ABS($R740:$AP740)&gt;=AV$2)*(ABS($R740:$AP740)&lt;AW$2),$R740:$AP740))</f>
        <v>1</v>
      </c>
      <c r="AX740" s="10">
        <f t="array" ref="AX740">COUNT(IF((ABS($R740:$AP740)&gt;=AW$2)*(ABS($R740:$AP740)&lt;AX$2),$R740:$AP740))</f>
        <v>0</v>
      </c>
      <c r="AY740" s="4">
        <f t="shared" si="766"/>
        <v>0</v>
      </c>
      <c r="AZ740" s="2" t="str">
        <f t="shared" si="767"/>
        <v/>
      </c>
      <c r="BA740" s="2" t="str">
        <f t="shared" si="768"/>
        <v/>
      </c>
      <c r="BB740" s="2" t="str">
        <f t="shared" si="769"/>
        <v/>
      </c>
      <c r="BC740" s="2" t="str">
        <f t="shared" si="770"/>
        <v/>
      </c>
      <c r="BD740" s="2" t="str">
        <f t="shared" si="771"/>
        <v/>
      </c>
      <c r="BE740" s="2" t="str">
        <f t="shared" si="772"/>
        <v/>
      </c>
      <c r="BF740" s="2" t="str">
        <f t="shared" si="773"/>
        <v/>
      </c>
      <c r="BG740" s="2" t="str">
        <f t="shared" si="774"/>
        <v/>
      </c>
      <c r="BH740" s="2" t="str">
        <f t="shared" si="775"/>
        <v/>
      </c>
      <c r="BI740" s="2" t="str">
        <f t="shared" si="776"/>
        <v>@</v>
      </c>
      <c r="BJ740" s="2" t="str">
        <f t="shared" si="777"/>
        <v/>
      </c>
      <c r="BK740" s="2" t="str">
        <f t="shared" si="778"/>
        <v/>
      </c>
      <c r="BL740" s="2" t="str">
        <f t="shared" si="779"/>
        <v/>
      </c>
      <c r="BM740" s="2" t="str">
        <f t="shared" si="780"/>
        <v/>
      </c>
      <c r="BN740" s="2" t="str">
        <f t="shared" si="781"/>
        <v>@</v>
      </c>
      <c r="BO740" s="2" t="str">
        <f t="shared" si="782"/>
        <v/>
      </c>
      <c r="BP740" s="2" t="str">
        <f t="shared" si="783"/>
        <v/>
      </c>
      <c r="BQ740" s="2" t="str">
        <f t="shared" si="784"/>
        <v/>
      </c>
      <c r="BR740" s="2" t="str">
        <f t="shared" si="785"/>
        <v/>
      </c>
      <c r="BS740" s="2" t="str">
        <f t="shared" si="786"/>
        <v/>
      </c>
      <c r="BT740" s="2" t="str">
        <f t="shared" si="787"/>
        <v/>
      </c>
      <c r="BU740" s="2" t="str">
        <f t="shared" si="788"/>
        <v/>
      </c>
      <c r="BV740" s="2" t="str">
        <f t="shared" si="789"/>
        <v/>
      </c>
      <c r="BW740" s="2" t="str">
        <f t="shared" si="790"/>
        <v/>
      </c>
      <c r="BX740" s="2" t="str">
        <f t="shared" si="791"/>
        <v/>
      </c>
      <c r="CA740" s="2">
        <f t="shared" si="751"/>
        <v>246</v>
      </c>
      <c r="CB740" s="4">
        <f t="shared" si="752"/>
        <v>0</v>
      </c>
      <c r="CC740">
        <f t="shared" ca="1" si="744"/>
        <v>3</v>
      </c>
      <c r="CD740">
        <f ca="1">CC740*(CJ740)/(CJ740+CJ741+IF(CG742=0,0,CJ742))</f>
        <v>0</v>
      </c>
      <c r="CE740" s="39">
        <f t="shared" ca="1" si="737"/>
        <v>23</v>
      </c>
      <c r="CF740" s="39">
        <f t="shared" ca="1" si="745"/>
        <v>67</v>
      </c>
      <c r="CG740">
        <f t="shared" ca="1" si="738"/>
        <v>-27.462309199827928</v>
      </c>
      <c r="CH740">
        <f t="shared" ca="1" si="739"/>
        <v>-11</v>
      </c>
      <c r="CI740">
        <f t="shared" ca="1" si="746"/>
        <v>12.690954518175621</v>
      </c>
      <c r="CJ740">
        <f t="shared" ca="1" si="747"/>
        <v>0</v>
      </c>
    </row>
    <row r="741" spans="2:88">
      <c r="B741" s="39">
        <v>10571</v>
      </c>
      <c r="C741" s="39">
        <v>1</v>
      </c>
      <c r="D741">
        <v>1</v>
      </c>
      <c r="E741">
        <f t="shared" si="754"/>
        <v>29320</v>
      </c>
      <c r="F741" s="3">
        <f t="shared" si="755"/>
        <v>3.4010135020236028E-5</v>
      </c>
      <c r="H741" s="17">
        <f t="shared" si="756"/>
        <v>0.99717715879332036</v>
      </c>
      <c r="I741" s="13" t="str">
        <f t="shared" si="757"/>
        <v>10571</v>
      </c>
      <c r="J741" s="2"/>
      <c r="K741" s="4">
        <f t="shared" si="758"/>
        <v>-56.655911841355078</v>
      </c>
      <c r="L741" s="4">
        <f t="shared" si="748"/>
        <v>-1</v>
      </c>
      <c r="M741" s="4">
        <f t="shared" ca="1" si="759"/>
        <v>33.569083831707403</v>
      </c>
      <c r="N741" s="4">
        <f t="shared" ca="1" si="760"/>
        <v>4</v>
      </c>
      <c r="O741" s="4">
        <f t="shared" si="761"/>
        <v>0</v>
      </c>
      <c r="P741" s="4">
        <f t="shared" ca="1" si="762"/>
        <v>0</v>
      </c>
      <c r="Q741" s="11">
        <f t="shared" si="792"/>
        <v>-33.195901456699062</v>
      </c>
      <c r="R741" s="11">
        <f t="shared" si="797"/>
        <v>0</v>
      </c>
      <c r="S741" s="4">
        <f t="shared" si="797"/>
        <v>0</v>
      </c>
      <c r="T741" s="4">
        <f t="shared" si="797"/>
        <v>0</v>
      </c>
      <c r="U741" s="4">
        <f t="shared" si="797"/>
        <v>0</v>
      </c>
      <c r="V741" s="4">
        <f t="shared" si="797"/>
        <v>0</v>
      </c>
      <c r="W741" s="4">
        <f t="shared" si="797"/>
        <v>0</v>
      </c>
      <c r="X741" s="4">
        <f t="shared" si="797"/>
        <v>0</v>
      </c>
      <c r="Y741" s="4">
        <f t="shared" si="797"/>
        <v>0</v>
      </c>
      <c r="Z741" s="4">
        <f t="shared" si="797"/>
        <v>0</v>
      </c>
      <c r="AA741" s="4">
        <f t="shared" si="797"/>
        <v>0</v>
      </c>
      <c r="AB741" s="4">
        <f t="shared" si="797"/>
        <v>0</v>
      </c>
      <c r="AC741" s="4">
        <f t="shared" si="797"/>
        <v>-56.655911841355078</v>
      </c>
      <c r="AD741" s="4">
        <f t="shared" si="797"/>
        <v>0</v>
      </c>
      <c r="AE741" s="4">
        <f t="shared" si="797"/>
        <v>0</v>
      </c>
      <c r="AF741" s="4">
        <f t="shared" si="797"/>
        <v>0</v>
      </c>
      <c r="AG741" s="4">
        <f t="shared" si="796"/>
        <v>0</v>
      </c>
      <c r="AH741" s="4">
        <f t="shared" si="796"/>
        <v>33.569083831707403</v>
      </c>
      <c r="AI741" s="4">
        <f t="shared" si="796"/>
        <v>0</v>
      </c>
      <c r="AJ741" s="4">
        <f t="shared" si="796"/>
        <v>0</v>
      </c>
      <c r="AK741" s="4">
        <f t="shared" si="796"/>
        <v>0</v>
      </c>
      <c r="AL741" s="4">
        <f t="shared" si="796"/>
        <v>0</v>
      </c>
      <c r="AM741" s="4">
        <f t="shared" si="795"/>
        <v>0</v>
      </c>
      <c r="AN741" s="4">
        <f t="shared" si="795"/>
        <v>0</v>
      </c>
      <c r="AO741" s="4">
        <f t="shared" si="795"/>
        <v>0</v>
      </c>
      <c r="AP741" s="10">
        <f t="shared" si="743"/>
        <v>0</v>
      </c>
      <c r="AQ741" s="7">
        <f t="shared" si="763"/>
        <v>2</v>
      </c>
      <c r="AR741" s="4">
        <f t="array" ref="AR741">COUNT(IF((ABS($R741:$AP741)&gt;=AQ$2)*(ABS($R741:$AP741)&lt;AR$2),$R741:$AP741))</f>
        <v>0</v>
      </c>
      <c r="AS741" s="4">
        <f t="array" ref="AS741">COUNT(IF((ABS($R741:$AP741)&gt;=AR$2)*(ABS($R741:$AP741)&lt;AS$2),$R741:$AP741))</f>
        <v>0</v>
      </c>
      <c r="AT741" s="4">
        <f t="array" ref="AT741">COUNT(IF((ABS($R741:$AP741)&gt;=AS$2)*(ABS($R741:$AP741)&lt;AT$2),$R741:$AP741))</f>
        <v>0</v>
      </c>
      <c r="AU741" s="4">
        <f t="array" ref="AU741">COUNT(IF((ABS($R741:$AP741)&gt;=AT$2)*(ABS($R741:$AP741)&lt;AU$2),$R741:$AP741))</f>
        <v>0</v>
      </c>
      <c r="AV741" s="4">
        <f t="array" ref="AV741">COUNT(IF((ABS($R741:$AP741)&gt;=AU$2)*(ABS($R741:$AP741)&lt;AV$2),$R741:$AP741))</f>
        <v>1</v>
      </c>
      <c r="AW741" s="4">
        <f t="array" ref="AW741">COUNT(IF((ABS($R741:$AP741)&gt;=AV$2)*(ABS($R741:$AP741)&lt;AW$2),$R741:$AP741))</f>
        <v>1</v>
      </c>
      <c r="AX741" s="10">
        <f t="array" ref="AX741">COUNT(IF((ABS($R741:$AP741)&gt;=AW$2)*(ABS($R741:$AP741)&lt;AX$2),$R741:$AP741))</f>
        <v>0</v>
      </c>
      <c r="AY741" s="4">
        <f t="shared" si="766"/>
        <v>0</v>
      </c>
      <c r="AZ741" s="2" t="str">
        <f t="shared" si="767"/>
        <v/>
      </c>
      <c r="BA741" s="2" t="str">
        <f t="shared" si="768"/>
        <v/>
      </c>
      <c r="BB741" s="2" t="str">
        <f t="shared" si="769"/>
        <v/>
      </c>
      <c r="BC741" s="2" t="str">
        <f t="shared" si="770"/>
        <v/>
      </c>
      <c r="BD741" s="2" t="str">
        <f t="shared" si="771"/>
        <v/>
      </c>
      <c r="BE741" s="2" t="str">
        <f t="shared" si="772"/>
        <v/>
      </c>
      <c r="BF741" s="2" t="str">
        <f t="shared" si="773"/>
        <v/>
      </c>
      <c r="BG741" s="2" t="str">
        <f t="shared" si="774"/>
        <v/>
      </c>
      <c r="BH741" s="2" t="str">
        <f t="shared" si="775"/>
        <v/>
      </c>
      <c r="BI741" s="2" t="str">
        <f t="shared" si="776"/>
        <v/>
      </c>
      <c r="BJ741" s="2" t="str">
        <f t="shared" si="777"/>
        <v/>
      </c>
      <c r="BK741" s="2" t="str">
        <f t="shared" si="778"/>
        <v>@</v>
      </c>
      <c r="BL741" s="2" t="str">
        <f t="shared" si="779"/>
        <v/>
      </c>
      <c r="BM741" s="2" t="str">
        <f t="shared" si="780"/>
        <v/>
      </c>
      <c r="BN741" s="2" t="str">
        <f t="shared" si="781"/>
        <v/>
      </c>
      <c r="BO741" s="2" t="str">
        <f t="shared" si="782"/>
        <v/>
      </c>
      <c r="BP741" s="2" t="str">
        <f t="shared" si="783"/>
        <v>@</v>
      </c>
      <c r="BQ741" s="2" t="str">
        <f t="shared" si="784"/>
        <v/>
      </c>
      <c r="BR741" s="2" t="str">
        <f t="shared" si="785"/>
        <v/>
      </c>
      <c r="BS741" s="2" t="str">
        <f t="shared" si="786"/>
        <v/>
      </c>
      <c r="BT741" s="2" t="str">
        <f t="shared" si="787"/>
        <v/>
      </c>
      <c r="BU741" s="2" t="str">
        <f t="shared" si="788"/>
        <v/>
      </c>
      <c r="BV741" s="2" t="str">
        <f t="shared" si="789"/>
        <v/>
      </c>
      <c r="BW741" s="2" t="str">
        <f t="shared" si="790"/>
        <v/>
      </c>
      <c r="BX741" s="2" t="str">
        <f t="shared" si="791"/>
        <v/>
      </c>
      <c r="CA741" s="2">
        <f t="shared" si="751"/>
        <v>246</v>
      </c>
      <c r="CB741" s="4">
        <f t="shared" si="752"/>
        <v>1</v>
      </c>
      <c r="CC741">
        <f t="shared" ca="1" si="744"/>
        <v>3</v>
      </c>
      <c r="CD741">
        <f ca="1">CC741*(CJ741)/(CJ740+CJ741+IF(CG742=0,0,CJ742))</f>
        <v>2.2011634228729533</v>
      </c>
      <c r="CE741" s="39">
        <f t="shared" ca="1" si="737"/>
        <v>23</v>
      </c>
      <c r="CF741" s="39">
        <f t="shared" ca="1" si="745"/>
        <v>67</v>
      </c>
      <c r="CG741">
        <f t="shared" ca="1" si="738"/>
        <v>-50.92231958447595</v>
      </c>
      <c r="CH741">
        <f t="shared" ca="1" si="739"/>
        <v>1</v>
      </c>
      <c r="CI741">
        <f t="shared" ca="1" si="746"/>
        <v>2.1354729040008062</v>
      </c>
      <c r="CJ741">
        <f t="shared" ca="1" si="747"/>
        <v>9.8645270959991933</v>
      </c>
    </row>
    <row r="742" spans="2:88">
      <c r="B742" s="39">
        <v>12121</v>
      </c>
      <c r="C742" s="39">
        <v>9181</v>
      </c>
      <c r="D742">
        <v>1</v>
      </c>
      <c r="E742">
        <f t="shared" si="754"/>
        <v>29321</v>
      </c>
      <c r="F742" s="3">
        <f t="shared" si="755"/>
        <v>3.4010135020236028E-5</v>
      </c>
      <c r="H742" s="17">
        <f t="shared" si="756"/>
        <v>0.99721116892834061</v>
      </c>
      <c r="I742" s="13" t="str">
        <f t="shared" si="757"/>
        <v>9181:12121</v>
      </c>
      <c r="J742" s="2"/>
      <c r="K742" s="4">
        <f t="shared" si="758"/>
        <v>-17.102373179078967</v>
      </c>
      <c r="L742" s="4">
        <f t="shared" si="748"/>
        <v>-1</v>
      </c>
      <c r="M742" s="4">
        <f t="shared" ca="1" si="759"/>
        <v>-40.562383563728588</v>
      </c>
      <c r="N742" s="4">
        <f t="shared" ca="1" si="760"/>
        <v>11</v>
      </c>
      <c r="O742" s="4">
        <f t="shared" si="761"/>
        <v>0</v>
      </c>
      <c r="P742" s="4">
        <f t="shared" ca="1" si="762"/>
        <v>0</v>
      </c>
      <c r="Q742" s="11">
        <f t="shared" si="792"/>
        <v>6.3576372055706543</v>
      </c>
      <c r="R742" s="11">
        <f t="shared" si="797"/>
        <v>0</v>
      </c>
      <c r="S742" s="4">
        <f t="shared" si="797"/>
        <v>0</v>
      </c>
      <c r="T742" s="4">
        <f t="shared" si="797"/>
        <v>0</v>
      </c>
      <c r="U742" s="4">
        <f t="shared" si="797"/>
        <v>0</v>
      </c>
      <c r="V742" s="4">
        <f t="shared" si="797"/>
        <v>0</v>
      </c>
      <c r="W742" s="4">
        <f t="shared" si="797"/>
        <v>0</v>
      </c>
      <c r="X742" s="4">
        <f t="shared" si="797"/>
        <v>0</v>
      </c>
      <c r="Y742" s="4">
        <f t="shared" si="797"/>
        <v>0</v>
      </c>
      <c r="Z742" s="4">
        <f t="shared" si="797"/>
        <v>0</v>
      </c>
      <c r="AA742" s="4">
        <f t="shared" si="797"/>
        <v>0</v>
      </c>
      <c r="AB742" s="4">
        <f t="shared" si="797"/>
        <v>0</v>
      </c>
      <c r="AC742" s="4">
        <f t="shared" si="797"/>
        <v>-17.102373179078967</v>
      </c>
      <c r="AD742" s="4">
        <f t="shared" si="797"/>
        <v>0</v>
      </c>
      <c r="AE742" s="4">
        <f t="shared" si="797"/>
        <v>0</v>
      </c>
      <c r="AF742" s="4">
        <f t="shared" si="797"/>
        <v>0</v>
      </c>
      <c r="AG742" s="4">
        <f t="shared" si="796"/>
        <v>0</v>
      </c>
      <c r="AH742" s="4">
        <f t="shared" si="796"/>
        <v>0</v>
      </c>
      <c r="AI742" s="4">
        <f t="shared" si="796"/>
        <v>0</v>
      </c>
      <c r="AJ742" s="4">
        <f t="shared" si="796"/>
        <v>0</v>
      </c>
      <c r="AK742" s="4">
        <f t="shared" si="796"/>
        <v>0</v>
      </c>
      <c r="AL742" s="4">
        <f t="shared" si="796"/>
        <v>0</v>
      </c>
      <c r="AM742" s="4">
        <f t="shared" si="795"/>
        <v>0</v>
      </c>
      <c r="AN742" s="4">
        <f t="shared" si="795"/>
        <v>0</v>
      </c>
      <c r="AO742" s="4">
        <f t="shared" si="795"/>
        <v>-40.562383563728588</v>
      </c>
      <c r="AP742" s="10">
        <f t="shared" si="743"/>
        <v>0</v>
      </c>
      <c r="AQ742" s="7">
        <f t="shared" si="763"/>
        <v>2</v>
      </c>
      <c r="AR742" s="4">
        <f t="array" ref="AR742">COUNT(IF((ABS($R742:$AP742)&gt;=AQ$2)*(ABS($R742:$AP742)&lt;AR$2),$R742:$AP742))</f>
        <v>0</v>
      </c>
      <c r="AS742" s="4">
        <f t="array" ref="AS742">COUNT(IF((ABS($R742:$AP742)&gt;=AR$2)*(ABS($R742:$AP742)&lt;AS$2),$R742:$AP742))</f>
        <v>0</v>
      </c>
      <c r="AT742" s="4">
        <f t="array" ref="AT742">COUNT(IF((ABS($R742:$AP742)&gt;=AS$2)*(ABS($R742:$AP742)&lt;AT$2),$R742:$AP742))</f>
        <v>0</v>
      </c>
      <c r="AU742" s="4">
        <f t="array" ref="AU742">COUNT(IF((ABS($R742:$AP742)&gt;=AT$2)*(ABS($R742:$AP742)&lt;AU$2),$R742:$AP742))</f>
        <v>1</v>
      </c>
      <c r="AV742" s="4">
        <f t="array" ref="AV742">COUNT(IF((ABS($R742:$AP742)&gt;=AU$2)*(ABS($R742:$AP742)&lt;AV$2),$R742:$AP742))</f>
        <v>1</v>
      </c>
      <c r="AW742" s="4">
        <f t="array" ref="AW742">COUNT(IF((ABS($R742:$AP742)&gt;=AV$2)*(ABS($R742:$AP742)&lt;AW$2),$R742:$AP742))</f>
        <v>0</v>
      </c>
      <c r="AX742" s="10">
        <f t="array" ref="AX742">COUNT(IF((ABS($R742:$AP742)&gt;=AW$2)*(ABS($R742:$AP742)&lt;AX$2),$R742:$AP742))</f>
        <v>0</v>
      </c>
      <c r="AY742" s="4">
        <f t="shared" si="766"/>
        <v>0</v>
      </c>
      <c r="AZ742" s="2" t="str">
        <f t="shared" si="767"/>
        <v/>
      </c>
      <c r="BA742" s="2" t="str">
        <f t="shared" si="768"/>
        <v/>
      </c>
      <c r="BB742" s="2" t="str">
        <f t="shared" si="769"/>
        <v/>
      </c>
      <c r="BC742" s="2" t="str">
        <f t="shared" si="770"/>
        <v/>
      </c>
      <c r="BD742" s="2" t="str">
        <f t="shared" si="771"/>
        <v/>
      </c>
      <c r="BE742" s="2" t="str">
        <f t="shared" si="772"/>
        <v/>
      </c>
      <c r="BF742" s="2" t="str">
        <f t="shared" si="773"/>
        <v/>
      </c>
      <c r="BG742" s="2" t="str">
        <f t="shared" si="774"/>
        <v/>
      </c>
      <c r="BH742" s="2" t="str">
        <f t="shared" si="775"/>
        <v/>
      </c>
      <c r="BI742" s="2" t="str">
        <f t="shared" si="776"/>
        <v/>
      </c>
      <c r="BJ742" s="2" t="str">
        <f t="shared" si="777"/>
        <v/>
      </c>
      <c r="BK742" s="2" t="str">
        <f t="shared" si="778"/>
        <v>@</v>
      </c>
      <c r="BL742" s="2" t="str">
        <f t="shared" si="779"/>
        <v/>
      </c>
      <c r="BM742" s="2" t="str">
        <f t="shared" si="780"/>
        <v/>
      </c>
      <c r="BN742" s="2" t="str">
        <f t="shared" si="781"/>
        <v/>
      </c>
      <c r="BO742" s="2" t="str">
        <f t="shared" si="782"/>
        <v/>
      </c>
      <c r="BP742" s="2" t="str">
        <f t="shared" si="783"/>
        <v/>
      </c>
      <c r="BQ742" s="2" t="str">
        <f t="shared" si="784"/>
        <v/>
      </c>
      <c r="BR742" s="2" t="str">
        <f t="shared" si="785"/>
        <v/>
      </c>
      <c r="BS742" s="2" t="str">
        <f t="shared" si="786"/>
        <v/>
      </c>
      <c r="BT742" s="2" t="str">
        <f t="shared" si="787"/>
        <v/>
      </c>
      <c r="BU742" s="2" t="str">
        <f t="shared" si="788"/>
        <v/>
      </c>
      <c r="BV742" s="2" t="str">
        <f t="shared" si="789"/>
        <v/>
      </c>
      <c r="BW742" s="2" t="str">
        <f t="shared" si="790"/>
        <v>@</v>
      </c>
      <c r="BX742" s="2" t="str">
        <f t="shared" si="791"/>
        <v/>
      </c>
      <c r="CA742" s="2">
        <f t="shared" si="751"/>
        <v>246</v>
      </c>
      <c r="CB742" s="4">
        <f t="shared" si="752"/>
        <v>2</v>
      </c>
      <c r="CC742">
        <f t="shared" ca="1" si="744"/>
        <v>3</v>
      </c>
      <c r="CD742">
        <f ca="1">CC742*IF(CG742=0,0,CJ742)/(CJ740+CJ741+IF(CG742=0,0,CJ742))</f>
        <v>0.79883657712704648</v>
      </c>
      <c r="CE742" s="39">
        <f t="shared" ca="1" si="737"/>
        <v>23</v>
      </c>
      <c r="CF742" s="39">
        <f t="shared" ca="1" si="745"/>
        <v>67</v>
      </c>
      <c r="CG742">
        <f t="shared" ca="1" si="738"/>
        <v>39.302676088587063</v>
      </c>
      <c r="CH742">
        <f t="shared" ca="1" si="739"/>
        <v>6</v>
      </c>
      <c r="CI742">
        <f t="shared" ca="1" si="746"/>
        <v>8.4200090831693668</v>
      </c>
      <c r="CJ742">
        <f t="shared" ca="1" si="747"/>
        <v>3.5799909168306332</v>
      </c>
    </row>
    <row r="743" spans="2:88">
      <c r="B743" s="39">
        <v>12167</v>
      </c>
      <c r="C743" s="39">
        <v>125</v>
      </c>
      <c r="D743">
        <v>1</v>
      </c>
      <c r="E743">
        <f t="shared" si="754"/>
        <v>29322</v>
      </c>
      <c r="F743" s="3">
        <f t="shared" si="755"/>
        <v>3.4010135020236028E-5</v>
      </c>
      <c r="H743" s="17">
        <f t="shared" si="756"/>
        <v>0.99724517906336085</v>
      </c>
      <c r="I743" s="13" t="str">
        <f t="shared" si="757"/>
        <v>125:12167</v>
      </c>
      <c r="J743" s="2"/>
      <c r="K743" s="4">
        <f t="shared" si="758"/>
        <v>47.386909730008142</v>
      </c>
      <c r="L743" s="4">
        <f t="shared" si="748"/>
        <v>-11</v>
      </c>
      <c r="M743" s="4">
        <f t="shared" ca="1" si="759"/>
        <v>23.926899345354258</v>
      </c>
      <c r="N743" s="4">
        <f t="shared" ca="1" si="760"/>
        <v>1</v>
      </c>
      <c r="O743" s="4">
        <f t="shared" si="761"/>
        <v>0</v>
      </c>
      <c r="P743" s="4">
        <f t="shared" ca="1" si="762"/>
        <v>0</v>
      </c>
      <c r="Q743" s="11">
        <f t="shared" si="792"/>
        <v>0</v>
      </c>
      <c r="R743" s="11">
        <f t="shared" si="797"/>
        <v>0</v>
      </c>
      <c r="S743" s="4">
        <f t="shared" si="797"/>
        <v>47.386909730008142</v>
      </c>
      <c r="T743" s="4">
        <f t="shared" si="797"/>
        <v>0</v>
      </c>
      <c r="U743" s="4">
        <f t="shared" si="797"/>
        <v>0</v>
      </c>
      <c r="V743" s="4">
        <f t="shared" si="797"/>
        <v>0</v>
      </c>
      <c r="W743" s="4">
        <f t="shared" si="797"/>
        <v>0</v>
      </c>
      <c r="X743" s="4">
        <f t="shared" si="797"/>
        <v>0</v>
      </c>
      <c r="Y743" s="4">
        <f t="shared" si="797"/>
        <v>0</v>
      </c>
      <c r="Z743" s="4">
        <f t="shared" si="797"/>
        <v>0</v>
      </c>
      <c r="AA743" s="4">
        <f t="shared" si="797"/>
        <v>0</v>
      </c>
      <c r="AB743" s="4">
        <f t="shared" si="797"/>
        <v>0</v>
      </c>
      <c r="AC743" s="4">
        <f t="shared" si="797"/>
        <v>0</v>
      </c>
      <c r="AD743" s="4">
        <f t="shared" si="797"/>
        <v>0</v>
      </c>
      <c r="AE743" s="4">
        <f t="shared" si="797"/>
        <v>23.926899345354258</v>
      </c>
      <c r="AF743" s="4">
        <f t="shared" si="797"/>
        <v>0</v>
      </c>
      <c r="AG743" s="4">
        <f t="shared" si="796"/>
        <v>0</v>
      </c>
      <c r="AH743" s="4">
        <f t="shared" si="796"/>
        <v>0</v>
      </c>
      <c r="AI743" s="4">
        <f t="shared" si="796"/>
        <v>0</v>
      </c>
      <c r="AJ743" s="4">
        <f t="shared" si="796"/>
        <v>0</v>
      </c>
      <c r="AK743" s="4">
        <f t="shared" si="796"/>
        <v>0</v>
      </c>
      <c r="AL743" s="4">
        <f t="shared" si="796"/>
        <v>0</v>
      </c>
      <c r="AM743" s="4">
        <f t="shared" si="795"/>
        <v>0</v>
      </c>
      <c r="AN743" s="4">
        <f t="shared" si="795"/>
        <v>0</v>
      </c>
      <c r="AO743" s="4">
        <f t="shared" si="795"/>
        <v>0</v>
      </c>
      <c r="AP743" s="10">
        <f t="shared" si="743"/>
        <v>0</v>
      </c>
      <c r="AQ743" s="7">
        <f t="shared" si="763"/>
        <v>2</v>
      </c>
      <c r="AR743" s="4">
        <f t="array" ref="AR743">COUNT(IF((ABS($R743:$AP743)&gt;=AQ$2)*(ABS($R743:$AP743)&lt;AR$2),$R743:$AP743))</f>
        <v>0</v>
      </c>
      <c r="AS743" s="4">
        <f t="array" ref="AS743">COUNT(IF((ABS($R743:$AP743)&gt;=AR$2)*(ABS($R743:$AP743)&lt;AS$2),$R743:$AP743))</f>
        <v>0</v>
      </c>
      <c r="AT743" s="4">
        <f t="array" ref="AT743">COUNT(IF((ABS($R743:$AP743)&gt;=AS$2)*(ABS($R743:$AP743)&lt;AT$2),$R743:$AP743))</f>
        <v>0</v>
      </c>
      <c r="AU743" s="4">
        <f t="array" ref="AU743">COUNT(IF((ABS($R743:$AP743)&gt;=AT$2)*(ABS($R743:$AP743)&lt;AU$2),$R743:$AP743))</f>
        <v>1</v>
      </c>
      <c r="AV743" s="4">
        <f t="array" ref="AV743">COUNT(IF((ABS($R743:$AP743)&gt;=AU$2)*(ABS($R743:$AP743)&lt;AV$2),$R743:$AP743))</f>
        <v>0</v>
      </c>
      <c r="AW743" s="4">
        <f t="array" ref="AW743">COUNT(IF((ABS($R743:$AP743)&gt;=AV$2)*(ABS($R743:$AP743)&lt;AW$2),$R743:$AP743))</f>
        <v>1</v>
      </c>
      <c r="AX743" s="10">
        <f t="array" ref="AX743">COUNT(IF((ABS($R743:$AP743)&gt;=AW$2)*(ABS($R743:$AP743)&lt;AX$2),$R743:$AP743))</f>
        <v>0</v>
      </c>
      <c r="AY743" s="4">
        <f t="shared" si="766"/>
        <v>0</v>
      </c>
      <c r="AZ743" s="2" t="str">
        <f t="shared" si="767"/>
        <v/>
      </c>
      <c r="BA743" s="2" t="str">
        <f t="shared" si="768"/>
        <v>@</v>
      </c>
      <c r="BB743" s="2" t="str">
        <f t="shared" si="769"/>
        <v/>
      </c>
      <c r="BC743" s="2" t="str">
        <f t="shared" si="770"/>
        <v/>
      </c>
      <c r="BD743" s="2" t="str">
        <f t="shared" si="771"/>
        <v/>
      </c>
      <c r="BE743" s="2" t="str">
        <f t="shared" si="772"/>
        <v/>
      </c>
      <c r="BF743" s="2" t="str">
        <f t="shared" si="773"/>
        <v/>
      </c>
      <c r="BG743" s="2" t="str">
        <f t="shared" si="774"/>
        <v/>
      </c>
      <c r="BH743" s="2" t="str">
        <f t="shared" si="775"/>
        <v/>
      </c>
      <c r="BI743" s="2" t="str">
        <f t="shared" si="776"/>
        <v/>
      </c>
      <c r="BJ743" s="2" t="str">
        <f t="shared" si="777"/>
        <v/>
      </c>
      <c r="BK743" s="2" t="str">
        <f t="shared" si="778"/>
        <v/>
      </c>
      <c r="BL743" s="2" t="str">
        <f t="shared" si="779"/>
        <v/>
      </c>
      <c r="BM743" s="2" t="str">
        <f t="shared" si="780"/>
        <v>@</v>
      </c>
      <c r="BN743" s="2" t="str">
        <f t="shared" si="781"/>
        <v/>
      </c>
      <c r="BO743" s="2" t="str">
        <f t="shared" si="782"/>
        <v/>
      </c>
      <c r="BP743" s="2" t="str">
        <f t="shared" si="783"/>
        <v/>
      </c>
      <c r="BQ743" s="2" t="str">
        <f t="shared" si="784"/>
        <v/>
      </c>
      <c r="BR743" s="2" t="str">
        <f t="shared" si="785"/>
        <v/>
      </c>
      <c r="BS743" s="2" t="str">
        <f t="shared" si="786"/>
        <v/>
      </c>
      <c r="BT743" s="2" t="str">
        <f t="shared" si="787"/>
        <v/>
      </c>
      <c r="BU743" s="2" t="str">
        <f t="shared" si="788"/>
        <v/>
      </c>
      <c r="BV743" s="2" t="str">
        <f t="shared" si="789"/>
        <v/>
      </c>
      <c r="BW743" s="2" t="str">
        <f t="shared" si="790"/>
        <v/>
      </c>
      <c r="BX743" s="2" t="str">
        <f t="shared" si="791"/>
        <v/>
      </c>
      <c r="CA743" s="2">
        <f t="shared" si="751"/>
        <v>247</v>
      </c>
      <c r="CB743" s="4">
        <f t="shared" si="752"/>
        <v>0</v>
      </c>
      <c r="CC743">
        <f t="shared" ca="1" si="744"/>
        <v>3</v>
      </c>
      <c r="CD743">
        <f ca="1">CC743*(CJ743)/(CJ743+CJ744+IF(CG745=0,0,CJ745))</f>
        <v>2.573167051592375</v>
      </c>
      <c r="CE743" s="39">
        <f t="shared" ca="1" si="737"/>
        <v>25</v>
      </c>
      <c r="CF743" s="39">
        <f t="shared" ca="1" si="745"/>
        <v>67</v>
      </c>
      <c r="CG743">
        <f t="shared" ca="1" si="738"/>
        <v>8.6346016850450624</v>
      </c>
      <c r="CH743">
        <f t="shared" ca="1" si="739"/>
        <v>-1</v>
      </c>
      <c r="CI743">
        <f t="shared" ca="1" si="746"/>
        <v>0.46833608835540808</v>
      </c>
      <c r="CJ743">
        <f t="shared" ca="1" si="747"/>
        <v>11.531663911644593</v>
      </c>
    </row>
    <row r="744" spans="2:88">
      <c r="B744" s="39">
        <v>13175</v>
      </c>
      <c r="C744" s="39">
        <v>1</v>
      </c>
      <c r="D744">
        <v>1</v>
      </c>
      <c r="E744">
        <f t="shared" si="754"/>
        <v>29323</v>
      </c>
      <c r="F744" s="3">
        <f t="shared" si="755"/>
        <v>3.4010135020236028E-5</v>
      </c>
      <c r="H744" s="17">
        <f t="shared" si="756"/>
        <v>0.9972791891983811</v>
      </c>
      <c r="I744" s="13" t="str">
        <f t="shared" si="757"/>
        <v>13175</v>
      </c>
      <c r="J744" s="2"/>
      <c r="K744" s="4">
        <f t="shared" si="758"/>
        <v>30.438413155876276</v>
      </c>
      <c r="L744" s="4">
        <f t="shared" si="748"/>
        <v>-4</v>
      </c>
      <c r="M744" s="4">
        <f t="shared" ca="1" si="759"/>
        <v>6.9784027712279872</v>
      </c>
      <c r="N744" s="4">
        <f t="shared" ca="1" si="760"/>
        <v>8</v>
      </c>
      <c r="O744" s="4">
        <f t="shared" si="761"/>
        <v>0</v>
      </c>
      <c r="P744" s="4">
        <f t="shared" ca="1" si="762"/>
        <v>0</v>
      </c>
      <c r="Q744" s="11">
        <f t="shared" si="792"/>
        <v>0</v>
      </c>
      <c r="R744" s="11">
        <f t="shared" si="797"/>
        <v>0</v>
      </c>
      <c r="S744" s="4">
        <f t="shared" si="797"/>
        <v>0</v>
      </c>
      <c r="T744" s="4">
        <f t="shared" si="797"/>
        <v>0</v>
      </c>
      <c r="U744" s="4">
        <f t="shared" si="797"/>
        <v>0</v>
      </c>
      <c r="V744" s="4">
        <f t="shared" si="797"/>
        <v>0</v>
      </c>
      <c r="W744" s="4">
        <f t="shared" si="797"/>
        <v>0</v>
      </c>
      <c r="X744" s="4">
        <f t="shared" si="797"/>
        <v>0</v>
      </c>
      <c r="Y744" s="4">
        <f t="shared" si="797"/>
        <v>0</v>
      </c>
      <c r="Z744" s="4">
        <f t="shared" si="797"/>
        <v>30.438413155876276</v>
      </c>
      <c r="AA744" s="4">
        <f t="shared" si="797"/>
        <v>0</v>
      </c>
      <c r="AB744" s="4">
        <f t="shared" si="797"/>
        <v>0</v>
      </c>
      <c r="AC744" s="4">
        <f t="shared" si="797"/>
        <v>0</v>
      </c>
      <c r="AD744" s="4">
        <f t="shared" si="797"/>
        <v>0</v>
      </c>
      <c r="AE744" s="4">
        <f t="shared" si="797"/>
        <v>0</v>
      </c>
      <c r="AF744" s="4">
        <f t="shared" si="797"/>
        <v>0</v>
      </c>
      <c r="AG744" s="4">
        <f t="shared" si="796"/>
        <v>0</v>
      </c>
      <c r="AH744" s="4">
        <f t="shared" si="796"/>
        <v>0</v>
      </c>
      <c r="AI744" s="4">
        <f t="shared" si="796"/>
        <v>0</v>
      </c>
      <c r="AJ744" s="4">
        <f t="shared" si="796"/>
        <v>0</v>
      </c>
      <c r="AK744" s="4">
        <f t="shared" si="796"/>
        <v>0</v>
      </c>
      <c r="AL744" s="4">
        <f t="shared" si="796"/>
        <v>6.9784027712279872</v>
      </c>
      <c r="AM744" s="4">
        <f t="shared" si="795"/>
        <v>0</v>
      </c>
      <c r="AN744" s="4">
        <f t="shared" si="795"/>
        <v>0</v>
      </c>
      <c r="AO744" s="4">
        <f t="shared" si="795"/>
        <v>0</v>
      </c>
      <c r="AP744" s="10">
        <f t="shared" si="743"/>
        <v>0</v>
      </c>
      <c r="AQ744" s="7">
        <f t="shared" si="763"/>
        <v>2</v>
      </c>
      <c r="AR744" s="4">
        <f t="array" ref="AR744">COUNT(IF((ABS($R744:$AP744)&gt;=AQ$2)*(ABS($R744:$AP744)&lt;AR$2),$R744:$AP744))</f>
        <v>0</v>
      </c>
      <c r="AS744" s="4">
        <f t="array" ref="AS744">COUNT(IF((ABS($R744:$AP744)&gt;=AR$2)*(ABS($R744:$AP744)&lt;AS$2),$R744:$AP744))</f>
        <v>0</v>
      </c>
      <c r="AT744" s="4">
        <f t="array" ref="AT744">COUNT(IF((ABS($R744:$AP744)&gt;=AS$2)*(ABS($R744:$AP744)&lt;AT$2),$R744:$AP744))</f>
        <v>1</v>
      </c>
      <c r="AU744" s="4">
        <f t="array" ref="AU744">COUNT(IF((ABS($R744:$AP744)&gt;=AT$2)*(ABS($R744:$AP744)&lt;AU$2),$R744:$AP744))</f>
        <v>1</v>
      </c>
      <c r="AV744" s="4">
        <f t="array" ref="AV744">COUNT(IF((ABS($R744:$AP744)&gt;=AU$2)*(ABS($R744:$AP744)&lt;AV$2),$R744:$AP744))</f>
        <v>0</v>
      </c>
      <c r="AW744" s="4">
        <f t="array" ref="AW744">COUNT(IF((ABS($R744:$AP744)&gt;=AV$2)*(ABS($R744:$AP744)&lt;AW$2),$R744:$AP744))</f>
        <v>0</v>
      </c>
      <c r="AX744" s="10">
        <f t="array" ref="AX744">COUNT(IF((ABS($R744:$AP744)&gt;=AW$2)*(ABS($R744:$AP744)&lt;AX$2),$R744:$AP744))</f>
        <v>0</v>
      </c>
      <c r="AY744" s="4">
        <f t="shared" si="766"/>
        <v>0</v>
      </c>
      <c r="AZ744" s="2" t="str">
        <f t="shared" si="767"/>
        <v/>
      </c>
      <c r="BA744" s="2" t="str">
        <f t="shared" si="768"/>
        <v/>
      </c>
      <c r="BB744" s="2" t="str">
        <f t="shared" si="769"/>
        <v/>
      </c>
      <c r="BC744" s="2" t="str">
        <f t="shared" si="770"/>
        <v/>
      </c>
      <c r="BD744" s="2" t="str">
        <f t="shared" si="771"/>
        <v/>
      </c>
      <c r="BE744" s="2" t="str">
        <f t="shared" si="772"/>
        <v/>
      </c>
      <c r="BF744" s="2" t="str">
        <f t="shared" si="773"/>
        <v/>
      </c>
      <c r="BG744" s="2" t="str">
        <f t="shared" si="774"/>
        <v/>
      </c>
      <c r="BH744" s="2" t="str">
        <f t="shared" si="775"/>
        <v>@</v>
      </c>
      <c r="BI744" s="2" t="str">
        <f t="shared" si="776"/>
        <v/>
      </c>
      <c r="BJ744" s="2" t="str">
        <f t="shared" si="777"/>
        <v/>
      </c>
      <c r="BK744" s="2" t="str">
        <f t="shared" si="778"/>
        <v/>
      </c>
      <c r="BL744" s="2" t="str">
        <f t="shared" si="779"/>
        <v/>
      </c>
      <c r="BM744" s="2" t="str">
        <f t="shared" si="780"/>
        <v/>
      </c>
      <c r="BN744" s="2" t="str">
        <f t="shared" si="781"/>
        <v/>
      </c>
      <c r="BO744" s="2" t="str">
        <f t="shared" si="782"/>
        <v/>
      </c>
      <c r="BP744" s="2" t="str">
        <f t="shared" si="783"/>
        <v/>
      </c>
      <c r="BQ744" s="2" t="str">
        <f t="shared" si="784"/>
        <v/>
      </c>
      <c r="BR744" s="2" t="str">
        <f t="shared" si="785"/>
        <v/>
      </c>
      <c r="BS744" s="2" t="str">
        <f t="shared" si="786"/>
        <v/>
      </c>
      <c r="BT744" s="2" t="str">
        <f t="shared" si="787"/>
        <v>@</v>
      </c>
      <c r="BU744" s="2" t="str">
        <f t="shared" si="788"/>
        <v/>
      </c>
      <c r="BV744" s="2" t="str">
        <f t="shared" si="789"/>
        <v/>
      </c>
      <c r="BW744" s="2" t="str">
        <f t="shared" si="790"/>
        <v/>
      </c>
      <c r="BX744" s="2" t="str">
        <f t="shared" si="791"/>
        <v/>
      </c>
      <c r="CA744" s="2">
        <f t="shared" si="751"/>
        <v>247</v>
      </c>
      <c r="CB744" s="4">
        <f t="shared" si="752"/>
        <v>1</v>
      </c>
      <c r="CC744">
        <f t="shared" ca="1" si="744"/>
        <v>3</v>
      </c>
      <c r="CD744">
        <f ca="1">CC744*(CJ744)/(CJ743+CJ744+IF(CG745=0,0,CJ745))</f>
        <v>0.42683294840762492</v>
      </c>
      <c r="CE744" s="39">
        <f t="shared" ca="1" si="737"/>
        <v>25</v>
      </c>
      <c r="CF744" s="39">
        <f t="shared" ca="1" si="745"/>
        <v>67</v>
      </c>
      <c r="CG744">
        <f t="shared" ca="1" si="738"/>
        <v>-14.825408699606157</v>
      </c>
      <c r="CH744">
        <f t="shared" ca="1" si="739"/>
        <v>11</v>
      </c>
      <c r="CI744">
        <f t="shared" ca="1" si="746"/>
        <v>10.08714552581921</v>
      </c>
      <c r="CJ744">
        <f t="shared" ca="1" si="747"/>
        <v>1.91285447418079</v>
      </c>
    </row>
    <row r="745" spans="2:88">
      <c r="B745" s="39">
        <v>13913</v>
      </c>
      <c r="C745" s="39">
        <v>9181</v>
      </c>
      <c r="D745">
        <v>1</v>
      </c>
      <c r="E745">
        <f t="shared" si="754"/>
        <v>29324</v>
      </c>
      <c r="F745" s="3">
        <f t="shared" si="755"/>
        <v>3.4010135020236028E-5</v>
      </c>
      <c r="H745" s="17">
        <f t="shared" si="756"/>
        <v>0.99731319933340135</v>
      </c>
      <c r="I745" s="13" t="str">
        <f t="shared" si="757"/>
        <v>9181:13913</v>
      </c>
      <c r="J745" s="2"/>
      <c r="K745" s="4">
        <f t="shared" si="758"/>
        <v>41.157404317792157</v>
      </c>
      <c r="L745" s="4">
        <f t="shared" si="748"/>
        <v>-11</v>
      </c>
      <c r="M745" s="4">
        <f t="shared" ca="1" si="759"/>
        <v>17.697393933140269</v>
      </c>
      <c r="N745" s="4">
        <f t="shared" ca="1" si="760"/>
        <v>1</v>
      </c>
      <c r="O745" s="4">
        <f t="shared" si="761"/>
        <v>0</v>
      </c>
      <c r="P745" s="4">
        <f t="shared" ca="1" si="762"/>
        <v>0</v>
      </c>
      <c r="Q745" s="11">
        <f t="shared" si="792"/>
        <v>0</v>
      </c>
      <c r="R745" s="11">
        <f t="shared" si="797"/>
        <v>0</v>
      </c>
      <c r="S745" s="4">
        <f t="shared" si="797"/>
        <v>41.157404317792157</v>
      </c>
      <c r="T745" s="4">
        <f t="shared" si="797"/>
        <v>0</v>
      </c>
      <c r="U745" s="4">
        <f t="shared" si="797"/>
        <v>0</v>
      </c>
      <c r="V745" s="4">
        <f t="shared" si="797"/>
        <v>0</v>
      </c>
      <c r="W745" s="4">
        <f t="shared" si="797"/>
        <v>0</v>
      </c>
      <c r="X745" s="4">
        <f t="shared" si="797"/>
        <v>0</v>
      </c>
      <c r="Y745" s="4">
        <f t="shared" si="797"/>
        <v>0</v>
      </c>
      <c r="Z745" s="4">
        <f t="shared" si="797"/>
        <v>0</v>
      </c>
      <c r="AA745" s="4">
        <f t="shared" si="797"/>
        <v>0</v>
      </c>
      <c r="AB745" s="4">
        <f t="shared" si="797"/>
        <v>0</v>
      </c>
      <c r="AC745" s="4">
        <f t="shared" si="797"/>
        <v>0</v>
      </c>
      <c r="AD745" s="4">
        <f t="shared" si="797"/>
        <v>0</v>
      </c>
      <c r="AE745" s="4">
        <f t="shared" si="797"/>
        <v>17.697393933140269</v>
      </c>
      <c r="AF745" s="4">
        <f t="shared" si="797"/>
        <v>0</v>
      </c>
      <c r="AG745" s="4">
        <f t="shared" si="796"/>
        <v>0</v>
      </c>
      <c r="AH745" s="4">
        <f t="shared" si="796"/>
        <v>0</v>
      </c>
      <c r="AI745" s="4">
        <f t="shared" si="796"/>
        <v>0</v>
      </c>
      <c r="AJ745" s="4">
        <f t="shared" si="796"/>
        <v>0</v>
      </c>
      <c r="AK745" s="4">
        <f t="shared" si="796"/>
        <v>0</v>
      </c>
      <c r="AL745" s="4">
        <f t="shared" si="796"/>
        <v>0</v>
      </c>
      <c r="AM745" s="4">
        <f t="shared" si="795"/>
        <v>0</v>
      </c>
      <c r="AN745" s="4">
        <f t="shared" si="795"/>
        <v>0</v>
      </c>
      <c r="AO745" s="4">
        <f t="shared" si="795"/>
        <v>0</v>
      </c>
      <c r="AP745" s="10">
        <f t="shared" si="743"/>
        <v>0</v>
      </c>
      <c r="AQ745" s="7">
        <f t="shared" si="763"/>
        <v>2</v>
      </c>
      <c r="AR745" s="4">
        <f t="array" ref="AR745">COUNT(IF((ABS($R745:$AP745)&gt;=AQ$2)*(ABS($R745:$AP745)&lt;AR$2),$R745:$AP745))</f>
        <v>0</v>
      </c>
      <c r="AS745" s="4">
        <f t="array" ref="AS745">COUNT(IF((ABS($R745:$AP745)&gt;=AR$2)*(ABS($R745:$AP745)&lt;AS$2),$R745:$AP745))</f>
        <v>0</v>
      </c>
      <c r="AT745" s="4">
        <f t="array" ref="AT745">COUNT(IF((ABS($R745:$AP745)&gt;=AS$2)*(ABS($R745:$AP745)&lt;AT$2),$R745:$AP745))</f>
        <v>0</v>
      </c>
      <c r="AU745" s="4">
        <f t="array" ref="AU745">COUNT(IF((ABS($R745:$AP745)&gt;=AT$2)*(ABS($R745:$AP745)&lt;AU$2),$R745:$AP745))</f>
        <v>1</v>
      </c>
      <c r="AV745" s="4">
        <f t="array" ref="AV745">COUNT(IF((ABS($R745:$AP745)&gt;=AU$2)*(ABS($R745:$AP745)&lt;AV$2),$R745:$AP745))</f>
        <v>1</v>
      </c>
      <c r="AW745" s="4">
        <f t="array" ref="AW745">COUNT(IF((ABS($R745:$AP745)&gt;=AV$2)*(ABS($R745:$AP745)&lt;AW$2),$R745:$AP745))</f>
        <v>0</v>
      </c>
      <c r="AX745" s="10">
        <f t="array" ref="AX745">COUNT(IF((ABS($R745:$AP745)&gt;=AW$2)*(ABS($R745:$AP745)&lt;AX$2),$R745:$AP745))</f>
        <v>0</v>
      </c>
      <c r="AY745" s="4">
        <f t="shared" si="766"/>
        <v>0</v>
      </c>
      <c r="AZ745" s="2" t="str">
        <f t="shared" si="767"/>
        <v/>
      </c>
      <c r="BA745" s="2" t="str">
        <f t="shared" si="768"/>
        <v>@</v>
      </c>
      <c r="BB745" s="2" t="str">
        <f t="shared" si="769"/>
        <v/>
      </c>
      <c r="BC745" s="2" t="str">
        <f t="shared" si="770"/>
        <v/>
      </c>
      <c r="BD745" s="2" t="str">
        <f t="shared" si="771"/>
        <v/>
      </c>
      <c r="BE745" s="2" t="str">
        <f t="shared" si="772"/>
        <v/>
      </c>
      <c r="BF745" s="2" t="str">
        <f t="shared" si="773"/>
        <v/>
      </c>
      <c r="BG745" s="2" t="str">
        <f t="shared" si="774"/>
        <v/>
      </c>
      <c r="BH745" s="2" t="str">
        <f t="shared" si="775"/>
        <v/>
      </c>
      <c r="BI745" s="2" t="str">
        <f t="shared" si="776"/>
        <v/>
      </c>
      <c r="BJ745" s="2" t="str">
        <f t="shared" si="777"/>
        <v/>
      </c>
      <c r="BK745" s="2" t="str">
        <f t="shared" si="778"/>
        <v/>
      </c>
      <c r="BL745" s="2" t="str">
        <f t="shared" si="779"/>
        <v/>
      </c>
      <c r="BM745" s="2" t="str">
        <f t="shared" si="780"/>
        <v>@</v>
      </c>
      <c r="BN745" s="2" t="str">
        <f t="shared" si="781"/>
        <v/>
      </c>
      <c r="BO745" s="2" t="str">
        <f t="shared" si="782"/>
        <v/>
      </c>
      <c r="BP745" s="2" t="str">
        <f t="shared" si="783"/>
        <v/>
      </c>
      <c r="BQ745" s="2" t="str">
        <f t="shared" si="784"/>
        <v/>
      </c>
      <c r="BR745" s="2" t="str">
        <f t="shared" si="785"/>
        <v/>
      </c>
      <c r="BS745" s="2" t="str">
        <f t="shared" si="786"/>
        <v/>
      </c>
      <c r="BT745" s="2" t="str">
        <f t="shared" si="787"/>
        <v/>
      </c>
      <c r="BU745" s="2" t="str">
        <f t="shared" si="788"/>
        <v/>
      </c>
      <c r="BV745" s="2" t="str">
        <f t="shared" si="789"/>
        <v/>
      </c>
      <c r="BW745" s="2" t="str">
        <f t="shared" si="790"/>
        <v/>
      </c>
      <c r="BX745" s="2" t="str">
        <f t="shared" si="791"/>
        <v/>
      </c>
      <c r="CA745" s="2">
        <f t="shared" si="751"/>
        <v>247</v>
      </c>
      <c r="CB745" s="4">
        <f t="shared" si="752"/>
        <v>2</v>
      </c>
      <c r="CC745">
        <f t="shared" ca="1" si="744"/>
        <v>3</v>
      </c>
      <c r="CD745">
        <f ca="1">CC745*IF(CG745=0,0,CJ745)/(CJ743+CJ744+IF(CG745=0,0,CJ745))</f>
        <v>0</v>
      </c>
      <c r="CE745" s="39">
        <f t="shared" ca="1" si="737"/>
        <v>25</v>
      </c>
      <c r="CF745" s="39">
        <f t="shared" ca="1" si="745"/>
        <v>67</v>
      </c>
      <c r="CG745">
        <f t="shared" ca="1" si="738"/>
        <v>0</v>
      </c>
      <c r="CH745">
        <f t="shared" ca="1" si="739"/>
        <v>0</v>
      </c>
      <c r="CI745">
        <f t="shared" ca="1" si="746"/>
        <v>0</v>
      </c>
      <c r="CJ745">
        <f t="shared" ca="1" si="747"/>
        <v>12</v>
      </c>
    </row>
    <row r="746" spans="2:88">
      <c r="B746" s="39">
        <v>15625</v>
      </c>
      <c r="C746" s="39">
        <v>7</v>
      </c>
      <c r="D746">
        <v>1</v>
      </c>
      <c r="E746">
        <f t="shared" si="754"/>
        <v>29325</v>
      </c>
      <c r="F746" s="3">
        <f t="shared" si="755"/>
        <v>3.4010135020236028E-5</v>
      </c>
      <c r="H746" s="17">
        <f t="shared" si="756"/>
        <v>0.99734720946842159</v>
      </c>
      <c r="I746" s="13" t="str">
        <f t="shared" si="757"/>
        <v>7:15625</v>
      </c>
      <c r="J746" s="2"/>
      <c r="K746" s="4">
        <f t="shared" si="758"/>
        <v>-31.393614626244926</v>
      </c>
      <c r="L746" s="4">
        <f t="shared" si="748"/>
        <v>-10</v>
      </c>
      <c r="M746" s="4">
        <f t="shared" ca="1" si="759"/>
        <v>-54.853625010890283</v>
      </c>
      <c r="N746" s="4">
        <f t="shared" ca="1" si="760"/>
        <v>2</v>
      </c>
      <c r="O746" s="4">
        <f t="shared" ca="1" si="761"/>
        <v>35.371370662172332</v>
      </c>
      <c r="P746" s="4">
        <f t="shared" ca="1" si="762"/>
        <v>7</v>
      </c>
      <c r="Q746" s="11">
        <f t="shared" si="792"/>
        <v>0</v>
      </c>
      <c r="R746" s="11">
        <f t="shared" si="797"/>
        <v>0</v>
      </c>
      <c r="S746" s="4">
        <f t="shared" si="797"/>
        <v>0</v>
      </c>
      <c r="T746" s="4">
        <f t="shared" si="797"/>
        <v>-31.393614626244926</v>
      </c>
      <c r="U746" s="4">
        <f t="shared" si="797"/>
        <v>0</v>
      </c>
      <c r="V746" s="4">
        <f t="shared" si="797"/>
        <v>0</v>
      </c>
      <c r="W746" s="4">
        <f t="shared" si="797"/>
        <v>0</v>
      </c>
      <c r="X746" s="4">
        <f t="shared" si="797"/>
        <v>0</v>
      </c>
      <c r="Y746" s="4">
        <f t="shared" si="797"/>
        <v>0</v>
      </c>
      <c r="Z746" s="4">
        <f t="shared" si="797"/>
        <v>0</v>
      </c>
      <c r="AA746" s="4">
        <f t="shared" si="797"/>
        <v>0</v>
      </c>
      <c r="AB746" s="4">
        <f t="shared" si="797"/>
        <v>0</v>
      </c>
      <c r="AC746" s="4">
        <f t="shared" si="797"/>
        <v>0</v>
      </c>
      <c r="AD746" s="4">
        <f t="shared" si="797"/>
        <v>0</v>
      </c>
      <c r="AE746" s="4">
        <f t="shared" si="797"/>
        <v>0</v>
      </c>
      <c r="AF746" s="4">
        <f t="shared" si="797"/>
        <v>-54.853625010890283</v>
      </c>
      <c r="AG746" s="4">
        <f t="shared" si="796"/>
        <v>0</v>
      </c>
      <c r="AH746" s="4">
        <f t="shared" si="796"/>
        <v>0</v>
      </c>
      <c r="AI746" s="4">
        <f t="shared" si="796"/>
        <v>0</v>
      </c>
      <c r="AJ746" s="4">
        <f t="shared" si="796"/>
        <v>0</v>
      </c>
      <c r="AK746" s="4">
        <f t="shared" si="796"/>
        <v>35.371370662172332</v>
      </c>
      <c r="AL746" s="4">
        <f t="shared" si="796"/>
        <v>0</v>
      </c>
      <c r="AM746" s="4">
        <f t="shared" si="795"/>
        <v>0</v>
      </c>
      <c r="AN746" s="4">
        <f t="shared" si="795"/>
        <v>0</v>
      </c>
      <c r="AO746" s="4">
        <f t="shared" si="795"/>
        <v>0</v>
      </c>
      <c r="AP746" s="10">
        <f t="shared" si="743"/>
        <v>0</v>
      </c>
      <c r="AQ746" s="7">
        <f t="shared" si="763"/>
        <v>3</v>
      </c>
      <c r="AR746" s="4">
        <f t="array" ref="AR746">COUNT(IF((ABS($R746:$AP746)&gt;=AQ$2)*(ABS($R746:$AP746)&lt;AR$2),$R746:$AP746))</f>
        <v>0</v>
      </c>
      <c r="AS746" s="4">
        <f t="array" ref="AS746">COUNT(IF((ABS($R746:$AP746)&gt;=AR$2)*(ABS($R746:$AP746)&lt;AS$2),$R746:$AP746))</f>
        <v>0</v>
      </c>
      <c r="AT746" s="4">
        <f t="array" ref="AT746">COUNT(IF((ABS($R746:$AP746)&gt;=AS$2)*(ABS($R746:$AP746)&lt;AT$2),$R746:$AP746))</f>
        <v>0</v>
      </c>
      <c r="AU746" s="4">
        <f t="array" ref="AU746">COUNT(IF((ABS($R746:$AP746)&gt;=AT$2)*(ABS($R746:$AP746)&lt;AU$2),$R746:$AP746))</f>
        <v>1</v>
      </c>
      <c r="AV746" s="4">
        <f t="array" ref="AV746">COUNT(IF((ABS($R746:$AP746)&gt;=AU$2)*(ABS($R746:$AP746)&lt;AV$2),$R746:$AP746))</f>
        <v>1</v>
      </c>
      <c r="AW746" s="4">
        <f t="array" ref="AW746">COUNT(IF((ABS($R746:$AP746)&gt;=AV$2)*(ABS($R746:$AP746)&lt;AW$2),$R746:$AP746))</f>
        <v>1</v>
      </c>
      <c r="AX746" s="10">
        <f t="array" ref="AX746">COUNT(IF((ABS($R746:$AP746)&gt;=AW$2)*(ABS($R746:$AP746)&lt;AX$2),$R746:$AP746))</f>
        <v>0</v>
      </c>
      <c r="AY746" s="4">
        <f t="shared" si="766"/>
        <v>0</v>
      </c>
      <c r="AZ746" s="2" t="str">
        <f t="shared" si="767"/>
        <v/>
      </c>
      <c r="BA746" s="2" t="str">
        <f t="shared" si="768"/>
        <v/>
      </c>
      <c r="BB746" s="2" t="str">
        <f t="shared" si="769"/>
        <v>@</v>
      </c>
      <c r="BC746" s="2" t="str">
        <f t="shared" si="770"/>
        <v/>
      </c>
      <c r="BD746" s="2" t="str">
        <f t="shared" si="771"/>
        <v/>
      </c>
      <c r="BE746" s="2" t="str">
        <f t="shared" si="772"/>
        <v/>
      </c>
      <c r="BF746" s="2" t="str">
        <f t="shared" si="773"/>
        <v/>
      </c>
      <c r="BG746" s="2" t="str">
        <f t="shared" si="774"/>
        <v/>
      </c>
      <c r="BH746" s="2" t="str">
        <f t="shared" si="775"/>
        <v/>
      </c>
      <c r="BI746" s="2" t="str">
        <f t="shared" si="776"/>
        <v/>
      </c>
      <c r="BJ746" s="2" t="str">
        <f t="shared" si="777"/>
        <v/>
      </c>
      <c r="BK746" s="2" t="str">
        <f t="shared" si="778"/>
        <v/>
      </c>
      <c r="BL746" s="2" t="str">
        <f t="shared" si="779"/>
        <v/>
      </c>
      <c r="BM746" s="2" t="str">
        <f t="shared" si="780"/>
        <v/>
      </c>
      <c r="BN746" s="2" t="str">
        <f t="shared" si="781"/>
        <v>@</v>
      </c>
      <c r="BO746" s="2" t="str">
        <f t="shared" si="782"/>
        <v/>
      </c>
      <c r="BP746" s="2" t="str">
        <f t="shared" si="783"/>
        <v/>
      </c>
      <c r="BQ746" s="2" t="str">
        <f t="shared" si="784"/>
        <v/>
      </c>
      <c r="BR746" s="2" t="str">
        <f t="shared" si="785"/>
        <v/>
      </c>
      <c r="BS746" s="2" t="str">
        <f t="shared" si="786"/>
        <v>@</v>
      </c>
      <c r="BT746" s="2" t="str">
        <f t="shared" si="787"/>
        <v/>
      </c>
      <c r="BU746" s="2" t="str">
        <f t="shared" si="788"/>
        <v/>
      </c>
      <c r="BV746" s="2" t="str">
        <f t="shared" si="789"/>
        <v/>
      </c>
      <c r="BW746" s="2" t="str">
        <f t="shared" si="790"/>
        <v/>
      </c>
      <c r="BX746" s="2" t="str">
        <f t="shared" si="791"/>
        <v/>
      </c>
      <c r="CA746" s="2">
        <f t="shared" si="751"/>
        <v>248</v>
      </c>
      <c r="CB746" s="4">
        <f t="shared" si="752"/>
        <v>0</v>
      </c>
      <c r="CC746">
        <f t="shared" ca="1" si="744"/>
        <v>3</v>
      </c>
      <c r="CD746">
        <f ca="1">CC746*(CJ746)/(CJ746+CJ747+IF(CG748=0,0,CJ748))</f>
        <v>1.6896106641255977</v>
      </c>
      <c r="CE746" s="39">
        <f t="shared" ca="1" si="737"/>
        <v>47</v>
      </c>
      <c r="CF746" s="39">
        <f t="shared" ca="1" si="745"/>
        <v>67</v>
      </c>
      <c r="CG746">
        <f t="shared" ca="1" si="738"/>
        <v>25.530411728487223</v>
      </c>
      <c r="CH746">
        <f t="shared" ca="1" si="739"/>
        <v>-6</v>
      </c>
      <c r="CI746">
        <f t="shared" ca="1" si="746"/>
        <v>4.4279994537589786</v>
      </c>
      <c r="CJ746">
        <f t="shared" ca="1" si="747"/>
        <v>7.5720005462410214</v>
      </c>
    </row>
    <row r="747" spans="2:88">
      <c r="B747" s="39">
        <v>15625</v>
      </c>
      <c r="C747" s="39">
        <v>49</v>
      </c>
      <c r="D747">
        <v>1</v>
      </c>
      <c r="E747">
        <f t="shared" si="754"/>
        <v>29326</v>
      </c>
      <c r="F747" s="3">
        <f t="shared" si="755"/>
        <v>3.4010135020236028E-5</v>
      </c>
      <c r="H747" s="17">
        <f t="shared" si="756"/>
        <v>0.99738121960344184</v>
      </c>
      <c r="I747" s="13" t="str">
        <f t="shared" si="757"/>
        <v>49:15625</v>
      </c>
      <c r="J747" s="2"/>
      <c r="K747" s="4">
        <f t="shared" si="758"/>
        <v>-4.1295228261418515</v>
      </c>
      <c r="L747" s="4">
        <f t="shared" si="748"/>
        <v>-8</v>
      </c>
      <c r="M747" s="4">
        <f t="shared" ca="1" si="759"/>
        <v>-27.589533210790407</v>
      </c>
      <c r="N747" s="4">
        <f t="shared" ca="1" si="760"/>
        <v>4</v>
      </c>
      <c r="O747" s="4">
        <f t="shared" si="761"/>
        <v>0</v>
      </c>
      <c r="P747" s="4">
        <f t="shared" ca="1" si="762"/>
        <v>0</v>
      </c>
      <c r="Q747" s="11">
        <f t="shared" si="792"/>
        <v>0</v>
      </c>
      <c r="R747" s="11">
        <f t="shared" si="797"/>
        <v>0</v>
      </c>
      <c r="S747" s="4">
        <f t="shared" si="797"/>
        <v>0</v>
      </c>
      <c r="T747" s="4">
        <f t="shared" si="797"/>
        <v>0</v>
      </c>
      <c r="U747" s="4">
        <f t="shared" si="797"/>
        <v>0</v>
      </c>
      <c r="V747" s="4">
        <f t="shared" si="797"/>
        <v>-4.1295228261418515</v>
      </c>
      <c r="W747" s="4">
        <f t="shared" si="797"/>
        <v>0</v>
      </c>
      <c r="X747" s="4">
        <f t="shared" si="797"/>
        <v>0</v>
      </c>
      <c r="Y747" s="4">
        <f t="shared" si="797"/>
        <v>0</v>
      </c>
      <c r="Z747" s="4">
        <f t="shared" si="797"/>
        <v>0</v>
      </c>
      <c r="AA747" s="4">
        <f t="shared" si="797"/>
        <v>0</v>
      </c>
      <c r="AB747" s="4">
        <f t="shared" si="797"/>
        <v>0</v>
      </c>
      <c r="AC747" s="4">
        <f t="shared" si="797"/>
        <v>0</v>
      </c>
      <c r="AD747" s="4">
        <f t="shared" si="797"/>
        <v>0</v>
      </c>
      <c r="AE747" s="4">
        <f t="shared" si="797"/>
        <v>0</v>
      </c>
      <c r="AF747" s="4">
        <f t="shared" si="797"/>
        <v>0</v>
      </c>
      <c r="AG747" s="4">
        <f t="shared" si="796"/>
        <v>0</v>
      </c>
      <c r="AH747" s="4">
        <f t="shared" si="796"/>
        <v>-27.589533210790407</v>
      </c>
      <c r="AI747" s="4">
        <f t="shared" si="796"/>
        <v>0</v>
      </c>
      <c r="AJ747" s="4">
        <f t="shared" si="796"/>
        <v>0</v>
      </c>
      <c r="AK747" s="4">
        <f t="shared" si="796"/>
        <v>0</v>
      </c>
      <c r="AL747" s="4">
        <f t="shared" si="796"/>
        <v>0</v>
      </c>
      <c r="AM747" s="4">
        <f t="shared" si="795"/>
        <v>0</v>
      </c>
      <c r="AN747" s="4">
        <f t="shared" si="795"/>
        <v>0</v>
      </c>
      <c r="AO747" s="4">
        <f t="shared" si="795"/>
        <v>0</v>
      </c>
      <c r="AP747" s="10">
        <f t="shared" si="743"/>
        <v>0</v>
      </c>
      <c r="AQ747" s="7">
        <f t="shared" si="763"/>
        <v>2</v>
      </c>
      <c r="AR747" s="4">
        <f t="array" ref="AR747">COUNT(IF((ABS($R747:$AP747)&gt;=AQ$2)*(ABS($R747:$AP747)&lt;AR$2),$R747:$AP747))</f>
        <v>0</v>
      </c>
      <c r="AS747" s="4">
        <f t="array" ref="AS747">COUNT(IF((ABS($R747:$AP747)&gt;=AR$2)*(ABS($R747:$AP747)&lt;AS$2),$R747:$AP747))</f>
        <v>1</v>
      </c>
      <c r="AT747" s="4">
        <f t="array" ref="AT747">COUNT(IF((ABS($R747:$AP747)&gt;=AS$2)*(ABS($R747:$AP747)&lt;AT$2),$R747:$AP747))</f>
        <v>0</v>
      </c>
      <c r="AU747" s="4">
        <f t="array" ref="AU747">COUNT(IF((ABS($R747:$AP747)&gt;=AT$2)*(ABS($R747:$AP747)&lt;AU$2),$R747:$AP747))</f>
        <v>1</v>
      </c>
      <c r="AV747" s="4">
        <f t="array" ref="AV747">COUNT(IF((ABS($R747:$AP747)&gt;=AU$2)*(ABS($R747:$AP747)&lt;AV$2),$R747:$AP747))</f>
        <v>0</v>
      </c>
      <c r="AW747" s="4">
        <f t="array" ref="AW747">COUNT(IF((ABS($R747:$AP747)&gt;=AV$2)*(ABS($R747:$AP747)&lt;AW$2),$R747:$AP747))</f>
        <v>0</v>
      </c>
      <c r="AX747" s="10">
        <f t="array" ref="AX747">COUNT(IF((ABS($R747:$AP747)&gt;=AW$2)*(ABS($R747:$AP747)&lt;AX$2),$R747:$AP747))</f>
        <v>0</v>
      </c>
      <c r="AY747" s="4">
        <f t="shared" si="766"/>
        <v>0</v>
      </c>
      <c r="AZ747" s="2" t="str">
        <f t="shared" si="767"/>
        <v/>
      </c>
      <c r="BA747" s="2" t="str">
        <f t="shared" si="768"/>
        <v/>
      </c>
      <c r="BB747" s="2" t="str">
        <f t="shared" si="769"/>
        <v/>
      </c>
      <c r="BC747" s="2" t="str">
        <f t="shared" si="770"/>
        <v/>
      </c>
      <c r="BD747" s="2" t="str">
        <f t="shared" si="771"/>
        <v>@</v>
      </c>
      <c r="BE747" s="2" t="str">
        <f t="shared" si="772"/>
        <v/>
      </c>
      <c r="BF747" s="2" t="str">
        <f t="shared" si="773"/>
        <v/>
      </c>
      <c r="BG747" s="2" t="str">
        <f t="shared" si="774"/>
        <v/>
      </c>
      <c r="BH747" s="2" t="str">
        <f t="shared" si="775"/>
        <v/>
      </c>
      <c r="BI747" s="2" t="str">
        <f t="shared" si="776"/>
        <v/>
      </c>
      <c r="BJ747" s="2" t="str">
        <f t="shared" si="777"/>
        <v/>
      </c>
      <c r="BK747" s="2" t="str">
        <f t="shared" si="778"/>
        <v/>
      </c>
      <c r="BL747" s="2" t="str">
        <f t="shared" si="779"/>
        <v/>
      </c>
      <c r="BM747" s="2" t="str">
        <f t="shared" si="780"/>
        <v/>
      </c>
      <c r="BN747" s="2" t="str">
        <f t="shared" si="781"/>
        <v/>
      </c>
      <c r="BO747" s="2" t="str">
        <f t="shared" si="782"/>
        <v/>
      </c>
      <c r="BP747" s="2" t="str">
        <f t="shared" si="783"/>
        <v>@</v>
      </c>
      <c r="BQ747" s="2" t="str">
        <f t="shared" si="784"/>
        <v/>
      </c>
      <c r="BR747" s="2" t="str">
        <f t="shared" si="785"/>
        <v/>
      </c>
      <c r="BS747" s="2" t="str">
        <f t="shared" si="786"/>
        <v/>
      </c>
      <c r="BT747" s="2" t="str">
        <f t="shared" si="787"/>
        <v/>
      </c>
      <c r="BU747" s="2" t="str">
        <f t="shared" si="788"/>
        <v/>
      </c>
      <c r="BV747" s="2" t="str">
        <f t="shared" si="789"/>
        <v/>
      </c>
      <c r="BW747" s="2" t="str">
        <f t="shared" si="790"/>
        <v/>
      </c>
      <c r="BX747" s="2" t="str">
        <f t="shared" si="791"/>
        <v/>
      </c>
      <c r="CA747" s="2">
        <f t="shared" si="751"/>
        <v>248</v>
      </c>
      <c r="CB747" s="4">
        <f t="shared" si="752"/>
        <v>1</v>
      </c>
      <c r="CC747">
        <f t="shared" ca="1" si="744"/>
        <v>3</v>
      </c>
      <c r="CD747">
        <f ca="1">CC747*(CJ747)/(CJ746+CJ747+IF(CG748=0,0,CJ748))</f>
        <v>1.3103893358744023</v>
      </c>
      <c r="CE747" s="39">
        <f t="shared" ca="1" si="737"/>
        <v>47</v>
      </c>
      <c r="CF747" s="39">
        <f t="shared" ca="1" si="745"/>
        <v>67</v>
      </c>
      <c r="CG747">
        <f t="shared" ca="1" si="738"/>
        <v>2.0704013438376023</v>
      </c>
      <c r="CH747">
        <f t="shared" ca="1" si="739"/>
        <v>6</v>
      </c>
      <c r="CI747">
        <f t="shared" ca="1" si="746"/>
        <v>6.1274821604157381</v>
      </c>
      <c r="CJ747">
        <f t="shared" ca="1" si="747"/>
        <v>5.8725178395842619</v>
      </c>
    </row>
    <row r="748" spans="2:88">
      <c r="B748" s="39">
        <v>15895</v>
      </c>
      <c r="C748" s="39">
        <v>1</v>
      </c>
      <c r="D748">
        <v>1</v>
      </c>
      <c r="E748">
        <f t="shared" si="754"/>
        <v>29327</v>
      </c>
      <c r="F748" s="3">
        <f t="shared" si="755"/>
        <v>3.4010135020236028E-5</v>
      </c>
      <c r="H748" s="17">
        <f t="shared" si="756"/>
        <v>0.99741522973846208</v>
      </c>
      <c r="I748" s="13" t="str">
        <f t="shared" si="757"/>
        <v>15895</v>
      </c>
      <c r="J748" s="2"/>
      <c r="K748" s="4">
        <f t="shared" si="758"/>
        <v>-28.997514384940359</v>
      </c>
      <c r="L748" s="4">
        <f t="shared" si="748"/>
        <v>-12</v>
      </c>
      <c r="M748" s="4">
        <f t="shared" ca="1" si="759"/>
        <v>-52.457524769594244</v>
      </c>
      <c r="N748" s="4">
        <f t="shared" ca="1" si="760"/>
        <v>0</v>
      </c>
      <c r="O748" s="4">
        <f t="shared" ca="1" si="761"/>
        <v>37.767470903469302</v>
      </c>
      <c r="P748" s="4">
        <f t="shared" ca="1" si="762"/>
        <v>5</v>
      </c>
      <c r="Q748" s="11">
        <f t="shared" si="792"/>
        <v>0</v>
      </c>
      <c r="R748" s="11">
        <f t="shared" si="797"/>
        <v>-28.997514384940359</v>
      </c>
      <c r="S748" s="4">
        <f t="shared" si="797"/>
        <v>0</v>
      </c>
      <c r="T748" s="4">
        <f t="shared" si="797"/>
        <v>0</v>
      </c>
      <c r="U748" s="4">
        <f t="shared" si="797"/>
        <v>0</v>
      </c>
      <c r="V748" s="4">
        <f t="shared" si="797"/>
        <v>0</v>
      </c>
      <c r="W748" s="4">
        <f t="shared" si="797"/>
        <v>0</v>
      </c>
      <c r="X748" s="4">
        <f t="shared" si="797"/>
        <v>0</v>
      </c>
      <c r="Y748" s="4">
        <f t="shared" si="797"/>
        <v>0</v>
      </c>
      <c r="Z748" s="4">
        <f t="shared" si="797"/>
        <v>0</v>
      </c>
      <c r="AA748" s="4">
        <f t="shared" si="797"/>
        <v>0</v>
      </c>
      <c r="AB748" s="4">
        <f t="shared" si="797"/>
        <v>0</v>
      </c>
      <c r="AC748" s="4">
        <f t="shared" si="797"/>
        <v>0</v>
      </c>
      <c r="AD748" s="4">
        <f t="shared" si="797"/>
        <v>-52.457524769594244</v>
      </c>
      <c r="AE748" s="4">
        <f t="shared" si="797"/>
        <v>0</v>
      </c>
      <c r="AF748" s="4">
        <f t="shared" si="797"/>
        <v>0</v>
      </c>
      <c r="AG748" s="4">
        <f t="shared" si="796"/>
        <v>0</v>
      </c>
      <c r="AH748" s="4">
        <f t="shared" si="796"/>
        <v>0</v>
      </c>
      <c r="AI748" s="4">
        <f t="shared" si="796"/>
        <v>37.767470903469302</v>
      </c>
      <c r="AJ748" s="4">
        <f t="shared" si="796"/>
        <v>0</v>
      </c>
      <c r="AK748" s="4">
        <f t="shared" si="796"/>
        <v>0</v>
      </c>
      <c r="AL748" s="4">
        <f t="shared" si="796"/>
        <v>0</v>
      </c>
      <c r="AM748" s="4">
        <f t="shared" si="795"/>
        <v>0</v>
      </c>
      <c r="AN748" s="4">
        <f t="shared" si="795"/>
        <v>0</v>
      </c>
      <c r="AO748" s="4">
        <f t="shared" si="795"/>
        <v>0</v>
      </c>
      <c r="AP748" s="10">
        <f t="shared" si="743"/>
        <v>0</v>
      </c>
      <c r="AQ748" s="7">
        <f t="shared" si="763"/>
        <v>3</v>
      </c>
      <c r="AR748" s="4">
        <f t="array" ref="AR748">COUNT(IF((ABS($R748:$AP748)&gt;=AQ$2)*(ABS($R748:$AP748)&lt;AR$2),$R748:$AP748))</f>
        <v>0</v>
      </c>
      <c r="AS748" s="4">
        <f t="array" ref="AS748">COUNT(IF((ABS($R748:$AP748)&gt;=AR$2)*(ABS($R748:$AP748)&lt;AS$2),$R748:$AP748))</f>
        <v>0</v>
      </c>
      <c r="AT748" s="4">
        <f t="array" ref="AT748">COUNT(IF((ABS($R748:$AP748)&gt;=AS$2)*(ABS($R748:$AP748)&lt;AT$2),$R748:$AP748))</f>
        <v>0</v>
      </c>
      <c r="AU748" s="4">
        <f t="array" ref="AU748">COUNT(IF((ABS($R748:$AP748)&gt;=AT$2)*(ABS($R748:$AP748)&lt;AU$2),$R748:$AP748))</f>
        <v>1</v>
      </c>
      <c r="AV748" s="4">
        <f t="array" ref="AV748">COUNT(IF((ABS($R748:$AP748)&gt;=AU$2)*(ABS($R748:$AP748)&lt;AV$2),$R748:$AP748))</f>
        <v>1</v>
      </c>
      <c r="AW748" s="4">
        <f t="array" ref="AW748">COUNT(IF((ABS($R748:$AP748)&gt;=AV$2)*(ABS($R748:$AP748)&lt;AW$2),$R748:$AP748))</f>
        <v>1</v>
      </c>
      <c r="AX748" s="10">
        <f t="array" ref="AX748">COUNT(IF((ABS($R748:$AP748)&gt;=AW$2)*(ABS($R748:$AP748)&lt;AX$2),$R748:$AP748))</f>
        <v>0</v>
      </c>
      <c r="AY748" s="4">
        <f t="shared" si="766"/>
        <v>0</v>
      </c>
      <c r="AZ748" s="2" t="str">
        <f t="shared" si="767"/>
        <v>@</v>
      </c>
      <c r="BA748" s="2" t="str">
        <f t="shared" si="768"/>
        <v/>
      </c>
      <c r="BB748" s="2" t="str">
        <f t="shared" si="769"/>
        <v/>
      </c>
      <c r="BC748" s="2" t="str">
        <f t="shared" si="770"/>
        <v/>
      </c>
      <c r="BD748" s="2" t="str">
        <f t="shared" si="771"/>
        <v/>
      </c>
      <c r="BE748" s="2" t="str">
        <f t="shared" si="772"/>
        <v/>
      </c>
      <c r="BF748" s="2" t="str">
        <f t="shared" si="773"/>
        <v/>
      </c>
      <c r="BG748" s="2" t="str">
        <f t="shared" si="774"/>
        <v/>
      </c>
      <c r="BH748" s="2" t="str">
        <f t="shared" si="775"/>
        <v/>
      </c>
      <c r="BI748" s="2" t="str">
        <f t="shared" si="776"/>
        <v/>
      </c>
      <c r="BJ748" s="2" t="str">
        <f t="shared" si="777"/>
        <v/>
      </c>
      <c r="BK748" s="2" t="str">
        <f t="shared" si="778"/>
        <v/>
      </c>
      <c r="BL748" s="2" t="str">
        <f t="shared" si="779"/>
        <v>@</v>
      </c>
      <c r="BM748" s="2" t="str">
        <f t="shared" si="780"/>
        <v/>
      </c>
      <c r="BN748" s="2" t="str">
        <f t="shared" si="781"/>
        <v/>
      </c>
      <c r="BO748" s="2" t="str">
        <f t="shared" si="782"/>
        <v/>
      </c>
      <c r="BP748" s="2" t="str">
        <f t="shared" si="783"/>
        <v/>
      </c>
      <c r="BQ748" s="2" t="str">
        <f t="shared" si="784"/>
        <v>@</v>
      </c>
      <c r="BR748" s="2" t="str">
        <f t="shared" si="785"/>
        <v/>
      </c>
      <c r="BS748" s="2" t="str">
        <f t="shared" si="786"/>
        <v/>
      </c>
      <c r="BT748" s="2" t="str">
        <f t="shared" si="787"/>
        <v/>
      </c>
      <c r="BU748" s="2" t="str">
        <f t="shared" si="788"/>
        <v/>
      </c>
      <c r="BV748" s="2" t="str">
        <f t="shared" si="789"/>
        <v/>
      </c>
      <c r="BW748" s="2" t="str">
        <f t="shared" si="790"/>
        <v/>
      </c>
      <c r="BX748" s="2" t="str">
        <f t="shared" si="791"/>
        <v/>
      </c>
      <c r="CA748" s="2">
        <f t="shared" si="751"/>
        <v>248</v>
      </c>
      <c r="CB748" s="4">
        <f t="shared" si="752"/>
        <v>2</v>
      </c>
      <c r="CC748">
        <f t="shared" ca="1" si="744"/>
        <v>3</v>
      </c>
      <c r="CD748">
        <f ca="1">CC748*IF(CG748=0,0,CJ748)/(CJ746+CJ747+IF(CG748=0,0,CJ748))</f>
        <v>0</v>
      </c>
      <c r="CE748" s="39">
        <f t="shared" ca="1" si="737"/>
        <v>47</v>
      </c>
      <c r="CF748" s="39">
        <f t="shared" ca="1" si="745"/>
        <v>67</v>
      </c>
      <c r="CG748">
        <f t="shared" ca="1" si="738"/>
        <v>0</v>
      </c>
      <c r="CH748">
        <f t="shared" ca="1" si="739"/>
        <v>0</v>
      </c>
      <c r="CI748">
        <f t="shared" ca="1" si="746"/>
        <v>0</v>
      </c>
      <c r="CJ748">
        <f t="shared" ca="1" si="747"/>
        <v>12</v>
      </c>
    </row>
    <row r="749" spans="2:88">
      <c r="B749" s="39">
        <v>15961</v>
      </c>
      <c r="C749" s="39">
        <v>9181</v>
      </c>
      <c r="D749">
        <v>1</v>
      </c>
      <c r="E749">
        <f t="shared" si="754"/>
        <v>29328</v>
      </c>
      <c r="F749" s="3">
        <f t="shared" si="755"/>
        <v>3.4010135020236028E-5</v>
      </c>
      <c r="H749" s="17">
        <f t="shared" si="756"/>
        <v>0.99744923987348233</v>
      </c>
      <c r="I749" s="13" t="str">
        <f t="shared" si="757"/>
        <v>9181:15961</v>
      </c>
      <c r="J749" s="2"/>
      <c r="K749" s="4">
        <f t="shared" si="758"/>
        <v>-38.696594301914189</v>
      </c>
      <c r="L749" s="4">
        <f t="shared" si="748"/>
        <v>-2</v>
      </c>
      <c r="M749" s="4">
        <f t="shared" ca="1" si="759"/>
        <v>51.528401371147758</v>
      </c>
      <c r="N749" s="4">
        <f t="shared" ca="1" si="760"/>
        <v>3</v>
      </c>
      <c r="O749" s="4">
        <f t="shared" si="761"/>
        <v>0</v>
      </c>
      <c r="P749" s="4">
        <f t="shared" ca="1" si="762"/>
        <v>0</v>
      </c>
      <c r="Q749" s="11">
        <f t="shared" si="792"/>
        <v>0</v>
      </c>
      <c r="R749" s="11">
        <f t="shared" si="797"/>
        <v>0</v>
      </c>
      <c r="S749" s="4">
        <f t="shared" si="797"/>
        <v>0</v>
      </c>
      <c r="T749" s="4">
        <f t="shared" si="797"/>
        <v>0</v>
      </c>
      <c r="U749" s="4">
        <f t="shared" si="797"/>
        <v>0</v>
      </c>
      <c r="V749" s="4">
        <f t="shared" si="797"/>
        <v>0</v>
      </c>
      <c r="W749" s="4">
        <f t="shared" si="797"/>
        <v>0</v>
      </c>
      <c r="X749" s="4">
        <f t="shared" si="797"/>
        <v>0</v>
      </c>
      <c r="Y749" s="4">
        <f t="shared" si="797"/>
        <v>0</v>
      </c>
      <c r="Z749" s="4">
        <f t="shared" si="797"/>
        <v>0</v>
      </c>
      <c r="AA749" s="4">
        <f t="shared" si="797"/>
        <v>0</v>
      </c>
      <c r="AB749" s="4">
        <f t="shared" si="797"/>
        <v>-38.696594301914189</v>
      </c>
      <c r="AC749" s="4">
        <f t="shared" si="797"/>
        <v>0</v>
      </c>
      <c r="AD749" s="4">
        <f t="shared" si="797"/>
        <v>0</v>
      </c>
      <c r="AE749" s="4">
        <f t="shared" si="797"/>
        <v>0</v>
      </c>
      <c r="AF749" s="4">
        <f t="shared" si="797"/>
        <v>0</v>
      </c>
      <c r="AG749" s="4">
        <f t="shared" ref="AG749:AL758" si="798">IF(AND(ABS((MOD(LN(($B749/$C749)/3^AG$2)/LN(2)+0.5,1)-0.5)*1200)&lt;$J$2,ABS(AG$2+7*(MOD(LN(($B749/$C749)/3^AG$2)/LN(2)+0.5,1)-0.5)*1200/113.685)&lt;$J$3),(MOD(LN(($B749/$C749)/3^AG$2)/LN(2)+0.5,1)-0.5)*1200,0)</f>
        <v>51.528401371147758</v>
      </c>
      <c r="AH749" s="4">
        <f t="shared" si="798"/>
        <v>0</v>
      </c>
      <c r="AI749" s="4">
        <f t="shared" si="798"/>
        <v>0</v>
      </c>
      <c r="AJ749" s="4">
        <f t="shared" si="798"/>
        <v>0</v>
      </c>
      <c r="AK749" s="4">
        <f t="shared" si="798"/>
        <v>0</v>
      </c>
      <c r="AL749" s="4">
        <f t="shared" si="798"/>
        <v>0</v>
      </c>
      <c r="AM749" s="4">
        <f t="shared" si="795"/>
        <v>0</v>
      </c>
      <c r="AN749" s="4">
        <f t="shared" si="795"/>
        <v>0</v>
      </c>
      <c r="AO749" s="4">
        <f t="shared" si="795"/>
        <v>0</v>
      </c>
      <c r="AP749" s="10">
        <f t="shared" si="743"/>
        <v>0</v>
      </c>
      <c r="AQ749" s="7">
        <f t="shared" si="763"/>
        <v>2</v>
      </c>
      <c r="AR749" s="4">
        <f t="array" ref="AR749">COUNT(IF((ABS($R749:$AP749)&gt;=AQ$2)*(ABS($R749:$AP749)&lt;AR$2),$R749:$AP749))</f>
        <v>0</v>
      </c>
      <c r="AS749" s="4">
        <f t="array" ref="AS749">COUNT(IF((ABS($R749:$AP749)&gt;=AR$2)*(ABS($R749:$AP749)&lt;AS$2),$R749:$AP749))</f>
        <v>0</v>
      </c>
      <c r="AT749" s="4">
        <f t="array" ref="AT749">COUNT(IF((ABS($R749:$AP749)&gt;=AS$2)*(ABS($R749:$AP749)&lt;AT$2),$R749:$AP749))</f>
        <v>0</v>
      </c>
      <c r="AU749" s="4">
        <f t="array" ref="AU749">COUNT(IF((ABS($R749:$AP749)&gt;=AT$2)*(ABS($R749:$AP749)&lt;AU$2),$R749:$AP749))</f>
        <v>0</v>
      </c>
      <c r="AV749" s="4">
        <f t="array" ref="AV749">COUNT(IF((ABS($R749:$AP749)&gt;=AU$2)*(ABS($R749:$AP749)&lt;AV$2),$R749:$AP749))</f>
        <v>1</v>
      </c>
      <c r="AW749" s="4">
        <f t="array" ref="AW749">COUNT(IF((ABS($R749:$AP749)&gt;=AV$2)*(ABS($R749:$AP749)&lt;AW$2),$R749:$AP749))</f>
        <v>1</v>
      </c>
      <c r="AX749" s="10">
        <f t="array" ref="AX749">COUNT(IF((ABS($R749:$AP749)&gt;=AW$2)*(ABS($R749:$AP749)&lt;AX$2),$R749:$AP749))</f>
        <v>0</v>
      </c>
      <c r="AY749" s="4">
        <f t="shared" si="766"/>
        <v>0</v>
      </c>
      <c r="AZ749" s="2" t="str">
        <f t="shared" si="767"/>
        <v/>
      </c>
      <c r="BA749" s="2" t="str">
        <f t="shared" si="768"/>
        <v/>
      </c>
      <c r="BB749" s="2" t="str">
        <f t="shared" si="769"/>
        <v/>
      </c>
      <c r="BC749" s="2" t="str">
        <f t="shared" si="770"/>
        <v/>
      </c>
      <c r="BD749" s="2" t="str">
        <f t="shared" si="771"/>
        <v/>
      </c>
      <c r="BE749" s="2" t="str">
        <f t="shared" si="772"/>
        <v/>
      </c>
      <c r="BF749" s="2" t="str">
        <f t="shared" si="773"/>
        <v/>
      </c>
      <c r="BG749" s="2" t="str">
        <f t="shared" si="774"/>
        <v/>
      </c>
      <c r="BH749" s="2" t="str">
        <f t="shared" si="775"/>
        <v/>
      </c>
      <c r="BI749" s="2" t="str">
        <f t="shared" si="776"/>
        <v/>
      </c>
      <c r="BJ749" s="2" t="str">
        <f t="shared" si="777"/>
        <v>@</v>
      </c>
      <c r="BK749" s="2" t="str">
        <f t="shared" si="778"/>
        <v/>
      </c>
      <c r="BL749" s="2" t="str">
        <f t="shared" si="779"/>
        <v/>
      </c>
      <c r="BM749" s="2" t="str">
        <f t="shared" si="780"/>
        <v/>
      </c>
      <c r="BN749" s="2" t="str">
        <f t="shared" si="781"/>
        <v/>
      </c>
      <c r="BO749" s="2" t="str">
        <f t="shared" si="782"/>
        <v>@</v>
      </c>
      <c r="BP749" s="2" t="str">
        <f t="shared" si="783"/>
        <v/>
      </c>
      <c r="BQ749" s="2" t="str">
        <f t="shared" si="784"/>
        <v/>
      </c>
      <c r="BR749" s="2" t="str">
        <f t="shared" si="785"/>
        <v/>
      </c>
      <c r="BS749" s="2" t="str">
        <f t="shared" si="786"/>
        <v/>
      </c>
      <c r="BT749" s="2" t="str">
        <f t="shared" si="787"/>
        <v/>
      </c>
      <c r="BU749" s="2" t="str">
        <f t="shared" si="788"/>
        <v/>
      </c>
      <c r="BV749" s="2" t="str">
        <f t="shared" si="789"/>
        <v/>
      </c>
      <c r="BW749" s="2" t="str">
        <f t="shared" si="790"/>
        <v/>
      </c>
      <c r="BX749" s="2" t="str">
        <f t="shared" si="791"/>
        <v/>
      </c>
      <c r="CA749" s="2">
        <f t="shared" si="751"/>
        <v>249</v>
      </c>
      <c r="CB749" s="4">
        <f t="shared" si="752"/>
        <v>0</v>
      </c>
      <c r="CC749">
        <f t="shared" ca="1" si="744"/>
        <v>3</v>
      </c>
      <c r="CD749">
        <f ca="1">CC749*(CJ749)/(CJ749+CJ750+IF(CG751=0,0,CJ751))</f>
        <v>0</v>
      </c>
      <c r="CE749" s="39">
        <f t="shared" ca="1" si="737"/>
        <v>11</v>
      </c>
      <c r="CF749" s="39">
        <f t="shared" ca="1" si="745"/>
        <v>71</v>
      </c>
      <c r="CG749">
        <f t="shared" ca="1" si="738"/>
        <v>-54.026391170650356</v>
      </c>
      <c r="CH749">
        <f t="shared" ca="1" si="739"/>
        <v>-9</v>
      </c>
      <c r="CI749">
        <f t="shared" ca="1" si="746"/>
        <v>12.32660191049437</v>
      </c>
      <c r="CJ749">
        <f t="shared" ca="1" si="747"/>
        <v>0</v>
      </c>
    </row>
    <row r="750" spans="2:88">
      <c r="B750" s="39">
        <v>16337</v>
      </c>
      <c r="C750" s="39">
        <v>1</v>
      </c>
      <c r="D750">
        <v>1</v>
      </c>
      <c r="E750">
        <f t="shared" si="754"/>
        <v>29329</v>
      </c>
      <c r="F750" s="3">
        <f t="shared" si="755"/>
        <v>3.4010135020236028E-5</v>
      </c>
      <c r="H750" s="17">
        <f t="shared" si="756"/>
        <v>0.99748325000850258</v>
      </c>
      <c r="I750" s="13" t="str">
        <f t="shared" si="757"/>
        <v>16337</v>
      </c>
      <c r="J750" s="2"/>
      <c r="K750" s="4">
        <f t="shared" si="758"/>
        <v>18.486564813562723</v>
      </c>
      <c r="L750" s="4">
        <f t="shared" si="748"/>
        <v>-12</v>
      </c>
      <c r="M750" s="4">
        <f t="shared" ca="1" si="759"/>
        <v>-4.9734455710932934</v>
      </c>
      <c r="N750" s="4">
        <f t="shared" ca="1" si="760"/>
        <v>0</v>
      </c>
      <c r="O750" s="4">
        <f t="shared" ca="1" si="761"/>
        <v>-28.433455955741849</v>
      </c>
      <c r="P750" s="4">
        <f t="shared" ca="1" si="762"/>
        <v>12</v>
      </c>
      <c r="Q750" s="11">
        <f t="shared" si="792"/>
        <v>0</v>
      </c>
      <c r="R750" s="11">
        <f t="shared" ref="R750:AF759" si="799">IF(AND(ABS((MOD(LN(($B750/$C750)/3^R$2)/LN(2)+0.5,1)-0.5)*1200)&lt;$J$2,ABS(R$2+7*(MOD(LN(($B750/$C750)/3^R$2)/LN(2)+0.5,1)-0.5)*1200/113.685)&lt;$J$3),(MOD(LN(($B750/$C750)/3^R$2)/LN(2)+0.5,1)-0.5)*1200,0)</f>
        <v>18.486564813562723</v>
      </c>
      <c r="S750" s="4">
        <f t="shared" si="799"/>
        <v>0</v>
      </c>
      <c r="T750" s="4">
        <f t="shared" si="799"/>
        <v>0</v>
      </c>
      <c r="U750" s="4">
        <f t="shared" si="799"/>
        <v>0</v>
      </c>
      <c r="V750" s="4">
        <f t="shared" si="799"/>
        <v>0</v>
      </c>
      <c r="W750" s="4">
        <f t="shared" si="799"/>
        <v>0</v>
      </c>
      <c r="X750" s="4">
        <f t="shared" si="799"/>
        <v>0</v>
      </c>
      <c r="Y750" s="4">
        <f t="shared" si="799"/>
        <v>0</v>
      </c>
      <c r="Z750" s="4">
        <f t="shared" si="799"/>
        <v>0</v>
      </c>
      <c r="AA750" s="4">
        <f t="shared" si="799"/>
        <v>0</v>
      </c>
      <c r="AB750" s="4">
        <f t="shared" si="799"/>
        <v>0</v>
      </c>
      <c r="AC750" s="4">
        <f t="shared" si="799"/>
        <v>0</v>
      </c>
      <c r="AD750" s="4">
        <f t="shared" si="799"/>
        <v>-4.9734455710932934</v>
      </c>
      <c r="AE750" s="4">
        <f t="shared" si="799"/>
        <v>0</v>
      </c>
      <c r="AF750" s="4">
        <f t="shared" si="799"/>
        <v>0</v>
      </c>
      <c r="AG750" s="4">
        <f t="shared" si="798"/>
        <v>0</v>
      </c>
      <c r="AH750" s="4">
        <f t="shared" si="798"/>
        <v>0</v>
      </c>
      <c r="AI750" s="4">
        <f t="shared" si="798"/>
        <v>0</v>
      </c>
      <c r="AJ750" s="4">
        <f t="shared" si="798"/>
        <v>0</v>
      </c>
      <c r="AK750" s="4">
        <f t="shared" si="798"/>
        <v>0</v>
      </c>
      <c r="AL750" s="4">
        <f t="shared" si="798"/>
        <v>0</v>
      </c>
      <c r="AM750" s="4">
        <f t="shared" si="795"/>
        <v>0</v>
      </c>
      <c r="AN750" s="4">
        <f t="shared" si="795"/>
        <v>0</v>
      </c>
      <c r="AO750" s="4">
        <f t="shared" si="795"/>
        <v>0</v>
      </c>
      <c r="AP750" s="10">
        <f t="shared" si="743"/>
        <v>-28.433455955741849</v>
      </c>
      <c r="AQ750" s="7">
        <f t="shared" si="763"/>
        <v>3</v>
      </c>
      <c r="AR750" s="4">
        <f t="array" ref="AR750">COUNT(IF((ABS($R750:$AP750)&gt;=AQ$2)*(ABS($R750:$AP750)&lt;AR$2),$R750:$AP750))</f>
        <v>0</v>
      </c>
      <c r="AS750" s="4">
        <f t="array" ref="AS750">COUNT(IF((ABS($R750:$AP750)&gt;=AR$2)*(ABS($R750:$AP750)&lt;AS$2),$R750:$AP750))</f>
        <v>0</v>
      </c>
      <c r="AT750" s="4">
        <f t="array" ref="AT750">COUNT(IF((ABS($R750:$AP750)&gt;=AS$2)*(ABS($R750:$AP750)&lt;AT$2),$R750:$AP750))</f>
        <v>1</v>
      </c>
      <c r="AU750" s="4">
        <f t="array" ref="AU750">COUNT(IF((ABS($R750:$AP750)&gt;=AT$2)*(ABS($R750:$AP750)&lt;AU$2),$R750:$AP750))</f>
        <v>2</v>
      </c>
      <c r="AV750" s="4">
        <f t="array" ref="AV750">COUNT(IF((ABS($R750:$AP750)&gt;=AU$2)*(ABS($R750:$AP750)&lt;AV$2),$R750:$AP750))</f>
        <v>0</v>
      </c>
      <c r="AW750" s="4">
        <f t="array" ref="AW750">COUNT(IF((ABS($R750:$AP750)&gt;=AV$2)*(ABS($R750:$AP750)&lt;AW$2),$R750:$AP750))</f>
        <v>0</v>
      </c>
      <c r="AX750" s="10">
        <f t="array" ref="AX750">COUNT(IF((ABS($R750:$AP750)&gt;=AW$2)*(ABS($R750:$AP750)&lt;AX$2),$R750:$AP750))</f>
        <v>0</v>
      </c>
      <c r="AY750" s="4">
        <f t="shared" si="766"/>
        <v>0</v>
      </c>
      <c r="AZ750" s="2" t="str">
        <f t="shared" si="767"/>
        <v>@</v>
      </c>
      <c r="BA750" s="2" t="str">
        <f t="shared" si="768"/>
        <v/>
      </c>
      <c r="BB750" s="2" t="str">
        <f t="shared" si="769"/>
        <v/>
      </c>
      <c r="BC750" s="2" t="str">
        <f t="shared" si="770"/>
        <v/>
      </c>
      <c r="BD750" s="2" t="str">
        <f t="shared" si="771"/>
        <v/>
      </c>
      <c r="BE750" s="2" t="str">
        <f t="shared" si="772"/>
        <v/>
      </c>
      <c r="BF750" s="2" t="str">
        <f t="shared" si="773"/>
        <v/>
      </c>
      <c r="BG750" s="2" t="str">
        <f t="shared" si="774"/>
        <v/>
      </c>
      <c r="BH750" s="2" t="str">
        <f t="shared" si="775"/>
        <v/>
      </c>
      <c r="BI750" s="2" t="str">
        <f t="shared" si="776"/>
        <v/>
      </c>
      <c r="BJ750" s="2" t="str">
        <f t="shared" si="777"/>
        <v/>
      </c>
      <c r="BK750" s="2" t="str">
        <f t="shared" si="778"/>
        <v/>
      </c>
      <c r="BL750" s="2" t="str">
        <f t="shared" si="779"/>
        <v>@</v>
      </c>
      <c r="BM750" s="2" t="str">
        <f t="shared" si="780"/>
        <v/>
      </c>
      <c r="BN750" s="2" t="str">
        <f t="shared" si="781"/>
        <v/>
      </c>
      <c r="BO750" s="2" t="str">
        <f t="shared" si="782"/>
        <v/>
      </c>
      <c r="BP750" s="2" t="str">
        <f t="shared" si="783"/>
        <v/>
      </c>
      <c r="BQ750" s="2" t="str">
        <f t="shared" si="784"/>
        <v/>
      </c>
      <c r="BR750" s="2" t="str">
        <f t="shared" si="785"/>
        <v/>
      </c>
      <c r="BS750" s="2" t="str">
        <f t="shared" si="786"/>
        <v/>
      </c>
      <c r="BT750" s="2" t="str">
        <f t="shared" si="787"/>
        <v/>
      </c>
      <c r="BU750" s="2" t="str">
        <f t="shared" si="788"/>
        <v/>
      </c>
      <c r="BV750" s="2" t="str">
        <f t="shared" si="789"/>
        <v/>
      </c>
      <c r="BW750" s="2" t="str">
        <f t="shared" si="790"/>
        <v/>
      </c>
      <c r="BX750" s="2" t="str">
        <f t="shared" si="791"/>
        <v>@</v>
      </c>
      <c r="CA750" s="2">
        <f t="shared" si="751"/>
        <v>249</v>
      </c>
      <c r="CB750" s="4">
        <f t="shared" si="752"/>
        <v>1</v>
      </c>
      <c r="CC750">
        <f t="shared" ca="1" si="744"/>
        <v>3</v>
      </c>
      <c r="CD750">
        <f ca="1">CC750*(CJ750)/(CJ749+CJ750+IF(CG751=0,0,CJ751))</f>
        <v>2.2824648194449644</v>
      </c>
      <c r="CE750" s="39">
        <f t="shared" ca="1" si="737"/>
        <v>11</v>
      </c>
      <c r="CF750" s="39">
        <f t="shared" ca="1" si="745"/>
        <v>71</v>
      </c>
      <c r="CG750">
        <f t="shared" ca="1" si="738"/>
        <v>36.19860450241319</v>
      </c>
      <c r="CH750">
        <f t="shared" ca="1" si="739"/>
        <v>-4</v>
      </c>
      <c r="CI750">
        <f t="shared" ca="1" si="746"/>
        <v>1.7711199233241648</v>
      </c>
      <c r="CJ750">
        <f t="shared" ca="1" si="747"/>
        <v>10.228880076675836</v>
      </c>
    </row>
    <row r="751" spans="2:88">
      <c r="B751" s="39">
        <v>18755</v>
      </c>
      <c r="C751" s="39">
        <v>1</v>
      </c>
      <c r="D751">
        <v>1</v>
      </c>
      <c r="E751">
        <f t="shared" si="754"/>
        <v>29330</v>
      </c>
      <c r="F751" s="3">
        <f t="shared" si="755"/>
        <v>3.4010135020236028E-5</v>
      </c>
      <c r="H751" s="17">
        <f t="shared" si="756"/>
        <v>0.99751726014352282</v>
      </c>
      <c r="I751" s="13" t="str">
        <f t="shared" si="757"/>
        <v>18755</v>
      </c>
      <c r="J751" s="2"/>
      <c r="K751" s="4">
        <f t="shared" si="758"/>
        <v>53.535179712474701</v>
      </c>
      <c r="L751" s="4">
        <f t="shared" si="748"/>
        <v>-10</v>
      </c>
      <c r="M751" s="4">
        <f t="shared" ca="1" si="759"/>
        <v>30.075169327822948</v>
      </c>
      <c r="N751" s="4">
        <f t="shared" ca="1" si="760"/>
        <v>2</v>
      </c>
      <c r="O751" s="4">
        <f t="shared" si="761"/>
        <v>0</v>
      </c>
      <c r="P751" s="4">
        <f t="shared" ca="1" si="762"/>
        <v>0</v>
      </c>
      <c r="Q751" s="11">
        <f t="shared" si="792"/>
        <v>0</v>
      </c>
      <c r="R751" s="11">
        <f t="shared" si="799"/>
        <v>0</v>
      </c>
      <c r="S751" s="4">
        <f t="shared" si="799"/>
        <v>0</v>
      </c>
      <c r="T751" s="4">
        <f t="shared" si="799"/>
        <v>53.535179712474701</v>
      </c>
      <c r="U751" s="4">
        <f t="shared" si="799"/>
        <v>0</v>
      </c>
      <c r="V751" s="4">
        <f t="shared" si="799"/>
        <v>0</v>
      </c>
      <c r="W751" s="4">
        <f t="shared" si="799"/>
        <v>0</v>
      </c>
      <c r="X751" s="4">
        <f t="shared" si="799"/>
        <v>0</v>
      </c>
      <c r="Y751" s="4">
        <f t="shared" si="799"/>
        <v>0</v>
      </c>
      <c r="Z751" s="4">
        <f t="shared" si="799"/>
        <v>0</v>
      </c>
      <c r="AA751" s="4">
        <f t="shared" si="799"/>
        <v>0</v>
      </c>
      <c r="AB751" s="4">
        <f t="shared" si="799"/>
        <v>0</v>
      </c>
      <c r="AC751" s="4">
        <f t="shared" si="799"/>
        <v>0</v>
      </c>
      <c r="AD751" s="4">
        <f t="shared" si="799"/>
        <v>0</v>
      </c>
      <c r="AE751" s="4">
        <f t="shared" si="799"/>
        <v>0</v>
      </c>
      <c r="AF751" s="4">
        <f t="shared" si="799"/>
        <v>30.075169327822948</v>
      </c>
      <c r="AG751" s="4">
        <f t="shared" si="798"/>
        <v>0</v>
      </c>
      <c r="AH751" s="4">
        <f t="shared" si="798"/>
        <v>0</v>
      </c>
      <c r="AI751" s="4">
        <f t="shared" si="798"/>
        <v>0</v>
      </c>
      <c r="AJ751" s="4">
        <f t="shared" si="798"/>
        <v>0</v>
      </c>
      <c r="AK751" s="4">
        <f t="shared" si="798"/>
        <v>0</v>
      </c>
      <c r="AL751" s="4">
        <f t="shared" si="798"/>
        <v>0</v>
      </c>
      <c r="AM751" s="4">
        <f t="shared" si="795"/>
        <v>0</v>
      </c>
      <c r="AN751" s="4">
        <f t="shared" si="795"/>
        <v>0</v>
      </c>
      <c r="AO751" s="4">
        <f t="shared" si="795"/>
        <v>0</v>
      </c>
      <c r="AP751" s="10">
        <f t="shared" si="743"/>
        <v>0</v>
      </c>
      <c r="AQ751" s="7">
        <f t="shared" si="763"/>
        <v>2</v>
      </c>
      <c r="AR751" s="4">
        <f t="array" ref="AR751">COUNT(IF((ABS($R751:$AP751)&gt;=AQ$2)*(ABS($R751:$AP751)&lt;AR$2),$R751:$AP751))</f>
        <v>0</v>
      </c>
      <c r="AS751" s="4">
        <f t="array" ref="AS751">COUNT(IF((ABS($R751:$AP751)&gt;=AR$2)*(ABS($R751:$AP751)&lt;AS$2),$R751:$AP751))</f>
        <v>0</v>
      </c>
      <c r="AT751" s="4">
        <f t="array" ref="AT751">COUNT(IF((ABS($R751:$AP751)&gt;=AS$2)*(ABS($R751:$AP751)&lt;AT$2),$R751:$AP751))</f>
        <v>0</v>
      </c>
      <c r="AU751" s="4">
        <f t="array" ref="AU751">COUNT(IF((ABS($R751:$AP751)&gt;=AT$2)*(ABS($R751:$AP751)&lt;AU$2),$R751:$AP751))</f>
        <v>1</v>
      </c>
      <c r="AV751" s="4">
        <f t="array" ref="AV751">COUNT(IF((ABS($R751:$AP751)&gt;=AU$2)*(ABS($R751:$AP751)&lt;AV$2),$R751:$AP751))</f>
        <v>0</v>
      </c>
      <c r="AW751" s="4">
        <f t="array" ref="AW751">COUNT(IF((ABS($R751:$AP751)&gt;=AV$2)*(ABS($R751:$AP751)&lt;AW$2),$R751:$AP751))</f>
        <v>1</v>
      </c>
      <c r="AX751" s="10">
        <f t="array" ref="AX751">COUNT(IF((ABS($R751:$AP751)&gt;=AW$2)*(ABS($R751:$AP751)&lt;AX$2),$R751:$AP751))</f>
        <v>0</v>
      </c>
      <c r="AY751" s="4">
        <f t="shared" si="766"/>
        <v>0</v>
      </c>
      <c r="AZ751" s="2" t="str">
        <f t="shared" si="767"/>
        <v/>
      </c>
      <c r="BA751" s="2" t="str">
        <f t="shared" si="768"/>
        <v/>
      </c>
      <c r="BB751" s="2" t="str">
        <f t="shared" si="769"/>
        <v>@</v>
      </c>
      <c r="BC751" s="2" t="str">
        <f t="shared" si="770"/>
        <v/>
      </c>
      <c r="BD751" s="2" t="str">
        <f t="shared" si="771"/>
        <v/>
      </c>
      <c r="BE751" s="2" t="str">
        <f t="shared" si="772"/>
        <v/>
      </c>
      <c r="BF751" s="2" t="str">
        <f t="shared" si="773"/>
        <v/>
      </c>
      <c r="BG751" s="2" t="str">
        <f t="shared" si="774"/>
        <v/>
      </c>
      <c r="BH751" s="2" t="str">
        <f t="shared" si="775"/>
        <v/>
      </c>
      <c r="BI751" s="2" t="str">
        <f t="shared" si="776"/>
        <v/>
      </c>
      <c r="BJ751" s="2" t="str">
        <f t="shared" si="777"/>
        <v/>
      </c>
      <c r="BK751" s="2" t="str">
        <f t="shared" si="778"/>
        <v/>
      </c>
      <c r="BL751" s="2" t="str">
        <f t="shared" si="779"/>
        <v/>
      </c>
      <c r="BM751" s="2" t="str">
        <f t="shared" si="780"/>
        <v/>
      </c>
      <c r="BN751" s="2" t="str">
        <f t="shared" si="781"/>
        <v>@</v>
      </c>
      <c r="BO751" s="2" t="str">
        <f t="shared" si="782"/>
        <v/>
      </c>
      <c r="BP751" s="2" t="str">
        <f t="shared" si="783"/>
        <v/>
      </c>
      <c r="BQ751" s="2" t="str">
        <f t="shared" si="784"/>
        <v/>
      </c>
      <c r="BR751" s="2" t="str">
        <f t="shared" si="785"/>
        <v/>
      </c>
      <c r="BS751" s="2" t="str">
        <f t="shared" si="786"/>
        <v/>
      </c>
      <c r="BT751" s="2" t="str">
        <f t="shared" si="787"/>
        <v/>
      </c>
      <c r="BU751" s="2" t="str">
        <f t="shared" si="788"/>
        <v/>
      </c>
      <c r="BV751" s="2" t="str">
        <f t="shared" si="789"/>
        <v/>
      </c>
      <c r="BW751" s="2" t="str">
        <f t="shared" si="790"/>
        <v/>
      </c>
      <c r="BX751" s="2" t="str">
        <f t="shared" si="791"/>
        <v/>
      </c>
      <c r="CA751" s="2">
        <f t="shared" si="751"/>
        <v>249</v>
      </c>
      <c r="CB751" s="4">
        <f t="shared" si="752"/>
        <v>2</v>
      </c>
      <c r="CC751">
        <f t="shared" ca="1" si="744"/>
        <v>3</v>
      </c>
      <c r="CD751">
        <f ca="1">CC751*IF(CG751=0,0,CJ751)/(CJ749+CJ750+IF(CG751=0,0,CJ751))</f>
        <v>0.71753518055503573</v>
      </c>
      <c r="CE751" s="39">
        <f t="shared" ca="1" si="737"/>
        <v>11</v>
      </c>
      <c r="CF751" s="39">
        <f t="shared" ca="1" si="745"/>
        <v>71</v>
      </c>
      <c r="CG751">
        <f t="shared" ca="1" si="738"/>
        <v>12.738594117761437</v>
      </c>
      <c r="CH751">
        <f t="shared" ca="1" si="739"/>
        <v>8</v>
      </c>
      <c r="CI751">
        <f t="shared" ca="1" si="746"/>
        <v>8.784361690850421</v>
      </c>
      <c r="CJ751">
        <f t="shared" ca="1" si="747"/>
        <v>3.215638309149579</v>
      </c>
    </row>
    <row r="752" spans="2:88">
      <c r="B752" s="39">
        <v>19937</v>
      </c>
      <c r="C752" s="39">
        <v>15841</v>
      </c>
      <c r="D752">
        <v>1</v>
      </c>
      <c r="E752">
        <f t="shared" si="754"/>
        <v>29331</v>
      </c>
      <c r="F752" s="3">
        <f t="shared" si="755"/>
        <v>3.4010135020236028E-5</v>
      </c>
      <c r="H752" s="17">
        <f t="shared" si="756"/>
        <v>0.99755127027854296</v>
      </c>
      <c r="I752" s="13" t="str">
        <f t="shared" si="757"/>
        <v>15841:19937</v>
      </c>
      <c r="J752" s="2"/>
      <c r="K752" s="4">
        <f t="shared" si="758"/>
        <v>13.781918373757662</v>
      </c>
      <c r="L752" s="4">
        <f t="shared" si="748"/>
        <v>-8</v>
      </c>
      <c r="M752" s="4">
        <f t="shared" ca="1" si="759"/>
        <v>-9.6780920108919588</v>
      </c>
      <c r="N752" s="4">
        <f t="shared" ca="1" si="760"/>
        <v>4</v>
      </c>
      <c r="O752" s="4">
        <f t="shared" si="761"/>
        <v>0</v>
      </c>
      <c r="P752" s="4">
        <f t="shared" ca="1" si="762"/>
        <v>0</v>
      </c>
      <c r="Q752" s="11">
        <f t="shared" si="792"/>
        <v>0</v>
      </c>
      <c r="R752" s="11">
        <f t="shared" si="799"/>
        <v>0</v>
      </c>
      <c r="S752" s="4">
        <f t="shared" si="799"/>
        <v>0</v>
      </c>
      <c r="T752" s="4">
        <f t="shared" si="799"/>
        <v>0</v>
      </c>
      <c r="U752" s="4">
        <f t="shared" si="799"/>
        <v>0</v>
      </c>
      <c r="V752" s="4">
        <f t="shared" si="799"/>
        <v>13.781918373757662</v>
      </c>
      <c r="W752" s="4">
        <f t="shared" si="799"/>
        <v>0</v>
      </c>
      <c r="X752" s="4">
        <f t="shared" si="799"/>
        <v>0</v>
      </c>
      <c r="Y752" s="4">
        <f t="shared" si="799"/>
        <v>0</v>
      </c>
      <c r="Z752" s="4">
        <f t="shared" si="799"/>
        <v>0</v>
      </c>
      <c r="AA752" s="4">
        <f t="shared" si="799"/>
        <v>0</v>
      </c>
      <c r="AB752" s="4">
        <f t="shared" si="799"/>
        <v>0</v>
      </c>
      <c r="AC752" s="4">
        <f t="shared" si="799"/>
        <v>0</v>
      </c>
      <c r="AD752" s="4">
        <f t="shared" si="799"/>
        <v>0</v>
      </c>
      <c r="AE752" s="4">
        <f t="shared" si="799"/>
        <v>0</v>
      </c>
      <c r="AF752" s="4">
        <f t="shared" si="799"/>
        <v>0</v>
      </c>
      <c r="AG752" s="4">
        <f t="shared" si="798"/>
        <v>0</v>
      </c>
      <c r="AH752" s="4">
        <f t="shared" si="798"/>
        <v>-9.6780920108919588</v>
      </c>
      <c r="AI752" s="4">
        <f t="shared" si="798"/>
        <v>0</v>
      </c>
      <c r="AJ752" s="4">
        <f t="shared" si="798"/>
        <v>0</v>
      </c>
      <c r="AK752" s="4">
        <f t="shared" si="798"/>
        <v>0</v>
      </c>
      <c r="AL752" s="4">
        <f t="shared" si="798"/>
        <v>0</v>
      </c>
      <c r="AM752" s="4">
        <f t="shared" si="795"/>
        <v>0</v>
      </c>
      <c r="AN752" s="4">
        <f t="shared" si="795"/>
        <v>0</v>
      </c>
      <c r="AO752" s="4">
        <f t="shared" si="795"/>
        <v>0</v>
      </c>
      <c r="AP752" s="10">
        <f t="shared" si="743"/>
        <v>0</v>
      </c>
      <c r="AQ752" s="7">
        <f t="shared" si="763"/>
        <v>2</v>
      </c>
      <c r="AR752" s="4">
        <f t="array" ref="AR752">COUNT(IF((ABS($R752:$AP752)&gt;=AQ$2)*(ABS($R752:$AP752)&lt;AR$2),$R752:$AP752))</f>
        <v>0</v>
      </c>
      <c r="AS752" s="4">
        <f t="array" ref="AS752">COUNT(IF((ABS($R752:$AP752)&gt;=AR$2)*(ABS($R752:$AP752)&lt;AS$2),$R752:$AP752))</f>
        <v>0</v>
      </c>
      <c r="AT752" s="4">
        <f t="array" ref="AT752">COUNT(IF((ABS($R752:$AP752)&gt;=AS$2)*(ABS($R752:$AP752)&lt;AT$2),$R752:$AP752))</f>
        <v>1</v>
      </c>
      <c r="AU752" s="4">
        <f t="array" ref="AU752">COUNT(IF((ABS($R752:$AP752)&gt;=AT$2)*(ABS($R752:$AP752)&lt;AU$2),$R752:$AP752))</f>
        <v>1</v>
      </c>
      <c r="AV752" s="4">
        <f t="array" ref="AV752">COUNT(IF((ABS($R752:$AP752)&gt;=AU$2)*(ABS($R752:$AP752)&lt;AV$2),$R752:$AP752))</f>
        <v>0</v>
      </c>
      <c r="AW752" s="4">
        <f t="array" ref="AW752">COUNT(IF((ABS($R752:$AP752)&gt;=AV$2)*(ABS($R752:$AP752)&lt;AW$2),$R752:$AP752))</f>
        <v>0</v>
      </c>
      <c r="AX752" s="10">
        <f t="array" ref="AX752">COUNT(IF((ABS($R752:$AP752)&gt;=AW$2)*(ABS($R752:$AP752)&lt;AX$2),$R752:$AP752))</f>
        <v>0</v>
      </c>
      <c r="AY752" s="4">
        <f t="shared" si="766"/>
        <v>0</v>
      </c>
      <c r="AZ752" s="2" t="str">
        <f t="shared" si="767"/>
        <v/>
      </c>
      <c r="BA752" s="2" t="str">
        <f t="shared" si="768"/>
        <v/>
      </c>
      <c r="BB752" s="2" t="str">
        <f t="shared" si="769"/>
        <v/>
      </c>
      <c r="BC752" s="2" t="str">
        <f t="shared" si="770"/>
        <v/>
      </c>
      <c r="BD752" s="2" t="str">
        <f t="shared" si="771"/>
        <v>@</v>
      </c>
      <c r="BE752" s="2" t="str">
        <f t="shared" si="772"/>
        <v/>
      </c>
      <c r="BF752" s="2" t="str">
        <f t="shared" si="773"/>
        <v/>
      </c>
      <c r="BG752" s="2" t="str">
        <f t="shared" si="774"/>
        <v/>
      </c>
      <c r="BH752" s="2" t="str">
        <f t="shared" si="775"/>
        <v/>
      </c>
      <c r="BI752" s="2" t="str">
        <f t="shared" si="776"/>
        <v/>
      </c>
      <c r="BJ752" s="2" t="str">
        <f t="shared" si="777"/>
        <v/>
      </c>
      <c r="BK752" s="2" t="str">
        <f t="shared" si="778"/>
        <v/>
      </c>
      <c r="BL752" s="2" t="str">
        <f t="shared" si="779"/>
        <v/>
      </c>
      <c r="BM752" s="2" t="str">
        <f t="shared" si="780"/>
        <v/>
      </c>
      <c r="BN752" s="2" t="str">
        <f t="shared" si="781"/>
        <v/>
      </c>
      <c r="BO752" s="2" t="str">
        <f t="shared" si="782"/>
        <v/>
      </c>
      <c r="BP752" s="2" t="str">
        <f t="shared" si="783"/>
        <v>@</v>
      </c>
      <c r="BQ752" s="2" t="str">
        <f t="shared" si="784"/>
        <v/>
      </c>
      <c r="BR752" s="2" t="str">
        <f t="shared" si="785"/>
        <v/>
      </c>
      <c r="BS752" s="2" t="str">
        <f t="shared" si="786"/>
        <v/>
      </c>
      <c r="BT752" s="2" t="str">
        <f t="shared" si="787"/>
        <v/>
      </c>
      <c r="BU752" s="2" t="str">
        <f t="shared" si="788"/>
        <v/>
      </c>
      <c r="BV752" s="2" t="str">
        <f t="shared" si="789"/>
        <v/>
      </c>
      <c r="BW752" s="2" t="str">
        <f t="shared" si="790"/>
        <v/>
      </c>
      <c r="BX752" s="2" t="str">
        <f t="shared" si="791"/>
        <v/>
      </c>
      <c r="CA752" s="2">
        <f t="shared" si="751"/>
        <v>250</v>
      </c>
      <c r="CB752" s="4">
        <f t="shared" si="752"/>
        <v>0</v>
      </c>
      <c r="CC752">
        <f t="shared" ca="1" si="744"/>
        <v>3</v>
      </c>
      <c r="CD752">
        <f ca="1">CC752*(CJ752)/(CJ752+CJ753+IF(CG754=0,0,CJ754))</f>
        <v>1.5912315281791229</v>
      </c>
      <c r="CE752" s="39">
        <f t="shared" ca="1" si="737"/>
        <v>73</v>
      </c>
      <c r="CF752" s="39">
        <f t="shared" ca="1" si="745"/>
        <v>77</v>
      </c>
      <c r="CG752">
        <f t="shared" ca="1" si="738"/>
        <v>2.1293825047997927</v>
      </c>
      <c r="CH752">
        <f t="shared" ca="1" si="739"/>
        <v>-5</v>
      </c>
      <c r="CI752">
        <f t="shared" ca="1" si="746"/>
        <v>4.8688861544302364</v>
      </c>
      <c r="CJ752">
        <f t="shared" ca="1" si="747"/>
        <v>7.1311138455697636</v>
      </c>
    </row>
    <row r="753" spans="2:88">
      <c r="B753" s="39">
        <v>21875</v>
      </c>
      <c r="C753" s="39">
        <v>1</v>
      </c>
      <c r="D753">
        <v>1</v>
      </c>
      <c r="E753">
        <f t="shared" si="754"/>
        <v>29332</v>
      </c>
      <c r="F753" s="3">
        <f t="shared" si="755"/>
        <v>3.4010135020236028E-5</v>
      </c>
      <c r="H753" s="17">
        <f t="shared" si="756"/>
        <v>0.9975852804135632</v>
      </c>
      <c r="I753" s="13" t="str">
        <f t="shared" si="757"/>
        <v>21875</v>
      </c>
      <c r="J753" s="2"/>
      <c r="K753" s="4">
        <f t="shared" si="758"/>
        <v>2.3494766586864557</v>
      </c>
      <c r="L753" s="4">
        <f t="shared" si="748"/>
        <v>-1</v>
      </c>
      <c r="M753" s="4">
        <f t="shared" ca="1" si="759"/>
        <v>-21.110533725962632</v>
      </c>
      <c r="N753" s="4">
        <f t="shared" ca="1" si="760"/>
        <v>11</v>
      </c>
      <c r="O753" s="4">
        <f t="shared" si="761"/>
        <v>0</v>
      </c>
      <c r="P753" s="4">
        <f t="shared" ca="1" si="762"/>
        <v>0</v>
      </c>
      <c r="Q753" s="11">
        <f t="shared" si="792"/>
        <v>25.809487043338208</v>
      </c>
      <c r="R753" s="11">
        <f t="shared" si="799"/>
        <v>0</v>
      </c>
      <c r="S753" s="4">
        <f t="shared" si="799"/>
        <v>0</v>
      </c>
      <c r="T753" s="4">
        <f t="shared" si="799"/>
        <v>0</v>
      </c>
      <c r="U753" s="4">
        <f t="shared" si="799"/>
        <v>0</v>
      </c>
      <c r="V753" s="4">
        <f t="shared" si="799"/>
        <v>0</v>
      </c>
      <c r="W753" s="4">
        <f t="shared" si="799"/>
        <v>0</v>
      </c>
      <c r="X753" s="4">
        <f t="shared" si="799"/>
        <v>0</v>
      </c>
      <c r="Y753" s="4">
        <f t="shared" si="799"/>
        <v>0</v>
      </c>
      <c r="Z753" s="4">
        <f t="shared" si="799"/>
        <v>0</v>
      </c>
      <c r="AA753" s="4">
        <f t="shared" si="799"/>
        <v>0</v>
      </c>
      <c r="AB753" s="4">
        <f t="shared" si="799"/>
        <v>0</v>
      </c>
      <c r="AC753" s="4">
        <f t="shared" si="799"/>
        <v>2.3494766586864557</v>
      </c>
      <c r="AD753" s="4">
        <f t="shared" si="799"/>
        <v>0</v>
      </c>
      <c r="AE753" s="4">
        <f t="shared" si="799"/>
        <v>0</v>
      </c>
      <c r="AF753" s="4">
        <f t="shared" si="799"/>
        <v>0</v>
      </c>
      <c r="AG753" s="4">
        <f t="shared" si="798"/>
        <v>0</v>
      </c>
      <c r="AH753" s="4">
        <f t="shared" si="798"/>
        <v>0</v>
      </c>
      <c r="AI753" s="4">
        <f t="shared" si="798"/>
        <v>0</v>
      </c>
      <c r="AJ753" s="4">
        <f t="shared" si="798"/>
        <v>0</v>
      </c>
      <c r="AK753" s="4">
        <f t="shared" si="798"/>
        <v>0</v>
      </c>
      <c r="AL753" s="4">
        <f t="shared" si="798"/>
        <v>0</v>
      </c>
      <c r="AM753" s="4">
        <f t="shared" si="795"/>
        <v>0</v>
      </c>
      <c r="AN753" s="4">
        <f t="shared" si="795"/>
        <v>0</v>
      </c>
      <c r="AO753" s="4">
        <f t="shared" si="795"/>
        <v>-21.110533725962632</v>
      </c>
      <c r="AP753" s="10">
        <f t="shared" si="743"/>
        <v>0</v>
      </c>
      <c r="AQ753" s="7">
        <f t="shared" si="763"/>
        <v>2</v>
      </c>
      <c r="AR753" s="4">
        <f t="array" ref="AR753">COUNT(IF((ABS($R753:$AP753)&gt;=AQ$2)*(ABS($R753:$AP753)&lt;AR$2),$R753:$AP753))</f>
        <v>0</v>
      </c>
      <c r="AS753" s="4">
        <f t="array" ref="AS753">COUNT(IF((ABS($R753:$AP753)&gt;=AR$2)*(ABS($R753:$AP753)&lt;AS$2),$R753:$AP753))</f>
        <v>1</v>
      </c>
      <c r="AT753" s="4">
        <f t="array" ref="AT753">COUNT(IF((ABS($R753:$AP753)&gt;=AS$2)*(ABS($R753:$AP753)&lt;AT$2),$R753:$AP753))</f>
        <v>0</v>
      </c>
      <c r="AU753" s="4">
        <f t="array" ref="AU753">COUNT(IF((ABS($R753:$AP753)&gt;=AT$2)*(ABS($R753:$AP753)&lt;AU$2),$R753:$AP753))</f>
        <v>1</v>
      </c>
      <c r="AV753" s="4">
        <f t="array" ref="AV753">COUNT(IF((ABS($R753:$AP753)&gt;=AU$2)*(ABS($R753:$AP753)&lt;AV$2),$R753:$AP753))</f>
        <v>0</v>
      </c>
      <c r="AW753" s="4">
        <f t="array" ref="AW753">COUNT(IF((ABS($R753:$AP753)&gt;=AV$2)*(ABS($R753:$AP753)&lt;AW$2),$R753:$AP753))</f>
        <v>0</v>
      </c>
      <c r="AX753" s="10">
        <f t="array" ref="AX753">COUNT(IF((ABS($R753:$AP753)&gt;=AW$2)*(ABS($R753:$AP753)&lt;AX$2),$R753:$AP753))</f>
        <v>0</v>
      </c>
      <c r="AY753" s="4">
        <f t="shared" si="766"/>
        <v>0</v>
      </c>
      <c r="AZ753" s="2" t="str">
        <f t="shared" si="767"/>
        <v/>
      </c>
      <c r="BA753" s="2" t="str">
        <f t="shared" si="768"/>
        <v/>
      </c>
      <c r="BB753" s="2" t="str">
        <f t="shared" si="769"/>
        <v/>
      </c>
      <c r="BC753" s="2" t="str">
        <f t="shared" si="770"/>
        <v/>
      </c>
      <c r="BD753" s="2" t="str">
        <f t="shared" si="771"/>
        <v/>
      </c>
      <c r="BE753" s="2" t="str">
        <f t="shared" si="772"/>
        <v/>
      </c>
      <c r="BF753" s="2" t="str">
        <f t="shared" si="773"/>
        <v/>
      </c>
      <c r="BG753" s="2" t="str">
        <f t="shared" si="774"/>
        <v/>
      </c>
      <c r="BH753" s="2" t="str">
        <f t="shared" si="775"/>
        <v/>
      </c>
      <c r="BI753" s="2" t="str">
        <f t="shared" si="776"/>
        <v/>
      </c>
      <c r="BJ753" s="2" t="str">
        <f t="shared" si="777"/>
        <v/>
      </c>
      <c r="BK753" s="2" t="str">
        <f t="shared" si="778"/>
        <v>@</v>
      </c>
      <c r="BL753" s="2" t="str">
        <f t="shared" si="779"/>
        <v/>
      </c>
      <c r="BM753" s="2" t="str">
        <f t="shared" si="780"/>
        <v/>
      </c>
      <c r="BN753" s="2" t="str">
        <f t="shared" si="781"/>
        <v/>
      </c>
      <c r="BO753" s="2" t="str">
        <f t="shared" si="782"/>
        <v/>
      </c>
      <c r="BP753" s="2" t="str">
        <f t="shared" si="783"/>
        <v/>
      </c>
      <c r="BQ753" s="2" t="str">
        <f t="shared" si="784"/>
        <v/>
      </c>
      <c r="BR753" s="2" t="str">
        <f t="shared" si="785"/>
        <v/>
      </c>
      <c r="BS753" s="2" t="str">
        <f t="shared" si="786"/>
        <v/>
      </c>
      <c r="BT753" s="2" t="str">
        <f t="shared" si="787"/>
        <v/>
      </c>
      <c r="BU753" s="2" t="str">
        <f t="shared" si="788"/>
        <v/>
      </c>
      <c r="BV753" s="2" t="str">
        <f t="shared" si="789"/>
        <v/>
      </c>
      <c r="BW753" s="2" t="str">
        <f t="shared" si="790"/>
        <v>@</v>
      </c>
      <c r="BX753" s="2" t="str">
        <f t="shared" si="791"/>
        <v/>
      </c>
      <c r="CA753" s="2">
        <f t="shared" si="751"/>
        <v>250</v>
      </c>
      <c r="CB753" s="4">
        <f t="shared" si="752"/>
        <v>1</v>
      </c>
      <c r="CC753">
        <f t="shared" ca="1" si="744"/>
        <v>3</v>
      </c>
      <c r="CD753">
        <f ca="1">CC753*(CJ753)/(CJ752+CJ753+IF(CG754=0,0,CJ754))</f>
        <v>1.4087684718208771</v>
      </c>
      <c r="CE753" s="39">
        <f t="shared" ca="1" si="737"/>
        <v>73</v>
      </c>
      <c r="CF753" s="39">
        <f t="shared" ca="1" si="745"/>
        <v>77</v>
      </c>
      <c r="CG753">
        <f t="shared" ca="1" si="738"/>
        <v>-21.33062787985196</v>
      </c>
      <c r="CH753">
        <f t="shared" ca="1" si="739"/>
        <v>7</v>
      </c>
      <c r="CI753">
        <f t="shared" ca="1" si="746"/>
        <v>5.6865954597443489</v>
      </c>
      <c r="CJ753">
        <f t="shared" ca="1" si="747"/>
        <v>6.3134045402556511</v>
      </c>
    </row>
    <row r="754" spans="2:88">
      <c r="B754" s="39">
        <v>25121</v>
      </c>
      <c r="C754" s="39">
        <v>15841</v>
      </c>
      <c r="D754">
        <v>1</v>
      </c>
      <c r="E754">
        <f t="shared" si="754"/>
        <v>29333</v>
      </c>
      <c r="F754" s="3">
        <f t="shared" si="755"/>
        <v>3.4010135020236028E-5</v>
      </c>
      <c r="H754" s="17">
        <f t="shared" si="756"/>
        <v>0.99761929054858345</v>
      </c>
      <c r="I754" s="13" t="str">
        <f t="shared" si="757"/>
        <v>15841:25121</v>
      </c>
      <c r="J754" s="2"/>
      <c r="K754" s="4">
        <f t="shared" si="758"/>
        <v>6.0965835880999464</v>
      </c>
      <c r="L754" s="4">
        <f t="shared" si="748"/>
        <v>-4</v>
      </c>
      <c r="M754" s="4">
        <f t="shared" ca="1" si="759"/>
        <v>-17.363426796549675</v>
      </c>
      <c r="N754" s="4">
        <f t="shared" ca="1" si="760"/>
        <v>8</v>
      </c>
      <c r="O754" s="4">
        <f t="shared" si="761"/>
        <v>0</v>
      </c>
      <c r="P754" s="4">
        <f t="shared" ca="1" si="762"/>
        <v>0</v>
      </c>
      <c r="Q754" s="11">
        <f t="shared" si="792"/>
        <v>0</v>
      </c>
      <c r="R754" s="11">
        <f t="shared" si="799"/>
        <v>0</v>
      </c>
      <c r="S754" s="4">
        <f t="shared" si="799"/>
        <v>0</v>
      </c>
      <c r="T754" s="4">
        <f t="shared" si="799"/>
        <v>0</v>
      </c>
      <c r="U754" s="4">
        <f t="shared" si="799"/>
        <v>0</v>
      </c>
      <c r="V754" s="4">
        <f t="shared" si="799"/>
        <v>0</v>
      </c>
      <c r="W754" s="4">
        <f t="shared" si="799"/>
        <v>0</v>
      </c>
      <c r="X754" s="4">
        <f t="shared" si="799"/>
        <v>0</v>
      </c>
      <c r="Y754" s="4">
        <f t="shared" si="799"/>
        <v>0</v>
      </c>
      <c r="Z754" s="4">
        <f t="shared" si="799"/>
        <v>6.0965835880999464</v>
      </c>
      <c r="AA754" s="4">
        <f t="shared" si="799"/>
        <v>0</v>
      </c>
      <c r="AB754" s="4">
        <f t="shared" si="799"/>
        <v>0</v>
      </c>
      <c r="AC754" s="4">
        <f t="shared" si="799"/>
        <v>0</v>
      </c>
      <c r="AD754" s="4">
        <f t="shared" si="799"/>
        <v>0</v>
      </c>
      <c r="AE754" s="4">
        <f t="shared" si="799"/>
        <v>0</v>
      </c>
      <c r="AF754" s="4">
        <f t="shared" si="799"/>
        <v>0</v>
      </c>
      <c r="AG754" s="4">
        <f t="shared" si="798"/>
        <v>0</v>
      </c>
      <c r="AH754" s="4">
        <f t="shared" si="798"/>
        <v>0</v>
      </c>
      <c r="AI754" s="4">
        <f t="shared" si="798"/>
        <v>0</v>
      </c>
      <c r="AJ754" s="4">
        <f t="shared" si="798"/>
        <v>0</v>
      </c>
      <c r="AK754" s="4">
        <f t="shared" si="798"/>
        <v>0</v>
      </c>
      <c r="AL754" s="4">
        <f t="shared" si="798"/>
        <v>-17.363426796549675</v>
      </c>
      <c r="AM754" s="4">
        <f t="shared" ref="AM754:AO773" si="800">IF(AND(ABS((MOD(LN(($B754/$C754)/3^AM$2)/LN(2)+0.5,1)-0.5)*1200)&lt;$J$2,ABS(AM$2+7*(MOD(LN(($B754/$C754)/3^AM$2)/LN(2)+0.5,1)-0.5)*1200/113.685)&lt;$J$3),(MOD(LN(($B754/$C754)/3^AM$2)/LN(2)+0.5,1)-0.5)*1200,0)</f>
        <v>0</v>
      </c>
      <c r="AN754" s="4">
        <f t="shared" si="800"/>
        <v>0</v>
      </c>
      <c r="AO754" s="4">
        <f t="shared" si="800"/>
        <v>0</v>
      </c>
      <c r="AP754" s="10">
        <f t="shared" si="743"/>
        <v>0</v>
      </c>
      <c r="AQ754" s="7">
        <f t="shared" si="763"/>
        <v>2</v>
      </c>
      <c r="AR754" s="4">
        <f t="array" ref="AR754">COUNT(IF((ABS($R754:$AP754)&gt;=AQ$2)*(ABS($R754:$AP754)&lt;AR$2),$R754:$AP754))</f>
        <v>0</v>
      </c>
      <c r="AS754" s="4">
        <f t="array" ref="AS754">COUNT(IF((ABS($R754:$AP754)&gt;=AR$2)*(ABS($R754:$AP754)&lt;AS$2),$R754:$AP754))</f>
        <v>0</v>
      </c>
      <c r="AT754" s="4">
        <f t="array" ref="AT754">COUNT(IF((ABS($R754:$AP754)&gt;=AS$2)*(ABS($R754:$AP754)&lt;AT$2),$R754:$AP754))</f>
        <v>1</v>
      </c>
      <c r="AU754" s="4">
        <f t="array" ref="AU754">COUNT(IF((ABS($R754:$AP754)&gt;=AT$2)*(ABS($R754:$AP754)&lt;AU$2),$R754:$AP754))</f>
        <v>1</v>
      </c>
      <c r="AV754" s="4">
        <f t="array" ref="AV754">COUNT(IF((ABS($R754:$AP754)&gt;=AU$2)*(ABS($R754:$AP754)&lt;AV$2),$R754:$AP754))</f>
        <v>0</v>
      </c>
      <c r="AW754" s="4">
        <f t="array" ref="AW754">COUNT(IF((ABS($R754:$AP754)&gt;=AV$2)*(ABS($R754:$AP754)&lt;AW$2),$R754:$AP754))</f>
        <v>0</v>
      </c>
      <c r="AX754" s="10">
        <f t="array" ref="AX754">COUNT(IF((ABS($R754:$AP754)&gt;=AW$2)*(ABS($R754:$AP754)&lt;AX$2),$R754:$AP754))</f>
        <v>0</v>
      </c>
      <c r="AY754" s="4">
        <f t="shared" si="766"/>
        <v>0</v>
      </c>
      <c r="AZ754" s="2" t="str">
        <f t="shared" si="767"/>
        <v/>
      </c>
      <c r="BA754" s="2" t="str">
        <f t="shared" si="768"/>
        <v/>
      </c>
      <c r="BB754" s="2" t="str">
        <f t="shared" si="769"/>
        <v/>
      </c>
      <c r="BC754" s="2" t="str">
        <f t="shared" si="770"/>
        <v/>
      </c>
      <c r="BD754" s="2" t="str">
        <f t="shared" si="771"/>
        <v/>
      </c>
      <c r="BE754" s="2" t="str">
        <f t="shared" si="772"/>
        <v/>
      </c>
      <c r="BF754" s="2" t="str">
        <f t="shared" si="773"/>
        <v/>
      </c>
      <c r="BG754" s="2" t="str">
        <f t="shared" si="774"/>
        <v/>
      </c>
      <c r="BH754" s="2" t="str">
        <f t="shared" si="775"/>
        <v>@</v>
      </c>
      <c r="BI754" s="2" t="str">
        <f t="shared" si="776"/>
        <v/>
      </c>
      <c r="BJ754" s="2" t="str">
        <f t="shared" si="777"/>
        <v/>
      </c>
      <c r="BK754" s="2" t="str">
        <f t="shared" si="778"/>
        <v/>
      </c>
      <c r="BL754" s="2" t="str">
        <f t="shared" si="779"/>
        <v/>
      </c>
      <c r="BM754" s="2" t="str">
        <f t="shared" si="780"/>
        <v/>
      </c>
      <c r="BN754" s="2" t="str">
        <f t="shared" si="781"/>
        <v/>
      </c>
      <c r="BO754" s="2" t="str">
        <f t="shared" si="782"/>
        <v/>
      </c>
      <c r="BP754" s="2" t="str">
        <f t="shared" si="783"/>
        <v/>
      </c>
      <c r="BQ754" s="2" t="str">
        <f t="shared" si="784"/>
        <v/>
      </c>
      <c r="BR754" s="2" t="str">
        <f t="shared" si="785"/>
        <v/>
      </c>
      <c r="BS754" s="2" t="str">
        <f t="shared" si="786"/>
        <v/>
      </c>
      <c r="BT754" s="2" t="str">
        <f t="shared" si="787"/>
        <v>@</v>
      </c>
      <c r="BU754" s="2" t="str">
        <f t="shared" si="788"/>
        <v/>
      </c>
      <c r="BV754" s="2" t="str">
        <f t="shared" si="789"/>
        <v/>
      </c>
      <c r="BW754" s="2" t="str">
        <f t="shared" si="790"/>
        <v/>
      </c>
      <c r="BX754" s="2" t="str">
        <f t="shared" si="791"/>
        <v/>
      </c>
      <c r="CA754" s="2">
        <f t="shared" si="751"/>
        <v>250</v>
      </c>
      <c r="CB754" s="4">
        <f t="shared" si="752"/>
        <v>2</v>
      </c>
      <c r="CC754">
        <f t="shared" ca="1" si="744"/>
        <v>3</v>
      </c>
      <c r="CD754">
        <f ca="1">CC754*IF(CG754=0,0,CJ754)/(CJ752+CJ753+IF(CG754=0,0,CJ754))</f>
        <v>0</v>
      </c>
      <c r="CE754" s="39">
        <f t="shared" ca="1" si="737"/>
        <v>73</v>
      </c>
      <c r="CF754" s="39">
        <f t="shared" ca="1" si="745"/>
        <v>77</v>
      </c>
      <c r="CG754">
        <f t="shared" ca="1" si="738"/>
        <v>0</v>
      </c>
      <c r="CH754">
        <f t="shared" ca="1" si="739"/>
        <v>0</v>
      </c>
      <c r="CI754">
        <f t="shared" ca="1" si="746"/>
        <v>0</v>
      </c>
      <c r="CJ754">
        <f t="shared" ca="1" si="747"/>
        <v>12</v>
      </c>
    </row>
    <row r="755" spans="2:88">
      <c r="B755" s="39">
        <v>28985</v>
      </c>
      <c r="C755" s="39">
        <v>1</v>
      </c>
      <c r="D755">
        <v>1</v>
      </c>
      <c r="E755">
        <f t="shared" si="754"/>
        <v>29334</v>
      </c>
      <c r="F755" s="3">
        <f t="shared" si="755"/>
        <v>3.4010135020236028E-5</v>
      </c>
      <c r="H755" s="17">
        <f t="shared" si="756"/>
        <v>0.99765330068360369</v>
      </c>
      <c r="I755" s="13" t="str">
        <f t="shared" si="757"/>
        <v>28985</v>
      </c>
      <c r="J755" s="2"/>
      <c r="K755" s="4">
        <f t="shared" si="758"/>
        <v>-8.467360074976682</v>
      </c>
      <c r="L755" s="4">
        <f t="shared" si="748"/>
        <v>-2</v>
      </c>
      <c r="M755" s="4">
        <f t="shared" ca="1" si="759"/>
        <v>-31.927370459625237</v>
      </c>
      <c r="N755" s="4">
        <f t="shared" ca="1" si="760"/>
        <v>10</v>
      </c>
      <c r="O755" s="4">
        <f t="shared" si="761"/>
        <v>0</v>
      </c>
      <c r="P755" s="4">
        <f t="shared" ca="1" si="762"/>
        <v>0</v>
      </c>
      <c r="Q755" s="11">
        <f t="shared" si="792"/>
        <v>0</v>
      </c>
      <c r="R755" s="11">
        <f t="shared" si="799"/>
        <v>0</v>
      </c>
      <c r="S755" s="4">
        <f t="shared" si="799"/>
        <v>0</v>
      </c>
      <c r="T755" s="4">
        <f t="shared" si="799"/>
        <v>0</v>
      </c>
      <c r="U755" s="4">
        <f t="shared" si="799"/>
        <v>0</v>
      </c>
      <c r="V755" s="4">
        <f t="shared" si="799"/>
        <v>0</v>
      </c>
      <c r="W755" s="4">
        <f t="shared" si="799"/>
        <v>0</v>
      </c>
      <c r="X755" s="4">
        <f t="shared" si="799"/>
        <v>0</v>
      </c>
      <c r="Y755" s="4">
        <f t="shared" si="799"/>
        <v>0</v>
      </c>
      <c r="Z755" s="4">
        <f t="shared" si="799"/>
        <v>0</v>
      </c>
      <c r="AA755" s="4">
        <f t="shared" si="799"/>
        <v>0</v>
      </c>
      <c r="AB755" s="4">
        <f t="shared" si="799"/>
        <v>-8.467360074976682</v>
      </c>
      <c r="AC755" s="4">
        <f t="shared" si="799"/>
        <v>0</v>
      </c>
      <c r="AD755" s="4">
        <f t="shared" si="799"/>
        <v>0</v>
      </c>
      <c r="AE755" s="4">
        <f t="shared" si="799"/>
        <v>0</v>
      </c>
      <c r="AF755" s="4">
        <f t="shared" si="799"/>
        <v>0</v>
      </c>
      <c r="AG755" s="4">
        <f t="shared" si="798"/>
        <v>0</v>
      </c>
      <c r="AH755" s="4">
        <f t="shared" si="798"/>
        <v>0</v>
      </c>
      <c r="AI755" s="4">
        <f t="shared" si="798"/>
        <v>0</v>
      </c>
      <c r="AJ755" s="4">
        <f t="shared" si="798"/>
        <v>0</v>
      </c>
      <c r="AK755" s="4">
        <f t="shared" si="798"/>
        <v>0</v>
      </c>
      <c r="AL755" s="4">
        <f t="shared" si="798"/>
        <v>0</v>
      </c>
      <c r="AM755" s="4">
        <f t="shared" si="800"/>
        <v>0</v>
      </c>
      <c r="AN755" s="4">
        <f t="shared" si="800"/>
        <v>-31.927370459625237</v>
      </c>
      <c r="AO755" s="4">
        <f t="shared" si="800"/>
        <v>0</v>
      </c>
      <c r="AP755" s="10">
        <f t="shared" si="743"/>
        <v>0</v>
      </c>
      <c r="AQ755" s="7">
        <f t="shared" si="763"/>
        <v>2</v>
      </c>
      <c r="AR755" s="4">
        <f t="array" ref="AR755">COUNT(IF((ABS($R755:$AP755)&gt;=AQ$2)*(ABS($R755:$AP755)&lt;AR$2),$R755:$AP755))</f>
        <v>0</v>
      </c>
      <c r="AS755" s="4">
        <f t="array" ref="AS755">COUNT(IF((ABS($R755:$AP755)&gt;=AR$2)*(ABS($R755:$AP755)&lt;AS$2),$R755:$AP755))</f>
        <v>0</v>
      </c>
      <c r="AT755" s="4">
        <f t="array" ref="AT755">COUNT(IF((ABS($R755:$AP755)&gt;=AS$2)*(ABS($R755:$AP755)&lt;AT$2),$R755:$AP755))</f>
        <v>1</v>
      </c>
      <c r="AU755" s="4">
        <f t="array" ref="AU755">COUNT(IF((ABS($R755:$AP755)&gt;=AT$2)*(ABS($R755:$AP755)&lt;AU$2),$R755:$AP755))</f>
        <v>1</v>
      </c>
      <c r="AV755" s="4">
        <f t="array" ref="AV755">COUNT(IF((ABS($R755:$AP755)&gt;=AU$2)*(ABS($R755:$AP755)&lt;AV$2),$R755:$AP755))</f>
        <v>0</v>
      </c>
      <c r="AW755" s="4">
        <f t="array" ref="AW755">COUNT(IF((ABS($R755:$AP755)&gt;=AV$2)*(ABS($R755:$AP755)&lt;AW$2),$R755:$AP755))</f>
        <v>0</v>
      </c>
      <c r="AX755" s="10">
        <f t="array" ref="AX755">COUNT(IF((ABS($R755:$AP755)&gt;=AW$2)*(ABS($R755:$AP755)&lt;AX$2),$R755:$AP755))</f>
        <v>0</v>
      </c>
      <c r="AY755" s="4">
        <f t="shared" si="766"/>
        <v>0</v>
      </c>
      <c r="AZ755" s="2" t="str">
        <f t="shared" si="767"/>
        <v/>
      </c>
      <c r="BA755" s="2" t="str">
        <f t="shared" si="768"/>
        <v/>
      </c>
      <c r="BB755" s="2" t="str">
        <f t="shared" si="769"/>
        <v/>
      </c>
      <c r="BC755" s="2" t="str">
        <f t="shared" si="770"/>
        <v/>
      </c>
      <c r="BD755" s="2" t="str">
        <f t="shared" si="771"/>
        <v/>
      </c>
      <c r="BE755" s="2" t="str">
        <f t="shared" si="772"/>
        <v/>
      </c>
      <c r="BF755" s="2" t="str">
        <f t="shared" si="773"/>
        <v/>
      </c>
      <c r="BG755" s="2" t="str">
        <f t="shared" si="774"/>
        <v/>
      </c>
      <c r="BH755" s="2" t="str">
        <f t="shared" si="775"/>
        <v/>
      </c>
      <c r="BI755" s="2" t="str">
        <f t="shared" si="776"/>
        <v/>
      </c>
      <c r="BJ755" s="2" t="str">
        <f t="shared" si="777"/>
        <v>@</v>
      </c>
      <c r="BK755" s="2" t="str">
        <f t="shared" si="778"/>
        <v/>
      </c>
      <c r="BL755" s="2" t="str">
        <f t="shared" si="779"/>
        <v/>
      </c>
      <c r="BM755" s="2" t="str">
        <f t="shared" si="780"/>
        <v/>
      </c>
      <c r="BN755" s="2" t="str">
        <f t="shared" si="781"/>
        <v/>
      </c>
      <c r="BO755" s="2" t="str">
        <f t="shared" si="782"/>
        <v/>
      </c>
      <c r="BP755" s="2" t="str">
        <f t="shared" si="783"/>
        <v/>
      </c>
      <c r="BQ755" s="2" t="str">
        <f t="shared" si="784"/>
        <v/>
      </c>
      <c r="BR755" s="2" t="str">
        <f t="shared" si="785"/>
        <v/>
      </c>
      <c r="BS755" s="2" t="str">
        <f t="shared" si="786"/>
        <v/>
      </c>
      <c r="BT755" s="2" t="str">
        <f t="shared" si="787"/>
        <v/>
      </c>
      <c r="BU755" s="2" t="str">
        <f t="shared" si="788"/>
        <v/>
      </c>
      <c r="BV755" s="2" t="str">
        <f t="shared" si="789"/>
        <v>@</v>
      </c>
      <c r="BW755" s="2" t="str">
        <f t="shared" si="790"/>
        <v/>
      </c>
      <c r="BX755" s="2" t="str">
        <f t="shared" si="791"/>
        <v/>
      </c>
      <c r="CA755" s="2">
        <f t="shared" si="751"/>
        <v>251</v>
      </c>
      <c r="CB755" s="4">
        <f t="shared" si="752"/>
        <v>0</v>
      </c>
      <c r="CC755">
        <f t="shared" ca="1" si="744"/>
        <v>3</v>
      </c>
      <c r="CD755">
        <f ca="1">CC755*(CJ755)/(CJ755+CJ756+IF(CG757=0,0,CJ757))</f>
        <v>0.84848217472300269</v>
      </c>
      <c r="CE755" s="39">
        <f t="shared" ca="1" si="737"/>
        <v>13</v>
      </c>
      <c r="CF755" s="39">
        <f t="shared" ca="1" si="745"/>
        <v>79</v>
      </c>
      <c r="CG755">
        <f t="shared" ca="1" si="738"/>
        <v>45.514245562473832</v>
      </c>
      <c r="CH755">
        <f t="shared" ca="1" si="739"/>
        <v>-11</v>
      </c>
      <c r="CI755">
        <f t="shared" ca="1" si="746"/>
        <v>8.1975219339638752</v>
      </c>
      <c r="CJ755">
        <f t="shared" ca="1" si="747"/>
        <v>3.8024780660361248</v>
      </c>
    </row>
    <row r="756" spans="2:88">
      <c r="B756" s="39">
        <v>31031</v>
      </c>
      <c r="C756" s="39">
        <v>12427</v>
      </c>
      <c r="D756">
        <v>1</v>
      </c>
      <c r="E756">
        <f t="shared" si="754"/>
        <v>29335</v>
      </c>
      <c r="F756" s="3">
        <f t="shared" si="755"/>
        <v>3.4010135020236028E-5</v>
      </c>
      <c r="H756" s="17">
        <f t="shared" si="756"/>
        <v>0.99768731081862394</v>
      </c>
      <c r="I756" s="13" t="str">
        <f t="shared" si="757"/>
        <v>12427:31031</v>
      </c>
      <c r="J756" s="2"/>
      <c r="K756" s="4">
        <f t="shared" si="758"/>
        <v>-8.1434652789624806E-2</v>
      </c>
      <c r="L756" s="4">
        <f t="shared" si="748"/>
        <v>-8</v>
      </c>
      <c r="M756" s="4">
        <f t="shared" ca="1" si="759"/>
        <v>-23.541445037440312</v>
      </c>
      <c r="N756" s="4">
        <f t="shared" ca="1" si="760"/>
        <v>4</v>
      </c>
      <c r="O756" s="4">
        <f t="shared" si="761"/>
        <v>0</v>
      </c>
      <c r="P756" s="4">
        <f t="shared" ca="1" si="762"/>
        <v>0</v>
      </c>
      <c r="Q756" s="11">
        <f t="shared" si="792"/>
        <v>0</v>
      </c>
      <c r="R756" s="11">
        <f t="shared" si="799"/>
        <v>0</v>
      </c>
      <c r="S756" s="4">
        <f t="shared" si="799"/>
        <v>0</v>
      </c>
      <c r="T756" s="4">
        <f t="shared" si="799"/>
        <v>0</v>
      </c>
      <c r="U756" s="4">
        <f t="shared" si="799"/>
        <v>0</v>
      </c>
      <c r="V756" s="4">
        <f t="shared" si="799"/>
        <v>-8.1434652789624806E-2</v>
      </c>
      <c r="W756" s="4">
        <f t="shared" si="799"/>
        <v>0</v>
      </c>
      <c r="X756" s="4">
        <f t="shared" si="799"/>
        <v>0</v>
      </c>
      <c r="Y756" s="4">
        <f t="shared" si="799"/>
        <v>0</v>
      </c>
      <c r="Z756" s="4">
        <f t="shared" si="799"/>
        <v>0</v>
      </c>
      <c r="AA756" s="4">
        <f t="shared" si="799"/>
        <v>0</v>
      </c>
      <c r="AB756" s="4">
        <f t="shared" si="799"/>
        <v>0</v>
      </c>
      <c r="AC756" s="4">
        <f t="shared" si="799"/>
        <v>0</v>
      </c>
      <c r="AD756" s="4">
        <f t="shared" si="799"/>
        <v>0</v>
      </c>
      <c r="AE756" s="4">
        <f t="shared" si="799"/>
        <v>0</v>
      </c>
      <c r="AF756" s="4">
        <f t="shared" si="799"/>
        <v>0</v>
      </c>
      <c r="AG756" s="4">
        <f t="shared" si="798"/>
        <v>0</v>
      </c>
      <c r="AH756" s="4">
        <f t="shared" si="798"/>
        <v>-23.541445037440312</v>
      </c>
      <c r="AI756" s="4">
        <f t="shared" si="798"/>
        <v>0</v>
      </c>
      <c r="AJ756" s="4">
        <f t="shared" si="798"/>
        <v>0</v>
      </c>
      <c r="AK756" s="4">
        <f t="shared" si="798"/>
        <v>0</v>
      </c>
      <c r="AL756" s="4">
        <f t="shared" si="798"/>
        <v>0</v>
      </c>
      <c r="AM756" s="4">
        <f t="shared" si="800"/>
        <v>0</v>
      </c>
      <c r="AN756" s="4">
        <f t="shared" si="800"/>
        <v>0</v>
      </c>
      <c r="AO756" s="4">
        <f t="shared" si="800"/>
        <v>0</v>
      </c>
      <c r="AP756" s="10">
        <f t="shared" si="743"/>
        <v>0</v>
      </c>
      <c r="AQ756" s="7">
        <f t="shared" si="763"/>
        <v>2</v>
      </c>
      <c r="AR756" s="4">
        <f t="array" ref="AR756">COUNT(IF((ABS($R756:$AP756)&gt;=AQ$2)*(ABS($R756:$AP756)&lt;AR$2),$R756:$AP756))</f>
        <v>1</v>
      </c>
      <c r="AS756" s="4">
        <f t="array" ref="AS756">COUNT(IF((ABS($R756:$AP756)&gt;=AR$2)*(ABS($R756:$AP756)&lt;AS$2),$R756:$AP756))</f>
        <v>0</v>
      </c>
      <c r="AT756" s="4">
        <f t="array" ref="AT756">COUNT(IF((ABS($R756:$AP756)&gt;=AS$2)*(ABS($R756:$AP756)&lt;AT$2),$R756:$AP756))</f>
        <v>0</v>
      </c>
      <c r="AU756" s="4">
        <f t="array" ref="AU756">COUNT(IF((ABS($R756:$AP756)&gt;=AT$2)*(ABS($R756:$AP756)&lt;AU$2),$R756:$AP756))</f>
        <v>1</v>
      </c>
      <c r="AV756" s="4">
        <f t="array" ref="AV756">COUNT(IF((ABS($R756:$AP756)&gt;=AU$2)*(ABS($R756:$AP756)&lt;AV$2),$R756:$AP756))</f>
        <v>0</v>
      </c>
      <c r="AW756" s="4">
        <f t="array" ref="AW756">COUNT(IF((ABS($R756:$AP756)&gt;=AV$2)*(ABS($R756:$AP756)&lt;AW$2),$R756:$AP756))</f>
        <v>0</v>
      </c>
      <c r="AX756" s="10">
        <f t="array" ref="AX756">COUNT(IF((ABS($R756:$AP756)&gt;=AW$2)*(ABS($R756:$AP756)&lt;AX$2),$R756:$AP756))</f>
        <v>0</v>
      </c>
      <c r="AY756" s="4">
        <f t="shared" si="766"/>
        <v>0</v>
      </c>
      <c r="AZ756" s="2" t="str">
        <f t="shared" si="767"/>
        <v/>
      </c>
      <c r="BA756" s="2" t="str">
        <f t="shared" si="768"/>
        <v/>
      </c>
      <c r="BB756" s="2" t="str">
        <f t="shared" si="769"/>
        <v/>
      </c>
      <c r="BC756" s="2" t="str">
        <f t="shared" si="770"/>
        <v/>
      </c>
      <c r="BD756" s="2" t="str">
        <f t="shared" si="771"/>
        <v>@</v>
      </c>
      <c r="BE756" s="2" t="str">
        <f t="shared" si="772"/>
        <v/>
      </c>
      <c r="BF756" s="2" t="str">
        <f t="shared" si="773"/>
        <v/>
      </c>
      <c r="BG756" s="2" t="str">
        <f t="shared" si="774"/>
        <v/>
      </c>
      <c r="BH756" s="2" t="str">
        <f t="shared" si="775"/>
        <v/>
      </c>
      <c r="BI756" s="2" t="str">
        <f t="shared" si="776"/>
        <v/>
      </c>
      <c r="BJ756" s="2" t="str">
        <f t="shared" si="777"/>
        <v/>
      </c>
      <c r="BK756" s="2" t="str">
        <f t="shared" si="778"/>
        <v/>
      </c>
      <c r="BL756" s="2" t="str">
        <f t="shared" si="779"/>
        <v/>
      </c>
      <c r="BM756" s="2" t="str">
        <f t="shared" si="780"/>
        <v/>
      </c>
      <c r="BN756" s="2" t="str">
        <f t="shared" si="781"/>
        <v/>
      </c>
      <c r="BO756" s="2" t="str">
        <f t="shared" si="782"/>
        <v/>
      </c>
      <c r="BP756" s="2" t="str">
        <f t="shared" si="783"/>
        <v>@</v>
      </c>
      <c r="BQ756" s="2" t="str">
        <f t="shared" si="784"/>
        <v/>
      </c>
      <c r="BR756" s="2" t="str">
        <f t="shared" si="785"/>
        <v/>
      </c>
      <c r="BS756" s="2" t="str">
        <f t="shared" si="786"/>
        <v/>
      </c>
      <c r="BT756" s="2" t="str">
        <f t="shared" si="787"/>
        <v/>
      </c>
      <c r="BU756" s="2" t="str">
        <f t="shared" si="788"/>
        <v/>
      </c>
      <c r="BV756" s="2" t="str">
        <f t="shared" si="789"/>
        <v/>
      </c>
      <c r="BW756" s="2" t="str">
        <f t="shared" si="790"/>
        <v/>
      </c>
      <c r="BX756" s="2" t="str">
        <f t="shared" si="791"/>
        <v/>
      </c>
      <c r="CA756" s="2">
        <f t="shared" si="751"/>
        <v>251</v>
      </c>
      <c r="CB756" s="4">
        <f t="shared" si="752"/>
        <v>1</v>
      </c>
      <c r="CC756">
        <f t="shared" ca="1" si="744"/>
        <v>3</v>
      </c>
      <c r="CD756">
        <f ca="1">CC756*(CJ756)/(CJ755+CJ756+IF(CG757=0,0,CJ757))</f>
        <v>2.1515178252769971</v>
      </c>
      <c r="CE756" s="39">
        <f t="shared" ca="1" si="737"/>
        <v>13</v>
      </c>
      <c r="CF756" s="39">
        <f t="shared" ca="1" si="745"/>
        <v>79</v>
      </c>
      <c r="CG756">
        <f t="shared" ca="1" si="738"/>
        <v>22.054235177825277</v>
      </c>
      <c r="CH756">
        <f t="shared" ca="1" si="739"/>
        <v>1</v>
      </c>
      <c r="CI756">
        <f t="shared" ca="1" si="746"/>
        <v>2.3579596802109068</v>
      </c>
      <c r="CJ756">
        <f t="shared" ca="1" si="747"/>
        <v>9.6420403197890927</v>
      </c>
    </row>
    <row r="757" spans="2:88">
      <c r="B757" s="39">
        <v>31031</v>
      </c>
      <c r="C757" s="39">
        <v>25847</v>
      </c>
      <c r="D757">
        <v>1</v>
      </c>
      <c r="E757">
        <f t="shared" si="754"/>
        <v>29336</v>
      </c>
      <c r="F757" s="3">
        <f t="shared" si="755"/>
        <v>3.4010135020236028E-5</v>
      </c>
      <c r="H757" s="17">
        <f t="shared" si="756"/>
        <v>0.99772132095364419</v>
      </c>
      <c r="I757" s="13" t="str">
        <f t="shared" si="757"/>
        <v>25847:31031</v>
      </c>
      <c r="J757" s="2"/>
      <c r="K757" s="4">
        <f t="shared" si="758"/>
        <v>22.321022126454082</v>
      </c>
      <c r="L757" s="4">
        <f t="shared" si="748"/>
        <v>-3</v>
      </c>
      <c r="M757" s="4">
        <f t="shared" ca="1" si="759"/>
        <v>-1.1389882581944732</v>
      </c>
      <c r="N757" s="4">
        <f t="shared" ca="1" si="760"/>
        <v>9</v>
      </c>
      <c r="O757" s="4">
        <f t="shared" si="761"/>
        <v>0</v>
      </c>
      <c r="P757" s="4">
        <f t="shared" ca="1" si="762"/>
        <v>0</v>
      </c>
      <c r="Q757" s="11">
        <f t="shared" si="792"/>
        <v>0</v>
      </c>
      <c r="R757" s="11">
        <f t="shared" si="799"/>
        <v>0</v>
      </c>
      <c r="S757" s="4">
        <f t="shared" si="799"/>
        <v>0</v>
      </c>
      <c r="T757" s="4">
        <f t="shared" si="799"/>
        <v>0</v>
      </c>
      <c r="U757" s="4">
        <f t="shared" si="799"/>
        <v>0</v>
      </c>
      <c r="V757" s="4">
        <f t="shared" si="799"/>
        <v>0</v>
      </c>
      <c r="W757" s="4">
        <f t="shared" si="799"/>
        <v>0</v>
      </c>
      <c r="X757" s="4">
        <f t="shared" si="799"/>
        <v>0</v>
      </c>
      <c r="Y757" s="4">
        <f t="shared" si="799"/>
        <v>0</v>
      </c>
      <c r="Z757" s="4">
        <f t="shared" si="799"/>
        <v>0</v>
      </c>
      <c r="AA757" s="4">
        <f t="shared" si="799"/>
        <v>22.321022126454082</v>
      </c>
      <c r="AB757" s="4">
        <f t="shared" si="799"/>
        <v>0</v>
      </c>
      <c r="AC757" s="4">
        <f t="shared" si="799"/>
        <v>0</v>
      </c>
      <c r="AD757" s="4">
        <f t="shared" si="799"/>
        <v>0</v>
      </c>
      <c r="AE757" s="4">
        <f t="shared" si="799"/>
        <v>0</v>
      </c>
      <c r="AF757" s="4">
        <f t="shared" si="799"/>
        <v>0</v>
      </c>
      <c r="AG757" s="4">
        <f t="shared" si="798"/>
        <v>0</v>
      </c>
      <c r="AH757" s="4">
        <f t="shared" si="798"/>
        <v>0</v>
      </c>
      <c r="AI757" s="4">
        <f t="shared" si="798"/>
        <v>0</v>
      </c>
      <c r="AJ757" s="4">
        <f t="shared" si="798"/>
        <v>0</v>
      </c>
      <c r="AK757" s="4">
        <f t="shared" si="798"/>
        <v>0</v>
      </c>
      <c r="AL757" s="4">
        <f t="shared" si="798"/>
        <v>0</v>
      </c>
      <c r="AM757" s="4">
        <f t="shared" si="800"/>
        <v>-1.1389882581944732</v>
      </c>
      <c r="AN757" s="4">
        <f t="shared" si="800"/>
        <v>0</v>
      </c>
      <c r="AO757" s="4">
        <f t="shared" si="800"/>
        <v>0</v>
      </c>
      <c r="AP757" s="10">
        <f t="shared" si="743"/>
        <v>0</v>
      </c>
      <c r="AQ757" s="7">
        <f t="shared" si="763"/>
        <v>2</v>
      </c>
      <c r="AR757" s="4">
        <f t="array" ref="AR757">COUNT(IF((ABS($R757:$AP757)&gt;=AQ$2)*(ABS($R757:$AP757)&lt;AR$2),$R757:$AP757))</f>
        <v>1</v>
      </c>
      <c r="AS757" s="4">
        <f t="array" ref="AS757">COUNT(IF((ABS($R757:$AP757)&gt;=AR$2)*(ABS($R757:$AP757)&lt;AS$2),$R757:$AP757))</f>
        <v>0</v>
      </c>
      <c r="AT757" s="4">
        <f t="array" ref="AT757">COUNT(IF((ABS($R757:$AP757)&gt;=AS$2)*(ABS($R757:$AP757)&lt;AT$2),$R757:$AP757))</f>
        <v>0</v>
      </c>
      <c r="AU757" s="4">
        <f t="array" ref="AU757">COUNT(IF((ABS($R757:$AP757)&gt;=AT$2)*(ABS($R757:$AP757)&lt;AU$2),$R757:$AP757))</f>
        <v>1</v>
      </c>
      <c r="AV757" s="4">
        <f t="array" ref="AV757">COUNT(IF((ABS($R757:$AP757)&gt;=AU$2)*(ABS($R757:$AP757)&lt;AV$2),$R757:$AP757))</f>
        <v>0</v>
      </c>
      <c r="AW757" s="4">
        <f t="array" ref="AW757">COUNT(IF((ABS($R757:$AP757)&gt;=AV$2)*(ABS($R757:$AP757)&lt;AW$2),$R757:$AP757))</f>
        <v>0</v>
      </c>
      <c r="AX757" s="10">
        <f t="array" ref="AX757">COUNT(IF((ABS($R757:$AP757)&gt;=AW$2)*(ABS($R757:$AP757)&lt;AX$2),$R757:$AP757))</f>
        <v>0</v>
      </c>
      <c r="AY757" s="4">
        <f t="shared" si="766"/>
        <v>0</v>
      </c>
      <c r="AZ757" s="2" t="str">
        <f t="shared" si="767"/>
        <v/>
      </c>
      <c r="BA757" s="2" t="str">
        <f t="shared" si="768"/>
        <v/>
      </c>
      <c r="BB757" s="2" t="str">
        <f t="shared" si="769"/>
        <v/>
      </c>
      <c r="BC757" s="2" t="str">
        <f t="shared" si="770"/>
        <v/>
      </c>
      <c r="BD757" s="2" t="str">
        <f t="shared" si="771"/>
        <v/>
      </c>
      <c r="BE757" s="2" t="str">
        <f t="shared" si="772"/>
        <v/>
      </c>
      <c r="BF757" s="2" t="str">
        <f t="shared" si="773"/>
        <v/>
      </c>
      <c r="BG757" s="2" t="str">
        <f t="shared" si="774"/>
        <v/>
      </c>
      <c r="BH757" s="2" t="str">
        <f t="shared" si="775"/>
        <v/>
      </c>
      <c r="BI757" s="2" t="str">
        <f t="shared" si="776"/>
        <v>@</v>
      </c>
      <c r="BJ757" s="2" t="str">
        <f t="shared" si="777"/>
        <v/>
      </c>
      <c r="BK757" s="2" t="str">
        <f t="shared" si="778"/>
        <v/>
      </c>
      <c r="BL757" s="2" t="str">
        <f t="shared" si="779"/>
        <v/>
      </c>
      <c r="BM757" s="2" t="str">
        <f t="shared" si="780"/>
        <v/>
      </c>
      <c r="BN757" s="2" t="str">
        <f t="shared" si="781"/>
        <v/>
      </c>
      <c r="BO757" s="2" t="str">
        <f t="shared" si="782"/>
        <v/>
      </c>
      <c r="BP757" s="2" t="str">
        <f t="shared" si="783"/>
        <v/>
      </c>
      <c r="BQ757" s="2" t="str">
        <f t="shared" si="784"/>
        <v/>
      </c>
      <c r="BR757" s="2" t="str">
        <f t="shared" si="785"/>
        <v/>
      </c>
      <c r="BS757" s="2" t="str">
        <f t="shared" si="786"/>
        <v/>
      </c>
      <c r="BT757" s="2" t="str">
        <f t="shared" si="787"/>
        <v/>
      </c>
      <c r="BU757" s="2" t="str">
        <f t="shared" si="788"/>
        <v>@</v>
      </c>
      <c r="BV757" s="2" t="str">
        <f t="shared" si="789"/>
        <v/>
      </c>
      <c r="BW757" s="2" t="str">
        <f t="shared" si="790"/>
        <v/>
      </c>
      <c r="BX757" s="2" t="str">
        <f t="shared" si="791"/>
        <v/>
      </c>
      <c r="CA757" s="2">
        <f t="shared" si="751"/>
        <v>251</v>
      </c>
      <c r="CB757" s="4">
        <f t="shared" si="752"/>
        <v>2</v>
      </c>
      <c r="CC757">
        <f t="shared" ca="1" si="744"/>
        <v>3</v>
      </c>
      <c r="CD757">
        <f ca="1">CC757*IF(CG757=0,0,CJ757)/(CJ755+CJ756+IF(CG757=0,0,CJ757))</f>
        <v>0</v>
      </c>
      <c r="CE757" s="39">
        <f t="shared" ref="CE757:CE820" ca="1" si="801">OFFSET(C$5,$CA757,0)</f>
        <v>13</v>
      </c>
      <c r="CF757" s="39">
        <f t="shared" ca="1" si="745"/>
        <v>79</v>
      </c>
      <c r="CG757">
        <f t="shared" ref="CG757:CG820" ca="1" si="802">OFFSET(K$5,$CA757,2*$CB757)</f>
        <v>0</v>
      </c>
      <c r="CH757">
        <f t="shared" ref="CH757:CH820" ca="1" si="803">OFFSET(L$5,$CA757,2*$CB757)</f>
        <v>0</v>
      </c>
      <c r="CI757">
        <f t="shared" ca="1" si="746"/>
        <v>0</v>
      </c>
      <c r="CJ757">
        <f t="shared" ca="1" si="747"/>
        <v>12</v>
      </c>
    </row>
    <row r="758" spans="2:88">
      <c r="B758" s="39">
        <v>44795</v>
      </c>
      <c r="C758" s="39">
        <v>1</v>
      </c>
      <c r="D758">
        <v>1</v>
      </c>
      <c r="E758">
        <f t="shared" si="754"/>
        <v>29337</v>
      </c>
      <c r="F758" s="3">
        <f t="shared" si="755"/>
        <v>3.4010135020236028E-5</v>
      </c>
      <c r="H758" s="17">
        <f t="shared" si="756"/>
        <v>0.99775533108866443</v>
      </c>
      <c r="I758" s="13" t="str">
        <f t="shared" si="757"/>
        <v>44795</v>
      </c>
      <c r="J758" s="2"/>
      <c r="K758" s="4">
        <f t="shared" si="758"/>
        <v>-47.009889477772049</v>
      </c>
      <c r="L758" s="4">
        <f t="shared" si="748"/>
        <v>-6</v>
      </c>
      <c r="M758" s="4">
        <f t="shared" ca="1" si="759"/>
        <v>43.215106195289366</v>
      </c>
      <c r="N758" s="4">
        <f t="shared" ca="1" si="760"/>
        <v>-1</v>
      </c>
      <c r="O758" s="4">
        <f t="shared" ca="1" si="761"/>
        <v>19.755095810637879</v>
      </c>
      <c r="P758" s="4">
        <f t="shared" ca="1" si="762"/>
        <v>11</v>
      </c>
      <c r="Q758" s="11">
        <f t="shared" si="792"/>
        <v>0</v>
      </c>
      <c r="R758" s="11">
        <f t="shared" si="799"/>
        <v>0</v>
      </c>
      <c r="S758" s="4">
        <f t="shared" si="799"/>
        <v>0</v>
      </c>
      <c r="T758" s="4">
        <f t="shared" si="799"/>
        <v>0</v>
      </c>
      <c r="U758" s="4">
        <f t="shared" si="799"/>
        <v>0</v>
      </c>
      <c r="V758" s="4">
        <f t="shared" si="799"/>
        <v>0</v>
      </c>
      <c r="W758" s="4">
        <f t="shared" si="799"/>
        <v>0</v>
      </c>
      <c r="X758" s="4">
        <f t="shared" si="799"/>
        <v>-47.009889477772049</v>
      </c>
      <c r="Y758" s="4">
        <f t="shared" si="799"/>
        <v>0</v>
      </c>
      <c r="Z758" s="4">
        <f t="shared" si="799"/>
        <v>0</v>
      </c>
      <c r="AA758" s="4">
        <f t="shared" si="799"/>
        <v>0</v>
      </c>
      <c r="AB758" s="4">
        <f t="shared" si="799"/>
        <v>0</v>
      </c>
      <c r="AC758" s="4">
        <f t="shared" si="799"/>
        <v>43.215106195289366</v>
      </c>
      <c r="AD758" s="4">
        <f t="shared" si="799"/>
        <v>0</v>
      </c>
      <c r="AE758" s="4">
        <f t="shared" si="799"/>
        <v>0</v>
      </c>
      <c r="AF758" s="4">
        <f t="shared" si="799"/>
        <v>0</v>
      </c>
      <c r="AG758" s="4">
        <f t="shared" si="798"/>
        <v>0</v>
      </c>
      <c r="AH758" s="4">
        <f t="shared" si="798"/>
        <v>0</v>
      </c>
      <c r="AI758" s="4">
        <f t="shared" si="798"/>
        <v>0</v>
      </c>
      <c r="AJ758" s="4">
        <f t="shared" si="798"/>
        <v>0</v>
      </c>
      <c r="AK758" s="4">
        <f t="shared" si="798"/>
        <v>0</v>
      </c>
      <c r="AL758" s="4">
        <f t="shared" si="798"/>
        <v>0</v>
      </c>
      <c r="AM758" s="4">
        <f t="shared" si="800"/>
        <v>0</v>
      </c>
      <c r="AN758" s="4">
        <f t="shared" si="800"/>
        <v>0</v>
      </c>
      <c r="AO758" s="4">
        <f t="shared" si="800"/>
        <v>19.755095810637879</v>
      </c>
      <c r="AP758" s="10">
        <f t="shared" si="743"/>
        <v>0</v>
      </c>
      <c r="AQ758" s="7">
        <f t="shared" si="763"/>
        <v>3</v>
      </c>
      <c r="AR758" s="4">
        <f t="array" ref="AR758">COUNT(IF((ABS($R758:$AP758)&gt;=AQ$2)*(ABS($R758:$AP758)&lt;AR$2),$R758:$AP758))</f>
        <v>0</v>
      </c>
      <c r="AS758" s="4">
        <f t="array" ref="AS758">COUNT(IF((ABS($R758:$AP758)&gt;=AR$2)*(ABS($R758:$AP758)&lt;AS$2),$R758:$AP758))</f>
        <v>0</v>
      </c>
      <c r="AT758" s="4">
        <f t="array" ref="AT758">COUNT(IF((ABS($R758:$AP758)&gt;=AS$2)*(ABS($R758:$AP758)&lt;AT$2),$R758:$AP758))</f>
        <v>0</v>
      </c>
      <c r="AU758" s="4">
        <f t="array" ref="AU758">COUNT(IF((ABS($R758:$AP758)&gt;=AT$2)*(ABS($R758:$AP758)&lt;AU$2),$R758:$AP758))</f>
        <v>1</v>
      </c>
      <c r="AV758" s="4">
        <f t="array" ref="AV758">COUNT(IF((ABS($R758:$AP758)&gt;=AU$2)*(ABS($R758:$AP758)&lt;AV$2),$R758:$AP758))</f>
        <v>1</v>
      </c>
      <c r="AW758" s="4">
        <f t="array" ref="AW758">COUNT(IF((ABS($R758:$AP758)&gt;=AV$2)*(ABS($R758:$AP758)&lt;AW$2),$R758:$AP758))</f>
        <v>1</v>
      </c>
      <c r="AX758" s="10">
        <f t="array" ref="AX758">COUNT(IF((ABS($R758:$AP758)&gt;=AW$2)*(ABS($R758:$AP758)&lt;AX$2),$R758:$AP758))</f>
        <v>0</v>
      </c>
      <c r="AY758" s="4">
        <f t="shared" si="766"/>
        <v>0</v>
      </c>
      <c r="AZ758" s="2" t="str">
        <f t="shared" si="767"/>
        <v/>
      </c>
      <c r="BA758" s="2" t="str">
        <f t="shared" si="768"/>
        <v/>
      </c>
      <c r="BB758" s="2" t="str">
        <f t="shared" si="769"/>
        <v/>
      </c>
      <c r="BC758" s="2" t="str">
        <f t="shared" si="770"/>
        <v/>
      </c>
      <c r="BD758" s="2" t="str">
        <f t="shared" si="771"/>
        <v/>
      </c>
      <c r="BE758" s="2" t="str">
        <f t="shared" si="772"/>
        <v/>
      </c>
      <c r="BF758" s="2" t="str">
        <f t="shared" si="773"/>
        <v>@</v>
      </c>
      <c r="BG758" s="2" t="str">
        <f t="shared" si="774"/>
        <v/>
      </c>
      <c r="BH758" s="2" t="str">
        <f t="shared" si="775"/>
        <v/>
      </c>
      <c r="BI758" s="2" t="str">
        <f t="shared" si="776"/>
        <v/>
      </c>
      <c r="BJ758" s="2" t="str">
        <f t="shared" si="777"/>
        <v/>
      </c>
      <c r="BK758" s="2" t="str">
        <f t="shared" si="778"/>
        <v>@</v>
      </c>
      <c r="BL758" s="2" t="str">
        <f t="shared" si="779"/>
        <v/>
      </c>
      <c r="BM758" s="2" t="str">
        <f t="shared" si="780"/>
        <v/>
      </c>
      <c r="BN758" s="2" t="str">
        <f t="shared" si="781"/>
        <v/>
      </c>
      <c r="BO758" s="2" t="str">
        <f t="shared" si="782"/>
        <v/>
      </c>
      <c r="BP758" s="2" t="str">
        <f t="shared" si="783"/>
        <v/>
      </c>
      <c r="BQ758" s="2" t="str">
        <f t="shared" si="784"/>
        <v/>
      </c>
      <c r="BR758" s="2" t="str">
        <f t="shared" si="785"/>
        <v/>
      </c>
      <c r="BS758" s="2" t="str">
        <f t="shared" si="786"/>
        <v/>
      </c>
      <c r="BT758" s="2" t="str">
        <f t="shared" si="787"/>
        <v/>
      </c>
      <c r="BU758" s="2" t="str">
        <f t="shared" si="788"/>
        <v/>
      </c>
      <c r="BV758" s="2" t="str">
        <f t="shared" si="789"/>
        <v/>
      </c>
      <c r="BW758" s="2" t="str">
        <f t="shared" si="790"/>
        <v>@</v>
      </c>
      <c r="BX758" s="2" t="str">
        <f t="shared" si="791"/>
        <v/>
      </c>
      <c r="CA758" s="2">
        <f t="shared" si="751"/>
        <v>252</v>
      </c>
      <c r="CB758" s="4">
        <f t="shared" si="752"/>
        <v>0</v>
      </c>
      <c r="CC758">
        <f t="shared" ca="1" si="744"/>
        <v>3</v>
      </c>
      <c r="CD758">
        <f ca="1">CC758*(CJ758)/(CJ758+CJ759+IF(CG760=0,0,CJ760))</f>
        <v>1.5335055760292688</v>
      </c>
      <c r="CE758" s="39">
        <f t="shared" ca="1" si="801"/>
        <v>17</v>
      </c>
      <c r="CF758" s="39">
        <f t="shared" ca="1" si="745"/>
        <v>79</v>
      </c>
      <c r="CG758">
        <f t="shared" ca="1" si="802"/>
        <v>-34.553509091721324</v>
      </c>
      <c r="CH758">
        <f t="shared" ca="1" si="803"/>
        <v>-3</v>
      </c>
      <c r="CI758">
        <f t="shared" ca="1" si="746"/>
        <v>5.127585553433164</v>
      </c>
      <c r="CJ758">
        <f t="shared" ca="1" si="747"/>
        <v>6.872414446566836</v>
      </c>
    </row>
    <row r="759" spans="2:88">
      <c r="B759" s="39">
        <v>46189</v>
      </c>
      <c r="C759" s="39">
        <v>35</v>
      </c>
      <c r="D759">
        <v>1</v>
      </c>
      <c r="E759">
        <f t="shared" si="754"/>
        <v>29338</v>
      </c>
      <c r="F759" s="3">
        <f t="shared" si="755"/>
        <v>3.4010135020236028E-5</v>
      </c>
      <c r="H759" s="17">
        <f t="shared" si="756"/>
        <v>0.99778934122368468</v>
      </c>
      <c r="I759" s="13" t="str">
        <f t="shared" si="757"/>
        <v>35:46189</v>
      </c>
      <c r="J759" s="2"/>
      <c r="K759" s="4">
        <f t="shared" si="758"/>
        <v>54.814416355915796</v>
      </c>
      <c r="L759" s="4">
        <f t="shared" si="748"/>
        <v>-8</v>
      </c>
      <c r="M759" s="4">
        <f t="shared" ca="1" si="759"/>
        <v>31.354405971267241</v>
      </c>
      <c r="N759" s="4">
        <f t="shared" ca="1" si="760"/>
        <v>4</v>
      </c>
      <c r="O759" s="4">
        <f t="shared" si="761"/>
        <v>0</v>
      </c>
      <c r="P759" s="4">
        <f t="shared" ca="1" si="762"/>
        <v>0</v>
      </c>
      <c r="Q759" s="11">
        <f t="shared" si="792"/>
        <v>-35.410579317145618</v>
      </c>
      <c r="R759" s="11">
        <f t="shared" si="799"/>
        <v>0</v>
      </c>
      <c r="S759" s="4">
        <f t="shared" si="799"/>
        <v>0</v>
      </c>
      <c r="T759" s="4">
        <f t="shared" si="799"/>
        <v>0</v>
      </c>
      <c r="U759" s="4">
        <f t="shared" si="799"/>
        <v>0</v>
      </c>
      <c r="V759" s="4">
        <f t="shared" si="799"/>
        <v>54.814416355915796</v>
      </c>
      <c r="W759" s="4">
        <f t="shared" si="799"/>
        <v>0</v>
      </c>
      <c r="X759" s="4">
        <f t="shared" si="799"/>
        <v>0</v>
      </c>
      <c r="Y759" s="4">
        <f t="shared" si="799"/>
        <v>0</v>
      </c>
      <c r="Z759" s="4">
        <f t="shared" si="799"/>
        <v>0</v>
      </c>
      <c r="AA759" s="4">
        <f t="shared" si="799"/>
        <v>0</v>
      </c>
      <c r="AB759" s="4">
        <f t="shared" si="799"/>
        <v>0</v>
      </c>
      <c r="AC759" s="4">
        <f t="shared" si="799"/>
        <v>0</v>
      </c>
      <c r="AD759" s="4">
        <f t="shared" si="799"/>
        <v>0</v>
      </c>
      <c r="AE759" s="4">
        <f t="shared" si="799"/>
        <v>0</v>
      </c>
      <c r="AF759" s="4">
        <f t="shared" si="799"/>
        <v>0</v>
      </c>
      <c r="AG759" s="4">
        <f t="shared" ref="AG759:AL768" si="804">IF(AND(ABS((MOD(LN(($B759/$C759)/3^AG$2)/LN(2)+0.5,1)-0.5)*1200)&lt;$J$2,ABS(AG$2+7*(MOD(LN(($B759/$C759)/3^AG$2)/LN(2)+0.5,1)-0.5)*1200/113.685)&lt;$J$3),(MOD(LN(($B759/$C759)/3^AG$2)/LN(2)+0.5,1)-0.5)*1200,0)</f>
        <v>0</v>
      </c>
      <c r="AH759" s="4">
        <f t="shared" si="804"/>
        <v>31.354405971267241</v>
      </c>
      <c r="AI759" s="4">
        <f t="shared" si="804"/>
        <v>0</v>
      </c>
      <c r="AJ759" s="4">
        <f t="shared" si="804"/>
        <v>0</v>
      </c>
      <c r="AK759" s="4">
        <f t="shared" si="804"/>
        <v>0</v>
      </c>
      <c r="AL759" s="4">
        <f t="shared" si="804"/>
        <v>0</v>
      </c>
      <c r="AM759" s="4">
        <f t="shared" si="800"/>
        <v>0</v>
      </c>
      <c r="AN759" s="4">
        <f t="shared" si="800"/>
        <v>0</v>
      </c>
      <c r="AO759" s="4">
        <f t="shared" si="800"/>
        <v>0</v>
      </c>
      <c r="AP759" s="10">
        <f t="shared" si="743"/>
        <v>0</v>
      </c>
      <c r="AQ759" s="7">
        <f t="shared" si="763"/>
        <v>2</v>
      </c>
      <c r="AR759" s="4">
        <f t="array" ref="AR759">COUNT(IF((ABS($R759:$AP759)&gt;=AQ$2)*(ABS($R759:$AP759)&lt;AR$2),$R759:$AP759))</f>
        <v>0</v>
      </c>
      <c r="AS759" s="4">
        <f t="array" ref="AS759">COUNT(IF((ABS($R759:$AP759)&gt;=AR$2)*(ABS($R759:$AP759)&lt;AS$2),$R759:$AP759))</f>
        <v>0</v>
      </c>
      <c r="AT759" s="4">
        <f t="array" ref="AT759">COUNT(IF((ABS($R759:$AP759)&gt;=AS$2)*(ABS($R759:$AP759)&lt;AT$2),$R759:$AP759))</f>
        <v>0</v>
      </c>
      <c r="AU759" s="4">
        <f t="array" ref="AU759">COUNT(IF((ABS($R759:$AP759)&gt;=AT$2)*(ABS($R759:$AP759)&lt;AU$2),$R759:$AP759))</f>
        <v>1</v>
      </c>
      <c r="AV759" s="4">
        <f t="array" ref="AV759">COUNT(IF((ABS($R759:$AP759)&gt;=AU$2)*(ABS($R759:$AP759)&lt;AV$2),$R759:$AP759))</f>
        <v>0</v>
      </c>
      <c r="AW759" s="4">
        <f t="array" ref="AW759">COUNT(IF((ABS($R759:$AP759)&gt;=AV$2)*(ABS($R759:$AP759)&lt;AW$2),$R759:$AP759))</f>
        <v>1</v>
      </c>
      <c r="AX759" s="10">
        <f t="array" ref="AX759">COUNT(IF((ABS($R759:$AP759)&gt;=AW$2)*(ABS($R759:$AP759)&lt;AX$2),$R759:$AP759))</f>
        <v>0</v>
      </c>
      <c r="AY759" s="4">
        <f t="shared" si="766"/>
        <v>0</v>
      </c>
      <c r="AZ759" s="2" t="str">
        <f t="shared" si="767"/>
        <v/>
      </c>
      <c r="BA759" s="2" t="str">
        <f t="shared" si="768"/>
        <v/>
      </c>
      <c r="BB759" s="2" t="str">
        <f t="shared" si="769"/>
        <v/>
      </c>
      <c r="BC759" s="2" t="str">
        <f t="shared" si="770"/>
        <v/>
      </c>
      <c r="BD759" s="2" t="str">
        <f t="shared" si="771"/>
        <v>@</v>
      </c>
      <c r="BE759" s="2" t="str">
        <f t="shared" si="772"/>
        <v/>
      </c>
      <c r="BF759" s="2" t="str">
        <f t="shared" si="773"/>
        <v/>
      </c>
      <c r="BG759" s="2" t="str">
        <f t="shared" si="774"/>
        <v/>
      </c>
      <c r="BH759" s="2" t="str">
        <f t="shared" si="775"/>
        <v/>
      </c>
      <c r="BI759" s="2" t="str">
        <f t="shared" si="776"/>
        <v/>
      </c>
      <c r="BJ759" s="2" t="str">
        <f t="shared" si="777"/>
        <v/>
      </c>
      <c r="BK759" s="2" t="str">
        <f t="shared" si="778"/>
        <v/>
      </c>
      <c r="BL759" s="2" t="str">
        <f t="shared" si="779"/>
        <v/>
      </c>
      <c r="BM759" s="2" t="str">
        <f t="shared" si="780"/>
        <v/>
      </c>
      <c r="BN759" s="2" t="str">
        <f t="shared" si="781"/>
        <v/>
      </c>
      <c r="BO759" s="2" t="str">
        <f t="shared" si="782"/>
        <v/>
      </c>
      <c r="BP759" s="2" t="str">
        <f t="shared" si="783"/>
        <v>@</v>
      </c>
      <c r="BQ759" s="2" t="str">
        <f t="shared" si="784"/>
        <v/>
      </c>
      <c r="BR759" s="2" t="str">
        <f t="shared" si="785"/>
        <v/>
      </c>
      <c r="BS759" s="2" t="str">
        <f t="shared" si="786"/>
        <v/>
      </c>
      <c r="BT759" s="2" t="str">
        <f t="shared" si="787"/>
        <v/>
      </c>
      <c r="BU759" s="2" t="str">
        <f t="shared" si="788"/>
        <v/>
      </c>
      <c r="BV759" s="2" t="str">
        <f t="shared" si="789"/>
        <v/>
      </c>
      <c r="BW759" s="2" t="str">
        <f t="shared" si="790"/>
        <v/>
      </c>
      <c r="BX759" s="2" t="str">
        <f t="shared" si="791"/>
        <v/>
      </c>
      <c r="CA759" s="2">
        <f t="shared" si="751"/>
        <v>252</v>
      </c>
      <c r="CB759" s="4">
        <f t="shared" si="752"/>
        <v>1</v>
      </c>
      <c r="CC759">
        <f t="shared" ca="1" si="744"/>
        <v>3</v>
      </c>
      <c r="CD759">
        <f ca="1">CC759*(CJ759)/(CJ758+CJ759+IF(CG760=0,0,CJ760))</f>
        <v>1.4664944239707314</v>
      </c>
      <c r="CE759" s="39">
        <f t="shared" ca="1" si="801"/>
        <v>17</v>
      </c>
      <c r="CF759" s="39">
        <f t="shared" ca="1" si="745"/>
        <v>79</v>
      </c>
      <c r="CG759">
        <f t="shared" ca="1" si="802"/>
        <v>55.671486581341426</v>
      </c>
      <c r="CH759">
        <f t="shared" ca="1" si="803"/>
        <v>2</v>
      </c>
      <c r="CI759">
        <f t="shared" ca="1" si="746"/>
        <v>5.4278964337369926</v>
      </c>
      <c r="CJ759">
        <f t="shared" ca="1" si="747"/>
        <v>6.5721035662630074</v>
      </c>
    </row>
    <row r="760" spans="2:88">
      <c r="B760" s="39">
        <v>52855</v>
      </c>
      <c r="C760" s="39">
        <v>1</v>
      </c>
      <c r="D760">
        <v>1</v>
      </c>
      <c r="E760">
        <f t="shared" si="754"/>
        <v>29339</v>
      </c>
      <c r="F760" s="3">
        <f t="shared" si="755"/>
        <v>3.4010135020236028E-5</v>
      </c>
      <c r="H760" s="17">
        <f t="shared" si="756"/>
        <v>0.99782335135870492</v>
      </c>
      <c r="I760" s="13" t="str">
        <f t="shared" si="757"/>
        <v>52855</v>
      </c>
      <c r="J760" s="2"/>
      <c r="K760" s="4">
        <f t="shared" si="758"/>
        <v>-54.702191053422666</v>
      </c>
      <c r="L760" s="4">
        <f t="shared" si="748"/>
        <v>-9</v>
      </c>
      <c r="M760" s="4">
        <f t="shared" ca="1" si="759"/>
        <v>35.522804619643011</v>
      </c>
      <c r="N760" s="4">
        <f t="shared" ca="1" si="760"/>
        <v>-4</v>
      </c>
      <c r="O760" s="4">
        <f t="shared" ca="1" si="761"/>
        <v>12.062794234992857</v>
      </c>
      <c r="P760" s="4">
        <f t="shared" ca="1" si="762"/>
        <v>8</v>
      </c>
      <c r="Q760" s="11">
        <f t="shared" si="792"/>
        <v>0</v>
      </c>
      <c r="R760" s="11">
        <f t="shared" ref="R760:AF769" si="805">IF(AND(ABS((MOD(LN(($B760/$C760)/3^R$2)/LN(2)+0.5,1)-0.5)*1200)&lt;$J$2,ABS(R$2+7*(MOD(LN(($B760/$C760)/3^R$2)/LN(2)+0.5,1)-0.5)*1200/113.685)&lt;$J$3),(MOD(LN(($B760/$C760)/3^R$2)/LN(2)+0.5,1)-0.5)*1200,0)</f>
        <v>0</v>
      </c>
      <c r="S760" s="4">
        <f t="shared" si="805"/>
        <v>0</v>
      </c>
      <c r="T760" s="4">
        <f t="shared" si="805"/>
        <v>0</v>
      </c>
      <c r="U760" s="4">
        <f t="shared" si="805"/>
        <v>-54.702191053422666</v>
      </c>
      <c r="V760" s="4">
        <f t="shared" si="805"/>
        <v>0</v>
      </c>
      <c r="W760" s="4">
        <f t="shared" si="805"/>
        <v>0</v>
      </c>
      <c r="X760" s="4">
        <f t="shared" si="805"/>
        <v>0</v>
      </c>
      <c r="Y760" s="4">
        <f t="shared" si="805"/>
        <v>0</v>
      </c>
      <c r="Z760" s="4">
        <f t="shared" si="805"/>
        <v>35.522804619643011</v>
      </c>
      <c r="AA760" s="4">
        <f t="shared" si="805"/>
        <v>0</v>
      </c>
      <c r="AB760" s="4">
        <f t="shared" si="805"/>
        <v>0</v>
      </c>
      <c r="AC760" s="4">
        <f t="shared" si="805"/>
        <v>0</v>
      </c>
      <c r="AD760" s="4">
        <f t="shared" si="805"/>
        <v>0</v>
      </c>
      <c r="AE760" s="4">
        <f t="shared" si="805"/>
        <v>0</v>
      </c>
      <c r="AF760" s="4">
        <f t="shared" si="805"/>
        <v>0</v>
      </c>
      <c r="AG760" s="4">
        <f t="shared" si="804"/>
        <v>0</v>
      </c>
      <c r="AH760" s="4">
        <f t="shared" si="804"/>
        <v>0</v>
      </c>
      <c r="AI760" s="4">
        <f t="shared" si="804"/>
        <v>0</v>
      </c>
      <c r="AJ760" s="4">
        <f t="shared" si="804"/>
        <v>0</v>
      </c>
      <c r="AK760" s="4">
        <f t="shared" si="804"/>
        <v>0</v>
      </c>
      <c r="AL760" s="4">
        <f t="shared" si="804"/>
        <v>12.062794234992857</v>
      </c>
      <c r="AM760" s="4">
        <f t="shared" si="800"/>
        <v>0</v>
      </c>
      <c r="AN760" s="4">
        <f t="shared" si="800"/>
        <v>0</v>
      </c>
      <c r="AO760" s="4">
        <f t="shared" si="800"/>
        <v>0</v>
      </c>
      <c r="AP760" s="10">
        <f t="shared" si="743"/>
        <v>0</v>
      </c>
      <c r="AQ760" s="7">
        <f t="shared" si="763"/>
        <v>3</v>
      </c>
      <c r="AR760" s="4">
        <f t="array" ref="AR760">COUNT(IF((ABS($R760:$AP760)&gt;=AQ$2)*(ABS($R760:$AP760)&lt;AR$2),$R760:$AP760))</f>
        <v>0</v>
      </c>
      <c r="AS760" s="4">
        <f t="array" ref="AS760">COUNT(IF((ABS($R760:$AP760)&gt;=AR$2)*(ABS($R760:$AP760)&lt;AS$2),$R760:$AP760))</f>
        <v>0</v>
      </c>
      <c r="AT760" s="4">
        <f t="array" ref="AT760">COUNT(IF((ABS($R760:$AP760)&gt;=AS$2)*(ABS($R760:$AP760)&lt;AT$2),$R760:$AP760))</f>
        <v>0</v>
      </c>
      <c r="AU760" s="4">
        <f t="array" ref="AU760">COUNT(IF((ABS($R760:$AP760)&gt;=AT$2)*(ABS($R760:$AP760)&lt;AU$2),$R760:$AP760))</f>
        <v>1</v>
      </c>
      <c r="AV760" s="4">
        <f t="array" ref="AV760">COUNT(IF((ABS($R760:$AP760)&gt;=AU$2)*(ABS($R760:$AP760)&lt;AV$2),$R760:$AP760))</f>
        <v>1</v>
      </c>
      <c r="AW760" s="4">
        <f t="array" ref="AW760">COUNT(IF((ABS($R760:$AP760)&gt;=AV$2)*(ABS($R760:$AP760)&lt;AW$2),$R760:$AP760))</f>
        <v>1</v>
      </c>
      <c r="AX760" s="10">
        <f t="array" ref="AX760">COUNT(IF((ABS($R760:$AP760)&gt;=AW$2)*(ABS($R760:$AP760)&lt;AX$2),$R760:$AP760))</f>
        <v>0</v>
      </c>
      <c r="AY760" s="4">
        <f t="shared" si="766"/>
        <v>0</v>
      </c>
      <c r="AZ760" s="2" t="str">
        <f t="shared" si="767"/>
        <v/>
      </c>
      <c r="BA760" s="2" t="str">
        <f t="shared" si="768"/>
        <v/>
      </c>
      <c r="BB760" s="2" t="str">
        <f t="shared" si="769"/>
        <v/>
      </c>
      <c r="BC760" s="2" t="str">
        <f t="shared" si="770"/>
        <v>@</v>
      </c>
      <c r="BD760" s="2" t="str">
        <f t="shared" si="771"/>
        <v/>
      </c>
      <c r="BE760" s="2" t="str">
        <f t="shared" si="772"/>
        <v/>
      </c>
      <c r="BF760" s="2" t="str">
        <f t="shared" si="773"/>
        <v/>
      </c>
      <c r="BG760" s="2" t="str">
        <f t="shared" si="774"/>
        <v/>
      </c>
      <c r="BH760" s="2" t="str">
        <f t="shared" si="775"/>
        <v>@</v>
      </c>
      <c r="BI760" s="2" t="str">
        <f t="shared" si="776"/>
        <v/>
      </c>
      <c r="BJ760" s="2" t="str">
        <f t="shared" si="777"/>
        <v/>
      </c>
      <c r="BK760" s="2" t="str">
        <f t="shared" si="778"/>
        <v/>
      </c>
      <c r="BL760" s="2" t="str">
        <f t="shared" si="779"/>
        <v/>
      </c>
      <c r="BM760" s="2" t="str">
        <f t="shared" si="780"/>
        <v/>
      </c>
      <c r="BN760" s="2" t="str">
        <f t="shared" si="781"/>
        <v/>
      </c>
      <c r="BO760" s="2" t="str">
        <f t="shared" si="782"/>
        <v/>
      </c>
      <c r="BP760" s="2" t="str">
        <f t="shared" si="783"/>
        <v/>
      </c>
      <c r="BQ760" s="2" t="str">
        <f t="shared" si="784"/>
        <v/>
      </c>
      <c r="BR760" s="2" t="str">
        <f t="shared" si="785"/>
        <v/>
      </c>
      <c r="BS760" s="2" t="str">
        <f t="shared" si="786"/>
        <v/>
      </c>
      <c r="BT760" s="2" t="str">
        <f t="shared" si="787"/>
        <v>@</v>
      </c>
      <c r="BU760" s="2" t="str">
        <f t="shared" si="788"/>
        <v/>
      </c>
      <c r="BV760" s="2" t="str">
        <f t="shared" si="789"/>
        <v/>
      </c>
      <c r="BW760" s="2" t="str">
        <f t="shared" si="790"/>
        <v/>
      </c>
      <c r="BX760" s="2" t="str">
        <f t="shared" si="791"/>
        <v/>
      </c>
      <c r="CA760" s="2">
        <f t="shared" si="751"/>
        <v>252</v>
      </c>
      <c r="CB760" s="4">
        <f t="shared" si="752"/>
        <v>2</v>
      </c>
      <c r="CC760">
        <f t="shared" ca="1" si="744"/>
        <v>3</v>
      </c>
      <c r="CD760">
        <f ca="1">CC760*IF(CG760=0,0,CJ760)/(CJ758+CJ759+IF(CG760=0,0,CJ760))</f>
        <v>0</v>
      </c>
      <c r="CE760" s="39">
        <f t="shared" ca="1" si="801"/>
        <v>17</v>
      </c>
      <c r="CF760" s="39">
        <f t="shared" ca="1" si="745"/>
        <v>79</v>
      </c>
      <c r="CG760">
        <f t="shared" ca="1" si="802"/>
        <v>0</v>
      </c>
      <c r="CH760">
        <f t="shared" ca="1" si="803"/>
        <v>0</v>
      </c>
      <c r="CI760">
        <f t="shared" ca="1" si="746"/>
        <v>0</v>
      </c>
      <c r="CJ760">
        <f t="shared" ca="1" si="747"/>
        <v>12</v>
      </c>
    </row>
    <row r="761" spans="2:88">
      <c r="B761" s="39">
        <v>62843</v>
      </c>
      <c r="C761" s="39">
        <v>1</v>
      </c>
      <c r="D761">
        <v>1</v>
      </c>
      <c r="E761">
        <f t="shared" si="754"/>
        <v>29340</v>
      </c>
      <c r="F761" s="3">
        <f t="shared" si="755"/>
        <v>3.4010135020236028E-5</v>
      </c>
      <c r="H761" s="17">
        <f t="shared" si="756"/>
        <v>0.99785736149372517</v>
      </c>
      <c r="I761" s="13" t="str">
        <f t="shared" si="757"/>
        <v>62843</v>
      </c>
      <c r="J761" s="2"/>
      <c r="K761" s="4">
        <f t="shared" si="758"/>
        <v>-49.182669749848174</v>
      </c>
      <c r="L761" s="4">
        <f t="shared" si="748"/>
        <v>-12</v>
      </c>
      <c r="M761" s="4">
        <f t="shared" ca="1" si="759"/>
        <v>41.042325923204714</v>
      </c>
      <c r="N761" s="4">
        <f t="shared" ca="1" si="760"/>
        <v>-7</v>
      </c>
      <c r="O761" s="4">
        <f t="shared" ca="1" si="761"/>
        <v>17.582315538557225</v>
      </c>
      <c r="P761" s="4">
        <f t="shared" ca="1" si="762"/>
        <v>5</v>
      </c>
      <c r="Q761" s="11">
        <f t="shared" si="792"/>
        <v>0</v>
      </c>
      <c r="R761" s="11">
        <f t="shared" si="805"/>
        <v>-49.182669749848174</v>
      </c>
      <c r="S761" s="4">
        <f t="shared" si="805"/>
        <v>0</v>
      </c>
      <c r="T761" s="4">
        <f t="shared" si="805"/>
        <v>0</v>
      </c>
      <c r="U761" s="4">
        <f t="shared" si="805"/>
        <v>0</v>
      </c>
      <c r="V761" s="4">
        <f t="shared" si="805"/>
        <v>0</v>
      </c>
      <c r="W761" s="4">
        <f t="shared" si="805"/>
        <v>41.042325923204714</v>
      </c>
      <c r="X761" s="4">
        <f t="shared" si="805"/>
        <v>0</v>
      </c>
      <c r="Y761" s="4">
        <f t="shared" si="805"/>
        <v>0</v>
      </c>
      <c r="Z761" s="4">
        <f t="shared" si="805"/>
        <v>0</v>
      </c>
      <c r="AA761" s="4">
        <f t="shared" si="805"/>
        <v>0</v>
      </c>
      <c r="AB761" s="4">
        <f t="shared" si="805"/>
        <v>0</v>
      </c>
      <c r="AC761" s="4">
        <f t="shared" si="805"/>
        <v>0</v>
      </c>
      <c r="AD761" s="4">
        <f t="shared" si="805"/>
        <v>0</v>
      </c>
      <c r="AE761" s="4">
        <f t="shared" si="805"/>
        <v>0</v>
      </c>
      <c r="AF761" s="4">
        <f t="shared" si="805"/>
        <v>0</v>
      </c>
      <c r="AG761" s="4">
        <f t="shared" si="804"/>
        <v>0</v>
      </c>
      <c r="AH761" s="4">
        <f t="shared" si="804"/>
        <v>0</v>
      </c>
      <c r="AI761" s="4">
        <f t="shared" si="804"/>
        <v>17.582315538557225</v>
      </c>
      <c r="AJ761" s="4">
        <f t="shared" si="804"/>
        <v>0</v>
      </c>
      <c r="AK761" s="4">
        <f t="shared" si="804"/>
        <v>0</v>
      </c>
      <c r="AL761" s="4">
        <f t="shared" si="804"/>
        <v>0</v>
      </c>
      <c r="AM761" s="4">
        <f t="shared" si="800"/>
        <v>0</v>
      </c>
      <c r="AN761" s="4">
        <f t="shared" si="800"/>
        <v>0</v>
      </c>
      <c r="AO761" s="4">
        <f t="shared" si="800"/>
        <v>0</v>
      </c>
      <c r="AP761" s="10">
        <f t="shared" si="743"/>
        <v>0</v>
      </c>
      <c r="AQ761" s="7">
        <f t="shared" si="763"/>
        <v>3</v>
      </c>
      <c r="AR761" s="4">
        <f t="array" ref="AR761">COUNT(IF((ABS($R761:$AP761)&gt;=AQ$2)*(ABS($R761:$AP761)&lt;AR$2),$R761:$AP761))</f>
        <v>0</v>
      </c>
      <c r="AS761" s="4">
        <f t="array" ref="AS761">COUNT(IF((ABS($R761:$AP761)&gt;=AR$2)*(ABS($R761:$AP761)&lt;AS$2),$R761:$AP761))</f>
        <v>0</v>
      </c>
      <c r="AT761" s="4">
        <f t="array" ref="AT761">COUNT(IF((ABS($R761:$AP761)&gt;=AS$2)*(ABS($R761:$AP761)&lt;AT$2),$R761:$AP761))</f>
        <v>0</v>
      </c>
      <c r="AU761" s="4">
        <f t="array" ref="AU761">COUNT(IF((ABS($R761:$AP761)&gt;=AT$2)*(ABS($R761:$AP761)&lt;AU$2),$R761:$AP761))</f>
        <v>1</v>
      </c>
      <c r="AV761" s="4">
        <f t="array" ref="AV761">COUNT(IF((ABS($R761:$AP761)&gt;=AU$2)*(ABS($R761:$AP761)&lt;AV$2),$R761:$AP761))</f>
        <v>1</v>
      </c>
      <c r="AW761" s="4">
        <f t="array" ref="AW761">COUNT(IF((ABS($R761:$AP761)&gt;=AV$2)*(ABS($R761:$AP761)&lt;AW$2),$R761:$AP761))</f>
        <v>1</v>
      </c>
      <c r="AX761" s="10">
        <f t="array" ref="AX761">COUNT(IF((ABS($R761:$AP761)&gt;=AW$2)*(ABS($R761:$AP761)&lt;AX$2),$R761:$AP761))</f>
        <v>0</v>
      </c>
      <c r="AY761" s="4">
        <f t="shared" si="766"/>
        <v>0</v>
      </c>
      <c r="AZ761" s="2" t="str">
        <f t="shared" si="767"/>
        <v>@</v>
      </c>
      <c r="BA761" s="2" t="str">
        <f t="shared" si="768"/>
        <v/>
      </c>
      <c r="BB761" s="2" t="str">
        <f t="shared" si="769"/>
        <v/>
      </c>
      <c r="BC761" s="2" t="str">
        <f t="shared" si="770"/>
        <v/>
      </c>
      <c r="BD761" s="2" t="str">
        <f t="shared" si="771"/>
        <v/>
      </c>
      <c r="BE761" s="2" t="str">
        <f t="shared" si="772"/>
        <v>@</v>
      </c>
      <c r="BF761" s="2" t="str">
        <f t="shared" si="773"/>
        <v/>
      </c>
      <c r="BG761" s="2" t="str">
        <f t="shared" si="774"/>
        <v/>
      </c>
      <c r="BH761" s="2" t="str">
        <f t="shared" si="775"/>
        <v/>
      </c>
      <c r="BI761" s="2" t="str">
        <f t="shared" si="776"/>
        <v/>
      </c>
      <c r="BJ761" s="2" t="str">
        <f t="shared" si="777"/>
        <v/>
      </c>
      <c r="BK761" s="2" t="str">
        <f t="shared" si="778"/>
        <v/>
      </c>
      <c r="BL761" s="2" t="str">
        <f t="shared" si="779"/>
        <v/>
      </c>
      <c r="BM761" s="2" t="str">
        <f t="shared" si="780"/>
        <v/>
      </c>
      <c r="BN761" s="2" t="str">
        <f t="shared" si="781"/>
        <v/>
      </c>
      <c r="BO761" s="2" t="str">
        <f t="shared" si="782"/>
        <v/>
      </c>
      <c r="BP761" s="2" t="str">
        <f t="shared" si="783"/>
        <v/>
      </c>
      <c r="BQ761" s="2" t="str">
        <f t="shared" si="784"/>
        <v>@</v>
      </c>
      <c r="BR761" s="2" t="str">
        <f t="shared" si="785"/>
        <v/>
      </c>
      <c r="BS761" s="2" t="str">
        <f t="shared" si="786"/>
        <v/>
      </c>
      <c r="BT761" s="2" t="str">
        <f t="shared" si="787"/>
        <v/>
      </c>
      <c r="BU761" s="2" t="str">
        <f t="shared" si="788"/>
        <v/>
      </c>
      <c r="BV761" s="2" t="str">
        <f t="shared" si="789"/>
        <v/>
      </c>
      <c r="BW761" s="2" t="str">
        <f t="shared" si="790"/>
        <v/>
      </c>
      <c r="BX761" s="2" t="str">
        <f t="shared" si="791"/>
        <v/>
      </c>
      <c r="CA761" s="2">
        <f t="shared" si="751"/>
        <v>253</v>
      </c>
      <c r="CB761" s="4">
        <f t="shared" si="752"/>
        <v>0</v>
      </c>
      <c r="CC761">
        <f t="shared" ca="1" si="744"/>
        <v>3</v>
      </c>
      <c r="CD761">
        <f ca="1">CC761*(CJ761)/(CJ761+CJ762+IF(CG763=0,0,CJ763))</f>
        <v>1.7229129379310699</v>
      </c>
      <c r="CE761" s="39">
        <f t="shared" ca="1" si="801"/>
        <v>19</v>
      </c>
      <c r="CF761" s="39">
        <f t="shared" ca="1" si="745"/>
        <v>89</v>
      </c>
      <c r="CG761">
        <f t="shared" ca="1" si="802"/>
        <v>-20.767896376462147</v>
      </c>
      <c r="CH761">
        <f t="shared" ca="1" si="803"/>
        <v>-3</v>
      </c>
      <c r="CI761">
        <f t="shared" ca="1" si="746"/>
        <v>4.278755109603158</v>
      </c>
      <c r="CJ761">
        <f t="shared" ca="1" si="747"/>
        <v>7.721244890396842</v>
      </c>
    </row>
    <row r="762" spans="2:88">
      <c r="B762" s="39">
        <v>63767</v>
      </c>
      <c r="C762" s="39">
        <v>1</v>
      </c>
      <c r="D762">
        <v>1</v>
      </c>
      <c r="E762">
        <f t="shared" si="754"/>
        <v>29341</v>
      </c>
      <c r="F762" s="3">
        <f t="shared" si="755"/>
        <v>3.4010135020236028E-5</v>
      </c>
      <c r="H762" s="17">
        <f t="shared" si="756"/>
        <v>0.99789137162874542</v>
      </c>
      <c r="I762" s="13" t="str">
        <f t="shared" si="757"/>
        <v>63767</v>
      </c>
      <c r="J762" s="2"/>
      <c r="K762" s="4">
        <f t="shared" si="758"/>
        <v>-23.913122921177887</v>
      </c>
      <c r="L762" s="4">
        <f t="shared" si="748"/>
        <v>-12</v>
      </c>
      <c r="M762" s="4">
        <f t="shared" ca="1" si="759"/>
        <v>-47.373133305825377</v>
      </c>
      <c r="N762" s="4">
        <f t="shared" ca="1" si="760"/>
        <v>0</v>
      </c>
      <c r="O762" s="4">
        <f t="shared" ca="1" si="761"/>
        <v>42.851862367233906</v>
      </c>
      <c r="P762" s="4">
        <f t="shared" ca="1" si="762"/>
        <v>5</v>
      </c>
      <c r="Q762" s="11">
        <f t="shared" si="792"/>
        <v>0</v>
      </c>
      <c r="R762" s="11">
        <f t="shared" si="805"/>
        <v>-23.913122921177887</v>
      </c>
      <c r="S762" s="4">
        <f t="shared" si="805"/>
        <v>0</v>
      </c>
      <c r="T762" s="4">
        <f t="shared" si="805"/>
        <v>0</v>
      </c>
      <c r="U762" s="4">
        <f t="shared" si="805"/>
        <v>0</v>
      </c>
      <c r="V762" s="4">
        <f t="shared" si="805"/>
        <v>0</v>
      </c>
      <c r="W762" s="4">
        <f t="shared" si="805"/>
        <v>0</v>
      </c>
      <c r="X762" s="4">
        <f t="shared" si="805"/>
        <v>0</v>
      </c>
      <c r="Y762" s="4">
        <f t="shared" si="805"/>
        <v>0</v>
      </c>
      <c r="Z762" s="4">
        <f t="shared" si="805"/>
        <v>0</v>
      </c>
      <c r="AA762" s="4">
        <f t="shared" si="805"/>
        <v>0</v>
      </c>
      <c r="AB762" s="4">
        <f t="shared" si="805"/>
        <v>0</v>
      </c>
      <c r="AC762" s="4">
        <f t="shared" si="805"/>
        <v>0</v>
      </c>
      <c r="AD762" s="4">
        <f t="shared" si="805"/>
        <v>-47.373133305825377</v>
      </c>
      <c r="AE762" s="4">
        <f t="shared" si="805"/>
        <v>0</v>
      </c>
      <c r="AF762" s="4">
        <f t="shared" si="805"/>
        <v>0</v>
      </c>
      <c r="AG762" s="4">
        <f t="shared" si="804"/>
        <v>0</v>
      </c>
      <c r="AH762" s="4">
        <f t="shared" si="804"/>
        <v>0</v>
      </c>
      <c r="AI762" s="4">
        <f t="shared" si="804"/>
        <v>42.851862367233906</v>
      </c>
      <c r="AJ762" s="4">
        <f t="shared" si="804"/>
        <v>0</v>
      </c>
      <c r="AK762" s="4">
        <f t="shared" si="804"/>
        <v>0</v>
      </c>
      <c r="AL762" s="4">
        <f t="shared" si="804"/>
        <v>0</v>
      </c>
      <c r="AM762" s="4">
        <f t="shared" si="800"/>
        <v>0</v>
      </c>
      <c r="AN762" s="4">
        <f t="shared" si="800"/>
        <v>0</v>
      </c>
      <c r="AO762" s="4">
        <f t="shared" si="800"/>
        <v>0</v>
      </c>
      <c r="AP762" s="10">
        <f t="shared" si="743"/>
        <v>0</v>
      </c>
      <c r="AQ762" s="7">
        <f t="shared" si="763"/>
        <v>3</v>
      </c>
      <c r="AR762" s="4">
        <f t="array" ref="AR762">COUNT(IF((ABS($R762:$AP762)&gt;=AQ$2)*(ABS($R762:$AP762)&lt;AR$2),$R762:$AP762))</f>
        <v>0</v>
      </c>
      <c r="AS762" s="4">
        <f t="array" ref="AS762">COUNT(IF((ABS($R762:$AP762)&gt;=AR$2)*(ABS($R762:$AP762)&lt;AS$2),$R762:$AP762))</f>
        <v>0</v>
      </c>
      <c r="AT762" s="4">
        <f t="array" ref="AT762">COUNT(IF((ABS($R762:$AP762)&gt;=AS$2)*(ABS($R762:$AP762)&lt;AT$2),$R762:$AP762))</f>
        <v>0</v>
      </c>
      <c r="AU762" s="4">
        <f t="array" ref="AU762">COUNT(IF((ABS($R762:$AP762)&gt;=AT$2)*(ABS($R762:$AP762)&lt;AU$2),$R762:$AP762))</f>
        <v>1</v>
      </c>
      <c r="AV762" s="4">
        <f t="array" ref="AV762">COUNT(IF((ABS($R762:$AP762)&gt;=AU$2)*(ABS($R762:$AP762)&lt;AV$2),$R762:$AP762))</f>
        <v>1</v>
      </c>
      <c r="AW762" s="4">
        <f t="array" ref="AW762">COUNT(IF((ABS($R762:$AP762)&gt;=AV$2)*(ABS($R762:$AP762)&lt;AW$2),$R762:$AP762))</f>
        <v>1</v>
      </c>
      <c r="AX762" s="10">
        <f t="array" ref="AX762">COUNT(IF((ABS($R762:$AP762)&gt;=AW$2)*(ABS($R762:$AP762)&lt;AX$2),$R762:$AP762))</f>
        <v>0</v>
      </c>
      <c r="AY762" s="4">
        <f t="shared" si="766"/>
        <v>0</v>
      </c>
      <c r="AZ762" s="2" t="str">
        <f t="shared" si="767"/>
        <v>@</v>
      </c>
      <c r="BA762" s="2" t="str">
        <f t="shared" si="768"/>
        <v/>
      </c>
      <c r="BB762" s="2" t="str">
        <f t="shared" si="769"/>
        <v/>
      </c>
      <c r="BC762" s="2" t="str">
        <f t="shared" si="770"/>
        <v/>
      </c>
      <c r="BD762" s="2" t="str">
        <f t="shared" si="771"/>
        <v/>
      </c>
      <c r="BE762" s="2" t="str">
        <f t="shared" si="772"/>
        <v/>
      </c>
      <c r="BF762" s="2" t="str">
        <f t="shared" si="773"/>
        <v/>
      </c>
      <c r="BG762" s="2" t="str">
        <f t="shared" si="774"/>
        <v/>
      </c>
      <c r="BH762" s="2" t="str">
        <f t="shared" si="775"/>
        <v/>
      </c>
      <c r="BI762" s="2" t="str">
        <f t="shared" si="776"/>
        <v/>
      </c>
      <c r="BJ762" s="2" t="str">
        <f t="shared" si="777"/>
        <v/>
      </c>
      <c r="BK762" s="2" t="str">
        <f t="shared" si="778"/>
        <v/>
      </c>
      <c r="BL762" s="2" t="str">
        <f t="shared" si="779"/>
        <v>@</v>
      </c>
      <c r="BM762" s="2" t="str">
        <f t="shared" si="780"/>
        <v/>
      </c>
      <c r="BN762" s="2" t="str">
        <f t="shared" si="781"/>
        <v/>
      </c>
      <c r="BO762" s="2" t="str">
        <f t="shared" si="782"/>
        <v/>
      </c>
      <c r="BP762" s="2" t="str">
        <f t="shared" si="783"/>
        <v/>
      </c>
      <c r="BQ762" s="2" t="str">
        <f t="shared" si="784"/>
        <v>@</v>
      </c>
      <c r="BR762" s="2" t="str">
        <f t="shared" si="785"/>
        <v/>
      </c>
      <c r="BS762" s="2" t="str">
        <f t="shared" si="786"/>
        <v/>
      </c>
      <c r="BT762" s="2" t="str">
        <f t="shared" si="787"/>
        <v/>
      </c>
      <c r="BU762" s="2" t="str">
        <f t="shared" si="788"/>
        <v/>
      </c>
      <c r="BV762" s="2" t="str">
        <f t="shared" si="789"/>
        <v/>
      </c>
      <c r="BW762" s="2" t="str">
        <f t="shared" si="790"/>
        <v/>
      </c>
      <c r="BX762" s="2" t="str">
        <f t="shared" si="791"/>
        <v/>
      </c>
      <c r="CA762" s="2">
        <f t="shared" si="751"/>
        <v>253</v>
      </c>
      <c r="CB762" s="4">
        <f t="shared" si="752"/>
        <v>1</v>
      </c>
      <c r="CC762">
        <f t="shared" ca="1" si="744"/>
        <v>3</v>
      </c>
      <c r="CD762">
        <f ca="1">CC762*(CJ762)/(CJ761+CJ762+IF(CG763=0,0,CJ763))</f>
        <v>1.2770870620689301</v>
      </c>
      <c r="CE762" s="39">
        <f t="shared" ca="1" si="801"/>
        <v>19</v>
      </c>
      <c r="CF762" s="39">
        <f t="shared" ca="1" si="745"/>
        <v>89</v>
      </c>
      <c r="CG762">
        <f t="shared" ca="1" si="802"/>
        <v>-44.227906761111768</v>
      </c>
      <c r="CH762">
        <f t="shared" ca="1" si="803"/>
        <v>9</v>
      </c>
      <c r="CI762">
        <f t="shared" ca="1" si="746"/>
        <v>6.2767265045715579</v>
      </c>
      <c r="CJ762">
        <f t="shared" ca="1" si="747"/>
        <v>5.7232734954284421</v>
      </c>
    </row>
    <row r="763" spans="2:88">
      <c r="B763" s="39">
        <v>78125</v>
      </c>
      <c r="C763" s="39">
        <v>7</v>
      </c>
      <c r="D763">
        <v>1</v>
      </c>
      <c r="E763">
        <f t="shared" si="754"/>
        <v>29342</v>
      </c>
      <c r="F763" s="3">
        <f t="shared" si="755"/>
        <v>3.4010135020236028E-5</v>
      </c>
      <c r="H763" s="17">
        <f t="shared" si="756"/>
        <v>0.99792538176376555</v>
      </c>
      <c r="I763" s="13" t="str">
        <f t="shared" si="757"/>
        <v>7:78125</v>
      </c>
      <c r="J763" s="2"/>
      <c r="K763" s="4">
        <f t="shared" si="758"/>
        <v>-52.89990422295574</v>
      </c>
      <c r="L763" s="4">
        <f t="shared" si="748"/>
        <v>-6</v>
      </c>
      <c r="M763" s="4">
        <f t="shared" ca="1" si="759"/>
        <v>37.325091450105674</v>
      </c>
      <c r="N763" s="4">
        <f t="shared" ca="1" si="760"/>
        <v>-1</v>
      </c>
      <c r="O763" s="4">
        <f t="shared" ca="1" si="761"/>
        <v>13.865081065457119</v>
      </c>
      <c r="P763" s="4">
        <f t="shared" ca="1" si="762"/>
        <v>11</v>
      </c>
      <c r="Q763" s="11">
        <f t="shared" si="792"/>
        <v>0</v>
      </c>
      <c r="R763" s="11">
        <f t="shared" si="805"/>
        <v>0</v>
      </c>
      <c r="S763" s="4">
        <f t="shared" si="805"/>
        <v>0</v>
      </c>
      <c r="T763" s="4">
        <f t="shared" si="805"/>
        <v>0</v>
      </c>
      <c r="U763" s="4">
        <f t="shared" si="805"/>
        <v>0</v>
      </c>
      <c r="V763" s="4">
        <f t="shared" si="805"/>
        <v>0</v>
      </c>
      <c r="W763" s="4">
        <f t="shared" si="805"/>
        <v>0</v>
      </c>
      <c r="X763" s="4">
        <f t="shared" si="805"/>
        <v>-52.89990422295574</v>
      </c>
      <c r="Y763" s="4">
        <f t="shared" si="805"/>
        <v>0</v>
      </c>
      <c r="Z763" s="4">
        <f t="shared" si="805"/>
        <v>0</v>
      </c>
      <c r="AA763" s="4">
        <f t="shared" si="805"/>
        <v>0</v>
      </c>
      <c r="AB763" s="4">
        <f t="shared" si="805"/>
        <v>0</v>
      </c>
      <c r="AC763" s="4">
        <f t="shared" si="805"/>
        <v>37.325091450105674</v>
      </c>
      <c r="AD763" s="4">
        <f t="shared" si="805"/>
        <v>0</v>
      </c>
      <c r="AE763" s="4">
        <f t="shared" si="805"/>
        <v>0</v>
      </c>
      <c r="AF763" s="4">
        <f t="shared" si="805"/>
        <v>0</v>
      </c>
      <c r="AG763" s="4">
        <f t="shared" si="804"/>
        <v>0</v>
      </c>
      <c r="AH763" s="4">
        <f t="shared" si="804"/>
        <v>0</v>
      </c>
      <c r="AI763" s="4">
        <f t="shared" si="804"/>
        <v>0</v>
      </c>
      <c r="AJ763" s="4">
        <f t="shared" si="804"/>
        <v>0</v>
      </c>
      <c r="AK763" s="4">
        <f t="shared" si="804"/>
        <v>0</v>
      </c>
      <c r="AL763" s="4">
        <f t="shared" si="804"/>
        <v>0</v>
      </c>
      <c r="AM763" s="4">
        <f t="shared" si="800"/>
        <v>0</v>
      </c>
      <c r="AN763" s="4">
        <f t="shared" si="800"/>
        <v>0</v>
      </c>
      <c r="AO763" s="4">
        <f t="shared" si="800"/>
        <v>13.865081065457119</v>
      </c>
      <c r="AP763" s="10">
        <f t="shared" si="743"/>
        <v>0</v>
      </c>
      <c r="AQ763" s="7">
        <f t="shared" si="763"/>
        <v>3</v>
      </c>
      <c r="AR763" s="4">
        <f t="array" ref="AR763">COUNT(IF((ABS($R763:$AP763)&gt;=AQ$2)*(ABS($R763:$AP763)&lt;AR$2),$R763:$AP763))</f>
        <v>0</v>
      </c>
      <c r="AS763" s="4">
        <f t="array" ref="AS763">COUNT(IF((ABS($R763:$AP763)&gt;=AR$2)*(ABS($R763:$AP763)&lt;AS$2),$R763:$AP763))</f>
        <v>0</v>
      </c>
      <c r="AT763" s="4">
        <f t="array" ref="AT763">COUNT(IF((ABS($R763:$AP763)&gt;=AS$2)*(ABS($R763:$AP763)&lt;AT$2),$R763:$AP763))</f>
        <v>0</v>
      </c>
      <c r="AU763" s="4">
        <f t="array" ref="AU763">COUNT(IF((ABS($R763:$AP763)&gt;=AT$2)*(ABS($R763:$AP763)&lt;AU$2),$R763:$AP763))</f>
        <v>1</v>
      </c>
      <c r="AV763" s="4">
        <f t="array" ref="AV763">COUNT(IF((ABS($R763:$AP763)&gt;=AU$2)*(ABS($R763:$AP763)&lt;AV$2),$R763:$AP763))</f>
        <v>1</v>
      </c>
      <c r="AW763" s="4">
        <f t="array" ref="AW763">COUNT(IF((ABS($R763:$AP763)&gt;=AV$2)*(ABS($R763:$AP763)&lt;AW$2),$R763:$AP763))</f>
        <v>1</v>
      </c>
      <c r="AX763" s="10">
        <f t="array" ref="AX763">COUNT(IF((ABS($R763:$AP763)&gt;=AW$2)*(ABS($R763:$AP763)&lt;AX$2),$R763:$AP763))</f>
        <v>0</v>
      </c>
      <c r="AY763" s="4">
        <f t="shared" si="766"/>
        <v>0</v>
      </c>
      <c r="AZ763" s="2" t="str">
        <f t="shared" si="767"/>
        <v/>
      </c>
      <c r="BA763" s="2" t="str">
        <f t="shared" si="768"/>
        <v/>
      </c>
      <c r="BB763" s="2" t="str">
        <f t="shared" si="769"/>
        <v/>
      </c>
      <c r="BC763" s="2" t="str">
        <f t="shared" si="770"/>
        <v/>
      </c>
      <c r="BD763" s="2" t="str">
        <f t="shared" si="771"/>
        <v/>
      </c>
      <c r="BE763" s="2" t="str">
        <f t="shared" si="772"/>
        <v/>
      </c>
      <c r="BF763" s="2" t="str">
        <f t="shared" si="773"/>
        <v>@</v>
      </c>
      <c r="BG763" s="2" t="str">
        <f t="shared" si="774"/>
        <v/>
      </c>
      <c r="BH763" s="2" t="str">
        <f t="shared" si="775"/>
        <v/>
      </c>
      <c r="BI763" s="2" t="str">
        <f t="shared" si="776"/>
        <v/>
      </c>
      <c r="BJ763" s="2" t="str">
        <f t="shared" si="777"/>
        <v/>
      </c>
      <c r="BK763" s="2" t="str">
        <f t="shared" si="778"/>
        <v>@</v>
      </c>
      <c r="BL763" s="2" t="str">
        <f t="shared" si="779"/>
        <v/>
      </c>
      <c r="BM763" s="2" t="str">
        <f t="shared" si="780"/>
        <v/>
      </c>
      <c r="BN763" s="2" t="str">
        <f t="shared" si="781"/>
        <v/>
      </c>
      <c r="BO763" s="2" t="str">
        <f t="shared" si="782"/>
        <v/>
      </c>
      <c r="BP763" s="2" t="str">
        <f t="shared" si="783"/>
        <v/>
      </c>
      <c r="BQ763" s="2" t="str">
        <f t="shared" si="784"/>
        <v/>
      </c>
      <c r="BR763" s="2" t="str">
        <f t="shared" si="785"/>
        <v/>
      </c>
      <c r="BS763" s="2" t="str">
        <f t="shared" si="786"/>
        <v/>
      </c>
      <c r="BT763" s="2" t="str">
        <f t="shared" si="787"/>
        <v/>
      </c>
      <c r="BU763" s="2" t="str">
        <f t="shared" si="788"/>
        <v/>
      </c>
      <c r="BV763" s="2" t="str">
        <f t="shared" si="789"/>
        <v/>
      </c>
      <c r="BW763" s="2" t="str">
        <f t="shared" si="790"/>
        <v>@</v>
      </c>
      <c r="BX763" s="2" t="str">
        <f t="shared" si="791"/>
        <v/>
      </c>
      <c r="CA763" s="2">
        <f t="shared" si="751"/>
        <v>253</v>
      </c>
      <c r="CB763" s="4">
        <f t="shared" si="752"/>
        <v>2</v>
      </c>
      <c r="CC763">
        <f t="shared" ca="1" si="744"/>
        <v>3</v>
      </c>
      <c r="CD763">
        <f ca="1">CC763*IF(CG763=0,0,CJ763)/(CJ761+CJ762+IF(CG763=0,0,CJ763))</f>
        <v>0</v>
      </c>
      <c r="CE763" s="39">
        <f t="shared" ca="1" si="801"/>
        <v>19</v>
      </c>
      <c r="CF763" s="39">
        <f t="shared" ca="1" si="745"/>
        <v>89</v>
      </c>
      <c r="CG763">
        <f t="shared" ca="1" si="802"/>
        <v>0</v>
      </c>
      <c r="CH763">
        <f t="shared" ca="1" si="803"/>
        <v>0</v>
      </c>
      <c r="CI763">
        <f t="shared" ca="1" si="746"/>
        <v>0</v>
      </c>
      <c r="CJ763">
        <f t="shared" ca="1" si="747"/>
        <v>12</v>
      </c>
    </row>
    <row r="764" spans="2:88">
      <c r="B764" s="39">
        <v>81685</v>
      </c>
      <c r="C764" s="39">
        <v>1</v>
      </c>
      <c r="D764">
        <v>1</v>
      </c>
      <c r="E764">
        <f t="shared" si="754"/>
        <v>29343</v>
      </c>
      <c r="F764" s="3">
        <f t="shared" si="755"/>
        <v>3.4010135020236028E-5</v>
      </c>
      <c r="H764" s="17">
        <f t="shared" si="756"/>
        <v>0.9979593918987858</v>
      </c>
      <c r="I764" s="13" t="str">
        <f t="shared" si="757"/>
        <v>81685</v>
      </c>
      <c r="J764" s="2"/>
      <c r="K764" s="4">
        <f t="shared" si="758"/>
        <v>-3.0197247831566187</v>
      </c>
      <c r="L764" s="4">
        <f t="shared" si="748"/>
        <v>-8</v>
      </c>
      <c r="M764" s="4">
        <f t="shared" ca="1" si="759"/>
        <v>-26.47973516780624</v>
      </c>
      <c r="N764" s="4">
        <f t="shared" ca="1" si="760"/>
        <v>4</v>
      </c>
      <c r="O764" s="4">
        <f t="shared" si="761"/>
        <v>0</v>
      </c>
      <c r="P764" s="4">
        <f t="shared" ca="1" si="762"/>
        <v>0</v>
      </c>
      <c r="Q764" s="11">
        <f t="shared" si="792"/>
        <v>0</v>
      </c>
      <c r="R764" s="11">
        <f t="shared" si="805"/>
        <v>0</v>
      </c>
      <c r="S764" s="4">
        <f t="shared" si="805"/>
        <v>0</v>
      </c>
      <c r="T764" s="4">
        <f t="shared" si="805"/>
        <v>0</v>
      </c>
      <c r="U764" s="4">
        <f t="shared" si="805"/>
        <v>0</v>
      </c>
      <c r="V764" s="4">
        <f t="shared" si="805"/>
        <v>-3.0197247831566187</v>
      </c>
      <c r="W764" s="4">
        <f t="shared" si="805"/>
        <v>0</v>
      </c>
      <c r="X764" s="4">
        <f t="shared" si="805"/>
        <v>0</v>
      </c>
      <c r="Y764" s="4">
        <f t="shared" si="805"/>
        <v>0</v>
      </c>
      <c r="Z764" s="4">
        <f t="shared" si="805"/>
        <v>0</v>
      </c>
      <c r="AA764" s="4">
        <f t="shared" si="805"/>
        <v>0</v>
      </c>
      <c r="AB764" s="4">
        <f t="shared" si="805"/>
        <v>0</v>
      </c>
      <c r="AC764" s="4">
        <f t="shared" si="805"/>
        <v>0</v>
      </c>
      <c r="AD764" s="4">
        <f t="shared" si="805"/>
        <v>0</v>
      </c>
      <c r="AE764" s="4">
        <f t="shared" si="805"/>
        <v>0</v>
      </c>
      <c r="AF764" s="4">
        <f t="shared" si="805"/>
        <v>0</v>
      </c>
      <c r="AG764" s="4">
        <f t="shared" si="804"/>
        <v>0</v>
      </c>
      <c r="AH764" s="4">
        <f t="shared" si="804"/>
        <v>-26.47973516780624</v>
      </c>
      <c r="AI764" s="4">
        <f t="shared" si="804"/>
        <v>0</v>
      </c>
      <c r="AJ764" s="4">
        <f t="shared" si="804"/>
        <v>0</v>
      </c>
      <c r="AK764" s="4">
        <f t="shared" si="804"/>
        <v>0</v>
      </c>
      <c r="AL764" s="4">
        <f t="shared" si="804"/>
        <v>0</v>
      </c>
      <c r="AM764" s="4">
        <f t="shared" si="800"/>
        <v>0</v>
      </c>
      <c r="AN764" s="4">
        <f t="shared" si="800"/>
        <v>0</v>
      </c>
      <c r="AO764" s="4">
        <f t="shared" si="800"/>
        <v>0</v>
      </c>
      <c r="AP764" s="10">
        <f t="shared" si="743"/>
        <v>0</v>
      </c>
      <c r="AQ764" s="7">
        <f t="shared" si="763"/>
        <v>2</v>
      </c>
      <c r="AR764" s="4">
        <f t="array" ref="AR764">COUNT(IF((ABS($R764:$AP764)&gt;=AQ$2)*(ABS($R764:$AP764)&lt;AR$2),$R764:$AP764))</f>
        <v>0</v>
      </c>
      <c r="AS764" s="4">
        <f t="array" ref="AS764">COUNT(IF((ABS($R764:$AP764)&gt;=AR$2)*(ABS($R764:$AP764)&lt;AS$2),$R764:$AP764))</f>
        <v>1</v>
      </c>
      <c r="AT764" s="4">
        <f t="array" ref="AT764">COUNT(IF((ABS($R764:$AP764)&gt;=AS$2)*(ABS($R764:$AP764)&lt;AT$2),$R764:$AP764))</f>
        <v>0</v>
      </c>
      <c r="AU764" s="4">
        <f t="array" ref="AU764">COUNT(IF((ABS($R764:$AP764)&gt;=AT$2)*(ABS($R764:$AP764)&lt;AU$2),$R764:$AP764))</f>
        <v>1</v>
      </c>
      <c r="AV764" s="4">
        <f t="array" ref="AV764">COUNT(IF((ABS($R764:$AP764)&gt;=AU$2)*(ABS($R764:$AP764)&lt;AV$2),$R764:$AP764))</f>
        <v>0</v>
      </c>
      <c r="AW764" s="4">
        <f t="array" ref="AW764">COUNT(IF((ABS($R764:$AP764)&gt;=AV$2)*(ABS($R764:$AP764)&lt;AW$2),$R764:$AP764))</f>
        <v>0</v>
      </c>
      <c r="AX764" s="10">
        <f t="array" ref="AX764">COUNT(IF((ABS($R764:$AP764)&gt;=AW$2)*(ABS($R764:$AP764)&lt;AX$2),$R764:$AP764))</f>
        <v>0</v>
      </c>
      <c r="AY764" s="4">
        <f t="shared" si="766"/>
        <v>0</v>
      </c>
      <c r="AZ764" s="2" t="str">
        <f t="shared" si="767"/>
        <v/>
      </c>
      <c r="BA764" s="2" t="str">
        <f t="shared" si="768"/>
        <v/>
      </c>
      <c r="BB764" s="2" t="str">
        <f t="shared" si="769"/>
        <v/>
      </c>
      <c r="BC764" s="2" t="str">
        <f t="shared" si="770"/>
        <v/>
      </c>
      <c r="BD764" s="2" t="str">
        <f t="shared" si="771"/>
        <v>@</v>
      </c>
      <c r="BE764" s="2" t="str">
        <f t="shared" si="772"/>
        <v/>
      </c>
      <c r="BF764" s="2" t="str">
        <f t="shared" si="773"/>
        <v/>
      </c>
      <c r="BG764" s="2" t="str">
        <f t="shared" si="774"/>
        <v/>
      </c>
      <c r="BH764" s="2" t="str">
        <f t="shared" si="775"/>
        <v/>
      </c>
      <c r="BI764" s="2" t="str">
        <f t="shared" si="776"/>
        <v/>
      </c>
      <c r="BJ764" s="2" t="str">
        <f t="shared" si="777"/>
        <v/>
      </c>
      <c r="BK764" s="2" t="str">
        <f t="shared" si="778"/>
        <v/>
      </c>
      <c r="BL764" s="2" t="str">
        <f t="shared" si="779"/>
        <v/>
      </c>
      <c r="BM764" s="2" t="str">
        <f t="shared" si="780"/>
        <v/>
      </c>
      <c r="BN764" s="2" t="str">
        <f t="shared" si="781"/>
        <v/>
      </c>
      <c r="BO764" s="2" t="str">
        <f t="shared" si="782"/>
        <v/>
      </c>
      <c r="BP764" s="2" t="str">
        <f t="shared" si="783"/>
        <v>@</v>
      </c>
      <c r="BQ764" s="2" t="str">
        <f t="shared" si="784"/>
        <v/>
      </c>
      <c r="BR764" s="2" t="str">
        <f t="shared" si="785"/>
        <v/>
      </c>
      <c r="BS764" s="2" t="str">
        <f t="shared" si="786"/>
        <v/>
      </c>
      <c r="BT764" s="2" t="str">
        <f t="shared" si="787"/>
        <v/>
      </c>
      <c r="BU764" s="2" t="str">
        <f t="shared" si="788"/>
        <v/>
      </c>
      <c r="BV764" s="2" t="str">
        <f t="shared" si="789"/>
        <v/>
      </c>
      <c r="BW764" s="2" t="str">
        <f t="shared" si="790"/>
        <v/>
      </c>
      <c r="BX764" s="2" t="str">
        <f t="shared" si="791"/>
        <v/>
      </c>
      <c r="CA764" s="2">
        <f t="shared" si="751"/>
        <v>254</v>
      </c>
      <c r="CB764" s="4">
        <f t="shared" si="752"/>
        <v>0</v>
      </c>
      <c r="CC764">
        <f t="shared" ca="1" si="744"/>
        <v>3</v>
      </c>
      <c r="CD764">
        <f ca="1">CC764*(CJ764)/(CJ764+CJ765+IF(CG766=0,0,CJ766))</f>
        <v>1.1081966800261975</v>
      </c>
      <c r="CE764" s="39">
        <f t="shared" ca="1" si="801"/>
        <v>85</v>
      </c>
      <c r="CF764" s="39">
        <f t="shared" ca="1" si="745"/>
        <v>97</v>
      </c>
      <c r="CG764">
        <f t="shared" ca="1" si="802"/>
        <v>48.176295913184219</v>
      </c>
      <c r="CH764">
        <f t="shared" ca="1" si="803"/>
        <v>-10</v>
      </c>
      <c r="CI764">
        <f t="shared" ca="1" si="746"/>
        <v>7.0336097867591194</v>
      </c>
      <c r="CJ764">
        <f t="shared" ca="1" si="747"/>
        <v>4.9663902132408806</v>
      </c>
    </row>
    <row r="765" spans="2:88">
      <c r="B765" s="39">
        <v>83521</v>
      </c>
      <c r="C765" s="39">
        <v>1</v>
      </c>
      <c r="D765">
        <v>1</v>
      </c>
      <c r="E765">
        <f t="shared" si="754"/>
        <v>29344</v>
      </c>
      <c r="F765" s="3">
        <f t="shared" si="755"/>
        <v>3.4010135020236028E-5</v>
      </c>
      <c r="H765" s="17">
        <f t="shared" si="756"/>
        <v>0.99799340203380604</v>
      </c>
      <c r="I765" s="13" t="str">
        <f t="shared" si="757"/>
        <v>83521</v>
      </c>
      <c r="J765" s="2"/>
      <c r="K765" s="4">
        <f t="shared" si="758"/>
        <v>35.461644924730251</v>
      </c>
      <c r="L765" s="4">
        <f t="shared" si="748"/>
        <v>-8</v>
      </c>
      <c r="M765" s="4">
        <f t="shared" ca="1" si="759"/>
        <v>12.00163454008063</v>
      </c>
      <c r="N765" s="4">
        <f t="shared" ca="1" si="760"/>
        <v>4</v>
      </c>
      <c r="O765" s="4">
        <f t="shared" si="761"/>
        <v>0</v>
      </c>
      <c r="P765" s="4">
        <f t="shared" ca="1" si="762"/>
        <v>0</v>
      </c>
      <c r="Q765" s="11">
        <f t="shared" si="792"/>
        <v>-54.763350748331163</v>
      </c>
      <c r="R765" s="11">
        <f t="shared" si="805"/>
        <v>0</v>
      </c>
      <c r="S765" s="4">
        <f t="shared" si="805"/>
        <v>0</v>
      </c>
      <c r="T765" s="4">
        <f t="shared" si="805"/>
        <v>0</v>
      </c>
      <c r="U765" s="4">
        <f t="shared" si="805"/>
        <v>0</v>
      </c>
      <c r="V765" s="4">
        <f t="shared" si="805"/>
        <v>35.461644924730251</v>
      </c>
      <c r="W765" s="4">
        <f t="shared" si="805"/>
        <v>0</v>
      </c>
      <c r="X765" s="4">
        <f t="shared" si="805"/>
        <v>0</v>
      </c>
      <c r="Y765" s="4">
        <f t="shared" si="805"/>
        <v>0</v>
      </c>
      <c r="Z765" s="4">
        <f t="shared" si="805"/>
        <v>0</v>
      </c>
      <c r="AA765" s="4">
        <f t="shared" si="805"/>
        <v>0</v>
      </c>
      <c r="AB765" s="4">
        <f t="shared" si="805"/>
        <v>0</v>
      </c>
      <c r="AC765" s="4">
        <f t="shared" si="805"/>
        <v>0</v>
      </c>
      <c r="AD765" s="4">
        <f t="shared" si="805"/>
        <v>0</v>
      </c>
      <c r="AE765" s="4">
        <f t="shared" si="805"/>
        <v>0</v>
      </c>
      <c r="AF765" s="4">
        <f t="shared" si="805"/>
        <v>0</v>
      </c>
      <c r="AG765" s="4">
        <f t="shared" si="804"/>
        <v>0</v>
      </c>
      <c r="AH765" s="4">
        <f t="shared" si="804"/>
        <v>12.00163454008063</v>
      </c>
      <c r="AI765" s="4">
        <f t="shared" si="804"/>
        <v>0</v>
      </c>
      <c r="AJ765" s="4">
        <f t="shared" si="804"/>
        <v>0</v>
      </c>
      <c r="AK765" s="4">
        <f t="shared" si="804"/>
        <v>0</v>
      </c>
      <c r="AL765" s="4">
        <f t="shared" si="804"/>
        <v>0</v>
      </c>
      <c r="AM765" s="4">
        <f t="shared" si="800"/>
        <v>0</v>
      </c>
      <c r="AN765" s="4">
        <f t="shared" si="800"/>
        <v>0</v>
      </c>
      <c r="AO765" s="4">
        <f t="shared" si="800"/>
        <v>0</v>
      </c>
      <c r="AP765" s="10">
        <f t="shared" si="743"/>
        <v>0</v>
      </c>
      <c r="AQ765" s="7">
        <f t="shared" si="763"/>
        <v>2</v>
      </c>
      <c r="AR765" s="4">
        <f t="array" ref="AR765">COUNT(IF((ABS($R765:$AP765)&gt;=AQ$2)*(ABS($R765:$AP765)&lt;AR$2),$R765:$AP765))</f>
        <v>0</v>
      </c>
      <c r="AS765" s="4">
        <f t="array" ref="AS765">COUNT(IF((ABS($R765:$AP765)&gt;=AR$2)*(ABS($R765:$AP765)&lt;AS$2),$R765:$AP765))</f>
        <v>0</v>
      </c>
      <c r="AT765" s="4">
        <f t="array" ref="AT765">COUNT(IF((ABS($R765:$AP765)&gt;=AS$2)*(ABS($R765:$AP765)&lt;AT$2),$R765:$AP765))</f>
        <v>0</v>
      </c>
      <c r="AU765" s="4">
        <f t="array" ref="AU765">COUNT(IF((ABS($R765:$AP765)&gt;=AT$2)*(ABS($R765:$AP765)&lt;AU$2),$R765:$AP765))</f>
        <v>1</v>
      </c>
      <c r="AV765" s="4">
        <f t="array" ref="AV765">COUNT(IF((ABS($R765:$AP765)&gt;=AU$2)*(ABS($R765:$AP765)&lt;AV$2),$R765:$AP765))</f>
        <v>1</v>
      </c>
      <c r="AW765" s="4">
        <f t="array" ref="AW765">COUNT(IF((ABS($R765:$AP765)&gt;=AV$2)*(ABS($R765:$AP765)&lt;AW$2),$R765:$AP765))</f>
        <v>0</v>
      </c>
      <c r="AX765" s="10">
        <f t="array" ref="AX765">COUNT(IF((ABS($R765:$AP765)&gt;=AW$2)*(ABS($R765:$AP765)&lt;AX$2),$R765:$AP765))</f>
        <v>0</v>
      </c>
      <c r="AY765" s="4">
        <f t="shared" si="766"/>
        <v>0</v>
      </c>
      <c r="AZ765" s="2" t="str">
        <f t="shared" si="767"/>
        <v/>
      </c>
      <c r="BA765" s="2" t="str">
        <f t="shared" si="768"/>
        <v/>
      </c>
      <c r="BB765" s="2" t="str">
        <f t="shared" si="769"/>
        <v/>
      </c>
      <c r="BC765" s="2" t="str">
        <f t="shared" si="770"/>
        <v/>
      </c>
      <c r="BD765" s="2" t="str">
        <f t="shared" si="771"/>
        <v>@</v>
      </c>
      <c r="BE765" s="2" t="str">
        <f t="shared" si="772"/>
        <v/>
      </c>
      <c r="BF765" s="2" t="str">
        <f t="shared" si="773"/>
        <v/>
      </c>
      <c r="BG765" s="2" t="str">
        <f t="shared" si="774"/>
        <v/>
      </c>
      <c r="BH765" s="2" t="str">
        <f t="shared" si="775"/>
        <v/>
      </c>
      <c r="BI765" s="2" t="str">
        <f t="shared" si="776"/>
        <v/>
      </c>
      <c r="BJ765" s="2" t="str">
        <f t="shared" si="777"/>
        <v/>
      </c>
      <c r="BK765" s="2" t="str">
        <f t="shared" si="778"/>
        <v/>
      </c>
      <c r="BL765" s="2" t="str">
        <f t="shared" si="779"/>
        <v/>
      </c>
      <c r="BM765" s="2" t="str">
        <f t="shared" si="780"/>
        <v/>
      </c>
      <c r="BN765" s="2" t="str">
        <f t="shared" si="781"/>
        <v/>
      </c>
      <c r="BO765" s="2" t="str">
        <f t="shared" si="782"/>
        <v/>
      </c>
      <c r="BP765" s="2" t="str">
        <f t="shared" si="783"/>
        <v>@</v>
      </c>
      <c r="BQ765" s="2" t="str">
        <f t="shared" si="784"/>
        <v/>
      </c>
      <c r="BR765" s="2" t="str">
        <f t="shared" si="785"/>
        <v/>
      </c>
      <c r="BS765" s="2" t="str">
        <f t="shared" si="786"/>
        <v/>
      </c>
      <c r="BT765" s="2" t="str">
        <f t="shared" si="787"/>
        <v/>
      </c>
      <c r="BU765" s="2" t="str">
        <f t="shared" si="788"/>
        <v/>
      </c>
      <c r="BV765" s="2" t="str">
        <f t="shared" si="789"/>
        <v/>
      </c>
      <c r="BW765" s="2" t="str">
        <f t="shared" si="790"/>
        <v/>
      </c>
      <c r="BX765" s="2" t="str">
        <f t="shared" si="791"/>
        <v/>
      </c>
      <c r="CA765" s="2">
        <f t="shared" si="751"/>
        <v>254</v>
      </c>
      <c r="CB765" s="4">
        <f t="shared" si="752"/>
        <v>1</v>
      </c>
      <c r="CC765">
        <f t="shared" ca="1" si="744"/>
        <v>3</v>
      </c>
      <c r="CD765">
        <f ca="1">CC765*(CJ765)/(CJ764+CJ765+IF(CG766=0,0,CJ766))</f>
        <v>1.8918033199738025</v>
      </c>
      <c r="CE765" s="39">
        <f t="shared" ca="1" si="801"/>
        <v>85</v>
      </c>
      <c r="CF765" s="39">
        <f t="shared" ca="1" si="745"/>
        <v>97</v>
      </c>
      <c r="CG765">
        <f t="shared" ca="1" si="802"/>
        <v>24.716285528536197</v>
      </c>
      <c r="CH765">
        <f t="shared" ca="1" si="803"/>
        <v>2</v>
      </c>
      <c r="CI765">
        <f t="shared" ca="1" si="746"/>
        <v>3.5218718274156959</v>
      </c>
      <c r="CJ765">
        <f t="shared" ca="1" si="747"/>
        <v>8.4781281725843041</v>
      </c>
    </row>
    <row r="766" spans="2:88">
      <c r="B766" s="39">
        <v>94357</v>
      </c>
      <c r="C766" s="39">
        <v>1</v>
      </c>
      <c r="D766">
        <v>1</v>
      </c>
      <c r="E766">
        <f t="shared" si="754"/>
        <v>29345</v>
      </c>
      <c r="F766" s="3">
        <f t="shared" si="755"/>
        <v>3.4010135020236028E-5</v>
      </c>
      <c r="H766" s="17">
        <f t="shared" si="756"/>
        <v>0.99802741216882629</v>
      </c>
      <c r="I766" s="13" t="str">
        <f t="shared" si="757"/>
        <v>94357</v>
      </c>
      <c r="J766" s="2"/>
      <c r="K766" s="4">
        <f t="shared" si="758"/>
        <v>-47.484674957362927</v>
      </c>
      <c r="L766" s="4">
        <f t="shared" si="748"/>
        <v>-11</v>
      </c>
      <c r="M766" s="4">
        <f t="shared" ca="1" si="759"/>
        <v>42.740320715698488</v>
      </c>
      <c r="N766" s="4">
        <f t="shared" ca="1" si="760"/>
        <v>-6</v>
      </c>
      <c r="O766" s="4">
        <f t="shared" ca="1" si="761"/>
        <v>19.280310331049932</v>
      </c>
      <c r="P766" s="4">
        <f t="shared" ca="1" si="762"/>
        <v>6</v>
      </c>
      <c r="Q766" s="11">
        <f t="shared" si="792"/>
        <v>0</v>
      </c>
      <c r="R766" s="11">
        <f t="shared" si="805"/>
        <v>0</v>
      </c>
      <c r="S766" s="4">
        <f t="shared" si="805"/>
        <v>-47.484674957362927</v>
      </c>
      <c r="T766" s="4">
        <f t="shared" si="805"/>
        <v>0</v>
      </c>
      <c r="U766" s="4">
        <f t="shared" si="805"/>
        <v>0</v>
      </c>
      <c r="V766" s="4">
        <f t="shared" si="805"/>
        <v>0</v>
      </c>
      <c r="W766" s="4">
        <f t="shared" si="805"/>
        <v>0</v>
      </c>
      <c r="X766" s="4">
        <f t="shared" si="805"/>
        <v>42.740320715698488</v>
      </c>
      <c r="Y766" s="4">
        <f t="shared" si="805"/>
        <v>0</v>
      </c>
      <c r="Z766" s="4">
        <f t="shared" si="805"/>
        <v>0</v>
      </c>
      <c r="AA766" s="4">
        <f t="shared" si="805"/>
        <v>0</v>
      </c>
      <c r="AB766" s="4">
        <f t="shared" si="805"/>
        <v>0</v>
      </c>
      <c r="AC766" s="4">
        <f t="shared" si="805"/>
        <v>0</v>
      </c>
      <c r="AD766" s="4">
        <f t="shared" si="805"/>
        <v>0</v>
      </c>
      <c r="AE766" s="4">
        <f t="shared" si="805"/>
        <v>0</v>
      </c>
      <c r="AF766" s="4">
        <f t="shared" si="805"/>
        <v>0</v>
      </c>
      <c r="AG766" s="4">
        <f t="shared" si="804"/>
        <v>0</v>
      </c>
      <c r="AH766" s="4">
        <f t="shared" si="804"/>
        <v>0</v>
      </c>
      <c r="AI766" s="4">
        <f t="shared" si="804"/>
        <v>0</v>
      </c>
      <c r="AJ766" s="4">
        <f t="shared" si="804"/>
        <v>19.280310331049932</v>
      </c>
      <c r="AK766" s="4">
        <f t="shared" si="804"/>
        <v>0</v>
      </c>
      <c r="AL766" s="4">
        <f t="shared" si="804"/>
        <v>0</v>
      </c>
      <c r="AM766" s="4">
        <f t="shared" si="800"/>
        <v>0</v>
      </c>
      <c r="AN766" s="4">
        <f t="shared" si="800"/>
        <v>0</v>
      </c>
      <c r="AO766" s="4">
        <f t="shared" si="800"/>
        <v>0</v>
      </c>
      <c r="AP766" s="10">
        <f t="shared" si="743"/>
        <v>0</v>
      </c>
      <c r="AQ766" s="7">
        <f t="shared" si="763"/>
        <v>3</v>
      </c>
      <c r="AR766" s="4">
        <f t="array" ref="AR766">COUNT(IF((ABS($R766:$AP766)&gt;=AQ$2)*(ABS($R766:$AP766)&lt;AR$2),$R766:$AP766))</f>
        <v>0</v>
      </c>
      <c r="AS766" s="4">
        <f t="array" ref="AS766">COUNT(IF((ABS($R766:$AP766)&gt;=AR$2)*(ABS($R766:$AP766)&lt;AS$2),$R766:$AP766))</f>
        <v>0</v>
      </c>
      <c r="AT766" s="4">
        <f t="array" ref="AT766">COUNT(IF((ABS($R766:$AP766)&gt;=AS$2)*(ABS($R766:$AP766)&lt;AT$2),$R766:$AP766))</f>
        <v>0</v>
      </c>
      <c r="AU766" s="4">
        <f t="array" ref="AU766">COUNT(IF((ABS($R766:$AP766)&gt;=AT$2)*(ABS($R766:$AP766)&lt;AU$2),$R766:$AP766))</f>
        <v>1</v>
      </c>
      <c r="AV766" s="4">
        <f t="array" ref="AV766">COUNT(IF((ABS($R766:$AP766)&gt;=AU$2)*(ABS($R766:$AP766)&lt;AV$2),$R766:$AP766))</f>
        <v>1</v>
      </c>
      <c r="AW766" s="4">
        <f t="array" ref="AW766">COUNT(IF((ABS($R766:$AP766)&gt;=AV$2)*(ABS($R766:$AP766)&lt;AW$2),$R766:$AP766))</f>
        <v>1</v>
      </c>
      <c r="AX766" s="10">
        <f t="array" ref="AX766">COUNT(IF((ABS($R766:$AP766)&gt;=AW$2)*(ABS($R766:$AP766)&lt;AX$2),$R766:$AP766))</f>
        <v>0</v>
      </c>
      <c r="AY766" s="4">
        <f t="shared" si="766"/>
        <v>0</v>
      </c>
      <c r="AZ766" s="2" t="str">
        <f t="shared" si="767"/>
        <v/>
      </c>
      <c r="BA766" s="2" t="str">
        <f t="shared" si="768"/>
        <v>@</v>
      </c>
      <c r="BB766" s="2" t="str">
        <f t="shared" si="769"/>
        <v/>
      </c>
      <c r="BC766" s="2" t="str">
        <f t="shared" si="770"/>
        <v/>
      </c>
      <c r="BD766" s="2" t="str">
        <f t="shared" si="771"/>
        <v/>
      </c>
      <c r="BE766" s="2" t="str">
        <f t="shared" si="772"/>
        <v/>
      </c>
      <c r="BF766" s="2" t="str">
        <f t="shared" si="773"/>
        <v>@</v>
      </c>
      <c r="BG766" s="2" t="str">
        <f t="shared" si="774"/>
        <v/>
      </c>
      <c r="BH766" s="2" t="str">
        <f t="shared" si="775"/>
        <v/>
      </c>
      <c r="BI766" s="2" t="str">
        <f t="shared" si="776"/>
        <v/>
      </c>
      <c r="BJ766" s="2" t="str">
        <f t="shared" si="777"/>
        <v/>
      </c>
      <c r="BK766" s="2" t="str">
        <f t="shared" si="778"/>
        <v/>
      </c>
      <c r="BL766" s="2" t="str">
        <f t="shared" si="779"/>
        <v/>
      </c>
      <c r="BM766" s="2" t="str">
        <f t="shared" si="780"/>
        <v/>
      </c>
      <c r="BN766" s="2" t="str">
        <f t="shared" si="781"/>
        <v/>
      </c>
      <c r="BO766" s="2" t="str">
        <f t="shared" si="782"/>
        <v/>
      </c>
      <c r="BP766" s="2" t="str">
        <f t="shared" si="783"/>
        <v/>
      </c>
      <c r="BQ766" s="2" t="str">
        <f t="shared" si="784"/>
        <v/>
      </c>
      <c r="BR766" s="2" t="str">
        <f t="shared" si="785"/>
        <v>@</v>
      </c>
      <c r="BS766" s="2" t="str">
        <f t="shared" si="786"/>
        <v/>
      </c>
      <c r="BT766" s="2" t="str">
        <f t="shared" si="787"/>
        <v/>
      </c>
      <c r="BU766" s="2" t="str">
        <f t="shared" si="788"/>
        <v/>
      </c>
      <c r="BV766" s="2" t="str">
        <f t="shared" si="789"/>
        <v/>
      </c>
      <c r="BW766" s="2" t="str">
        <f t="shared" si="790"/>
        <v/>
      </c>
      <c r="BX766" s="2" t="str">
        <f t="shared" si="791"/>
        <v/>
      </c>
      <c r="CA766" s="2">
        <f t="shared" si="751"/>
        <v>254</v>
      </c>
      <c r="CB766" s="4">
        <f t="shared" si="752"/>
        <v>2</v>
      </c>
      <c r="CC766">
        <f t="shared" ca="1" si="744"/>
        <v>3</v>
      </c>
      <c r="CD766">
        <f ca="1">CC766*IF(CG766=0,0,CJ766)/(CJ764+CJ765+IF(CG766=0,0,CJ766))</f>
        <v>0</v>
      </c>
      <c r="CE766" s="39">
        <f t="shared" ca="1" si="801"/>
        <v>85</v>
      </c>
      <c r="CF766" s="39">
        <f t="shared" ca="1" si="745"/>
        <v>97</v>
      </c>
      <c r="CG766">
        <f t="shared" ca="1" si="802"/>
        <v>0</v>
      </c>
      <c r="CH766">
        <f t="shared" ca="1" si="803"/>
        <v>0</v>
      </c>
      <c r="CI766">
        <f t="shared" ca="1" si="746"/>
        <v>0</v>
      </c>
      <c r="CJ766">
        <f t="shared" ca="1" si="747"/>
        <v>12</v>
      </c>
    </row>
    <row r="767" spans="2:88">
      <c r="B767" s="39">
        <v>98549</v>
      </c>
      <c r="C767" s="39">
        <v>1</v>
      </c>
      <c r="D767">
        <v>1</v>
      </c>
      <c r="E767">
        <f t="shared" si="754"/>
        <v>29346</v>
      </c>
      <c r="F767" s="3">
        <f t="shared" si="755"/>
        <v>3.4010135020236028E-5</v>
      </c>
      <c r="H767" s="17">
        <f t="shared" si="756"/>
        <v>0.99806142230384653</v>
      </c>
      <c r="I767" s="13" t="str">
        <f t="shared" si="757"/>
        <v>98549</v>
      </c>
      <c r="J767" s="2"/>
      <c r="K767" s="4">
        <f t="shared" si="758"/>
        <v>27.769343349083897</v>
      </c>
      <c r="L767" s="4">
        <f t="shared" si="748"/>
        <v>-11</v>
      </c>
      <c r="M767" s="4">
        <f t="shared" ca="1" si="759"/>
        <v>4.3093329644342759</v>
      </c>
      <c r="N767" s="4">
        <f t="shared" ca="1" si="760"/>
        <v>1</v>
      </c>
      <c r="O767" s="4">
        <f t="shared" si="761"/>
        <v>0</v>
      </c>
      <c r="P767" s="4">
        <f t="shared" ca="1" si="762"/>
        <v>0</v>
      </c>
      <c r="Q767" s="11">
        <f t="shared" si="792"/>
        <v>0</v>
      </c>
      <c r="R767" s="11">
        <f t="shared" si="805"/>
        <v>0</v>
      </c>
      <c r="S767" s="4">
        <f t="shared" si="805"/>
        <v>27.769343349083897</v>
      </c>
      <c r="T767" s="4">
        <f t="shared" si="805"/>
        <v>0</v>
      </c>
      <c r="U767" s="4">
        <f t="shared" si="805"/>
        <v>0</v>
      </c>
      <c r="V767" s="4">
        <f t="shared" si="805"/>
        <v>0</v>
      </c>
      <c r="W767" s="4">
        <f t="shared" si="805"/>
        <v>0</v>
      </c>
      <c r="X767" s="4">
        <f t="shared" si="805"/>
        <v>0</v>
      </c>
      <c r="Y767" s="4">
        <f t="shared" si="805"/>
        <v>0</v>
      </c>
      <c r="Z767" s="4">
        <f t="shared" si="805"/>
        <v>0</v>
      </c>
      <c r="AA767" s="4">
        <f t="shared" si="805"/>
        <v>0</v>
      </c>
      <c r="AB767" s="4">
        <f t="shared" si="805"/>
        <v>0</v>
      </c>
      <c r="AC767" s="4">
        <f t="shared" si="805"/>
        <v>0</v>
      </c>
      <c r="AD767" s="4">
        <f t="shared" si="805"/>
        <v>0</v>
      </c>
      <c r="AE767" s="4">
        <f t="shared" si="805"/>
        <v>4.3093329644342759</v>
      </c>
      <c r="AF767" s="4">
        <f t="shared" si="805"/>
        <v>0</v>
      </c>
      <c r="AG767" s="4">
        <f t="shared" si="804"/>
        <v>0</v>
      </c>
      <c r="AH767" s="4">
        <f t="shared" si="804"/>
        <v>0</v>
      </c>
      <c r="AI767" s="4">
        <f t="shared" si="804"/>
        <v>0</v>
      </c>
      <c r="AJ767" s="4">
        <f t="shared" si="804"/>
        <v>0</v>
      </c>
      <c r="AK767" s="4">
        <f t="shared" si="804"/>
        <v>0</v>
      </c>
      <c r="AL767" s="4">
        <f t="shared" si="804"/>
        <v>0</v>
      </c>
      <c r="AM767" s="4">
        <f t="shared" si="800"/>
        <v>0</v>
      </c>
      <c r="AN767" s="4">
        <f t="shared" si="800"/>
        <v>0</v>
      </c>
      <c r="AO767" s="4">
        <f t="shared" si="800"/>
        <v>0</v>
      </c>
      <c r="AP767" s="10">
        <f t="shared" si="743"/>
        <v>0</v>
      </c>
      <c r="AQ767" s="7">
        <f t="shared" si="763"/>
        <v>2</v>
      </c>
      <c r="AR767" s="4">
        <f t="array" ref="AR767">COUNT(IF((ABS($R767:$AP767)&gt;=AQ$2)*(ABS($R767:$AP767)&lt;AR$2),$R767:$AP767))</f>
        <v>0</v>
      </c>
      <c r="AS767" s="4">
        <f t="array" ref="AS767">COUNT(IF((ABS($R767:$AP767)&gt;=AR$2)*(ABS($R767:$AP767)&lt;AS$2),$R767:$AP767))</f>
        <v>1</v>
      </c>
      <c r="AT767" s="4">
        <f t="array" ref="AT767">COUNT(IF((ABS($R767:$AP767)&gt;=AS$2)*(ABS($R767:$AP767)&lt;AT$2),$R767:$AP767))</f>
        <v>0</v>
      </c>
      <c r="AU767" s="4">
        <f t="array" ref="AU767">COUNT(IF((ABS($R767:$AP767)&gt;=AT$2)*(ABS($R767:$AP767)&lt;AU$2),$R767:$AP767))</f>
        <v>1</v>
      </c>
      <c r="AV767" s="4">
        <f t="array" ref="AV767">COUNT(IF((ABS($R767:$AP767)&gt;=AU$2)*(ABS($R767:$AP767)&lt;AV$2),$R767:$AP767))</f>
        <v>0</v>
      </c>
      <c r="AW767" s="4">
        <f t="array" ref="AW767">COUNT(IF((ABS($R767:$AP767)&gt;=AV$2)*(ABS($R767:$AP767)&lt;AW$2),$R767:$AP767))</f>
        <v>0</v>
      </c>
      <c r="AX767" s="10">
        <f t="array" ref="AX767">COUNT(IF((ABS($R767:$AP767)&gt;=AW$2)*(ABS($R767:$AP767)&lt;AX$2),$R767:$AP767))</f>
        <v>0</v>
      </c>
      <c r="AY767" s="4">
        <f t="shared" si="766"/>
        <v>0</v>
      </c>
      <c r="AZ767" s="2" t="str">
        <f t="shared" si="767"/>
        <v/>
      </c>
      <c r="BA767" s="2" t="str">
        <f t="shared" si="768"/>
        <v>@</v>
      </c>
      <c r="BB767" s="2" t="str">
        <f t="shared" si="769"/>
        <v/>
      </c>
      <c r="BC767" s="2" t="str">
        <f t="shared" si="770"/>
        <v/>
      </c>
      <c r="BD767" s="2" t="str">
        <f t="shared" si="771"/>
        <v/>
      </c>
      <c r="BE767" s="2" t="str">
        <f t="shared" si="772"/>
        <v/>
      </c>
      <c r="BF767" s="2" t="str">
        <f t="shared" si="773"/>
        <v/>
      </c>
      <c r="BG767" s="2" t="str">
        <f t="shared" si="774"/>
        <v/>
      </c>
      <c r="BH767" s="2" t="str">
        <f t="shared" si="775"/>
        <v/>
      </c>
      <c r="BI767" s="2" t="str">
        <f t="shared" si="776"/>
        <v/>
      </c>
      <c r="BJ767" s="2" t="str">
        <f t="shared" si="777"/>
        <v/>
      </c>
      <c r="BK767" s="2" t="str">
        <f t="shared" si="778"/>
        <v/>
      </c>
      <c r="BL767" s="2" t="str">
        <f t="shared" si="779"/>
        <v/>
      </c>
      <c r="BM767" s="2" t="str">
        <f t="shared" si="780"/>
        <v>@</v>
      </c>
      <c r="BN767" s="2" t="str">
        <f t="shared" si="781"/>
        <v/>
      </c>
      <c r="BO767" s="2" t="str">
        <f t="shared" si="782"/>
        <v/>
      </c>
      <c r="BP767" s="2" t="str">
        <f t="shared" si="783"/>
        <v/>
      </c>
      <c r="BQ767" s="2" t="str">
        <f t="shared" si="784"/>
        <v/>
      </c>
      <c r="BR767" s="2" t="str">
        <f t="shared" si="785"/>
        <v/>
      </c>
      <c r="BS767" s="2" t="str">
        <f t="shared" si="786"/>
        <v/>
      </c>
      <c r="BT767" s="2" t="str">
        <f t="shared" si="787"/>
        <v/>
      </c>
      <c r="BU767" s="2" t="str">
        <f t="shared" si="788"/>
        <v/>
      </c>
      <c r="BV767" s="2" t="str">
        <f t="shared" si="789"/>
        <v/>
      </c>
      <c r="BW767" s="2" t="str">
        <f t="shared" si="790"/>
        <v/>
      </c>
      <c r="BX767" s="2" t="str">
        <f t="shared" si="791"/>
        <v/>
      </c>
      <c r="CA767" s="2">
        <f t="shared" si="751"/>
        <v>255</v>
      </c>
      <c r="CB767" s="4">
        <f t="shared" si="752"/>
        <v>0</v>
      </c>
      <c r="CC767">
        <f t="shared" ca="1" si="744"/>
        <v>3</v>
      </c>
      <c r="CD767">
        <f ca="1">CC767*(CJ767)/(CJ767+CJ768+IF(CG769=0,0,CJ769))</f>
        <v>2.0361809311784542</v>
      </c>
      <c r="CE767" s="39">
        <f t="shared" ca="1" si="801"/>
        <v>67</v>
      </c>
      <c r="CF767" s="39">
        <f t="shared" ca="1" si="745"/>
        <v>107</v>
      </c>
      <c r="CG767">
        <f t="shared" ca="1" si="802"/>
        <v>18.273358593599554</v>
      </c>
      <c r="CH767">
        <f t="shared" ca="1" si="803"/>
        <v>-4</v>
      </c>
      <c r="CI767">
        <f t="shared" ca="1" si="746"/>
        <v>2.8748426779680969</v>
      </c>
      <c r="CJ767">
        <f t="shared" ca="1" si="747"/>
        <v>9.1251573220319031</v>
      </c>
    </row>
    <row r="768" spans="2:88">
      <c r="B768" s="39">
        <v>109375</v>
      </c>
      <c r="C768" s="39">
        <v>1</v>
      </c>
      <c r="D768">
        <v>1</v>
      </c>
      <c r="E768">
        <f t="shared" si="754"/>
        <v>29347</v>
      </c>
      <c r="F768" s="3">
        <f t="shared" si="755"/>
        <v>3.4010135020236028E-5</v>
      </c>
      <c r="H768" s="17">
        <f t="shared" si="756"/>
        <v>0.99809543243886678</v>
      </c>
      <c r="I768" s="13" t="str">
        <f t="shared" si="757"/>
        <v>109375</v>
      </c>
      <c r="J768" s="2"/>
      <c r="K768" s="4">
        <f t="shared" si="758"/>
        <v>4.3031974466231304</v>
      </c>
      <c r="L768" s="4">
        <f t="shared" si="748"/>
        <v>-9</v>
      </c>
      <c r="M768" s="4">
        <f t="shared" ca="1" si="759"/>
        <v>-19.156812938026491</v>
      </c>
      <c r="N768" s="4">
        <f t="shared" ca="1" si="760"/>
        <v>3</v>
      </c>
      <c r="O768" s="4">
        <f t="shared" si="761"/>
        <v>0</v>
      </c>
      <c r="P768" s="4">
        <f t="shared" ca="1" si="762"/>
        <v>0</v>
      </c>
      <c r="Q768" s="11">
        <f t="shared" si="792"/>
        <v>0</v>
      </c>
      <c r="R768" s="11">
        <f t="shared" si="805"/>
        <v>0</v>
      </c>
      <c r="S768" s="4">
        <f t="shared" si="805"/>
        <v>0</v>
      </c>
      <c r="T768" s="4">
        <f t="shared" si="805"/>
        <v>0</v>
      </c>
      <c r="U768" s="4">
        <f t="shared" si="805"/>
        <v>4.3031974466231304</v>
      </c>
      <c r="V768" s="4">
        <f t="shared" si="805"/>
        <v>0</v>
      </c>
      <c r="W768" s="4">
        <f t="shared" si="805"/>
        <v>0</v>
      </c>
      <c r="X768" s="4">
        <f t="shared" si="805"/>
        <v>0</v>
      </c>
      <c r="Y768" s="4">
        <f t="shared" si="805"/>
        <v>0</v>
      </c>
      <c r="Z768" s="4">
        <f t="shared" si="805"/>
        <v>0</v>
      </c>
      <c r="AA768" s="4">
        <f t="shared" si="805"/>
        <v>0</v>
      </c>
      <c r="AB768" s="4">
        <f t="shared" si="805"/>
        <v>0</v>
      </c>
      <c r="AC768" s="4">
        <f t="shared" si="805"/>
        <v>0</v>
      </c>
      <c r="AD768" s="4">
        <f t="shared" si="805"/>
        <v>0</v>
      </c>
      <c r="AE768" s="4">
        <f t="shared" si="805"/>
        <v>0</v>
      </c>
      <c r="AF768" s="4">
        <f t="shared" si="805"/>
        <v>0</v>
      </c>
      <c r="AG768" s="4">
        <f t="shared" si="804"/>
        <v>-19.156812938026491</v>
      </c>
      <c r="AH768" s="4">
        <f t="shared" si="804"/>
        <v>0</v>
      </c>
      <c r="AI768" s="4">
        <f t="shared" si="804"/>
        <v>0</v>
      </c>
      <c r="AJ768" s="4">
        <f t="shared" si="804"/>
        <v>0</v>
      </c>
      <c r="AK768" s="4">
        <f t="shared" si="804"/>
        <v>0</v>
      </c>
      <c r="AL768" s="4">
        <f t="shared" si="804"/>
        <v>0</v>
      </c>
      <c r="AM768" s="4">
        <f t="shared" si="800"/>
        <v>0</v>
      </c>
      <c r="AN768" s="4">
        <f t="shared" si="800"/>
        <v>0</v>
      </c>
      <c r="AO768" s="4">
        <f t="shared" si="800"/>
        <v>0</v>
      </c>
      <c r="AP768" s="10">
        <f t="shared" si="743"/>
        <v>0</v>
      </c>
      <c r="AQ768" s="7">
        <f t="shared" si="763"/>
        <v>2</v>
      </c>
      <c r="AR768" s="4">
        <f t="array" ref="AR768">COUNT(IF((ABS($R768:$AP768)&gt;=AQ$2)*(ABS($R768:$AP768)&lt;AR$2),$R768:$AP768))</f>
        <v>0</v>
      </c>
      <c r="AS768" s="4">
        <f t="array" ref="AS768">COUNT(IF((ABS($R768:$AP768)&gt;=AR$2)*(ABS($R768:$AP768)&lt;AS$2),$R768:$AP768))</f>
        <v>1</v>
      </c>
      <c r="AT768" s="4">
        <f t="array" ref="AT768">COUNT(IF((ABS($R768:$AP768)&gt;=AS$2)*(ABS($R768:$AP768)&lt;AT$2),$R768:$AP768))</f>
        <v>0</v>
      </c>
      <c r="AU768" s="4">
        <f t="array" ref="AU768">COUNT(IF((ABS($R768:$AP768)&gt;=AT$2)*(ABS($R768:$AP768)&lt;AU$2),$R768:$AP768))</f>
        <v>1</v>
      </c>
      <c r="AV768" s="4">
        <f t="array" ref="AV768">COUNT(IF((ABS($R768:$AP768)&gt;=AU$2)*(ABS($R768:$AP768)&lt;AV$2),$R768:$AP768))</f>
        <v>0</v>
      </c>
      <c r="AW768" s="4">
        <f t="array" ref="AW768">COUNT(IF((ABS($R768:$AP768)&gt;=AV$2)*(ABS($R768:$AP768)&lt;AW$2),$R768:$AP768))</f>
        <v>0</v>
      </c>
      <c r="AX768" s="10">
        <f t="array" ref="AX768">COUNT(IF((ABS($R768:$AP768)&gt;=AW$2)*(ABS($R768:$AP768)&lt;AX$2),$R768:$AP768))</f>
        <v>0</v>
      </c>
      <c r="AY768" s="4">
        <f t="shared" si="766"/>
        <v>0</v>
      </c>
      <c r="AZ768" s="2" t="str">
        <f t="shared" si="767"/>
        <v/>
      </c>
      <c r="BA768" s="2" t="str">
        <f t="shared" si="768"/>
        <v/>
      </c>
      <c r="BB768" s="2" t="str">
        <f t="shared" si="769"/>
        <v/>
      </c>
      <c r="BC768" s="2" t="str">
        <f t="shared" si="770"/>
        <v>@</v>
      </c>
      <c r="BD768" s="2" t="str">
        <f t="shared" si="771"/>
        <v/>
      </c>
      <c r="BE768" s="2" t="str">
        <f t="shared" si="772"/>
        <v/>
      </c>
      <c r="BF768" s="2" t="str">
        <f t="shared" si="773"/>
        <v/>
      </c>
      <c r="BG768" s="2" t="str">
        <f t="shared" si="774"/>
        <v/>
      </c>
      <c r="BH768" s="2" t="str">
        <f t="shared" si="775"/>
        <v/>
      </c>
      <c r="BI768" s="2" t="str">
        <f t="shared" si="776"/>
        <v/>
      </c>
      <c r="BJ768" s="2" t="str">
        <f t="shared" si="777"/>
        <v/>
      </c>
      <c r="BK768" s="2" t="str">
        <f t="shared" si="778"/>
        <v/>
      </c>
      <c r="BL768" s="2" t="str">
        <f t="shared" si="779"/>
        <v/>
      </c>
      <c r="BM768" s="2" t="str">
        <f t="shared" si="780"/>
        <v/>
      </c>
      <c r="BN768" s="2" t="str">
        <f t="shared" si="781"/>
        <v/>
      </c>
      <c r="BO768" s="2" t="str">
        <f t="shared" si="782"/>
        <v>@</v>
      </c>
      <c r="BP768" s="2" t="str">
        <f t="shared" si="783"/>
        <v/>
      </c>
      <c r="BQ768" s="2" t="str">
        <f t="shared" si="784"/>
        <v/>
      </c>
      <c r="BR768" s="2" t="str">
        <f t="shared" si="785"/>
        <v/>
      </c>
      <c r="BS768" s="2" t="str">
        <f t="shared" si="786"/>
        <v/>
      </c>
      <c r="BT768" s="2" t="str">
        <f t="shared" si="787"/>
        <v/>
      </c>
      <c r="BU768" s="2" t="str">
        <f t="shared" si="788"/>
        <v/>
      </c>
      <c r="BV768" s="2" t="str">
        <f t="shared" si="789"/>
        <v/>
      </c>
      <c r="BW768" s="2" t="str">
        <f t="shared" si="790"/>
        <v/>
      </c>
      <c r="BX768" s="2" t="str">
        <f t="shared" si="791"/>
        <v/>
      </c>
      <c r="CA768" s="2">
        <f t="shared" si="751"/>
        <v>255</v>
      </c>
      <c r="CB768" s="4">
        <f t="shared" si="752"/>
        <v>1</v>
      </c>
      <c r="CC768">
        <f t="shared" ca="1" si="744"/>
        <v>3</v>
      </c>
      <c r="CD768">
        <f ca="1">CC768*(CJ768)/(CJ767+CJ768+IF(CG769=0,0,CJ769))</f>
        <v>0.96381906882154567</v>
      </c>
      <c r="CE768" s="39">
        <f t="shared" ca="1" si="801"/>
        <v>67</v>
      </c>
      <c r="CF768" s="39">
        <f t="shared" ca="1" si="745"/>
        <v>107</v>
      </c>
      <c r="CG768">
        <f t="shared" ca="1" si="802"/>
        <v>-5.1866517910511334</v>
      </c>
      <c r="CH768">
        <f t="shared" ca="1" si="803"/>
        <v>8</v>
      </c>
      <c r="CI768">
        <f t="shared" ca="1" si="746"/>
        <v>7.6806389362065541</v>
      </c>
      <c r="CJ768">
        <f t="shared" ca="1" si="747"/>
        <v>4.3193610637934459</v>
      </c>
    </row>
    <row r="769" spans="2:88">
      <c r="B769" s="39">
        <v>153125</v>
      </c>
      <c r="C769" s="39">
        <v>1</v>
      </c>
      <c r="D769">
        <v>1</v>
      </c>
      <c r="E769">
        <f t="shared" si="754"/>
        <v>29348</v>
      </c>
      <c r="F769" s="3">
        <f t="shared" si="755"/>
        <v>3.4010135020236028E-5</v>
      </c>
      <c r="H769" s="17">
        <f t="shared" si="756"/>
        <v>0.99812944257388703</v>
      </c>
      <c r="I769" s="13" t="str">
        <f t="shared" si="757"/>
        <v>153125</v>
      </c>
      <c r="J769" s="2"/>
      <c r="K769" s="4">
        <f t="shared" si="758"/>
        <v>-24.914615141412355</v>
      </c>
      <c r="L769" s="4">
        <f t="shared" si="748"/>
        <v>-3</v>
      </c>
      <c r="M769" s="4">
        <f t="shared" ca="1" si="759"/>
        <v>-48.374625526063042</v>
      </c>
      <c r="N769" s="4">
        <f t="shared" ca="1" si="760"/>
        <v>9</v>
      </c>
      <c r="O769" s="4">
        <f t="shared" si="761"/>
        <v>0</v>
      </c>
      <c r="P769" s="4">
        <f t="shared" ca="1" si="762"/>
        <v>0</v>
      </c>
      <c r="Q769" s="11">
        <f t="shared" si="792"/>
        <v>0</v>
      </c>
      <c r="R769" s="11">
        <f t="shared" si="805"/>
        <v>0</v>
      </c>
      <c r="S769" s="4">
        <f t="shared" si="805"/>
        <v>0</v>
      </c>
      <c r="T769" s="4">
        <f t="shared" si="805"/>
        <v>0</v>
      </c>
      <c r="U769" s="4">
        <f t="shared" si="805"/>
        <v>0</v>
      </c>
      <c r="V769" s="4">
        <f t="shared" si="805"/>
        <v>0</v>
      </c>
      <c r="W769" s="4">
        <f t="shared" si="805"/>
        <v>0</v>
      </c>
      <c r="X769" s="4">
        <f t="shared" si="805"/>
        <v>0</v>
      </c>
      <c r="Y769" s="4">
        <f t="shared" si="805"/>
        <v>0</v>
      </c>
      <c r="Z769" s="4">
        <f t="shared" si="805"/>
        <v>0</v>
      </c>
      <c r="AA769" s="4">
        <f t="shared" si="805"/>
        <v>-24.914615141412355</v>
      </c>
      <c r="AB769" s="4">
        <f t="shared" si="805"/>
        <v>0</v>
      </c>
      <c r="AC769" s="4">
        <f t="shared" si="805"/>
        <v>0</v>
      </c>
      <c r="AD769" s="4">
        <f t="shared" si="805"/>
        <v>0</v>
      </c>
      <c r="AE769" s="4">
        <f t="shared" si="805"/>
        <v>0</v>
      </c>
      <c r="AF769" s="4">
        <f t="shared" si="805"/>
        <v>0</v>
      </c>
      <c r="AG769" s="4">
        <f t="shared" ref="AG769:AL778" si="806">IF(AND(ABS((MOD(LN(($B769/$C769)/3^AG$2)/LN(2)+0.5,1)-0.5)*1200)&lt;$J$2,ABS(AG$2+7*(MOD(LN(($B769/$C769)/3^AG$2)/LN(2)+0.5,1)-0.5)*1200/113.685)&lt;$J$3),(MOD(LN(($B769/$C769)/3^AG$2)/LN(2)+0.5,1)-0.5)*1200,0)</f>
        <v>0</v>
      </c>
      <c r="AH769" s="4">
        <f t="shared" si="806"/>
        <v>0</v>
      </c>
      <c r="AI769" s="4">
        <f t="shared" si="806"/>
        <v>0</v>
      </c>
      <c r="AJ769" s="4">
        <f t="shared" si="806"/>
        <v>0</v>
      </c>
      <c r="AK769" s="4">
        <f t="shared" si="806"/>
        <v>0</v>
      </c>
      <c r="AL769" s="4">
        <f t="shared" si="806"/>
        <v>0</v>
      </c>
      <c r="AM769" s="4">
        <f t="shared" si="800"/>
        <v>-48.374625526063042</v>
      </c>
      <c r="AN769" s="4">
        <f t="shared" si="800"/>
        <v>0</v>
      </c>
      <c r="AO769" s="4">
        <f t="shared" si="800"/>
        <v>0</v>
      </c>
      <c r="AP769" s="10">
        <f t="shared" ref="AP769:AP809" si="807">IF(AND(ABS((MOD(LN(($B769/$C769)/3^AP$2)/LN(2)+0.5,1)-0.5)*1200)&lt;$J$2,ABS(AP$2+7*(MOD(LN(($B769/$C769)/3^AP$2)/LN(2)+0.5,1)-0.5)*1200/113.685)&lt;$J$3),(MOD(LN(($B769/$C769)/3^AP$2)/LN(2)+0.5,1)-0.5)*1200,0)</f>
        <v>0</v>
      </c>
      <c r="AQ769" s="7">
        <f t="shared" si="763"/>
        <v>2</v>
      </c>
      <c r="AR769" s="4">
        <f t="array" ref="AR769">COUNT(IF((ABS($R769:$AP769)&gt;=AQ$2)*(ABS($R769:$AP769)&lt;AR$2),$R769:$AP769))</f>
        <v>0</v>
      </c>
      <c r="AS769" s="4">
        <f t="array" ref="AS769">COUNT(IF((ABS($R769:$AP769)&gt;=AR$2)*(ABS($R769:$AP769)&lt;AS$2),$R769:$AP769))</f>
        <v>0</v>
      </c>
      <c r="AT769" s="4">
        <f t="array" ref="AT769">COUNT(IF((ABS($R769:$AP769)&gt;=AS$2)*(ABS($R769:$AP769)&lt;AT$2),$R769:$AP769))</f>
        <v>0</v>
      </c>
      <c r="AU769" s="4">
        <f t="array" ref="AU769">COUNT(IF((ABS($R769:$AP769)&gt;=AT$2)*(ABS($R769:$AP769)&lt;AU$2),$R769:$AP769))</f>
        <v>1</v>
      </c>
      <c r="AV769" s="4">
        <f t="array" ref="AV769">COUNT(IF((ABS($R769:$AP769)&gt;=AU$2)*(ABS($R769:$AP769)&lt;AV$2),$R769:$AP769))</f>
        <v>0</v>
      </c>
      <c r="AW769" s="4">
        <f t="array" ref="AW769">COUNT(IF((ABS($R769:$AP769)&gt;=AV$2)*(ABS($R769:$AP769)&lt;AW$2),$R769:$AP769))</f>
        <v>1</v>
      </c>
      <c r="AX769" s="10">
        <f t="array" ref="AX769">COUNT(IF((ABS($R769:$AP769)&gt;=AW$2)*(ABS($R769:$AP769)&lt;AX$2),$R769:$AP769))</f>
        <v>0</v>
      </c>
      <c r="AY769" s="4">
        <f t="shared" si="766"/>
        <v>0</v>
      </c>
      <c r="AZ769" s="2" t="str">
        <f t="shared" si="767"/>
        <v/>
      </c>
      <c r="BA769" s="2" t="str">
        <f t="shared" si="768"/>
        <v/>
      </c>
      <c r="BB769" s="2" t="str">
        <f t="shared" si="769"/>
        <v/>
      </c>
      <c r="BC769" s="2" t="str">
        <f t="shared" si="770"/>
        <v/>
      </c>
      <c r="BD769" s="2" t="str">
        <f t="shared" si="771"/>
        <v/>
      </c>
      <c r="BE769" s="2" t="str">
        <f t="shared" si="772"/>
        <v/>
      </c>
      <c r="BF769" s="2" t="str">
        <f t="shared" si="773"/>
        <v/>
      </c>
      <c r="BG769" s="2" t="str">
        <f t="shared" si="774"/>
        <v/>
      </c>
      <c r="BH769" s="2" t="str">
        <f t="shared" si="775"/>
        <v/>
      </c>
      <c r="BI769" s="2" t="str">
        <f t="shared" si="776"/>
        <v>@</v>
      </c>
      <c r="BJ769" s="2" t="str">
        <f t="shared" si="777"/>
        <v/>
      </c>
      <c r="BK769" s="2" t="str">
        <f t="shared" si="778"/>
        <v/>
      </c>
      <c r="BL769" s="2" t="str">
        <f t="shared" si="779"/>
        <v/>
      </c>
      <c r="BM769" s="2" t="str">
        <f t="shared" si="780"/>
        <v/>
      </c>
      <c r="BN769" s="2" t="str">
        <f t="shared" si="781"/>
        <v/>
      </c>
      <c r="BO769" s="2" t="str">
        <f t="shared" si="782"/>
        <v/>
      </c>
      <c r="BP769" s="2" t="str">
        <f t="shared" si="783"/>
        <v/>
      </c>
      <c r="BQ769" s="2" t="str">
        <f t="shared" si="784"/>
        <v/>
      </c>
      <c r="BR769" s="2" t="str">
        <f t="shared" si="785"/>
        <v/>
      </c>
      <c r="BS769" s="2" t="str">
        <f t="shared" si="786"/>
        <v/>
      </c>
      <c r="BT769" s="2" t="str">
        <f t="shared" si="787"/>
        <v/>
      </c>
      <c r="BU769" s="2" t="str">
        <f t="shared" si="788"/>
        <v>@</v>
      </c>
      <c r="BV769" s="2" t="str">
        <f t="shared" si="789"/>
        <v/>
      </c>
      <c r="BW769" s="2" t="str">
        <f t="shared" si="790"/>
        <v/>
      </c>
      <c r="BX769" s="2" t="str">
        <f t="shared" si="791"/>
        <v/>
      </c>
      <c r="CA769" s="2">
        <f t="shared" si="751"/>
        <v>255</v>
      </c>
      <c r="CB769" s="4">
        <f t="shared" si="752"/>
        <v>2</v>
      </c>
      <c r="CC769">
        <f t="shared" ca="1" si="744"/>
        <v>3</v>
      </c>
      <c r="CD769">
        <f ca="1">CC769*IF(CG769=0,0,CJ769)/(CJ767+CJ768+IF(CG769=0,0,CJ769))</f>
        <v>0</v>
      </c>
      <c r="CE769" s="39">
        <f t="shared" ca="1" si="801"/>
        <v>67</v>
      </c>
      <c r="CF769" s="39">
        <f t="shared" ca="1" si="745"/>
        <v>107</v>
      </c>
      <c r="CG769">
        <f t="shared" ca="1" si="802"/>
        <v>0</v>
      </c>
      <c r="CH769">
        <f t="shared" ca="1" si="803"/>
        <v>0</v>
      </c>
      <c r="CI769">
        <f t="shared" ca="1" si="746"/>
        <v>0</v>
      </c>
      <c r="CJ769">
        <f t="shared" ca="1" si="747"/>
        <v>12</v>
      </c>
    </row>
    <row r="770" spans="2:88">
      <c r="B770" s="39">
        <v>161051</v>
      </c>
      <c r="C770" s="39">
        <v>1</v>
      </c>
      <c r="D770">
        <v>1</v>
      </c>
      <c r="E770">
        <f t="shared" si="754"/>
        <v>29349</v>
      </c>
      <c r="F770" s="3">
        <f t="shared" si="755"/>
        <v>3.4010135020236028E-5</v>
      </c>
      <c r="H770" s="17">
        <f t="shared" si="756"/>
        <v>0.99816345270890727</v>
      </c>
      <c r="I770" s="13" t="str">
        <f t="shared" si="757"/>
        <v>161051</v>
      </c>
      <c r="J770" s="2"/>
      <c r="K770" s="4">
        <f t="shared" si="758"/>
        <v>-27.770281253114604</v>
      </c>
      <c r="L770" s="4">
        <f t="shared" si="748"/>
        <v>-8</v>
      </c>
      <c r="M770" s="4">
        <f t="shared" ca="1" si="759"/>
        <v>-51.230291637764225</v>
      </c>
      <c r="N770" s="4">
        <f t="shared" ca="1" si="760"/>
        <v>4</v>
      </c>
      <c r="O770" s="4">
        <f t="shared" ca="1" si="761"/>
        <v>38.99470403529719</v>
      </c>
      <c r="P770" s="4">
        <f t="shared" ca="1" si="762"/>
        <v>9</v>
      </c>
      <c r="Q770" s="11">
        <f t="shared" si="792"/>
        <v>0</v>
      </c>
      <c r="R770" s="11">
        <f t="shared" ref="R770:AF779" si="808">IF(AND(ABS((MOD(LN(($B770/$C770)/3^R$2)/LN(2)+0.5,1)-0.5)*1200)&lt;$J$2,ABS(R$2+7*(MOD(LN(($B770/$C770)/3^R$2)/LN(2)+0.5,1)-0.5)*1200/113.685)&lt;$J$3),(MOD(LN(($B770/$C770)/3^R$2)/LN(2)+0.5,1)-0.5)*1200,0)</f>
        <v>0</v>
      </c>
      <c r="S770" s="4">
        <f t="shared" si="808"/>
        <v>0</v>
      </c>
      <c r="T770" s="4">
        <f t="shared" si="808"/>
        <v>0</v>
      </c>
      <c r="U770" s="4">
        <f t="shared" si="808"/>
        <v>0</v>
      </c>
      <c r="V770" s="4">
        <f t="shared" si="808"/>
        <v>-27.770281253114604</v>
      </c>
      <c r="W770" s="4">
        <f t="shared" si="808"/>
        <v>0</v>
      </c>
      <c r="X770" s="4">
        <f t="shared" si="808"/>
        <v>0</v>
      </c>
      <c r="Y770" s="4">
        <f t="shared" si="808"/>
        <v>0</v>
      </c>
      <c r="Z770" s="4">
        <f t="shared" si="808"/>
        <v>0</v>
      </c>
      <c r="AA770" s="4">
        <f t="shared" si="808"/>
        <v>0</v>
      </c>
      <c r="AB770" s="4">
        <f t="shared" si="808"/>
        <v>0</v>
      </c>
      <c r="AC770" s="4">
        <f t="shared" si="808"/>
        <v>0</v>
      </c>
      <c r="AD770" s="4">
        <f t="shared" si="808"/>
        <v>0</v>
      </c>
      <c r="AE770" s="4">
        <f t="shared" si="808"/>
        <v>0</v>
      </c>
      <c r="AF770" s="4">
        <f t="shared" si="808"/>
        <v>0</v>
      </c>
      <c r="AG770" s="4">
        <f t="shared" si="806"/>
        <v>0</v>
      </c>
      <c r="AH770" s="4">
        <f t="shared" si="806"/>
        <v>-51.230291637764225</v>
      </c>
      <c r="AI770" s="4">
        <f t="shared" si="806"/>
        <v>0</v>
      </c>
      <c r="AJ770" s="4">
        <f t="shared" si="806"/>
        <v>0</v>
      </c>
      <c r="AK770" s="4">
        <f t="shared" si="806"/>
        <v>0</v>
      </c>
      <c r="AL770" s="4">
        <f t="shared" si="806"/>
        <v>0</v>
      </c>
      <c r="AM770" s="4">
        <f t="shared" si="800"/>
        <v>38.99470403529719</v>
      </c>
      <c r="AN770" s="4">
        <f t="shared" si="800"/>
        <v>0</v>
      </c>
      <c r="AO770" s="4">
        <f t="shared" si="800"/>
        <v>0</v>
      </c>
      <c r="AP770" s="10">
        <f t="shared" si="807"/>
        <v>0</v>
      </c>
      <c r="AQ770" s="7">
        <f t="shared" si="763"/>
        <v>3</v>
      </c>
      <c r="AR770" s="4">
        <f t="array" ref="AR770">COUNT(IF((ABS($R770:$AP770)&gt;=AQ$2)*(ABS($R770:$AP770)&lt;AR$2),$R770:$AP770))</f>
        <v>0</v>
      </c>
      <c r="AS770" s="4">
        <f t="array" ref="AS770">COUNT(IF((ABS($R770:$AP770)&gt;=AR$2)*(ABS($R770:$AP770)&lt;AS$2),$R770:$AP770))</f>
        <v>0</v>
      </c>
      <c r="AT770" s="4">
        <f t="array" ref="AT770">COUNT(IF((ABS($R770:$AP770)&gt;=AS$2)*(ABS($R770:$AP770)&lt;AT$2),$R770:$AP770))</f>
        <v>0</v>
      </c>
      <c r="AU770" s="4">
        <f t="array" ref="AU770">COUNT(IF((ABS($R770:$AP770)&gt;=AT$2)*(ABS($R770:$AP770)&lt;AU$2),$R770:$AP770))</f>
        <v>1</v>
      </c>
      <c r="AV770" s="4">
        <f t="array" ref="AV770">COUNT(IF((ABS($R770:$AP770)&gt;=AU$2)*(ABS($R770:$AP770)&lt;AV$2),$R770:$AP770))</f>
        <v>1</v>
      </c>
      <c r="AW770" s="4">
        <f t="array" ref="AW770">COUNT(IF((ABS($R770:$AP770)&gt;=AV$2)*(ABS($R770:$AP770)&lt;AW$2),$R770:$AP770))</f>
        <v>1</v>
      </c>
      <c r="AX770" s="10">
        <f t="array" ref="AX770">COUNT(IF((ABS($R770:$AP770)&gt;=AW$2)*(ABS($R770:$AP770)&lt;AX$2),$R770:$AP770))</f>
        <v>0</v>
      </c>
      <c r="AY770" s="4">
        <f t="shared" si="766"/>
        <v>0</v>
      </c>
      <c r="AZ770" s="2" t="str">
        <f t="shared" si="767"/>
        <v/>
      </c>
      <c r="BA770" s="2" t="str">
        <f t="shared" si="768"/>
        <v/>
      </c>
      <c r="BB770" s="2" t="str">
        <f t="shared" si="769"/>
        <v/>
      </c>
      <c r="BC770" s="2" t="str">
        <f t="shared" si="770"/>
        <v/>
      </c>
      <c r="BD770" s="2" t="str">
        <f t="shared" si="771"/>
        <v>@</v>
      </c>
      <c r="BE770" s="2" t="str">
        <f t="shared" si="772"/>
        <v/>
      </c>
      <c r="BF770" s="2" t="str">
        <f t="shared" si="773"/>
        <v/>
      </c>
      <c r="BG770" s="2" t="str">
        <f t="shared" si="774"/>
        <v/>
      </c>
      <c r="BH770" s="2" t="str">
        <f t="shared" si="775"/>
        <v/>
      </c>
      <c r="BI770" s="2" t="str">
        <f t="shared" si="776"/>
        <v/>
      </c>
      <c r="BJ770" s="2" t="str">
        <f t="shared" si="777"/>
        <v/>
      </c>
      <c r="BK770" s="2" t="str">
        <f t="shared" si="778"/>
        <v/>
      </c>
      <c r="BL770" s="2" t="str">
        <f t="shared" si="779"/>
        <v/>
      </c>
      <c r="BM770" s="2" t="str">
        <f t="shared" si="780"/>
        <v/>
      </c>
      <c r="BN770" s="2" t="str">
        <f t="shared" si="781"/>
        <v/>
      </c>
      <c r="BO770" s="2" t="str">
        <f t="shared" si="782"/>
        <v/>
      </c>
      <c r="BP770" s="2" t="str">
        <f t="shared" si="783"/>
        <v>@</v>
      </c>
      <c r="BQ770" s="2" t="str">
        <f t="shared" si="784"/>
        <v/>
      </c>
      <c r="BR770" s="2" t="str">
        <f t="shared" si="785"/>
        <v/>
      </c>
      <c r="BS770" s="2" t="str">
        <f t="shared" si="786"/>
        <v/>
      </c>
      <c r="BT770" s="2" t="str">
        <f t="shared" si="787"/>
        <v/>
      </c>
      <c r="BU770" s="2" t="str">
        <f t="shared" si="788"/>
        <v>@</v>
      </c>
      <c r="BV770" s="2" t="str">
        <f t="shared" si="789"/>
        <v/>
      </c>
      <c r="BW770" s="2" t="str">
        <f t="shared" si="790"/>
        <v/>
      </c>
      <c r="BX770" s="2" t="str">
        <f t="shared" si="791"/>
        <v/>
      </c>
      <c r="CA770" s="2">
        <f t="shared" si="751"/>
        <v>256</v>
      </c>
      <c r="CB770" s="4">
        <f t="shared" si="752"/>
        <v>0</v>
      </c>
      <c r="CC770">
        <f t="shared" ref="CC770:CC833" ca="1" si="809">OFFSET(D$5,$CA770,0)</f>
        <v>3</v>
      </c>
      <c r="CD770">
        <f ca="1">CC770*(CJ770)/(CJ770+CJ771+IF(CG772=0,0,CJ772))</f>
        <v>0.94348989426309471</v>
      </c>
      <c r="CE770" s="39">
        <f t="shared" ca="1" si="801"/>
        <v>1</v>
      </c>
      <c r="CF770" s="39">
        <f t="shared" ref="CF770:CF833" ca="1" si="810">OFFSET(B$5,$CA770,0)</f>
        <v>119</v>
      </c>
      <c r="CG770">
        <f t="shared" ca="1" si="802"/>
        <v>-12.53367797275331</v>
      </c>
      <c r="CH770">
        <f t="shared" ca="1" si="803"/>
        <v>-7</v>
      </c>
      <c r="CI770">
        <f t="shared" ref="CI770:CI833" ca="1" si="811">ABS(-CH770-7*CG770/113.685)</f>
        <v>7.7717442565797876</v>
      </c>
      <c r="CJ770">
        <f t="shared" ref="CJ770:CJ833" ca="1" si="812">MAX(0,CK$1-CI770)</f>
        <v>4.2282557434202124</v>
      </c>
    </row>
    <row r="771" spans="2:88">
      <c r="B771" s="39">
        <v>179707</v>
      </c>
      <c r="C771" s="39">
        <v>1</v>
      </c>
      <c r="D771">
        <v>1</v>
      </c>
      <c r="E771">
        <f t="shared" si="754"/>
        <v>29350</v>
      </c>
      <c r="F771" s="3">
        <f t="shared" si="755"/>
        <v>3.4010135020236028E-5</v>
      </c>
      <c r="H771" s="17">
        <f t="shared" si="756"/>
        <v>0.99819746284392752</v>
      </c>
      <c r="I771" s="13" t="str">
        <f t="shared" si="757"/>
        <v>179707</v>
      </c>
      <c r="J771" s="2"/>
      <c r="K771" s="4">
        <f t="shared" si="758"/>
        <v>-41.925498014009577</v>
      </c>
      <c r="L771" s="4">
        <f t="shared" ref="L771:L824" si="813">MATCH("@",$AZ771:$BX771,0)-13</f>
        <v>-6</v>
      </c>
      <c r="M771" s="4">
        <f t="shared" ca="1" si="759"/>
        <v>48.299497659051838</v>
      </c>
      <c r="N771" s="4">
        <f t="shared" ca="1" si="760"/>
        <v>-1</v>
      </c>
      <c r="O771" s="4">
        <f t="shared" ca="1" si="761"/>
        <v>24.83948727440275</v>
      </c>
      <c r="P771" s="4">
        <f t="shared" ca="1" si="762"/>
        <v>11</v>
      </c>
      <c r="Q771" s="11">
        <f t="shared" si="792"/>
        <v>0</v>
      </c>
      <c r="R771" s="11">
        <f t="shared" si="808"/>
        <v>0</v>
      </c>
      <c r="S771" s="4">
        <f t="shared" si="808"/>
        <v>0</v>
      </c>
      <c r="T771" s="4">
        <f t="shared" si="808"/>
        <v>0</v>
      </c>
      <c r="U771" s="4">
        <f t="shared" si="808"/>
        <v>0</v>
      </c>
      <c r="V771" s="4">
        <f t="shared" si="808"/>
        <v>0</v>
      </c>
      <c r="W771" s="4">
        <f t="shared" si="808"/>
        <v>0</v>
      </c>
      <c r="X771" s="4">
        <f t="shared" si="808"/>
        <v>-41.925498014009577</v>
      </c>
      <c r="Y771" s="4">
        <f t="shared" si="808"/>
        <v>0</v>
      </c>
      <c r="Z771" s="4">
        <f t="shared" si="808"/>
        <v>0</v>
      </c>
      <c r="AA771" s="4">
        <f t="shared" si="808"/>
        <v>0</v>
      </c>
      <c r="AB771" s="4">
        <f t="shared" si="808"/>
        <v>0</v>
      </c>
      <c r="AC771" s="4">
        <f t="shared" si="808"/>
        <v>48.299497659051838</v>
      </c>
      <c r="AD771" s="4">
        <f t="shared" si="808"/>
        <v>0</v>
      </c>
      <c r="AE771" s="4">
        <f t="shared" si="808"/>
        <v>0</v>
      </c>
      <c r="AF771" s="4">
        <f t="shared" si="808"/>
        <v>0</v>
      </c>
      <c r="AG771" s="4">
        <f t="shared" si="806"/>
        <v>0</v>
      </c>
      <c r="AH771" s="4">
        <f t="shared" si="806"/>
        <v>0</v>
      </c>
      <c r="AI771" s="4">
        <f t="shared" si="806"/>
        <v>0</v>
      </c>
      <c r="AJ771" s="4">
        <f t="shared" si="806"/>
        <v>0</v>
      </c>
      <c r="AK771" s="4">
        <f t="shared" si="806"/>
        <v>0</v>
      </c>
      <c r="AL771" s="4">
        <f t="shared" si="806"/>
        <v>0</v>
      </c>
      <c r="AM771" s="4">
        <f t="shared" si="800"/>
        <v>0</v>
      </c>
      <c r="AN771" s="4">
        <f t="shared" si="800"/>
        <v>0</v>
      </c>
      <c r="AO771" s="4">
        <f t="shared" si="800"/>
        <v>24.83948727440275</v>
      </c>
      <c r="AP771" s="10">
        <f t="shared" si="807"/>
        <v>0</v>
      </c>
      <c r="AQ771" s="7">
        <f t="shared" si="763"/>
        <v>3</v>
      </c>
      <c r="AR771" s="4">
        <f t="array" ref="AR771">COUNT(IF((ABS($R771:$AP771)&gt;=AQ$2)*(ABS($R771:$AP771)&lt;AR$2),$R771:$AP771))</f>
        <v>0</v>
      </c>
      <c r="AS771" s="4">
        <f t="array" ref="AS771">COUNT(IF((ABS($R771:$AP771)&gt;=AR$2)*(ABS($R771:$AP771)&lt;AS$2),$R771:$AP771))</f>
        <v>0</v>
      </c>
      <c r="AT771" s="4">
        <f t="array" ref="AT771">COUNT(IF((ABS($R771:$AP771)&gt;=AS$2)*(ABS($R771:$AP771)&lt;AT$2),$R771:$AP771))</f>
        <v>0</v>
      </c>
      <c r="AU771" s="4">
        <f t="array" ref="AU771">COUNT(IF((ABS($R771:$AP771)&gt;=AT$2)*(ABS($R771:$AP771)&lt;AU$2),$R771:$AP771))</f>
        <v>1</v>
      </c>
      <c r="AV771" s="4">
        <f t="array" ref="AV771">COUNT(IF((ABS($R771:$AP771)&gt;=AU$2)*(ABS($R771:$AP771)&lt;AV$2),$R771:$AP771))</f>
        <v>1</v>
      </c>
      <c r="AW771" s="4">
        <f t="array" ref="AW771">COUNT(IF((ABS($R771:$AP771)&gt;=AV$2)*(ABS($R771:$AP771)&lt;AW$2),$R771:$AP771))</f>
        <v>1</v>
      </c>
      <c r="AX771" s="10">
        <f t="array" ref="AX771">COUNT(IF((ABS($R771:$AP771)&gt;=AW$2)*(ABS($R771:$AP771)&lt;AX$2),$R771:$AP771))</f>
        <v>0</v>
      </c>
      <c r="AY771" s="4">
        <f t="shared" si="766"/>
        <v>0</v>
      </c>
      <c r="AZ771" s="2" t="str">
        <f t="shared" si="767"/>
        <v/>
      </c>
      <c r="BA771" s="2" t="str">
        <f t="shared" si="768"/>
        <v/>
      </c>
      <c r="BB771" s="2" t="str">
        <f t="shared" si="769"/>
        <v/>
      </c>
      <c r="BC771" s="2" t="str">
        <f t="shared" si="770"/>
        <v/>
      </c>
      <c r="BD771" s="2" t="str">
        <f t="shared" si="771"/>
        <v/>
      </c>
      <c r="BE771" s="2" t="str">
        <f t="shared" si="772"/>
        <v/>
      </c>
      <c r="BF771" s="2" t="str">
        <f t="shared" si="773"/>
        <v>@</v>
      </c>
      <c r="BG771" s="2" t="str">
        <f t="shared" si="774"/>
        <v/>
      </c>
      <c r="BH771" s="2" t="str">
        <f t="shared" si="775"/>
        <v/>
      </c>
      <c r="BI771" s="2" t="str">
        <f t="shared" si="776"/>
        <v/>
      </c>
      <c r="BJ771" s="2" t="str">
        <f t="shared" si="777"/>
        <v/>
      </c>
      <c r="BK771" s="2" t="str">
        <f t="shared" si="778"/>
        <v>@</v>
      </c>
      <c r="BL771" s="2" t="str">
        <f t="shared" si="779"/>
        <v/>
      </c>
      <c r="BM771" s="2" t="str">
        <f t="shared" si="780"/>
        <v/>
      </c>
      <c r="BN771" s="2" t="str">
        <f t="shared" si="781"/>
        <v/>
      </c>
      <c r="BO771" s="2" t="str">
        <f t="shared" si="782"/>
        <v/>
      </c>
      <c r="BP771" s="2" t="str">
        <f t="shared" si="783"/>
        <v/>
      </c>
      <c r="BQ771" s="2" t="str">
        <f t="shared" si="784"/>
        <v/>
      </c>
      <c r="BR771" s="2" t="str">
        <f t="shared" si="785"/>
        <v/>
      </c>
      <c r="BS771" s="2" t="str">
        <f t="shared" si="786"/>
        <v/>
      </c>
      <c r="BT771" s="2" t="str">
        <f t="shared" si="787"/>
        <v/>
      </c>
      <c r="BU771" s="2" t="str">
        <f t="shared" si="788"/>
        <v/>
      </c>
      <c r="BV771" s="2" t="str">
        <f t="shared" si="789"/>
        <v/>
      </c>
      <c r="BW771" s="2" t="str">
        <f t="shared" si="790"/>
        <v>@</v>
      </c>
      <c r="BX771" s="2" t="str">
        <f t="shared" si="791"/>
        <v/>
      </c>
      <c r="CA771" s="2">
        <f t="shared" si="751"/>
        <v>256</v>
      </c>
      <c r="CB771" s="4">
        <f t="shared" si="752"/>
        <v>1</v>
      </c>
      <c r="CC771">
        <f t="shared" ca="1" si="809"/>
        <v>3</v>
      </c>
      <c r="CD771">
        <f ca="1">CC771*(CJ771)/(CJ770+CJ771+IF(CG772=0,0,CJ772))</f>
        <v>2.0565101057369057</v>
      </c>
      <c r="CE771" s="39">
        <f t="shared" ca="1" si="801"/>
        <v>1</v>
      </c>
      <c r="CF771" s="39">
        <f t="shared" ca="1" si="810"/>
        <v>119</v>
      </c>
      <c r="CG771">
        <f t="shared" ca="1" si="802"/>
        <v>-35.993688357404793</v>
      </c>
      <c r="CH771">
        <f t="shared" ca="1" si="803"/>
        <v>5</v>
      </c>
      <c r="CI771">
        <f t="shared" ca="1" si="811"/>
        <v>2.7837373575948141</v>
      </c>
      <c r="CJ771">
        <f t="shared" ca="1" si="812"/>
        <v>9.2162626424051854</v>
      </c>
    </row>
    <row r="772" spans="2:88">
      <c r="B772" s="39">
        <v>280453</v>
      </c>
      <c r="C772" s="39">
        <v>5</v>
      </c>
      <c r="D772">
        <v>1</v>
      </c>
      <c r="E772">
        <f t="shared" si="754"/>
        <v>29351</v>
      </c>
      <c r="F772" s="3">
        <f t="shared" si="755"/>
        <v>3.4010135020236028E-5</v>
      </c>
      <c r="H772" s="17">
        <f t="shared" si="756"/>
        <v>0.99823147297894776</v>
      </c>
      <c r="I772" s="13" t="str">
        <f t="shared" si="757"/>
        <v>5:280453</v>
      </c>
      <c r="J772" s="2"/>
      <c r="K772" s="4">
        <f t="shared" si="758"/>
        <v>48.160681945699935</v>
      </c>
      <c r="L772" s="4">
        <f t="shared" si="813"/>
        <v>-9</v>
      </c>
      <c r="M772" s="4">
        <f t="shared" ca="1" si="759"/>
        <v>24.700671561048182</v>
      </c>
      <c r="N772" s="4">
        <f t="shared" ca="1" si="760"/>
        <v>3</v>
      </c>
      <c r="O772" s="4">
        <f t="shared" si="761"/>
        <v>0</v>
      </c>
      <c r="P772" s="4">
        <f t="shared" ca="1" si="762"/>
        <v>0</v>
      </c>
      <c r="Q772" s="11">
        <f t="shared" si="792"/>
        <v>0</v>
      </c>
      <c r="R772" s="11">
        <f t="shared" si="808"/>
        <v>0</v>
      </c>
      <c r="S772" s="4">
        <f t="shared" si="808"/>
        <v>0</v>
      </c>
      <c r="T772" s="4">
        <f t="shared" si="808"/>
        <v>0</v>
      </c>
      <c r="U772" s="4">
        <f t="shared" si="808"/>
        <v>48.160681945699935</v>
      </c>
      <c r="V772" s="4">
        <f t="shared" si="808"/>
        <v>0</v>
      </c>
      <c r="W772" s="4">
        <f t="shared" si="808"/>
        <v>0</v>
      </c>
      <c r="X772" s="4">
        <f t="shared" si="808"/>
        <v>0</v>
      </c>
      <c r="Y772" s="4">
        <f t="shared" si="808"/>
        <v>0</v>
      </c>
      <c r="Z772" s="4">
        <f t="shared" si="808"/>
        <v>0</v>
      </c>
      <c r="AA772" s="4">
        <f t="shared" si="808"/>
        <v>0</v>
      </c>
      <c r="AB772" s="4">
        <f t="shared" si="808"/>
        <v>0</v>
      </c>
      <c r="AC772" s="4">
        <f t="shared" si="808"/>
        <v>0</v>
      </c>
      <c r="AD772" s="4">
        <f t="shared" si="808"/>
        <v>0</v>
      </c>
      <c r="AE772" s="4">
        <f t="shared" si="808"/>
        <v>0</v>
      </c>
      <c r="AF772" s="4">
        <f t="shared" si="808"/>
        <v>0</v>
      </c>
      <c r="AG772" s="4">
        <f t="shared" si="806"/>
        <v>24.700671561048182</v>
      </c>
      <c r="AH772" s="4">
        <f t="shared" si="806"/>
        <v>0</v>
      </c>
      <c r="AI772" s="4">
        <f t="shared" si="806"/>
        <v>0</v>
      </c>
      <c r="AJ772" s="4">
        <f t="shared" si="806"/>
        <v>0</v>
      </c>
      <c r="AK772" s="4">
        <f t="shared" si="806"/>
        <v>0</v>
      </c>
      <c r="AL772" s="4">
        <f t="shared" si="806"/>
        <v>0</v>
      </c>
      <c r="AM772" s="4">
        <f t="shared" si="800"/>
        <v>0</v>
      </c>
      <c r="AN772" s="4">
        <f t="shared" si="800"/>
        <v>0</v>
      </c>
      <c r="AO772" s="4">
        <f t="shared" si="800"/>
        <v>0</v>
      </c>
      <c r="AP772" s="10">
        <f t="shared" si="807"/>
        <v>0</v>
      </c>
      <c r="AQ772" s="7">
        <f t="shared" si="763"/>
        <v>2</v>
      </c>
      <c r="AR772" s="4">
        <f t="array" ref="AR772">COUNT(IF((ABS($R772:$AP772)&gt;=AQ$2)*(ABS($R772:$AP772)&lt;AR$2),$R772:$AP772))</f>
        <v>0</v>
      </c>
      <c r="AS772" s="4">
        <f t="array" ref="AS772">COUNT(IF((ABS($R772:$AP772)&gt;=AR$2)*(ABS($R772:$AP772)&lt;AS$2),$R772:$AP772))</f>
        <v>0</v>
      </c>
      <c r="AT772" s="4">
        <f t="array" ref="AT772">COUNT(IF((ABS($R772:$AP772)&gt;=AS$2)*(ABS($R772:$AP772)&lt;AT$2),$R772:$AP772))</f>
        <v>0</v>
      </c>
      <c r="AU772" s="4">
        <f t="array" ref="AU772">COUNT(IF((ABS($R772:$AP772)&gt;=AT$2)*(ABS($R772:$AP772)&lt;AU$2),$R772:$AP772))</f>
        <v>1</v>
      </c>
      <c r="AV772" s="4">
        <f t="array" ref="AV772">COUNT(IF((ABS($R772:$AP772)&gt;=AU$2)*(ABS($R772:$AP772)&lt;AV$2),$R772:$AP772))</f>
        <v>0</v>
      </c>
      <c r="AW772" s="4">
        <f t="array" ref="AW772">COUNT(IF((ABS($R772:$AP772)&gt;=AV$2)*(ABS($R772:$AP772)&lt;AW$2),$R772:$AP772))</f>
        <v>1</v>
      </c>
      <c r="AX772" s="10">
        <f t="array" ref="AX772">COUNT(IF((ABS($R772:$AP772)&gt;=AW$2)*(ABS($R772:$AP772)&lt;AX$2),$R772:$AP772))</f>
        <v>0</v>
      </c>
      <c r="AY772" s="4">
        <f t="shared" si="766"/>
        <v>0</v>
      </c>
      <c r="AZ772" s="2" t="str">
        <f t="shared" si="767"/>
        <v/>
      </c>
      <c r="BA772" s="2" t="str">
        <f t="shared" si="768"/>
        <v/>
      </c>
      <c r="BB772" s="2" t="str">
        <f t="shared" si="769"/>
        <v/>
      </c>
      <c r="BC772" s="2" t="str">
        <f t="shared" si="770"/>
        <v>@</v>
      </c>
      <c r="BD772" s="2" t="str">
        <f t="shared" si="771"/>
        <v/>
      </c>
      <c r="BE772" s="2" t="str">
        <f t="shared" si="772"/>
        <v/>
      </c>
      <c r="BF772" s="2" t="str">
        <f t="shared" si="773"/>
        <v/>
      </c>
      <c r="BG772" s="2" t="str">
        <f t="shared" si="774"/>
        <v/>
      </c>
      <c r="BH772" s="2" t="str">
        <f t="shared" si="775"/>
        <v/>
      </c>
      <c r="BI772" s="2" t="str">
        <f t="shared" si="776"/>
        <v/>
      </c>
      <c r="BJ772" s="2" t="str">
        <f t="shared" si="777"/>
        <v/>
      </c>
      <c r="BK772" s="2" t="str">
        <f t="shared" si="778"/>
        <v/>
      </c>
      <c r="BL772" s="2" t="str">
        <f t="shared" si="779"/>
        <v/>
      </c>
      <c r="BM772" s="2" t="str">
        <f t="shared" si="780"/>
        <v/>
      </c>
      <c r="BN772" s="2" t="str">
        <f t="shared" si="781"/>
        <v/>
      </c>
      <c r="BO772" s="2" t="str">
        <f t="shared" si="782"/>
        <v>@</v>
      </c>
      <c r="BP772" s="2" t="str">
        <f t="shared" si="783"/>
        <v/>
      </c>
      <c r="BQ772" s="2" t="str">
        <f t="shared" si="784"/>
        <v/>
      </c>
      <c r="BR772" s="2" t="str">
        <f t="shared" si="785"/>
        <v/>
      </c>
      <c r="BS772" s="2" t="str">
        <f t="shared" si="786"/>
        <v/>
      </c>
      <c r="BT772" s="2" t="str">
        <f t="shared" si="787"/>
        <v/>
      </c>
      <c r="BU772" s="2" t="str">
        <f t="shared" si="788"/>
        <v/>
      </c>
      <c r="BV772" s="2" t="str">
        <f t="shared" si="789"/>
        <v/>
      </c>
      <c r="BW772" s="2" t="str">
        <f t="shared" si="790"/>
        <v/>
      </c>
      <c r="BX772" s="2" t="str">
        <f t="shared" si="791"/>
        <v/>
      </c>
      <c r="CA772" s="2">
        <f t="shared" si="751"/>
        <v>256</v>
      </c>
      <c r="CB772" s="4">
        <f t="shared" si="752"/>
        <v>2</v>
      </c>
      <c r="CC772">
        <f t="shared" ca="1" si="809"/>
        <v>3</v>
      </c>
      <c r="CD772">
        <f ca="1">CC772*IF(CG772=0,0,CJ772)/(CJ770+CJ771+IF(CG772=0,0,CJ772))</f>
        <v>0</v>
      </c>
      <c r="CE772" s="39">
        <f t="shared" ca="1" si="801"/>
        <v>1</v>
      </c>
      <c r="CF772" s="39">
        <f t="shared" ca="1" si="810"/>
        <v>119</v>
      </c>
      <c r="CG772">
        <f t="shared" ca="1" si="802"/>
        <v>54.231307315656352</v>
      </c>
      <c r="CH772">
        <f t="shared" ca="1" si="803"/>
        <v>10</v>
      </c>
      <c r="CI772">
        <f t="shared" ca="1" si="811"/>
        <v>13.339219344764871</v>
      </c>
      <c r="CJ772">
        <f t="shared" ca="1" si="812"/>
        <v>0</v>
      </c>
    </row>
    <row r="773" spans="2:88">
      <c r="B773" s="39">
        <v>300125</v>
      </c>
      <c r="C773" s="39">
        <v>1</v>
      </c>
      <c r="D773">
        <v>1</v>
      </c>
      <c r="E773">
        <f t="shared" si="754"/>
        <v>29352</v>
      </c>
      <c r="F773" s="3">
        <f t="shared" si="755"/>
        <v>3.4010135020236028E-5</v>
      </c>
      <c r="H773" s="17">
        <f t="shared" si="756"/>
        <v>0.99826548311396801</v>
      </c>
      <c r="I773" s="13" t="str">
        <f t="shared" si="757"/>
        <v>300125</v>
      </c>
      <c r="J773" s="2"/>
      <c r="K773" s="4">
        <f t="shared" si="758"/>
        <v>53.79477612487733</v>
      </c>
      <c r="L773" s="4">
        <f t="shared" si="813"/>
        <v>-10</v>
      </c>
      <c r="M773" s="4">
        <f t="shared" ca="1" si="759"/>
        <v>30.334765740229841</v>
      </c>
      <c r="N773" s="4">
        <f t="shared" ca="1" si="760"/>
        <v>2</v>
      </c>
      <c r="O773" s="4">
        <f t="shared" si="761"/>
        <v>0</v>
      </c>
      <c r="P773" s="4">
        <f t="shared" ca="1" si="762"/>
        <v>0</v>
      </c>
      <c r="Q773" s="11">
        <f t="shared" si="792"/>
        <v>0</v>
      </c>
      <c r="R773" s="11">
        <f t="shared" si="808"/>
        <v>0</v>
      </c>
      <c r="S773" s="4">
        <f t="shared" si="808"/>
        <v>0</v>
      </c>
      <c r="T773" s="4">
        <f t="shared" si="808"/>
        <v>53.79477612487733</v>
      </c>
      <c r="U773" s="4">
        <f t="shared" si="808"/>
        <v>0</v>
      </c>
      <c r="V773" s="4">
        <f t="shared" si="808"/>
        <v>0</v>
      </c>
      <c r="W773" s="4">
        <f t="shared" si="808"/>
        <v>0</v>
      </c>
      <c r="X773" s="4">
        <f t="shared" si="808"/>
        <v>0</v>
      </c>
      <c r="Y773" s="4">
        <f t="shared" si="808"/>
        <v>0</v>
      </c>
      <c r="Z773" s="4">
        <f t="shared" si="808"/>
        <v>0</v>
      </c>
      <c r="AA773" s="4">
        <f t="shared" si="808"/>
        <v>0</v>
      </c>
      <c r="AB773" s="4">
        <f t="shared" si="808"/>
        <v>0</v>
      </c>
      <c r="AC773" s="4">
        <f t="shared" si="808"/>
        <v>0</v>
      </c>
      <c r="AD773" s="4">
        <f t="shared" si="808"/>
        <v>0</v>
      </c>
      <c r="AE773" s="4">
        <f t="shared" si="808"/>
        <v>0</v>
      </c>
      <c r="AF773" s="4">
        <f t="shared" si="808"/>
        <v>30.334765740229841</v>
      </c>
      <c r="AG773" s="4">
        <f t="shared" si="806"/>
        <v>0</v>
      </c>
      <c r="AH773" s="4">
        <f t="shared" si="806"/>
        <v>0</v>
      </c>
      <c r="AI773" s="4">
        <f t="shared" si="806"/>
        <v>0</v>
      </c>
      <c r="AJ773" s="4">
        <f t="shared" si="806"/>
        <v>0</v>
      </c>
      <c r="AK773" s="4">
        <f t="shared" si="806"/>
        <v>0</v>
      </c>
      <c r="AL773" s="4">
        <f t="shared" si="806"/>
        <v>0</v>
      </c>
      <c r="AM773" s="4">
        <f t="shared" si="800"/>
        <v>0</v>
      </c>
      <c r="AN773" s="4">
        <f t="shared" si="800"/>
        <v>0</v>
      </c>
      <c r="AO773" s="4">
        <f t="shared" si="800"/>
        <v>0</v>
      </c>
      <c r="AP773" s="10">
        <f t="shared" si="807"/>
        <v>0</v>
      </c>
      <c r="AQ773" s="7">
        <f t="shared" si="763"/>
        <v>2</v>
      </c>
      <c r="AR773" s="4">
        <f t="array" ref="AR773">COUNT(IF((ABS($R773:$AP773)&gt;=AQ$2)*(ABS($R773:$AP773)&lt;AR$2),$R773:$AP773))</f>
        <v>0</v>
      </c>
      <c r="AS773" s="4">
        <f t="array" ref="AS773">COUNT(IF((ABS($R773:$AP773)&gt;=AR$2)*(ABS($R773:$AP773)&lt;AS$2),$R773:$AP773))</f>
        <v>0</v>
      </c>
      <c r="AT773" s="4">
        <f t="array" ref="AT773">COUNT(IF((ABS($R773:$AP773)&gt;=AS$2)*(ABS($R773:$AP773)&lt;AT$2),$R773:$AP773))</f>
        <v>0</v>
      </c>
      <c r="AU773" s="4">
        <f t="array" ref="AU773">COUNT(IF((ABS($R773:$AP773)&gt;=AT$2)*(ABS($R773:$AP773)&lt;AU$2),$R773:$AP773))</f>
        <v>1</v>
      </c>
      <c r="AV773" s="4">
        <f t="array" ref="AV773">COUNT(IF((ABS($R773:$AP773)&gt;=AU$2)*(ABS($R773:$AP773)&lt;AV$2),$R773:$AP773))</f>
        <v>0</v>
      </c>
      <c r="AW773" s="4">
        <f t="array" ref="AW773">COUNT(IF((ABS($R773:$AP773)&gt;=AV$2)*(ABS($R773:$AP773)&lt;AW$2),$R773:$AP773))</f>
        <v>1</v>
      </c>
      <c r="AX773" s="10">
        <f t="array" ref="AX773">COUNT(IF((ABS($R773:$AP773)&gt;=AW$2)*(ABS($R773:$AP773)&lt;AX$2),$R773:$AP773))</f>
        <v>0</v>
      </c>
      <c r="AY773" s="4">
        <f t="shared" si="766"/>
        <v>0</v>
      </c>
      <c r="AZ773" s="2" t="str">
        <f t="shared" si="767"/>
        <v/>
      </c>
      <c r="BA773" s="2" t="str">
        <f t="shared" si="768"/>
        <v/>
      </c>
      <c r="BB773" s="2" t="str">
        <f t="shared" si="769"/>
        <v>@</v>
      </c>
      <c r="BC773" s="2" t="str">
        <f t="shared" si="770"/>
        <v/>
      </c>
      <c r="BD773" s="2" t="str">
        <f t="shared" si="771"/>
        <v/>
      </c>
      <c r="BE773" s="2" t="str">
        <f t="shared" si="772"/>
        <v/>
      </c>
      <c r="BF773" s="2" t="str">
        <f t="shared" si="773"/>
        <v/>
      </c>
      <c r="BG773" s="2" t="str">
        <f t="shared" si="774"/>
        <v/>
      </c>
      <c r="BH773" s="2" t="str">
        <f t="shared" si="775"/>
        <v/>
      </c>
      <c r="BI773" s="2" t="str">
        <f t="shared" si="776"/>
        <v/>
      </c>
      <c r="BJ773" s="2" t="str">
        <f t="shared" si="777"/>
        <v/>
      </c>
      <c r="BK773" s="2" t="str">
        <f t="shared" si="778"/>
        <v/>
      </c>
      <c r="BL773" s="2" t="str">
        <f t="shared" si="779"/>
        <v/>
      </c>
      <c r="BM773" s="2" t="str">
        <f t="shared" si="780"/>
        <v/>
      </c>
      <c r="BN773" s="2" t="str">
        <f t="shared" si="781"/>
        <v>@</v>
      </c>
      <c r="BO773" s="2" t="str">
        <f t="shared" si="782"/>
        <v/>
      </c>
      <c r="BP773" s="2" t="str">
        <f t="shared" si="783"/>
        <v/>
      </c>
      <c r="BQ773" s="2" t="str">
        <f t="shared" si="784"/>
        <v/>
      </c>
      <c r="BR773" s="2" t="str">
        <f t="shared" si="785"/>
        <v/>
      </c>
      <c r="BS773" s="2" t="str">
        <f t="shared" si="786"/>
        <v/>
      </c>
      <c r="BT773" s="2" t="str">
        <f t="shared" si="787"/>
        <v/>
      </c>
      <c r="BU773" s="2" t="str">
        <f t="shared" si="788"/>
        <v/>
      </c>
      <c r="BV773" s="2" t="str">
        <f t="shared" si="789"/>
        <v/>
      </c>
      <c r="BW773" s="2" t="str">
        <f t="shared" si="790"/>
        <v/>
      </c>
      <c r="BX773" s="2" t="str">
        <f t="shared" si="791"/>
        <v/>
      </c>
      <c r="CA773" s="2">
        <f t="shared" si="751"/>
        <v>257</v>
      </c>
      <c r="CB773" s="4">
        <f t="shared" si="752"/>
        <v>0</v>
      </c>
      <c r="CC773">
        <f t="shared" ca="1" si="809"/>
        <v>3</v>
      </c>
      <c r="CD773">
        <f ca="1">CC773*(CJ773)/(CJ773+CJ774+IF(CG775=0,0,CJ775))</f>
        <v>2.3890950844104615</v>
      </c>
      <c r="CE773" s="39">
        <f t="shared" ca="1" si="801"/>
        <v>91</v>
      </c>
      <c r="CF773" s="39">
        <f t="shared" ca="1" si="810"/>
        <v>121</v>
      </c>
      <c r="CG773">
        <f t="shared" ca="1" si="802"/>
        <v>-4.762682643534788</v>
      </c>
      <c r="CH773">
        <f t="shared" ca="1" si="803"/>
        <v>-1</v>
      </c>
      <c r="CI773">
        <f t="shared" ca="1" si="811"/>
        <v>1.2932557373861417</v>
      </c>
      <c r="CJ773">
        <f t="shared" ca="1" si="812"/>
        <v>10.706744262613858</v>
      </c>
    </row>
    <row r="774" spans="2:88">
      <c r="B774" s="39">
        <v>302065</v>
      </c>
      <c r="C774" s="39">
        <v>269297</v>
      </c>
      <c r="D774">
        <v>1</v>
      </c>
      <c r="E774">
        <f t="shared" si="754"/>
        <v>29353</v>
      </c>
      <c r="F774" s="3">
        <f t="shared" si="755"/>
        <v>3.4010135020236028E-5</v>
      </c>
      <c r="H774" s="17">
        <f t="shared" si="756"/>
        <v>0.99829949324898815</v>
      </c>
      <c r="I774" s="13" t="str">
        <f t="shared" si="757"/>
        <v>269297:302065</v>
      </c>
      <c r="J774" s="2"/>
      <c r="K774" s="4">
        <f t="shared" si="758"/>
        <v>18.343054854919671</v>
      </c>
      <c r="L774" s="4">
        <f t="shared" si="813"/>
        <v>-10</v>
      </c>
      <c r="M774" s="4">
        <f t="shared" ca="1" si="759"/>
        <v>-5.1169555297299496</v>
      </c>
      <c r="N774" s="4">
        <f t="shared" ca="1" si="760"/>
        <v>2</v>
      </c>
      <c r="O774" s="4">
        <f t="shared" si="761"/>
        <v>0</v>
      </c>
      <c r="P774" s="4">
        <f t="shared" ca="1" si="762"/>
        <v>0</v>
      </c>
      <c r="Q774" s="11">
        <f t="shared" si="792"/>
        <v>0</v>
      </c>
      <c r="R774" s="11">
        <f t="shared" si="808"/>
        <v>0</v>
      </c>
      <c r="S774" s="4">
        <f t="shared" si="808"/>
        <v>0</v>
      </c>
      <c r="T774" s="4">
        <f t="shared" si="808"/>
        <v>18.343054854919671</v>
      </c>
      <c r="U774" s="4">
        <f t="shared" si="808"/>
        <v>0</v>
      </c>
      <c r="V774" s="4">
        <f t="shared" si="808"/>
        <v>0</v>
      </c>
      <c r="W774" s="4">
        <f t="shared" si="808"/>
        <v>0</v>
      </c>
      <c r="X774" s="4">
        <f t="shared" si="808"/>
        <v>0</v>
      </c>
      <c r="Y774" s="4">
        <f t="shared" si="808"/>
        <v>0</v>
      </c>
      <c r="Z774" s="4">
        <f t="shared" si="808"/>
        <v>0</v>
      </c>
      <c r="AA774" s="4">
        <f t="shared" si="808"/>
        <v>0</v>
      </c>
      <c r="AB774" s="4">
        <f t="shared" si="808"/>
        <v>0</v>
      </c>
      <c r="AC774" s="4">
        <f t="shared" si="808"/>
        <v>0</v>
      </c>
      <c r="AD774" s="4">
        <f t="shared" si="808"/>
        <v>0</v>
      </c>
      <c r="AE774" s="4">
        <f t="shared" si="808"/>
        <v>0</v>
      </c>
      <c r="AF774" s="4">
        <f t="shared" si="808"/>
        <v>-5.1169555297299496</v>
      </c>
      <c r="AG774" s="4">
        <f t="shared" si="806"/>
        <v>0</v>
      </c>
      <c r="AH774" s="4">
        <f t="shared" si="806"/>
        <v>0</v>
      </c>
      <c r="AI774" s="4">
        <f t="shared" si="806"/>
        <v>0</v>
      </c>
      <c r="AJ774" s="4">
        <f t="shared" si="806"/>
        <v>0</v>
      </c>
      <c r="AK774" s="4">
        <f t="shared" si="806"/>
        <v>0</v>
      </c>
      <c r="AL774" s="4">
        <f t="shared" si="806"/>
        <v>0</v>
      </c>
      <c r="AM774" s="4">
        <f t="shared" ref="AM774:AO793" si="814">IF(AND(ABS((MOD(LN(($B774/$C774)/3^AM$2)/LN(2)+0.5,1)-0.5)*1200)&lt;$J$2,ABS(AM$2+7*(MOD(LN(($B774/$C774)/3^AM$2)/LN(2)+0.5,1)-0.5)*1200/113.685)&lt;$J$3),(MOD(LN(($B774/$C774)/3^AM$2)/LN(2)+0.5,1)-0.5)*1200,0)</f>
        <v>0</v>
      </c>
      <c r="AN774" s="4">
        <f t="shared" si="814"/>
        <v>0</v>
      </c>
      <c r="AO774" s="4">
        <f t="shared" si="814"/>
        <v>0</v>
      </c>
      <c r="AP774" s="10">
        <f t="shared" si="807"/>
        <v>0</v>
      </c>
      <c r="AQ774" s="7">
        <f t="shared" si="763"/>
        <v>2</v>
      </c>
      <c r="AR774" s="4">
        <f t="array" ref="AR774">COUNT(IF((ABS($R774:$AP774)&gt;=AQ$2)*(ABS($R774:$AP774)&lt;AR$2),$R774:$AP774))</f>
        <v>0</v>
      </c>
      <c r="AS774" s="4">
        <f t="array" ref="AS774">COUNT(IF((ABS($R774:$AP774)&gt;=AR$2)*(ABS($R774:$AP774)&lt;AS$2),$R774:$AP774))</f>
        <v>0</v>
      </c>
      <c r="AT774" s="4">
        <f t="array" ref="AT774">COUNT(IF((ABS($R774:$AP774)&gt;=AS$2)*(ABS($R774:$AP774)&lt;AT$2),$R774:$AP774))</f>
        <v>1</v>
      </c>
      <c r="AU774" s="4">
        <f t="array" ref="AU774">COUNT(IF((ABS($R774:$AP774)&gt;=AT$2)*(ABS($R774:$AP774)&lt;AU$2),$R774:$AP774))</f>
        <v>1</v>
      </c>
      <c r="AV774" s="4">
        <f t="array" ref="AV774">COUNT(IF((ABS($R774:$AP774)&gt;=AU$2)*(ABS($R774:$AP774)&lt;AV$2),$R774:$AP774))</f>
        <v>0</v>
      </c>
      <c r="AW774" s="4">
        <f t="array" ref="AW774">COUNT(IF((ABS($R774:$AP774)&gt;=AV$2)*(ABS($R774:$AP774)&lt;AW$2),$R774:$AP774))</f>
        <v>0</v>
      </c>
      <c r="AX774" s="10">
        <f t="array" ref="AX774">COUNT(IF((ABS($R774:$AP774)&gt;=AW$2)*(ABS($R774:$AP774)&lt;AX$2),$R774:$AP774))</f>
        <v>0</v>
      </c>
      <c r="AY774" s="4">
        <f t="shared" si="766"/>
        <v>0</v>
      </c>
      <c r="AZ774" s="2" t="str">
        <f t="shared" si="767"/>
        <v/>
      </c>
      <c r="BA774" s="2" t="str">
        <f t="shared" si="768"/>
        <v/>
      </c>
      <c r="BB774" s="2" t="str">
        <f t="shared" si="769"/>
        <v>@</v>
      </c>
      <c r="BC774" s="2" t="str">
        <f t="shared" si="770"/>
        <v/>
      </c>
      <c r="BD774" s="2" t="str">
        <f t="shared" si="771"/>
        <v/>
      </c>
      <c r="BE774" s="2" t="str">
        <f t="shared" si="772"/>
        <v/>
      </c>
      <c r="BF774" s="2" t="str">
        <f t="shared" si="773"/>
        <v/>
      </c>
      <c r="BG774" s="2" t="str">
        <f t="shared" si="774"/>
        <v/>
      </c>
      <c r="BH774" s="2" t="str">
        <f t="shared" si="775"/>
        <v/>
      </c>
      <c r="BI774" s="2" t="str">
        <f t="shared" si="776"/>
        <v/>
      </c>
      <c r="BJ774" s="2" t="str">
        <f t="shared" si="777"/>
        <v/>
      </c>
      <c r="BK774" s="2" t="str">
        <f t="shared" si="778"/>
        <v/>
      </c>
      <c r="BL774" s="2" t="str">
        <f t="shared" si="779"/>
        <v/>
      </c>
      <c r="BM774" s="2" t="str">
        <f t="shared" si="780"/>
        <v/>
      </c>
      <c r="BN774" s="2" t="str">
        <f t="shared" si="781"/>
        <v>@</v>
      </c>
      <c r="BO774" s="2" t="str">
        <f t="shared" si="782"/>
        <v/>
      </c>
      <c r="BP774" s="2" t="str">
        <f t="shared" si="783"/>
        <v/>
      </c>
      <c r="BQ774" s="2" t="str">
        <f t="shared" si="784"/>
        <v/>
      </c>
      <c r="BR774" s="2" t="str">
        <f t="shared" si="785"/>
        <v/>
      </c>
      <c r="BS774" s="2" t="str">
        <f t="shared" si="786"/>
        <v/>
      </c>
      <c r="BT774" s="2" t="str">
        <f t="shared" si="787"/>
        <v/>
      </c>
      <c r="BU774" s="2" t="str">
        <f t="shared" si="788"/>
        <v/>
      </c>
      <c r="BV774" s="2" t="str">
        <f t="shared" si="789"/>
        <v/>
      </c>
      <c r="BW774" s="2" t="str">
        <f t="shared" si="790"/>
        <v/>
      </c>
      <c r="BX774" s="2" t="str">
        <f t="shared" si="791"/>
        <v/>
      </c>
      <c r="CA774" s="2">
        <f t="shared" ref="CA774:CA837" si="815">CA771+1</f>
        <v>257</v>
      </c>
      <c r="CB774" s="4">
        <f t="shared" ref="CB774:CB837" si="816">CB771</f>
        <v>1</v>
      </c>
      <c r="CC774">
        <f t="shared" ca="1" si="809"/>
        <v>3</v>
      </c>
      <c r="CD774">
        <f ca="1">CC774*(CJ774)/(CJ773+CJ774+IF(CG775=0,0,CJ775))</f>
        <v>0.61090491558953819</v>
      </c>
      <c r="CE774" s="39">
        <f t="shared" ca="1" si="801"/>
        <v>91</v>
      </c>
      <c r="CF774" s="39">
        <f t="shared" ca="1" si="810"/>
        <v>121</v>
      </c>
      <c r="CG774">
        <f t="shared" ca="1" si="802"/>
        <v>-28.222693028186541</v>
      </c>
      <c r="CH774">
        <f t="shared" ca="1" si="803"/>
        <v>11</v>
      </c>
      <c r="CI774">
        <f t="shared" ca="1" si="811"/>
        <v>9.2622258767884436</v>
      </c>
      <c r="CJ774">
        <f t="shared" ca="1" si="812"/>
        <v>2.7377741232115564</v>
      </c>
    </row>
    <row r="775" spans="2:88">
      <c r="B775" s="39">
        <v>355633</v>
      </c>
      <c r="C775" s="39">
        <v>224099</v>
      </c>
      <c r="D775">
        <v>1</v>
      </c>
      <c r="E775">
        <f t="shared" si="754"/>
        <v>29354</v>
      </c>
      <c r="F775" s="3">
        <f t="shared" si="755"/>
        <v>3.4010135020236028E-5</v>
      </c>
      <c r="H775" s="17">
        <f t="shared" si="756"/>
        <v>0.99833350338400839</v>
      </c>
      <c r="I775" s="13" t="str">
        <f t="shared" si="757"/>
        <v>224099:355633</v>
      </c>
      <c r="J775" s="2"/>
      <c r="K775" s="4">
        <f t="shared" si="758"/>
        <v>7.32359176011812</v>
      </c>
      <c r="L775" s="4">
        <f t="shared" si="813"/>
        <v>-4</v>
      </c>
      <c r="M775" s="4">
        <f t="shared" ca="1" si="759"/>
        <v>-16.136418624529369</v>
      </c>
      <c r="N775" s="4">
        <f t="shared" ca="1" si="760"/>
        <v>8</v>
      </c>
      <c r="O775" s="4">
        <f t="shared" si="761"/>
        <v>0</v>
      </c>
      <c r="P775" s="4">
        <f t="shared" ca="1" si="762"/>
        <v>0</v>
      </c>
      <c r="Q775" s="11">
        <f t="shared" si="792"/>
        <v>0</v>
      </c>
      <c r="R775" s="11">
        <f t="shared" si="808"/>
        <v>0</v>
      </c>
      <c r="S775" s="4">
        <f t="shared" si="808"/>
        <v>0</v>
      </c>
      <c r="T775" s="4">
        <f t="shared" si="808"/>
        <v>0</v>
      </c>
      <c r="U775" s="4">
        <f t="shared" si="808"/>
        <v>0</v>
      </c>
      <c r="V775" s="4">
        <f t="shared" si="808"/>
        <v>0</v>
      </c>
      <c r="W775" s="4">
        <f t="shared" si="808"/>
        <v>0</v>
      </c>
      <c r="X775" s="4">
        <f t="shared" si="808"/>
        <v>0</v>
      </c>
      <c r="Y775" s="4">
        <f t="shared" si="808"/>
        <v>0</v>
      </c>
      <c r="Z775" s="4">
        <f t="shared" si="808"/>
        <v>7.32359176011812</v>
      </c>
      <c r="AA775" s="4">
        <f t="shared" si="808"/>
        <v>0</v>
      </c>
      <c r="AB775" s="4">
        <f t="shared" si="808"/>
        <v>0</v>
      </c>
      <c r="AC775" s="4">
        <f t="shared" si="808"/>
        <v>0</v>
      </c>
      <c r="AD775" s="4">
        <f t="shared" si="808"/>
        <v>0</v>
      </c>
      <c r="AE775" s="4">
        <f t="shared" si="808"/>
        <v>0</v>
      </c>
      <c r="AF775" s="4">
        <f t="shared" si="808"/>
        <v>0</v>
      </c>
      <c r="AG775" s="4">
        <f t="shared" si="806"/>
        <v>0</v>
      </c>
      <c r="AH775" s="4">
        <f t="shared" si="806"/>
        <v>0</v>
      </c>
      <c r="AI775" s="4">
        <f t="shared" si="806"/>
        <v>0</v>
      </c>
      <c r="AJ775" s="4">
        <f t="shared" si="806"/>
        <v>0</v>
      </c>
      <c r="AK775" s="4">
        <f t="shared" si="806"/>
        <v>0</v>
      </c>
      <c r="AL775" s="4">
        <f t="shared" si="806"/>
        <v>-16.136418624529369</v>
      </c>
      <c r="AM775" s="4">
        <f t="shared" si="814"/>
        <v>0</v>
      </c>
      <c r="AN775" s="4">
        <f t="shared" si="814"/>
        <v>0</v>
      </c>
      <c r="AO775" s="4">
        <f t="shared" si="814"/>
        <v>0</v>
      </c>
      <c r="AP775" s="10">
        <f t="shared" si="807"/>
        <v>0</v>
      </c>
      <c r="AQ775" s="7">
        <f t="shared" si="763"/>
        <v>2</v>
      </c>
      <c r="AR775" s="4">
        <f t="array" ref="AR775">COUNT(IF((ABS($R775:$AP775)&gt;=AQ$2)*(ABS($R775:$AP775)&lt;AR$2),$R775:$AP775))</f>
        <v>0</v>
      </c>
      <c r="AS775" s="4">
        <f t="array" ref="AS775">COUNT(IF((ABS($R775:$AP775)&gt;=AR$2)*(ABS($R775:$AP775)&lt;AS$2),$R775:$AP775))</f>
        <v>0</v>
      </c>
      <c r="AT775" s="4">
        <f t="array" ref="AT775">COUNT(IF((ABS($R775:$AP775)&gt;=AS$2)*(ABS($R775:$AP775)&lt;AT$2),$R775:$AP775))</f>
        <v>1</v>
      </c>
      <c r="AU775" s="4">
        <f t="array" ref="AU775">COUNT(IF((ABS($R775:$AP775)&gt;=AT$2)*(ABS($R775:$AP775)&lt;AU$2),$R775:$AP775))</f>
        <v>1</v>
      </c>
      <c r="AV775" s="4">
        <f t="array" ref="AV775">COUNT(IF((ABS($R775:$AP775)&gt;=AU$2)*(ABS($R775:$AP775)&lt;AV$2),$R775:$AP775))</f>
        <v>0</v>
      </c>
      <c r="AW775" s="4">
        <f t="array" ref="AW775">COUNT(IF((ABS($R775:$AP775)&gt;=AV$2)*(ABS($R775:$AP775)&lt;AW$2),$R775:$AP775))</f>
        <v>0</v>
      </c>
      <c r="AX775" s="10">
        <f t="array" ref="AX775">COUNT(IF((ABS($R775:$AP775)&gt;=AW$2)*(ABS($R775:$AP775)&lt;AX$2),$R775:$AP775))</f>
        <v>0</v>
      </c>
      <c r="AY775" s="4">
        <f t="shared" si="766"/>
        <v>0</v>
      </c>
      <c r="AZ775" s="2" t="str">
        <f t="shared" si="767"/>
        <v/>
      </c>
      <c r="BA775" s="2" t="str">
        <f t="shared" si="768"/>
        <v/>
      </c>
      <c r="BB775" s="2" t="str">
        <f t="shared" si="769"/>
        <v/>
      </c>
      <c r="BC775" s="2" t="str">
        <f t="shared" si="770"/>
        <v/>
      </c>
      <c r="BD775" s="2" t="str">
        <f t="shared" si="771"/>
        <v/>
      </c>
      <c r="BE775" s="2" t="str">
        <f t="shared" si="772"/>
        <v/>
      </c>
      <c r="BF775" s="2" t="str">
        <f t="shared" si="773"/>
        <v/>
      </c>
      <c r="BG775" s="2" t="str">
        <f t="shared" si="774"/>
        <v/>
      </c>
      <c r="BH775" s="2" t="str">
        <f t="shared" si="775"/>
        <v>@</v>
      </c>
      <c r="BI775" s="2" t="str">
        <f t="shared" si="776"/>
        <v/>
      </c>
      <c r="BJ775" s="2" t="str">
        <f t="shared" si="777"/>
        <v/>
      </c>
      <c r="BK775" s="2" t="str">
        <f t="shared" si="778"/>
        <v/>
      </c>
      <c r="BL775" s="2" t="str">
        <f t="shared" si="779"/>
        <v/>
      </c>
      <c r="BM775" s="2" t="str">
        <f t="shared" si="780"/>
        <v/>
      </c>
      <c r="BN775" s="2" t="str">
        <f t="shared" si="781"/>
        <v/>
      </c>
      <c r="BO775" s="2" t="str">
        <f t="shared" si="782"/>
        <v/>
      </c>
      <c r="BP775" s="2" t="str">
        <f t="shared" si="783"/>
        <v/>
      </c>
      <c r="BQ775" s="2" t="str">
        <f t="shared" si="784"/>
        <v/>
      </c>
      <c r="BR775" s="2" t="str">
        <f t="shared" si="785"/>
        <v/>
      </c>
      <c r="BS775" s="2" t="str">
        <f t="shared" si="786"/>
        <v/>
      </c>
      <c r="BT775" s="2" t="str">
        <f t="shared" si="787"/>
        <v>@</v>
      </c>
      <c r="BU775" s="2" t="str">
        <f t="shared" si="788"/>
        <v/>
      </c>
      <c r="BV775" s="2" t="str">
        <f t="shared" si="789"/>
        <v/>
      </c>
      <c r="BW775" s="2" t="str">
        <f t="shared" si="790"/>
        <v/>
      </c>
      <c r="BX775" s="2" t="str">
        <f t="shared" si="791"/>
        <v/>
      </c>
      <c r="CA775" s="2">
        <f t="shared" si="815"/>
        <v>257</v>
      </c>
      <c r="CB775" s="4">
        <f t="shared" si="816"/>
        <v>2</v>
      </c>
      <c r="CC775">
        <f t="shared" ca="1" si="809"/>
        <v>3</v>
      </c>
      <c r="CD775">
        <f ca="1">CC775*IF(CG775=0,0,CJ775)/(CJ773+CJ774+IF(CG775=0,0,CJ775))</f>
        <v>0</v>
      </c>
      <c r="CE775" s="39">
        <f t="shared" ca="1" si="801"/>
        <v>91</v>
      </c>
      <c r="CF775" s="39">
        <f t="shared" ca="1" si="810"/>
        <v>121</v>
      </c>
      <c r="CG775">
        <f t="shared" ca="1" si="802"/>
        <v>0</v>
      </c>
      <c r="CH775">
        <f t="shared" ca="1" si="803"/>
        <v>0</v>
      </c>
      <c r="CI775">
        <f t="shared" ca="1" si="811"/>
        <v>0</v>
      </c>
      <c r="CJ775">
        <f t="shared" ca="1" si="812"/>
        <v>12</v>
      </c>
    </row>
    <row r="776" spans="2:88">
      <c r="B776" s="39">
        <v>399193</v>
      </c>
      <c r="C776" s="39">
        <v>224099</v>
      </c>
      <c r="D776">
        <v>1</v>
      </c>
      <c r="E776">
        <f t="shared" si="754"/>
        <v>29355</v>
      </c>
      <c r="F776" s="3">
        <f t="shared" si="755"/>
        <v>3.4010135020236028E-5</v>
      </c>
      <c r="H776" s="17">
        <f t="shared" si="756"/>
        <v>0.99836751351902864</v>
      </c>
      <c r="I776" s="13" t="str">
        <f t="shared" si="757"/>
        <v>224099:399193</v>
      </c>
      <c r="J776" s="2"/>
      <c r="K776" s="4">
        <f t="shared" si="758"/>
        <v>3.4502556382609129</v>
      </c>
      <c r="L776" s="4">
        <f t="shared" si="813"/>
        <v>-2</v>
      </c>
      <c r="M776" s="4">
        <f t="shared" ca="1" si="759"/>
        <v>-20.009754746387642</v>
      </c>
      <c r="N776" s="4">
        <f t="shared" ca="1" si="760"/>
        <v>10</v>
      </c>
      <c r="O776" s="4">
        <f t="shared" si="761"/>
        <v>0</v>
      </c>
      <c r="P776" s="4">
        <f t="shared" ca="1" si="762"/>
        <v>0</v>
      </c>
      <c r="Q776" s="11">
        <f t="shared" si="792"/>
        <v>0</v>
      </c>
      <c r="R776" s="11">
        <f t="shared" si="808"/>
        <v>0</v>
      </c>
      <c r="S776" s="4">
        <f t="shared" si="808"/>
        <v>0</v>
      </c>
      <c r="T776" s="4">
        <f t="shared" si="808"/>
        <v>0</v>
      </c>
      <c r="U776" s="4">
        <f t="shared" si="808"/>
        <v>0</v>
      </c>
      <c r="V776" s="4">
        <f t="shared" si="808"/>
        <v>0</v>
      </c>
      <c r="W776" s="4">
        <f t="shared" si="808"/>
        <v>0</v>
      </c>
      <c r="X776" s="4">
        <f t="shared" si="808"/>
        <v>0</v>
      </c>
      <c r="Y776" s="4">
        <f t="shared" si="808"/>
        <v>0</v>
      </c>
      <c r="Z776" s="4">
        <f t="shared" si="808"/>
        <v>0</v>
      </c>
      <c r="AA776" s="4">
        <f t="shared" si="808"/>
        <v>0</v>
      </c>
      <c r="AB776" s="4">
        <f t="shared" si="808"/>
        <v>3.4502556382609129</v>
      </c>
      <c r="AC776" s="4">
        <f t="shared" si="808"/>
        <v>0</v>
      </c>
      <c r="AD776" s="4">
        <f t="shared" si="808"/>
        <v>0</v>
      </c>
      <c r="AE776" s="4">
        <f t="shared" si="808"/>
        <v>0</v>
      </c>
      <c r="AF776" s="4">
        <f t="shared" si="808"/>
        <v>0</v>
      </c>
      <c r="AG776" s="4">
        <f t="shared" si="806"/>
        <v>0</v>
      </c>
      <c r="AH776" s="4">
        <f t="shared" si="806"/>
        <v>0</v>
      </c>
      <c r="AI776" s="4">
        <f t="shared" si="806"/>
        <v>0</v>
      </c>
      <c r="AJ776" s="4">
        <f t="shared" si="806"/>
        <v>0</v>
      </c>
      <c r="AK776" s="4">
        <f t="shared" si="806"/>
        <v>0</v>
      </c>
      <c r="AL776" s="4">
        <f t="shared" si="806"/>
        <v>0</v>
      </c>
      <c r="AM776" s="4">
        <f t="shared" si="814"/>
        <v>0</v>
      </c>
      <c r="AN776" s="4">
        <f t="shared" si="814"/>
        <v>-20.009754746387642</v>
      </c>
      <c r="AO776" s="4">
        <f t="shared" si="814"/>
        <v>0</v>
      </c>
      <c r="AP776" s="10">
        <f t="shared" si="807"/>
        <v>0</v>
      </c>
      <c r="AQ776" s="7">
        <f t="shared" si="763"/>
        <v>2</v>
      </c>
      <c r="AR776" s="4">
        <f t="array" ref="AR776">COUNT(IF((ABS($R776:$AP776)&gt;=AQ$2)*(ABS($R776:$AP776)&lt;AR$2),$R776:$AP776))</f>
        <v>0</v>
      </c>
      <c r="AS776" s="4">
        <f t="array" ref="AS776">COUNT(IF((ABS($R776:$AP776)&gt;=AR$2)*(ABS($R776:$AP776)&lt;AS$2),$R776:$AP776))</f>
        <v>1</v>
      </c>
      <c r="AT776" s="4">
        <f t="array" ref="AT776">COUNT(IF((ABS($R776:$AP776)&gt;=AS$2)*(ABS($R776:$AP776)&lt;AT$2),$R776:$AP776))</f>
        <v>0</v>
      </c>
      <c r="AU776" s="4">
        <f t="array" ref="AU776">COUNT(IF((ABS($R776:$AP776)&gt;=AT$2)*(ABS($R776:$AP776)&lt;AU$2),$R776:$AP776))</f>
        <v>1</v>
      </c>
      <c r="AV776" s="4">
        <f t="array" ref="AV776">COUNT(IF((ABS($R776:$AP776)&gt;=AU$2)*(ABS($R776:$AP776)&lt;AV$2),$R776:$AP776))</f>
        <v>0</v>
      </c>
      <c r="AW776" s="4">
        <f t="array" ref="AW776">COUNT(IF((ABS($R776:$AP776)&gt;=AV$2)*(ABS($R776:$AP776)&lt;AW$2),$R776:$AP776))</f>
        <v>0</v>
      </c>
      <c r="AX776" s="10">
        <f t="array" ref="AX776">COUNT(IF((ABS($R776:$AP776)&gt;=AW$2)*(ABS($R776:$AP776)&lt;AX$2),$R776:$AP776))</f>
        <v>0</v>
      </c>
      <c r="AY776" s="4">
        <f t="shared" si="766"/>
        <v>0</v>
      </c>
      <c r="AZ776" s="2" t="str">
        <f t="shared" si="767"/>
        <v/>
      </c>
      <c r="BA776" s="2" t="str">
        <f t="shared" si="768"/>
        <v/>
      </c>
      <c r="BB776" s="2" t="str">
        <f t="shared" si="769"/>
        <v/>
      </c>
      <c r="BC776" s="2" t="str">
        <f t="shared" si="770"/>
        <v/>
      </c>
      <c r="BD776" s="2" t="str">
        <f t="shared" si="771"/>
        <v/>
      </c>
      <c r="BE776" s="2" t="str">
        <f t="shared" si="772"/>
        <v/>
      </c>
      <c r="BF776" s="2" t="str">
        <f t="shared" si="773"/>
        <v/>
      </c>
      <c r="BG776" s="2" t="str">
        <f t="shared" si="774"/>
        <v/>
      </c>
      <c r="BH776" s="2" t="str">
        <f t="shared" si="775"/>
        <v/>
      </c>
      <c r="BI776" s="2" t="str">
        <f t="shared" si="776"/>
        <v/>
      </c>
      <c r="BJ776" s="2" t="str">
        <f t="shared" si="777"/>
        <v>@</v>
      </c>
      <c r="BK776" s="2" t="str">
        <f t="shared" si="778"/>
        <v/>
      </c>
      <c r="BL776" s="2" t="str">
        <f t="shared" si="779"/>
        <v/>
      </c>
      <c r="BM776" s="2" t="str">
        <f t="shared" si="780"/>
        <v/>
      </c>
      <c r="BN776" s="2" t="str">
        <f t="shared" si="781"/>
        <v/>
      </c>
      <c r="BO776" s="2" t="str">
        <f t="shared" si="782"/>
        <v/>
      </c>
      <c r="BP776" s="2" t="str">
        <f t="shared" si="783"/>
        <v/>
      </c>
      <c r="BQ776" s="2" t="str">
        <f t="shared" si="784"/>
        <v/>
      </c>
      <c r="BR776" s="2" t="str">
        <f t="shared" si="785"/>
        <v/>
      </c>
      <c r="BS776" s="2" t="str">
        <f t="shared" si="786"/>
        <v/>
      </c>
      <c r="BT776" s="2" t="str">
        <f t="shared" si="787"/>
        <v/>
      </c>
      <c r="BU776" s="2" t="str">
        <f t="shared" si="788"/>
        <v/>
      </c>
      <c r="BV776" s="2" t="str">
        <f t="shared" si="789"/>
        <v>@</v>
      </c>
      <c r="BW776" s="2" t="str">
        <f t="shared" si="790"/>
        <v/>
      </c>
      <c r="BX776" s="2" t="str">
        <f t="shared" si="791"/>
        <v/>
      </c>
      <c r="CA776" s="2">
        <f t="shared" si="815"/>
        <v>258</v>
      </c>
      <c r="CB776" s="4">
        <f t="shared" si="816"/>
        <v>0</v>
      </c>
      <c r="CC776">
        <f t="shared" ca="1" si="809"/>
        <v>3</v>
      </c>
      <c r="CD776">
        <f ca="1">CC776*(CJ776)/(CJ776+CJ777+IF(CG778=0,0,CJ778))</f>
        <v>0.44471793812764798</v>
      </c>
      <c r="CE776" s="39">
        <f t="shared" ca="1" si="801"/>
        <v>5</v>
      </c>
      <c r="CF776" s="39">
        <f t="shared" ca="1" si="810"/>
        <v>161</v>
      </c>
      <c r="CG776">
        <f t="shared" ca="1" si="802"/>
        <v>34.246550257354613</v>
      </c>
      <c r="CH776">
        <f t="shared" ca="1" si="803"/>
        <v>-12</v>
      </c>
      <c r="CI776">
        <f t="shared" ca="1" si="811"/>
        <v>9.8913150213178316</v>
      </c>
      <c r="CJ776">
        <f t="shared" ca="1" si="812"/>
        <v>2.1086849786821684</v>
      </c>
    </row>
    <row r="777" spans="2:88">
      <c r="B777" s="39">
        <v>473185</v>
      </c>
      <c r="C777" s="39">
        <v>1</v>
      </c>
      <c r="D777">
        <v>1</v>
      </c>
      <c r="E777">
        <f t="shared" si="754"/>
        <v>29356</v>
      </c>
      <c r="F777" s="3">
        <f t="shared" si="755"/>
        <v>3.4010135020236028E-5</v>
      </c>
      <c r="H777" s="17">
        <f t="shared" si="756"/>
        <v>0.99840152365404888</v>
      </c>
      <c r="I777" s="13" t="str">
        <f t="shared" si="757"/>
        <v>473185</v>
      </c>
      <c r="J777" s="2"/>
      <c r="K777" s="4">
        <f t="shared" si="758"/>
        <v>26.363780088789213</v>
      </c>
      <c r="L777" s="4">
        <f t="shared" si="813"/>
        <v>-2</v>
      </c>
      <c r="M777" s="4">
        <f t="shared" ca="1" si="759"/>
        <v>2.9037697041390587</v>
      </c>
      <c r="N777" s="4">
        <f t="shared" ca="1" si="760"/>
        <v>10</v>
      </c>
      <c r="O777" s="4">
        <f t="shared" si="761"/>
        <v>0</v>
      </c>
      <c r="P777" s="4">
        <f t="shared" ca="1" si="762"/>
        <v>0</v>
      </c>
      <c r="Q777" s="11">
        <f t="shared" si="792"/>
        <v>0</v>
      </c>
      <c r="R777" s="11">
        <f t="shared" si="808"/>
        <v>0</v>
      </c>
      <c r="S777" s="4">
        <f t="shared" si="808"/>
        <v>0</v>
      </c>
      <c r="T777" s="4">
        <f t="shared" si="808"/>
        <v>0</v>
      </c>
      <c r="U777" s="4">
        <f t="shared" si="808"/>
        <v>0</v>
      </c>
      <c r="V777" s="4">
        <f t="shared" si="808"/>
        <v>0</v>
      </c>
      <c r="W777" s="4">
        <f t="shared" si="808"/>
        <v>0</v>
      </c>
      <c r="X777" s="4">
        <f t="shared" si="808"/>
        <v>0</v>
      </c>
      <c r="Y777" s="4">
        <f t="shared" si="808"/>
        <v>0</v>
      </c>
      <c r="Z777" s="4">
        <f t="shared" si="808"/>
        <v>0</v>
      </c>
      <c r="AA777" s="4">
        <f t="shared" si="808"/>
        <v>0</v>
      </c>
      <c r="AB777" s="4">
        <f t="shared" si="808"/>
        <v>26.363780088789213</v>
      </c>
      <c r="AC777" s="4">
        <f t="shared" si="808"/>
        <v>0</v>
      </c>
      <c r="AD777" s="4">
        <f t="shared" si="808"/>
        <v>0</v>
      </c>
      <c r="AE777" s="4">
        <f t="shared" si="808"/>
        <v>0</v>
      </c>
      <c r="AF777" s="4">
        <f t="shared" si="808"/>
        <v>0</v>
      </c>
      <c r="AG777" s="4">
        <f t="shared" si="806"/>
        <v>0</v>
      </c>
      <c r="AH777" s="4">
        <f t="shared" si="806"/>
        <v>0</v>
      </c>
      <c r="AI777" s="4">
        <f t="shared" si="806"/>
        <v>0</v>
      </c>
      <c r="AJ777" s="4">
        <f t="shared" si="806"/>
        <v>0</v>
      </c>
      <c r="AK777" s="4">
        <f t="shared" si="806"/>
        <v>0</v>
      </c>
      <c r="AL777" s="4">
        <f t="shared" si="806"/>
        <v>0</v>
      </c>
      <c r="AM777" s="4">
        <f t="shared" si="814"/>
        <v>0</v>
      </c>
      <c r="AN777" s="4">
        <f t="shared" si="814"/>
        <v>2.9037697041390587</v>
      </c>
      <c r="AO777" s="4">
        <f t="shared" si="814"/>
        <v>0</v>
      </c>
      <c r="AP777" s="10">
        <f t="shared" si="807"/>
        <v>0</v>
      </c>
      <c r="AQ777" s="7">
        <f t="shared" si="763"/>
        <v>2</v>
      </c>
      <c r="AR777" s="4">
        <f t="array" ref="AR777">COUNT(IF((ABS($R777:$AP777)&gt;=AQ$2)*(ABS($R777:$AP777)&lt;AR$2),$R777:$AP777))</f>
        <v>0</v>
      </c>
      <c r="AS777" s="4">
        <f t="array" ref="AS777">COUNT(IF((ABS($R777:$AP777)&gt;=AR$2)*(ABS($R777:$AP777)&lt;AS$2),$R777:$AP777))</f>
        <v>1</v>
      </c>
      <c r="AT777" s="4">
        <f t="array" ref="AT777">COUNT(IF((ABS($R777:$AP777)&gt;=AS$2)*(ABS($R777:$AP777)&lt;AT$2),$R777:$AP777))</f>
        <v>0</v>
      </c>
      <c r="AU777" s="4">
        <f t="array" ref="AU777">COUNT(IF((ABS($R777:$AP777)&gt;=AT$2)*(ABS($R777:$AP777)&lt;AU$2),$R777:$AP777))</f>
        <v>1</v>
      </c>
      <c r="AV777" s="4">
        <f t="array" ref="AV777">COUNT(IF((ABS($R777:$AP777)&gt;=AU$2)*(ABS($R777:$AP777)&lt;AV$2),$R777:$AP777))</f>
        <v>0</v>
      </c>
      <c r="AW777" s="4">
        <f t="array" ref="AW777">COUNT(IF((ABS($R777:$AP777)&gt;=AV$2)*(ABS($R777:$AP777)&lt;AW$2),$R777:$AP777))</f>
        <v>0</v>
      </c>
      <c r="AX777" s="10">
        <f t="array" ref="AX777">COUNT(IF((ABS($R777:$AP777)&gt;=AW$2)*(ABS($R777:$AP777)&lt;AX$2),$R777:$AP777))</f>
        <v>0</v>
      </c>
      <c r="AY777" s="4">
        <f t="shared" si="766"/>
        <v>0</v>
      </c>
      <c r="AZ777" s="2" t="str">
        <f t="shared" si="767"/>
        <v/>
      </c>
      <c r="BA777" s="2" t="str">
        <f t="shared" si="768"/>
        <v/>
      </c>
      <c r="BB777" s="2" t="str">
        <f t="shared" si="769"/>
        <v/>
      </c>
      <c r="BC777" s="2" t="str">
        <f t="shared" si="770"/>
        <v/>
      </c>
      <c r="BD777" s="2" t="str">
        <f t="shared" si="771"/>
        <v/>
      </c>
      <c r="BE777" s="2" t="str">
        <f t="shared" si="772"/>
        <v/>
      </c>
      <c r="BF777" s="2" t="str">
        <f t="shared" si="773"/>
        <v/>
      </c>
      <c r="BG777" s="2" t="str">
        <f t="shared" si="774"/>
        <v/>
      </c>
      <c r="BH777" s="2" t="str">
        <f t="shared" si="775"/>
        <v/>
      </c>
      <c r="BI777" s="2" t="str">
        <f t="shared" si="776"/>
        <v/>
      </c>
      <c r="BJ777" s="2" t="str">
        <f t="shared" si="777"/>
        <v>@</v>
      </c>
      <c r="BK777" s="2" t="str">
        <f t="shared" si="778"/>
        <v/>
      </c>
      <c r="BL777" s="2" t="str">
        <f t="shared" si="779"/>
        <v/>
      </c>
      <c r="BM777" s="2" t="str">
        <f t="shared" si="780"/>
        <v/>
      </c>
      <c r="BN777" s="2" t="str">
        <f t="shared" si="781"/>
        <v/>
      </c>
      <c r="BO777" s="2" t="str">
        <f t="shared" si="782"/>
        <v/>
      </c>
      <c r="BP777" s="2" t="str">
        <f t="shared" si="783"/>
        <v/>
      </c>
      <c r="BQ777" s="2" t="str">
        <f t="shared" si="784"/>
        <v/>
      </c>
      <c r="BR777" s="2" t="str">
        <f t="shared" si="785"/>
        <v/>
      </c>
      <c r="BS777" s="2" t="str">
        <f t="shared" si="786"/>
        <v/>
      </c>
      <c r="BT777" s="2" t="str">
        <f t="shared" si="787"/>
        <v/>
      </c>
      <c r="BU777" s="2" t="str">
        <f t="shared" si="788"/>
        <v/>
      </c>
      <c r="BV777" s="2" t="str">
        <f t="shared" si="789"/>
        <v>@</v>
      </c>
      <c r="BW777" s="2" t="str">
        <f t="shared" si="790"/>
        <v/>
      </c>
      <c r="BX777" s="2" t="str">
        <f t="shared" si="791"/>
        <v/>
      </c>
      <c r="CA777" s="2">
        <f t="shared" si="815"/>
        <v>258</v>
      </c>
      <c r="CB777" s="4">
        <f t="shared" si="816"/>
        <v>1</v>
      </c>
      <c r="CC777">
        <f t="shared" ca="1" si="809"/>
        <v>3</v>
      </c>
      <c r="CD777">
        <f ca="1">CC777*(CJ777)/(CJ776+CJ777+IF(CG778=0,0,CJ778))</f>
        <v>2.3907072468139443</v>
      </c>
      <c r="CE777" s="39">
        <f t="shared" ca="1" si="801"/>
        <v>5</v>
      </c>
      <c r="CF777" s="39">
        <f t="shared" ca="1" si="810"/>
        <v>161</v>
      </c>
      <c r="CG777">
        <f t="shared" ca="1" si="802"/>
        <v>10.786539872706058</v>
      </c>
      <c r="CH777">
        <f t="shared" ca="1" si="803"/>
        <v>0</v>
      </c>
      <c r="CI777">
        <f t="shared" ca="1" si="811"/>
        <v>0.66416659285695034</v>
      </c>
      <c r="CJ777">
        <f t="shared" ca="1" si="812"/>
        <v>11.335833407143049</v>
      </c>
    </row>
    <row r="778" spans="2:88">
      <c r="B778" s="39">
        <v>479545</v>
      </c>
      <c r="C778" s="39">
        <v>269297</v>
      </c>
      <c r="D778">
        <v>1</v>
      </c>
      <c r="E778">
        <f t="shared" si="754"/>
        <v>29357</v>
      </c>
      <c r="F778" s="3">
        <f t="shared" si="755"/>
        <v>3.4010135020236028E-5</v>
      </c>
      <c r="H778" s="17">
        <f t="shared" si="756"/>
        <v>0.99843553378906913</v>
      </c>
      <c r="I778" s="13" t="str">
        <f t="shared" si="757"/>
        <v>269297:479545</v>
      </c>
      <c r="J778" s="2"/>
      <c r="K778" s="4">
        <f t="shared" si="758"/>
        <v>2.8716550680925934</v>
      </c>
      <c r="L778" s="4">
        <f t="shared" si="813"/>
        <v>-2</v>
      </c>
      <c r="M778" s="4">
        <f t="shared" ca="1" si="759"/>
        <v>-20.588355316557028</v>
      </c>
      <c r="N778" s="4">
        <f t="shared" ca="1" si="760"/>
        <v>10</v>
      </c>
      <c r="O778" s="4">
        <f t="shared" si="761"/>
        <v>0</v>
      </c>
      <c r="P778" s="4">
        <f t="shared" ca="1" si="762"/>
        <v>0</v>
      </c>
      <c r="Q778" s="11">
        <f t="shared" si="792"/>
        <v>0</v>
      </c>
      <c r="R778" s="11">
        <f t="shared" si="808"/>
        <v>0</v>
      </c>
      <c r="S778" s="4">
        <f t="shared" si="808"/>
        <v>0</v>
      </c>
      <c r="T778" s="4">
        <f t="shared" si="808"/>
        <v>0</v>
      </c>
      <c r="U778" s="4">
        <f t="shared" si="808"/>
        <v>0</v>
      </c>
      <c r="V778" s="4">
        <f t="shared" si="808"/>
        <v>0</v>
      </c>
      <c r="W778" s="4">
        <f t="shared" si="808"/>
        <v>0</v>
      </c>
      <c r="X778" s="4">
        <f t="shared" si="808"/>
        <v>0</v>
      </c>
      <c r="Y778" s="4">
        <f t="shared" si="808"/>
        <v>0</v>
      </c>
      <c r="Z778" s="4">
        <f t="shared" si="808"/>
        <v>0</v>
      </c>
      <c r="AA778" s="4">
        <f t="shared" si="808"/>
        <v>0</v>
      </c>
      <c r="AB778" s="4">
        <f t="shared" si="808"/>
        <v>2.8716550680925934</v>
      </c>
      <c r="AC778" s="4">
        <f t="shared" si="808"/>
        <v>0</v>
      </c>
      <c r="AD778" s="4">
        <f t="shared" si="808"/>
        <v>0</v>
      </c>
      <c r="AE778" s="4">
        <f t="shared" si="808"/>
        <v>0</v>
      </c>
      <c r="AF778" s="4">
        <f t="shared" si="808"/>
        <v>0</v>
      </c>
      <c r="AG778" s="4">
        <f t="shared" si="806"/>
        <v>0</v>
      </c>
      <c r="AH778" s="4">
        <f t="shared" si="806"/>
        <v>0</v>
      </c>
      <c r="AI778" s="4">
        <f t="shared" si="806"/>
        <v>0</v>
      </c>
      <c r="AJ778" s="4">
        <f t="shared" si="806"/>
        <v>0</v>
      </c>
      <c r="AK778" s="4">
        <f t="shared" si="806"/>
        <v>0</v>
      </c>
      <c r="AL778" s="4">
        <f t="shared" si="806"/>
        <v>0</v>
      </c>
      <c r="AM778" s="4">
        <f t="shared" si="814"/>
        <v>0</v>
      </c>
      <c r="AN778" s="4">
        <f t="shared" si="814"/>
        <v>-20.588355316557028</v>
      </c>
      <c r="AO778" s="4">
        <f t="shared" si="814"/>
        <v>0</v>
      </c>
      <c r="AP778" s="10">
        <f t="shared" si="807"/>
        <v>0</v>
      </c>
      <c r="AQ778" s="7">
        <f t="shared" si="763"/>
        <v>2</v>
      </c>
      <c r="AR778" s="4">
        <f t="array" ref="AR778">COUNT(IF((ABS($R778:$AP778)&gt;=AQ$2)*(ABS($R778:$AP778)&lt;AR$2),$R778:$AP778))</f>
        <v>0</v>
      </c>
      <c r="AS778" s="4">
        <f t="array" ref="AS778">COUNT(IF((ABS($R778:$AP778)&gt;=AR$2)*(ABS($R778:$AP778)&lt;AS$2),$R778:$AP778))</f>
        <v>1</v>
      </c>
      <c r="AT778" s="4">
        <f t="array" ref="AT778">COUNT(IF((ABS($R778:$AP778)&gt;=AS$2)*(ABS($R778:$AP778)&lt;AT$2),$R778:$AP778))</f>
        <v>0</v>
      </c>
      <c r="AU778" s="4">
        <f t="array" ref="AU778">COUNT(IF((ABS($R778:$AP778)&gt;=AT$2)*(ABS($R778:$AP778)&lt;AU$2),$R778:$AP778))</f>
        <v>1</v>
      </c>
      <c r="AV778" s="4">
        <f t="array" ref="AV778">COUNT(IF((ABS($R778:$AP778)&gt;=AU$2)*(ABS($R778:$AP778)&lt;AV$2),$R778:$AP778))</f>
        <v>0</v>
      </c>
      <c r="AW778" s="4">
        <f t="array" ref="AW778">COUNT(IF((ABS($R778:$AP778)&gt;=AV$2)*(ABS($R778:$AP778)&lt;AW$2),$R778:$AP778))</f>
        <v>0</v>
      </c>
      <c r="AX778" s="10">
        <f t="array" ref="AX778">COUNT(IF((ABS($R778:$AP778)&gt;=AW$2)*(ABS($R778:$AP778)&lt;AX$2),$R778:$AP778))</f>
        <v>0</v>
      </c>
      <c r="AY778" s="4">
        <f t="shared" si="766"/>
        <v>0</v>
      </c>
      <c r="AZ778" s="2" t="str">
        <f t="shared" si="767"/>
        <v/>
      </c>
      <c r="BA778" s="2" t="str">
        <f t="shared" si="768"/>
        <v/>
      </c>
      <c r="BB778" s="2" t="str">
        <f t="shared" si="769"/>
        <v/>
      </c>
      <c r="BC778" s="2" t="str">
        <f t="shared" si="770"/>
        <v/>
      </c>
      <c r="BD778" s="2" t="str">
        <f t="shared" si="771"/>
        <v/>
      </c>
      <c r="BE778" s="2" t="str">
        <f t="shared" si="772"/>
        <v/>
      </c>
      <c r="BF778" s="2" t="str">
        <f t="shared" si="773"/>
        <v/>
      </c>
      <c r="BG778" s="2" t="str">
        <f t="shared" si="774"/>
        <v/>
      </c>
      <c r="BH778" s="2" t="str">
        <f t="shared" si="775"/>
        <v/>
      </c>
      <c r="BI778" s="2" t="str">
        <f t="shared" si="776"/>
        <v/>
      </c>
      <c r="BJ778" s="2" t="str">
        <f t="shared" si="777"/>
        <v>@</v>
      </c>
      <c r="BK778" s="2" t="str">
        <f t="shared" si="778"/>
        <v/>
      </c>
      <c r="BL778" s="2" t="str">
        <f t="shared" si="779"/>
        <v/>
      </c>
      <c r="BM778" s="2" t="str">
        <f t="shared" si="780"/>
        <v/>
      </c>
      <c r="BN778" s="2" t="str">
        <f t="shared" si="781"/>
        <v/>
      </c>
      <c r="BO778" s="2" t="str">
        <f t="shared" si="782"/>
        <v/>
      </c>
      <c r="BP778" s="2" t="str">
        <f t="shared" si="783"/>
        <v/>
      </c>
      <c r="BQ778" s="2" t="str">
        <f t="shared" si="784"/>
        <v/>
      </c>
      <c r="BR778" s="2" t="str">
        <f t="shared" si="785"/>
        <v/>
      </c>
      <c r="BS778" s="2" t="str">
        <f t="shared" si="786"/>
        <v/>
      </c>
      <c r="BT778" s="2" t="str">
        <f t="shared" si="787"/>
        <v/>
      </c>
      <c r="BU778" s="2" t="str">
        <f t="shared" si="788"/>
        <v/>
      </c>
      <c r="BV778" s="2" t="str">
        <f t="shared" si="789"/>
        <v>@</v>
      </c>
      <c r="BW778" s="2" t="str">
        <f t="shared" si="790"/>
        <v/>
      </c>
      <c r="BX778" s="2" t="str">
        <f t="shared" si="791"/>
        <v/>
      </c>
      <c r="CA778" s="2">
        <f t="shared" si="815"/>
        <v>258</v>
      </c>
      <c r="CB778" s="4">
        <f t="shared" si="816"/>
        <v>2</v>
      </c>
      <c r="CC778">
        <f t="shared" ca="1" si="809"/>
        <v>3</v>
      </c>
      <c r="CD778">
        <f ca="1">CC778*IF(CG778=0,0,CJ778)/(CJ776+CJ777+IF(CG778=0,0,CJ778))</f>
        <v>0.16457481505840793</v>
      </c>
      <c r="CE778" s="39">
        <f t="shared" ca="1" si="801"/>
        <v>5</v>
      </c>
      <c r="CF778" s="39">
        <f t="shared" ca="1" si="810"/>
        <v>161</v>
      </c>
      <c r="CG778">
        <f t="shared" ca="1" si="802"/>
        <v>-12.673470511942497</v>
      </c>
      <c r="CH778">
        <f t="shared" ca="1" si="803"/>
        <v>12</v>
      </c>
      <c r="CI778">
        <f t="shared" ca="1" si="811"/>
        <v>11.219648207031733</v>
      </c>
      <c r="CJ778">
        <f t="shared" ca="1" si="812"/>
        <v>0.78035179296826662</v>
      </c>
    </row>
    <row r="779" spans="2:88">
      <c r="B779" s="39">
        <v>497483</v>
      </c>
      <c r="C779" s="39">
        <v>5</v>
      </c>
      <c r="D779">
        <v>1</v>
      </c>
      <c r="E779">
        <f t="shared" si="754"/>
        <v>29358</v>
      </c>
      <c r="F779" s="3">
        <f t="shared" si="755"/>
        <v>3.4010135020236028E-5</v>
      </c>
      <c r="H779" s="17">
        <f t="shared" si="756"/>
        <v>0.99846954392408938</v>
      </c>
      <c r="I779" s="13" t="str">
        <f t="shared" si="757"/>
        <v>5:497483</v>
      </c>
      <c r="J779" s="2"/>
      <c r="K779" s="4">
        <f t="shared" si="758"/>
        <v>44.336537008985033</v>
      </c>
      <c r="L779" s="4">
        <f t="shared" si="813"/>
        <v>-11</v>
      </c>
      <c r="M779" s="4">
        <f t="shared" ca="1" si="759"/>
        <v>20.876526624339675</v>
      </c>
      <c r="N779" s="4">
        <f t="shared" ca="1" si="760"/>
        <v>1</v>
      </c>
      <c r="O779" s="4">
        <f t="shared" si="761"/>
        <v>0</v>
      </c>
      <c r="P779" s="4">
        <f t="shared" ca="1" si="762"/>
        <v>0</v>
      </c>
      <c r="Q779" s="11">
        <f t="shared" si="792"/>
        <v>0</v>
      </c>
      <c r="R779" s="11">
        <f t="shared" si="808"/>
        <v>0</v>
      </c>
      <c r="S779" s="4">
        <f t="shared" si="808"/>
        <v>44.336537008985033</v>
      </c>
      <c r="T779" s="4">
        <f t="shared" si="808"/>
        <v>0</v>
      </c>
      <c r="U779" s="4">
        <f t="shared" si="808"/>
        <v>0</v>
      </c>
      <c r="V779" s="4">
        <f t="shared" si="808"/>
        <v>0</v>
      </c>
      <c r="W779" s="4">
        <f t="shared" si="808"/>
        <v>0</v>
      </c>
      <c r="X779" s="4">
        <f t="shared" si="808"/>
        <v>0</v>
      </c>
      <c r="Y779" s="4">
        <f t="shared" si="808"/>
        <v>0</v>
      </c>
      <c r="Z779" s="4">
        <f t="shared" si="808"/>
        <v>0</v>
      </c>
      <c r="AA779" s="4">
        <f t="shared" si="808"/>
        <v>0</v>
      </c>
      <c r="AB779" s="4">
        <f t="shared" si="808"/>
        <v>0</v>
      </c>
      <c r="AC779" s="4">
        <f t="shared" si="808"/>
        <v>0</v>
      </c>
      <c r="AD779" s="4">
        <f t="shared" si="808"/>
        <v>0</v>
      </c>
      <c r="AE779" s="4">
        <f t="shared" si="808"/>
        <v>20.876526624339675</v>
      </c>
      <c r="AF779" s="4">
        <f t="shared" si="808"/>
        <v>0</v>
      </c>
      <c r="AG779" s="4">
        <f t="shared" ref="AG779:AL793" si="817">IF(AND(ABS((MOD(LN(($B779/$C779)/3^AG$2)/LN(2)+0.5,1)-0.5)*1200)&lt;$J$2,ABS(AG$2+7*(MOD(LN(($B779/$C779)/3^AG$2)/LN(2)+0.5,1)-0.5)*1200/113.685)&lt;$J$3),(MOD(LN(($B779/$C779)/3^AG$2)/LN(2)+0.5,1)-0.5)*1200,0)</f>
        <v>0</v>
      </c>
      <c r="AH779" s="4">
        <f t="shared" si="817"/>
        <v>0</v>
      </c>
      <c r="AI779" s="4">
        <f t="shared" si="817"/>
        <v>0</v>
      </c>
      <c r="AJ779" s="4">
        <f t="shared" si="817"/>
        <v>0</v>
      </c>
      <c r="AK779" s="4">
        <f t="shared" si="817"/>
        <v>0</v>
      </c>
      <c r="AL779" s="4">
        <f t="shared" si="817"/>
        <v>0</v>
      </c>
      <c r="AM779" s="4">
        <f t="shared" si="814"/>
        <v>0</v>
      </c>
      <c r="AN779" s="4">
        <f t="shared" si="814"/>
        <v>0</v>
      </c>
      <c r="AO779" s="4">
        <f t="shared" si="814"/>
        <v>0</v>
      </c>
      <c r="AP779" s="10">
        <f t="shared" si="807"/>
        <v>0</v>
      </c>
      <c r="AQ779" s="7">
        <f t="shared" si="763"/>
        <v>2</v>
      </c>
      <c r="AR779" s="4">
        <f t="array" ref="AR779">COUNT(IF((ABS($R779:$AP779)&gt;=AQ$2)*(ABS($R779:$AP779)&lt;AR$2),$R779:$AP779))</f>
        <v>0</v>
      </c>
      <c r="AS779" s="4">
        <f t="array" ref="AS779">COUNT(IF((ABS($R779:$AP779)&gt;=AR$2)*(ABS($R779:$AP779)&lt;AS$2),$R779:$AP779))</f>
        <v>0</v>
      </c>
      <c r="AT779" s="4">
        <f t="array" ref="AT779">COUNT(IF((ABS($R779:$AP779)&gt;=AS$2)*(ABS($R779:$AP779)&lt;AT$2),$R779:$AP779))</f>
        <v>0</v>
      </c>
      <c r="AU779" s="4">
        <f t="array" ref="AU779">COUNT(IF((ABS($R779:$AP779)&gt;=AT$2)*(ABS($R779:$AP779)&lt;AU$2),$R779:$AP779))</f>
        <v>1</v>
      </c>
      <c r="AV779" s="4">
        <f t="array" ref="AV779">COUNT(IF((ABS($R779:$AP779)&gt;=AU$2)*(ABS($R779:$AP779)&lt;AV$2),$R779:$AP779))</f>
        <v>1</v>
      </c>
      <c r="AW779" s="4">
        <f t="array" ref="AW779">COUNT(IF((ABS($R779:$AP779)&gt;=AV$2)*(ABS($R779:$AP779)&lt;AW$2),$R779:$AP779))</f>
        <v>0</v>
      </c>
      <c r="AX779" s="10">
        <f t="array" ref="AX779">COUNT(IF((ABS($R779:$AP779)&gt;=AW$2)*(ABS($R779:$AP779)&lt;AX$2),$R779:$AP779))</f>
        <v>0</v>
      </c>
      <c r="AY779" s="4">
        <f t="shared" si="766"/>
        <v>0</v>
      </c>
      <c r="AZ779" s="2" t="str">
        <f t="shared" si="767"/>
        <v/>
      </c>
      <c r="BA779" s="2" t="str">
        <f t="shared" si="768"/>
        <v>@</v>
      </c>
      <c r="BB779" s="2" t="str">
        <f t="shared" si="769"/>
        <v/>
      </c>
      <c r="BC779" s="2" t="str">
        <f t="shared" si="770"/>
        <v/>
      </c>
      <c r="BD779" s="2" t="str">
        <f t="shared" si="771"/>
        <v/>
      </c>
      <c r="BE779" s="2" t="str">
        <f t="shared" si="772"/>
        <v/>
      </c>
      <c r="BF779" s="2" t="str">
        <f t="shared" si="773"/>
        <v/>
      </c>
      <c r="BG779" s="2" t="str">
        <f t="shared" si="774"/>
        <v/>
      </c>
      <c r="BH779" s="2" t="str">
        <f t="shared" si="775"/>
        <v/>
      </c>
      <c r="BI779" s="2" t="str">
        <f t="shared" si="776"/>
        <v/>
      </c>
      <c r="BJ779" s="2" t="str">
        <f t="shared" si="777"/>
        <v/>
      </c>
      <c r="BK779" s="2" t="str">
        <f t="shared" si="778"/>
        <v/>
      </c>
      <c r="BL779" s="2" t="str">
        <f t="shared" si="779"/>
        <v/>
      </c>
      <c r="BM779" s="2" t="str">
        <f t="shared" si="780"/>
        <v>@</v>
      </c>
      <c r="BN779" s="2" t="str">
        <f t="shared" si="781"/>
        <v/>
      </c>
      <c r="BO779" s="2" t="str">
        <f t="shared" si="782"/>
        <v/>
      </c>
      <c r="BP779" s="2" t="str">
        <f t="shared" si="783"/>
        <v/>
      </c>
      <c r="BQ779" s="2" t="str">
        <f t="shared" si="784"/>
        <v/>
      </c>
      <c r="BR779" s="2" t="str">
        <f t="shared" si="785"/>
        <v/>
      </c>
      <c r="BS779" s="2" t="str">
        <f t="shared" si="786"/>
        <v/>
      </c>
      <c r="BT779" s="2" t="str">
        <f t="shared" si="787"/>
        <v/>
      </c>
      <c r="BU779" s="2" t="str">
        <f t="shared" si="788"/>
        <v/>
      </c>
      <c r="BV779" s="2" t="str">
        <f t="shared" si="789"/>
        <v/>
      </c>
      <c r="BW779" s="2" t="str">
        <f t="shared" si="790"/>
        <v/>
      </c>
      <c r="BX779" s="2" t="str">
        <f t="shared" si="791"/>
        <v/>
      </c>
      <c r="CA779" s="2">
        <f t="shared" si="815"/>
        <v>259</v>
      </c>
      <c r="CB779" s="4">
        <f t="shared" si="816"/>
        <v>0</v>
      </c>
      <c r="CC779">
        <f t="shared" ca="1" si="809"/>
        <v>3</v>
      </c>
      <c r="CD779">
        <f ca="1">CC779*(CJ779)/(CJ779+CJ780+IF(CG781=0,0,CJ781))</f>
        <v>1.5360789343937138</v>
      </c>
      <c r="CE779" s="39">
        <f t="shared" ca="1" si="801"/>
        <v>1</v>
      </c>
      <c r="CF779" s="39">
        <f t="shared" ca="1" si="810"/>
        <v>221</v>
      </c>
      <c r="CG779">
        <f t="shared" ca="1" si="802"/>
        <v>-50.606926999507351</v>
      </c>
      <c r="CH779">
        <f t="shared" ca="1" si="803"/>
        <v>-2</v>
      </c>
      <c r="CI779">
        <f t="shared" ca="1" si="811"/>
        <v>5.116053032471755</v>
      </c>
      <c r="CJ779">
        <f t="shared" ca="1" si="812"/>
        <v>6.883946967528245</v>
      </c>
    </row>
    <row r="780" spans="2:88">
      <c r="B780" s="39">
        <v>533029</v>
      </c>
      <c r="C780" s="39">
        <v>1</v>
      </c>
      <c r="D780">
        <v>1</v>
      </c>
      <c r="E780">
        <f t="shared" si="754"/>
        <v>29359</v>
      </c>
      <c r="F780" s="3">
        <f t="shared" si="755"/>
        <v>3.4010135020236028E-5</v>
      </c>
      <c r="H780" s="17">
        <f t="shared" si="756"/>
        <v>0.99850355405910962</v>
      </c>
      <c r="I780" s="13" t="str">
        <f t="shared" si="757"/>
        <v>533029</v>
      </c>
      <c r="J780" s="2"/>
      <c r="K780" s="4">
        <f t="shared" si="758"/>
        <v>52.085411450852348</v>
      </c>
      <c r="L780" s="4">
        <f t="shared" si="813"/>
        <v>-12</v>
      </c>
      <c r="M780" s="4">
        <f t="shared" ca="1" si="759"/>
        <v>28.625401066209122</v>
      </c>
      <c r="N780" s="4">
        <f t="shared" ca="1" si="760"/>
        <v>0</v>
      </c>
      <c r="O780" s="4">
        <f t="shared" ca="1" si="761"/>
        <v>5.1653906815589679</v>
      </c>
      <c r="P780" s="4">
        <f t="shared" ca="1" si="762"/>
        <v>12</v>
      </c>
      <c r="Q780" s="11">
        <f t="shared" si="792"/>
        <v>0</v>
      </c>
      <c r="R780" s="11">
        <f t="shared" ref="R780:AF793" si="818">IF(AND(ABS((MOD(LN(($B780/$C780)/3^R$2)/LN(2)+0.5,1)-0.5)*1200)&lt;$J$2,ABS(R$2+7*(MOD(LN(($B780/$C780)/3^R$2)/LN(2)+0.5,1)-0.5)*1200/113.685)&lt;$J$3),(MOD(LN(($B780/$C780)/3^R$2)/LN(2)+0.5,1)-0.5)*1200,0)</f>
        <v>52.085411450852348</v>
      </c>
      <c r="S780" s="4">
        <f t="shared" si="818"/>
        <v>0</v>
      </c>
      <c r="T780" s="4">
        <f t="shared" si="818"/>
        <v>0</v>
      </c>
      <c r="U780" s="4">
        <f t="shared" si="818"/>
        <v>0</v>
      </c>
      <c r="V780" s="4">
        <f t="shared" si="818"/>
        <v>0</v>
      </c>
      <c r="W780" s="4">
        <f t="shared" si="818"/>
        <v>0</v>
      </c>
      <c r="X780" s="4">
        <f t="shared" si="818"/>
        <v>0</v>
      </c>
      <c r="Y780" s="4">
        <f t="shared" si="818"/>
        <v>0</v>
      </c>
      <c r="Z780" s="4">
        <f t="shared" si="818"/>
        <v>0</v>
      </c>
      <c r="AA780" s="4">
        <f t="shared" si="818"/>
        <v>0</v>
      </c>
      <c r="AB780" s="4">
        <f t="shared" si="818"/>
        <v>0</v>
      </c>
      <c r="AC780" s="4">
        <f t="shared" si="818"/>
        <v>0</v>
      </c>
      <c r="AD780" s="4">
        <f t="shared" si="818"/>
        <v>28.625401066209122</v>
      </c>
      <c r="AE780" s="4">
        <f t="shared" si="818"/>
        <v>0</v>
      </c>
      <c r="AF780" s="4">
        <f t="shared" si="818"/>
        <v>0</v>
      </c>
      <c r="AG780" s="4">
        <f t="shared" si="817"/>
        <v>0</v>
      </c>
      <c r="AH780" s="4">
        <f t="shared" si="817"/>
        <v>0</v>
      </c>
      <c r="AI780" s="4">
        <f t="shared" si="817"/>
        <v>0</v>
      </c>
      <c r="AJ780" s="4">
        <f t="shared" si="817"/>
        <v>0</v>
      </c>
      <c r="AK780" s="4">
        <f t="shared" si="817"/>
        <v>0</v>
      </c>
      <c r="AL780" s="4">
        <f t="shared" si="817"/>
        <v>0</v>
      </c>
      <c r="AM780" s="4">
        <f t="shared" si="814"/>
        <v>0</v>
      </c>
      <c r="AN780" s="4">
        <f t="shared" si="814"/>
        <v>0</v>
      </c>
      <c r="AO780" s="4">
        <f t="shared" si="814"/>
        <v>0</v>
      </c>
      <c r="AP780" s="10">
        <f t="shared" si="807"/>
        <v>5.1653906815589679</v>
      </c>
      <c r="AQ780" s="7">
        <f t="shared" si="763"/>
        <v>3</v>
      </c>
      <c r="AR780" s="4">
        <f t="array" ref="AR780">COUNT(IF((ABS($R780:$AP780)&gt;=AQ$2)*(ABS($R780:$AP780)&lt;AR$2),$R780:$AP780))</f>
        <v>0</v>
      </c>
      <c r="AS780" s="4">
        <f t="array" ref="AS780">COUNT(IF((ABS($R780:$AP780)&gt;=AR$2)*(ABS($R780:$AP780)&lt;AS$2),$R780:$AP780))</f>
        <v>0</v>
      </c>
      <c r="AT780" s="4">
        <f t="array" ref="AT780">COUNT(IF((ABS($R780:$AP780)&gt;=AS$2)*(ABS($R780:$AP780)&lt;AT$2),$R780:$AP780))</f>
        <v>1</v>
      </c>
      <c r="AU780" s="4">
        <f t="array" ref="AU780">COUNT(IF((ABS($R780:$AP780)&gt;=AT$2)*(ABS($R780:$AP780)&lt;AU$2),$R780:$AP780))</f>
        <v>1</v>
      </c>
      <c r="AV780" s="4">
        <f t="array" ref="AV780">COUNT(IF((ABS($R780:$AP780)&gt;=AU$2)*(ABS($R780:$AP780)&lt;AV$2),$R780:$AP780))</f>
        <v>0</v>
      </c>
      <c r="AW780" s="4">
        <f t="array" ref="AW780">COUNT(IF((ABS($R780:$AP780)&gt;=AV$2)*(ABS($R780:$AP780)&lt;AW$2),$R780:$AP780))</f>
        <v>1</v>
      </c>
      <c r="AX780" s="10">
        <f t="array" ref="AX780">COUNT(IF((ABS($R780:$AP780)&gt;=AW$2)*(ABS($R780:$AP780)&lt;AX$2),$R780:$AP780))</f>
        <v>0</v>
      </c>
      <c r="AY780" s="4">
        <f t="shared" si="766"/>
        <v>0</v>
      </c>
      <c r="AZ780" s="2" t="str">
        <f t="shared" si="767"/>
        <v>@</v>
      </c>
      <c r="BA780" s="2" t="str">
        <f t="shared" si="768"/>
        <v/>
      </c>
      <c r="BB780" s="2" t="str">
        <f t="shared" si="769"/>
        <v/>
      </c>
      <c r="BC780" s="2" t="str">
        <f t="shared" si="770"/>
        <v/>
      </c>
      <c r="BD780" s="2" t="str">
        <f t="shared" si="771"/>
        <v/>
      </c>
      <c r="BE780" s="2" t="str">
        <f t="shared" si="772"/>
        <v/>
      </c>
      <c r="BF780" s="2" t="str">
        <f t="shared" si="773"/>
        <v/>
      </c>
      <c r="BG780" s="2" t="str">
        <f t="shared" si="774"/>
        <v/>
      </c>
      <c r="BH780" s="2" t="str">
        <f t="shared" si="775"/>
        <v/>
      </c>
      <c r="BI780" s="2" t="str">
        <f t="shared" si="776"/>
        <v/>
      </c>
      <c r="BJ780" s="2" t="str">
        <f t="shared" si="777"/>
        <v/>
      </c>
      <c r="BK780" s="2" t="str">
        <f t="shared" si="778"/>
        <v/>
      </c>
      <c r="BL780" s="2" t="str">
        <f t="shared" si="779"/>
        <v>@</v>
      </c>
      <c r="BM780" s="2" t="str">
        <f t="shared" si="780"/>
        <v/>
      </c>
      <c r="BN780" s="2" t="str">
        <f t="shared" si="781"/>
        <v/>
      </c>
      <c r="BO780" s="2" t="str">
        <f t="shared" si="782"/>
        <v/>
      </c>
      <c r="BP780" s="2" t="str">
        <f t="shared" si="783"/>
        <v/>
      </c>
      <c r="BQ780" s="2" t="str">
        <f t="shared" si="784"/>
        <v/>
      </c>
      <c r="BR780" s="2" t="str">
        <f t="shared" si="785"/>
        <v/>
      </c>
      <c r="BS780" s="2" t="str">
        <f t="shared" si="786"/>
        <v/>
      </c>
      <c r="BT780" s="2" t="str">
        <f t="shared" si="787"/>
        <v/>
      </c>
      <c r="BU780" s="2" t="str">
        <f t="shared" si="788"/>
        <v/>
      </c>
      <c r="BV780" s="2" t="str">
        <f t="shared" si="789"/>
        <v/>
      </c>
      <c r="BW780" s="2" t="str">
        <f t="shared" si="790"/>
        <v/>
      </c>
      <c r="BX780" s="2" t="str">
        <f t="shared" si="791"/>
        <v>@</v>
      </c>
      <c r="CA780" s="2">
        <f t="shared" si="815"/>
        <v>259</v>
      </c>
      <c r="CB780" s="4">
        <f t="shared" si="816"/>
        <v>1</v>
      </c>
      <c r="CC780">
        <f t="shared" ca="1" si="809"/>
        <v>3</v>
      </c>
      <c r="CD780">
        <f ca="1">CC780*(CJ780)/(CJ779+CJ780+IF(CG781=0,0,CJ781))</f>
        <v>1.4639210656062858</v>
      </c>
      <c r="CE780" s="39">
        <f t="shared" ca="1" si="801"/>
        <v>1</v>
      </c>
      <c r="CF780" s="39">
        <f t="shared" ca="1" si="810"/>
        <v>221</v>
      </c>
      <c r="CG780">
        <f t="shared" ca="1" si="802"/>
        <v>39.618068673555662</v>
      </c>
      <c r="CH780">
        <f t="shared" ca="1" si="803"/>
        <v>3</v>
      </c>
      <c r="CI780">
        <f t="shared" ca="1" si="811"/>
        <v>5.4394289546984176</v>
      </c>
      <c r="CJ780">
        <f t="shared" ca="1" si="812"/>
        <v>6.5605710453015824</v>
      </c>
    </row>
    <row r="781" spans="2:88">
      <c r="B781" s="39">
        <v>561001</v>
      </c>
      <c r="C781" s="39">
        <v>15625</v>
      </c>
      <c r="D781">
        <v>1</v>
      </c>
      <c r="E781">
        <f t="shared" si="754"/>
        <v>29360</v>
      </c>
      <c r="F781" s="3">
        <f t="shared" si="755"/>
        <v>3.4010135020236028E-5</v>
      </c>
      <c r="H781" s="17">
        <f t="shared" si="756"/>
        <v>0.99853756419412987</v>
      </c>
      <c r="I781" s="13" t="str">
        <f t="shared" si="757"/>
        <v>15625:561001</v>
      </c>
      <c r="J781" s="2"/>
      <c r="K781" s="4">
        <f t="shared" si="758"/>
        <v>18.840305765868948</v>
      </c>
      <c r="L781" s="4">
        <f t="shared" si="813"/>
        <v>-10</v>
      </c>
      <c r="M781" s="4">
        <f t="shared" ca="1" si="759"/>
        <v>-4.6197046187812063</v>
      </c>
      <c r="N781" s="4">
        <f t="shared" ca="1" si="760"/>
        <v>2</v>
      </c>
      <c r="O781" s="4">
        <f t="shared" si="761"/>
        <v>0</v>
      </c>
      <c r="P781" s="4">
        <f t="shared" ca="1" si="762"/>
        <v>0</v>
      </c>
      <c r="Q781" s="11">
        <f t="shared" si="792"/>
        <v>0</v>
      </c>
      <c r="R781" s="11">
        <f t="shared" si="818"/>
        <v>0</v>
      </c>
      <c r="S781" s="4">
        <f t="shared" si="818"/>
        <v>0</v>
      </c>
      <c r="T781" s="4">
        <f t="shared" si="818"/>
        <v>18.840305765868948</v>
      </c>
      <c r="U781" s="4">
        <f t="shared" si="818"/>
        <v>0</v>
      </c>
      <c r="V781" s="4">
        <f t="shared" si="818"/>
        <v>0</v>
      </c>
      <c r="W781" s="4">
        <f t="shared" si="818"/>
        <v>0</v>
      </c>
      <c r="X781" s="4">
        <f t="shared" si="818"/>
        <v>0</v>
      </c>
      <c r="Y781" s="4">
        <f t="shared" si="818"/>
        <v>0</v>
      </c>
      <c r="Z781" s="4">
        <f t="shared" si="818"/>
        <v>0</v>
      </c>
      <c r="AA781" s="4">
        <f t="shared" si="818"/>
        <v>0</v>
      </c>
      <c r="AB781" s="4">
        <f t="shared" si="818"/>
        <v>0</v>
      </c>
      <c r="AC781" s="4">
        <f t="shared" si="818"/>
        <v>0</v>
      </c>
      <c r="AD781" s="4">
        <f t="shared" si="818"/>
        <v>0</v>
      </c>
      <c r="AE781" s="4">
        <f t="shared" si="818"/>
        <v>0</v>
      </c>
      <c r="AF781" s="4">
        <f t="shared" si="818"/>
        <v>-4.6197046187812063</v>
      </c>
      <c r="AG781" s="4">
        <f t="shared" si="817"/>
        <v>0</v>
      </c>
      <c r="AH781" s="4">
        <f t="shared" si="817"/>
        <v>0</v>
      </c>
      <c r="AI781" s="4">
        <f t="shared" si="817"/>
        <v>0</v>
      </c>
      <c r="AJ781" s="4">
        <f t="shared" si="817"/>
        <v>0</v>
      </c>
      <c r="AK781" s="4">
        <f t="shared" si="817"/>
        <v>0</v>
      </c>
      <c r="AL781" s="4">
        <f t="shared" si="817"/>
        <v>0</v>
      </c>
      <c r="AM781" s="4">
        <f t="shared" si="814"/>
        <v>0</v>
      </c>
      <c r="AN781" s="4">
        <f t="shared" si="814"/>
        <v>0</v>
      </c>
      <c r="AO781" s="4">
        <f t="shared" si="814"/>
        <v>0</v>
      </c>
      <c r="AP781" s="10">
        <f t="shared" si="807"/>
        <v>0</v>
      </c>
      <c r="AQ781" s="7">
        <f t="shared" si="763"/>
        <v>2</v>
      </c>
      <c r="AR781" s="4">
        <f t="array" ref="AR781">COUNT(IF((ABS($R781:$AP781)&gt;=AQ$2)*(ABS($R781:$AP781)&lt;AR$2),$R781:$AP781))</f>
        <v>0</v>
      </c>
      <c r="AS781" s="4">
        <f t="array" ref="AS781">COUNT(IF((ABS($R781:$AP781)&gt;=AR$2)*(ABS($R781:$AP781)&lt;AS$2),$R781:$AP781))</f>
        <v>0</v>
      </c>
      <c r="AT781" s="4">
        <f t="array" ref="AT781">COUNT(IF((ABS($R781:$AP781)&gt;=AS$2)*(ABS($R781:$AP781)&lt;AT$2),$R781:$AP781))</f>
        <v>1</v>
      </c>
      <c r="AU781" s="4">
        <f t="array" ref="AU781">COUNT(IF((ABS($R781:$AP781)&gt;=AT$2)*(ABS($R781:$AP781)&lt;AU$2),$R781:$AP781))</f>
        <v>1</v>
      </c>
      <c r="AV781" s="4">
        <f t="array" ref="AV781">COUNT(IF((ABS($R781:$AP781)&gt;=AU$2)*(ABS($R781:$AP781)&lt;AV$2),$R781:$AP781))</f>
        <v>0</v>
      </c>
      <c r="AW781" s="4">
        <f t="array" ref="AW781">COUNT(IF((ABS($R781:$AP781)&gt;=AV$2)*(ABS($R781:$AP781)&lt;AW$2),$R781:$AP781))</f>
        <v>0</v>
      </c>
      <c r="AX781" s="10">
        <f t="array" ref="AX781">COUNT(IF((ABS($R781:$AP781)&gt;=AW$2)*(ABS($R781:$AP781)&lt;AX$2),$R781:$AP781))</f>
        <v>0</v>
      </c>
      <c r="AY781" s="4">
        <f t="shared" si="766"/>
        <v>0</v>
      </c>
      <c r="AZ781" s="2" t="str">
        <f t="shared" si="767"/>
        <v/>
      </c>
      <c r="BA781" s="2" t="str">
        <f t="shared" si="768"/>
        <v/>
      </c>
      <c r="BB781" s="2" t="str">
        <f t="shared" si="769"/>
        <v>@</v>
      </c>
      <c r="BC781" s="2" t="str">
        <f t="shared" si="770"/>
        <v/>
      </c>
      <c r="BD781" s="2" t="str">
        <f t="shared" si="771"/>
        <v/>
      </c>
      <c r="BE781" s="2" t="str">
        <f t="shared" si="772"/>
        <v/>
      </c>
      <c r="BF781" s="2" t="str">
        <f t="shared" si="773"/>
        <v/>
      </c>
      <c r="BG781" s="2" t="str">
        <f t="shared" si="774"/>
        <v/>
      </c>
      <c r="BH781" s="2" t="str">
        <f t="shared" si="775"/>
        <v/>
      </c>
      <c r="BI781" s="2" t="str">
        <f t="shared" si="776"/>
        <v/>
      </c>
      <c r="BJ781" s="2" t="str">
        <f t="shared" si="777"/>
        <v/>
      </c>
      <c r="BK781" s="2" t="str">
        <f t="shared" si="778"/>
        <v/>
      </c>
      <c r="BL781" s="2" t="str">
        <f t="shared" si="779"/>
        <v/>
      </c>
      <c r="BM781" s="2" t="str">
        <f t="shared" si="780"/>
        <v/>
      </c>
      <c r="BN781" s="2" t="str">
        <f t="shared" si="781"/>
        <v>@</v>
      </c>
      <c r="BO781" s="2" t="str">
        <f t="shared" si="782"/>
        <v/>
      </c>
      <c r="BP781" s="2" t="str">
        <f t="shared" si="783"/>
        <v/>
      </c>
      <c r="BQ781" s="2" t="str">
        <f t="shared" si="784"/>
        <v/>
      </c>
      <c r="BR781" s="2" t="str">
        <f t="shared" si="785"/>
        <v/>
      </c>
      <c r="BS781" s="2" t="str">
        <f t="shared" si="786"/>
        <v/>
      </c>
      <c r="BT781" s="2" t="str">
        <f t="shared" si="787"/>
        <v/>
      </c>
      <c r="BU781" s="2" t="str">
        <f t="shared" si="788"/>
        <v/>
      </c>
      <c r="BV781" s="2" t="str">
        <f t="shared" si="789"/>
        <v/>
      </c>
      <c r="BW781" s="2" t="str">
        <f t="shared" si="790"/>
        <v/>
      </c>
      <c r="BX781" s="2" t="str">
        <f t="shared" si="791"/>
        <v/>
      </c>
      <c r="CA781" s="2">
        <f t="shared" si="815"/>
        <v>259</v>
      </c>
      <c r="CB781" s="4">
        <f t="shared" si="816"/>
        <v>2</v>
      </c>
      <c r="CC781">
        <f t="shared" ca="1" si="809"/>
        <v>3</v>
      </c>
      <c r="CD781">
        <f ca="1">CC781*IF(CG781=0,0,CJ781)/(CJ779+CJ780+IF(CG781=0,0,CJ781))</f>
        <v>0</v>
      </c>
      <c r="CE781" s="39">
        <f t="shared" ca="1" si="801"/>
        <v>1</v>
      </c>
      <c r="CF781" s="39">
        <f t="shared" ca="1" si="810"/>
        <v>221</v>
      </c>
      <c r="CG781">
        <f t="shared" ca="1" si="802"/>
        <v>0</v>
      </c>
      <c r="CH781">
        <f t="shared" ca="1" si="803"/>
        <v>0</v>
      </c>
      <c r="CI781">
        <f t="shared" ca="1" si="811"/>
        <v>0</v>
      </c>
      <c r="CJ781">
        <f t="shared" ca="1" si="812"/>
        <v>12</v>
      </c>
    </row>
    <row r="782" spans="2:88">
      <c r="B782" s="39">
        <v>765625</v>
      </c>
      <c r="C782" s="39">
        <v>1</v>
      </c>
      <c r="D782">
        <v>1</v>
      </c>
      <c r="E782">
        <f t="shared" ref="E782:E823" si="819">E781+D782</f>
        <v>29361</v>
      </c>
      <c r="F782" s="3">
        <f t="shared" ref="F782:F823" si="820">D782/D$3</f>
        <v>3.4010135020236028E-5</v>
      </c>
      <c r="H782" s="17">
        <f t="shared" ref="H782:H823" si="821">E782/D$3</f>
        <v>0.99857157432915011</v>
      </c>
      <c r="I782" s="13" t="str">
        <f t="shared" ref="I782:I823" si="822">IF(C782=1,"",C782&amp;":")&amp;B782</f>
        <v>765625</v>
      </c>
      <c r="J782" s="2"/>
      <c r="K782" s="4">
        <f t="shared" ref="K782:K823" si="823">INDEX($R782:$AP782,L782+13)</f>
        <v>-22.960894353479944</v>
      </c>
      <c r="L782" s="4">
        <f t="shared" si="813"/>
        <v>-11</v>
      </c>
      <c r="M782" s="4">
        <f t="shared" ref="M782:M823" ca="1" si="824">IF($AQ782&gt;1,INDEX($R782:$AP782,N782+13),0)</f>
        <v>-46.420904738127433</v>
      </c>
      <c r="N782" s="4">
        <f t="shared" ref="N782:N823" ca="1" si="825">IF($AQ782&gt;1,MATCH("@",OFFSET($AZ782,0,L782+13,1,12-L782),0)+L782,0)</f>
        <v>1</v>
      </c>
      <c r="O782" s="4">
        <f t="shared" ref="O782:O823" ca="1" si="826">IF($AQ782&gt;2,INDEX($R782:$AP782,P782+13),0)</f>
        <v>43.804090934933981</v>
      </c>
      <c r="P782" s="4">
        <f t="shared" ref="P782:P823" ca="1" si="827">IF($AQ782&gt;2,MATCH("@",OFFSET($AZ782,0,N782+13,1,12-N782),0)+N782,0)</f>
        <v>6</v>
      </c>
      <c r="Q782" s="11">
        <f t="shared" si="792"/>
        <v>0</v>
      </c>
      <c r="R782" s="11">
        <f t="shared" si="818"/>
        <v>0</v>
      </c>
      <c r="S782" s="4">
        <f t="shared" si="818"/>
        <v>-22.960894353479944</v>
      </c>
      <c r="T782" s="4">
        <f t="shared" si="818"/>
        <v>0</v>
      </c>
      <c r="U782" s="4">
        <f t="shared" si="818"/>
        <v>0</v>
      </c>
      <c r="V782" s="4">
        <f t="shared" si="818"/>
        <v>0</v>
      </c>
      <c r="W782" s="4">
        <f t="shared" si="818"/>
        <v>0</v>
      </c>
      <c r="X782" s="4">
        <f t="shared" si="818"/>
        <v>0</v>
      </c>
      <c r="Y782" s="4">
        <f t="shared" si="818"/>
        <v>0</v>
      </c>
      <c r="Z782" s="4">
        <f t="shared" si="818"/>
        <v>0</v>
      </c>
      <c r="AA782" s="4">
        <f t="shared" si="818"/>
        <v>0</v>
      </c>
      <c r="AB782" s="4">
        <f t="shared" si="818"/>
        <v>0</v>
      </c>
      <c r="AC782" s="4">
        <f t="shared" si="818"/>
        <v>0</v>
      </c>
      <c r="AD782" s="4">
        <f t="shared" si="818"/>
        <v>0</v>
      </c>
      <c r="AE782" s="4">
        <f t="shared" si="818"/>
        <v>-46.420904738127433</v>
      </c>
      <c r="AF782" s="4">
        <f t="shared" si="818"/>
        <v>0</v>
      </c>
      <c r="AG782" s="4">
        <f t="shared" si="817"/>
        <v>0</v>
      </c>
      <c r="AH782" s="4">
        <f t="shared" si="817"/>
        <v>0</v>
      </c>
      <c r="AI782" s="4">
        <f t="shared" si="817"/>
        <v>0</v>
      </c>
      <c r="AJ782" s="4">
        <f t="shared" si="817"/>
        <v>43.804090934933981</v>
      </c>
      <c r="AK782" s="4">
        <f t="shared" si="817"/>
        <v>0</v>
      </c>
      <c r="AL782" s="4">
        <f t="shared" si="817"/>
        <v>0</v>
      </c>
      <c r="AM782" s="4">
        <f t="shared" si="814"/>
        <v>0</v>
      </c>
      <c r="AN782" s="4">
        <f t="shared" si="814"/>
        <v>0</v>
      </c>
      <c r="AO782" s="4">
        <f t="shared" si="814"/>
        <v>0</v>
      </c>
      <c r="AP782" s="10">
        <f t="shared" si="807"/>
        <v>0</v>
      </c>
      <c r="AQ782" s="7">
        <f t="shared" ref="AQ782:AQ823" si="828">(0&lt;&gt;R782)+(0&lt;&gt;S782)+(0&lt;&gt;T782)+(0&lt;&gt;U782)+(0&lt;&gt;V782)+(0&lt;&gt;W782)+(0&lt;&gt;X782)+(0&lt;&gt;Y782)+(0&lt;&gt;Z782)+(0&lt;&gt;AA782)+(0&lt;&gt;AB782)+(0&lt;&gt;AC782)+(0&lt;&gt;AD782)+(0&lt;&gt;AE782)+(0&lt;&gt;AF782)+(0&lt;&gt;AG782)+(0&lt;&gt;AH782)+(0&lt;&gt;AI782)+(0&lt;&gt;AJ782)+(0&lt;&gt;AK782)+(0&lt;&gt;AL782)+(0&lt;&gt;AM782)+(0&lt;&gt;AN782)+(0&lt;&gt;AO782)+(0&lt;&gt;AP782)</f>
        <v>3</v>
      </c>
      <c r="AR782" s="4">
        <f t="array" ref="AR782">COUNT(IF((ABS($R782:$AP782)&gt;=AQ$2)*(ABS($R782:$AP782)&lt;AR$2),$R782:$AP782))</f>
        <v>0</v>
      </c>
      <c r="AS782" s="4">
        <f t="array" ref="AS782">COUNT(IF((ABS($R782:$AP782)&gt;=AR$2)*(ABS($R782:$AP782)&lt;AS$2),$R782:$AP782))</f>
        <v>0</v>
      </c>
      <c r="AT782" s="4">
        <f t="array" ref="AT782">COUNT(IF((ABS($R782:$AP782)&gt;=AS$2)*(ABS($R782:$AP782)&lt;AT$2),$R782:$AP782))</f>
        <v>0</v>
      </c>
      <c r="AU782" s="4">
        <f t="array" ref="AU782">COUNT(IF((ABS($R782:$AP782)&gt;=AT$2)*(ABS($R782:$AP782)&lt;AU$2),$R782:$AP782))</f>
        <v>1</v>
      </c>
      <c r="AV782" s="4">
        <f t="array" ref="AV782">COUNT(IF((ABS($R782:$AP782)&gt;=AU$2)*(ABS($R782:$AP782)&lt;AV$2),$R782:$AP782))</f>
        <v>1</v>
      </c>
      <c r="AW782" s="4">
        <f t="array" ref="AW782">COUNT(IF((ABS($R782:$AP782)&gt;=AV$2)*(ABS($R782:$AP782)&lt;AW$2),$R782:$AP782))</f>
        <v>1</v>
      </c>
      <c r="AX782" s="10">
        <f t="array" ref="AX782">COUNT(IF((ABS($R782:$AP782)&gt;=AW$2)*(ABS($R782:$AP782)&lt;AX$2),$R782:$AP782))</f>
        <v>0</v>
      </c>
      <c r="AY782" s="4">
        <f t="shared" si="766"/>
        <v>0</v>
      </c>
      <c r="AZ782" s="2" t="str">
        <f t="shared" si="767"/>
        <v/>
      </c>
      <c r="BA782" s="2" t="str">
        <f t="shared" si="768"/>
        <v>@</v>
      </c>
      <c r="BB782" s="2" t="str">
        <f t="shared" si="769"/>
        <v/>
      </c>
      <c r="BC782" s="2" t="str">
        <f t="shared" si="770"/>
        <v/>
      </c>
      <c r="BD782" s="2" t="str">
        <f t="shared" si="771"/>
        <v/>
      </c>
      <c r="BE782" s="2" t="str">
        <f t="shared" si="772"/>
        <v/>
      </c>
      <c r="BF782" s="2" t="str">
        <f t="shared" si="773"/>
        <v/>
      </c>
      <c r="BG782" s="2" t="str">
        <f t="shared" si="774"/>
        <v/>
      </c>
      <c r="BH782" s="2" t="str">
        <f t="shared" si="775"/>
        <v/>
      </c>
      <c r="BI782" s="2" t="str">
        <f t="shared" si="776"/>
        <v/>
      </c>
      <c r="BJ782" s="2" t="str">
        <f t="shared" si="777"/>
        <v/>
      </c>
      <c r="BK782" s="2" t="str">
        <f t="shared" si="778"/>
        <v/>
      </c>
      <c r="BL782" s="2" t="str">
        <f t="shared" si="779"/>
        <v/>
      </c>
      <c r="BM782" s="2" t="str">
        <f t="shared" si="780"/>
        <v>@</v>
      </c>
      <c r="BN782" s="2" t="str">
        <f t="shared" si="781"/>
        <v/>
      </c>
      <c r="BO782" s="2" t="str">
        <f t="shared" si="782"/>
        <v/>
      </c>
      <c r="BP782" s="2" t="str">
        <f t="shared" si="783"/>
        <v/>
      </c>
      <c r="BQ782" s="2" t="str">
        <f t="shared" si="784"/>
        <v/>
      </c>
      <c r="BR782" s="2" t="str">
        <f t="shared" si="785"/>
        <v>@</v>
      </c>
      <c r="BS782" s="2" t="str">
        <f t="shared" si="786"/>
        <v/>
      </c>
      <c r="BT782" s="2" t="str">
        <f t="shared" si="787"/>
        <v/>
      </c>
      <c r="BU782" s="2" t="str">
        <f t="shared" si="788"/>
        <v/>
      </c>
      <c r="BV782" s="2" t="str">
        <f t="shared" si="789"/>
        <v/>
      </c>
      <c r="BW782" s="2" t="str">
        <f t="shared" si="790"/>
        <v/>
      </c>
      <c r="BX782" s="2" t="str">
        <f t="shared" si="791"/>
        <v/>
      </c>
      <c r="CA782" s="2">
        <f t="shared" si="815"/>
        <v>260</v>
      </c>
      <c r="CB782" s="4">
        <f t="shared" si="816"/>
        <v>0</v>
      </c>
      <c r="CC782">
        <f t="shared" ca="1" si="809"/>
        <v>3</v>
      </c>
      <c r="CD782">
        <f ca="1">CC782*(CJ782)/(CJ782+CJ783+IF(CG784=0,0,CJ784))</f>
        <v>0.26602676735831698</v>
      </c>
      <c r="CE782" s="39">
        <f t="shared" ca="1" si="801"/>
        <v>7</v>
      </c>
      <c r="CF782" s="39">
        <f t="shared" ca="1" si="810"/>
        <v>247</v>
      </c>
      <c r="CG782">
        <f t="shared" ca="1" si="802"/>
        <v>-11.235219913633898</v>
      </c>
      <c r="CH782">
        <f t="shared" ca="1" si="803"/>
        <v>-10</v>
      </c>
      <c r="CI782">
        <f t="shared" ca="1" si="811"/>
        <v>10.691793459079362</v>
      </c>
      <c r="CJ782">
        <f t="shared" ca="1" si="812"/>
        <v>1.3082065409206383</v>
      </c>
    </row>
    <row r="783" spans="2:88">
      <c r="B783" s="39">
        <v>1043411</v>
      </c>
      <c r="C783" s="39">
        <v>390385</v>
      </c>
      <c r="D783">
        <v>1</v>
      </c>
      <c r="E783">
        <f t="shared" si="819"/>
        <v>29362</v>
      </c>
      <c r="F783" s="3">
        <f t="shared" si="820"/>
        <v>3.4010135020236028E-5</v>
      </c>
      <c r="H783" s="17">
        <f t="shared" si="821"/>
        <v>0.99860558446417036</v>
      </c>
      <c r="I783" s="13" t="str">
        <f t="shared" si="822"/>
        <v>390385:1043411</v>
      </c>
      <c r="J783" s="2"/>
      <c r="K783" s="4">
        <f t="shared" si="823"/>
        <v>3.9606277677251001</v>
      </c>
      <c r="L783" s="4">
        <f t="shared" si="813"/>
        <v>-1</v>
      </c>
      <c r="M783" s="4">
        <f t="shared" ca="1" si="824"/>
        <v>-19.499382616926653</v>
      </c>
      <c r="N783" s="4">
        <f t="shared" ca="1" si="825"/>
        <v>11</v>
      </c>
      <c r="O783" s="4">
        <f t="shared" si="826"/>
        <v>0</v>
      </c>
      <c r="P783" s="4">
        <f t="shared" ca="1" si="827"/>
        <v>0</v>
      </c>
      <c r="Q783" s="11">
        <f t="shared" si="792"/>
        <v>27.420638152376853</v>
      </c>
      <c r="R783" s="11">
        <f t="shared" si="818"/>
        <v>0</v>
      </c>
      <c r="S783" s="4">
        <f t="shared" si="818"/>
        <v>0</v>
      </c>
      <c r="T783" s="4">
        <f t="shared" si="818"/>
        <v>0</v>
      </c>
      <c r="U783" s="4">
        <f t="shared" si="818"/>
        <v>0</v>
      </c>
      <c r="V783" s="4">
        <f t="shared" si="818"/>
        <v>0</v>
      </c>
      <c r="W783" s="4">
        <f t="shared" si="818"/>
        <v>0</v>
      </c>
      <c r="X783" s="4">
        <f t="shared" si="818"/>
        <v>0</v>
      </c>
      <c r="Y783" s="4">
        <f t="shared" si="818"/>
        <v>0</v>
      </c>
      <c r="Z783" s="4">
        <f t="shared" si="818"/>
        <v>0</v>
      </c>
      <c r="AA783" s="4">
        <f t="shared" si="818"/>
        <v>0</v>
      </c>
      <c r="AB783" s="4">
        <f t="shared" si="818"/>
        <v>0</v>
      </c>
      <c r="AC783" s="4">
        <f t="shared" si="818"/>
        <v>3.9606277677251001</v>
      </c>
      <c r="AD783" s="4">
        <f t="shared" si="818"/>
        <v>0</v>
      </c>
      <c r="AE783" s="4">
        <f t="shared" si="818"/>
        <v>0</v>
      </c>
      <c r="AF783" s="4">
        <f t="shared" si="818"/>
        <v>0</v>
      </c>
      <c r="AG783" s="4">
        <f t="shared" si="817"/>
        <v>0</v>
      </c>
      <c r="AH783" s="4">
        <f t="shared" si="817"/>
        <v>0</v>
      </c>
      <c r="AI783" s="4">
        <f t="shared" si="817"/>
        <v>0</v>
      </c>
      <c r="AJ783" s="4">
        <f t="shared" si="817"/>
        <v>0</v>
      </c>
      <c r="AK783" s="4">
        <f t="shared" si="817"/>
        <v>0</v>
      </c>
      <c r="AL783" s="4">
        <f t="shared" si="817"/>
        <v>0</v>
      </c>
      <c r="AM783" s="4">
        <f t="shared" si="814"/>
        <v>0</v>
      </c>
      <c r="AN783" s="4">
        <f t="shared" si="814"/>
        <v>0</v>
      </c>
      <c r="AO783" s="4">
        <f t="shared" si="814"/>
        <v>-19.499382616926653</v>
      </c>
      <c r="AP783" s="10">
        <f t="shared" si="807"/>
        <v>0</v>
      </c>
      <c r="AQ783" s="7">
        <f t="shared" si="828"/>
        <v>2</v>
      </c>
      <c r="AR783" s="4">
        <f t="array" ref="AR783">COUNT(IF((ABS($R783:$AP783)&gt;=AQ$2)*(ABS($R783:$AP783)&lt;AR$2),$R783:$AP783))</f>
        <v>0</v>
      </c>
      <c r="AS783" s="4">
        <f t="array" ref="AS783">COUNT(IF((ABS($R783:$AP783)&gt;=AR$2)*(ABS($R783:$AP783)&lt;AS$2),$R783:$AP783))</f>
        <v>1</v>
      </c>
      <c r="AT783" s="4">
        <f t="array" ref="AT783">COUNT(IF((ABS($R783:$AP783)&gt;=AS$2)*(ABS($R783:$AP783)&lt;AT$2),$R783:$AP783))</f>
        <v>0</v>
      </c>
      <c r="AU783" s="4">
        <f t="array" ref="AU783">COUNT(IF((ABS($R783:$AP783)&gt;=AT$2)*(ABS($R783:$AP783)&lt;AU$2),$R783:$AP783))</f>
        <v>1</v>
      </c>
      <c r="AV783" s="4">
        <f t="array" ref="AV783">COUNT(IF((ABS($R783:$AP783)&gt;=AU$2)*(ABS($R783:$AP783)&lt;AV$2),$R783:$AP783))</f>
        <v>0</v>
      </c>
      <c r="AW783" s="4">
        <f t="array" ref="AW783">COUNT(IF((ABS($R783:$AP783)&gt;=AV$2)*(ABS($R783:$AP783)&lt;AW$2),$R783:$AP783))</f>
        <v>0</v>
      </c>
      <c r="AX783" s="10">
        <f t="array" ref="AX783">COUNT(IF((ABS($R783:$AP783)&gt;=AW$2)*(ABS($R783:$AP783)&lt;AX$2),$R783:$AP783))</f>
        <v>0</v>
      </c>
      <c r="AY783" s="4">
        <f t="shared" si="766"/>
        <v>0</v>
      </c>
      <c r="AZ783" s="2" t="str">
        <f t="shared" si="767"/>
        <v/>
      </c>
      <c r="BA783" s="2" t="str">
        <f t="shared" si="768"/>
        <v/>
      </c>
      <c r="BB783" s="2" t="str">
        <f t="shared" si="769"/>
        <v/>
      </c>
      <c r="BC783" s="2" t="str">
        <f t="shared" si="770"/>
        <v/>
      </c>
      <c r="BD783" s="2" t="str">
        <f t="shared" si="771"/>
        <v/>
      </c>
      <c r="BE783" s="2" t="str">
        <f t="shared" si="772"/>
        <v/>
      </c>
      <c r="BF783" s="2" t="str">
        <f t="shared" si="773"/>
        <v/>
      </c>
      <c r="BG783" s="2" t="str">
        <f t="shared" si="774"/>
        <v/>
      </c>
      <c r="BH783" s="2" t="str">
        <f t="shared" si="775"/>
        <v/>
      </c>
      <c r="BI783" s="2" t="str">
        <f t="shared" si="776"/>
        <v/>
      </c>
      <c r="BJ783" s="2" t="str">
        <f t="shared" si="777"/>
        <v/>
      </c>
      <c r="BK783" s="2" t="str">
        <f t="shared" si="778"/>
        <v>@</v>
      </c>
      <c r="BL783" s="2" t="str">
        <f t="shared" si="779"/>
        <v/>
      </c>
      <c r="BM783" s="2" t="str">
        <f t="shared" si="780"/>
        <v/>
      </c>
      <c r="BN783" s="2" t="str">
        <f t="shared" si="781"/>
        <v/>
      </c>
      <c r="BO783" s="2" t="str">
        <f t="shared" si="782"/>
        <v/>
      </c>
      <c r="BP783" s="2" t="str">
        <f t="shared" si="783"/>
        <v/>
      </c>
      <c r="BQ783" s="2" t="str">
        <f t="shared" si="784"/>
        <v/>
      </c>
      <c r="BR783" s="2" t="str">
        <f t="shared" si="785"/>
        <v/>
      </c>
      <c r="BS783" s="2" t="str">
        <f t="shared" si="786"/>
        <v/>
      </c>
      <c r="BT783" s="2" t="str">
        <f t="shared" si="787"/>
        <v/>
      </c>
      <c r="BU783" s="2" t="str">
        <f t="shared" si="788"/>
        <v/>
      </c>
      <c r="BV783" s="2" t="str">
        <f t="shared" si="789"/>
        <v/>
      </c>
      <c r="BW783" s="2" t="str">
        <f t="shared" si="790"/>
        <v>@</v>
      </c>
      <c r="BX783" s="2" t="str">
        <f t="shared" si="791"/>
        <v/>
      </c>
      <c r="CA783" s="2">
        <f t="shared" si="815"/>
        <v>260</v>
      </c>
      <c r="CB783" s="4">
        <f t="shared" si="816"/>
        <v>1</v>
      </c>
      <c r="CC783">
        <f t="shared" ca="1" si="809"/>
        <v>3</v>
      </c>
      <c r="CD783">
        <f ca="1">CC783*(CJ783)/(CJ782+CJ783+IF(CG784=0,0,CJ784))</f>
        <v>2.4125078954475132</v>
      </c>
      <c r="CE783" s="39">
        <f t="shared" ca="1" si="801"/>
        <v>7</v>
      </c>
      <c r="CF783" s="39">
        <f t="shared" ca="1" si="810"/>
        <v>247</v>
      </c>
      <c r="CG783">
        <f t="shared" ca="1" si="802"/>
        <v>-34.695230298286717</v>
      </c>
      <c r="CH783">
        <f t="shared" ca="1" si="803"/>
        <v>2</v>
      </c>
      <c r="CI783">
        <f t="shared" ca="1" si="811"/>
        <v>0.13631184490484216</v>
      </c>
      <c r="CJ783">
        <f t="shared" ca="1" si="812"/>
        <v>11.863688155095158</v>
      </c>
    </row>
    <row r="784" spans="2:88">
      <c r="B784" s="39">
        <v>1043411</v>
      </c>
      <c r="C784" s="39">
        <v>413713</v>
      </c>
      <c r="D784">
        <v>1</v>
      </c>
      <c r="E784">
        <f t="shared" si="819"/>
        <v>29363</v>
      </c>
      <c r="F784" s="3">
        <f t="shared" si="820"/>
        <v>3.4010135020236028E-5</v>
      </c>
      <c r="H784" s="17">
        <f t="shared" si="821"/>
        <v>0.99863959459919061</v>
      </c>
      <c r="I784" s="13" t="str">
        <f t="shared" si="822"/>
        <v>413713:1043411</v>
      </c>
      <c r="J784" s="2"/>
      <c r="K784" s="4">
        <f t="shared" si="823"/>
        <v>17.166428250427401</v>
      </c>
      <c r="L784" s="4">
        <f t="shared" si="813"/>
        <v>-8</v>
      </c>
      <c r="M784" s="4">
        <f t="shared" ca="1" si="824"/>
        <v>-6.293582134221154</v>
      </c>
      <c r="N784" s="4">
        <f t="shared" ca="1" si="825"/>
        <v>4</v>
      </c>
      <c r="O784" s="4">
        <f t="shared" si="826"/>
        <v>0</v>
      </c>
      <c r="P784" s="4">
        <f t="shared" ca="1" si="827"/>
        <v>0</v>
      </c>
      <c r="Q784" s="11">
        <f t="shared" si="792"/>
        <v>0</v>
      </c>
      <c r="R784" s="11">
        <f t="shared" si="818"/>
        <v>0</v>
      </c>
      <c r="S784" s="4">
        <f t="shared" si="818"/>
        <v>0</v>
      </c>
      <c r="T784" s="4">
        <f t="shared" si="818"/>
        <v>0</v>
      </c>
      <c r="U784" s="4">
        <f t="shared" si="818"/>
        <v>0</v>
      </c>
      <c r="V784" s="4">
        <f t="shared" si="818"/>
        <v>17.166428250427401</v>
      </c>
      <c r="W784" s="4">
        <f t="shared" si="818"/>
        <v>0</v>
      </c>
      <c r="X784" s="4">
        <f t="shared" si="818"/>
        <v>0</v>
      </c>
      <c r="Y784" s="4">
        <f t="shared" si="818"/>
        <v>0</v>
      </c>
      <c r="Z784" s="4">
        <f t="shared" si="818"/>
        <v>0</v>
      </c>
      <c r="AA784" s="4">
        <f t="shared" si="818"/>
        <v>0</v>
      </c>
      <c r="AB784" s="4">
        <f t="shared" si="818"/>
        <v>0</v>
      </c>
      <c r="AC784" s="4">
        <f t="shared" si="818"/>
        <v>0</v>
      </c>
      <c r="AD784" s="4">
        <f t="shared" si="818"/>
        <v>0</v>
      </c>
      <c r="AE784" s="4">
        <f t="shared" si="818"/>
        <v>0</v>
      </c>
      <c r="AF784" s="4">
        <f t="shared" si="818"/>
        <v>0</v>
      </c>
      <c r="AG784" s="4">
        <f t="shared" si="817"/>
        <v>0</v>
      </c>
      <c r="AH784" s="4">
        <f t="shared" si="817"/>
        <v>-6.293582134221154</v>
      </c>
      <c r="AI784" s="4">
        <f t="shared" si="817"/>
        <v>0</v>
      </c>
      <c r="AJ784" s="4">
        <f t="shared" si="817"/>
        <v>0</v>
      </c>
      <c r="AK784" s="4">
        <f t="shared" si="817"/>
        <v>0</v>
      </c>
      <c r="AL784" s="4">
        <f t="shared" si="817"/>
        <v>0</v>
      </c>
      <c r="AM784" s="4">
        <f t="shared" si="814"/>
        <v>0</v>
      </c>
      <c r="AN784" s="4">
        <f t="shared" si="814"/>
        <v>0</v>
      </c>
      <c r="AO784" s="4">
        <f t="shared" si="814"/>
        <v>0</v>
      </c>
      <c r="AP784" s="10">
        <f t="shared" si="807"/>
        <v>0</v>
      </c>
      <c r="AQ784" s="7">
        <f t="shared" si="828"/>
        <v>2</v>
      </c>
      <c r="AR784" s="4">
        <f t="array" ref="AR784">COUNT(IF((ABS($R784:$AP784)&gt;=AQ$2)*(ABS($R784:$AP784)&lt;AR$2),$R784:$AP784))</f>
        <v>0</v>
      </c>
      <c r="AS784" s="4">
        <f t="array" ref="AS784">COUNT(IF((ABS($R784:$AP784)&gt;=AR$2)*(ABS($R784:$AP784)&lt;AS$2),$R784:$AP784))</f>
        <v>0</v>
      </c>
      <c r="AT784" s="4">
        <f t="array" ref="AT784">COUNT(IF((ABS($R784:$AP784)&gt;=AS$2)*(ABS($R784:$AP784)&lt;AT$2),$R784:$AP784))</f>
        <v>1</v>
      </c>
      <c r="AU784" s="4">
        <f t="array" ref="AU784">COUNT(IF((ABS($R784:$AP784)&gt;=AT$2)*(ABS($R784:$AP784)&lt;AU$2),$R784:$AP784))</f>
        <v>1</v>
      </c>
      <c r="AV784" s="4">
        <f t="array" ref="AV784">COUNT(IF((ABS($R784:$AP784)&gt;=AU$2)*(ABS($R784:$AP784)&lt;AV$2),$R784:$AP784))</f>
        <v>0</v>
      </c>
      <c r="AW784" s="4">
        <f t="array" ref="AW784">COUNT(IF((ABS($R784:$AP784)&gt;=AV$2)*(ABS($R784:$AP784)&lt;AW$2),$R784:$AP784))</f>
        <v>0</v>
      </c>
      <c r="AX784" s="10">
        <f t="array" ref="AX784">COUNT(IF((ABS($R784:$AP784)&gt;=AW$2)*(ABS($R784:$AP784)&lt;AX$2),$R784:$AP784))</f>
        <v>0</v>
      </c>
      <c r="AY784" s="4">
        <f t="shared" ref="AY784:AY823" si="829">AQ784-SUM(AR784:AX784)</f>
        <v>0</v>
      </c>
      <c r="AZ784" s="2" t="str">
        <f t="shared" ref="AZ784:AZ823" si="830">IF(R784&lt;&gt;0,"@","")</f>
        <v/>
      </c>
      <c r="BA784" s="2" t="str">
        <f t="shared" ref="BA784:BA823" si="831">IF(S784&lt;&gt;0,"@","")</f>
        <v/>
      </c>
      <c r="BB784" s="2" t="str">
        <f t="shared" ref="BB784:BB823" si="832">IF(T784&lt;&gt;0,"@","")</f>
        <v/>
      </c>
      <c r="BC784" s="2" t="str">
        <f t="shared" ref="BC784:BC823" si="833">IF(U784&lt;&gt;0,"@","")</f>
        <v/>
      </c>
      <c r="BD784" s="2" t="str">
        <f t="shared" ref="BD784:BD823" si="834">IF(V784&lt;&gt;0,"@","")</f>
        <v>@</v>
      </c>
      <c r="BE784" s="2" t="str">
        <f t="shared" ref="BE784:BE823" si="835">IF(W784&lt;&gt;0,"@","")</f>
        <v/>
      </c>
      <c r="BF784" s="2" t="str">
        <f t="shared" ref="BF784:BF823" si="836">IF(X784&lt;&gt;0,"@","")</f>
        <v/>
      </c>
      <c r="BG784" s="2" t="str">
        <f t="shared" ref="BG784:BG823" si="837">IF(Y784&lt;&gt;0,"@","")</f>
        <v/>
      </c>
      <c r="BH784" s="2" t="str">
        <f t="shared" ref="BH784:BH823" si="838">IF(Z784&lt;&gt;0,"@","")</f>
        <v/>
      </c>
      <c r="BI784" s="2" t="str">
        <f t="shared" ref="BI784:BI823" si="839">IF(AA784&lt;&gt;0,"@","")</f>
        <v/>
      </c>
      <c r="BJ784" s="2" t="str">
        <f t="shared" ref="BJ784:BJ823" si="840">IF(AB784&lt;&gt;0,"@","")</f>
        <v/>
      </c>
      <c r="BK784" s="2" t="str">
        <f t="shared" ref="BK784:BK823" si="841">IF(AC784&lt;&gt;0,"@","")</f>
        <v/>
      </c>
      <c r="BL784" s="2" t="str">
        <f t="shared" ref="BL784:BL823" si="842">IF(AD784&lt;&gt;0,"@","")</f>
        <v/>
      </c>
      <c r="BM784" s="2" t="str">
        <f t="shared" ref="BM784:BM823" si="843">IF(AE784&lt;&gt;0,"@","")</f>
        <v/>
      </c>
      <c r="BN784" s="2" t="str">
        <f t="shared" ref="BN784:BN823" si="844">IF(AF784&lt;&gt;0,"@","")</f>
        <v/>
      </c>
      <c r="BO784" s="2" t="str">
        <f t="shared" ref="BO784:BO823" si="845">IF(AG784&lt;&gt;0,"@","")</f>
        <v/>
      </c>
      <c r="BP784" s="2" t="str">
        <f t="shared" ref="BP784:BP823" si="846">IF(AH784&lt;&gt;0,"@","")</f>
        <v>@</v>
      </c>
      <c r="BQ784" s="2" t="str">
        <f t="shared" ref="BQ784:BQ823" si="847">IF(AI784&lt;&gt;0,"@","")</f>
        <v/>
      </c>
      <c r="BR784" s="2" t="str">
        <f t="shared" ref="BR784:BR823" si="848">IF(AJ784&lt;&gt;0,"@","")</f>
        <v/>
      </c>
      <c r="BS784" s="2" t="str">
        <f t="shared" ref="BS784:BS823" si="849">IF(AK784&lt;&gt;0,"@","")</f>
        <v/>
      </c>
      <c r="BT784" s="2" t="str">
        <f t="shared" ref="BT784:BT823" si="850">IF(AL784&lt;&gt;0,"@","")</f>
        <v/>
      </c>
      <c r="BU784" s="2" t="str">
        <f t="shared" ref="BU784:BU823" si="851">IF(AM784&lt;&gt;0,"@","")</f>
        <v/>
      </c>
      <c r="BV784" s="2" t="str">
        <f t="shared" ref="BV784:BV823" si="852">IF(AN784&lt;&gt;0,"@","")</f>
        <v/>
      </c>
      <c r="BW784" s="2" t="str">
        <f t="shared" ref="BW784:BW823" si="853">IF(AO784&lt;&gt;0,"@","")</f>
        <v/>
      </c>
      <c r="BX784" s="2" t="str">
        <f t="shared" ref="BX784:BX823" si="854">IF(AP784&lt;&gt;0,"@","")</f>
        <v/>
      </c>
      <c r="CA784" s="2">
        <f t="shared" si="815"/>
        <v>260</v>
      </c>
      <c r="CB784" s="4">
        <f t="shared" si="816"/>
        <v>2</v>
      </c>
      <c r="CC784">
        <f t="shared" ca="1" si="809"/>
        <v>3</v>
      </c>
      <c r="CD784">
        <f ca="1">CC784*IF(CG784=0,0,CJ784)/(CJ782+CJ783+IF(CG784=0,0,CJ784))</f>
        <v>0.32146533719416948</v>
      </c>
      <c r="CE784" s="39">
        <f t="shared" ca="1" si="801"/>
        <v>7</v>
      </c>
      <c r="CF784" s="39">
        <f t="shared" ca="1" si="810"/>
        <v>247</v>
      </c>
      <c r="CG784">
        <f t="shared" ca="1" si="802"/>
        <v>55.529765374775764</v>
      </c>
      <c r="CH784">
        <f t="shared" ca="1" si="803"/>
        <v>7</v>
      </c>
      <c r="CI784">
        <f t="shared" ca="1" si="811"/>
        <v>10.419170142265298</v>
      </c>
      <c r="CJ784">
        <f t="shared" ca="1" si="812"/>
        <v>1.5808298577347024</v>
      </c>
    </row>
    <row r="785" spans="2:88">
      <c r="B785" s="39">
        <v>1043411</v>
      </c>
      <c r="C785" s="39">
        <v>438289</v>
      </c>
      <c r="D785">
        <v>1</v>
      </c>
      <c r="E785">
        <f t="shared" si="819"/>
        <v>29364</v>
      </c>
      <c r="F785" s="3">
        <f t="shared" si="820"/>
        <v>3.4010135020236028E-5</v>
      </c>
      <c r="H785" s="17">
        <f t="shared" si="821"/>
        <v>0.99867360473421074</v>
      </c>
      <c r="I785" s="13" t="str">
        <f t="shared" si="822"/>
        <v>438289:1043411</v>
      </c>
      <c r="J785" s="2"/>
      <c r="K785" s="4">
        <f t="shared" si="823"/>
        <v>7.4888086312995483</v>
      </c>
      <c r="L785" s="4">
        <f t="shared" si="813"/>
        <v>-3</v>
      </c>
      <c r="M785" s="4">
        <f t="shared" ca="1" si="824"/>
        <v>-15.971201753350073</v>
      </c>
      <c r="N785" s="4">
        <f t="shared" ca="1" si="825"/>
        <v>9</v>
      </c>
      <c r="O785" s="4">
        <f t="shared" si="826"/>
        <v>0</v>
      </c>
      <c r="P785" s="4">
        <f t="shared" ca="1" si="827"/>
        <v>0</v>
      </c>
      <c r="Q785" s="11">
        <f t="shared" si="792"/>
        <v>0</v>
      </c>
      <c r="R785" s="11">
        <f t="shared" si="818"/>
        <v>0</v>
      </c>
      <c r="S785" s="4">
        <f t="shared" si="818"/>
        <v>0</v>
      </c>
      <c r="T785" s="4">
        <f t="shared" si="818"/>
        <v>0</v>
      </c>
      <c r="U785" s="4">
        <f t="shared" si="818"/>
        <v>0</v>
      </c>
      <c r="V785" s="4">
        <f t="shared" si="818"/>
        <v>0</v>
      </c>
      <c r="W785" s="4">
        <f t="shared" si="818"/>
        <v>0</v>
      </c>
      <c r="X785" s="4">
        <f t="shared" si="818"/>
        <v>0</v>
      </c>
      <c r="Y785" s="4">
        <f t="shared" si="818"/>
        <v>0</v>
      </c>
      <c r="Z785" s="4">
        <f t="shared" si="818"/>
        <v>0</v>
      </c>
      <c r="AA785" s="4">
        <f t="shared" si="818"/>
        <v>7.4888086312995483</v>
      </c>
      <c r="AB785" s="4">
        <f t="shared" si="818"/>
        <v>0</v>
      </c>
      <c r="AC785" s="4">
        <f t="shared" si="818"/>
        <v>0</v>
      </c>
      <c r="AD785" s="4">
        <f t="shared" si="818"/>
        <v>0</v>
      </c>
      <c r="AE785" s="4">
        <f t="shared" si="818"/>
        <v>0</v>
      </c>
      <c r="AF785" s="4">
        <f t="shared" si="818"/>
        <v>0</v>
      </c>
      <c r="AG785" s="4">
        <f t="shared" si="817"/>
        <v>0</v>
      </c>
      <c r="AH785" s="4">
        <f t="shared" si="817"/>
        <v>0</v>
      </c>
      <c r="AI785" s="4">
        <f t="shared" si="817"/>
        <v>0</v>
      </c>
      <c r="AJ785" s="4">
        <f t="shared" si="817"/>
        <v>0</v>
      </c>
      <c r="AK785" s="4">
        <f t="shared" si="817"/>
        <v>0</v>
      </c>
      <c r="AL785" s="4">
        <f t="shared" si="817"/>
        <v>0</v>
      </c>
      <c r="AM785" s="4">
        <f t="shared" si="814"/>
        <v>-15.971201753350073</v>
      </c>
      <c r="AN785" s="4">
        <f t="shared" si="814"/>
        <v>0</v>
      </c>
      <c r="AO785" s="4">
        <f t="shared" si="814"/>
        <v>0</v>
      </c>
      <c r="AP785" s="10">
        <f t="shared" si="807"/>
        <v>0</v>
      </c>
      <c r="AQ785" s="7">
        <f t="shared" si="828"/>
        <v>2</v>
      </c>
      <c r="AR785" s="4">
        <f t="array" ref="AR785">COUNT(IF((ABS($R785:$AP785)&gt;=AQ$2)*(ABS($R785:$AP785)&lt;AR$2),$R785:$AP785))</f>
        <v>0</v>
      </c>
      <c r="AS785" s="4">
        <f t="array" ref="AS785">COUNT(IF((ABS($R785:$AP785)&gt;=AR$2)*(ABS($R785:$AP785)&lt;AS$2),$R785:$AP785))</f>
        <v>0</v>
      </c>
      <c r="AT785" s="4">
        <f t="array" ref="AT785">COUNT(IF((ABS($R785:$AP785)&gt;=AS$2)*(ABS($R785:$AP785)&lt;AT$2),$R785:$AP785))</f>
        <v>1</v>
      </c>
      <c r="AU785" s="4">
        <f t="array" ref="AU785">COUNT(IF((ABS($R785:$AP785)&gt;=AT$2)*(ABS($R785:$AP785)&lt;AU$2),$R785:$AP785))</f>
        <v>1</v>
      </c>
      <c r="AV785" s="4">
        <f t="array" ref="AV785">COUNT(IF((ABS($R785:$AP785)&gt;=AU$2)*(ABS($R785:$AP785)&lt;AV$2),$R785:$AP785))</f>
        <v>0</v>
      </c>
      <c r="AW785" s="4">
        <f t="array" ref="AW785">COUNT(IF((ABS($R785:$AP785)&gt;=AV$2)*(ABS($R785:$AP785)&lt;AW$2),$R785:$AP785))</f>
        <v>0</v>
      </c>
      <c r="AX785" s="10">
        <f t="array" ref="AX785">COUNT(IF((ABS($R785:$AP785)&gt;=AW$2)*(ABS($R785:$AP785)&lt;AX$2),$R785:$AP785))</f>
        <v>0</v>
      </c>
      <c r="AY785" s="4">
        <f t="shared" si="829"/>
        <v>0</v>
      </c>
      <c r="AZ785" s="2" t="str">
        <f t="shared" si="830"/>
        <v/>
      </c>
      <c r="BA785" s="2" t="str">
        <f t="shared" si="831"/>
        <v/>
      </c>
      <c r="BB785" s="2" t="str">
        <f t="shared" si="832"/>
        <v/>
      </c>
      <c r="BC785" s="2" t="str">
        <f t="shared" si="833"/>
        <v/>
      </c>
      <c r="BD785" s="2" t="str">
        <f t="shared" si="834"/>
        <v/>
      </c>
      <c r="BE785" s="2" t="str">
        <f t="shared" si="835"/>
        <v/>
      </c>
      <c r="BF785" s="2" t="str">
        <f t="shared" si="836"/>
        <v/>
      </c>
      <c r="BG785" s="2" t="str">
        <f t="shared" si="837"/>
        <v/>
      </c>
      <c r="BH785" s="2" t="str">
        <f t="shared" si="838"/>
        <v/>
      </c>
      <c r="BI785" s="2" t="str">
        <f t="shared" si="839"/>
        <v>@</v>
      </c>
      <c r="BJ785" s="2" t="str">
        <f t="shared" si="840"/>
        <v/>
      </c>
      <c r="BK785" s="2" t="str">
        <f t="shared" si="841"/>
        <v/>
      </c>
      <c r="BL785" s="2" t="str">
        <f t="shared" si="842"/>
        <v/>
      </c>
      <c r="BM785" s="2" t="str">
        <f t="shared" si="843"/>
        <v/>
      </c>
      <c r="BN785" s="2" t="str">
        <f t="shared" si="844"/>
        <v/>
      </c>
      <c r="BO785" s="2" t="str">
        <f t="shared" si="845"/>
        <v/>
      </c>
      <c r="BP785" s="2" t="str">
        <f t="shared" si="846"/>
        <v/>
      </c>
      <c r="BQ785" s="2" t="str">
        <f t="shared" si="847"/>
        <v/>
      </c>
      <c r="BR785" s="2" t="str">
        <f t="shared" si="848"/>
        <v/>
      </c>
      <c r="BS785" s="2" t="str">
        <f t="shared" si="849"/>
        <v/>
      </c>
      <c r="BT785" s="2" t="str">
        <f t="shared" si="850"/>
        <v/>
      </c>
      <c r="BU785" s="2" t="str">
        <f t="shared" si="851"/>
        <v>@</v>
      </c>
      <c r="BV785" s="2" t="str">
        <f t="shared" si="852"/>
        <v/>
      </c>
      <c r="BW785" s="2" t="str">
        <f t="shared" si="853"/>
        <v/>
      </c>
      <c r="BX785" s="2" t="str">
        <f t="shared" si="854"/>
        <v/>
      </c>
      <c r="CA785" s="2">
        <f t="shared" si="815"/>
        <v>261</v>
      </c>
      <c r="CB785" s="4">
        <f t="shared" si="816"/>
        <v>0</v>
      </c>
      <c r="CC785">
        <f t="shared" ca="1" si="809"/>
        <v>3</v>
      </c>
      <c r="CD785">
        <f ca="1">CC785*(CJ785)/(CJ785+CJ786+IF(CG787=0,0,CJ787))</f>
        <v>0.85105553301608816</v>
      </c>
      <c r="CE785" s="39">
        <f t="shared" ca="1" si="801"/>
        <v>1</v>
      </c>
      <c r="CF785" s="39">
        <f t="shared" ca="1" si="810"/>
        <v>289</v>
      </c>
      <c r="CG785">
        <f t="shared" ca="1" si="802"/>
        <v>29.460827654691002</v>
      </c>
      <c r="CH785">
        <f t="shared" ca="1" si="803"/>
        <v>-10</v>
      </c>
      <c r="CI785">
        <f t="shared" ca="1" si="811"/>
        <v>8.1859894130022699</v>
      </c>
      <c r="CJ785">
        <f t="shared" ca="1" si="812"/>
        <v>3.8140105869977301</v>
      </c>
    </row>
    <row r="786" spans="2:88">
      <c r="B786" s="39">
        <v>1043411</v>
      </c>
      <c r="C786" s="39">
        <v>464533</v>
      </c>
      <c r="D786">
        <v>1</v>
      </c>
      <c r="E786">
        <f t="shared" si="819"/>
        <v>29365</v>
      </c>
      <c r="F786" s="3">
        <f t="shared" si="820"/>
        <v>3.4010135020236028E-5</v>
      </c>
      <c r="H786" s="17">
        <f t="shared" si="821"/>
        <v>0.99870761486923099</v>
      </c>
      <c r="I786" s="13" t="str">
        <f t="shared" si="822"/>
        <v>464533:1043411</v>
      </c>
      <c r="J786" s="2"/>
      <c r="K786" s="4">
        <f t="shared" si="823"/>
        <v>20.49547447400073</v>
      </c>
      <c r="L786" s="4">
        <f t="shared" si="813"/>
        <v>-10</v>
      </c>
      <c r="M786" s="4">
        <f t="shared" ca="1" si="824"/>
        <v>-2.9645359106478253</v>
      </c>
      <c r="N786" s="4">
        <f t="shared" ca="1" si="825"/>
        <v>2</v>
      </c>
      <c r="O786" s="4">
        <f t="shared" si="826"/>
        <v>0</v>
      </c>
      <c r="P786" s="4">
        <f t="shared" ca="1" si="827"/>
        <v>0</v>
      </c>
      <c r="Q786" s="11">
        <f t="shared" si="792"/>
        <v>0</v>
      </c>
      <c r="R786" s="11">
        <f t="shared" si="818"/>
        <v>0</v>
      </c>
      <c r="S786" s="4">
        <f t="shared" si="818"/>
        <v>0</v>
      </c>
      <c r="T786" s="4">
        <f t="shared" si="818"/>
        <v>20.49547447400073</v>
      </c>
      <c r="U786" s="4">
        <f t="shared" si="818"/>
        <v>0</v>
      </c>
      <c r="V786" s="4">
        <f t="shared" si="818"/>
        <v>0</v>
      </c>
      <c r="W786" s="4">
        <f t="shared" si="818"/>
        <v>0</v>
      </c>
      <c r="X786" s="4">
        <f t="shared" si="818"/>
        <v>0</v>
      </c>
      <c r="Y786" s="4">
        <f t="shared" si="818"/>
        <v>0</v>
      </c>
      <c r="Z786" s="4">
        <f t="shared" si="818"/>
        <v>0</v>
      </c>
      <c r="AA786" s="4">
        <f t="shared" si="818"/>
        <v>0</v>
      </c>
      <c r="AB786" s="4">
        <f t="shared" si="818"/>
        <v>0</v>
      </c>
      <c r="AC786" s="4">
        <f t="shared" si="818"/>
        <v>0</v>
      </c>
      <c r="AD786" s="4">
        <f t="shared" si="818"/>
        <v>0</v>
      </c>
      <c r="AE786" s="4">
        <f t="shared" si="818"/>
        <v>0</v>
      </c>
      <c r="AF786" s="4">
        <f t="shared" si="818"/>
        <v>-2.9645359106478253</v>
      </c>
      <c r="AG786" s="4">
        <f t="shared" si="817"/>
        <v>0</v>
      </c>
      <c r="AH786" s="4">
        <f t="shared" si="817"/>
        <v>0</v>
      </c>
      <c r="AI786" s="4">
        <f t="shared" si="817"/>
        <v>0</v>
      </c>
      <c r="AJ786" s="4">
        <f t="shared" si="817"/>
        <v>0</v>
      </c>
      <c r="AK786" s="4">
        <f t="shared" si="817"/>
        <v>0</v>
      </c>
      <c r="AL786" s="4">
        <f t="shared" si="817"/>
        <v>0</v>
      </c>
      <c r="AM786" s="4">
        <f t="shared" si="814"/>
        <v>0</v>
      </c>
      <c r="AN786" s="4">
        <f t="shared" si="814"/>
        <v>0</v>
      </c>
      <c r="AO786" s="4">
        <f t="shared" si="814"/>
        <v>0</v>
      </c>
      <c r="AP786" s="10">
        <f t="shared" si="807"/>
        <v>0</v>
      </c>
      <c r="AQ786" s="7">
        <f t="shared" si="828"/>
        <v>2</v>
      </c>
      <c r="AR786" s="4">
        <f t="array" ref="AR786">COUNT(IF((ABS($R786:$AP786)&gt;=AQ$2)*(ABS($R786:$AP786)&lt;AR$2),$R786:$AP786))</f>
        <v>0</v>
      </c>
      <c r="AS786" s="4">
        <f t="array" ref="AS786">COUNT(IF((ABS($R786:$AP786)&gt;=AR$2)*(ABS($R786:$AP786)&lt;AS$2),$R786:$AP786))</f>
        <v>1</v>
      </c>
      <c r="AT786" s="4">
        <f t="array" ref="AT786">COUNT(IF((ABS($R786:$AP786)&gt;=AS$2)*(ABS($R786:$AP786)&lt;AT$2),$R786:$AP786))</f>
        <v>0</v>
      </c>
      <c r="AU786" s="4">
        <f t="array" ref="AU786">COUNT(IF((ABS($R786:$AP786)&gt;=AT$2)*(ABS($R786:$AP786)&lt;AU$2),$R786:$AP786))</f>
        <v>1</v>
      </c>
      <c r="AV786" s="4">
        <f t="array" ref="AV786">COUNT(IF((ABS($R786:$AP786)&gt;=AU$2)*(ABS($R786:$AP786)&lt;AV$2),$R786:$AP786))</f>
        <v>0</v>
      </c>
      <c r="AW786" s="4">
        <f t="array" ref="AW786">COUNT(IF((ABS($R786:$AP786)&gt;=AV$2)*(ABS($R786:$AP786)&lt;AW$2),$R786:$AP786))</f>
        <v>0</v>
      </c>
      <c r="AX786" s="10">
        <f t="array" ref="AX786">COUNT(IF((ABS($R786:$AP786)&gt;=AW$2)*(ABS($R786:$AP786)&lt;AX$2),$R786:$AP786))</f>
        <v>0</v>
      </c>
      <c r="AY786" s="4">
        <f t="shared" si="829"/>
        <v>0</v>
      </c>
      <c r="AZ786" s="2" t="str">
        <f t="shared" si="830"/>
        <v/>
      </c>
      <c r="BA786" s="2" t="str">
        <f t="shared" si="831"/>
        <v/>
      </c>
      <c r="BB786" s="2" t="str">
        <f t="shared" si="832"/>
        <v>@</v>
      </c>
      <c r="BC786" s="2" t="str">
        <f t="shared" si="833"/>
        <v/>
      </c>
      <c r="BD786" s="2" t="str">
        <f t="shared" si="834"/>
        <v/>
      </c>
      <c r="BE786" s="2" t="str">
        <f t="shared" si="835"/>
        <v/>
      </c>
      <c r="BF786" s="2" t="str">
        <f t="shared" si="836"/>
        <v/>
      </c>
      <c r="BG786" s="2" t="str">
        <f t="shared" si="837"/>
        <v/>
      </c>
      <c r="BH786" s="2" t="str">
        <f t="shared" si="838"/>
        <v/>
      </c>
      <c r="BI786" s="2" t="str">
        <f t="shared" si="839"/>
        <v/>
      </c>
      <c r="BJ786" s="2" t="str">
        <f t="shared" si="840"/>
        <v/>
      </c>
      <c r="BK786" s="2" t="str">
        <f t="shared" si="841"/>
        <v/>
      </c>
      <c r="BL786" s="2" t="str">
        <f t="shared" si="842"/>
        <v/>
      </c>
      <c r="BM786" s="2" t="str">
        <f t="shared" si="843"/>
        <v/>
      </c>
      <c r="BN786" s="2" t="str">
        <f t="shared" si="844"/>
        <v>@</v>
      </c>
      <c r="BO786" s="2" t="str">
        <f t="shared" si="845"/>
        <v/>
      </c>
      <c r="BP786" s="2" t="str">
        <f t="shared" si="846"/>
        <v/>
      </c>
      <c r="BQ786" s="2" t="str">
        <f t="shared" si="847"/>
        <v/>
      </c>
      <c r="BR786" s="2" t="str">
        <f t="shared" si="848"/>
        <v/>
      </c>
      <c r="BS786" s="2" t="str">
        <f t="shared" si="849"/>
        <v/>
      </c>
      <c r="BT786" s="2" t="str">
        <f t="shared" si="850"/>
        <v/>
      </c>
      <c r="BU786" s="2" t="str">
        <f t="shared" si="851"/>
        <v/>
      </c>
      <c r="BV786" s="2" t="str">
        <f t="shared" si="852"/>
        <v/>
      </c>
      <c r="BW786" s="2" t="str">
        <f t="shared" si="853"/>
        <v/>
      </c>
      <c r="BX786" s="2" t="str">
        <f t="shared" si="854"/>
        <v/>
      </c>
      <c r="CA786" s="2">
        <f t="shared" si="815"/>
        <v>261</v>
      </c>
      <c r="CB786" s="4">
        <f t="shared" si="816"/>
        <v>1</v>
      </c>
      <c r="CC786">
        <f t="shared" ca="1" si="809"/>
        <v>3</v>
      </c>
      <c r="CD786">
        <f ca="1">CC786*(CJ786)/(CJ785+CJ786+IF(CG787=0,0,CJ787))</f>
        <v>2.1489444669839117</v>
      </c>
      <c r="CE786" s="39">
        <f t="shared" ca="1" si="801"/>
        <v>1</v>
      </c>
      <c r="CF786" s="39">
        <f t="shared" ca="1" si="810"/>
        <v>289</v>
      </c>
      <c r="CG786">
        <f t="shared" ca="1" si="802"/>
        <v>6.0008172700403151</v>
      </c>
      <c r="CH786">
        <f t="shared" ca="1" si="803"/>
        <v>2</v>
      </c>
      <c r="CI786">
        <f t="shared" ca="1" si="811"/>
        <v>2.3694922011723816</v>
      </c>
      <c r="CJ786">
        <f t="shared" ca="1" si="812"/>
        <v>9.6305077988276189</v>
      </c>
    </row>
    <row r="787" spans="2:88">
      <c r="B787" s="39">
        <v>1043411</v>
      </c>
      <c r="C787" s="39">
        <v>492181</v>
      </c>
      <c r="D787">
        <v>1</v>
      </c>
      <c r="E787">
        <f t="shared" si="819"/>
        <v>29366</v>
      </c>
      <c r="F787" s="3">
        <f t="shared" si="820"/>
        <v>3.4010135020236028E-5</v>
      </c>
      <c r="H787" s="17">
        <f t="shared" si="821"/>
        <v>0.99874162500425123</v>
      </c>
      <c r="I787" s="13" t="str">
        <f t="shared" si="822"/>
        <v>492181:1043411</v>
      </c>
      <c r="J787" s="2"/>
      <c r="K787" s="4">
        <f t="shared" si="823"/>
        <v>10.631017098291551</v>
      </c>
      <c r="L787" s="4">
        <f t="shared" si="813"/>
        <v>-5</v>
      </c>
      <c r="M787" s="4">
        <f t="shared" ca="1" si="824"/>
        <v>-12.82899328635807</v>
      </c>
      <c r="N787" s="4">
        <f t="shared" ca="1" si="825"/>
        <v>7</v>
      </c>
      <c r="O787" s="4">
        <f t="shared" si="826"/>
        <v>0</v>
      </c>
      <c r="P787" s="4">
        <f t="shared" ca="1" si="827"/>
        <v>0</v>
      </c>
      <c r="Q787" s="11">
        <f t="shared" si="792"/>
        <v>0</v>
      </c>
      <c r="R787" s="11">
        <f t="shared" si="818"/>
        <v>0</v>
      </c>
      <c r="S787" s="4">
        <f t="shared" si="818"/>
        <v>0</v>
      </c>
      <c r="T787" s="4">
        <f t="shared" si="818"/>
        <v>0</v>
      </c>
      <c r="U787" s="4">
        <f t="shared" si="818"/>
        <v>0</v>
      </c>
      <c r="V787" s="4">
        <f t="shared" si="818"/>
        <v>0</v>
      </c>
      <c r="W787" s="4">
        <f t="shared" si="818"/>
        <v>0</v>
      </c>
      <c r="X787" s="4">
        <f t="shared" si="818"/>
        <v>0</v>
      </c>
      <c r="Y787" s="4">
        <f t="shared" si="818"/>
        <v>10.631017098291551</v>
      </c>
      <c r="Z787" s="4">
        <f t="shared" si="818"/>
        <v>0</v>
      </c>
      <c r="AA787" s="4">
        <f t="shared" si="818"/>
        <v>0</v>
      </c>
      <c r="AB787" s="4">
        <f t="shared" si="818"/>
        <v>0</v>
      </c>
      <c r="AC787" s="4">
        <f t="shared" si="818"/>
        <v>0</v>
      </c>
      <c r="AD787" s="4">
        <f t="shared" si="818"/>
        <v>0</v>
      </c>
      <c r="AE787" s="4">
        <f t="shared" si="818"/>
        <v>0</v>
      </c>
      <c r="AF787" s="4">
        <f t="shared" si="818"/>
        <v>0</v>
      </c>
      <c r="AG787" s="4">
        <f t="shared" si="817"/>
        <v>0</v>
      </c>
      <c r="AH787" s="4">
        <f t="shared" si="817"/>
        <v>0</v>
      </c>
      <c r="AI787" s="4">
        <f t="shared" si="817"/>
        <v>0</v>
      </c>
      <c r="AJ787" s="4">
        <f t="shared" si="817"/>
        <v>0</v>
      </c>
      <c r="AK787" s="4">
        <f t="shared" si="817"/>
        <v>-12.82899328635807</v>
      </c>
      <c r="AL787" s="4">
        <f t="shared" si="817"/>
        <v>0</v>
      </c>
      <c r="AM787" s="4">
        <f t="shared" si="814"/>
        <v>0</v>
      </c>
      <c r="AN787" s="4">
        <f t="shared" si="814"/>
        <v>0</v>
      </c>
      <c r="AO787" s="4">
        <f t="shared" si="814"/>
        <v>0</v>
      </c>
      <c r="AP787" s="10">
        <f t="shared" si="807"/>
        <v>0</v>
      </c>
      <c r="AQ787" s="7">
        <f t="shared" si="828"/>
        <v>2</v>
      </c>
      <c r="AR787" s="4">
        <f t="array" ref="AR787">COUNT(IF((ABS($R787:$AP787)&gt;=AQ$2)*(ABS($R787:$AP787)&lt;AR$2),$R787:$AP787))</f>
        <v>0</v>
      </c>
      <c r="AS787" s="4">
        <f t="array" ref="AS787">COUNT(IF((ABS($R787:$AP787)&gt;=AR$2)*(ABS($R787:$AP787)&lt;AS$2),$R787:$AP787))</f>
        <v>0</v>
      </c>
      <c r="AT787" s="4">
        <f t="array" ref="AT787">COUNT(IF((ABS($R787:$AP787)&gt;=AS$2)*(ABS($R787:$AP787)&lt;AT$2),$R787:$AP787))</f>
        <v>1</v>
      </c>
      <c r="AU787" s="4">
        <f t="array" ref="AU787">COUNT(IF((ABS($R787:$AP787)&gt;=AT$2)*(ABS($R787:$AP787)&lt;AU$2),$R787:$AP787))</f>
        <v>1</v>
      </c>
      <c r="AV787" s="4">
        <f t="array" ref="AV787">COUNT(IF((ABS($R787:$AP787)&gt;=AU$2)*(ABS($R787:$AP787)&lt;AV$2),$R787:$AP787))</f>
        <v>0</v>
      </c>
      <c r="AW787" s="4">
        <f t="array" ref="AW787">COUNT(IF((ABS($R787:$AP787)&gt;=AV$2)*(ABS($R787:$AP787)&lt;AW$2),$R787:$AP787))</f>
        <v>0</v>
      </c>
      <c r="AX787" s="10">
        <f t="array" ref="AX787">COUNT(IF((ABS($R787:$AP787)&gt;=AW$2)*(ABS($R787:$AP787)&lt;AX$2),$R787:$AP787))</f>
        <v>0</v>
      </c>
      <c r="AY787" s="4">
        <f t="shared" si="829"/>
        <v>0</v>
      </c>
      <c r="AZ787" s="2" t="str">
        <f t="shared" si="830"/>
        <v/>
      </c>
      <c r="BA787" s="2" t="str">
        <f t="shared" si="831"/>
        <v/>
      </c>
      <c r="BB787" s="2" t="str">
        <f t="shared" si="832"/>
        <v/>
      </c>
      <c r="BC787" s="2" t="str">
        <f t="shared" si="833"/>
        <v/>
      </c>
      <c r="BD787" s="2" t="str">
        <f t="shared" si="834"/>
        <v/>
      </c>
      <c r="BE787" s="2" t="str">
        <f t="shared" si="835"/>
        <v/>
      </c>
      <c r="BF787" s="2" t="str">
        <f t="shared" si="836"/>
        <v/>
      </c>
      <c r="BG787" s="2" t="str">
        <f t="shared" si="837"/>
        <v>@</v>
      </c>
      <c r="BH787" s="2" t="str">
        <f t="shared" si="838"/>
        <v/>
      </c>
      <c r="BI787" s="2" t="str">
        <f t="shared" si="839"/>
        <v/>
      </c>
      <c r="BJ787" s="2" t="str">
        <f t="shared" si="840"/>
        <v/>
      </c>
      <c r="BK787" s="2" t="str">
        <f t="shared" si="841"/>
        <v/>
      </c>
      <c r="BL787" s="2" t="str">
        <f t="shared" si="842"/>
        <v/>
      </c>
      <c r="BM787" s="2" t="str">
        <f t="shared" si="843"/>
        <v/>
      </c>
      <c r="BN787" s="2" t="str">
        <f t="shared" si="844"/>
        <v/>
      </c>
      <c r="BO787" s="2" t="str">
        <f t="shared" si="845"/>
        <v/>
      </c>
      <c r="BP787" s="2" t="str">
        <f t="shared" si="846"/>
        <v/>
      </c>
      <c r="BQ787" s="2" t="str">
        <f t="shared" si="847"/>
        <v/>
      </c>
      <c r="BR787" s="2" t="str">
        <f t="shared" si="848"/>
        <v/>
      </c>
      <c r="BS787" s="2" t="str">
        <f t="shared" si="849"/>
        <v>@</v>
      </c>
      <c r="BT787" s="2" t="str">
        <f t="shared" si="850"/>
        <v/>
      </c>
      <c r="BU787" s="2" t="str">
        <f t="shared" si="851"/>
        <v/>
      </c>
      <c r="BV787" s="2" t="str">
        <f t="shared" si="852"/>
        <v/>
      </c>
      <c r="BW787" s="2" t="str">
        <f t="shared" si="853"/>
        <v/>
      </c>
      <c r="BX787" s="2" t="str">
        <f t="shared" si="854"/>
        <v/>
      </c>
      <c r="CA787" s="2">
        <f t="shared" si="815"/>
        <v>261</v>
      </c>
      <c r="CB787" s="4">
        <f t="shared" si="816"/>
        <v>2</v>
      </c>
      <c r="CC787">
        <f t="shared" ca="1" si="809"/>
        <v>3</v>
      </c>
      <c r="CD787">
        <f ca="1">CC787*IF(CG787=0,0,CJ787)/(CJ785+CJ786+IF(CG787=0,0,CJ787))</f>
        <v>0</v>
      </c>
      <c r="CE787" s="39">
        <f t="shared" ca="1" si="801"/>
        <v>1</v>
      </c>
      <c r="CF787" s="39">
        <f t="shared" ca="1" si="810"/>
        <v>289</v>
      </c>
      <c r="CG787">
        <f t="shared" ca="1" si="802"/>
        <v>0</v>
      </c>
      <c r="CH787">
        <f t="shared" ca="1" si="803"/>
        <v>0</v>
      </c>
      <c r="CI787">
        <f t="shared" ca="1" si="811"/>
        <v>0</v>
      </c>
      <c r="CJ787">
        <f t="shared" ca="1" si="812"/>
        <v>12</v>
      </c>
    </row>
    <row r="788" spans="2:88">
      <c r="B788" s="39">
        <v>1055723</v>
      </c>
      <c r="C788" s="39">
        <v>5</v>
      </c>
      <c r="D788">
        <v>1</v>
      </c>
      <c r="E788">
        <f t="shared" si="819"/>
        <v>29367</v>
      </c>
      <c r="F788" s="3">
        <f t="shared" si="820"/>
        <v>3.4010135020236028E-5</v>
      </c>
      <c r="H788" s="17">
        <f t="shared" si="821"/>
        <v>0.99877563513927148</v>
      </c>
      <c r="I788" s="13" t="str">
        <f t="shared" si="822"/>
        <v>5:1055723</v>
      </c>
      <c r="J788" s="2"/>
      <c r="K788" s="4">
        <f t="shared" si="823"/>
        <v>33.266193797922483</v>
      </c>
      <c r="L788" s="4">
        <f t="shared" si="813"/>
        <v>-4</v>
      </c>
      <c r="M788" s="4">
        <f t="shared" ca="1" si="824"/>
        <v>9.8061834132696646</v>
      </c>
      <c r="N788" s="4">
        <f t="shared" ca="1" si="825"/>
        <v>8</v>
      </c>
      <c r="O788" s="4">
        <f t="shared" si="826"/>
        <v>0</v>
      </c>
      <c r="P788" s="4">
        <f t="shared" ca="1" si="827"/>
        <v>0</v>
      </c>
      <c r="Q788" s="11">
        <f t="shared" si="792"/>
        <v>0</v>
      </c>
      <c r="R788" s="11">
        <f t="shared" si="818"/>
        <v>0</v>
      </c>
      <c r="S788" s="4">
        <f t="shared" si="818"/>
        <v>0</v>
      </c>
      <c r="T788" s="4">
        <f t="shared" si="818"/>
        <v>0</v>
      </c>
      <c r="U788" s="4">
        <f t="shared" si="818"/>
        <v>0</v>
      </c>
      <c r="V788" s="4">
        <f t="shared" si="818"/>
        <v>0</v>
      </c>
      <c r="W788" s="4">
        <f t="shared" si="818"/>
        <v>0</v>
      </c>
      <c r="X788" s="4">
        <f t="shared" si="818"/>
        <v>0</v>
      </c>
      <c r="Y788" s="4">
        <f t="shared" si="818"/>
        <v>0</v>
      </c>
      <c r="Z788" s="4">
        <f t="shared" si="818"/>
        <v>33.266193797922483</v>
      </c>
      <c r="AA788" s="4">
        <f t="shared" si="818"/>
        <v>0</v>
      </c>
      <c r="AB788" s="4">
        <f t="shared" si="818"/>
        <v>0</v>
      </c>
      <c r="AC788" s="4">
        <f t="shared" si="818"/>
        <v>0</v>
      </c>
      <c r="AD788" s="4">
        <f t="shared" si="818"/>
        <v>0</v>
      </c>
      <c r="AE788" s="4">
        <f t="shared" si="818"/>
        <v>0</v>
      </c>
      <c r="AF788" s="4">
        <f t="shared" si="818"/>
        <v>0</v>
      </c>
      <c r="AG788" s="4">
        <f t="shared" si="817"/>
        <v>0</v>
      </c>
      <c r="AH788" s="4">
        <f t="shared" si="817"/>
        <v>0</v>
      </c>
      <c r="AI788" s="4">
        <f t="shared" si="817"/>
        <v>0</v>
      </c>
      <c r="AJ788" s="4">
        <f t="shared" si="817"/>
        <v>0</v>
      </c>
      <c r="AK788" s="4">
        <f t="shared" si="817"/>
        <v>0</v>
      </c>
      <c r="AL788" s="4">
        <f t="shared" si="817"/>
        <v>9.8061834132696646</v>
      </c>
      <c r="AM788" s="4">
        <f t="shared" si="814"/>
        <v>0</v>
      </c>
      <c r="AN788" s="4">
        <f t="shared" si="814"/>
        <v>0</v>
      </c>
      <c r="AO788" s="4">
        <f t="shared" si="814"/>
        <v>0</v>
      </c>
      <c r="AP788" s="10">
        <f t="shared" si="807"/>
        <v>0</v>
      </c>
      <c r="AQ788" s="7">
        <f t="shared" si="828"/>
        <v>2</v>
      </c>
      <c r="AR788" s="4">
        <f t="array" ref="AR788">COUNT(IF((ABS($R788:$AP788)&gt;=AQ$2)*(ABS($R788:$AP788)&lt;AR$2),$R788:$AP788))</f>
        <v>0</v>
      </c>
      <c r="AS788" s="4">
        <f t="array" ref="AS788">COUNT(IF((ABS($R788:$AP788)&gt;=AR$2)*(ABS($R788:$AP788)&lt;AS$2),$R788:$AP788))</f>
        <v>0</v>
      </c>
      <c r="AT788" s="4">
        <f t="array" ref="AT788">COUNT(IF((ABS($R788:$AP788)&gt;=AS$2)*(ABS($R788:$AP788)&lt;AT$2),$R788:$AP788))</f>
        <v>1</v>
      </c>
      <c r="AU788" s="4">
        <f t="array" ref="AU788">COUNT(IF((ABS($R788:$AP788)&gt;=AT$2)*(ABS($R788:$AP788)&lt;AU$2),$R788:$AP788))</f>
        <v>1</v>
      </c>
      <c r="AV788" s="4">
        <f t="array" ref="AV788">COUNT(IF((ABS($R788:$AP788)&gt;=AU$2)*(ABS($R788:$AP788)&lt;AV$2),$R788:$AP788))</f>
        <v>0</v>
      </c>
      <c r="AW788" s="4">
        <f t="array" ref="AW788">COUNT(IF((ABS($R788:$AP788)&gt;=AV$2)*(ABS($R788:$AP788)&lt;AW$2),$R788:$AP788))</f>
        <v>0</v>
      </c>
      <c r="AX788" s="10">
        <f t="array" ref="AX788">COUNT(IF((ABS($R788:$AP788)&gt;=AW$2)*(ABS($R788:$AP788)&lt;AX$2),$R788:$AP788))</f>
        <v>0</v>
      </c>
      <c r="AY788" s="4">
        <f t="shared" si="829"/>
        <v>0</v>
      </c>
      <c r="AZ788" s="2" t="str">
        <f t="shared" si="830"/>
        <v/>
      </c>
      <c r="BA788" s="2" t="str">
        <f t="shared" si="831"/>
        <v/>
      </c>
      <c r="BB788" s="2" t="str">
        <f t="shared" si="832"/>
        <v/>
      </c>
      <c r="BC788" s="2" t="str">
        <f t="shared" si="833"/>
        <v/>
      </c>
      <c r="BD788" s="2" t="str">
        <f t="shared" si="834"/>
        <v/>
      </c>
      <c r="BE788" s="2" t="str">
        <f t="shared" si="835"/>
        <v/>
      </c>
      <c r="BF788" s="2" t="str">
        <f t="shared" si="836"/>
        <v/>
      </c>
      <c r="BG788" s="2" t="str">
        <f t="shared" si="837"/>
        <v/>
      </c>
      <c r="BH788" s="2" t="str">
        <f t="shared" si="838"/>
        <v>@</v>
      </c>
      <c r="BI788" s="2" t="str">
        <f t="shared" si="839"/>
        <v/>
      </c>
      <c r="BJ788" s="2" t="str">
        <f t="shared" si="840"/>
        <v/>
      </c>
      <c r="BK788" s="2" t="str">
        <f t="shared" si="841"/>
        <v/>
      </c>
      <c r="BL788" s="2" t="str">
        <f t="shared" si="842"/>
        <v/>
      </c>
      <c r="BM788" s="2" t="str">
        <f t="shared" si="843"/>
        <v/>
      </c>
      <c r="BN788" s="2" t="str">
        <f t="shared" si="844"/>
        <v/>
      </c>
      <c r="BO788" s="2" t="str">
        <f t="shared" si="845"/>
        <v/>
      </c>
      <c r="BP788" s="2" t="str">
        <f t="shared" si="846"/>
        <v/>
      </c>
      <c r="BQ788" s="2" t="str">
        <f t="shared" si="847"/>
        <v/>
      </c>
      <c r="BR788" s="2" t="str">
        <f t="shared" si="848"/>
        <v/>
      </c>
      <c r="BS788" s="2" t="str">
        <f t="shared" si="849"/>
        <v/>
      </c>
      <c r="BT788" s="2" t="str">
        <f t="shared" si="850"/>
        <v>@</v>
      </c>
      <c r="BU788" s="2" t="str">
        <f t="shared" si="851"/>
        <v/>
      </c>
      <c r="BV788" s="2" t="str">
        <f t="shared" si="852"/>
        <v/>
      </c>
      <c r="BW788" s="2" t="str">
        <f t="shared" si="853"/>
        <v/>
      </c>
      <c r="BX788" s="2" t="str">
        <f t="shared" si="854"/>
        <v/>
      </c>
      <c r="CA788" s="2">
        <f t="shared" si="815"/>
        <v>262</v>
      </c>
      <c r="CB788" s="4">
        <f t="shared" si="816"/>
        <v>0</v>
      </c>
      <c r="CC788">
        <f t="shared" ca="1" si="809"/>
        <v>3</v>
      </c>
      <c r="CD788">
        <f ca="1">CC788*(CJ788)/(CJ788+CJ789+IF(CG790=0,0,CJ790))</f>
        <v>0.4360789552962725</v>
      </c>
      <c r="CE788" s="39">
        <f t="shared" ca="1" si="801"/>
        <v>343</v>
      </c>
      <c r="CF788" s="39">
        <f t="shared" ca="1" si="810"/>
        <v>625</v>
      </c>
      <c r="CG788">
        <f t="shared" ca="1" si="802"/>
        <v>-47.53785789032392</v>
      </c>
      <c r="CH788">
        <f t="shared" ca="1" si="803"/>
        <v>-7</v>
      </c>
      <c r="CI788">
        <f t="shared" ca="1" si="811"/>
        <v>9.9270792561223331</v>
      </c>
      <c r="CJ788">
        <f t="shared" ca="1" si="812"/>
        <v>2.0729207438776669</v>
      </c>
    </row>
    <row r="789" spans="2:88">
      <c r="B789" s="39">
        <v>1071875</v>
      </c>
      <c r="C789" s="39">
        <v>1</v>
      </c>
      <c r="D789">
        <v>1</v>
      </c>
      <c r="E789">
        <f t="shared" si="819"/>
        <v>29368</v>
      </c>
      <c r="F789" s="3">
        <f t="shared" si="820"/>
        <v>3.4010135020236028E-5</v>
      </c>
      <c r="H789" s="17">
        <f t="shared" si="821"/>
        <v>0.99880964527429172</v>
      </c>
      <c r="I789" s="13" t="str">
        <f t="shared" si="822"/>
        <v>1071875</v>
      </c>
      <c r="J789" s="2"/>
      <c r="K789" s="4">
        <f t="shared" si="823"/>
        <v>-52.178706941511166</v>
      </c>
      <c r="L789" s="4">
        <f t="shared" si="813"/>
        <v>-5</v>
      </c>
      <c r="M789" s="4">
        <f t="shared" ca="1" si="824"/>
        <v>38.046288731550248</v>
      </c>
      <c r="N789" s="4">
        <f t="shared" ca="1" si="825"/>
        <v>0</v>
      </c>
      <c r="O789" s="4">
        <f t="shared" ca="1" si="826"/>
        <v>14.586278346899828</v>
      </c>
      <c r="P789" s="4">
        <f t="shared" ca="1" si="827"/>
        <v>12</v>
      </c>
      <c r="Q789" s="11">
        <f t="shared" ref="Q789:Q824" si="855">IF(AND(ABS((MOD(LN(($B789/$C789)/3^Q$2)/LN(2)+0.5,1)-0.5)*1200)&lt;$J$2,ABS(Q$2+7*(MOD(LN(($B789/$C789)/3^Q$2)/LN(2)+0.5,1)-0.5)*1200/113.685)&lt;$J$3),(MOD(LN(($B789/$C789)/3^Q$2)/LN(2)+0.5,1)-0.5)*1200,0)</f>
        <v>0</v>
      </c>
      <c r="R789" s="11">
        <f t="shared" si="818"/>
        <v>0</v>
      </c>
      <c r="S789" s="4">
        <f t="shared" si="818"/>
        <v>0</v>
      </c>
      <c r="T789" s="4">
        <f t="shared" si="818"/>
        <v>0</v>
      </c>
      <c r="U789" s="4">
        <f t="shared" si="818"/>
        <v>0</v>
      </c>
      <c r="V789" s="4">
        <f t="shared" si="818"/>
        <v>0</v>
      </c>
      <c r="W789" s="4">
        <f t="shared" si="818"/>
        <v>0</v>
      </c>
      <c r="X789" s="4">
        <f t="shared" si="818"/>
        <v>0</v>
      </c>
      <c r="Y789" s="4">
        <f t="shared" si="818"/>
        <v>-52.178706941511166</v>
      </c>
      <c r="Z789" s="4">
        <f t="shared" si="818"/>
        <v>0</v>
      </c>
      <c r="AA789" s="4">
        <f t="shared" si="818"/>
        <v>0</v>
      </c>
      <c r="AB789" s="4">
        <f t="shared" si="818"/>
        <v>0</v>
      </c>
      <c r="AC789" s="4">
        <f t="shared" si="818"/>
        <v>0</v>
      </c>
      <c r="AD789" s="4">
        <f t="shared" si="818"/>
        <v>38.046288731550248</v>
      </c>
      <c r="AE789" s="4">
        <f t="shared" si="818"/>
        <v>0</v>
      </c>
      <c r="AF789" s="4">
        <f t="shared" si="818"/>
        <v>0</v>
      </c>
      <c r="AG789" s="4">
        <f t="shared" si="817"/>
        <v>0</v>
      </c>
      <c r="AH789" s="4">
        <f t="shared" si="817"/>
        <v>0</v>
      </c>
      <c r="AI789" s="4">
        <f t="shared" si="817"/>
        <v>0</v>
      </c>
      <c r="AJ789" s="4">
        <f t="shared" si="817"/>
        <v>0</v>
      </c>
      <c r="AK789" s="4">
        <f t="shared" si="817"/>
        <v>0</v>
      </c>
      <c r="AL789" s="4">
        <f t="shared" si="817"/>
        <v>0</v>
      </c>
      <c r="AM789" s="4">
        <f t="shared" si="814"/>
        <v>0</v>
      </c>
      <c r="AN789" s="4">
        <f t="shared" si="814"/>
        <v>0</v>
      </c>
      <c r="AO789" s="4">
        <f t="shared" si="814"/>
        <v>0</v>
      </c>
      <c r="AP789" s="10">
        <f t="shared" si="807"/>
        <v>14.586278346899828</v>
      </c>
      <c r="AQ789" s="7">
        <f t="shared" si="828"/>
        <v>3</v>
      </c>
      <c r="AR789" s="4">
        <f t="array" ref="AR789">COUNT(IF((ABS($R789:$AP789)&gt;=AQ$2)*(ABS($R789:$AP789)&lt;AR$2),$R789:$AP789))</f>
        <v>0</v>
      </c>
      <c r="AS789" s="4">
        <f t="array" ref="AS789">COUNT(IF((ABS($R789:$AP789)&gt;=AR$2)*(ABS($R789:$AP789)&lt;AS$2),$R789:$AP789))</f>
        <v>0</v>
      </c>
      <c r="AT789" s="4">
        <f t="array" ref="AT789">COUNT(IF((ABS($R789:$AP789)&gt;=AS$2)*(ABS($R789:$AP789)&lt;AT$2),$R789:$AP789))</f>
        <v>0</v>
      </c>
      <c r="AU789" s="4">
        <f t="array" ref="AU789">COUNT(IF((ABS($R789:$AP789)&gt;=AT$2)*(ABS($R789:$AP789)&lt;AU$2),$R789:$AP789))</f>
        <v>1</v>
      </c>
      <c r="AV789" s="4">
        <f t="array" ref="AV789">COUNT(IF((ABS($R789:$AP789)&gt;=AU$2)*(ABS($R789:$AP789)&lt;AV$2),$R789:$AP789))</f>
        <v>1</v>
      </c>
      <c r="AW789" s="4">
        <f t="array" ref="AW789">COUNT(IF((ABS($R789:$AP789)&gt;=AV$2)*(ABS($R789:$AP789)&lt;AW$2),$R789:$AP789))</f>
        <v>1</v>
      </c>
      <c r="AX789" s="10">
        <f t="array" ref="AX789">COUNT(IF((ABS($R789:$AP789)&gt;=AW$2)*(ABS($R789:$AP789)&lt;AX$2),$R789:$AP789))</f>
        <v>0</v>
      </c>
      <c r="AY789" s="4">
        <f t="shared" si="829"/>
        <v>0</v>
      </c>
      <c r="AZ789" s="2" t="str">
        <f t="shared" si="830"/>
        <v/>
      </c>
      <c r="BA789" s="2" t="str">
        <f t="shared" si="831"/>
        <v/>
      </c>
      <c r="BB789" s="2" t="str">
        <f t="shared" si="832"/>
        <v/>
      </c>
      <c r="BC789" s="2" t="str">
        <f t="shared" si="833"/>
        <v/>
      </c>
      <c r="BD789" s="2" t="str">
        <f t="shared" si="834"/>
        <v/>
      </c>
      <c r="BE789" s="2" t="str">
        <f t="shared" si="835"/>
        <v/>
      </c>
      <c r="BF789" s="2" t="str">
        <f t="shared" si="836"/>
        <v/>
      </c>
      <c r="BG789" s="2" t="str">
        <f t="shared" si="837"/>
        <v>@</v>
      </c>
      <c r="BH789" s="2" t="str">
        <f t="shared" si="838"/>
        <v/>
      </c>
      <c r="BI789" s="2" t="str">
        <f t="shared" si="839"/>
        <v/>
      </c>
      <c r="BJ789" s="2" t="str">
        <f t="shared" si="840"/>
        <v/>
      </c>
      <c r="BK789" s="2" t="str">
        <f t="shared" si="841"/>
        <v/>
      </c>
      <c r="BL789" s="2" t="str">
        <f t="shared" si="842"/>
        <v>@</v>
      </c>
      <c r="BM789" s="2" t="str">
        <f t="shared" si="843"/>
        <v/>
      </c>
      <c r="BN789" s="2" t="str">
        <f t="shared" si="844"/>
        <v/>
      </c>
      <c r="BO789" s="2" t="str">
        <f t="shared" si="845"/>
        <v/>
      </c>
      <c r="BP789" s="2" t="str">
        <f t="shared" si="846"/>
        <v/>
      </c>
      <c r="BQ789" s="2" t="str">
        <f t="shared" si="847"/>
        <v/>
      </c>
      <c r="BR789" s="2" t="str">
        <f t="shared" si="848"/>
        <v/>
      </c>
      <c r="BS789" s="2" t="str">
        <f t="shared" si="849"/>
        <v/>
      </c>
      <c r="BT789" s="2" t="str">
        <f t="shared" si="850"/>
        <v/>
      </c>
      <c r="BU789" s="2" t="str">
        <f t="shared" si="851"/>
        <v/>
      </c>
      <c r="BV789" s="2" t="str">
        <f t="shared" si="852"/>
        <v/>
      </c>
      <c r="BW789" s="2" t="str">
        <f t="shared" si="853"/>
        <v/>
      </c>
      <c r="BX789" s="2" t="str">
        <f t="shared" si="854"/>
        <v>@</v>
      </c>
      <c r="CA789" s="2">
        <f t="shared" si="815"/>
        <v>262</v>
      </c>
      <c r="CB789" s="4">
        <f t="shared" si="816"/>
        <v>1</v>
      </c>
      <c r="CC789">
        <f t="shared" ca="1" si="809"/>
        <v>3</v>
      </c>
      <c r="CD789">
        <f ca="1">CC789*(CJ789)/(CJ788+CJ789+IF(CG790=0,0,CJ790))</f>
        <v>2.3922353383459791</v>
      </c>
      <c r="CE789" s="39">
        <f t="shared" ca="1" si="801"/>
        <v>343</v>
      </c>
      <c r="CF789" s="39">
        <f t="shared" ca="1" si="810"/>
        <v>625</v>
      </c>
      <c r="CG789">
        <f t="shared" ca="1" si="802"/>
        <v>42.687137782739626</v>
      </c>
      <c r="CH789">
        <f t="shared" ca="1" si="803"/>
        <v>-2</v>
      </c>
      <c r="CI789">
        <f t="shared" ca="1" si="811"/>
        <v>0.62840273104787236</v>
      </c>
      <c r="CJ789">
        <f t="shared" ca="1" si="812"/>
        <v>11.371597268952128</v>
      </c>
    </row>
    <row r="790" spans="2:88">
      <c r="B790" s="39">
        <v>1105619</v>
      </c>
      <c r="C790" s="39">
        <v>1043411</v>
      </c>
      <c r="D790">
        <v>1</v>
      </c>
      <c r="E790">
        <f t="shared" si="819"/>
        <v>29369</v>
      </c>
      <c r="F790" s="3">
        <f t="shared" si="820"/>
        <v>3.4010135020236028E-5</v>
      </c>
      <c r="H790" s="17">
        <f t="shared" si="821"/>
        <v>0.99884365540931197</v>
      </c>
      <c r="I790" s="13" t="str">
        <f t="shared" si="822"/>
        <v>1043411:1105619</v>
      </c>
      <c r="J790" s="2"/>
      <c r="K790" s="4">
        <f t="shared" si="823"/>
        <v>10.03112320951729</v>
      </c>
      <c r="L790" s="4">
        <f t="shared" si="813"/>
        <v>-5</v>
      </c>
      <c r="M790" s="4">
        <f t="shared" ca="1" si="824"/>
        <v>-13.4288871751302</v>
      </c>
      <c r="N790" s="4">
        <f t="shared" ca="1" si="825"/>
        <v>7</v>
      </c>
      <c r="O790" s="4">
        <f t="shared" si="826"/>
        <v>0</v>
      </c>
      <c r="P790" s="4">
        <f t="shared" ca="1" si="827"/>
        <v>0</v>
      </c>
      <c r="Q790" s="11">
        <f t="shared" si="855"/>
        <v>0</v>
      </c>
      <c r="R790" s="11">
        <f t="shared" si="818"/>
        <v>0</v>
      </c>
      <c r="S790" s="4">
        <f t="shared" si="818"/>
        <v>0</v>
      </c>
      <c r="T790" s="4">
        <f t="shared" si="818"/>
        <v>0</v>
      </c>
      <c r="U790" s="4">
        <f t="shared" si="818"/>
        <v>0</v>
      </c>
      <c r="V790" s="4">
        <f t="shared" si="818"/>
        <v>0</v>
      </c>
      <c r="W790" s="4">
        <f t="shared" si="818"/>
        <v>0</v>
      </c>
      <c r="X790" s="4">
        <f t="shared" si="818"/>
        <v>0</v>
      </c>
      <c r="Y790" s="4">
        <f t="shared" si="818"/>
        <v>10.03112320951729</v>
      </c>
      <c r="Z790" s="4">
        <f t="shared" si="818"/>
        <v>0</v>
      </c>
      <c r="AA790" s="4">
        <f t="shared" si="818"/>
        <v>0</v>
      </c>
      <c r="AB790" s="4">
        <f t="shared" si="818"/>
        <v>0</v>
      </c>
      <c r="AC790" s="4">
        <f t="shared" si="818"/>
        <v>0</v>
      </c>
      <c r="AD790" s="4">
        <f t="shared" si="818"/>
        <v>0</v>
      </c>
      <c r="AE790" s="4">
        <f t="shared" si="818"/>
        <v>0</v>
      </c>
      <c r="AF790" s="4">
        <f t="shared" si="818"/>
        <v>0</v>
      </c>
      <c r="AG790" s="4">
        <f t="shared" si="817"/>
        <v>0</v>
      </c>
      <c r="AH790" s="4">
        <f t="shared" si="817"/>
        <v>0</v>
      </c>
      <c r="AI790" s="4">
        <f t="shared" si="817"/>
        <v>0</v>
      </c>
      <c r="AJ790" s="4">
        <f t="shared" si="817"/>
        <v>0</v>
      </c>
      <c r="AK790" s="4">
        <f t="shared" si="817"/>
        <v>-13.4288871751302</v>
      </c>
      <c r="AL790" s="4">
        <f t="shared" si="817"/>
        <v>0</v>
      </c>
      <c r="AM790" s="4">
        <f t="shared" si="814"/>
        <v>0</v>
      </c>
      <c r="AN790" s="4">
        <f t="shared" si="814"/>
        <v>0</v>
      </c>
      <c r="AO790" s="4">
        <f t="shared" si="814"/>
        <v>0</v>
      </c>
      <c r="AP790" s="10">
        <f t="shared" si="807"/>
        <v>0</v>
      </c>
      <c r="AQ790" s="7">
        <f t="shared" si="828"/>
        <v>2</v>
      </c>
      <c r="AR790" s="4">
        <f t="array" ref="AR790">COUNT(IF((ABS($R790:$AP790)&gt;=AQ$2)*(ABS($R790:$AP790)&lt;AR$2),$R790:$AP790))</f>
        <v>0</v>
      </c>
      <c r="AS790" s="4">
        <f t="array" ref="AS790">COUNT(IF((ABS($R790:$AP790)&gt;=AR$2)*(ABS($R790:$AP790)&lt;AS$2),$R790:$AP790))</f>
        <v>0</v>
      </c>
      <c r="AT790" s="4">
        <f t="array" ref="AT790">COUNT(IF((ABS($R790:$AP790)&gt;=AS$2)*(ABS($R790:$AP790)&lt;AT$2),$R790:$AP790))</f>
        <v>1</v>
      </c>
      <c r="AU790" s="4">
        <f t="array" ref="AU790">COUNT(IF((ABS($R790:$AP790)&gt;=AT$2)*(ABS($R790:$AP790)&lt;AU$2),$R790:$AP790))</f>
        <v>1</v>
      </c>
      <c r="AV790" s="4">
        <f t="array" ref="AV790">COUNT(IF((ABS($R790:$AP790)&gt;=AU$2)*(ABS($R790:$AP790)&lt;AV$2),$R790:$AP790))</f>
        <v>0</v>
      </c>
      <c r="AW790" s="4">
        <f t="array" ref="AW790">COUNT(IF((ABS($R790:$AP790)&gt;=AV$2)*(ABS($R790:$AP790)&lt;AW$2),$R790:$AP790))</f>
        <v>0</v>
      </c>
      <c r="AX790" s="10">
        <f t="array" ref="AX790">COUNT(IF((ABS($R790:$AP790)&gt;=AW$2)*(ABS($R790:$AP790)&lt;AX$2),$R790:$AP790))</f>
        <v>0</v>
      </c>
      <c r="AY790" s="4">
        <f t="shared" si="829"/>
        <v>0</v>
      </c>
      <c r="AZ790" s="2" t="str">
        <f t="shared" si="830"/>
        <v/>
      </c>
      <c r="BA790" s="2" t="str">
        <f t="shared" si="831"/>
        <v/>
      </c>
      <c r="BB790" s="2" t="str">
        <f t="shared" si="832"/>
        <v/>
      </c>
      <c r="BC790" s="2" t="str">
        <f t="shared" si="833"/>
        <v/>
      </c>
      <c r="BD790" s="2" t="str">
        <f t="shared" si="834"/>
        <v/>
      </c>
      <c r="BE790" s="2" t="str">
        <f t="shared" si="835"/>
        <v/>
      </c>
      <c r="BF790" s="2" t="str">
        <f t="shared" si="836"/>
        <v/>
      </c>
      <c r="BG790" s="2" t="str">
        <f t="shared" si="837"/>
        <v>@</v>
      </c>
      <c r="BH790" s="2" t="str">
        <f t="shared" si="838"/>
        <v/>
      </c>
      <c r="BI790" s="2" t="str">
        <f t="shared" si="839"/>
        <v/>
      </c>
      <c r="BJ790" s="2" t="str">
        <f t="shared" si="840"/>
        <v/>
      </c>
      <c r="BK790" s="2" t="str">
        <f t="shared" si="841"/>
        <v/>
      </c>
      <c r="BL790" s="2" t="str">
        <f t="shared" si="842"/>
        <v/>
      </c>
      <c r="BM790" s="2" t="str">
        <f t="shared" si="843"/>
        <v/>
      </c>
      <c r="BN790" s="2" t="str">
        <f t="shared" si="844"/>
        <v/>
      </c>
      <c r="BO790" s="2" t="str">
        <f t="shared" si="845"/>
        <v/>
      </c>
      <c r="BP790" s="2" t="str">
        <f t="shared" si="846"/>
        <v/>
      </c>
      <c r="BQ790" s="2" t="str">
        <f t="shared" si="847"/>
        <v/>
      </c>
      <c r="BR790" s="2" t="str">
        <f t="shared" si="848"/>
        <v/>
      </c>
      <c r="BS790" s="2" t="str">
        <f t="shared" si="849"/>
        <v>@</v>
      </c>
      <c r="BT790" s="2" t="str">
        <f t="shared" si="850"/>
        <v/>
      </c>
      <c r="BU790" s="2" t="str">
        <f t="shared" si="851"/>
        <v/>
      </c>
      <c r="BV790" s="2" t="str">
        <f t="shared" si="852"/>
        <v/>
      </c>
      <c r="BW790" s="2" t="str">
        <f t="shared" si="853"/>
        <v/>
      </c>
      <c r="BX790" s="2" t="str">
        <f t="shared" si="854"/>
        <v/>
      </c>
      <c r="CA790" s="2">
        <f t="shared" si="815"/>
        <v>262</v>
      </c>
      <c r="CB790" s="4">
        <f t="shared" si="816"/>
        <v>2</v>
      </c>
      <c r="CC790">
        <f t="shared" ca="1" si="809"/>
        <v>3</v>
      </c>
      <c r="CD790">
        <f ca="1">CC790*IF(CG790=0,0,CJ790)/(CJ788+CJ789+IF(CG790=0,0,CJ790))</f>
        <v>0.17168570635774849</v>
      </c>
      <c r="CE790" s="39">
        <f t="shared" ca="1" si="801"/>
        <v>343</v>
      </c>
      <c r="CF790" s="39">
        <f t="shared" ca="1" si="810"/>
        <v>625</v>
      </c>
      <c r="CG790">
        <f t="shared" ca="1" si="802"/>
        <v>19.227127398090005</v>
      </c>
      <c r="CH790">
        <f t="shared" ca="1" si="803"/>
        <v>10</v>
      </c>
      <c r="CI790">
        <f t="shared" ca="1" si="811"/>
        <v>11.183884345222589</v>
      </c>
      <c r="CJ790">
        <f t="shared" ca="1" si="812"/>
        <v>0.81611565477741088</v>
      </c>
    </row>
    <row r="791" spans="2:88">
      <c r="B791" s="39">
        <v>1173019</v>
      </c>
      <c r="C791" s="39">
        <v>25</v>
      </c>
      <c r="D791">
        <v>1</v>
      </c>
      <c r="E791">
        <f t="shared" si="819"/>
        <v>29370</v>
      </c>
      <c r="F791" s="3">
        <f t="shared" si="820"/>
        <v>3.4010135020236028E-5</v>
      </c>
      <c r="H791" s="17">
        <f t="shared" si="821"/>
        <v>0.99887766554433222</v>
      </c>
      <c r="I791" s="13" t="str">
        <f t="shared" si="822"/>
        <v>25:1173019</v>
      </c>
      <c r="J791" s="2"/>
      <c r="K791" s="4">
        <f t="shared" si="823"/>
        <v>33.256518618506448</v>
      </c>
      <c r="L791" s="4">
        <f t="shared" si="813"/>
        <v>-6</v>
      </c>
      <c r="M791" s="4">
        <f t="shared" ca="1" si="824"/>
        <v>9.7965082338610898</v>
      </c>
      <c r="N791" s="4">
        <f t="shared" ca="1" si="825"/>
        <v>6</v>
      </c>
      <c r="O791" s="4">
        <f t="shared" si="826"/>
        <v>0</v>
      </c>
      <c r="P791" s="4">
        <f t="shared" ca="1" si="827"/>
        <v>0</v>
      </c>
      <c r="Q791" s="11">
        <f t="shared" si="855"/>
        <v>0</v>
      </c>
      <c r="R791" s="11">
        <f t="shared" si="818"/>
        <v>0</v>
      </c>
      <c r="S791" s="4">
        <f t="shared" si="818"/>
        <v>0</v>
      </c>
      <c r="T791" s="4">
        <f t="shared" si="818"/>
        <v>0</v>
      </c>
      <c r="U791" s="4">
        <f t="shared" si="818"/>
        <v>0</v>
      </c>
      <c r="V791" s="4">
        <f t="shared" si="818"/>
        <v>0</v>
      </c>
      <c r="W791" s="4">
        <f t="shared" si="818"/>
        <v>0</v>
      </c>
      <c r="X791" s="4">
        <f t="shared" si="818"/>
        <v>33.256518618506448</v>
      </c>
      <c r="Y791" s="4">
        <f t="shared" si="818"/>
        <v>0</v>
      </c>
      <c r="Z791" s="4">
        <f t="shared" si="818"/>
        <v>0</v>
      </c>
      <c r="AA791" s="4">
        <f t="shared" si="818"/>
        <v>0</v>
      </c>
      <c r="AB791" s="4">
        <f t="shared" si="818"/>
        <v>0</v>
      </c>
      <c r="AC791" s="4">
        <f t="shared" si="818"/>
        <v>0</v>
      </c>
      <c r="AD791" s="4">
        <f t="shared" si="818"/>
        <v>0</v>
      </c>
      <c r="AE791" s="4">
        <f t="shared" si="818"/>
        <v>0</v>
      </c>
      <c r="AF791" s="4">
        <f t="shared" si="818"/>
        <v>0</v>
      </c>
      <c r="AG791" s="4">
        <f t="shared" si="817"/>
        <v>0</v>
      </c>
      <c r="AH791" s="4">
        <f t="shared" si="817"/>
        <v>0</v>
      </c>
      <c r="AI791" s="4">
        <f t="shared" si="817"/>
        <v>0</v>
      </c>
      <c r="AJ791" s="4">
        <f t="shared" si="817"/>
        <v>9.7965082338610898</v>
      </c>
      <c r="AK791" s="4">
        <f t="shared" si="817"/>
        <v>0</v>
      </c>
      <c r="AL791" s="4">
        <f t="shared" si="817"/>
        <v>0</v>
      </c>
      <c r="AM791" s="4">
        <f t="shared" si="814"/>
        <v>0</v>
      </c>
      <c r="AN791" s="4">
        <f t="shared" si="814"/>
        <v>0</v>
      </c>
      <c r="AO791" s="4">
        <f t="shared" si="814"/>
        <v>0</v>
      </c>
      <c r="AP791" s="10">
        <f t="shared" si="807"/>
        <v>0</v>
      </c>
      <c r="AQ791" s="7">
        <f t="shared" si="828"/>
        <v>2</v>
      </c>
      <c r="AR791" s="4">
        <f t="array" ref="AR791">COUNT(IF((ABS($R791:$AP791)&gt;=AQ$2)*(ABS($R791:$AP791)&lt;AR$2),$R791:$AP791))</f>
        <v>0</v>
      </c>
      <c r="AS791" s="4">
        <f t="array" ref="AS791">COUNT(IF((ABS($R791:$AP791)&gt;=AR$2)*(ABS($R791:$AP791)&lt;AS$2),$R791:$AP791))</f>
        <v>0</v>
      </c>
      <c r="AT791" s="4">
        <f t="array" ref="AT791">COUNT(IF((ABS($R791:$AP791)&gt;=AS$2)*(ABS($R791:$AP791)&lt;AT$2),$R791:$AP791))</f>
        <v>1</v>
      </c>
      <c r="AU791" s="4">
        <f t="array" ref="AU791">COUNT(IF((ABS($R791:$AP791)&gt;=AT$2)*(ABS($R791:$AP791)&lt;AU$2),$R791:$AP791))</f>
        <v>1</v>
      </c>
      <c r="AV791" s="4">
        <f t="array" ref="AV791">COUNT(IF((ABS($R791:$AP791)&gt;=AU$2)*(ABS($R791:$AP791)&lt;AV$2),$R791:$AP791))</f>
        <v>0</v>
      </c>
      <c r="AW791" s="4">
        <f t="array" ref="AW791">COUNT(IF((ABS($R791:$AP791)&gt;=AV$2)*(ABS($R791:$AP791)&lt;AW$2),$R791:$AP791))</f>
        <v>0</v>
      </c>
      <c r="AX791" s="10">
        <f t="array" ref="AX791">COUNT(IF((ABS($R791:$AP791)&gt;=AW$2)*(ABS($R791:$AP791)&lt;AX$2),$R791:$AP791))</f>
        <v>0</v>
      </c>
      <c r="AY791" s="4">
        <f t="shared" si="829"/>
        <v>0</v>
      </c>
      <c r="AZ791" s="2" t="str">
        <f t="shared" si="830"/>
        <v/>
      </c>
      <c r="BA791" s="2" t="str">
        <f t="shared" si="831"/>
        <v/>
      </c>
      <c r="BB791" s="2" t="str">
        <f t="shared" si="832"/>
        <v/>
      </c>
      <c r="BC791" s="2" t="str">
        <f t="shared" si="833"/>
        <v/>
      </c>
      <c r="BD791" s="2" t="str">
        <f t="shared" si="834"/>
        <v/>
      </c>
      <c r="BE791" s="2" t="str">
        <f t="shared" si="835"/>
        <v/>
      </c>
      <c r="BF791" s="2" t="str">
        <f t="shared" si="836"/>
        <v>@</v>
      </c>
      <c r="BG791" s="2" t="str">
        <f t="shared" si="837"/>
        <v/>
      </c>
      <c r="BH791" s="2" t="str">
        <f t="shared" si="838"/>
        <v/>
      </c>
      <c r="BI791" s="2" t="str">
        <f t="shared" si="839"/>
        <v/>
      </c>
      <c r="BJ791" s="2" t="str">
        <f t="shared" si="840"/>
        <v/>
      </c>
      <c r="BK791" s="2" t="str">
        <f t="shared" si="841"/>
        <v/>
      </c>
      <c r="BL791" s="2" t="str">
        <f t="shared" si="842"/>
        <v/>
      </c>
      <c r="BM791" s="2" t="str">
        <f t="shared" si="843"/>
        <v/>
      </c>
      <c r="BN791" s="2" t="str">
        <f t="shared" si="844"/>
        <v/>
      </c>
      <c r="BO791" s="2" t="str">
        <f t="shared" si="845"/>
        <v/>
      </c>
      <c r="BP791" s="2" t="str">
        <f t="shared" si="846"/>
        <v/>
      </c>
      <c r="BQ791" s="2" t="str">
        <f t="shared" si="847"/>
        <v/>
      </c>
      <c r="BR791" s="2" t="str">
        <f t="shared" si="848"/>
        <v>@</v>
      </c>
      <c r="BS791" s="2" t="str">
        <f t="shared" si="849"/>
        <v/>
      </c>
      <c r="BT791" s="2" t="str">
        <f t="shared" si="850"/>
        <v/>
      </c>
      <c r="BU791" s="2" t="str">
        <f t="shared" si="851"/>
        <v/>
      </c>
      <c r="BV791" s="2" t="str">
        <f t="shared" si="852"/>
        <v/>
      </c>
      <c r="BW791" s="2" t="str">
        <f t="shared" si="853"/>
        <v/>
      </c>
      <c r="BX791" s="2" t="str">
        <f t="shared" si="854"/>
        <v/>
      </c>
      <c r="CA791" s="2">
        <f t="shared" si="815"/>
        <v>263</v>
      </c>
      <c r="CB791" s="4">
        <f t="shared" si="816"/>
        <v>0</v>
      </c>
      <c r="CC791">
        <f t="shared" ca="1" si="809"/>
        <v>3</v>
      </c>
      <c r="CD791">
        <f ca="1">CC791*(CJ791)/(CJ791+CJ792+IF(CG793=0,0,CJ793))</f>
        <v>2.0207934677980446</v>
      </c>
      <c r="CE791" s="39">
        <f t="shared" ca="1" si="801"/>
        <v>7</v>
      </c>
      <c r="CF791" s="39">
        <f t="shared" ca="1" si="810"/>
        <v>715</v>
      </c>
      <c r="CG791">
        <f t="shared" ca="1" si="802"/>
        <v>17.153414991327764</v>
      </c>
      <c r="CH791">
        <f t="shared" ca="1" si="803"/>
        <v>-4</v>
      </c>
      <c r="CI791">
        <f t="shared" ca="1" si="811"/>
        <v>2.9438016894111421</v>
      </c>
      <c r="CJ791">
        <f t="shared" ca="1" si="812"/>
        <v>9.0561983105888579</v>
      </c>
    </row>
    <row r="792" spans="2:88">
      <c r="B792" s="39">
        <v>1419857</v>
      </c>
      <c r="C792" s="39">
        <v>1</v>
      </c>
      <c r="D792">
        <v>1</v>
      </c>
      <c r="E792">
        <f t="shared" si="819"/>
        <v>29371</v>
      </c>
      <c r="F792" s="3">
        <f t="shared" si="820"/>
        <v>3.4010135020236028E-5</v>
      </c>
      <c r="H792" s="17">
        <f t="shared" si="821"/>
        <v>0.99891167567935246</v>
      </c>
      <c r="I792" s="13" t="str">
        <f t="shared" si="822"/>
        <v>1419857</v>
      </c>
      <c r="J792" s="2"/>
      <c r="K792" s="4">
        <f t="shared" si="823"/>
        <v>26.732048367423999</v>
      </c>
      <c r="L792" s="4">
        <f t="shared" si="813"/>
        <v>-1</v>
      </c>
      <c r="M792" s="4">
        <f t="shared" ca="1" si="824"/>
        <v>3.2720379827749113</v>
      </c>
      <c r="N792" s="4">
        <f t="shared" ca="1" si="825"/>
        <v>11</v>
      </c>
      <c r="O792" s="4">
        <f t="shared" si="826"/>
        <v>0</v>
      </c>
      <c r="P792" s="4">
        <f t="shared" ca="1" si="827"/>
        <v>0</v>
      </c>
      <c r="Q792" s="11">
        <f t="shared" si="855"/>
        <v>50.192058752080015</v>
      </c>
      <c r="R792" s="11">
        <f t="shared" si="818"/>
        <v>0</v>
      </c>
      <c r="S792" s="4">
        <f t="shared" si="818"/>
        <v>0</v>
      </c>
      <c r="T792" s="4">
        <f t="shared" si="818"/>
        <v>0</v>
      </c>
      <c r="U792" s="4">
        <f t="shared" si="818"/>
        <v>0</v>
      </c>
      <c r="V792" s="4">
        <f t="shared" si="818"/>
        <v>0</v>
      </c>
      <c r="W792" s="4">
        <f t="shared" si="818"/>
        <v>0</v>
      </c>
      <c r="X792" s="4">
        <f t="shared" si="818"/>
        <v>0</v>
      </c>
      <c r="Y792" s="4">
        <f t="shared" si="818"/>
        <v>0</v>
      </c>
      <c r="Z792" s="4">
        <f t="shared" si="818"/>
        <v>0</v>
      </c>
      <c r="AA792" s="4">
        <f t="shared" si="818"/>
        <v>0</v>
      </c>
      <c r="AB792" s="4">
        <f t="shared" si="818"/>
        <v>0</v>
      </c>
      <c r="AC792" s="4">
        <f t="shared" si="818"/>
        <v>26.732048367423999</v>
      </c>
      <c r="AD792" s="4">
        <f t="shared" si="818"/>
        <v>0</v>
      </c>
      <c r="AE792" s="4">
        <f t="shared" si="818"/>
        <v>0</v>
      </c>
      <c r="AF792" s="4">
        <f t="shared" si="818"/>
        <v>0</v>
      </c>
      <c r="AG792" s="4">
        <f t="shared" si="817"/>
        <v>0</v>
      </c>
      <c r="AH792" s="4">
        <f t="shared" si="817"/>
        <v>0</v>
      </c>
      <c r="AI792" s="4">
        <f t="shared" si="817"/>
        <v>0</v>
      </c>
      <c r="AJ792" s="4">
        <f t="shared" si="817"/>
        <v>0</v>
      </c>
      <c r="AK792" s="4">
        <f t="shared" si="817"/>
        <v>0</v>
      </c>
      <c r="AL792" s="4">
        <f t="shared" si="817"/>
        <v>0</v>
      </c>
      <c r="AM792" s="4">
        <f t="shared" si="814"/>
        <v>0</v>
      </c>
      <c r="AN792" s="4">
        <f t="shared" si="814"/>
        <v>0</v>
      </c>
      <c r="AO792" s="4">
        <f t="shared" si="814"/>
        <v>3.2720379827749113</v>
      </c>
      <c r="AP792" s="10">
        <f t="shared" si="807"/>
        <v>0</v>
      </c>
      <c r="AQ792" s="7">
        <f t="shared" si="828"/>
        <v>2</v>
      </c>
      <c r="AR792" s="4">
        <f t="array" ref="AR792">COUNT(IF((ABS($R792:$AP792)&gt;=AQ$2)*(ABS($R792:$AP792)&lt;AR$2),$R792:$AP792))</f>
        <v>0</v>
      </c>
      <c r="AS792" s="4">
        <f t="array" ref="AS792">COUNT(IF((ABS($R792:$AP792)&gt;=AR$2)*(ABS($R792:$AP792)&lt;AS$2),$R792:$AP792))</f>
        <v>1</v>
      </c>
      <c r="AT792" s="4">
        <f t="array" ref="AT792">COUNT(IF((ABS($R792:$AP792)&gt;=AS$2)*(ABS($R792:$AP792)&lt;AT$2),$R792:$AP792))</f>
        <v>0</v>
      </c>
      <c r="AU792" s="4">
        <f t="array" ref="AU792">COUNT(IF((ABS($R792:$AP792)&gt;=AT$2)*(ABS($R792:$AP792)&lt;AU$2),$R792:$AP792))</f>
        <v>1</v>
      </c>
      <c r="AV792" s="4">
        <f t="array" ref="AV792">COUNT(IF((ABS($R792:$AP792)&gt;=AU$2)*(ABS($R792:$AP792)&lt;AV$2),$R792:$AP792))</f>
        <v>0</v>
      </c>
      <c r="AW792" s="4">
        <f t="array" ref="AW792">COUNT(IF((ABS($R792:$AP792)&gt;=AV$2)*(ABS($R792:$AP792)&lt;AW$2),$R792:$AP792))</f>
        <v>0</v>
      </c>
      <c r="AX792" s="10">
        <f t="array" ref="AX792">COUNT(IF((ABS($R792:$AP792)&gt;=AW$2)*(ABS($R792:$AP792)&lt;AX$2),$R792:$AP792))</f>
        <v>0</v>
      </c>
      <c r="AY792" s="4">
        <f t="shared" si="829"/>
        <v>0</v>
      </c>
      <c r="AZ792" s="2" t="str">
        <f t="shared" si="830"/>
        <v/>
      </c>
      <c r="BA792" s="2" t="str">
        <f t="shared" si="831"/>
        <v/>
      </c>
      <c r="BB792" s="2" t="str">
        <f t="shared" si="832"/>
        <v/>
      </c>
      <c r="BC792" s="2" t="str">
        <f t="shared" si="833"/>
        <v/>
      </c>
      <c r="BD792" s="2" t="str">
        <f t="shared" si="834"/>
        <v/>
      </c>
      <c r="BE792" s="2" t="str">
        <f t="shared" si="835"/>
        <v/>
      </c>
      <c r="BF792" s="2" t="str">
        <f t="shared" si="836"/>
        <v/>
      </c>
      <c r="BG792" s="2" t="str">
        <f t="shared" si="837"/>
        <v/>
      </c>
      <c r="BH792" s="2" t="str">
        <f t="shared" si="838"/>
        <v/>
      </c>
      <c r="BI792" s="2" t="str">
        <f t="shared" si="839"/>
        <v/>
      </c>
      <c r="BJ792" s="2" t="str">
        <f t="shared" si="840"/>
        <v/>
      </c>
      <c r="BK792" s="2" t="str">
        <f t="shared" si="841"/>
        <v>@</v>
      </c>
      <c r="BL792" s="2" t="str">
        <f t="shared" si="842"/>
        <v/>
      </c>
      <c r="BM792" s="2" t="str">
        <f t="shared" si="843"/>
        <v/>
      </c>
      <c r="BN792" s="2" t="str">
        <f t="shared" si="844"/>
        <v/>
      </c>
      <c r="BO792" s="2" t="str">
        <f t="shared" si="845"/>
        <v/>
      </c>
      <c r="BP792" s="2" t="str">
        <f t="shared" si="846"/>
        <v/>
      </c>
      <c r="BQ792" s="2" t="str">
        <f t="shared" si="847"/>
        <v/>
      </c>
      <c r="BR792" s="2" t="str">
        <f t="shared" si="848"/>
        <v/>
      </c>
      <c r="BS792" s="2" t="str">
        <f t="shared" si="849"/>
        <v/>
      </c>
      <c r="BT792" s="2" t="str">
        <f t="shared" si="850"/>
        <v/>
      </c>
      <c r="BU792" s="2" t="str">
        <f t="shared" si="851"/>
        <v/>
      </c>
      <c r="BV792" s="2" t="str">
        <f t="shared" si="852"/>
        <v/>
      </c>
      <c r="BW792" s="2" t="str">
        <f t="shared" si="853"/>
        <v>@</v>
      </c>
      <c r="BX792" s="2" t="str">
        <f t="shared" si="854"/>
        <v/>
      </c>
      <c r="CA792" s="2">
        <f t="shared" si="815"/>
        <v>263</v>
      </c>
      <c r="CB792" s="4">
        <f t="shared" si="816"/>
        <v>1</v>
      </c>
      <c r="CC792">
        <f t="shared" ca="1" si="809"/>
        <v>3</v>
      </c>
      <c r="CD792">
        <f ca="1">CC792*(CJ792)/(CJ791+CJ792+IF(CG793=0,0,CJ793))</f>
        <v>0.97920653220195553</v>
      </c>
      <c r="CE792" s="39">
        <f t="shared" ca="1" si="801"/>
        <v>7</v>
      </c>
      <c r="CF792" s="39">
        <f t="shared" ca="1" si="810"/>
        <v>715</v>
      </c>
      <c r="CG792">
        <f t="shared" ca="1" si="802"/>
        <v>-6.3065953933229224</v>
      </c>
      <c r="CH792">
        <f t="shared" ca="1" si="803"/>
        <v>8</v>
      </c>
      <c r="CI792">
        <f t="shared" ca="1" si="811"/>
        <v>7.611679924763509</v>
      </c>
      <c r="CJ792">
        <f t="shared" ca="1" si="812"/>
        <v>4.388320075236491</v>
      </c>
    </row>
    <row r="793" spans="2:88">
      <c r="B793" s="39">
        <v>1662005</v>
      </c>
      <c r="C793" s="39">
        <v>1568693</v>
      </c>
      <c r="D793">
        <v>1</v>
      </c>
      <c r="E793">
        <f t="shared" si="819"/>
        <v>29372</v>
      </c>
      <c r="F793" s="3">
        <f t="shared" si="820"/>
        <v>3.4010135020236028E-5</v>
      </c>
      <c r="H793" s="17">
        <f t="shared" si="821"/>
        <v>0.99894568581437271</v>
      </c>
      <c r="I793" s="13" t="str">
        <f t="shared" si="822"/>
        <v>1568693:1662005</v>
      </c>
      <c r="J793" s="2"/>
      <c r="K793" s="4">
        <f t="shared" si="823"/>
        <v>9.809025203988142</v>
      </c>
      <c r="L793" s="4">
        <f t="shared" si="813"/>
        <v>-5</v>
      </c>
      <c r="M793" s="4">
        <f t="shared" ca="1" si="824"/>
        <v>-13.650985180663611</v>
      </c>
      <c r="N793" s="4">
        <f t="shared" ca="1" si="825"/>
        <v>7</v>
      </c>
      <c r="O793" s="4">
        <f t="shared" si="826"/>
        <v>0</v>
      </c>
      <c r="P793" s="4">
        <f t="shared" ca="1" si="827"/>
        <v>0</v>
      </c>
      <c r="Q793" s="11">
        <f t="shared" si="855"/>
        <v>0</v>
      </c>
      <c r="R793" s="11">
        <f t="shared" si="818"/>
        <v>0</v>
      </c>
      <c r="S793" s="4">
        <f t="shared" si="818"/>
        <v>0</v>
      </c>
      <c r="T793" s="4">
        <f t="shared" si="818"/>
        <v>0</v>
      </c>
      <c r="U793" s="4">
        <f t="shared" si="818"/>
        <v>0</v>
      </c>
      <c r="V793" s="4">
        <f t="shared" si="818"/>
        <v>0</v>
      </c>
      <c r="W793" s="4">
        <f t="shared" si="818"/>
        <v>0</v>
      </c>
      <c r="X793" s="4">
        <f t="shared" si="818"/>
        <v>0</v>
      </c>
      <c r="Y793" s="4">
        <f t="shared" si="818"/>
        <v>9.809025203988142</v>
      </c>
      <c r="Z793" s="4">
        <f t="shared" si="818"/>
        <v>0</v>
      </c>
      <c r="AA793" s="4">
        <f t="shared" si="818"/>
        <v>0</v>
      </c>
      <c r="AB793" s="4">
        <f t="shared" si="818"/>
        <v>0</v>
      </c>
      <c r="AC793" s="4">
        <f t="shared" si="818"/>
        <v>0</v>
      </c>
      <c r="AD793" s="4">
        <f t="shared" si="818"/>
        <v>0</v>
      </c>
      <c r="AE793" s="4">
        <f t="shared" si="818"/>
        <v>0</v>
      </c>
      <c r="AF793" s="4">
        <f t="shared" si="818"/>
        <v>0</v>
      </c>
      <c r="AG793" s="4">
        <f t="shared" si="817"/>
        <v>0</v>
      </c>
      <c r="AH793" s="4">
        <f t="shared" si="817"/>
        <v>0</v>
      </c>
      <c r="AI793" s="4">
        <f t="shared" si="817"/>
        <v>0</v>
      </c>
      <c r="AJ793" s="4">
        <f t="shared" si="817"/>
        <v>0</v>
      </c>
      <c r="AK793" s="4">
        <f t="shared" si="817"/>
        <v>-13.650985180663611</v>
      </c>
      <c r="AL793" s="4">
        <f t="shared" si="817"/>
        <v>0</v>
      </c>
      <c r="AM793" s="4">
        <f t="shared" si="814"/>
        <v>0</v>
      </c>
      <c r="AN793" s="4">
        <f t="shared" si="814"/>
        <v>0</v>
      </c>
      <c r="AO793" s="4">
        <f t="shared" si="814"/>
        <v>0</v>
      </c>
      <c r="AP793" s="10">
        <f t="shared" si="807"/>
        <v>0</v>
      </c>
      <c r="AQ793" s="7">
        <f t="shared" si="828"/>
        <v>2</v>
      </c>
      <c r="AR793" s="4">
        <f t="array" ref="AR793">COUNT(IF((ABS($R793:$AP793)&gt;=AQ$2)*(ABS($R793:$AP793)&lt;AR$2),$R793:$AP793))</f>
        <v>0</v>
      </c>
      <c r="AS793" s="4">
        <f t="array" ref="AS793">COUNT(IF((ABS($R793:$AP793)&gt;=AR$2)*(ABS($R793:$AP793)&lt;AS$2),$R793:$AP793))</f>
        <v>0</v>
      </c>
      <c r="AT793" s="4">
        <f t="array" ref="AT793">COUNT(IF((ABS($R793:$AP793)&gt;=AS$2)*(ABS($R793:$AP793)&lt;AT$2),$R793:$AP793))</f>
        <v>1</v>
      </c>
      <c r="AU793" s="4">
        <f t="array" ref="AU793">COUNT(IF((ABS($R793:$AP793)&gt;=AT$2)*(ABS($R793:$AP793)&lt;AU$2),$R793:$AP793))</f>
        <v>1</v>
      </c>
      <c r="AV793" s="4">
        <f t="array" ref="AV793">COUNT(IF((ABS($R793:$AP793)&gt;=AU$2)*(ABS($R793:$AP793)&lt;AV$2),$R793:$AP793))</f>
        <v>0</v>
      </c>
      <c r="AW793" s="4">
        <f t="array" ref="AW793">COUNT(IF((ABS($R793:$AP793)&gt;=AV$2)*(ABS($R793:$AP793)&lt;AW$2),$R793:$AP793))</f>
        <v>0</v>
      </c>
      <c r="AX793" s="10">
        <f t="array" ref="AX793">COUNT(IF((ABS($R793:$AP793)&gt;=AW$2)*(ABS($R793:$AP793)&lt;AX$2),$R793:$AP793))</f>
        <v>0</v>
      </c>
      <c r="AY793" s="4">
        <f t="shared" si="829"/>
        <v>0</v>
      </c>
      <c r="AZ793" s="2" t="str">
        <f t="shared" si="830"/>
        <v/>
      </c>
      <c r="BA793" s="2" t="str">
        <f t="shared" si="831"/>
        <v/>
      </c>
      <c r="BB793" s="2" t="str">
        <f t="shared" si="832"/>
        <v/>
      </c>
      <c r="BC793" s="2" t="str">
        <f t="shared" si="833"/>
        <v/>
      </c>
      <c r="BD793" s="2" t="str">
        <f t="shared" si="834"/>
        <v/>
      </c>
      <c r="BE793" s="2" t="str">
        <f t="shared" si="835"/>
        <v/>
      </c>
      <c r="BF793" s="2" t="str">
        <f t="shared" si="836"/>
        <v/>
      </c>
      <c r="BG793" s="2" t="str">
        <f t="shared" si="837"/>
        <v>@</v>
      </c>
      <c r="BH793" s="2" t="str">
        <f t="shared" si="838"/>
        <v/>
      </c>
      <c r="BI793" s="2" t="str">
        <f t="shared" si="839"/>
        <v/>
      </c>
      <c r="BJ793" s="2" t="str">
        <f t="shared" si="840"/>
        <v/>
      </c>
      <c r="BK793" s="2" t="str">
        <f t="shared" si="841"/>
        <v/>
      </c>
      <c r="BL793" s="2" t="str">
        <f t="shared" si="842"/>
        <v/>
      </c>
      <c r="BM793" s="2" t="str">
        <f t="shared" si="843"/>
        <v/>
      </c>
      <c r="BN793" s="2" t="str">
        <f t="shared" si="844"/>
        <v/>
      </c>
      <c r="BO793" s="2" t="str">
        <f t="shared" si="845"/>
        <v/>
      </c>
      <c r="BP793" s="2" t="str">
        <f t="shared" si="846"/>
        <v/>
      </c>
      <c r="BQ793" s="2" t="str">
        <f t="shared" si="847"/>
        <v/>
      </c>
      <c r="BR793" s="2" t="str">
        <f t="shared" si="848"/>
        <v/>
      </c>
      <c r="BS793" s="2" t="str">
        <f t="shared" si="849"/>
        <v>@</v>
      </c>
      <c r="BT793" s="2" t="str">
        <f t="shared" si="850"/>
        <v/>
      </c>
      <c r="BU793" s="2" t="str">
        <f t="shared" si="851"/>
        <v/>
      </c>
      <c r="BV793" s="2" t="str">
        <f t="shared" si="852"/>
        <v/>
      </c>
      <c r="BW793" s="2" t="str">
        <f t="shared" si="853"/>
        <v/>
      </c>
      <c r="BX793" s="2" t="str">
        <f t="shared" si="854"/>
        <v/>
      </c>
      <c r="CA793" s="2">
        <f t="shared" si="815"/>
        <v>263</v>
      </c>
      <c r="CB793" s="4">
        <f t="shared" si="816"/>
        <v>2</v>
      </c>
      <c r="CC793">
        <f t="shared" ca="1" si="809"/>
        <v>3</v>
      </c>
      <c r="CD793">
        <f ca="1">CC793*IF(CG793=0,0,CJ793)/(CJ791+CJ792+IF(CG793=0,0,CJ793))</f>
        <v>0</v>
      </c>
      <c r="CE793" s="39">
        <f t="shared" ca="1" si="801"/>
        <v>7</v>
      </c>
      <c r="CF793" s="39">
        <f t="shared" ca="1" si="810"/>
        <v>715</v>
      </c>
      <c r="CG793">
        <f t="shared" ca="1" si="802"/>
        <v>0</v>
      </c>
      <c r="CH793">
        <f t="shared" ca="1" si="803"/>
        <v>0</v>
      </c>
      <c r="CI793">
        <f t="shared" ca="1" si="811"/>
        <v>0</v>
      </c>
      <c r="CJ793">
        <f t="shared" ca="1" si="812"/>
        <v>12</v>
      </c>
    </row>
    <row r="794" spans="2:88">
      <c r="B794" s="39">
        <v>1760309</v>
      </c>
      <c r="C794" s="39">
        <v>1568693</v>
      </c>
      <c r="D794">
        <v>1</v>
      </c>
      <c r="E794">
        <f t="shared" si="819"/>
        <v>29373</v>
      </c>
      <c r="F794" s="3">
        <f t="shared" si="820"/>
        <v>3.4010135020236028E-5</v>
      </c>
      <c r="H794" s="17">
        <f t="shared" si="821"/>
        <v>0.99897969594939295</v>
      </c>
      <c r="I794" s="13" t="str">
        <f t="shared" si="822"/>
        <v>1568693:1760309</v>
      </c>
      <c r="J794" s="2"/>
      <c r="K794" s="4">
        <f t="shared" si="823"/>
        <v>19.068800294071764</v>
      </c>
      <c r="L794" s="4">
        <f t="shared" si="813"/>
        <v>-10</v>
      </c>
      <c r="M794" s="4">
        <f t="shared" ca="1" si="824"/>
        <v>-4.3912100905810547</v>
      </c>
      <c r="N794" s="4">
        <f t="shared" ca="1" si="825"/>
        <v>2</v>
      </c>
      <c r="O794" s="4">
        <f t="shared" si="826"/>
        <v>0</v>
      </c>
      <c r="P794" s="4">
        <f t="shared" ca="1" si="827"/>
        <v>0</v>
      </c>
      <c r="Q794" s="11">
        <f t="shared" si="855"/>
        <v>0</v>
      </c>
      <c r="R794" s="11">
        <f t="shared" ref="R794:AG809" si="856">IF(AND(ABS((MOD(LN(($B794/$C794)/3^R$2)/LN(2)+0.5,1)-0.5)*1200)&lt;$J$2,ABS(R$2+7*(MOD(LN(($B794/$C794)/3^R$2)/LN(2)+0.5,1)-0.5)*1200/113.685)&lt;$J$3),(MOD(LN(($B794/$C794)/3^R$2)/LN(2)+0.5,1)-0.5)*1200,0)</f>
        <v>0</v>
      </c>
      <c r="S794" s="4">
        <f t="shared" si="856"/>
        <v>0</v>
      </c>
      <c r="T794" s="4">
        <f t="shared" si="856"/>
        <v>19.068800294071764</v>
      </c>
      <c r="U794" s="4">
        <f t="shared" si="856"/>
        <v>0</v>
      </c>
      <c r="V794" s="4">
        <f t="shared" si="856"/>
        <v>0</v>
      </c>
      <c r="W794" s="4">
        <f t="shared" si="856"/>
        <v>0</v>
      </c>
      <c r="X794" s="4">
        <f t="shared" si="856"/>
        <v>0</v>
      </c>
      <c r="Y794" s="4">
        <f t="shared" si="856"/>
        <v>0</v>
      </c>
      <c r="Z794" s="4">
        <f t="shared" si="856"/>
        <v>0</v>
      </c>
      <c r="AA794" s="4">
        <f t="shared" si="856"/>
        <v>0</v>
      </c>
      <c r="AB794" s="4">
        <f t="shared" si="856"/>
        <v>0</v>
      </c>
      <c r="AC794" s="4">
        <f t="shared" si="856"/>
        <v>0</v>
      </c>
      <c r="AD794" s="4">
        <f t="shared" si="856"/>
        <v>0</v>
      </c>
      <c r="AE794" s="4">
        <f t="shared" si="856"/>
        <v>0</v>
      </c>
      <c r="AF794" s="4">
        <f t="shared" si="856"/>
        <v>-4.3912100905810547</v>
      </c>
      <c r="AG794" s="4">
        <f t="shared" si="856"/>
        <v>0</v>
      </c>
      <c r="AH794" s="4">
        <f t="shared" ref="AH794:AL808" si="857">IF(AND(ABS((MOD(LN(($B794/$C794)/3^AH$2)/LN(2)+0.5,1)-0.5)*1200)&lt;$J$2,ABS(AH$2+7*(MOD(LN(($B794/$C794)/3^AH$2)/LN(2)+0.5,1)-0.5)*1200/113.685)&lt;$J$3),(MOD(LN(($B794/$C794)/3^AH$2)/LN(2)+0.5,1)-0.5)*1200,0)</f>
        <v>0</v>
      </c>
      <c r="AI794" s="4">
        <f t="shared" si="857"/>
        <v>0</v>
      </c>
      <c r="AJ794" s="4">
        <f t="shared" si="857"/>
        <v>0</v>
      </c>
      <c r="AK794" s="4">
        <f t="shared" si="857"/>
        <v>0</v>
      </c>
      <c r="AL794" s="4">
        <f t="shared" si="857"/>
        <v>0</v>
      </c>
      <c r="AM794" s="4">
        <f t="shared" ref="AM794:AO809" si="858">IF(AND(ABS((MOD(LN(($B794/$C794)/3^AM$2)/LN(2)+0.5,1)-0.5)*1200)&lt;$J$2,ABS(AM$2+7*(MOD(LN(($B794/$C794)/3^AM$2)/LN(2)+0.5,1)-0.5)*1200/113.685)&lt;$J$3),(MOD(LN(($B794/$C794)/3^AM$2)/LN(2)+0.5,1)-0.5)*1200,0)</f>
        <v>0</v>
      </c>
      <c r="AN794" s="4">
        <f t="shared" si="858"/>
        <v>0</v>
      </c>
      <c r="AO794" s="4">
        <f t="shared" si="858"/>
        <v>0</v>
      </c>
      <c r="AP794" s="10">
        <f t="shared" si="807"/>
        <v>0</v>
      </c>
      <c r="AQ794" s="7">
        <f t="shared" si="828"/>
        <v>2</v>
      </c>
      <c r="AR794" s="4">
        <f t="array" ref="AR794">COUNT(IF((ABS($R794:$AP794)&gt;=AQ$2)*(ABS($R794:$AP794)&lt;AR$2),$R794:$AP794))</f>
        <v>0</v>
      </c>
      <c r="AS794" s="4">
        <f t="array" ref="AS794">COUNT(IF((ABS($R794:$AP794)&gt;=AR$2)*(ABS($R794:$AP794)&lt;AS$2),$R794:$AP794))</f>
        <v>1</v>
      </c>
      <c r="AT794" s="4">
        <f t="array" ref="AT794">COUNT(IF((ABS($R794:$AP794)&gt;=AS$2)*(ABS($R794:$AP794)&lt;AT$2),$R794:$AP794))</f>
        <v>0</v>
      </c>
      <c r="AU794" s="4">
        <f t="array" ref="AU794">COUNT(IF((ABS($R794:$AP794)&gt;=AT$2)*(ABS($R794:$AP794)&lt;AU$2),$R794:$AP794))</f>
        <v>1</v>
      </c>
      <c r="AV794" s="4">
        <f t="array" ref="AV794">COUNT(IF((ABS($R794:$AP794)&gt;=AU$2)*(ABS($R794:$AP794)&lt;AV$2),$R794:$AP794))</f>
        <v>0</v>
      </c>
      <c r="AW794" s="4">
        <f t="array" ref="AW794">COUNT(IF((ABS($R794:$AP794)&gt;=AV$2)*(ABS($R794:$AP794)&lt;AW$2),$R794:$AP794))</f>
        <v>0</v>
      </c>
      <c r="AX794" s="10">
        <f t="array" ref="AX794">COUNT(IF((ABS($R794:$AP794)&gt;=AW$2)*(ABS($R794:$AP794)&lt;AX$2),$R794:$AP794))</f>
        <v>0</v>
      </c>
      <c r="AY794" s="4">
        <f t="shared" si="829"/>
        <v>0</v>
      </c>
      <c r="AZ794" s="2" t="str">
        <f t="shared" si="830"/>
        <v/>
      </c>
      <c r="BA794" s="2" t="str">
        <f t="shared" si="831"/>
        <v/>
      </c>
      <c r="BB794" s="2" t="str">
        <f t="shared" si="832"/>
        <v>@</v>
      </c>
      <c r="BC794" s="2" t="str">
        <f t="shared" si="833"/>
        <v/>
      </c>
      <c r="BD794" s="2" t="str">
        <f t="shared" si="834"/>
        <v/>
      </c>
      <c r="BE794" s="2" t="str">
        <f t="shared" si="835"/>
        <v/>
      </c>
      <c r="BF794" s="2" t="str">
        <f t="shared" si="836"/>
        <v/>
      </c>
      <c r="BG794" s="2" t="str">
        <f t="shared" si="837"/>
        <v/>
      </c>
      <c r="BH794" s="2" t="str">
        <f t="shared" si="838"/>
        <v/>
      </c>
      <c r="BI794" s="2" t="str">
        <f t="shared" si="839"/>
        <v/>
      </c>
      <c r="BJ794" s="2" t="str">
        <f t="shared" si="840"/>
        <v/>
      </c>
      <c r="BK794" s="2" t="str">
        <f t="shared" si="841"/>
        <v/>
      </c>
      <c r="BL794" s="2" t="str">
        <f t="shared" si="842"/>
        <v/>
      </c>
      <c r="BM794" s="2" t="str">
        <f t="shared" si="843"/>
        <v/>
      </c>
      <c r="BN794" s="2" t="str">
        <f t="shared" si="844"/>
        <v>@</v>
      </c>
      <c r="BO794" s="2" t="str">
        <f t="shared" si="845"/>
        <v/>
      </c>
      <c r="BP794" s="2" t="str">
        <f t="shared" si="846"/>
        <v/>
      </c>
      <c r="BQ794" s="2" t="str">
        <f t="shared" si="847"/>
        <v/>
      </c>
      <c r="BR794" s="2" t="str">
        <f t="shared" si="848"/>
        <v/>
      </c>
      <c r="BS794" s="2" t="str">
        <f t="shared" si="849"/>
        <v/>
      </c>
      <c r="BT794" s="2" t="str">
        <f t="shared" si="850"/>
        <v/>
      </c>
      <c r="BU794" s="2" t="str">
        <f t="shared" si="851"/>
        <v/>
      </c>
      <c r="BV794" s="2" t="str">
        <f t="shared" si="852"/>
        <v/>
      </c>
      <c r="BW794" s="2" t="str">
        <f t="shared" si="853"/>
        <v/>
      </c>
      <c r="BX794" s="2" t="str">
        <f t="shared" si="854"/>
        <v/>
      </c>
      <c r="CA794" s="2">
        <f t="shared" si="815"/>
        <v>264</v>
      </c>
      <c r="CB794" s="4">
        <f t="shared" si="816"/>
        <v>0</v>
      </c>
      <c r="CC794">
        <f t="shared" ca="1" si="809"/>
        <v>3</v>
      </c>
      <c r="CD794">
        <f ca="1">CC794*(CJ794)/(CJ794+CJ795+IF(CG796=0,0,CJ796))</f>
        <v>0.9431746206375734</v>
      </c>
      <c r="CE794" s="39">
        <f t="shared" ca="1" si="801"/>
        <v>25</v>
      </c>
      <c r="CF794" s="39">
        <f t="shared" ca="1" si="810"/>
        <v>1001</v>
      </c>
      <c r="CG794">
        <f t="shared" ca="1" si="802"/>
        <v>3.6840897966214925</v>
      </c>
      <c r="CH794">
        <f t="shared" ca="1" si="803"/>
        <v>-8</v>
      </c>
      <c r="CI794">
        <f t="shared" ca="1" si="811"/>
        <v>7.7731571572648068</v>
      </c>
      <c r="CJ794">
        <f t="shared" ca="1" si="812"/>
        <v>4.2268428427351932</v>
      </c>
    </row>
    <row r="795" spans="2:88">
      <c r="B795" s="39">
        <v>1771561</v>
      </c>
      <c r="C795" s="39">
        <v>1</v>
      </c>
      <c r="D795">
        <v>1</v>
      </c>
      <c r="E795">
        <f t="shared" si="819"/>
        <v>29374</v>
      </c>
      <c r="F795" s="3">
        <f t="shared" si="820"/>
        <v>3.4010135020236028E-5</v>
      </c>
      <c r="H795" s="17">
        <f t="shared" si="821"/>
        <v>0.9990137060844132</v>
      </c>
      <c r="I795" s="13" t="str">
        <f t="shared" si="822"/>
        <v>1771561</v>
      </c>
      <c r="J795" s="2"/>
      <c r="K795" s="4">
        <f t="shared" si="823"/>
        <v>25.502661977026264</v>
      </c>
      <c r="L795" s="4">
        <f t="shared" si="813"/>
        <v>-9</v>
      </c>
      <c r="M795" s="4">
        <f t="shared" ca="1" si="824"/>
        <v>2.0426515923787747</v>
      </c>
      <c r="N795" s="4">
        <f t="shared" ca="1" si="825"/>
        <v>3</v>
      </c>
      <c r="O795" s="4">
        <f t="shared" si="826"/>
        <v>0</v>
      </c>
      <c r="P795" s="4">
        <f t="shared" ca="1" si="827"/>
        <v>0</v>
      </c>
      <c r="Q795" s="11">
        <f t="shared" si="855"/>
        <v>0</v>
      </c>
      <c r="R795" s="11">
        <f t="shared" si="856"/>
        <v>0</v>
      </c>
      <c r="S795" s="4">
        <f t="shared" si="856"/>
        <v>0</v>
      </c>
      <c r="T795" s="4">
        <f t="shared" si="856"/>
        <v>0</v>
      </c>
      <c r="U795" s="4">
        <f t="shared" si="856"/>
        <v>25.502661977026264</v>
      </c>
      <c r="V795" s="4">
        <f t="shared" si="856"/>
        <v>0</v>
      </c>
      <c r="W795" s="4">
        <f t="shared" si="856"/>
        <v>0</v>
      </c>
      <c r="X795" s="4">
        <f t="shared" si="856"/>
        <v>0</v>
      </c>
      <c r="Y795" s="4">
        <f t="shared" si="856"/>
        <v>0</v>
      </c>
      <c r="Z795" s="4">
        <f t="shared" si="856"/>
        <v>0</v>
      </c>
      <c r="AA795" s="4">
        <f t="shared" si="856"/>
        <v>0</v>
      </c>
      <c r="AB795" s="4">
        <f t="shared" si="856"/>
        <v>0</v>
      </c>
      <c r="AC795" s="4">
        <f t="shared" si="856"/>
        <v>0</v>
      </c>
      <c r="AD795" s="4">
        <f t="shared" si="856"/>
        <v>0</v>
      </c>
      <c r="AE795" s="4">
        <f t="shared" si="856"/>
        <v>0</v>
      </c>
      <c r="AF795" s="4">
        <f t="shared" si="856"/>
        <v>0</v>
      </c>
      <c r="AG795" s="4">
        <f t="shared" si="856"/>
        <v>2.0426515923787747</v>
      </c>
      <c r="AH795" s="4">
        <f t="shared" si="857"/>
        <v>0</v>
      </c>
      <c r="AI795" s="4">
        <f t="shared" si="857"/>
        <v>0</v>
      </c>
      <c r="AJ795" s="4">
        <f t="shared" si="857"/>
        <v>0</v>
      </c>
      <c r="AK795" s="4">
        <f t="shared" si="857"/>
        <v>0</v>
      </c>
      <c r="AL795" s="4">
        <f t="shared" si="857"/>
        <v>0</v>
      </c>
      <c r="AM795" s="4">
        <f t="shared" si="858"/>
        <v>0</v>
      </c>
      <c r="AN795" s="4">
        <f t="shared" si="858"/>
        <v>0</v>
      </c>
      <c r="AO795" s="4">
        <f t="shared" si="858"/>
        <v>0</v>
      </c>
      <c r="AP795" s="10">
        <f t="shared" si="807"/>
        <v>0</v>
      </c>
      <c r="AQ795" s="7">
        <f t="shared" si="828"/>
        <v>2</v>
      </c>
      <c r="AR795" s="4">
        <f t="array" ref="AR795">COUNT(IF((ABS($R795:$AP795)&gt;=AQ$2)*(ABS($R795:$AP795)&lt;AR$2),$R795:$AP795))</f>
        <v>0</v>
      </c>
      <c r="AS795" s="4">
        <f t="array" ref="AS795">COUNT(IF((ABS($R795:$AP795)&gt;=AR$2)*(ABS($R795:$AP795)&lt;AS$2),$R795:$AP795))</f>
        <v>1</v>
      </c>
      <c r="AT795" s="4">
        <f t="array" ref="AT795">COUNT(IF((ABS($R795:$AP795)&gt;=AS$2)*(ABS($R795:$AP795)&lt;AT$2),$R795:$AP795))</f>
        <v>0</v>
      </c>
      <c r="AU795" s="4">
        <f t="array" ref="AU795">COUNT(IF((ABS($R795:$AP795)&gt;=AT$2)*(ABS($R795:$AP795)&lt;AU$2),$R795:$AP795))</f>
        <v>1</v>
      </c>
      <c r="AV795" s="4">
        <f t="array" ref="AV795">COUNT(IF((ABS($R795:$AP795)&gt;=AU$2)*(ABS($R795:$AP795)&lt;AV$2),$R795:$AP795))</f>
        <v>0</v>
      </c>
      <c r="AW795" s="4">
        <f t="array" ref="AW795">COUNT(IF((ABS($R795:$AP795)&gt;=AV$2)*(ABS($R795:$AP795)&lt;AW$2),$R795:$AP795))</f>
        <v>0</v>
      </c>
      <c r="AX795" s="10">
        <f t="array" ref="AX795">COUNT(IF((ABS($R795:$AP795)&gt;=AW$2)*(ABS($R795:$AP795)&lt;AX$2),$R795:$AP795))</f>
        <v>0</v>
      </c>
      <c r="AY795" s="4">
        <f t="shared" si="829"/>
        <v>0</v>
      </c>
      <c r="AZ795" s="2" t="str">
        <f t="shared" si="830"/>
        <v/>
      </c>
      <c r="BA795" s="2" t="str">
        <f t="shared" si="831"/>
        <v/>
      </c>
      <c r="BB795" s="2" t="str">
        <f t="shared" si="832"/>
        <v/>
      </c>
      <c r="BC795" s="2" t="str">
        <f t="shared" si="833"/>
        <v>@</v>
      </c>
      <c r="BD795" s="2" t="str">
        <f t="shared" si="834"/>
        <v/>
      </c>
      <c r="BE795" s="2" t="str">
        <f t="shared" si="835"/>
        <v/>
      </c>
      <c r="BF795" s="2" t="str">
        <f t="shared" si="836"/>
        <v/>
      </c>
      <c r="BG795" s="2" t="str">
        <f t="shared" si="837"/>
        <v/>
      </c>
      <c r="BH795" s="2" t="str">
        <f t="shared" si="838"/>
        <v/>
      </c>
      <c r="BI795" s="2" t="str">
        <f t="shared" si="839"/>
        <v/>
      </c>
      <c r="BJ795" s="2" t="str">
        <f t="shared" si="840"/>
        <v/>
      </c>
      <c r="BK795" s="2" t="str">
        <f t="shared" si="841"/>
        <v/>
      </c>
      <c r="BL795" s="2" t="str">
        <f t="shared" si="842"/>
        <v/>
      </c>
      <c r="BM795" s="2" t="str">
        <f t="shared" si="843"/>
        <v/>
      </c>
      <c r="BN795" s="2" t="str">
        <f t="shared" si="844"/>
        <v/>
      </c>
      <c r="BO795" s="2" t="str">
        <f t="shared" si="845"/>
        <v>@</v>
      </c>
      <c r="BP795" s="2" t="str">
        <f t="shared" si="846"/>
        <v/>
      </c>
      <c r="BQ795" s="2" t="str">
        <f t="shared" si="847"/>
        <v/>
      </c>
      <c r="BR795" s="2" t="str">
        <f t="shared" si="848"/>
        <v/>
      </c>
      <c r="BS795" s="2" t="str">
        <f t="shared" si="849"/>
        <v/>
      </c>
      <c r="BT795" s="2" t="str">
        <f t="shared" si="850"/>
        <v/>
      </c>
      <c r="BU795" s="2" t="str">
        <f t="shared" si="851"/>
        <v/>
      </c>
      <c r="BV795" s="2" t="str">
        <f t="shared" si="852"/>
        <v/>
      </c>
      <c r="BW795" s="2" t="str">
        <f t="shared" si="853"/>
        <v/>
      </c>
      <c r="BX795" s="2" t="str">
        <f t="shared" si="854"/>
        <v/>
      </c>
      <c r="CA795" s="2">
        <f t="shared" si="815"/>
        <v>264</v>
      </c>
      <c r="CB795" s="4">
        <f t="shared" si="816"/>
        <v>1</v>
      </c>
      <c r="CC795">
        <f t="shared" ca="1" si="809"/>
        <v>3</v>
      </c>
      <c r="CD795">
        <f ca="1">CC795*(CJ795)/(CJ794+CJ795+IF(CG796=0,0,CJ796))</f>
        <v>2.0568253793624267</v>
      </c>
      <c r="CE795" s="39">
        <f t="shared" ca="1" si="801"/>
        <v>25</v>
      </c>
      <c r="CF795" s="39">
        <f t="shared" ca="1" si="810"/>
        <v>1001</v>
      </c>
      <c r="CG795">
        <f t="shared" ca="1" si="802"/>
        <v>-19.775920588027063</v>
      </c>
      <c r="CH795">
        <f t="shared" ca="1" si="803"/>
        <v>4</v>
      </c>
      <c r="CI795">
        <f t="shared" ca="1" si="811"/>
        <v>2.7823244569099757</v>
      </c>
      <c r="CJ795">
        <f t="shared" ca="1" si="812"/>
        <v>9.2176755430900243</v>
      </c>
    </row>
    <row r="796" spans="2:88">
      <c r="B796" s="39">
        <v>1865285</v>
      </c>
      <c r="C796" s="39">
        <v>1568693</v>
      </c>
      <c r="D796">
        <v>1</v>
      </c>
      <c r="E796">
        <f t="shared" si="819"/>
        <v>29375</v>
      </c>
      <c r="F796" s="3">
        <f t="shared" si="820"/>
        <v>3.4010135020236028E-5</v>
      </c>
      <c r="H796" s="17">
        <f t="shared" si="821"/>
        <v>0.99904771621943345</v>
      </c>
      <c r="I796" s="13" t="str">
        <f t="shared" si="822"/>
        <v>1568693:1865285</v>
      </c>
      <c r="J796" s="2"/>
      <c r="K796" s="4">
        <f t="shared" si="823"/>
        <v>5.6646515846217937</v>
      </c>
      <c r="L796" s="4">
        <f t="shared" si="813"/>
        <v>-3</v>
      </c>
      <c r="M796" s="4">
        <f t="shared" ca="1" si="824"/>
        <v>-17.795358800027827</v>
      </c>
      <c r="N796" s="4">
        <f t="shared" ca="1" si="825"/>
        <v>9</v>
      </c>
      <c r="O796" s="4">
        <f t="shared" si="826"/>
        <v>0</v>
      </c>
      <c r="P796" s="4">
        <f t="shared" ca="1" si="827"/>
        <v>0</v>
      </c>
      <c r="Q796" s="11">
        <f t="shared" si="855"/>
        <v>0</v>
      </c>
      <c r="R796" s="11">
        <f t="shared" si="856"/>
        <v>0</v>
      </c>
      <c r="S796" s="4">
        <f t="shared" si="856"/>
        <v>0</v>
      </c>
      <c r="T796" s="4">
        <f t="shared" si="856"/>
        <v>0</v>
      </c>
      <c r="U796" s="4">
        <f t="shared" si="856"/>
        <v>0</v>
      </c>
      <c r="V796" s="4">
        <f t="shared" si="856"/>
        <v>0</v>
      </c>
      <c r="W796" s="4">
        <f t="shared" si="856"/>
        <v>0</v>
      </c>
      <c r="X796" s="4">
        <f t="shared" si="856"/>
        <v>0</v>
      </c>
      <c r="Y796" s="4">
        <f t="shared" si="856"/>
        <v>0</v>
      </c>
      <c r="Z796" s="4">
        <f t="shared" si="856"/>
        <v>0</v>
      </c>
      <c r="AA796" s="4">
        <f t="shared" si="856"/>
        <v>5.6646515846217937</v>
      </c>
      <c r="AB796" s="4">
        <f t="shared" si="856"/>
        <v>0</v>
      </c>
      <c r="AC796" s="4">
        <f t="shared" si="856"/>
        <v>0</v>
      </c>
      <c r="AD796" s="4">
        <f t="shared" si="856"/>
        <v>0</v>
      </c>
      <c r="AE796" s="4">
        <f t="shared" si="856"/>
        <v>0</v>
      </c>
      <c r="AF796" s="4">
        <f t="shared" si="856"/>
        <v>0</v>
      </c>
      <c r="AG796" s="4">
        <f t="shared" si="856"/>
        <v>0</v>
      </c>
      <c r="AH796" s="4">
        <f t="shared" si="857"/>
        <v>0</v>
      </c>
      <c r="AI796" s="4">
        <f t="shared" si="857"/>
        <v>0</v>
      </c>
      <c r="AJ796" s="4">
        <f t="shared" si="857"/>
        <v>0</v>
      </c>
      <c r="AK796" s="4">
        <f t="shared" si="857"/>
        <v>0</v>
      </c>
      <c r="AL796" s="4">
        <f t="shared" si="857"/>
        <v>0</v>
      </c>
      <c r="AM796" s="4">
        <f t="shared" si="858"/>
        <v>-17.795358800027827</v>
      </c>
      <c r="AN796" s="4">
        <f t="shared" si="858"/>
        <v>0</v>
      </c>
      <c r="AO796" s="4">
        <f t="shared" si="858"/>
        <v>0</v>
      </c>
      <c r="AP796" s="10">
        <f t="shared" si="807"/>
        <v>0</v>
      </c>
      <c r="AQ796" s="7">
        <f t="shared" si="828"/>
        <v>2</v>
      </c>
      <c r="AR796" s="4">
        <f t="array" ref="AR796">COUNT(IF((ABS($R796:$AP796)&gt;=AQ$2)*(ABS($R796:$AP796)&lt;AR$2),$R796:$AP796))</f>
        <v>0</v>
      </c>
      <c r="AS796" s="4">
        <f t="array" ref="AS796">COUNT(IF((ABS($R796:$AP796)&gt;=AR$2)*(ABS($R796:$AP796)&lt;AS$2),$R796:$AP796))</f>
        <v>0</v>
      </c>
      <c r="AT796" s="4">
        <f t="array" ref="AT796">COUNT(IF((ABS($R796:$AP796)&gt;=AS$2)*(ABS($R796:$AP796)&lt;AT$2),$R796:$AP796))</f>
        <v>1</v>
      </c>
      <c r="AU796" s="4">
        <f t="array" ref="AU796">COUNT(IF((ABS($R796:$AP796)&gt;=AT$2)*(ABS($R796:$AP796)&lt;AU$2),$R796:$AP796))</f>
        <v>1</v>
      </c>
      <c r="AV796" s="4">
        <f t="array" ref="AV796">COUNT(IF((ABS($R796:$AP796)&gt;=AU$2)*(ABS($R796:$AP796)&lt;AV$2),$R796:$AP796))</f>
        <v>0</v>
      </c>
      <c r="AW796" s="4">
        <f t="array" ref="AW796">COUNT(IF((ABS($R796:$AP796)&gt;=AV$2)*(ABS($R796:$AP796)&lt;AW$2),$R796:$AP796))</f>
        <v>0</v>
      </c>
      <c r="AX796" s="10">
        <f t="array" ref="AX796">COUNT(IF((ABS($R796:$AP796)&gt;=AW$2)*(ABS($R796:$AP796)&lt;AX$2),$R796:$AP796))</f>
        <v>0</v>
      </c>
      <c r="AY796" s="4">
        <f t="shared" si="829"/>
        <v>0</v>
      </c>
      <c r="AZ796" s="2" t="str">
        <f t="shared" si="830"/>
        <v/>
      </c>
      <c r="BA796" s="2" t="str">
        <f t="shared" si="831"/>
        <v/>
      </c>
      <c r="BB796" s="2" t="str">
        <f t="shared" si="832"/>
        <v/>
      </c>
      <c r="BC796" s="2" t="str">
        <f t="shared" si="833"/>
        <v/>
      </c>
      <c r="BD796" s="2" t="str">
        <f t="shared" si="834"/>
        <v/>
      </c>
      <c r="BE796" s="2" t="str">
        <f t="shared" si="835"/>
        <v/>
      </c>
      <c r="BF796" s="2" t="str">
        <f t="shared" si="836"/>
        <v/>
      </c>
      <c r="BG796" s="2" t="str">
        <f t="shared" si="837"/>
        <v/>
      </c>
      <c r="BH796" s="2" t="str">
        <f t="shared" si="838"/>
        <v/>
      </c>
      <c r="BI796" s="2" t="str">
        <f t="shared" si="839"/>
        <v>@</v>
      </c>
      <c r="BJ796" s="2" t="str">
        <f t="shared" si="840"/>
        <v/>
      </c>
      <c r="BK796" s="2" t="str">
        <f t="shared" si="841"/>
        <v/>
      </c>
      <c r="BL796" s="2" t="str">
        <f t="shared" si="842"/>
        <v/>
      </c>
      <c r="BM796" s="2" t="str">
        <f t="shared" si="843"/>
        <v/>
      </c>
      <c r="BN796" s="2" t="str">
        <f t="shared" si="844"/>
        <v/>
      </c>
      <c r="BO796" s="2" t="str">
        <f t="shared" si="845"/>
        <v/>
      </c>
      <c r="BP796" s="2" t="str">
        <f t="shared" si="846"/>
        <v/>
      </c>
      <c r="BQ796" s="2" t="str">
        <f t="shared" si="847"/>
        <v/>
      </c>
      <c r="BR796" s="2" t="str">
        <f t="shared" si="848"/>
        <v/>
      </c>
      <c r="BS796" s="2" t="str">
        <f t="shared" si="849"/>
        <v/>
      </c>
      <c r="BT796" s="2" t="str">
        <f t="shared" si="850"/>
        <v/>
      </c>
      <c r="BU796" s="2" t="str">
        <f t="shared" si="851"/>
        <v>@</v>
      </c>
      <c r="BV796" s="2" t="str">
        <f t="shared" si="852"/>
        <v/>
      </c>
      <c r="BW796" s="2" t="str">
        <f t="shared" si="853"/>
        <v/>
      </c>
      <c r="BX796" s="2" t="str">
        <f t="shared" si="854"/>
        <v/>
      </c>
      <c r="CA796" s="2">
        <f t="shared" si="815"/>
        <v>264</v>
      </c>
      <c r="CB796" s="4">
        <f t="shared" si="816"/>
        <v>2</v>
      </c>
      <c r="CC796">
        <f t="shared" ca="1" si="809"/>
        <v>3</v>
      </c>
      <c r="CD796">
        <f ca="1">CC796*IF(CG796=0,0,CJ796)/(CJ794+CJ795+IF(CG796=0,0,CJ796))</f>
        <v>0</v>
      </c>
      <c r="CE796" s="39">
        <f t="shared" ca="1" si="801"/>
        <v>25</v>
      </c>
      <c r="CF796" s="39">
        <f t="shared" ca="1" si="810"/>
        <v>1001</v>
      </c>
      <c r="CG796">
        <f t="shared" ca="1" si="802"/>
        <v>0</v>
      </c>
      <c r="CH796">
        <f t="shared" ca="1" si="803"/>
        <v>0</v>
      </c>
      <c r="CI796">
        <f t="shared" ca="1" si="811"/>
        <v>0</v>
      </c>
      <c r="CJ796">
        <f t="shared" ca="1" si="812"/>
        <v>12</v>
      </c>
    </row>
    <row r="797" spans="2:88">
      <c r="B797" s="39">
        <v>1975877</v>
      </c>
      <c r="C797" s="39">
        <v>1568693</v>
      </c>
      <c r="D797">
        <v>1</v>
      </c>
      <c r="E797">
        <f t="shared" si="819"/>
        <v>29376</v>
      </c>
      <c r="F797" s="3">
        <f t="shared" si="820"/>
        <v>3.4010135020236028E-5</v>
      </c>
      <c r="H797" s="17">
        <f t="shared" si="821"/>
        <v>0.99908172635445358</v>
      </c>
      <c r="I797" s="13" t="str">
        <f t="shared" si="822"/>
        <v>1568693:1975877</v>
      </c>
      <c r="J797" s="2"/>
      <c r="K797" s="4">
        <f t="shared" si="823"/>
        <v>15.156129882934977</v>
      </c>
      <c r="L797" s="4">
        <f t="shared" si="813"/>
        <v>-8</v>
      </c>
      <c r="M797" s="4">
        <f t="shared" ca="1" si="824"/>
        <v>-8.3038805017157102</v>
      </c>
      <c r="N797" s="4">
        <f t="shared" ca="1" si="825"/>
        <v>4</v>
      </c>
      <c r="O797" s="4">
        <f t="shared" si="826"/>
        <v>0</v>
      </c>
      <c r="P797" s="4">
        <f t="shared" ca="1" si="827"/>
        <v>0</v>
      </c>
      <c r="Q797" s="11">
        <f t="shared" si="855"/>
        <v>0</v>
      </c>
      <c r="R797" s="11">
        <f t="shared" si="856"/>
        <v>0</v>
      </c>
      <c r="S797" s="4">
        <f t="shared" si="856"/>
        <v>0</v>
      </c>
      <c r="T797" s="4">
        <f t="shared" si="856"/>
        <v>0</v>
      </c>
      <c r="U797" s="4">
        <f t="shared" si="856"/>
        <v>0</v>
      </c>
      <c r="V797" s="4">
        <f t="shared" si="856"/>
        <v>15.156129882934977</v>
      </c>
      <c r="W797" s="4">
        <f t="shared" si="856"/>
        <v>0</v>
      </c>
      <c r="X797" s="4">
        <f t="shared" si="856"/>
        <v>0</v>
      </c>
      <c r="Y797" s="4">
        <f t="shared" si="856"/>
        <v>0</v>
      </c>
      <c r="Z797" s="4">
        <f t="shared" si="856"/>
        <v>0</v>
      </c>
      <c r="AA797" s="4">
        <f t="shared" si="856"/>
        <v>0</v>
      </c>
      <c r="AB797" s="4">
        <f t="shared" si="856"/>
        <v>0</v>
      </c>
      <c r="AC797" s="4">
        <f t="shared" si="856"/>
        <v>0</v>
      </c>
      <c r="AD797" s="4">
        <f t="shared" si="856"/>
        <v>0</v>
      </c>
      <c r="AE797" s="4">
        <f t="shared" si="856"/>
        <v>0</v>
      </c>
      <c r="AF797" s="4">
        <f t="shared" si="856"/>
        <v>0</v>
      </c>
      <c r="AG797" s="4">
        <f t="shared" si="856"/>
        <v>0</v>
      </c>
      <c r="AH797" s="4">
        <f t="shared" si="857"/>
        <v>-8.3038805017157102</v>
      </c>
      <c r="AI797" s="4">
        <f t="shared" si="857"/>
        <v>0</v>
      </c>
      <c r="AJ797" s="4">
        <f t="shared" si="857"/>
        <v>0</v>
      </c>
      <c r="AK797" s="4">
        <f t="shared" si="857"/>
        <v>0</v>
      </c>
      <c r="AL797" s="4">
        <f t="shared" si="857"/>
        <v>0</v>
      </c>
      <c r="AM797" s="4">
        <f t="shared" si="858"/>
        <v>0</v>
      </c>
      <c r="AN797" s="4">
        <f t="shared" si="858"/>
        <v>0</v>
      </c>
      <c r="AO797" s="4">
        <f t="shared" si="858"/>
        <v>0</v>
      </c>
      <c r="AP797" s="10">
        <f t="shared" si="807"/>
        <v>0</v>
      </c>
      <c r="AQ797" s="7">
        <f t="shared" si="828"/>
        <v>2</v>
      </c>
      <c r="AR797" s="4">
        <f t="array" ref="AR797">COUNT(IF((ABS($R797:$AP797)&gt;=AQ$2)*(ABS($R797:$AP797)&lt;AR$2),$R797:$AP797))</f>
        <v>0</v>
      </c>
      <c r="AS797" s="4">
        <f t="array" ref="AS797">COUNT(IF((ABS($R797:$AP797)&gt;=AR$2)*(ABS($R797:$AP797)&lt;AS$2),$R797:$AP797))</f>
        <v>0</v>
      </c>
      <c r="AT797" s="4">
        <f t="array" ref="AT797">COUNT(IF((ABS($R797:$AP797)&gt;=AS$2)*(ABS($R797:$AP797)&lt;AT$2),$R797:$AP797))</f>
        <v>1</v>
      </c>
      <c r="AU797" s="4">
        <f t="array" ref="AU797">COUNT(IF((ABS($R797:$AP797)&gt;=AT$2)*(ABS($R797:$AP797)&lt;AU$2),$R797:$AP797))</f>
        <v>1</v>
      </c>
      <c r="AV797" s="4">
        <f t="array" ref="AV797">COUNT(IF((ABS($R797:$AP797)&gt;=AU$2)*(ABS($R797:$AP797)&lt;AV$2),$R797:$AP797))</f>
        <v>0</v>
      </c>
      <c r="AW797" s="4">
        <f t="array" ref="AW797">COUNT(IF((ABS($R797:$AP797)&gt;=AV$2)*(ABS($R797:$AP797)&lt;AW$2),$R797:$AP797))</f>
        <v>0</v>
      </c>
      <c r="AX797" s="10">
        <f t="array" ref="AX797">COUNT(IF((ABS($R797:$AP797)&gt;=AW$2)*(ABS($R797:$AP797)&lt;AX$2),$R797:$AP797))</f>
        <v>0</v>
      </c>
      <c r="AY797" s="4">
        <f t="shared" si="829"/>
        <v>0</v>
      </c>
      <c r="AZ797" s="2" t="str">
        <f t="shared" si="830"/>
        <v/>
      </c>
      <c r="BA797" s="2" t="str">
        <f t="shared" si="831"/>
        <v/>
      </c>
      <c r="BB797" s="2" t="str">
        <f t="shared" si="832"/>
        <v/>
      </c>
      <c r="BC797" s="2" t="str">
        <f t="shared" si="833"/>
        <v/>
      </c>
      <c r="BD797" s="2" t="str">
        <f t="shared" si="834"/>
        <v>@</v>
      </c>
      <c r="BE797" s="2" t="str">
        <f t="shared" si="835"/>
        <v/>
      </c>
      <c r="BF797" s="2" t="str">
        <f t="shared" si="836"/>
        <v/>
      </c>
      <c r="BG797" s="2" t="str">
        <f t="shared" si="837"/>
        <v/>
      </c>
      <c r="BH797" s="2" t="str">
        <f t="shared" si="838"/>
        <v/>
      </c>
      <c r="BI797" s="2" t="str">
        <f t="shared" si="839"/>
        <v/>
      </c>
      <c r="BJ797" s="2" t="str">
        <f t="shared" si="840"/>
        <v/>
      </c>
      <c r="BK797" s="2" t="str">
        <f t="shared" si="841"/>
        <v/>
      </c>
      <c r="BL797" s="2" t="str">
        <f t="shared" si="842"/>
        <v/>
      </c>
      <c r="BM797" s="2" t="str">
        <f t="shared" si="843"/>
        <v/>
      </c>
      <c r="BN797" s="2" t="str">
        <f t="shared" si="844"/>
        <v/>
      </c>
      <c r="BO797" s="2" t="str">
        <f t="shared" si="845"/>
        <v/>
      </c>
      <c r="BP797" s="2" t="str">
        <f t="shared" si="846"/>
        <v>@</v>
      </c>
      <c r="BQ797" s="2" t="str">
        <f t="shared" si="847"/>
        <v/>
      </c>
      <c r="BR797" s="2" t="str">
        <f t="shared" si="848"/>
        <v/>
      </c>
      <c r="BS797" s="2" t="str">
        <f t="shared" si="849"/>
        <v/>
      </c>
      <c r="BT797" s="2" t="str">
        <f t="shared" si="850"/>
        <v/>
      </c>
      <c r="BU797" s="2" t="str">
        <f t="shared" si="851"/>
        <v/>
      </c>
      <c r="BV797" s="2" t="str">
        <f t="shared" si="852"/>
        <v/>
      </c>
      <c r="BW797" s="2" t="str">
        <f t="shared" si="853"/>
        <v/>
      </c>
      <c r="BX797" s="2" t="str">
        <f t="shared" si="854"/>
        <v/>
      </c>
      <c r="CA797" s="2">
        <f t="shared" si="815"/>
        <v>265</v>
      </c>
      <c r="CB797" s="4">
        <f t="shared" si="816"/>
        <v>0</v>
      </c>
      <c r="CC797">
        <f t="shared" ca="1" si="809"/>
        <v>3</v>
      </c>
      <c r="CD797">
        <f ca="1">CC797*(CJ797)/(CJ797+CJ798+IF(CG799=0,0,CJ799))</f>
        <v>2.3136479392428524</v>
      </c>
      <c r="CE797" s="39">
        <f t="shared" ca="1" si="801"/>
        <v>125</v>
      </c>
      <c r="CF797" s="39">
        <f t="shared" ca="1" si="810"/>
        <v>2401</v>
      </c>
      <c r="CG797">
        <f t="shared" ca="1" si="802"/>
        <v>22.227486878157521</v>
      </c>
      <c r="CH797">
        <f t="shared" ca="1" si="803"/>
        <v>-3</v>
      </c>
      <c r="CI797">
        <f t="shared" ca="1" si="811"/>
        <v>1.6313725808408968</v>
      </c>
      <c r="CJ797">
        <f t="shared" ca="1" si="812"/>
        <v>10.368627419159104</v>
      </c>
    </row>
    <row r="798" spans="2:88">
      <c r="B798" s="39">
        <v>2093975</v>
      </c>
      <c r="C798" s="39">
        <v>1568693</v>
      </c>
      <c r="D798">
        <v>1</v>
      </c>
      <c r="E798">
        <f t="shared" si="819"/>
        <v>29377</v>
      </c>
      <c r="F798" s="3">
        <f t="shared" si="820"/>
        <v>3.4010135020236028E-5</v>
      </c>
      <c r="H798" s="17">
        <f t="shared" si="821"/>
        <v>0.99911573648947383</v>
      </c>
      <c r="I798" s="13" t="str">
        <f t="shared" si="822"/>
        <v>1568693:2093975</v>
      </c>
      <c r="J798" s="2"/>
      <c r="K798" s="4">
        <f t="shared" si="823"/>
        <v>1.9724165507049918</v>
      </c>
      <c r="L798" s="4">
        <f t="shared" si="813"/>
        <v>-1</v>
      </c>
      <c r="M798" s="4">
        <f t="shared" ca="1" si="824"/>
        <v>-21.487593833944629</v>
      </c>
      <c r="N798" s="4">
        <f t="shared" ca="1" si="825"/>
        <v>11</v>
      </c>
      <c r="O798" s="4">
        <f t="shared" si="826"/>
        <v>0</v>
      </c>
      <c r="P798" s="4">
        <f t="shared" ca="1" si="827"/>
        <v>0</v>
      </c>
      <c r="Q798" s="11">
        <f t="shared" si="855"/>
        <v>25.432426935354613</v>
      </c>
      <c r="R798" s="11">
        <f t="shared" si="856"/>
        <v>0</v>
      </c>
      <c r="S798" s="4">
        <f t="shared" si="856"/>
        <v>0</v>
      </c>
      <c r="T798" s="4">
        <f t="shared" si="856"/>
        <v>0</v>
      </c>
      <c r="U798" s="4">
        <f t="shared" si="856"/>
        <v>0</v>
      </c>
      <c r="V798" s="4">
        <f t="shared" si="856"/>
        <v>0</v>
      </c>
      <c r="W798" s="4">
        <f t="shared" si="856"/>
        <v>0</v>
      </c>
      <c r="X798" s="4">
        <f t="shared" si="856"/>
        <v>0</v>
      </c>
      <c r="Y798" s="4">
        <f t="shared" si="856"/>
        <v>0</v>
      </c>
      <c r="Z798" s="4">
        <f t="shared" si="856"/>
        <v>0</v>
      </c>
      <c r="AA798" s="4">
        <f t="shared" si="856"/>
        <v>0</v>
      </c>
      <c r="AB798" s="4">
        <f t="shared" si="856"/>
        <v>0</v>
      </c>
      <c r="AC798" s="4">
        <f t="shared" si="856"/>
        <v>1.9724165507049918</v>
      </c>
      <c r="AD798" s="4">
        <f t="shared" si="856"/>
        <v>0</v>
      </c>
      <c r="AE798" s="4">
        <f t="shared" si="856"/>
        <v>0</v>
      </c>
      <c r="AF798" s="4">
        <f t="shared" si="856"/>
        <v>0</v>
      </c>
      <c r="AG798" s="4">
        <f t="shared" si="856"/>
        <v>0</v>
      </c>
      <c r="AH798" s="4">
        <f t="shared" si="857"/>
        <v>0</v>
      </c>
      <c r="AI798" s="4">
        <f t="shared" si="857"/>
        <v>0</v>
      </c>
      <c r="AJ798" s="4">
        <f t="shared" si="857"/>
        <v>0</v>
      </c>
      <c r="AK798" s="4">
        <f t="shared" si="857"/>
        <v>0</v>
      </c>
      <c r="AL798" s="4">
        <f t="shared" si="857"/>
        <v>0</v>
      </c>
      <c r="AM798" s="4">
        <f t="shared" si="858"/>
        <v>0</v>
      </c>
      <c r="AN798" s="4">
        <f t="shared" si="858"/>
        <v>0</v>
      </c>
      <c r="AO798" s="4">
        <f t="shared" si="858"/>
        <v>-21.487593833944629</v>
      </c>
      <c r="AP798" s="10">
        <f t="shared" si="807"/>
        <v>0</v>
      </c>
      <c r="AQ798" s="7">
        <f t="shared" si="828"/>
        <v>2</v>
      </c>
      <c r="AR798" s="4">
        <f t="array" ref="AR798">COUNT(IF((ABS($R798:$AP798)&gt;=AQ$2)*(ABS($R798:$AP798)&lt;AR$2),$R798:$AP798))</f>
        <v>0</v>
      </c>
      <c r="AS798" s="4">
        <f t="array" ref="AS798">COUNT(IF((ABS($R798:$AP798)&gt;=AR$2)*(ABS($R798:$AP798)&lt;AS$2),$R798:$AP798))</f>
        <v>1</v>
      </c>
      <c r="AT798" s="4">
        <f t="array" ref="AT798">COUNT(IF((ABS($R798:$AP798)&gt;=AS$2)*(ABS($R798:$AP798)&lt;AT$2),$R798:$AP798))</f>
        <v>0</v>
      </c>
      <c r="AU798" s="4">
        <f t="array" ref="AU798">COUNT(IF((ABS($R798:$AP798)&gt;=AT$2)*(ABS($R798:$AP798)&lt;AU$2),$R798:$AP798))</f>
        <v>1</v>
      </c>
      <c r="AV798" s="4">
        <f t="array" ref="AV798">COUNT(IF((ABS($R798:$AP798)&gt;=AU$2)*(ABS($R798:$AP798)&lt;AV$2),$R798:$AP798))</f>
        <v>0</v>
      </c>
      <c r="AW798" s="4">
        <f t="array" ref="AW798">COUNT(IF((ABS($R798:$AP798)&gt;=AV$2)*(ABS($R798:$AP798)&lt;AW$2),$R798:$AP798))</f>
        <v>0</v>
      </c>
      <c r="AX798" s="10">
        <f t="array" ref="AX798">COUNT(IF((ABS($R798:$AP798)&gt;=AW$2)*(ABS($R798:$AP798)&lt;AX$2),$R798:$AP798))</f>
        <v>0</v>
      </c>
      <c r="AY798" s="4">
        <f t="shared" si="829"/>
        <v>0</v>
      </c>
      <c r="AZ798" s="2" t="str">
        <f t="shared" si="830"/>
        <v/>
      </c>
      <c r="BA798" s="2" t="str">
        <f t="shared" si="831"/>
        <v/>
      </c>
      <c r="BB798" s="2" t="str">
        <f t="shared" si="832"/>
        <v/>
      </c>
      <c r="BC798" s="2" t="str">
        <f t="shared" si="833"/>
        <v/>
      </c>
      <c r="BD798" s="2" t="str">
        <f t="shared" si="834"/>
        <v/>
      </c>
      <c r="BE798" s="2" t="str">
        <f t="shared" si="835"/>
        <v/>
      </c>
      <c r="BF798" s="2" t="str">
        <f t="shared" si="836"/>
        <v/>
      </c>
      <c r="BG798" s="2" t="str">
        <f t="shared" si="837"/>
        <v/>
      </c>
      <c r="BH798" s="2" t="str">
        <f t="shared" si="838"/>
        <v/>
      </c>
      <c r="BI798" s="2" t="str">
        <f t="shared" si="839"/>
        <v/>
      </c>
      <c r="BJ798" s="2" t="str">
        <f t="shared" si="840"/>
        <v/>
      </c>
      <c r="BK798" s="2" t="str">
        <f t="shared" si="841"/>
        <v>@</v>
      </c>
      <c r="BL798" s="2" t="str">
        <f t="shared" si="842"/>
        <v/>
      </c>
      <c r="BM798" s="2" t="str">
        <f t="shared" si="843"/>
        <v/>
      </c>
      <c r="BN798" s="2" t="str">
        <f t="shared" si="844"/>
        <v/>
      </c>
      <c r="BO798" s="2" t="str">
        <f t="shared" si="845"/>
        <v/>
      </c>
      <c r="BP798" s="2" t="str">
        <f t="shared" si="846"/>
        <v/>
      </c>
      <c r="BQ798" s="2" t="str">
        <f t="shared" si="847"/>
        <v/>
      </c>
      <c r="BR798" s="2" t="str">
        <f t="shared" si="848"/>
        <v/>
      </c>
      <c r="BS798" s="2" t="str">
        <f t="shared" si="849"/>
        <v/>
      </c>
      <c r="BT798" s="2" t="str">
        <f t="shared" si="850"/>
        <v/>
      </c>
      <c r="BU798" s="2" t="str">
        <f t="shared" si="851"/>
        <v/>
      </c>
      <c r="BV798" s="2" t="str">
        <f t="shared" si="852"/>
        <v/>
      </c>
      <c r="BW798" s="2" t="str">
        <f t="shared" si="853"/>
        <v>@</v>
      </c>
      <c r="BX798" s="2" t="str">
        <f t="shared" si="854"/>
        <v/>
      </c>
      <c r="CA798" s="2">
        <f t="shared" si="815"/>
        <v>265</v>
      </c>
      <c r="CB798" s="4">
        <f t="shared" si="816"/>
        <v>1</v>
      </c>
      <c r="CC798">
        <f t="shared" ca="1" si="809"/>
        <v>3</v>
      </c>
      <c r="CD798">
        <f ca="1">CC798*(CJ798)/(CJ797+CJ798+IF(CG799=0,0,CJ799))</f>
        <v>0.6863520607571475</v>
      </c>
      <c r="CE798" s="39">
        <f t="shared" ca="1" si="801"/>
        <v>125</v>
      </c>
      <c r="CF798" s="39">
        <f t="shared" ca="1" si="810"/>
        <v>2401</v>
      </c>
      <c r="CG798">
        <f t="shared" ca="1" si="802"/>
        <v>-1.2325235064921003</v>
      </c>
      <c r="CH798">
        <f t="shared" ca="1" si="803"/>
        <v>9</v>
      </c>
      <c r="CI798">
        <f t="shared" ca="1" si="811"/>
        <v>8.9241090333338189</v>
      </c>
      <c r="CJ798">
        <f t="shared" ca="1" si="812"/>
        <v>3.0758909666661811</v>
      </c>
    </row>
    <row r="799" spans="2:88">
      <c r="B799" s="39">
        <v>2100875</v>
      </c>
      <c r="C799" s="39">
        <v>1</v>
      </c>
      <c r="D799">
        <v>1</v>
      </c>
      <c r="E799">
        <f t="shared" si="819"/>
        <v>29378</v>
      </c>
      <c r="F799" s="3">
        <f t="shared" si="820"/>
        <v>3.4010135020236028E-5</v>
      </c>
      <c r="H799" s="17">
        <f t="shared" si="821"/>
        <v>0.99914974662449407</v>
      </c>
      <c r="I799" s="13" t="str">
        <f t="shared" si="822"/>
        <v>2100875</v>
      </c>
      <c r="J799" s="2"/>
      <c r="K799" s="4">
        <f t="shared" si="823"/>
        <v>26.530684324782783</v>
      </c>
      <c r="L799" s="4">
        <f t="shared" si="813"/>
        <v>-12</v>
      </c>
      <c r="M799" s="4">
        <f t="shared" ca="1" si="824"/>
        <v>3.0706739401310301</v>
      </c>
      <c r="N799" s="4">
        <f t="shared" ca="1" si="825"/>
        <v>0</v>
      </c>
      <c r="O799" s="4">
        <f t="shared" ca="1" si="826"/>
        <v>-20.389336444519657</v>
      </c>
      <c r="P799" s="4">
        <f t="shared" ca="1" si="827"/>
        <v>12</v>
      </c>
      <c r="Q799" s="11">
        <f t="shared" si="855"/>
        <v>0</v>
      </c>
      <c r="R799" s="11">
        <f t="shared" si="856"/>
        <v>26.530684324782783</v>
      </c>
      <c r="S799" s="4">
        <f t="shared" si="856"/>
        <v>0</v>
      </c>
      <c r="T799" s="4">
        <f t="shared" si="856"/>
        <v>0</v>
      </c>
      <c r="U799" s="4">
        <f t="shared" si="856"/>
        <v>0</v>
      </c>
      <c r="V799" s="4">
        <f t="shared" si="856"/>
        <v>0</v>
      </c>
      <c r="W799" s="4">
        <f t="shared" si="856"/>
        <v>0</v>
      </c>
      <c r="X799" s="4">
        <f t="shared" si="856"/>
        <v>0</v>
      </c>
      <c r="Y799" s="4">
        <f t="shared" si="856"/>
        <v>0</v>
      </c>
      <c r="Z799" s="4">
        <f t="shared" si="856"/>
        <v>0</v>
      </c>
      <c r="AA799" s="4">
        <f t="shared" si="856"/>
        <v>0</v>
      </c>
      <c r="AB799" s="4">
        <f t="shared" si="856"/>
        <v>0</v>
      </c>
      <c r="AC799" s="4">
        <f t="shared" si="856"/>
        <v>0</v>
      </c>
      <c r="AD799" s="4">
        <f t="shared" si="856"/>
        <v>3.0706739401310301</v>
      </c>
      <c r="AE799" s="4">
        <f t="shared" si="856"/>
        <v>0</v>
      </c>
      <c r="AF799" s="4">
        <f t="shared" si="856"/>
        <v>0</v>
      </c>
      <c r="AG799" s="4">
        <f t="shared" si="856"/>
        <v>0</v>
      </c>
      <c r="AH799" s="4">
        <f t="shared" si="857"/>
        <v>0</v>
      </c>
      <c r="AI799" s="4">
        <f t="shared" si="857"/>
        <v>0</v>
      </c>
      <c r="AJ799" s="4">
        <f t="shared" si="857"/>
        <v>0</v>
      </c>
      <c r="AK799" s="4">
        <f t="shared" si="857"/>
        <v>0</v>
      </c>
      <c r="AL799" s="4">
        <f t="shared" si="857"/>
        <v>0</v>
      </c>
      <c r="AM799" s="4">
        <f t="shared" si="858"/>
        <v>0</v>
      </c>
      <c r="AN799" s="4">
        <f t="shared" si="858"/>
        <v>0</v>
      </c>
      <c r="AO799" s="4">
        <f t="shared" si="858"/>
        <v>0</v>
      </c>
      <c r="AP799" s="10">
        <f t="shared" si="807"/>
        <v>-20.389336444519657</v>
      </c>
      <c r="AQ799" s="7">
        <f t="shared" si="828"/>
        <v>3</v>
      </c>
      <c r="AR799" s="4">
        <f t="array" ref="AR799">COUNT(IF((ABS($R799:$AP799)&gt;=AQ$2)*(ABS($R799:$AP799)&lt;AR$2),$R799:$AP799))</f>
        <v>0</v>
      </c>
      <c r="AS799" s="4">
        <f t="array" ref="AS799">COUNT(IF((ABS($R799:$AP799)&gt;=AR$2)*(ABS($R799:$AP799)&lt;AS$2),$R799:$AP799))</f>
        <v>1</v>
      </c>
      <c r="AT799" s="4">
        <f t="array" ref="AT799">COUNT(IF((ABS($R799:$AP799)&gt;=AS$2)*(ABS($R799:$AP799)&lt;AT$2),$R799:$AP799))</f>
        <v>0</v>
      </c>
      <c r="AU799" s="4">
        <f t="array" ref="AU799">COUNT(IF((ABS($R799:$AP799)&gt;=AT$2)*(ABS($R799:$AP799)&lt;AU$2),$R799:$AP799))</f>
        <v>2</v>
      </c>
      <c r="AV799" s="4">
        <f t="array" ref="AV799">COUNT(IF((ABS($R799:$AP799)&gt;=AU$2)*(ABS($R799:$AP799)&lt;AV$2),$R799:$AP799))</f>
        <v>0</v>
      </c>
      <c r="AW799" s="4">
        <f t="array" ref="AW799">COUNT(IF((ABS($R799:$AP799)&gt;=AV$2)*(ABS($R799:$AP799)&lt;AW$2),$R799:$AP799))</f>
        <v>0</v>
      </c>
      <c r="AX799" s="10">
        <f t="array" ref="AX799">COUNT(IF((ABS($R799:$AP799)&gt;=AW$2)*(ABS($R799:$AP799)&lt;AX$2),$R799:$AP799))</f>
        <v>0</v>
      </c>
      <c r="AY799" s="4">
        <f t="shared" si="829"/>
        <v>0</v>
      </c>
      <c r="AZ799" s="2" t="str">
        <f t="shared" si="830"/>
        <v>@</v>
      </c>
      <c r="BA799" s="2" t="str">
        <f t="shared" si="831"/>
        <v/>
      </c>
      <c r="BB799" s="2" t="str">
        <f t="shared" si="832"/>
        <v/>
      </c>
      <c r="BC799" s="2" t="str">
        <f t="shared" si="833"/>
        <v/>
      </c>
      <c r="BD799" s="2" t="str">
        <f t="shared" si="834"/>
        <v/>
      </c>
      <c r="BE799" s="2" t="str">
        <f t="shared" si="835"/>
        <v/>
      </c>
      <c r="BF799" s="2" t="str">
        <f t="shared" si="836"/>
        <v/>
      </c>
      <c r="BG799" s="2" t="str">
        <f t="shared" si="837"/>
        <v/>
      </c>
      <c r="BH799" s="2" t="str">
        <f t="shared" si="838"/>
        <v/>
      </c>
      <c r="BI799" s="2" t="str">
        <f t="shared" si="839"/>
        <v/>
      </c>
      <c r="BJ799" s="2" t="str">
        <f t="shared" si="840"/>
        <v/>
      </c>
      <c r="BK799" s="2" t="str">
        <f t="shared" si="841"/>
        <v/>
      </c>
      <c r="BL799" s="2" t="str">
        <f t="shared" si="842"/>
        <v>@</v>
      </c>
      <c r="BM799" s="2" t="str">
        <f t="shared" si="843"/>
        <v/>
      </c>
      <c r="BN799" s="2" t="str">
        <f t="shared" si="844"/>
        <v/>
      </c>
      <c r="BO799" s="2" t="str">
        <f t="shared" si="845"/>
        <v/>
      </c>
      <c r="BP799" s="2" t="str">
        <f t="shared" si="846"/>
        <v/>
      </c>
      <c r="BQ799" s="2" t="str">
        <f t="shared" si="847"/>
        <v/>
      </c>
      <c r="BR799" s="2" t="str">
        <f t="shared" si="848"/>
        <v/>
      </c>
      <c r="BS799" s="2" t="str">
        <f t="shared" si="849"/>
        <v/>
      </c>
      <c r="BT799" s="2" t="str">
        <f t="shared" si="850"/>
        <v/>
      </c>
      <c r="BU799" s="2" t="str">
        <f t="shared" si="851"/>
        <v/>
      </c>
      <c r="BV799" s="2" t="str">
        <f t="shared" si="852"/>
        <v/>
      </c>
      <c r="BW799" s="2" t="str">
        <f t="shared" si="853"/>
        <v/>
      </c>
      <c r="BX799" s="2" t="str">
        <f t="shared" si="854"/>
        <v>@</v>
      </c>
      <c r="CA799" s="2">
        <f t="shared" si="815"/>
        <v>265</v>
      </c>
      <c r="CB799" s="4">
        <f t="shared" si="816"/>
        <v>2</v>
      </c>
      <c r="CC799">
        <f t="shared" ca="1" si="809"/>
        <v>3</v>
      </c>
      <c r="CD799">
        <f ca="1">CC799*IF(CG799=0,0,CJ799)/(CJ797+CJ798+IF(CG799=0,0,CJ799))</f>
        <v>0</v>
      </c>
      <c r="CE799" s="39">
        <f t="shared" ca="1" si="801"/>
        <v>125</v>
      </c>
      <c r="CF799" s="39">
        <f t="shared" ca="1" si="810"/>
        <v>2401</v>
      </c>
      <c r="CG799">
        <f t="shared" ca="1" si="802"/>
        <v>0</v>
      </c>
      <c r="CH799">
        <f t="shared" ca="1" si="803"/>
        <v>0</v>
      </c>
      <c r="CI799">
        <f t="shared" ca="1" si="811"/>
        <v>0</v>
      </c>
      <c r="CJ799">
        <f t="shared" ca="1" si="812"/>
        <v>12</v>
      </c>
    </row>
    <row r="800" spans="2:88">
      <c r="B800" s="39">
        <v>2349463</v>
      </c>
      <c r="C800" s="39">
        <v>1568693</v>
      </c>
      <c r="D800">
        <v>1</v>
      </c>
      <c r="E800">
        <f t="shared" si="819"/>
        <v>29379</v>
      </c>
      <c r="F800" s="3">
        <f t="shared" si="820"/>
        <v>3.4010135020236028E-5</v>
      </c>
      <c r="H800" s="17">
        <f t="shared" si="821"/>
        <v>0.99918375675951432</v>
      </c>
      <c r="I800" s="13" t="str">
        <f t="shared" si="822"/>
        <v>1568693:2349463</v>
      </c>
      <c r="J800" s="2"/>
      <c r="K800" s="4">
        <f t="shared" si="823"/>
        <v>20.826621132719936</v>
      </c>
      <c r="L800" s="4">
        <f t="shared" si="813"/>
        <v>-11</v>
      </c>
      <c r="M800" s="4">
        <f t="shared" ca="1" si="824"/>
        <v>-2.6333892519318169</v>
      </c>
      <c r="N800" s="4">
        <f t="shared" ca="1" si="825"/>
        <v>1</v>
      </c>
      <c r="O800" s="4">
        <f t="shared" si="826"/>
        <v>0</v>
      </c>
      <c r="P800" s="4">
        <f t="shared" ca="1" si="827"/>
        <v>0</v>
      </c>
      <c r="Q800" s="11">
        <f t="shared" si="855"/>
        <v>0</v>
      </c>
      <c r="R800" s="11">
        <f t="shared" si="856"/>
        <v>0</v>
      </c>
      <c r="S800" s="4">
        <f t="shared" si="856"/>
        <v>20.826621132719936</v>
      </c>
      <c r="T800" s="4">
        <f t="shared" si="856"/>
        <v>0</v>
      </c>
      <c r="U800" s="4">
        <f t="shared" si="856"/>
        <v>0</v>
      </c>
      <c r="V800" s="4">
        <f t="shared" si="856"/>
        <v>0</v>
      </c>
      <c r="W800" s="4">
        <f t="shared" si="856"/>
        <v>0</v>
      </c>
      <c r="X800" s="4">
        <f t="shared" si="856"/>
        <v>0</v>
      </c>
      <c r="Y800" s="4">
        <f t="shared" si="856"/>
        <v>0</v>
      </c>
      <c r="Z800" s="4">
        <f t="shared" si="856"/>
        <v>0</v>
      </c>
      <c r="AA800" s="4">
        <f t="shared" si="856"/>
        <v>0</v>
      </c>
      <c r="AB800" s="4">
        <f t="shared" si="856"/>
        <v>0</v>
      </c>
      <c r="AC800" s="4">
        <f t="shared" si="856"/>
        <v>0</v>
      </c>
      <c r="AD800" s="4">
        <f t="shared" si="856"/>
        <v>0</v>
      </c>
      <c r="AE800" s="4">
        <f t="shared" si="856"/>
        <v>-2.6333892519318169</v>
      </c>
      <c r="AF800" s="4">
        <f t="shared" si="856"/>
        <v>0</v>
      </c>
      <c r="AG800" s="4">
        <f t="shared" si="856"/>
        <v>0</v>
      </c>
      <c r="AH800" s="4">
        <f t="shared" si="857"/>
        <v>0</v>
      </c>
      <c r="AI800" s="4">
        <f t="shared" si="857"/>
        <v>0</v>
      </c>
      <c r="AJ800" s="4">
        <f t="shared" si="857"/>
        <v>0</v>
      </c>
      <c r="AK800" s="4">
        <f t="shared" si="857"/>
        <v>0</v>
      </c>
      <c r="AL800" s="4">
        <f t="shared" si="857"/>
        <v>0</v>
      </c>
      <c r="AM800" s="4">
        <f t="shared" si="858"/>
        <v>0</v>
      </c>
      <c r="AN800" s="4">
        <f t="shared" si="858"/>
        <v>0</v>
      </c>
      <c r="AO800" s="4">
        <f t="shared" si="858"/>
        <v>0</v>
      </c>
      <c r="AP800" s="10">
        <f t="shared" si="807"/>
        <v>0</v>
      </c>
      <c r="AQ800" s="7">
        <f t="shared" si="828"/>
        <v>2</v>
      </c>
      <c r="AR800" s="4">
        <f t="array" ref="AR800">COUNT(IF((ABS($R800:$AP800)&gt;=AQ$2)*(ABS($R800:$AP800)&lt;AR$2),$R800:$AP800))</f>
        <v>0</v>
      </c>
      <c r="AS800" s="4">
        <f t="array" ref="AS800">COUNT(IF((ABS($R800:$AP800)&gt;=AR$2)*(ABS($R800:$AP800)&lt;AS$2),$R800:$AP800))</f>
        <v>1</v>
      </c>
      <c r="AT800" s="4">
        <f t="array" ref="AT800">COUNT(IF((ABS($R800:$AP800)&gt;=AS$2)*(ABS($R800:$AP800)&lt;AT$2),$R800:$AP800))</f>
        <v>0</v>
      </c>
      <c r="AU800" s="4">
        <f t="array" ref="AU800">COUNT(IF((ABS($R800:$AP800)&gt;=AT$2)*(ABS($R800:$AP800)&lt;AU$2),$R800:$AP800))</f>
        <v>1</v>
      </c>
      <c r="AV800" s="4">
        <f t="array" ref="AV800">COUNT(IF((ABS($R800:$AP800)&gt;=AU$2)*(ABS($R800:$AP800)&lt;AV$2),$R800:$AP800))</f>
        <v>0</v>
      </c>
      <c r="AW800" s="4">
        <f t="array" ref="AW800">COUNT(IF((ABS($R800:$AP800)&gt;=AV$2)*(ABS($R800:$AP800)&lt;AW$2),$R800:$AP800))</f>
        <v>0</v>
      </c>
      <c r="AX800" s="10">
        <f t="array" ref="AX800">COUNT(IF((ABS($R800:$AP800)&gt;=AW$2)*(ABS($R800:$AP800)&lt;AX$2),$R800:$AP800))</f>
        <v>0</v>
      </c>
      <c r="AY800" s="4">
        <f t="shared" si="829"/>
        <v>0</v>
      </c>
      <c r="AZ800" s="2" t="str">
        <f t="shared" si="830"/>
        <v/>
      </c>
      <c r="BA800" s="2" t="str">
        <f t="shared" si="831"/>
        <v>@</v>
      </c>
      <c r="BB800" s="2" t="str">
        <f t="shared" si="832"/>
        <v/>
      </c>
      <c r="BC800" s="2" t="str">
        <f t="shared" si="833"/>
        <v/>
      </c>
      <c r="BD800" s="2" t="str">
        <f t="shared" si="834"/>
        <v/>
      </c>
      <c r="BE800" s="2" t="str">
        <f t="shared" si="835"/>
        <v/>
      </c>
      <c r="BF800" s="2" t="str">
        <f t="shared" si="836"/>
        <v/>
      </c>
      <c r="BG800" s="2" t="str">
        <f t="shared" si="837"/>
        <v/>
      </c>
      <c r="BH800" s="2" t="str">
        <f t="shared" si="838"/>
        <v/>
      </c>
      <c r="BI800" s="2" t="str">
        <f t="shared" si="839"/>
        <v/>
      </c>
      <c r="BJ800" s="2" t="str">
        <f t="shared" si="840"/>
        <v/>
      </c>
      <c r="BK800" s="2" t="str">
        <f t="shared" si="841"/>
        <v/>
      </c>
      <c r="BL800" s="2" t="str">
        <f t="shared" si="842"/>
        <v/>
      </c>
      <c r="BM800" s="2" t="str">
        <f t="shared" si="843"/>
        <v>@</v>
      </c>
      <c r="BN800" s="2" t="str">
        <f t="shared" si="844"/>
        <v/>
      </c>
      <c r="BO800" s="2" t="str">
        <f t="shared" si="845"/>
        <v/>
      </c>
      <c r="BP800" s="2" t="str">
        <f t="shared" si="846"/>
        <v/>
      </c>
      <c r="BQ800" s="2" t="str">
        <f t="shared" si="847"/>
        <v/>
      </c>
      <c r="BR800" s="2" t="str">
        <f t="shared" si="848"/>
        <v/>
      </c>
      <c r="BS800" s="2" t="str">
        <f t="shared" si="849"/>
        <v/>
      </c>
      <c r="BT800" s="2" t="str">
        <f t="shared" si="850"/>
        <v/>
      </c>
      <c r="BU800" s="2" t="str">
        <f t="shared" si="851"/>
        <v/>
      </c>
      <c r="BV800" s="2" t="str">
        <f t="shared" si="852"/>
        <v/>
      </c>
      <c r="BW800" s="2" t="str">
        <f t="shared" si="853"/>
        <v/>
      </c>
      <c r="BX800" s="2" t="str">
        <f t="shared" si="854"/>
        <v/>
      </c>
      <c r="CA800" s="2">
        <f t="shared" si="815"/>
        <v>266</v>
      </c>
      <c r="CB800" s="4">
        <f t="shared" si="816"/>
        <v>0</v>
      </c>
      <c r="CC800">
        <f t="shared" ca="1" si="809"/>
        <v>3</v>
      </c>
      <c r="CD800">
        <f ca="1">CC800*(CJ800)/(CJ800+CJ801+IF(CG802=0,0,CJ802))</f>
        <v>1.7732170235028251</v>
      </c>
      <c r="CE800" s="39">
        <f t="shared" ca="1" si="801"/>
        <v>7</v>
      </c>
      <c r="CF800" s="39">
        <f t="shared" ca="1" si="810"/>
        <v>3125</v>
      </c>
      <c r="CG800">
        <f t="shared" ca="1" si="802"/>
        <v>-33.347335414175205</v>
      </c>
      <c r="CH800">
        <f t="shared" ca="1" si="803"/>
        <v>-2</v>
      </c>
      <c r="CI800">
        <f t="shared" ca="1" si="811"/>
        <v>4.0533170418192945</v>
      </c>
      <c r="CJ800">
        <f t="shared" ca="1" si="812"/>
        <v>7.9466829581807055</v>
      </c>
    </row>
    <row r="801" spans="2:88">
      <c r="B801" s="39">
        <v>2631019</v>
      </c>
      <c r="C801" s="39">
        <v>25</v>
      </c>
      <c r="D801">
        <v>1</v>
      </c>
      <c r="E801">
        <f t="shared" si="819"/>
        <v>29380</v>
      </c>
      <c r="F801" s="3">
        <f t="shared" si="820"/>
        <v>3.4010135020236028E-5</v>
      </c>
      <c r="H801" s="17">
        <f t="shared" si="821"/>
        <v>0.99921776689453456</v>
      </c>
      <c r="I801" s="13" t="str">
        <f t="shared" si="822"/>
        <v>25:2631019</v>
      </c>
      <c r="J801" s="2"/>
      <c r="K801" s="4">
        <f t="shared" si="823"/>
        <v>27.820859340641846</v>
      </c>
      <c r="L801" s="4">
        <f t="shared" si="813"/>
        <v>-4</v>
      </c>
      <c r="M801" s="4">
        <f t="shared" ca="1" si="824"/>
        <v>4.360848955991159</v>
      </c>
      <c r="N801" s="4">
        <f t="shared" ca="1" si="825"/>
        <v>8</v>
      </c>
      <c r="O801" s="4">
        <f t="shared" si="826"/>
        <v>0</v>
      </c>
      <c r="P801" s="4">
        <f t="shared" ca="1" si="827"/>
        <v>0</v>
      </c>
      <c r="Q801" s="11">
        <f t="shared" si="855"/>
        <v>0</v>
      </c>
      <c r="R801" s="11">
        <f t="shared" si="856"/>
        <v>0</v>
      </c>
      <c r="S801" s="4">
        <f t="shared" si="856"/>
        <v>0</v>
      </c>
      <c r="T801" s="4">
        <f t="shared" si="856"/>
        <v>0</v>
      </c>
      <c r="U801" s="4">
        <f t="shared" si="856"/>
        <v>0</v>
      </c>
      <c r="V801" s="4">
        <f t="shared" si="856"/>
        <v>0</v>
      </c>
      <c r="W801" s="4">
        <f t="shared" si="856"/>
        <v>0</v>
      </c>
      <c r="X801" s="4">
        <f t="shared" si="856"/>
        <v>0</v>
      </c>
      <c r="Y801" s="4">
        <f t="shared" si="856"/>
        <v>0</v>
      </c>
      <c r="Z801" s="4">
        <f t="shared" si="856"/>
        <v>27.820859340641846</v>
      </c>
      <c r="AA801" s="4">
        <f t="shared" si="856"/>
        <v>0</v>
      </c>
      <c r="AB801" s="4">
        <f t="shared" si="856"/>
        <v>0</v>
      </c>
      <c r="AC801" s="4">
        <f t="shared" si="856"/>
        <v>0</v>
      </c>
      <c r="AD801" s="4">
        <f t="shared" si="856"/>
        <v>0</v>
      </c>
      <c r="AE801" s="4">
        <f t="shared" si="856"/>
        <v>0</v>
      </c>
      <c r="AF801" s="4">
        <f t="shared" si="856"/>
        <v>0</v>
      </c>
      <c r="AG801" s="4">
        <f t="shared" si="856"/>
        <v>0</v>
      </c>
      <c r="AH801" s="4">
        <f t="shared" si="857"/>
        <v>0</v>
      </c>
      <c r="AI801" s="4">
        <f t="shared" si="857"/>
        <v>0</v>
      </c>
      <c r="AJ801" s="4">
        <f t="shared" si="857"/>
        <v>0</v>
      </c>
      <c r="AK801" s="4">
        <f t="shared" si="857"/>
        <v>0</v>
      </c>
      <c r="AL801" s="4">
        <f t="shared" si="857"/>
        <v>4.360848955991159</v>
      </c>
      <c r="AM801" s="4">
        <f t="shared" si="858"/>
        <v>0</v>
      </c>
      <c r="AN801" s="4">
        <f t="shared" si="858"/>
        <v>0</v>
      </c>
      <c r="AO801" s="4">
        <f t="shared" si="858"/>
        <v>0</v>
      </c>
      <c r="AP801" s="10">
        <f t="shared" si="807"/>
        <v>0</v>
      </c>
      <c r="AQ801" s="7">
        <f t="shared" si="828"/>
        <v>2</v>
      </c>
      <c r="AR801" s="4">
        <f t="array" ref="AR801">COUNT(IF((ABS($R801:$AP801)&gt;=AQ$2)*(ABS($R801:$AP801)&lt;AR$2),$R801:$AP801))</f>
        <v>0</v>
      </c>
      <c r="AS801" s="4">
        <f t="array" ref="AS801">COUNT(IF((ABS($R801:$AP801)&gt;=AR$2)*(ABS($R801:$AP801)&lt;AS$2),$R801:$AP801))</f>
        <v>1</v>
      </c>
      <c r="AT801" s="4">
        <f t="array" ref="AT801">COUNT(IF((ABS($R801:$AP801)&gt;=AS$2)*(ABS($R801:$AP801)&lt;AT$2),$R801:$AP801))</f>
        <v>0</v>
      </c>
      <c r="AU801" s="4">
        <f t="array" ref="AU801">COUNT(IF((ABS($R801:$AP801)&gt;=AT$2)*(ABS($R801:$AP801)&lt;AU$2),$R801:$AP801))</f>
        <v>1</v>
      </c>
      <c r="AV801" s="4">
        <f t="array" ref="AV801">COUNT(IF((ABS($R801:$AP801)&gt;=AU$2)*(ABS($R801:$AP801)&lt;AV$2),$R801:$AP801))</f>
        <v>0</v>
      </c>
      <c r="AW801" s="4">
        <f t="array" ref="AW801">COUNT(IF((ABS($R801:$AP801)&gt;=AV$2)*(ABS($R801:$AP801)&lt;AW$2),$R801:$AP801))</f>
        <v>0</v>
      </c>
      <c r="AX801" s="10">
        <f t="array" ref="AX801">COUNT(IF((ABS($R801:$AP801)&gt;=AW$2)*(ABS($R801:$AP801)&lt;AX$2),$R801:$AP801))</f>
        <v>0</v>
      </c>
      <c r="AY801" s="4">
        <f t="shared" si="829"/>
        <v>0</v>
      </c>
      <c r="AZ801" s="2" t="str">
        <f t="shared" si="830"/>
        <v/>
      </c>
      <c r="BA801" s="2" t="str">
        <f t="shared" si="831"/>
        <v/>
      </c>
      <c r="BB801" s="2" t="str">
        <f t="shared" si="832"/>
        <v/>
      </c>
      <c r="BC801" s="2" t="str">
        <f t="shared" si="833"/>
        <v/>
      </c>
      <c r="BD801" s="2" t="str">
        <f t="shared" si="834"/>
        <v/>
      </c>
      <c r="BE801" s="2" t="str">
        <f t="shared" si="835"/>
        <v/>
      </c>
      <c r="BF801" s="2" t="str">
        <f t="shared" si="836"/>
        <v/>
      </c>
      <c r="BG801" s="2" t="str">
        <f t="shared" si="837"/>
        <v/>
      </c>
      <c r="BH801" s="2" t="str">
        <f t="shared" si="838"/>
        <v>@</v>
      </c>
      <c r="BI801" s="2" t="str">
        <f t="shared" si="839"/>
        <v/>
      </c>
      <c r="BJ801" s="2" t="str">
        <f t="shared" si="840"/>
        <v/>
      </c>
      <c r="BK801" s="2" t="str">
        <f t="shared" si="841"/>
        <v/>
      </c>
      <c r="BL801" s="2" t="str">
        <f t="shared" si="842"/>
        <v/>
      </c>
      <c r="BM801" s="2" t="str">
        <f t="shared" si="843"/>
        <v/>
      </c>
      <c r="BN801" s="2" t="str">
        <f t="shared" si="844"/>
        <v/>
      </c>
      <c r="BO801" s="2" t="str">
        <f t="shared" si="845"/>
        <v/>
      </c>
      <c r="BP801" s="2" t="str">
        <f t="shared" si="846"/>
        <v/>
      </c>
      <c r="BQ801" s="2" t="str">
        <f t="shared" si="847"/>
        <v/>
      </c>
      <c r="BR801" s="2" t="str">
        <f t="shared" si="848"/>
        <v/>
      </c>
      <c r="BS801" s="2" t="str">
        <f t="shared" si="849"/>
        <v/>
      </c>
      <c r="BT801" s="2" t="str">
        <f t="shared" si="850"/>
        <v>@</v>
      </c>
      <c r="BU801" s="2" t="str">
        <f t="shared" si="851"/>
        <v/>
      </c>
      <c r="BV801" s="2" t="str">
        <f t="shared" si="852"/>
        <v/>
      </c>
      <c r="BW801" s="2" t="str">
        <f t="shared" si="853"/>
        <v/>
      </c>
      <c r="BX801" s="2" t="str">
        <f t="shared" si="854"/>
        <v/>
      </c>
      <c r="CA801" s="2">
        <f t="shared" si="815"/>
        <v>266</v>
      </c>
      <c r="CB801" s="4">
        <f t="shared" si="816"/>
        <v>1</v>
      </c>
      <c r="CC801">
        <f t="shared" ca="1" si="809"/>
        <v>3</v>
      </c>
      <c r="CD801">
        <f ca="1">CC801*(CJ801)/(CJ800+CJ801+IF(CG802=0,0,CJ802))</f>
        <v>1.2267829764971749</v>
      </c>
      <c r="CE801" s="39">
        <f t="shared" ca="1" si="801"/>
        <v>7</v>
      </c>
      <c r="CF801" s="39">
        <f t="shared" ca="1" si="810"/>
        <v>3125</v>
      </c>
      <c r="CG801">
        <f t="shared" ca="1" si="802"/>
        <v>-56.807345798824826</v>
      </c>
      <c r="CH801">
        <f t="shared" ca="1" si="803"/>
        <v>10</v>
      </c>
      <c r="CI801">
        <f t="shared" ca="1" si="811"/>
        <v>6.5021645723554222</v>
      </c>
      <c r="CJ801">
        <f t="shared" ca="1" si="812"/>
        <v>5.4978354276445778</v>
      </c>
    </row>
    <row r="802" spans="2:88">
      <c r="B802" s="39">
        <v>2636887</v>
      </c>
      <c r="C802" s="39">
        <v>1568693</v>
      </c>
      <c r="D802">
        <v>1</v>
      </c>
      <c r="E802">
        <f t="shared" si="819"/>
        <v>29381</v>
      </c>
      <c r="F802" s="3">
        <f t="shared" si="820"/>
        <v>3.4010135020236028E-5</v>
      </c>
      <c r="H802" s="17">
        <f t="shared" si="821"/>
        <v>0.99925177702955481</v>
      </c>
      <c r="I802" s="13" t="str">
        <f t="shared" si="822"/>
        <v>1568693:2636887</v>
      </c>
      <c r="J802" s="2"/>
      <c r="K802" s="4">
        <f t="shared" si="823"/>
        <v>16.722259345379342</v>
      </c>
      <c r="L802" s="4">
        <f t="shared" si="813"/>
        <v>-9</v>
      </c>
      <c r="M802" s="4">
        <f t="shared" ca="1" si="824"/>
        <v>-6.7377510392713447</v>
      </c>
      <c r="N802" s="4">
        <f t="shared" ca="1" si="825"/>
        <v>3</v>
      </c>
      <c r="O802" s="4">
        <f t="shared" si="826"/>
        <v>0</v>
      </c>
      <c r="P802" s="4">
        <f t="shared" ca="1" si="827"/>
        <v>0</v>
      </c>
      <c r="Q802" s="11">
        <f t="shared" si="855"/>
        <v>0</v>
      </c>
      <c r="R802" s="11">
        <f t="shared" si="856"/>
        <v>0</v>
      </c>
      <c r="S802" s="4">
        <f t="shared" si="856"/>
        <v>0</v>
      </c>
      <c r="T802" s="4">
        <f t="shared" si="856"/>
        <v>0</v>
      </c>
      <c r="U802" s="4">
        <f t="shared" si="856"/>
        <v>16.722259345379342</v>
      </c>
      <c r="V802" s="4">
        <f t="shared" si="856"/>
        <v>0</v>
      </c>
      <c r="W802" s="4">
        <f t="shared" si="856"/>
        <v>0</v>
      </c>
      <c r="X802" s="4">
        <f t="shared" si="856"/>
        <v>0</v>
      </c>
      <c r="Y802" s="4">
        <f t="shared" si="856"/>
        <v>0</v>
      </c>
      <c r="Z802" s="4">
        <f t="shared" si="856"/>
        <v>0</v>
      </c>
      <c r="AA802" s="4">
        <f t="shared" si="856"/>
        <v>0</v>
      </c>
      <c r="AB802" s="4">
        <f t="shared" si="856"/>
        <v>0</v>
      </c>
      <c r="AC802" s="4">
        <f t="shared" si="856"/>
        <v>0</v>
      </c>
      <c r="AD802" s="4">
        <f t="shared" si="856"/>
        <v>0</v>
      </c>
      <c r="AE802" s="4">
        <f t="shared" si="856"/>
        <v>0</v>
      </c>
      <c r="AF802" s="4">
        <f t="shared" si="856"/>
        <v>0</v>
      </c>
      <c r="AG802" s="4">
        <f t="shared" si="856"/>
        <v>-6.7377510392713447</v>
      </c>
      <c r="AH802" s="4">
        <f t="shared" si="857"/>
        <v>0</v>
      </c>
      <c r="AI802" s="4">
        <f t="shared" si="857"/>
        <v>0</v>
      </c>
      <c r="AJ802" s="4">
        <f t="shared" si="857"/>
        <v>0</v>
      </c>
      <c r="AK802" s="4">
        <f t="shared" si="857"/>
        <v>0</v>
      </c>
      <c r="AL802" s="4">
        <f t="shared" si="857"/>
        <v>0</v>
      </c>
      <c r="AM802" s="4">
        <f t="shared" si="858"/>
        <v>0</v>
      </c>
      <c r="AN802" s="4">
        <f t="shared" si="858"/>
        <v>0</v>
      </c>
      <c r="AO802" s="4">
        <f t="shared" si="858"/>
        <v>0</v>
      </c>
      <c r="AP802" s="10">
        <f t="shared" si="807"/>
        <v>0</v>
      </c>
      <c r="AQ802" s="7">
        <f t="shared" si="828"/>
        <v>2</v>
      </c>
      <c r="AR802" s="4">
        <f t="array" ref="AR802">COUNT(IF((ABS($R802:$AP802)&gt;=AQ$2)*(ABS($R802:$AP802)&lt;AR$2),$R802:$AP802))</f>
        <v>0</v>
      </c>
      <c r="AS802" s="4">
        <f t="array" ref="AS802">COUNT(IF((ABS($R802:$AP802)&gt;=AR$2)*(ABS($R802:$AP802)&lt;AS$2),$R802:$AP802))</f>
        <v>0</v>
      </c>
      <c r="AT802" s="4">
        <f t="array" ref="AT802">COUNT(IF((ABS($R802:$AP802)&gt;=AS$2)*(ABS($R802:$AP802)&lt;AT$2),$R802:$AP802))</f>
        <v>1</v>
      </c>
      <c r="AU802" s="4">
        <f t="array" ref="AU802">COUNT(IF((ABS($R802:$AP802)&gt;=AT$2)*(ABS($R802:$AP802)&lt;AU$2),$R802:$AP802))</f>
        <v>1</v>
      </c>
      <c r="AV802" s="4">
        <f t="array" ref="AV802">COUNT(IF((ABS($R802:$AP802)&gt;=AU$2)*(ABS($R802:$AP802)&lt;AV$2),$R802:$AP802))</f>
        <v>0</v>
      </c>
      <c r="AW802" s="4">
        <f t="array" ref="AW802">COUNT(IF((ABS($R802:$AP802)&gt;=AV$2)*(ABS($R802:$AP802)&lt;AW$2),$R802:$AP802))</f>
        <v>0</v>
      </c>
      <c r="AX802" s="10">
        <f t="array" ref="AX802">COUNT(IF((ABS($R802:$AP802)&gt;=AW$2)*(ABS($R802:$AP802)&lt;AX$2),$R802:$AP802))</f>
        <v>0</v>
      </c>
      <c r="AY802" s="4">
        <f t="shared" si="829"/>
        <v>0</v>
      </c>
      <c r="AZ802" s="2" t="str">
        <f t="shared" si="830"/>
        <v/>
      </c>
      <c r="BA802" s="2" t="str">
        <f t="shared" si="831"/>
        <v/>
      </c>
      <c r="BB802" s="2" t="str">
        <f t="shared" si="832"/>
        <v/>
      </c>
      <c r="BC802" s="2" t="str">
        <f t="shared" si="833"/>
        <v>@</v>
      </c>
      <c r="BD802" s="2" t="str">
        <f t="shared" si="834"/>
        <v/>
      </c>
      <c r="BE802" s="2" t="str">
        <f t="shared" si="835"/>
        <v/>
      </c>
      <c r="BF802" s="2" t="str">
        <f t="shared" si="836"/>
        <v/>
      </c>
      <c r="BG802" s="2" t="str">
        <f t="shared" si="837"/>
        <v/>
      </c>
      <c r="BH802" s="2" t="str">
        <f t="shared" si="838"/>
        <v/>
      </c>
      <c r="BI802" s="2" t="str">
        <f t="shared" si="839"/>
        <v/>
      </c>
      <c r="BJ802" s="2" t="str">
        <f t="shared" si="840"/>
        <v/>
      </c>
      <c r="BK802" s="2" t="str">
        <f t="shared" si="841"/>
        <v/>
      </c>
      <c r="BL802" s="2" t="str">
        <f t="shared" si="842"/>
        <v/>
      </c>
      <c r="BM802" s="2" t="str">
        <f t="shared" si="843"/>
        <v/>
      </c>
      <c r="BN802" s="2" t="str">
        <f t="shared" si="844"/>
        <v/>
      </c>
      <c r="BO802" s="2" t="str">
        <f t="shared" si="845"/>
        <v>@</v>
      </c>
      <c r="BP802" s="2" t="str">
        <f t="shared" si="846"/>
        <v/>
      </c>
      <c r="BQ802" s="2" t="str">
        <f t="shared" si="847"/>
        <v/>
      </c>
      <c r="BR802" s="2" t="str">
        <f t="shared" si="848"/>
        <v/>
      </c>
      <c r="BS802" s="2" t="str">
        <f t="shared" si="849"/>
        <v/>
      </c>
      <c r="BT802" s="2" t="str">
        <f t="shared" si="850"/>
        <v/>
      </c>
      <c r="BU802" s="2" t="str">
        <f t="shared" si="851"/>
        <v/>
      </c>
      <c r="BV802" s="2" t="str">
        <f t="shared" si="852"/>
        <v/>
      </c>
      <c r="BW802" s="2" t="str">
        <f t="shared" si="853"/>
        <v/>
      </c>
      <c r="BX802" s="2" t="str">
        <f t="shared" si="854"/>
        <v/>
      </c>
      <c r="CA802" s="2">
        <f t="shared" si="815"/>
        <v>266</v>
      </c>
      <c r="CB802" s="4">
        <f t="shared" si="816"/>
        <v>2</v>
      </c>
      <c r="CC802">
        <f t="shared" ca="1" si="809"/>
        <v>3</v>
      </c>
      <c r="CD802">
        <f ca="1">CC802*IF(CG802=0,0,CJ802)/(CJ800+CJ801+IF(CG802=0,0,CJ802))</f>
        <v>0</v>
      </c>
      <c r="CE802" s="39">
        <f t="shared" ca="1" si="801"/>
        <v>7</v>
      </c>
      <c r="CF802" s="39">
        <f t="shared" ca="1" si="810"/>
        <v>3125</v>
      </c>
      <c r="CG802">
        <f t="shared" ca="1" si="802"/>
        <v>0</v>
      </c>
      <c r="CH802">
        <f t="shared" ca="1" si="803"/>
        <v>0</v>
      </c>
      <c r="CI802">
        <f t="shared" ca="1" si="811"/>
        <v>0</v>
      </c>
      <c r="CJ802">
        <f t="shared" ca="1" si="812"/>
        <v>12</v>
      </c>
    </row>
    <row r="803" spans="2:88">
      <c r="B803" s="39">
        <v>2960239</v>
      </c>
      <c r="C803" s="39">
        <v>1568693</v>
      </c>
      <c r="D803">
        <v>1</v>
      </c>
      <c r="E803">
        <f t="shared" si="819"/>
        <v>29382</v>
      </c>
      <c r="F803" s="3">
        <f t="shared" si="820"/>
        <v>3.4010135020236028E-5</v>
      </c>
      <c r="H803" s="17">
        <f t="shared" si="821"/>
        <v>0.99928578716457506</v>
      </c>
      <c r="I803" s="13" t="str">
        <f t="shared" si="822"/>
        <v>1568693:2960239</v>
      </c>
      <c r="J803" s="2"/>
      <c r="K803" s="4">
        <f t="shared" si="823"/>
        <v>13.06575096128455</v>
      </c>
      <c r="L803" s="4">
        <f t="shared" si="813"/>
        <v>-7</v>
      </c>
      <c r="M803" s="4">
        <f t="shared" ca="1" si="824"/>
        <v>-10.394259423365071</v>
      </c>
      <c r="N803" s="4">
        <f t="shared" ca="1" si="825"/>
        <v>5</v>
      </c>
      <c r="O803" s="4">
        <f t="shared" si="826"/>
        <v>0</v>
      </c>
      <c r="P803" s="4">
        <f t="shared" ca="1" si="827"/>
        <v>0</v>
      </c>
      <c r="Q803" s="11">
        <f t="shared" si="855"/>
        <v>0</v>
      </c>
      <c r="R803" s="11">
        <f t="shared" si="856"/>
        <v>0</v>
      </c>
      <c r="S803" s="4">
        <f t="shared" si="856"/>
        <v>0</v>
      </c>
      <c r="T803" s="4">
        <f t="shared" si="856"/>
        <v>0</v>
      </c>
      <c r="U803" s="4">
        <f t="shared" si="856"/>
        <v>0</v>
      </c>
      <c r="V803" s="4">
        <f t="shared" si="856"/>
        <v>0</v>
      </c>
      <c r="W803" s="4">
        <f t="shared" si="856"/>
        <v>13.06575096128455</v>
      </c>
      <c r="X803" s="4">
        <f t="shared" si="856"/>
        <v>0</v>
      </c>
      <c r="Y803" s="4">
        <f t="shared" si="856"/>
        <v>0</v>
      </c>
      <c r="Z803" s="4">
        <f t="shared" si="856"/>
        <v>0</v>
      </c>
      <c r="AA803" s="4">
        <f t="shared" si="856"/>
        <v>0</v>
      </c>
      <c r="AB803" s="4">
        <f t="shared" si="856"/>
        <v>0</v>
      </c>
      <c r="AC803" s="4">
        <f t="shared" si="856"/>
        <v>0</v>
      </c>
      <c r="AD803" s="4">
        <f t="shared" si="856"/>
        <v>0</v>
      </c>
      <c r="AE803" s="4">
        <f t="shared" si="856"/>
        <v>0</v>
      </c>
      <c r="AF803" s="4">
        <f t="shared" si="856"/>
        <v>0</v>
      </c>
      <c r="AG803" s="4">
        <f t="shared" si="856"/>
        <v>0</v>
      </c>
      <c r="AH803" s="4">
        <f t="shared" si="857"/>
        <v>0</v>
      </c>
      <c r="AI803" s="4">
        <f t="shared" si="857"/>
        <v>-10.394259423365071</v>
      </c>
      <c r="AJ803" s="4">
        <f t="shared" si="857"/>
        <v>0</v>
      </c>
      <c r="AK803" s="4">
        <f t="shared" si="857"/>
        <v>0</v>
      </c>
      <c r="AL803" s="4">
        <f t="shared" si="857"/>
        <v>0</v>
      </c>
      <c r="AM803" s="4">
        <f t="shared" si="858"/>
        <v>0</v>
      </c>
      <c r="AN803" s="4">
        <f t="shared" si="858"/>
        <v>0</v>
      </c>
      <c r="AO803" s="4">
        <f t="shared" si="858"/>
        <v>0</v>
      </c>
      <c r="AP803" s="10">
        <f t="shared" si="807"/>
        <v>0</v>
      </c>
      <c r="AQ803" s="7">
        <f t="shared" si="828"/>
        <v>2</v>
      </c>
      <c r="AR803" s="4">
        <f t="array" ref="AR803">COUNT(IF((ABS($R803:$AP803)&gt;=AQ$2)*(ABS($R803:$AP803)&lt;AR$2),$R803:$AP803))</f>
        <v>0</v>
      </c>
      <c r="AS803" s="4">
        <f t="array" ref="AS803">COUNT(IF((ABS($R803:$AP803)&gt;=AR$2)*(ABS($R803:$AP803)&lt;AS$2),$R803:$AP803))</f>
        <v>0</v>
      </c>
      <c r="AT803" s="4">
        <f t="array" ref="AT803">COUNT(IF((ABS($R803:$AP803)&gt;=AS$2)*(ABS($R803:$AP803)&lt;AT$2),$R803:$AP803))</f>
        <v>1</v>
      </c>
      <c r="AU803" s="4">
        <f t="array" ref="AU803">COUNT(IF((ABS($R803:$AP803)&gt;=AT$2)*(ABS($R803:$AP803)&lt;AU$2),$R803:$AP803))</f>
        <v>1</v>
      </c>
      <c r="AV803" s="4">
        <f t="array" ref="AV803">COUNT(IF((ABS($R803:$AP803)&gt;=AU$2)*(ABS($R803:$AP803)&lt;AV$2),$R803:$AP803))</f>
        <v>0</v>
      </c>
      <c r="AW803" s="4">
        <f t="array" ref="AW803">COUNT(IF((ABS($R803:$AP803)&gt;=AV$2)*(ABS($R803:$AP803)&lt;AW$2),$R803:$AP803))</f>
        <v>0</v>
      </c>
      <c r="AX803" s="10">
        <f t="array" ref="AX803">COUNT(IF((ABS($R803:$AP803)&gt;=AW$2)*(ABS($R803:$AP803)&lt;AX$2),$R803:$AP803))</f>
        <v>0</v>
      </c>
      <c r="AY803" s="4">
        <f t="shared" si="829"/>
        <v>0</v>
      </c>
      <c r="AZ803" s="2" t="str">
        <f t="shared" si="830"/>
        <v/>
      </c>
      <c r="BA803" s="2" t="str">
        <f t="shared" si="831"/>
        <v/>
      </c>
      <c r="BB803" s="2" t="str">
        <f t="shared" si="832"/>
        <v/>
      </c>
      <c r="BC803" s="2" t="str">
        <f t="shared" si="833"/>
        <v/>
      </c>
      <c r="BD803" s="2" t="str">
        <f t="shared" si="834"/>
        <v/>
      </c>
      <c r="BE803" s="2" t="str">
        <f t="shared" si="835"/>
        <v>@</v>
      </c>
      <c r="BF803" s="2" t="str">
        <f t="shared" si="836"/>
        <v/>
      </c>
      <c r="BG803" s="2" t="str">
        <f t="shared" si="837"/>
        <v/>
      </c>
      <c r="BH803" s="2" t="str">
        <f t="shared" si="838"/>
        <v/>
      </c>
      <c r="BI803" s="2" t="str">
        <f t="shared" si="839"/>
        <v/>
      </c>
      <c r="BJ803" s="2" t="str">
        <f t="shared" si="840"/>
        <v/>
      </c>
      <c r="BK803" s="2" t="str">
        <f t="shared" si="841"/>
        <v/>
      </c>
      <c r="BL803" s="2" t="str">
        <f t="shared" si="842"/>
        <v/>
      </c>
      <c r="BM803" s="2" t="str">
        <f t="shared" si="843"/>
        <v/>
      </c>
      <c r="BN803" s="2" t="str">
        <f t="shared" si="844"/>
        <v/>
      </c>
      <c r="BO803" s="2" t="str">
        <f t="shared" si="845"/>
        <v/>
      </c>
      <c r="BP803" s="2" t="str">
        <f t="shared" si="846"/>
        <v/>
      </c>
      <c r="BQ803" s="2" t="str">
        <f t="shared" si="847"/>
        <v>@</v>
      </c>
      <c r="BR803" s="2" t="str">
        <f t="shared" si="848"/>
        <v/>
      </c>
      <c r="BS803" s="2" t="str">
        <f t="shared" si="849"/>
        <v/>
      </c>
      <c r="BT803" s="2" t="str">
        <f t="shared" si="850"/>
        <v/>
      </c>
      <c r="BU803" s="2" t="str">
        <f t="shared" si="851"/>
        <v/>
      </c>
      <c r="BV803" s="2" t="str">
        <f t="shared" si="852"/>
        <v/>
      </c>
      <c r="BW803" s="2" t="str">
        <f t="shared" si="853"/>
        <v/>
      </c>
      <c r="BX803" s="2" t="str">
        <f t="shared" si="854"/>
        <v/>
      </c>
      <c r="CA803" s="2">
        <f t="shared" si="815"/>
        <v>267</v>
      </c>
      <c r="CB803" s="4">
        <f t="shared" si="816"/>
        <v>0</v>
      </c>
      <c r="CC803">
        <f t="shared" ca="1" si="809"/>
        <v>3</v>
      </c>
      <c r="CD803">
        <f ca="1">CC803*(CJ803)/(CJ803+CJ804+IF(CG805=0,0,CJ805))</f>
        <v>1.5823583857456316</v>
      </c>
      <c r="CE803" s="39">
        <f t="shared" ca="1" si="801"/>
        <v>1</v>
      </c>
      <c r="CF803" s="39">
        <f t="shared" ca="1" si="810"/>
        <v>9765625</v>
      </c>
      <c r="CG803">
        <f t="shared" ca="1" si="802"/>
        <v>-30.997858755490881</v>
      </c>
      <c r="CH803">
        <f t="shared" ca="1" si="803"/>
        <v>-3</v>
      </c>
      <c r="CI803">
        <f t="shared" ca="1" si="811"/>
        <v>4.9086511966260824</v>
      </c>
      <c r="CJ803">
        <f t="shared" ca="1" si="812"/>
        <v>7.0913488033739176</v>
      </c>
    </row>
    <row r="804" spans="2:88">
      <c r="B804" s="39">
        <v>4691773</v>
      </c>
      <c r="C804" s="39">
        <v>1043411</v>
      </c>
      <c r="D804">
        <v>1</v>
      </c>
      <c r="E804">
        <f t="shared" si="819"/>
        <v>29383</v>
      </c>
      <c r="F804" s="3">
        <f t="shared" si="820"/>
        <v>3.4010135020236028E-5</v>
      </c>
      <c r="H804" s="17">
        <f t="shared" si="821"/>
        <v>0.9993197972995953</v>
      </c>
      <c r="I804" s="13" t="str">
        <f t="shared" si="822"/>
        <v>1043411:4691773</v>
      </c>
      <c r="J804" s="2"/>
      <c r="K804" s="4">
        <f t="shared" si="823"/>
        <v>22.140807641511628</v>
      </c>
      <c r="L804" s="4">
        <f t="shared" si="813"/>
        <v>-10</v>
      </c>
      <c r="M804" s="4">
        <f t="shared" ca="1" si="824"/>
        <v>-1.319202743138792</v>
      </c>
      <c r="N804" s="4">
        <f t="shared" ca="1" si="825"/>
        <v>2</v>
      </c>
      <c r="O804" s="4">
        <f t="shared" si="826"/>
        <v>0</v>
      </c>
      <c r="P804" s="4">
        <f t="shared" ca="1" si="827"/>
        <v>0</v>
      </c>
      <c r="Q804" s="11">
        <f t="shared" si="855"/>
        <v>0</v>
      </c>
      <c r="R804" s="11">
        <f t="shared" si="856"/>
        <v>0</v>
      </c>
      <c r="S804" s="4">
        <f t="shared" si="856"/>
        <v>0</v>
      </c>
      <c r="T804" s="4">
        <f t="shared" si="856"/>
        <v>22.140807641511628</v>
      </c>
      <c r="U804" s="4">
        <f t="shared" si="856"/>
        <v>0</v>
      </c>
      <c r="V804" s="4">
        <f t="shared" si="856"/>
        <v>0</v>
      </c>
      <c r="W804" s="4">
        <f t="shared" si="856"/>
        <v>0</v>
      </c>
      <c r="X804" s="4">
        <f t="shared" si="856"/>
        <v>0</v>
      </c>
      <c r="Y804" s="4">
        <f t="shared" si="856"/>
        <v>0</v>
      </c>
      <c r="Z804" s="4">
        <f t="shared" si="856"/>
        <v>0</v>
      </c>
      <c r="AA804" s="4">
        <f t="shared" si="856"/>
        <v>0</v>
      </c>
      <c r="AB804" s="4">
        <f t="shared" si="856"/>
        <v>0</v>
      </c>
      <c r="AC804" s="4">
        <f t="shared" si="856"/>
        <v>0</v>
      </c>
      <c r="AD804" s="4">
        <f t="shared" si="856"/>
        <v>0</v>
      </c>
      <c r="AE804" s="4">
        <f t="shared" si="856"/>
        <v>0</v>
      </c>
      <c r="AF804" s="4">
        <f t="shared" si="856"/>
        <v>-1.319202743138792</v>
      </c>
      <c r="AG804" s="4">
        <f t="shared" si="856"/>
        <v>0</v>
      </c>
      <c r="AH804" s="4">
        <f t="shared" si="857"/>
        <v>0</v>
      </c>
      <c r="AI804" s="4">
        <f t="shared" si="857"/>
        <v>0</v>
      </c>
      <c r="AJ804" s="4">
        <f t="shared" si="857"/>
        <v>0</v>
      </c>
      <c r="AK804" s="4">
        <f t="shared" si="857"/>
        <v>0</v>
      </c>
      <c r="AL804" s="4">
        <f t="shared" si="857"/>
        <v>0</v>
      </c>
      <c r="AM804" s="4">
        <f t="shared" si="858"/>
        <v>0</v>
      </c>
      <c r="AN804" s="4">
        <f t="shared" si="858"/>
        <v>0</v>
      </c>
      <c r="AO804" s="4">
        <f t="shared" si="858"/>
        <v>0</v>
      </c>
      <c r="AP804" s="10">
        <f t="shared" si="807"/>
        <v>0</v>
      </c>
      <c r="AQ804" s="7">
        <f t="shared" si="828"/>
        <v>2</v>
      </c>
      <c r="AR804" s="4">
        <f t="array" ref="AR804">COUNT(IF((ABS($R804:$AP804)&gt;=AQ$2)*(ABS($R804:$AP804)&lt;AR$2),$R804:$AP804))</f>
        <v>1</v>
      </c>
      <c r="AS804" s="4">
        <f t="array" ref="AS804">COUNT(IF((ABS($R804:$AP804)&gt;=AR$2)*(ABS($R804:$AP804)&lt;AS$2),$R804:$AP804))</f>
        <v>0</v>
      </c>
      <c r="AT804" s="4">
        <f t="array" ref="AT804">COUNT(IF((ABS($R804:$AP804)&gt;=AS$2)*(ABS($R804:$AP804)&lt;AT$2),$R804:$AP804))</f>
        <v>0</v>
      </c>
      <c r="AU804" s="4">
        <f t="array" ref="AU804">COUNT(IF((ABS($R804:$AP804)&gt;=AT$2)*(ABS($R804:$AP804)&lt;AU$2),$R804:$AP804))</f>
        <v>1</v>
      </c>
      <c r="AV804" s="4">
        <f t="array" ref="AV804">COUNT(IF((ABS($R804:$AP804)&gt;=AU$2)*(ABS($R804:$AP804)&lt;AV$2),$R804:$AP804))</f>
        <v>0</v>
      </c>
      <c r="AW804" s="4">
        <f t="array" ref="AW804">COUNT(IF((ABS($R804:$AP804)&gt;=AV$2)*(ABS($R804:$AP804)&lt;AW$2),$R804:$AP804))</f>
        <v>0</v>
      </c>
      <c r="AX804" s="10">
        <f t="array" ref="AX804">COUNT(IF((ABS($R804:$AP804)&gt;=AW$2)*(ABS($R804:$AP804)&lt;AX$2),$R804:$AP804))</f>
        <v>0</v>
      </c>
      <c r="AY804" s="4">
        <f t="shared" si="829"/>
        <v>0</v>
      </c>
      <c r="AZ804" s="2" t="str">
        <f t="shared" si="830"/>
        <v/>
      </c>
      <c r="BA804" s="2" t="str">
        <f t="shared" si="831"/>
        <v/>
      </c>
      <c r="BB804" s="2" t="str">
        <f t="shared" si="832"/>
        <v>@</v>
      </c>
      <c r="BC804" s="2" t="str">
        <f t="shared" si="833"/>
        <v/>
      </c>
      <c r="BD804" s="2" t="str">
        <f t="shared" si="834"/>
        <v/>
      </c>
      <c r="BE804" s="2" t="str">
        <f t="shared" si="835"/>
        <v/>
      </c>
      <c r="BF804" s="2" t="str">
        <f t="shared" si="836"/>
        <v/>
      </c>
      <c r="BG804" s="2" t="str">
        <f t="shared" si="837"/>
        <v/>
      </c>
      <c r="BH804" s="2" t="str">
        <f t="shared" si="838"/>
        <v/>
      </c>
      <c r="BI804" s="2" t="str">
        <f t="shared" si="839"/>
        <v/>
      </c>
      <c r="BJ804" s="2" t="str">
        <f t="shared" si="840"/>
        <v/>
      </c>
      <c r="BK804" s="2" t="str">
        <f t="shared" si="841"/>
        <v/>
      </c>
      <c r="BL804" s="2" t="str">
        <f t="shared" si="842"/>
        <v/>
      </c>
      <c r="BM804" s="2" t="str">
        <f t="shared" si="843"/>
        <v/>
      </c>
      <c r="BN804" s="2" t="str">
        <f t="shared" si="844"/>
        <v>@</v>
      </c>
      <c r="BO804" s="2" t="str">
        <f t="shared" si="845"/>
        <v/>
      </c>
      <c r="BP804" s="2" t="str">
        <f t="shared" si="846"/>
        <v/>
      </c>
      <c r="BQ804" s="2" t="str">
        <f t="shared" si="847"/>
        <v/>
      </c>
      <c r="BR804" s="2" t="str">
        <f t="shared" si="848"/>
        <v/>
      </c>
      <c r="BS804" s="2" t="str">
        <f t="shared" si="849"/>
        <v/>
      </c>
      <c r="BT804" s="2" t="str">
        <f t="shared" si="850"/>
        <v/>
      </c>
      <c r="BU804" s="2" t="str">
        <f t="shared" si="851"/>
        <v/>
      </c>
      <c r="BV804" s="2" t="str">
        <f t="shared" si="852"/>
        <v/>
      </c>
      <c r="BW804" s="2" t="str">
        <f t="shared" si="853"/>
        <v/>
      </c>
      <c r="BX804" s="2" t="str">
        <f t="shared" si="854"/>
        <v/>
      </c>
      <c r="CA804" s="2">
        <f t="shared" si="815"/>
        <v>267</v>
      </c>
      <c r="CB804" s="4">
        <f t="shared" si="816"/>
        <v>1</v>
      </c>
      <c r="CC804">
        <f t="shared" ca="1" si="809"/>
        <v>3</v>
      </c>
      <c r="CD804">
        <f ca="1">CC804*(CJ804)/(CJ803+CJ804+IF(CG805=0,0,CJ805))</f>
        <v>1.4176416142543684</v>
      </c>
      <c r="CE804" s="39">
        <f t="shared" ca="1" si="801"/>
        <v>1</v>
      </c>
      <c r="CF804" s="39">
        <f t="shared" ca="1" si="810"/>
        <v>9765625</v>
      </c>
      <c r="CG804">
        <f t="shared" ca="1" si="802"/>
        <v>-54.457869140138371</v>
      </c>
      <c r="CH804">
        <f t="shared" ca="1" si="803"/>
        <v>9</v>
      </c>
      <c r="CI804">
        <f t="shared" ca="1" si="811"/>
        <v>5.6468304175487649</v>
      </c>
      <c r="CJ804">
        <f t="shared" ca="1" si="812"/>
        <v>6.3531695824512351</v>
      </c>
    </row>
    <row r="805" spans="2:88">
      <c r="B805" s="39">
        <v>4971709</v>
      </c>
      <c r="C805" s="39">
        <v>1043411</v>
      </c>
      <c r="D805">
        <v>1</v>
      </c>
      <c r="E805">
        <f t="shared" si="819"/>
        <v>29384</v>
      </c>
      <c r="F805" s="3">
        <f t="shared" si="820"/>
        <v>3.4010135020236028E-5</v>
      </c>
      <c r="H805" s="17">
        <f t="shared" si="821"/>
        <v>0.99935380743461555</v>
      </c>
      <c r="I805" s="13" t="str">
        <f t="shared" si="822"/>
        <v>1043411:4971709</v>
      </c>
      <c r="J805" s="2"/>
      <c r="K805" s="4">
        <f t="shared" si="823"/>
        <v>8.7861725174651184</v>
      </c>
      <c r="L805" s="4">
        <f t="shared" si="813"/>
        <v>-3</v>
      </c>
      <c r="M805" s="4">
        <f t="shared" ca="1" si="824"/>
        <v>-14.673837867185568</v>
      </c>
      <c r="N805" s="4">
        <f t="shared" ca="1" si="825"/>
        <v>9</v>
      </c>
      <c r="O805" s="4">
        <f t="shared" si="826"/>
        <v>0</v>
      </c>
      <c r="P805" s="4">
        <f t="shared" ca="1" si="827"/>
        <v>0</v>
      </c>
      <c r="Q805" s="11">
        <f t="shared" si="855"/>
        <v>0</v>
      </c>
      <c r="R805" s="11">
        <f t="shared" si="856"/>
        <v>0</v>
      </c>
      <c r="S805" s="4">
        <f t="shared" si="856"/>
        <v>0</v>
      </c>
      <c r="T805" s="4">
        <f t="shared" si="856"/>
        <v>0</v>
      </c>
      <c r="U805" s="4">
        <f t="shared" si="856"/>
        <v>0</v>
      </c>
      <c r="V805" s="4">
        <f t="shared" si="856"/>
        <v>0</v>
      </c>
      <c r="W805" s="4">
        <f t="shared" si="856"/>
        <v>0</v>
      </c>
      <c r="X805" s="4">
        <f t="shared" si="856"/>
        <v>0</v>
      </c>
      <c r="Y805" s="4">
        <f t="shared" si="856"/>
        <v>0</v>
      </c>
      <c r="Z805" s="4">
        <f t="shared" si="856"/>
        <v>0</v>
      </c>
      <c r="AA805" s="4">
        <f t="shared" si="856"/>
        <v>8.7861725174651184</v>
      </c>
      <c r="AB805" s="4">
        <f t="shared" si="856"/>
        <v>0</v>
      </c>
      <c r="AC805" s="4">
        <f t="shared" si="856"/>
        <v>0</v>
      </c>
      <c r="AD805" s="4">
        <f t="shared" si="856"/>
        <v>0</v>
      </c>
      <c r="AE805" s="4">
        <f t="shared" si="856"/>
        <v>0</v>
      </c>
      <c r="AF805" s="4">
        <f t="shared" si="856"/>
        <v>0</v>
      </c>
      <c r="AG805" s="4">
        <f t="shared" si="856"/>
        <v>0</v>
      </c>
      <c r="AH805" s="4">
        <f t="shared" si="857"/>
        <v>0</v>
      </c>
      <c r="AI805" s="4">
        <f t="shared" si="857"/>
        <v>0</v>
      </c>
      <c r="AJ805" s="4">
        <f t="shared" si="857"/>
        <v>0</v>
      </c>
      <c r="AK805" s="4">
        <f t="shared" si="857"/>
        <v>0</v>
      </c>
      <c r="AL805" s="4">
        <f t="shared" si="857"/>
        <v>0</v>
      </c>
      <c r="AM805" s="4">
        <f t="shared" si="858"/>
        <v>-14.673837867185568</v>
      </c>
      <c r="AN805" s="4">
        <f t="shared" si="858"/>
        <v>0</v>
      </c>
      <c r="AO805" s="4">
        <f t="shared" si="858"/>
        <v>0</v>
      </c>
      <c r="AP805" s="10">
        <f t="shared" si="807"/>
        <v>0</v>
      </c>
      <c r="AQ805" s="7">
        <f t="shared" si="828"/>
        <v>2</v>
      </c>
      <c r="AR805" s="4">
        <f t="array" ref="AR805">COUNT(IF((ABS($R805:$AP805)&gt;=AQ$2)*(ABS($R805:$AP805)&lt;AR$2),$R805:$AP805))</f>
        <v>0</v>
      </c>
      <c r="AS805" s="4">
        <f t="array" ref="AS805">COUNT(IF((ABS($R805:$AP805)&gt;=AR$2)*(ABS($R805:$AP805)&lt;AS$2),$R805:$AP805))</f>
        <v>0</v>
      </c>
      <c r="AT805" s="4">
        <f t="array" ref="AT805">COUNT(IF((ABS($R805:$AP805)&gt;=AS$2)*(ABS($R805:$AP805)&lt;AT$2),$R805:$AP805))</f>
        <v>1</v>
      </c>
      <c r="AU805" s="4">
        <f t="array" ref="AU805">COUNT(IF((ABS($R805:$AP805)&gt;=AT$2)*(ABS($R805:$AP805)&lt;AU$2),$R805:$AP805))</f>
        <v>1</v>
      </c>
      <c r="AV805" s="4">
        <f t="array" ref="AV805">COUNT(IF((ABS($R805:$AP805)&gt;=AU$2)*(ABS($R805:$AP805)&lt;AV$2),$R805:$AP805))</f>
        <v>0</v>
      </c>
      <c r="AW805" s="4">
        <f t="array" ref="AW805">COUNT(IF((ABS($R805:$AP805)&gt;=AV$2)*(ABS($R805:$AP805)&lt;AW$2),$R805:$AP805))</f>
        <v>0</v>
      </c>
      <c r="AX805" s="10">
        <f t="array" ref="AX805">COUNT(IF((ABS($R805:$AP805)&gt;=AW$2)*(ABS($R805:$AP805)&lt;AX$2),$R805:$AP805))</f>
        <v>0</v>
      </c>
      <c r="AY805" s="4">
        <f t="shared" si="829"/>
        <v>0</v>
      </c>
      <c r="AZ805" s="2" t="str">
        <f t="shared" si="830"/>
        <v/>
      </c>
      <c r="BA805" s="2" t="str">
        <f t="shared" si="831"/>
        <v/>
      </c>
      <c r="BB805" s="2" t="str">
        <f t="shared" si="832"/>
        <v/>
      </c>
      <c r="BC805" s="2" t="str">
        <f t="shared" si="833"/>
        <v/>
      </c>
      <c r="BD805" s="2" t="str">
        <f t="shared" si="834"/>
        <v/>
      </c>
      <c r="BE805" s="2" t="str">
        <f t="shared" si="835"/>
        <v/>
      </c>
      <c r="BF805" s="2" t="str">
        <f t="shared" si="836"/>
        <v/>
      </c>
      <c r="BG805" s="2" t="str">
        <f t="shared" si="837"/>
        <v/>
      </c>
      <c r="BH805" s="2" t="str">
        <f t="shared" si="838"/>
        <v/>
      </c>
      <c r="BI805" s="2" t="str">
        <f t="shared" si="839"/>
        <v>@</v>
      </c>
      <c r="BJ805" s="2" t="str">
        <f t="shared" si="840"/>
        <v/>
      </c>
      <c r="BK805" s="2" t="str">
        <f t="shared" si="841"/>
        <v/>
      </c>
      <c r="BL805" s="2" t="str">
        <f t="shared" si="842"/>
        <v/>
      </c>
      <c r="BM805" s="2" t="str">
        <f t="shared" si="843"/>
        <v/>
      </c>
      <c r="BN805" s="2" t="str">
        <f t="shared" si="844"/>
        <v/>
      </c>
      <c r="BO805" s="2" t="str">
        <f t="shared" si="845"/>
        <v/>
      </c>
      <c r="BP805" s="2" t="str">
        <f t="shared" si="846"/>
        <v/>
      </c>
      <c r="BQ805" s="2" t="str">
        <f t="shared" si="847"/>
        <v/>
      </c>
      <c r="BR805" s="2" t="str">
        <f t="shared" si="848"/>
        <v/>
      </c>
      <c r="BS805" s="2" t="str">
        <f t="shared" si="849"/>
        <v/>
      </c>
      <c r="BT805" s="2" t="str">
        <f t="shared" si="850"/>
        <v/>
      </c>
      <c r="BU805" s="2" t="str">
        <f t="shared" si="851"/>
        <v>@</v>
      </c>
      <c r="BV805" s="2" t="str">
        <f t="shared" si="852"/>
        <v/>
      </c>
      <c r="BW805" s="2" t="str">
        <f t="shared" si="853"/>
        <v/>
      </c>
      <c r="BX805" s="2" t="str">
        <f t="shared" si="854"/>
        <v/>
      </c>
      <c r="CA805" s="2">
        <f t="shared" si="815"/>
        <v>267</v>
      </c>
      <c r="CB805" s="4">
        <f t="shared" si="816"/>
        <v>2</v>
      </c>
      <c r="CC805">
        <f t="shared" ca="1" si="809"/>
        <v>3</v>
      </c>
      <c r="CD805">
        <f ca="1">CC805*IF(CG805=0,0,CJ805)/(CJ803+CJ804+IF(CG805=0,0,CJ805))</f>
        <v>0</v>
      </c>
      <c r="CE805" s="39">
        <f t="shared" ca="1" si="801"/>
        <v>1</v>
      </c>
      <c r="CF805" s="39">
        <f t="shared" ca="1" si="810"/>
        <v>9765625</v>
      </c>
      <c r="CG805">
        <f t="shared" ca="1" si="802"/>
        <v>0</v>
      </c>
      <c r="CH805">
        <f t="shared" ca="1" si="803"/>
        <v>0</v>
      </c>
      <c r="CI805">
        <f t="shared" ca="1" si="811"/>
        <v>0</v>
      </c>
      <c r="CJ805">
        <f t="shared" ca="1" si="812"/>
        <v>12</v>
      </c>
    </row>
    <row r="806" spans="2:88">
      <c r="B806" s="39">
        <v>5014657</v>
      </c>
      <c r="C806" s="39">
        <v>25</v>
      </c>
      <c r="D806">
        <v>1</v>
      </c>
      <c r="E806">
        <f t="shared" si="819"/>
        <v>29385</v>
      </c>
      <c r="F806" s="3">
        <f t="shared" si="820"/>
        <v>3.4010135020236028E-5</v>
      </c>
      <c r="H806" s="17">
        <f t="shared" si="821"/>
        <v>0.99938781756963579</v>
      </c>
      <c r="I806" s="13" t="str">
        <f t="shared" si="822"/>
        <v>25:5014657</v>
      </c>
      <c r="J806" s="2"/>
      <c r="K806" s="4">
        <f t="shared" si="823"/>
        <v>-55.543911557040815</v>
      </c>
      <c r="L806" s="4">
        <f t="shared" si="813"/>
        <v>-4</v>
      </c>
      <c r="M806" s="4">
        <f t="shared" ca="1" si="824"/>
        <v>34.6810841160206</v>
      </c>
      <c r="N806" s="4">
        <f t="shared" ca="1" si="825"/>
        <v>1</v>
      </c>
      <c r="O806" s="4">
        <f t="shared" si="826"/>
        <v>0</v>
      </c>
      <c r="P806" s="4">
        <f t="shared" ca="1" si="827"/>
        <v>0</v>
      </c>
      <c r="Q806" s="11">
        <f t="shared" si="855"/>
        <v>0</v>
      </c>
      <c r="R806" s="11">
        <f t="shared" si="856"/>
        <v>0</v>
      </c>
      <c r="S806" s="4">
        <f t="shared" si="856"/>
        <v>0</v>
      </c>
      <c r="T806" s="4">
        <f t="shared" si="856"/>
        <v>0</v>
      </c>
      <c r="U806" s="4">
        <f t="shared" si="856"/>
        <v>0</v>
      </c>
      <c r="V806" s="4">
        <f t="shared" si="856"/>
        <v>0</v>
      </c>
      <c r="W806" s="4">
        <f t="shared" si="856"/>
        <v>0</v>
      </c>
      <c r="X806" s="4">
        <f t="shared" si="856"/>
        <v>0</v>
      </c>
      <c r="Y806" s="4">
        <f t="shared" si="856"/>
        <v>0</v>
      </c>
      <c r="Z806" s="4">
        <f t="shared" si="856"/>
        <v>-55.543911557040815</v>
      </c>
      <c r="AA806" s="4">
        <f t="shared" si="856"/>
        <v>0</v>
      </c>
      <c r="AB806" s="4">
        <f t="shared" si="856"/>
        <v>0</v>
      </c>
      <c r="AC806" s="4">
        <f t="shared" si="856"/>
        <v>0</v>
      </c>
      <c r="AD806" s="4">
        <f t="shared" si="856"/>
        <v>0</v>
      </c>
      <c r="AE806" s="4">
        <f t="shared" si="856"/>
        <v>34.6810841160206</v>
      </c>
      <c r="AF806" s="4">
        <f t="shared" si="856"/>
        <v>0</v>
      </c>
      <c r="AG806" s="4">
        <f t="shared" si="856"/>
        <v>0</v>
      </c>
      <c r="AH806" s="4">
        <f t="shared" si="857"/>
        <v>0</v>
      </c>
      <c r="AI806" s="4">
        <f t="shared" si="857"/>
        <v>0</v>
      </c>
      <c r="AJ806" s="4">
        <f t="shared" si="857"/>
        <v>0</v>
      </c>
      <c r="AK806" s="4">
        <f t="shared" si="857"/>
        <v>0</v>
      </c>
      <c r="AL806" s="4">
        <f t="shared" si="857"/>
        <v>0</v>
      </c>
      <c r="AM806" s="4">
        <f t="shared" si="858"/>
        <v>0</v>
      </c>
      <c r="AN806" s="4">
        <f t="shared" si="858"/>
        <v>0</v>
      </c>
      <c r="AO806" s="4">
        <f t="shared" si="858"/>
        <v>0</v>
      </c>
      <c r="AP806" s="10">
        <f t="shared" si="807"/>
        <v>0</v>
      </c>
      <c r="AQ806" s="7">
        <f t="shared" si="828"/>
        <v>2</v>
      </c>
      <c r="AR806" s="4">
        <f t="array" ref="AR806">COUNT(IF((ABS($R806:$AP806)&gt;=AQ$2)*(ABS($R806:$AP806)&lt;AR$2),$R806:$AP806))</f>
        <v>0</v>
      </c>
      <c r="AS806" s="4">
        <f t="array" ref="AS806">COUNT(IF((ABS($R806:$AP806)&gt;=AR$2)*(ABS($R806:$AP806)&lt;AS$2),$R806:$AP806))</f>
        <v>0</v>
      </c>
      <c r="AT806" s="4">
        <f t="array" ref="AT806">COUNT(IF((ABS($R806:$AP806)&gt;=AS$2)*(ABS($R806:$AP806)&lt;AT$2),$R806:$AP806))</f>
        <v>0</v>
      </c>
      <c r="AU806" s="4">
        <f t="array" ref="AU806">COUNT(IF((ABS($R806:$AP806)&gt;=AT$2)*(ABS($R806:$AP806)&lt;AU$2),$R806:$AP806))</f>
        <v>0</v>
      </c>
      <c r="AV806" s="4">
        <f t="array" ref="AV806">COUNT(IF((ABS($R806:$AP806)&gt;=AU$2)*(ABS($R806:$AP806)&lt;AV$2),$R806:$AP806))</f>
        <v>1</v>
      </c>
      <c r="AW806" s="4">
        <f t="array" ref="AW806">COUNT(IF((ABS($R806:$AP806)&gt;=AV$2)*(ABS($R806:$AP806)&lt;AW$2),$R806:$AP806))</f>
        <v>1</v>
      </c>
      <c r="AX806" s="10">
        <f t="array" ref="AX806">COUNT(IF((ABS($R806:$AP806)&gt;=AW$2)*(ABS($R806:$AP806)&lt;AX$2),$R806:$AP806))</f>
        <v>0</v>
      </c>
      <c r="AY806" s="4">
        <f t="shared" si="829"/>
        <v>0</v>
      </c>
      <c r="AZ806" s="2" t="str">
        <f t="shared" si="830"/>
        <v/>
      </c>
      <c r="BA806" s="2" t="str">
        <f t="shared" si="831"/>
        <v/>
      </c>
      <c r="BB806" s="2" t="str">
        <f t="shared" si="832"/>
        <v/>
      </c>
      <c r="BC806" s="2" t="str">
        <f t="shared" si="833"/>
        <v/>
      </c>
      <c r="BD806" s="2" t="str">
        <f t="shared" si="834"/>
        <v/>
      </c>
      <c r="BE806" s="2" t="str">
        <f t="shared" si="835"/>
        <v/>
      </c>
      <c r="BF806" s="2" t="str">
        <f t="shared" si="836"/>
        <v/>
      </c>
      <c r="BG806" s="2" t="str">
        <f t="shared" si="837"/>
        <v/>
      </c>
      <c r="BH806" s="2" t="str">
        <f t="shared" si="838"/>
        <v>@</v>
      </c>
      <c r="BI806" s="2" t="str">
        <f t="shared" si="839"/>
        <v/>
      </c>
      <c r="BJ806" s="2" t="str">
        <f t="shared" si="840"/>
        <v/>
      </c>
      <c r="BK806" s="2" t="str">
        <f t="shared" si="841"/>
        <v/>
      </c>
      <c r="BL806" s="2" t="str">
        <f t="shared" si="842"/>
        <v/>
      </c>
      <c r="BM806" s="2" t="str">
        <f t="shared" si="843"/>
        <v>@</v>
      </c>
      <c r="BN806" s="2" t="str">
        <f t="shared" si="844"/>
        <v/>
      </c>
      <c r="BO806" s="2" t="str">
        <f t="shared" si="845"/>
        <v/>
      </c>
      <c r="BP806" s="2" t="str">
        <f t="shared" si="846"/>
        <v/>
      </c>
      <c r="BQ806" s="2" t="str">
        <f t="shared" si="847"/>
        <v/>
      </c>
      <c r="BR806" s="2" t="str">
        <f t="shared" si="848"/>
        <v/>
      </c>
      <c r="BS806" s="2" t="str">
        <f t="shared" si="849"/>
        <v/>
      </c>
      <c r="BT806" s="2" t="str">
        <f t="shared" si="850"/>
        <v/>
      </c>
      <c r="BU806" s="2" t="str">
        <f t="shared" si="851"/>
        <v/>
      </c>
      <c r="BV806" s="2" t="str">
        <f t="shared" si="852"/>
        <v/>
      </c>
      <c r="BW806" s="2" t="str">
        <f t="shared" si="853"/>
        <v/>
      </c>
      <c r="BX806" s="2" t="str">
        <f t="shared" si="854"/>
        <v/>
      </c>
      <c r="CA806" s="2">
        <f t="shared" si="815"/>
        <v>268</v>
      </c>
      <c r="CB806" s="4">
        <f t="shared" si="816"/>
        <v>0</v>
      </c>
      <c r="CC806">
        <f t="shared" ca="1" si="809"/>
        <v>3</v>
      </c>
      <c r="CD806">
        <f ca="1">CC806*(CJ806)/(CJ806+CJ807+IF(CG808=0,0,CJ808))</f>
        <v>0</v>
      </c>
      <c r="CE806" s="39">
        <f t="shared" ca="1" si="801"/>
        <v>1</v>
      </c>
      <c r="CF806" s="39">
        <f t="shared" ca="1" si="810"/>
        <v>48828125</v>
      </c>
      <c r="CG806">
        <f t="shared" ca="1" si="802"/>
        <v>-29.044137967554207</v>
      </c>
      <c r="CH806">
        <f t="shared" ca="1" si="803"/>
        <v>-11</v>
      </c>
      <c r="CI806">
        <f t="shared" ca="1" si="811"/>
        <v>12.788353483510397</v>
      </c>
      <c r="CJ806">
        <f t="shared" ca="1" si="812"/>
        <v>0</v>
      </c>
    </row>
    <row r="807" spans="2:88">
      <c r="B807" s="39">
        <v>5266621</v>
      </c>
      <c r="C807" s="39">
        <v>1043411</v>
      </c>
      <c r="D807">
        <v>1</v>
      </c>
      <c r="E807">
        <f t="shared" si="819"/>
        <v>29386</v>
      </c>
      <c r="F807" s="3">
        <f t="shared" si="820"/>
        <v>3.4010135020236028E-5</v>
      </c>
      <c r="H807" s="17">
        <f t="shared" si="821"/>
        <v>0.99942182770465604</v>
      </c>
      <c r="I807" s="13" t="str">
        <f t="shared" si="822"/>
        <v>1043411:5266621</v>
      </c>
      <c r="J807" s="2"/>
      <c r="K807" s="4">
        <f t="shared" si="823"/>
        <v>18.324121068238242</v>
      </c>
      <c r="L807" s="4">
        <f t="shared" si="813"/>
        <v>-8</v>
      </c>
      <c r="M807" s="4">
        <f t="shared" ca="1" si="824"/>
        <v>-5.1358893164124453</v>
      </c>
      <c r="N807" s="4">
        <f t="shared" ca="1" si="825"/>
        <v>4</v>
      </c>
      <c r="O807" s="4">
        <f t="shared" si="826"/>
        <v>0</v>
      </c>
      <c r="P807" s="4">
        <f t="shared" ca="1" si="827"/>
        <v>0</v>
      </c>
      <c r="Q807" s="11">
        <f t="shared" si="855"/>
        <v>0</v>
      </c>
      <c r="R807" s="11">
        <f t="shared" si="856"/>
        <v>0</v>
      </c>
      <c r="S807" s="4">
        <f t="shared" si="856"/>
        <v>0</v>
      </c>
      <c r="T807" s="4">
        <f t="shared" si="856"/>
        <v>0</v>
      </c>
      <c r="U807" s="4">
        <f t="shared" si="856"/>
        <v>0</v>
      </c>
      <c r="V807" s="4">
        <f t="shared" si="856"/>
        <v>18.324121068238242</v>
      </c>
      <c r="W807" s="4">
        <f t="shared" si="856"/>
        <v>0</v>
      </c>
      <c r="X807" s="4">
        <f t="shared" si="856"/>
        <v>0</v>
      </c>
      <c r="Y807" s="4">
        <f t="shared" si="856"/>
        <v>0</v>
      </c>
      <c r="Z807" s="4">
        <f t="shared" si="856"/>
        <v>0</v>
      </c>
      <c r="AA807" s="4">
        <f t="shared" si="856"/>
        <v>0</v>
      </c>
      <c r="AB807" s="4">
        <f t="shared" si="856"/>
        <v>0</v>
      </c>
      <c r="AC807" s="4">
        <f t="shared" si="856"/>
        <v>0</v>
      </c>
      <c r="AD807" s="4">
        <f t="shared" si="856"/>
        <v>0</v>
      </c>
      <c r="AE807" s="4">
        <f t="shared" si="856"/>
        <v>0</v>
      </c>
      <c r="AF807" s="4">
        <f t="shared" si="856"/>
        <v>0</v>
      </c>
      <c r="AG807" s="4">
        <f t="shared" si="856"/>
        <v>0</v>
      </c>
      <c r="AH807" s="4">
        <f t="shared" si="857"/>
        <v>-5.1358893164124453</v>
      </c>
      <c r="AI807" s="4">
        <f t="shared" si="857"/>
        <v>0</v>
      </c>
      <c r="AJ807" s="4">
        <f t="shared" si="857"/>
        <v>0</v>
      </c>
      <c r="AK807" s="4">
        <f t="shared" si="857"/>
        <v>0</v>
      </c>
      <c r="AL807" s="4">
        <f t="shared" si="857"/>
        <v>0</v>
      </c>
      <c r="AM807" s="4">
        <f t="shared" si="858"/>
        <v>0</v>
      </c>
      <c r="AN807" s="4">
        <f t="shared" si="858"/>
        <v>0</v>
      </c>
      <c r="AO807" s="4">
        <f t="shared" si="858"/>
        <v>0</v>
      </c>
      <c r="AP807" s="10">
        <f t="shared" si="807"/>
        <v>0</v>
      </c>
      <c r="AQ807" s="7">
        <f t="shared" si="828"/>
        <v>2</v>
      </c>
      <c r="AR807" s="4">
        <f t="array" ref="AR807">COUNT(IF((ABS($R807:$AP807)&gt;=AQ$2)*(ABS($R807:$AP807)&lt;AR$2),$R807:$AP807))</f>
        <v>0</v>
      </c>
      <c r="AS807" s="4">
        <f t="array" ref="AS807">COUNT(IF((ABS($R807:$AP807)&gt;=AR$2)*(ABS($R807:$AP807)&lt;AS$2),$R807:$AP807))</f>
        <v>0</v>
      </c>
      <c r="AT807" s="4">
        <f t="array" ref="AT807">COUNT(IF((ABS($R807:$AP807)&gt;=AS$2)*(ABS($R807:$AP807)&lt;AT$2),$R807:$AP807))</f>
        <v>1</v>
      </c>
      <c r="AU807" s="4">
        <f t="array" ref="AU807">COUNT(IF((ABS($R807:$AP807)&gt;=AT$2)*(ABS($R807:$AP807)&lt;AU$2),$R807:$AP807))</f>
        <v>1</v>
      </c>
      <c r="AV807" s="4">
        <f t="array" ref="AV807">COUNT(IF((ABS($R807:$AP807)&gt;=AU$2)*(ABS($R807:$AP807)&lt;AV$2),$R807:$AP807))</f>
        <v>0</v>
      </c>
      <c r="AW807" s="4">
        <f t="array" ref="AW807">COUNT(IF((ABS($R807:$AP807)&gt;=AV$2)*(ABS($R807:$AP807)&lt;AW$2),$R807:$AP807))</f>
        <v>0</v>
      </c>
      <c r="AX807" s="10">
        <f t="array" ref="AX807">COUNT(IF((ABS($R807:$AP807)&gt;=AW$2)*(ABS($R807:$AP807)&lt;AX$2),$R807:$AP807))</f>
        <v>0</v>
      </c>
      <c r="AY807" s="4">
        <f t="shared" si="829"/>
        <v>0</v>
      </c>
      <c r="AZ807" s="2" t="str">
        <f t="shared" si="830"/>
        <v/>
      </c>
      <c r="BA807" s="2" t="str">
        <f t="shared" si="831"/>
        <v/>
      </c>
      <c r="BB807" s="2" t="str">
        <f t="shared" si="832"/>
        <v/>
      </c>
      <c r="BC807" s="2" t="str">
        <f t="shared" si="833"/>
        <v/>
      </c>
      <c r="BD807" s="2" t="str">
        <f t="shared" si="834"/>
        <v>@</v>
      </c>
      <c r="BE807" s="2" t="str">
        <f t="shared" si="835"/>
        <v/>
      </c>
      <c r="BF807" s="2" t="str">
        <f t="shared" si="836"/>
        <v/>
      </c>
      <c r="BG807" s="2" t="str">
        <f t="shared" si="837"/>
        <v/>
      </c>
      <c r="BH807" s="2" t="str">
        <f t="shared" si="838"/>
        <v/>
      </c>
      <c r="BI807" s="2" t="str">
        <f t="shared" si="839"/>
        <v/>
      </c>
      <c r="BJ807" s="2" t="str">
        <f t="shared" si="840"/>
        <v/>
      </c>
      <c r="BK807" s="2" t="str">
        <f t="shared" si="841"/>
        <v/>
      </c>
      <c r="BL807" s="2" t="str">
        <f t="shared" si="842"/>
        <v/>
      </c>
      <c r="BM807" s="2" t="str">
        <f t="shared" si="843"/>
        <v/>
      </c>
      <c r="BN807" s="2" t="str">
        <f t="shared" si="844"/>
        <v/>
      </c>
      <c r="BO807" s="2" t="str">
        <f t="shared" si="845"/>
        <v/>
      </c>
      <c r="BP807" s="2" t="str">
        <f t="shared" si="846"/>
        <v>@</v>
      </c>
      <c r="BQ807" s="2" t="str">
        <f t="shared" si="847"/>
        <v/>
      </c>
      <c r="BR807" s="2" t="str">
        <f t="shared" si="848"/>
        <v/>
      </c>
      <c r="BS807" s="2" t="str">
        <f t="shared" si="849"/>
        <v/>
      </c>
      <c r="BT807" s="2" t="str">
        <f t="shared" si="850"/>
        <v/>
      </c>
      <c r="BU807" s="2" t="str">
        <f t="shared" si="851"/>
        <v/>
      </c>
      <c r="BV807" s="2" t="str">
        <f t="shared" si="852"/>
        <v/>
      </c>
      <c r="BW807" s="2" t="str">
        <f t="shared" si="853"/>
        <v/>
      </c>
      <c r="BX807" s="2" t="str">
        <f t="shared" si="854"/>
        <v/>
      </c>
      <c r="CA807" s="2">
        <f t="shared" si="815"/>
        <v>268</v>
      </c>
      <c r="CB807" s="4">
        <f t="shared" si="816"/>
        <v>1</v>
      </c>
      <c r="CC807">
        <f t="shared" ca="1" si="809"/>
        <v>3</v>
      </c>
      <c r="CD807">
        <f ca="1">CC807*(CJ807)/(CJ806+CJ807+IF(CG808=0,0,CJ808))</f>
        <v>2.1794298883776593</v>
      </c>
      <c r="CE807" s="39">
        <f t="shared" ca="1" si="801"/>
        <v>1</v>
      </c>
      <c r="CF807" s="39">
        <f t="shared" ca="1" si="810"/>
        <v>48828125</v>
      </c>
      <c r="CG807">
        <f t="shared" ca="1" si="802"/>
        <v>-52.504148352201696</v>
      </c>
      <c r="CH807">
        <f t="shared" ca="1" si="803"/>
        <v>1</v>
      </c>
      <c r="CI807">
        <f t="shared" ca="1" si="811"/>
        <v>2.2328718693355487</v>
      </c>
      <c r="CJ807">
        <f t="shared" ca="1" si="812"/>
        <v>9.7671281306644513</v>
      </c>
    </row>
    <row r="808" spans="2:88">
      <c r="B808" s="39">
        <v>5581549</v>
      </c>
      <c r="C808" s="39">
        <v>1043411</v>
      </c>
      <c r="D808">
        <v>1</v>
      </c>
      <c r="E808">
        <f t="shared" si="819"/>
        <v>29387</v>
      </c>
      <c r="F808" s="3">
        <f t="shared" si="820"/>
        <v>3.4010135020236028E-5</v>
      </c>
      <c r="H808" s="17">
        <f t="shared" si="821"/>
        <v>0.99945583783967618</v>
      </c>
      <c r="I808" s="13" t="str">
        <f t="shared" si="822"/>
        <v>1043411:5581549</v>
      </c>
      <c r="J808" s="2"/>
      <c r="K808" s="4">
        <f t="shared" si="823"/>
        <v>5.1846111888956159</v>
      </c>
      <c r="L808" s="4">
        <f t="shared" si="813"/>
        <v>-1</v>
      </c>
      <c r="M808" s="4">
        <f t="shared" ca="1" si="824"/>
        <v>-18.275399195754005</v>
      </c>
      <c r="N808" s="4">
        <f t="shared" ca="1" si="825"/>
        <v>11</v>
      </c>
      <c r="O808" s="4">
        <f t="shared" si="826"/>
        <v>0</v>
      </c>
      <c r="P808" s="4">
        <f t="shared" ca="1" si="827"/>
        <v>0</v>
      </c>
      <c r="Q808" s="11">
        <f t="shared" si="855"/>
        <v>28.644621573545237</v>
      </c>
      <c r="R808" s="11">
        <f t="shared" si="856"/>
        <v>0</v>
      </c>
      <c r="S808" s="4">
        <f t="shared" si="856"/>
        <v>0</v>
      </c>
      <c r="T808" s="4">
        <f t="shared" si="856"/>
        <v>0</v>
      </c>
      <c r="U808" s="4">
        <f t="shared" si="856"/>
        <v>0</v>
      </c>
      <c r="V808" s="4">
        <f t="shared" si="856"/>
        <v>0</v>
      </c>
      <c r="W808" s="4">
        <f t="shared" si="856"/>
        <v>0</v>
      </c>
      <c r="X808" s="4">
        <f t="shared" si="856"/>
        <v>0</v>
      </c>
      <c r="Y808" s="4">
        <f t="shared" si="856"/>
        <v>0</v>
      </c>
      <c r="Z808" s="4">
        <f t="shared" si="856"/>
        <v>0</v>
      </c>
      <c r="AA808" s="4">
        <f t="shared" si="856"/>
        <v>0</v>
      </c>
      <c r="AB808" s="4">
        <f t="shared" si="856"/>
        <v>0</v>
      </c>
      <c r="AC808" s="4">
        <f t="shared" si="856"/>
        <v>5.1846111888956159</v>
      </c>
      <c r="AD808" s="4">
        <f t="shared" si="856"/>
        <v>0</v>
      </c>
      <c r="AE808" s="4">
        <f t="shared" si="856"/>
        <v>0</v>
      </c>
      <c r="AF808" s="4">
        <f t="shared" si="856"/>
        <v>0</v>
      </c>
      <c r="AG808" s="4">
        <f t="shared" si="856"/>
        <v>0</v>
      </c>
      <c r="AH808" s="4">
        <f t="shared" si="857"/>
        <v>0</v>
      </c>
      <c r="AI808" s="4">
        <f t="shared" si="857"/>
        <v>0</v>
      </c>
      <c r="AJ808" s="4">
        <f t="shared" si="857"/>
        <v>0</v>
      </c>
      <c r="AK808" s="4">
        <f t="shared" si="857"/>
        <v>0</v>
      </c>
      <c r="AL808" s="4">
        <f t="shared" si="857"/>
        <v>0</v>
      </c>
      <c r="AM808" s="4">
        <f t="shared" si="858"/>
        <v>0</v>
      </c>
      <c r="AN808" s="4">
        <f t="shared" si="858"/>
        <v>0</v>
      </c>
      <c r="AO808" s="4">
        <f t="shared" si="858"/>
        <v>-18.275399195754005</v>
      </c>
      <c r="AP808" s="10">
        <f t="shared" si="807"/>
        <v>0</v>
      </c>
      <c r="AQ808" s="7">
        <f t="shared" si="828"/>
        <v>2</v>
      </c>
      <c r="AR808" s="4">
        <f t="array" ref="AR808">COUNT(IF((ABS($R808:$AP808)&gt;=AQ$2)*(ABS($R808:$AP808)&lt;AR$2),$R808:$AP808))</f>
        <v>0</v>
      </c>
      <c r="AS808" s="4">
        <f t="array" ref="AS808">COUNT(IF((ABS($R808:$AP808)&gt;=AR$2)*(ABS($R808:$AP808)&lt;AS$2),$R808:$AP808))</f>
        <v>0</v>
      </c>
      <c r="AT808" s="4">
        <f t="array" ref="AT808">COUNT(IF((ABS($R808:$AP808)&gt;=AS$2)*(ABS($R808:$AP808)&lt;AT$2),$R808:$AP808))</f>
        <v>1</v>
      </c>
      <c r="AU808" s="4">
        <f t="array" ref="AU808">COUNT(IF((ABS($R808:$AP808)&gt;=AT$2)*(ABS($R808:$AP808)&lt;AU$2),$R808:$AP808))</f>
        <v>1</v>
      </c>
      <c r="AV808" s="4">
        <f t="array" ref="AV808">COUNT(IF((ABS($R808:$AP808)&gt;=AU$2)*(ABS($R808:$AP808)&lt;AV$2),$R808:$AP808))</f>
        <v>0</v>
      </c>
      <c r="AW808" s="4">
        <f t="array" ref="AW808">COUNT(IF((ABS($R808:$AP808)&gt;=AV$2)*(ABS($R808:$AP808)&lt;AW$2),$R808:$AP808))</f>
        <v>0</v>
      </c>
      <c r="AX808" s="10">
        <f t="array" ref="AX808">COUNT(IF((ABS($R808:$AP808)&gt;=AW$2)*(ABS($R808:$AP808)&lt;AX$2),$R808:$AP808))</f>
        <v>0</v>
      </c>
      <c r="AY808" s="4">
        <f t="shared" si="829"/>
        <v>0</v>
      </c>
      <c r="AZ808" s="2" t="str">
        <f t="shared" si="830"/>
        <v/>
      </c>
      <c r="BA808" s="2" t="str">
        <f t="shared" si="831"/>
        <v/>
      </c>
      <c r="BB808" s="2" t="str">
        <f t="shared" si="832"/>
        <v/>
      </c>
      <c r="BC808" s="2" t="str">
        <f t="shared" si="833"/>
        <v/>
      </c>
      <c r="BD808" s="2" t="str">
        <f t="shared" si="834"/>
        <v/>
      </c>
      <c r="BE808" s="2" t="str">
        <f t="shared" si="835"/>
        <v/>
      </c>
      <c r="BF808" s="2" t="str">
        <f t="shared" si="836"/>
        <v/>
      </c>
      <c r="BG808" s="2" t="str">
        <f t="shared" si="837"/>
        <v/>
      </c>
      <c r="BH808" s="2" t="str">
        <f t="shared" si="838"/>
        <v/>
      </c>
      <c r="BI808" s="2" t="str">
        <f t="shared" si="839"/>
        <v/>
      </c>
      <c r="BJ808" s="2" t="str">
        <f t="shared" si="840"/>
        <v/>
      </c>
      <c r="BK808" s="2" t="str">
        <f t="shared" si="841"/>
        <v>@</v>
      </c>
      <c r="BL808" s="2" t="str">
        <f t="shared" si="842"/>
        <v/>
      </c>
      <c r="BM808" s="2" t="str">
        <f t="shared" si="843"/>
        <v/>
      </c>
      <c r="BN808" s="2" t="str">
        <f t="shared" si="844"/>
        <v/>
      </c>
      <c r="BO808" s="2" t="str">
        <f t="shared" si="845"/>
        <v/>
      </c>
      <c r="BP808" s="2" t="str">
        <f t="shared" si="846"/>
        <v/>
      </c>
      <c r="BQ808" s="2" t="str">
        <f t="shared" si="847"/>
        <v/>
      </c>
      <c r="BR808" s="2" t="str">
        <f t="shared" si="848"/>
        <v/>
      </c>
      <c r="BS808" s="2" t="str">
        <f t="shared" si="849"/>
        <v/>
      </c>
      <c r="BT808" s="2" t="str">
        <f t="shared" si="850"/>
        <v/>
      </c>
      <c r="BU808" s="2" t="str">
        <f t="shared" si="851"/>
        <v/>
      </c>
      <c r="BV808" s="2" t="str">
        <f t="shared" si="852"/>
        <v/>
      </c>
      <c r="BW808" s="2" t="str">
        <f t="shared" si="853"/>
        <v>@</v>
      </c>
      <c r="BX808" s="2" t="str">
        <f t="shared" si="854"/>
        <v/>
      </c>
      <c r="CA808" s="2">
        <f t="shared" si="815"/>
        <v>268</v>
      </c>
      <c r="CB808" s="4">
        <f t="shared" si="816"/>
        <v>2</v>
      </c>
      <c r="CC808">
        <f t="shared" ca="1" si="809"/>
        <v>3</v>
      </c>
      <c r="CD808">
        <f ca="1">CC808*IF(CG808=0,0,CJ808)/(CJ806+CJ807+IF(CG808=0,0,CJ808))</f>
        <v>0.82057011162234084</v>
      </c>
      <c r="CE808" s="39">
        <f t="shared" ca="1" si="801"/>
        <v>1</v>
      </c>
      <c r="CF808" s="39">
        <f t="shared" ca="1" si="810"/>
        <v>48828125</v>
      </c>
      <c r="CG808">
        <f t="shared" ca="1" si="802"/>
        <v>37.720847320859718</v>
      </c>
      <c r="CH808">
        <f t="shared" ca="1" si="803"/>
        <v>6</v>
      </c>
      <c r="CI808">
        <f t="shared" ca="1" si="811"/>
        <v>8.3226101178345253</v>
      </c>
      <c r="CJ808">
        <f t="shared" ca="1" si="812"/>
        <v>3.6773898821654747</v>
      </c>
    </row>
    <row r="809" spans="2:88">
      <c r="B809" s="39">
        <v>5913325</v>
      </c>
      <c r="C809" s="39">
        <v>1043411</v>
      </c>
      <c r="D809">
        <v>1</v>
      </c>
      <c r="E809">
        <f t="shared" si="819"/>
        <v>29388</v>
      </c>
      <c r="F809" s="3">
        <f t="shared" si="820"/>
        <v>3.4010135020236028E-5</v>
      </c>
      <c r="H809" s="17">
        <f t="shared" si="821"/>
        <v>0.99948984797469642</v>
      </c>
      <c r="I809" s="13" t="str">
        <f t="shared" si="822"/>
        <v>1043411:5913325</v>
      </c>
      <c r="J809" s="2"/>
      <c r="K809" s="4">
        <f t="shared" si="823"/>
        <v>14.924432485639016</v>
      </c>
      <c r="L809" s="4">
        <f t="shared" si="813"/>
        <v>-6</v>
      </c>
      <c r="M809" s="4">
        <f t="shared" ca="1" si="824"/>
        <v>-8.5355778990095388</v>
      </c>
      <c r="N809" s="4">
        <f t="shared" ca="1" si="825"/>
        <v>6</v>
      </c>
      <c r="O809" s="4">
        <f t="shared" si="826"/>
        <v>0</v>
      </c>
      <c r="P809" s="4">
        <f t="shared" ca="1" si="827"/>
        <v>0</v>
      </c>
      <c r="Q809" s="11">
        <f t="shared" si="855"/>
        <v>0</v>
      </c>
      <c r="R809" s="11">
        <f t="shared" si="856"/>
        <v>0</v>
      </c>
      <c r="S809" s="4">
        <f t="shared" si="856"/>
        <v>0</v>
      </c>
      <c r="T809" s="4">
        <f t="shared" si="856"/>
        <v>0</v>
      </c>
      <c r="U809" s="4">
        <f t="shared" si="856"/>
        <v>0</v>
      </c>
      <c r="V809" s="4">
        <f t="shared" si="856"/>
        <v>0</v>
      </c>
      <c r="W809" s="4">
        <f t="shared" si="856"/>
        <v>0</v>
      </c>
      <c r="X809" s="4">
        <f t="shared" si="856"/>
        <v>14.924432485639016</v>
      </c>
      <c r="Y809" s="4">
        <f t="shared" si="856"/>
        <v>0</v>
      </c>
      <c r="Z809" s="4">
        <f t="shared" si="856"/>
        <v>0</v>
      </c>
      <c r="AA809" s="4">
        <f t="shared" si="856"/>
        <v>0</v>
      </c>
      <c r="AB809" s="4">
        <f t="shared" si="856"/>
        <v>0</v>
      </c>
      <c r="AC809" s="4">
        <f t="shared" si="856"/>
        <v>0</v>
      </c>
      <c r="AD809" s="4">
        <f t="shared" si="856"/>
        <v>0</v>
      </c>
      <c r="AE809" s="4">
        <f t="shared" si="856"/>
        <v>0</v>
      </c>
      <c r="AF809" s="4">
        <f t="shared" si="856"/>
        <v>0</v>
      </c>
      <c r="AG809" s="4">
        <f t="shared" ref="AG809:AP824" si="859">IF(AND(ABS((MOD(LN(($B809/$C809)/3^AG$2)/LN(2)+0.5,1)-0.5)*1200)&lt;$J$2,ABS(AG$2+7*(MOD(LN(($B809/$C809)/3^AG$2)/LN(2)+0.5,1)-0.5)*1200/113.685)&lt;$J$3),(MOD(LN(($B809/$C809)/3^AG$2)/LN(2)+0.5,1)-0.5)*1200,0)</f>
        <v>0</v>
      </c>
      <c r="AH809" s="4">
        <f t="shared" si="859"/>
        <v>0</v>
      </c>
      <c r="AI809" s="4">
        <f t="shared" si="859"/>
        <v>0</v>
      </c>
      <c r="AJ809" s="4">
        <f t="shared" si="859"/>
        <v>-8.5355778990095388</v>
      </c>
      <c r="AK809" s="4">
        <f t="shared" si="859"/>
        <v>0</v>
      </c>
      <c r="AL809" s="4">
        <f t="shared" si="859"/>
        <v>0</v>
      </c>
      <c r="AM809" s="4">
        <f t="shared" si="858"/>
        <v>0</v>
      </c>
      <c r="AN809" s="4">
        <f t="shared" si="858"/>
        <v>0</v>
      </c>
      <c r="AO809" s="4">
        <f t="shared" si="858"/>
        <v>0</v>
      </c>
      <c r="AP809" s="10">
        <f t="shared" si="807"/>
        <v>0</v>
      </c>
      <c r="AQ809" s="7">
        <f t="shared" si="828"/>
        <v>2</v>
      </c>
      <c r="AR809" s="4">
        <f t="array" ref="AR809">COUNT(IF((ABS($R809:$AP809)&gt;=AQ$2)*(ABS($R809:$AP809)&lt;AR$2),$R809:$AP809))</f>
        <v>0</v>
      </c>
      <c r="AS809" s="4">
        <f t="array" ref="AS809">COUNT(IF((ABS($R809:$AP809)&gt;=AR$2)*(ABS($R809:$AP809)&lt;AS$2),$R809:$AP809))</f>
        <v>0</v>
      </c>
      <c r="AT809" s="4">
        <f t="array" ref="AT809">COUNT(IF((ABS($R809:$AP809)&gt;=AS$2)*(ABS($R809:$AP809)&lt;AT$2),$R809:$AP809))</f>
        <v>1</v>
      </c>
      <c r="AU809" s="4">
        <f t="array" ref="AU809">COUNT(IF((ABS($R809:$AP809)&gt;=AT$2)*(ABS($R809:$AP809)&lt;AU$2),$R809:$AP809))</f>
        <v>1</v>
      </c>
      <c r="AV809" s="4">
        <f t="array" ref="AV809">COUNT(IF((ABS($R809:$AP809)&gt;=AU$2)*(ABS($R809:$AP809)&lt;AV$2),$R809:$AP809))</f>
        <v>0</v>
      </c>
      <c r="AW809" s="4">
        <f t="array" ref="AW809">COUNT(IF((ABS($R809:$AP809)&gt;=AV$2)*(ABS($R809:$AP809)&lt;AW$2),$R809:$AP809))</f>
        <v>0</v>
      </c>
      <c r="AX809" s="10">
        <f t="array" ref="AX809">COUNT(IF((ABS($R809:$AP809)&gt;=AW$2)*(ABS($R809:$AP809)&lt;AX$2),$R809:$AP809))</f>
        <v>0</v>
      </c>
      <c r="AY809" s="4">
        <f t="shared" si="829"/>
        <v>0</v>
      </c>
      <c r="AZ809" s="2" t="str">
        <f t="shared" si="830"/>
        <v/>
      </c>
      <c r="BA809" s="2" t="str">
        <f t="shared" si="831"/>
        <v/>
      </c>
      <c r="BB809" s="2" t="str">
        <f t="shared" si="832"/>
        <v/>
      </c>
      <c r="BC809" s="2" t="str">
        <f t="shared" si="833"/>
        <v/>
      </c>
      <c r="BD809" s="2" t="str">
        <f t="shared" si="834"/>
        <v/>
      </c>
      <c r="BE809" s="2" t="str">
        <f t="shared" si="835"/>
        <v/>
      </c>
      <c r="BF809" s="2" t="str">
        <f t="shared" si="836"/>
        <v>@</v>
      </c>
      <c r="BG809" s="2" t="str">
        <f t="shared" si="837"/>
        <v/>
      </c>
      <c r="BH809" s="2" t="str">
        <f t="shared" si="838"/>
        <v/>
      </c>
      <c r="BI809" s="2" t="str">
        <f t="shared" si="839"/>
        <v/>
      </c>
      <c r="BJ809" s="2" t="str">
        <f t="shared" si="840"/>
        <v/>
      </c>
      <c r="BK809" s="2" t="str">
        <f t="shared" si="841"/>
        <v/>
      </c>
      <c r="BL809" s="2" t="str">
        <f t="shared" si="842"/>
        <v/>
      </c>
      <c r="BM809" s="2" t="str">
        <f t="shared" si="843"/>
        <v/>
      </c>
      <c r="BN809" s="2" t="str">
        <f t="shared" si="844"/>
        <v/>
      </c>
      <c r="BO809" s="2" t="str">
        <f t="shared" si="845"/>
        <v/>
      </c>
      <c r="BP809" s="2" t="str">
        <f t="shared" si="846"/>
        <v/>
      </c>
      <c r="BQ809" s="2" t="str">
        <f t="shared" si="847"/>
        <v/>
      </c>
      <c r="BR809" s="2" t="str">
        <f t="shared" si="848"/>
        <v>@</v>
      </c>
      <c r="BS809" s="2" t="str">
        <f t="shared" si="849"/>
        <v/>
      </c>
      <c r="BT809" s="2" t="str">
        <f t="shared" si="850"/>
        <v/>
      </c>
      <c r="BU809" s="2" t="str">
        <f t="shared" si="851"/>
        <v/>
      </c>
      <c r="BV809" s="2" t="str">
        <f t="shared" si="852"/>
        <v/>
      </c>
      <c r="BW809" s="2" t="str">
        <f t="shared" si="853"/>
        <v/>
      </c>
      <c r="BX809" s="2" t="str">
        <f t="shared" si="854"/>
        <v/>
      </c>
      <c r="CA809" s="2">
        <f t="shared" si="815"/>
        <v>269</v>
      </c>
      <c r="CB809" s="4">
        <f t="shared" si="816"/>
        <v>0</v>
      </c>
      <c r="CC809">
        <f t="shared" ca="1" si="809"/>
        <v>2</v>
      </c>
      <c r="CD809">
        <f ca="1">CC809*(CJ809)/(CJ809+CJ810+IF(CG811=0,0,CJ811))</f>
        <v>1.6267003510962168</v>
      </c>
      <c r="CE809" s="39">
        <f t="shared" ca="1" si="801"/>
        <v>29</v>
      </c>
      <c r="CF809" s="39">
        <f t="shared" ca="1" si="810"/>
        <v>35</v>
      </c>
      <c r="CG809">
        <f t="shared" ca="1" si="802"/>
        <v>31.42742877703526</v>
      </c>
      <c r="CH809">
        <f t="shared" ca="1" si="803"/>
        <v>-3</v>
      </c>
      <c r="CI809">
        <f t="shared" ca="1" si="811"/>
        <v>1.064898610729236</v>
      </c>
      <c r="CJ809">
        <f t="shared" ca="1" si="812"/>
        <v>10.935101389270764</v>
      </c>
    </row>
    <row r="810" spans="2:88">
      <c r="B810" s="39">
        <v>6267619</v>
      </c>
      <c r="C810" s="39">
        <v>1043411</v>
      </c>
      <c r="D810">
        <v>1</v>
      </c>
      <c r="E810">
        <f t="shared" si="819"/>
        <v>29389</v>
      </c>
      <c r="F810" s="3">
        <f t="shared" si="820"/>
        <v>3.4010135020236028E-5</v>
      </c>
      <c r="H810" s="17">
        <f t="shared" si="821"/>
        <v>0.99952385810971667</v>
      </c>
      <c r="I810" s="13" t="str">
        <f t="shared" si="822"/>
        <v>1043411:6267619</v>
      </c>
      <c r="J810" s="2"/>
      <c r="K810" s="4">
        <f t="shared" si="823"/>
        <v>25.436931597845103</v>
      </c>
      <c r="L810" s="4">
        <f t="shared" si="813"/>
        <v>-11</v>
      </c>
      <c r="M810" s="4">
        <f t="shared" ca="1" si="824"/>
        <v>1.9769212131970804</v>
      </c>
      <c r="N810" s="4">
        <f t="shared" ca="1" si="825"/>
        <v>1</v>
      </c>
      <c r="O810" s="4">
        <f t="shared" si="826"/>
        <v>0</v>
      </c>
      <c r="P810" s="4">
        <f t="shared" ca="1" si="827"/>
        <v>0</v>
      </c>
      <c r="Q810" s="11">
        <f t="shared" si="855"/>
        <v>0</v>
      </c>
      <c r="R810" s="11">
        <f t="shared" ref="R810:AG824" si="860">IF(AND(ABS((MOD(LN(($B810/$C810)/3^R$2)/LN(2)+0.5,1)-0.5)*1200)&lt;$J$2,ABS(R$2+7*(MOD(LN(($B810/$C810)/3^R$2)/LN(2)+0.5,1)-0.5)*1200/113.685)&lt;$J$3),(MOD(LN(($B810/$C810)/3^R$2)/LN(2)+0.5,1)-0.5)*1200,0)</f>
        <v>0</v>
      </c>
      <c r="S810" s="4">
        <f t="shared" si="860"/>
        <v>25.436931597845103</v>
      </c>
      <c r="T810" s="4">
        <f t="shared" si="860"/>
        <v>0</v>
      </c>
      <c r="U810" s="4">
        <f t="shared" si="860"/>
        <v>0</v>
      </c>
      <c r="V810" s="4">
        <f t="shared" si="860"/>
        <v>0</v>
      </c>
      <c r="W810" s="4">
        <f t="shared" si="860"/>
        <v>0</v>
      </c>
      <c r="X810" s="4">
        <f t="shared" si="860"/>
        <v>0</v>
      </c>
      <c r="Y810" s="4">
        <f t="shared" si="860"/>
        <v>0</v>
      </c>
      <c r="Z810" s="4">
        <f t="shared" si="860"/>
        <v>0</v>
      </c>
      <c r="AA810" s="4">
        <f t="shared" si="860"/>
        <v>0</v>
      </c>
      <c r="AB810" s="4">
        <f t="shared" si="860"/>
        <v>0</v>
      </c>
      <c r="AC810" s="4">
        <f t="shared" si="860"/>
        <v>0</v>
      </c>
      <c r="AD810" s="4">
        <f t="shared" si="860"/>
        <v>0</v>
      </c>
      <c r="AE810" s="4">
        <f t="shared" si="860"/>
        <v>1.9769212131970804</v>
      </c>
      <c r="AF810" s="4">
        <f t="shared" si="860"/>
        <v>0</v>
      </c>
      <c r="AG810" s="4">
        <f t="shared" si="860"/>
        <v>0</v>
      </c>
      <c r="AH810" s="4">
        <f t="shared" si="859"/>
        <v>0</v>
      </c>
      <c r="AI810" s="4">
        <f t="shared" si="859"/>
        <v>0</v>
      </c>
      <c r="AJ810" s="4">
        <f t="shared" si="859"/>
        <v>0</v>
      </c>
      <c r="AK810" s="4">
        <f t="shared" si="859"/>
        <v>0</v>
      </c>
      <c r="AL810" s="4">
        <f t="shared" si="859"/>
        <v>0</v>
      </c>
      <c r="AM810" s="4">
        <f t="shared" si="859"/>
        <v>0</v>
      </c>
      <c r="AN810" s="4">
        <f t="shared" si="859"/>
        <v>0</v>
      </c>
      <c r="AO810" s="4">
        <f t="shared" si="859"/>
        <v>0</v>
      </c>
      <c r="AP810" s="10">
        <f t="shared" si="859"/>
        <v>0</v>
      </c>
      <c r="AQ810" s="7">
        <f t="shared" si="828"/>
        <v>2</v>
      </c>
      <c r="AR810" s="4">
        <f t="array" ref="AR810">COUNT(IF((ABS($R810:$AP810)&gt;=AQ$2)*(ABS($R810:$AP810)&lt;AR$2),$R810:$AP810))</f>
        <v>0</v>
      </c>
      <c r="AS810" s="4">
        <f t="array" ref="AS810">COUNT(IF((ABS($R810:$AP810)&gt;=AR$2)*(ABS($R810:$AP810)&lt;AS$2),$R810:$AP810))</f>
        <v>1</v>
      </c>
      <c r="AT810" s="4">
        <f t="array" ref="AT810">COUNT(IF((ABS($R810:$AP810)&gt;=AS$2)*(ABS($R810:$AP810)&lt;AT$2),$R810:$AP810))</f>
        <v>0</v>
      </c>
      <c r="AU810" s="4">
        <f t="array" ref="AU810">COUNT(IF((ABS($R810:$AP810)&gt;=AT$2)*(ABS($R810:$AP810)&lt;AU$2),$R810:$AP810))</f>
        <v>1</v>
      </c>
      <c r="AV810" s="4">
        <f t="array" ref="AV810">COUNT(IF((ABS($R810:$AP810)&gt;=AU$2)*(ABS($R810:$AP810)&lt;AV$2),$R810:$AP810))</f>
        <v>0</v>
      </c>
      <c r="AW810" s="4">
        <f t="array" ref="AW810">COUNT(IF((ABS($R810:$AP810)&gt;=AV$2)*(ABS($R810:$AP810)&lt;AW$2),$R810:$AP810))</f>
        <v>0</v>
      </c>
      <c r="AX810" s="10">
        <f t="array" ref="AX810">COUNT(IF((ABS($R810:$AP810)&gt;=AW$2)*(ABS($R810:$AP810)&lt;AX$2),$R810:$AP810))</f>
        <v>0</v>
      </c>
      <c r="AY810" s="4">
        <f t="shared" si="829"/>
        <v>0</v>
      </c>
      <c r="AZ810" s="2" t="str">
        <f t="shared" si="830"/>
        <v/>
      </c>
      <c r="BA810" s="2" t="str">
        <f t="shared" si="831"/>
        <v>@</v>
      </c>
      <c r="BB810" s="2" t="str">
        <f t="shared" si="832"/>
        <v/>
      </c>
      <c r="BC810" s="2" t="str">
        <f t="shared" si="833"/>
        <v/>
      </c>
      <c r="BD810" s="2" t="str">
        <f t="shared" si="834"/>
        <v/>
      </c>
      <c r="BE810" s="2" t="str">
        <f t="shared" si="835"/>
        <v/>
      </c>
      <c r="BF810" s="2" t="str">
        <f t="shared" si="836"/>
        <v/>
      </c>
      <c r="BG810" s="2" t="str">
        <f t="shared" si="837"/>
        <v/>
      </c>
      <c r="BH810" s="2" t="str">
        <f t="shared" si="838"/>
        <v/>
      </c>
      <c r="BI810" s="2" t="str">
        <f t="shared" si="839"/>
        <v/>
      </c>
      <c r="BJ810" s="2" t="str">
        <f t="shared" si="840"/>
        <v/>
      </c>
      <c r="BK810" s="2" t="str">
        <f t="shared" si="841"/>
        <v/>
      </c>
      <c r="BL810" s="2" t="str">
        <f t="shared" si="842"/>
        <v/>
      </c>
      <c r="BM810" s="2" t="str">
        <f t="shared" si="843"/>
        <v>@</v>
      </c>
      <c r="BN810" s="2" t="str">
        <f t="shared" si="844"/>
        <v/>
      </c>
      <c r="BO810" s="2" t="str">
        <f t="shared" si="845"/>
        <v/>
      </c>
      <c r="BP810" s="2" t="str">
        <f t="shared" si="846"/>
        <v/>
      </c>
      <c r="BQ810" s="2" t="str">
        <f t="shared" si="847"/>
        <v/>
      </c>
      <c r="BR810" s="2" t="str">
        <f t="shared" si="848"/>
        <v/>
      </c>
      <c r="BS810" s="2" t="str">
        <f t="shared" si="849"/>
        <v/>
      </c>
      <c r="BT810" s="2" t="str">
        <f t="shared" si="850"/>
        <v/>
      </c>
      <c r="BU810" s="2" t="str">
        <f t="shared" si="851"/>
        <v/>
      </c>
      <c r="BV810" s="2" t="str">
        <f t="shared" si="852"/>
        <v/>
      </c>
      <c r="BW810" s="2" t="str">
        <f t="shared" si="853"/>
        <v/>
      </c>
      <c r="BX810" s="2" t="str">
        <f t="shared" si="854"/>
        <v/>
      </c>
      <c r="CA810" s="2">
        <f t="shared" si="815"/>
        <v>269</v>
      </c>
      <c r="CB810" s="4">
        <f t="shared" si="816"/>
        <v>1</v>
      </c>
      <c r="CC810">
        <f t="shared" ca="1" si="809"/>
        <v>2</v>
      </c>
      <c r="CD810">
        <f ca="1">CC810*(CJ810)/(CJ809+CJ810+IF(CG811=0,0,CJ811))</f>
        <v>0.37329964890378331</v>
      </c>
      <c r="CE810" s="39">
        <f t="shared" ca="1" si="801"/>
        <v>29</v>
      </c>
      <c r="CF810" s="39">
        <f t="shared" ca="1" si="810"/>
        <v>35</v>
      </c>
      <c r="CG810">
        <f t="shared" ca="1" si="802"/>
        <v>7.967418392385639</v>
      </c>
      <c r="CH810">
        <f t="shared" ca="1" si="803"/>
        <v>9</v>
      </c>
      <c r="CI810">
        <f t="shared" ca="1" si="811"/>
        <v>9.4905830034454812</v>
      </c>
      <c r="CJ810">
        <f t="shared" ca="1" si="812"/>
        <v>2.5094169965545188</v>
      </c>
    </row>
    <row r="811" spans="2:88">
      <c r="B811" s="39">
        <v>6640867</v>
      </c>
      <c r="C811" s="39">
        <v>1043411</v>
      </c>
      <c r="D811">
        <v>1</v>
      </c>
      <c r="E811">
        <f t="shared" si="819"/>
        <v>29390</v>
      </c>
      <c r="F811" s="3">
        <f t="shared" si="820"/>
        <v>3.4010135020236028E-5</v>
      </c>
      <c r="H811" s="17">
        <f t="shared" si="821"/>
        <v>0.99955786824473691</v>
      </c>
      <c r="I811" s="13" t="str">
        <f t="shared" si="822"/>
        <v>1043411:6640867</v>
      </c>
      <c r="J811" s="2"/>
      <c r="K811" s="4">
        <f t="shared" si="823"/>
        <v>11.896872245444001</v>
      </c>
      <c r="L811" s="4">
        <f t="shared" si="813"/>
        <v>-4</v>
      </c>
      <c r="M811" s="4">
        <f t="shared" ca="1" si="824"/>
        <v>-11.56313813920562</v>
      </c>
      <c r="N811" s="4">
        <f t="shared" ca="1" si="825"/>
        <v>8</v>
      </c>
      <c r="O811" s="4">
        <f t="shared" si="826"/>
        <v>0</v>
      </c>
      <c r="P811" s="4">
        <f t="shared" ca="1" si="827"/>
        <v>0</v>
      </c>
      <c r="Q811" s="11">
        <f t="shared" si="855"/>
        <v>0</v>
      </c>
      <c r="R811" s="11">
        <f t="shared" si="860"/>
        <v>0</v>
      </c>
      <c r="S811" s="4">
        <f t="shared" si="860"/>
        <v>0</v>
      </c>
      <c r="T811" s="4">
        <f t="shared" si="860"/>
        <v>0</v>
      </c>
      <c r="U811" s="4">
        <f t="shared" si="860"/>
        <v>0</v>
      </c>
      <c r="V811" s="4">
        <f t="shared" si="860"/>
        <v>0</v>
      </c>
      <c r="W811" s="4">
        <f t="shared" si="860"/>
        <v>0</v>
      </c>
      <c r="X811" s="4">
        <f t="shared" si="860"/>
        <v>0</v>
      </c>
      <c r="Y811" s="4">
        <f t="shared" si="860"/>
        <v>0</v>
      </c>
      <c r="Z811" s="4">
        <f t="shared" si="860"/>
        <v>11.896872245444001</v>
      </c>
      <c r="AA811" s="4">
        <f t="shared" si="860"/>
        <v>0</v>
      </c>
      <c r="AB811" s="4">
        <f t="shared" si="860"/>
        <v>0</v>
      </c>
      <c r="AC811" s="4">
        <f t="shared" si="860"/>
        <v>0</v>
      </c>
      <c r="AD811" s="4">
        <f t="shared" si="860"/>
        <v>0</v>
      </c>
      <c r="AE811" s="4">
        <f t="shared" si="860"/>
        <v>0</v>
      </c>
      <c r="AF811" s="4">
        <f t="shared" si="860"/>
        <v>0</v>
      </c>
      <c r="AG811" s="4">
        <f t="shared" si="860"/>
        <v>0</v>
      </c>
      <c r="AH811" s="4">
        <f t="shared" si="859"/>
        <v>0</v>
      </c>
      <c r="AI811" s="4">
        <f t="shared" si="859"/>
        <v>0</v>
      </c>
      <c r="AJ811" s="4">
        <f t="shared" si="859"/>
        <v>0</v>
      </c>
      <c r="AK811" s="4">
        <f t="shared" si="859"/>
        <v>0</v>
      </c>
      <c r="AL811" s="4">
        <f t="shared" si="859"/>
        <v>-11.56313813920562</v>
      </c>
      <c r="AM811" s="4">
        <f t="shared" si="859"/>
        <v>0</v>
      </c>
      <c r="AN811" s="4">
        <f t="shared" si="859"/>
        <v>0</v>
      </c>
      <c r="AO811" s="4">
        <f t="shared" si="859"/>
        <v>0</v>
      </c>
      <c r="AP811" s="10">
        <f t="shared" si="859"/>
        <v>0</v>
      </c>
      <c r="AQ811" s="7">
        <f t="shared" si="828"/>
        <v>2</v>
      </c>
      <c r="AR811" s="4">
        <f t="array" ref="AR811">COUNT(IF((ABS($R811:$AP811)&gt;=AQ$2)*(ABS($R811:$AP811)&lt;AR$2),$R811:$AP811))</f>
        <v>0</v>
      </c>
      <c r="AS811" s="4">
        <f t="array" ref="AS811">COUNT(IF((ABS($R811:$AP811)&gt;=AR$2)*(ABS($R811:$AP811)&lt;AS$2),$R811:$AP811))</f>
        <v>0</v>
      </c>
      <c r="AT811" s="4">
        <f t="array" ref="AT811">COUNT(IF((ABS($R811:$AP811)&gt;=AS$2)*(ABS($R811:$AP811)&lt;AT$2),$R811:$AP811))</f>
        <v>1</v>
      </c>
      <c r="AU811" s="4">
        <f t="array" ref="AU811">COUNT(IF((ABS($R811:$AP811)&gt;=AT$2)*(ABS($R811:$AP811)&lt;AU$2),$R811:$AP811))</f>
        <v>1</v>
      </c>
      <c r="AV811" s="4">
        <f t="array" ref="AV811">COUNT(IF((ABS($R811:$AP811)&gt;=AU$2)*(ABS($R811:$AP811)&lt;AV$2),$R811:$AP811))</f>
        <v>0</v>
      </c>
      <c r="AW811" s="4">
        <f t="array" ref="AW811">COUNT(IF((ABS($R811:$AP811)&gt;=AV$2)*(ABS($R811:$AP811)&lt;AW$2),$R811:$AP811))</f>
        <v>0</v>
      </c>
      <c r="AX811" s="10">
        <f t="array" ref="AX811">COUNT(IF((ABS($R811:$AP811)&gt;=AW$2)*(ABS($R811:$AP811)&lt;AX$2),$R811:$AP811))</f>
        <v>0</v>
      </c>
      <c r="AY811" s="4">
        <f t="shared" si="829"/>
        <v>0</v>
      </c>
      <c r="AZ811" s="2" t="str">
        <f t="shared" si="830"/>
        <v/>
      </c>
      <c r="BA811" s="2" t="str">
        <f t="shared" si="831"/>
        <v/>
      </c>
      <c r="BB811" s="2" t="str">
        <f t="shared" si="832"/>
        <v/>
      </c>
      <c r="BC811" s="2" t="str">
        <f t="shared" si="833"/>
        <v/>
      </c>
      <c r="BD811" s="2" t="str">
        <f t="shared" si="834"/>
        <v/>
      </c>
      <c r="BE811" s="2" t="str">
        <f t="shared" si="835"/>
        <v/>
      </c>
      <c r="BF811" s="2" t="str">
        <f t="shared" si="836"/>
        <v/>
      </c>
      <c r="BG811" s="2" t="str">
        <f t="shared" si="837"/>
        <v/>
      </c>
      <c r="BH811" s="2" t="str">
        <f t="shared" si="838"/>
        <v>@</v>
      </c>
      <c r="BI811" s="2" t="str">
        <f t="shared" si="839"/>
        <v/>
      </c>
      <c r="BJ811" s="2" t="str">
        <f t="shared" si="840"/>
        <v/>
      </c>
      <c r="BK811" s="2" t="str">
        <f t="shared" si="841"/>
        <v/>
      </c>
      <c r="BL811" s="2" t="str">
        <f t="shared" si="842"/>
        <v/>
      </c>
      <c r="BM811" s="2" t="str">
        <f t="shared" si="843"/>
        <v/>
      </c>
      <c r="BN811" s="2" t="str">
        <f t="shared" si="844"/>
        <v/>
      </c>
      <c r="BO811" s="2" t="str">
        <f t="shared" si="845"/>
        <v/>
      </c>
      <c r="BP811" s="2" t="str">
        <f t="shared" si="846"/>
        <v/>
      </c>
      <c r="BQ811" s="2" t="str">
        <f t="shared" si="847"/>
        <v/>
      </c>
      <c r="BR811" s="2" t="str">
        <f t="shared" si="848"/>
        <v/>
      </c>
      <c r="BS811" s="2" t="str">
        <f t="shared" si="849"/>
        <v/>
      </c>
      <c r="BT811" s="2" t="str">
        <f t="shared" si="850"/>
        <v>@</v>
      </c>
      <c r="BU811" s="2" t="str">
        <f t="shared" si="851"/>
        <v/>
      </c>
      <c r="BV811" s="2" t="str">
        <f t="shared" si="852"/>
        <v/>
      </c>
      <c r="BW811" s="2" t="str">
        <f t="shared" si="853"/>
        <v/>
      </c>
      <c r="BX811" s="2" t="str">
        <f t="shared" si="854"/>
        <v/>
      </c>
      <c r="CA811" s="2">
        <f t="shared" si="815"/>
        <v>269</v>
      </c>
      <c r="CB811" s="4">
        <f t="shared" si="816"/>
        <v>2</v>
      </c>
      <c r="CC811">
        <f t="shared" ca="1" si="809"/>
        <v>2</v>
      </c>
      <c r="CD811">
        <f ca="1">CC811*IF(CG811=0,0,CJ811)/(CJ809+CJ810+IF(CG811=0,0,CJ811))</f>
        <v>0</v>
      </c>
      <c r="CE811" s="39">
        <f t="shared" ca="1" si="801"/>
        <v>29</v>
      </c>
      <c r="CF811" s="39">
        <f t="shared" ca="1" si="810"/>
        <v>35</v>
      </c>
      <c r="CG811">
        <f t="shared" ca="1" si="802"/>
        <v>0</v>
      </c>
      <c r="CH811">
        <f t="shared" ca="1" si="803"/>
        <v>0</v>
      </c>
      <c r="CI811">
        <f t="shared" ca="1" si="811"/>
        <v>0</v>
      </c>
      <c r="CJ811">
        <f t="shared" ca="1" si="812"/>
        <v>12</v>
      </c>
    </row>
    <row r="812" spans="2:88">
      <c r="B812" s="39">
        <v>7034083</v>
      </c>
      <c r="C812" s="39">
        <v>1043411</v>
      </c>
      <c r="D812">
        <v>1</v>
      </c>
      <c r="E812">
        <f t="shared" si="819"/>
        <v>29391</v>
      </c>
      <c r="F812" s="3">
        <f t="shared" si="820"/>
        <v>3.4010135020236028E-5</v>
      </c>
      <c r="H812" s="17">
        <f t="shared" si="821"/>
        <v>0.99959187837975716</v>
      </c>
      <c r="I812" s="13" t="str">
        <f t="shared" si="822"/>
        <v>1043411:7034083</v>
      </c>
      <c r="J812" s="2"/>
      <c r="K812" s="4">
        <f t="shared" si="823"/>
        <v>21.260780351384767</v>
      </c>
      <c r="L812" s="4">
        <f t="shared" si="813"/>
        <v>-9</v>
      </c>
      <c r="M812" s="4">
        <f t="shared" ca="1" si="824"/>
        <v>-2.1992300332643211</v>
      </c>
      <c r="N812" s="4">
        <f t="shared" ca="1" si="825"/>
        <v>3</v>
      </c>
      <c r="O812" s="4">
        <f t="shared" si="826"/>
        <v>0</v>
      </c>
      <c r="P812" s="4">
        <f t="shared" ca="1" si="827"/>
        <v>0</v>
      </c>
      <c r="Q812" s="11">
        <f t="shared" si="855"/>
        <v>0</v>
      </c>
      <c r="R812" s="11">
        <f t="shared" si="860"/>
        <v>0</v>
      </c>
      <c r="S812" s="4">
        <f t="shared" si="860"/>
        <v>0</v>
      </c>
      <c r="T812" s="4">
        <f t="shared" si="860"/>
        <v>0</v>
      </c>
      <c r="U812" s="4">
        <f t="shared" si="860"/>
        <v>21.260780351384767</v>
      </c>
      <c r="V812" s="4">
        <f t="shared" si="860"/>
        <v>0</v>
      </c>
      <c r="W812" s="4">
        <f t="shared" si="860"/>
        <v>0</v>
      </c>
      <c r="X812" s="4">
        <f t="shared" si="860"/>
        <v>0</v>
      </c>
      <c r="Y812" s="4">
        <f t="shared" si="860"/>
        <v>0</v>
      </c>
      <c r="Z812" s="4">
        <f t="shared" si="860"/>
        <v>0</v>
      </c>
      <c r="AA812" s="4">
        <f t="shared" si="860"/>
        <v>0</v>
      </c>
      <c r="AB812" s="4">
        <f t="shared" si="860"/>
        <v>0</v>
      </c>
      <c r="AC812" s="4">
        <f t="shared" si="860"/>
        <v>0</v>
      </c>
      <c r="AD812" s="4">
        <f t="shared" si="860"/>
        <v>0</v>
      </c>
      <c r="AE812" s="4">
        <f t="shared" si="860"/>
        <v>0</v>
      </c>
      <c r="AF812" s="4">
        <f t="shared" si="860"/>
        <v>0</v>
      </c>
      <c r="AG812" s="4">
        <f t="shared" si="860"/>
        <v>-2.1992300332643211</v>
      </c>
      <c r="AH812" s="4">
        <f t="shared" si="859"/>
        <v>0</v>
      </c>
      <c r="AI812" s="4">
        <f t="shared" si="859"/>
        <v>0</v>
      </c>
      <c r="AJ812" s="4">
        <f t="shared" si="859"/>
        <v>0</v>
      </c>
      <c r="AK812" s="4">
        <f t="shared" si="859"/>
        <v>0</v>
      </c>
      <c r="AL812" s="4">
        <f t="shared" si="859"/>
        <v>0</v>
      </c>
      <c r="AM812" s="4">
        <f t="shared" si="859"/>
        <v>0</v>
      </c>
      <c r="AN812" s="4">
        <f t="shared" si="859"/>
        <v>0</v>
      </c>
      <c r="AO812" s="4">
        <f t="shared" si="859"/>
        <v>0</v>
      </c>
      <c r="AP812" s="10">
        <f t="shared" si="859"/>
        <v>0</v>
      </c>
      <c r="AQ812" s="7">
        <f t="shared" si="828"/>
        <v>2</v>
      </c>
      <c r="AR812" s="4">
        <f t="array" ref="AR812">COUNT(IF((ABS($R812:$AP812)&gt;=AQ$2)*(ABS($R812:$AP812)&lt;AR$2),$R812:$AP812))</f>
        <v>0</v>
      </c>
      <c r="AS812" s="4">
        <f t="array" ref="AS812">COUNT(IF((ABS($R812:$AP812)&gt;=AR$2)*(ABS($R812:$AP812)&lt;AS$2),$R812:$AP812))</f>
        <v>1</v>
      </c>
      <c r="AT812" s="4">
        <f t="array" ref="AT812">COUNT(IF((ABS($R812:$AP812)&gt;=AS$2)*(ABS($R812:$AP812)&lt;AT$2),$R812:$AP812))</f>
        <v>0</v>
      </c>
      <c r="AU812" s="4">
        <f t="array" ref="AU812">COUNT(IF((ABS($R812:$AP812)&gt;=AT$2)*(ABS($R812:$AP812)&lt;AU$2),$R812:$AP812))</f>
        <v>1</v>
      </c>
      <c r="AV812" s="4">
        <f t="array" ref="AV812">COUNT(IF((ABS($R812:$AP812)&gt;=AU$2)*(ABS($R812:$AP812)&lt;AV$2),$R812:$AP812))</f>
        <v>0</v>
      </c>
      <c r="AW812" s="4">
        <f t="array" ref="AW812">COUNT(IF((ABS($R812:$AP812)&gt;=AV$2)*(ABS($R812:$AP812)&lt;AW$2),$R812:$AP812))</f>
        <v>0</v>
      </c>
      <c r="AX812" s="10">
        <f t="array" ref="AX812">COUNT(IF((ABS($R812:$AP812)&gt;=AW$2)*(ABS($R812:$AP812)&lt;AX$2),$R812:$AP812))</f>
        <v>0</v>
      </c>
      <c r="AY812" s="4">
        <f t="shared" si="829"/>
        <v>0</v>
      </c>
      <c r="AZ812" s="2" t="str">
        <f t="shared" si="830"/>
        <v/>
      </c>
      <c r="BA812" s="2" t="str">
        <f t="shared" si="831"/>
        <v/>
      </c>
      <c r="BB812" s="2" t="str">
        <f t="shared" si="832"/>
        <v/>
      </c>
      <c r="BC812" s="2" t="str">
        <f t="shared" si="833"/>
        <v>@</v>
      </c>
      <c r="BD812" s="2" t="str">
        <f t="shared" si="834"/>
        <v/>
      </c>
      <c r="BE812" s="2" t="str">
        <f t="shared" si="835"/>
        <v/>
      </c>
      <c r="BF812" s="2" t="str">
        <f t="shared" si="836"/>
        <v/>
      </c>
      <c r="BG812" s="2" t="str">
        <f t="shared" si="837"/>
        <v/>
      </c>
      <c r="BH812" s="2" t="str">
        <f t="shared" si="838"/>
        <v/>
      </c>
      <c r="BI812" s="2" t="str">
        <f t="shared" si="839"/>
        <v/>
      </c>
      <c r="BJ812" s="2" t="str">
        <f t="shared" si="840"/>
        <v/>
      </c>
      <c r="BK812" s="2" t="str">
        <f t="shared" si="841"/>
        <v/>
      </c>
      <c r="BL812" s="2" t="str">
        <f t="shared" si="842"/>
        <v/>
      </c>
      <c r="BM812" s="2" t="str">
        <f t="shared" si="843"/>
        <v/>
      </c>
      <c r="BN812" s="2" t="str">
        <f t="shared" si="844"/>
        <v/>
      </c>
      <c r="BO812" s="2" t="str">
        <f t="shared" si="845"/>
        <v>@</v>
      </c>
      <c r="BP812" s="2" t="str">
        <f t="shared" si="846"/>
        <v/>
      </c>
      <c r="BQ812" s="2" t="str">
        <f t="shared" si="847"/>
        <v/>
      </c>
      <c r="BR812" s="2" t="str">
        <f t="shared" si="848"/>
        <v/>
      </c>
      <c r="BS812" s="2" t="str">
        <f t="shared" si="849"/>
        <v/>
      </c>
      <c r="BT812" s="2" t="str">
        <f t="shared" si="850"/>
        <v/>
      </c>
      <c r="BU812" s="2" t="str">
        <f t="shared" si="851"/>
        <v/>
      </c>
      <c r="BV812" s="2" t="str">
        <f t="shared" si="852"/>
        <v/>
      </c>
      <c r="BW812" s="2" t="str">
        <f t="shared" si="853"/>
        <v/>
      </c>
      <c r="BX812" s="2" t="str">
        <f t="shared" si="854"/>
        <v/>
      </c>
      <c r="CA812" s="2">
        <f t="shared" si="815"/>
        <v>270</v>
      </c>
      <c r="CB812" s="4">
        <f t="shared" si="816"/>
        <v>0</v>
      </c>
      <c r="CC812">
        <f t="shared" ca="1" si="809"/>
        <v>2</v>
      </c>
      <c r="CD812">
        <f ca="1">CC812*(CJ812)/(CJ812+CJ813+IF(CG814=0,0,CJ814))</f>
        <v>0.56914026717302579</v>
      </c>
      <c r="CE812" s="39">
        <f t="shared" ca="1" si="801"/>
        <v>31</v>
      </c>
      <c r="CF812" s="39">
        <f t="shared" ca="1" si="810"/>
        <v>35</v>
      </c>
      <c r="CG812">
        <f t="shared" ca="1" si="802"/>
        <v>29.654056523585837</v>
      </c>
      <c r="CH812">
        <f t="shared" ca="1" si="803"/>
        <v>-10</v>
      </c>
      <c r="CI812">
        <f t="shared" ca="1" si="811"/>
        <v>8.1740916069393421</v>
      </c>
      <c r="CJ812">
        <f t="shared" ca="1" si="812"/>
        <v>3.8259083930606579</v>
      </c>
    </row>
    <row r="813" spans="2:88">
      <c r="B813" s="39">
        <v>7453987</v>
      </c>
      <c r="C813" s="39">
        <v>1043411</v>
      </c>
      <c r="D813">
        <v>1</v>
      </c>
      <c r="E813">
        <f t="shared" si="819"/>
        <v>29392</v>
      </c>
      <c r="F813" s="3">
        <f t="shared" si="820"/>
        <v>3.4010135020236028E-5</v>
      </c>
      <c r="H813" s="17">
        <f t="shared" si="821"/>
        <v>0.99962588851477741</v>
      </c>
      <c r="I813" s="13" t="str">
        <f t="shared" si="822"/>
        <v>1043411:7453987</v>
      </c>
      <c r="J813" s="2"/>
      <c r="K813" s="4">
        <f t="shared" si="823"/>
        <v>7.9557077451784863</v>
      </c>
      <c r="L813" s="4">
        <f t="shared" si="813"/>
        <v>-2</v>
      </c>
      <c r="M813" s="4">
        <f t="shared" ca="1" si="824"/>
        <v>-15.504302639472201</v>
      </c>
      <c r="N813" s="4">
        <f t="shared" ca="1" si="825"/>
        <v>10</v>
      </c>
      <c r="O813" s="4">
        <f t="shared" si="826"/>
        <v>0</v>
      </c>
      <c r="P813" s="4">
        <f t="shared" ca="1" si="827"/>
        <v>0</v>
      </c>
      <c r="Q813" s="11">
        <f t="shared" si="855"/>
        <v>0</v>
      </c>
      <c r="R813" s="11">
        <f t="shared" si="860"/>
        <v>0</v>
      </c>
      <c r="S813" s="4">
        <f t="shared" si="860"/>
        <v>0</v>
      </c>
      <c r="T813" s="4">
        <f t="shared" si="860"/>
        <v>0</v>
      </c>
      <c r="U813" s="4">
        <f t="shared" si="860"/>
        <v>0</v>
      </c>
      <c r="V813" s="4">
        <f t="shared" si="860"/>
        <v>0</v>
      </c>
      <c r="W813" s="4">
        <f t="shared" si="860"/>
        <v>0</v>
      </c>
      <c r="X813" s="4">
        <f t="shared" si="860"/>
        <v>0</v>
      </c>
      <c r="Y813" s="4">
        <f t="shared" si="860"/>
        <v>0</v>
      </c>
      <c r="Z813" s="4">
        <f t="shared" si="860"/>
        <v>0</v>
      </c>
      <c r="AA813" s="4">
        <f t="shared" si="860"/>
        <v>0</v>
      </c>
      <c r="AB813" s="4">
        <f t="shared" si="860"/>
        <v>7.9557077451784863</v>
      </c>
      <c r="AC813" s="4">
        <f t="shared" si="860"/>
        <v>0</v>
      </c>
      <c r="AD813" s="4">
        <f t="shared" si="860"/>
        <v>0</v>
      </c>
      <c r="AE813" s="4">
        <f t="shared" si="860"/>
        <v>0</v>
      </c>
      <c r="AF813" s="4">
        <f t="shared" si="860"/>
        <v>0</v>
      </c>
      <c r="AG813" s="4">
        <f t="shared" si="860"/>
        <v>0</v>
      </c>
      <c r="AH813" s="4">
        <f t="shared" si="859"/>
        <v>0</v>
      </c>
      <c r="AI813" s="4">
        <f t="shared" si="859"/>
        <v>0</v>
      </c>
      <c r="AJ813" s="4">
        <f t="shared" si="859"/>
        <v>0</v>
      </c>
      <c r="AK813" s="4">
        <f t="shared" si="859"/>
        <v>0</v>
      </c>
      <c r="AL813" s="4">
        <f t="shared" si="859"/>
        <v>0</v>
      </c>
      <c r="AM813" s="4">
        <f t="shared" si="859"/>
        <v>0</v>
      </c>
      <c r="AN813" s="4">
        <f t="shared" si="859"/>
        <v>-15.504302639472201</v>
      </c>
      <c r="AO813" s="4">
        <f t="shared" si="859"/>
        <v>0</v>
      </c>
      <c r="AP813" s="10">
        <f t="shared" si="859"/>
        <v>0</v>
      </c>
      <c r="AQ813" s="7">
        <f t="shared" si="828"/>
        <v>2</v>
      </c>
      <c r="AR813" s="4">
        <f t="array" ref="AR813">COUNT(IF((ABS($R813:$AP813)&gt;=AQ$2)*(ABS($R813:$AP813)&lt;AR$2),$R813:$AP813))</f>
        <v>0</v>
      </c>
      <c r="AS813" s="4">
        <f t="array" ref="AS813">COUNT(IF((ABS($R813:$AP813)&gt;=AR$2)*(ABS($R813:$AP813)&lt;AS$2),$R813:$AP813))</f>
        <v>0</v>
      </c>
      <c r="AT813" s="4">
        <f t="array" ref="AT813">COUNT(IF((ABS($R813:$AP813)&gt;=AS$2)*(ABS($R813:$AP813)&lt;AT$2),$R813:$AP813))</f>
        <v>1</v>
      </c>
      <c r="AU813" s="4">
        <f t="array" ref="AU813">COUNT(IF((ABS($R813:$AP813)&gt;=AT$2)*(ABS($R813:$AP813)&lt;AU$2),$R813:$AP813))</f>
        <v>1</v>
      </c>
      <c r="AV813" s="4">
        <f t="array" ref="AV813">COUNT(IF((ABS($R813:$AP813)&gt;=AU$2)*(ABS($R813:$AP813)&lt;AV$2),$R813:$AP813))</f>
        <v>0</v>
      </c>
      <c r="AW813" s="4">
        <f t="array" ref="AW813">COUNT(IF((ABS($R813:$AP813)&gt;=AV$2)*(ABS($R813:$AP813)&lt;AW$2),$R813:$AP813))</f>
        <v>0</v>
      </c>
      <c r="AX813" s="10">
        <f t="array" ref="AX813">COUNT(IF((ABS($R813:$AP813)&gt;=AW$2)*(ABS($R813:$AP813)&lt;AX$2),$R813:$AP813))</f>
        <v>0</v>
      </c>
      <c r="AY813" s="4">
        <f t="shared" si="829"/>
        <v>0</v>
      </c>
      <c r="AZ813" s="2" t="str">
        <f t="shared" si="830"/>
        <v/>
      </c>
      <c r="BA813" s="2" t="str">
        <f t="shared" si="831"/>
        <v/>
      </c>
      <c r="BB813" s="2" t="str">
        <f t="shared" si="832"/>
        <v/>
      </c>
      <c r="BC813" s="2" t="str">
        <f t="shared" si="833"/>
        <v/>
      </c>
      <c r="BD813" s="2" t="str">
        <f t="shared" si="834"/>
        <v/>
      </c>
      <c r="BE813" s="2" t="str">
        <f t="shared" si="835"/>
        <v/>
      </c>
      <c r="BF813" s="2" t="str">
        <f t="shared" si="836"/>
        <v/>
      </c>
      <c r="BG813" s="2" t="str">
        <f t="shared" si="837"/>
        <v/>
      </c>
      <c r="BH813" s="2" t="str">
        <f t="shared" si="838"/>
        <v/>
      </c>
      <c r="BI813" s="2" t="str">
        <f t="shared" si="839"/>
        <v/>
      </c>
      <c r="BJ813" s="2" t="str">
        <f t="shared" si="840"/>
        <v>@</v>
      </c>
      <c r="BK813" s="2" t="str">
        <f t="shared" si="841"/>
        <v/>
      </c>
      <c r="BL813" s="2" t="str">
        <f t="shared" si="842"/>
        <v/>
      </c>
      <c r="BM813" s="2" t="str">
        <f t="shared" si="843"/>
        <v/>
      </c>
      <c r="BN813" s="2" t="str">
        <f t="shared" si="844"/>
        <v/>
      </c>
      <c r="BO813" s="2" t="str">
        <f t="shared" si="845"/>
        <v/>
      </c>
      <c r="BP813" s="2" t="str">
        <f t="shared" si="846"/>
        <v/>
      </c>
      <c r="BQ813" s="2" t="str">
        <f t="shared" si="847"/>
        <v/>
      </c>
      <c r="BR813" s="2" t="str">
        <f t="shared" si="848"/>
        <v/>
      </c>
      <c r="BS813" s="2" t="str">
        <f t="shared" si="849"/>
        <v/>
      </c>
      <c r="BT813" s="2" t="str">
        <f t="shared" si="850"/>
        <v/>
      </c>
      <c r="BU813" s="2" t="str">
        <f t="shared" si="851"/>
        <v/>
      </c>
      <c r="BV813" s="2" t="str">
        <f t="shared" si="852"/>
        <v>@</v>
      </c>
      <c r="BW813" s="2" t="str">
        <f t="shared" si="853"/>
        <v/>
      </c>
      <c r="BX813" s="2" t="str">
        <f t="shared" si="854"/>
        <v/>
      </c>
      <c r="CA813" s="2">
        <f t="shared" si="815"/>
        <v>270</v>
      </c>
      <c r="CB813" s="4">
        <f t="shared" si="816"/>
        <v>1</v>
      </c>
      <c r="CC813">
        <f t="shared" ca="1" si="809"/>
        <v>2</v>
      </c>
      <c r="CD813">
        <f ca="1">CC813*(CJ813)/(CJ812+CJ813+IF(CG814=0,0,CJ814))</f>
        <v>1.4308597328269743</v>
      </c>
      <c r="CE813" s="39">
        <f t="shared" ca="1" si="801"/>
        <v>31</v>
      </c>
      <c r="CF813" s="39">
        <f t="shared" ca="1" si="810"/>
        <v>35</v>
      </c>
      <c r="CG813">
        <f t="shared" ca="1" si="802"/>
        <v>6.1940461389346169</v>
      </c>
      <c r="CH813">
        <f t="shared" ca="1" si="803"/>
        <v>2</v>
      </c>
      <c r="CI813">
        <f t="shared" ca="1" si="811"/>
        <v>2.3813900072352756</v>
      </c>
      <c r="CJ813">
        <f t="shared" ca="1" si="812"/>
        <v>9.6186099927647248</v>
      </c>
    </row>
    <row r="814" spans="2:88">
      <c r="B814" s="39">
        <v>7896355</v>
      </c>
      <c r="C814" s="39">
        <v>1043411</v>
      </c>
      <c r="D814">
        <v>1</v>
      </c>
      <c r="E814">
        <f t="shared" si="819"/>
        <v>29393</v>
      </c>
      <c r="F814" s="3">
        <f t="shared" si="820"/>
        <v>3.4010135020236028E-5</v>
      </c>
      <c r="H814" s="17">
        <f t="shared" si="821"/>
        <v>0.99965989864979765</v>
      </c>
      <c r="I814" s="13" t="str">
        <f t="shared" si="822"/>
        <v>1043411:7896355</v>
      </c>
      <c r="J814" s="2"/>
      <c r="K814" s="4">
        <f t="shared" si="823"/>
        <v>17.54016989309406</v>
      </c>
      <c r="L814" s="4">
        <f t="shared" si="813"/>
        <v>-7</v>
      </c>
      <c r="M814" s="4">
        <f t="shared" ca="1" si="824"/>
        <v>-5.9198404915566272</v>
      </c>
      <c r="N814" s="4">
        <f t="shared" ca="1" si="825"/>
        <v>5</v>
      </c>
      <c r="O814" s="4">
        <f t="shared" si="826"/>
        <v>0</v>
      </c>
      <c r="P814" s="4">
        <f t="shared" ca="1" si="827"/>
        <v>0</v>
      </c>
      <c r="Q814" s="11">
        <f t="shared" si="855"/>
        <v>0</v>
      </c>
      <c r="R814" s="11">
        <f t="shared" si="860"/>
        <v>0</v>
      </c>
      <c r="S814" s="4">
        <f t="shared" si="860"/>
        <v>0</v>
      </c>
      <c r="T814" s="4">
        <f t="shared" si="860"/>
        <v>0</v>
      </c>
      <c r="U814" s="4">
        <f t="shared" si="860"/>
        <v>0</v>
      </c>
      <c r="V814" s="4">
        <f t="shared" si="860"/>
        <v>0</v>
      </c>
      <c r="W814" s="4">
        <f t="shared" si="860"/>
        <v>17.54016989309406</v>
      </c>
      <c r="X814" s="4">
        <f t="shared" si="860"/>
        <v>0</v>
      </c>
      <c r="Y814" s="4">
        <f t="shared" si="860"/>
        <v>0</v>
      </c>
      <c r="Z814" s="4">
        <f t="shared" si="860"/>
        <v>0</v>
      </c>
      <c r="AA814" s="4">
        <f t="shared" si="860"/>
        <v>0</v>
      </c>
      <c r="AB814" s="4">
        <f t="shared" si="860"/>
        <v>0</v>
      </c>
      <c r="AC814" s="4">
        <f t="shared" si="860"/>
        <v>0</v>
      </c>
      <c r="AD814" s="4">
        <f t="shared" si="860"/>
        <v>0</v>
      </c>
      <c r="AE814" s="4">
        <f t="shared" si="860"/>
        <v>0</v>
      </c>
      <c r="AF814" s="4">
        <f t="shared" si="860"/>
        <v>0</v>
      </c>
      <c r="AG814" s="4">
        <f t="shared" si="860"/>
        <v>0</v>
      </c>
      <c r="AH814" s="4">
        <f t="shared" si="859"/>
        <v>0</v>
      </c>
      <c r="AI814" s="4">
        <f t="shared" si="859"/>
        <v>-5.9198404915566272</v>
      </c>
      <c r="AJ814" s="4">
        <f t="shared" si="859"/>
        <v>0</v>
      </c>
      <c r="AK814" s="4">
        <f t="shared" si="859"/>
        <v>0</v>
      </c>
      <c r="AL814" s="4">
        <f t="shared" si="859"/>
        <v>0</v>
      </c>
      <c r="AM814" s="4">
        <f t="shared" si="859"/>
        <v>0</v>
      </c>
      <c r="AN814" s="4">
        <f t="shared" si="859"/>
        <v>0</v>
      </c>
      <c r="AO814" s="4">
        <f t="shared" si="859"/>
        <v>0</v>
      </c>
      <c r="AP814" s="10">
        <f t="shared" si="859"/>
        <v>0</v>
      </c>
      <c r="AQ814" s="7">
        <f t="shared" si="828"/>
        <v>2</v>
      </c>
      <c r="AR814" s="4">
        <f t="array" ref="AR814">COUNT(IF((ABS($R814:$AP814)&gt;=AQ$2)*(ABS($R814:$AP814)&lt;AR$2),$R814:$AP814))</f>
        <v>0</v>
      </c>
      <c r="AS814" s="4">
        <f t="array" ref="AS814">COUNT(IF((ABS($R814:$AP814)&gt;=AR$2)*(ABS($R814:$AP814)&lt;AS$2),$R814:$AP814))</f>
        <v>0</v>
      </c>
      <c r="AT814" s="4">
        <f t="array" ref="AT814">COUNT(IF((ABS($R814:$AP814)&gt;=AS$2)*(ABS($R814:$AP814)&lt;AT$2),$R814:$AP814))</f>
        <v>1</v>
      </c>
      <c r="AU814" s="4">
        <f t="array" ref="AU814">COUNT(IF((ABS($R814:$AP814)&gt;=AT$2)*(ABS($R814:$AP814)&lt;AU$2),$R814:$AP814))</f>
        <v>1</v>
      </c>
      <c r="AV814" s="4">
        <f t="array" ref="AV814">COUNT(IF((ABS($R814:$AP814)&gt;=AU$2)*(ABS($R814:$AP814)&lt;AV$2),$R814:$AP814))</f>
        <v>0</v>
      </c>
      <c r="AW814" s="4">
        <f t="array" ref="AW814">COUNT(IF((ABS($R814:$AP814)&gt;=AV$2)*(ABS($R814:$AP814)&lt;AW$2),$R814:$AP814))</f>
        <v>0</v>
      </c>
      <c r="AX814" s="10">
        <f t="array" ref="AX814">COUNT(IF((ABS($R814:$AP814)&gt;=AW$2)*(ABS($R814:$AP814)&lt;AX$2),$R814:$AP814))</f>
        <v>0</v>
      </c>
      <c r="AY814" s="4">
        <f t="shared" si="829"/>
        <v>0</v>
      </c>
      <c r="AZ814" s="2" t="str">
        <f t="shared" si="830"/>
        <v/>
      </c>
      <c r="BA814" s="2" t="str">
        <f t="shared" si="831"/>
        <v/>
      </c>
      <c r="BB814" s="2" t="str">
        <f t="shared" si="832"/>
        <v/>
      </c>
      <c r="BC814" s="2" t="str">
        <f t="shared" si="833"/>
        <v/>
      </c>
      <c r="BD814" s="2" t="str">
        <f t="shared" si="834"/>
        <v/>
      </c>
      <c r="BE814" s="2" t="str">
        <f t="shared" si="835"/>
        <v>@</v>
      </c>
      <c r="BF814" s="2" t="str">
        <f t="shared" si="836"/>
        <v/>
      </c>
      <c r="BG814" s="2" t="str">
        <f t="shared" si="837"/>
        <v/>
      </c>
      <c r="BH814" s="2" t="str">
        <f t="shared" si="838"/>
        <v/>
      </c>
      <c r="BI814" s="2" t="str">
        <f t="shared" si="839"/>
        <v/>
      </c>
      <c r="BJ814" s="2" t="str">
        <f t="shared" si="840"/>
        <v/>
      </c>
      <c r="BK814" s="2" t="str">
        <f t="shared" si="841"/>
        <v/>
      </c>
      <c r="BL814" s="2" t="str">
        <f t="shared" si="842"/>
        <v/>
      </c>
      <c r="BM814" s="2" t="str">
        <f t="shared" si="843"/>
        <v/>
      </c>
      <c r="BN814" s="2" t="str">
        <f t="shared" si="844"/>
        <v/>
      </c>
      <c r="BO814" s="2" t="str">
        <f t="shared" si="845"/>
        <v/>
      </c>
      <c r="BP814" s="2" t="str">
        <f t="shared" si="846"/>
        <v/>
      </c>
      <c r="BQ814" s="2" t="str">
        <f t="shared" si="847"/>
        <v>@</v>
      </c>
      <c r="BR814" s="2" t="str">
        <f t="shared" si="848"/>
        <v/>
      </c>
      <c r="BS814" s="2" t="str">
        <f t="shared" si="849"/>
        <v/>
      </c>
      <c r="BT814" s="2" t="str">
        <f t="shared" si="850"/>
        <v/>
      </c>
      <c r="BU814" s="2" t="str">
        <f t="shared" si="851"/>
        <v/>
      </c>
      <c r="BV814" s="2" t="str">
        <f t="shared" si="852"/>
        <v/>
      </c>
      <c r="BW814" s="2" t="str">
        <f t="shared" si="853"/>
        <v/>
      </c>
      <c r="BX814" s="2" t="str">
        <f t="shared" si="854"/>
        <v/>
      </c>
      <c r="CA814" s="2">
        <f t="shared" si="815"/>
        <v>270</v>
      </c>
      <c r="CB814" s="4">
        <f t="shared" si="816"/>
        <v>2</v>
      </c>
      <c r="CC814">
        <f t="shared" ca="1" si="809"/>
        <v>2</v>
      </c>
      <c r="CD814">
        <f ca="1">CC814*IF(CG814=0,0,CJ814)/(CJ812+CJ813+IF(CG814=0,0,CJ814))</f>
        <v>0</v>
      </c>
      <c r="CE814" s="39">
        <f t="shared" ca="1" si="801"/>
        <v>31</v>
      </c>
      <c r="CF814" s="39">
        <f t="shared" ca="1" si="810"/>
        <v>35</v>
      </c>
      <c r="CG814">
        <f t="shared" ca="1" si="802"/>
        <v>0</v>
      </c>
      <c r="CH814">
        <f t="shared" ca="1" si="803"/>
        <v>0</v>
      </c>
      <c r="CI814">
        <f t="shared" ca="1" si="811"/>
        <v>0</v>
      </c>
      <c r="CJ814">
        <f t="shared" ca="1" si="812"/>
        <v>12</v>
      </c>
    </row>
    <row r="815" spans="2:88">
      <c r="B815" s="39">
        <v>8368747</v>
      </c>
      <c r="C815" s="39">
        <v>1043411</v>
      </c>
      <c r="D815">
        <v>1</v>
      </c>
      <c r="E815">
        <f t="shared" si="819"/>
        <v>29394</v>
      </c>
      <c r="F815" s="3">
        <f t="shared" si="820"/>
        <v>3.4010135020236028E-5</v>
      </c>
      <c r="H815" s="17">
        <f t="shared" si="821"/>
        <v>0.9996939087848179</v>
      </c>
      <c r="I815" s="13" t="str">
        <f t="shared" si="822"/>
        <v>1043411:8368747</v>
      </c>
      <c r="J815" s="2"/>
      <c r="K815" s="4">
        <f t="shared" si="823"/>
        <v>27.904912763321477</v>
      </c>
      <c r="L815" s="4">
        <f t="shared" si="813"/>
        <v>-12</v>
      </c>
      <c r="M815" s="4">
        <f t="shared" ca="1" si="824"/>
        <v>4.444902378675053</v>
      </c>
      <c r="N815" s="4">
        <f t="shared" ca="1" si="825"/>
        <v>0</v>
      </c>
      <c r="O815" s="4">
        <f t="shared" ca="1" si="826"/>
        <v>-19.015108005973502</v>
      </c>
      <c r="P815" s="4">
        <f t="shared" ca="1" si="827"/>
        <v>12</v>
      </c>
      <c r="Q815" s="11">
        <f t="shared" si="855"/>
        <v>0</v>
      </c>
      <c r="R815" s="11">
        <f t="shared" si="860"/>
        <v>27.904912763321477</v>
      </c>
      <c r="S815" s="4">
        <f t="shared" si="860"/>
        <v>0</v>
      </c>
      <c r="T815" s="4">
        <f t="shared" si="860"/>
        <v>0</v>
      </c>
      <c r="U815" s="4">
        <f t="shared" si="860"/>
        <v>0</v>
      </c>
      <c r="V815" s="4">
        <f t="shared" si="860"/>
        <v>0</v>
      </c>
      <c r="W815" s="4">
        <f t="shared" si="860"/>
        <v>0</v>
      </c>
      <c r="X815" s="4">
        <f t="shared" si="860"/>
        <v>0</v>
      </c>
      <c r="Y815" s="4">
        <f t="shared" si="860"/>
        <v>0</v>
      </c>
      <c r="Z815" s="4">
        <f t="shared" si="860"/>
        <v>0</v>
      </c>
      <c r="AA815" s="4">
        <f t="shared" si="860"/>
        <v>0</v>
      </c>
      <c r="AB815" s="4">
        <f t="shared" si="860"/>
        <v>0</v>
      </c>
      <c r="AC815" s="4">
        <f t="shared" si="860"/>
        <v>0</v>
      </c>
      <c r="AD815" s="4">
        <f t="shared" si="860"/>
        <v>4.444902378675053</v>
      </c>
      <c r="AE815" s="4">
        <f t="shared" si="860"/>
        <v>0</v>
      </c>
      <c r="AF815" s="4">
        <f t="shared" si="860"/>
        <v>0</v>
      </c>
      <c r="AG815" s="4">
        <f t="shared" si="860"/>
        <v>0</v>
      </c>
      <c r="AH815" s="4">
        <f t="shared" si="859"/>
        <v>0</v>
      </c>
      <c r="AI815" s="4">
        <f t="shared" si="859"/>
        <v>0</v>
      </c>
      <c r="AJ815" s="4">
        <f t="shared" si="859"/>
        <v>0</v>
      </c>
      <c r="AK815" s="4">
        <f t="shared" si="859"/>
        <v>0</v>
      </c>
      <c r="AL815" s="4">
        <f t="shared" si="859"/>
        <v>0</v>
      </c>
      <c r="AM815" s="4">
        <f t="shared" si="859"/>
        <v>0</v>
      </c>
      <c r="AN815" s="4">
        <f t="shared" si="859"/>
        <v>0</v>
      </c>
      <c r="AO815" s="4">
        <f t="shared" si="859"/>
        <v>0</v>
      </c>
      <c r="AP815" s="10">
        <f t="shared" si="859"/>
        <v>-19.015108005973502</v>
      </c>
      <c r="AQ815" s="7">
        <f t="shared" si="828"/>
        <v>3</v>
      </c>
      <c r="AR815" s="4">
        <f t="array" ref="AR815">COUNT(IF((ABS($R815:$AP815)&gt;=AQ$2)*(ABS($R815:$AP815)&lt;AR$2),$R815:$AP815))</f>
        <v>0</v>
      </c>
      <c r="AS815" s="4">
        <f t="array" ref="AS815">COUNT(IF((ABS($R815:$AP815)&gt;=AR$2)*(ABS($R815:$AP815)&lt;AS$2),$R815:$AP815))</f>
        <v>1</v>
      </c>
      <c r="AT815" s="4">
        <f t="array" ref="AT815">COUNT(IF((ABS($R815:$AP815)&gt;=AS$2)*(ABS($R815:$AP815)&lt;AT$2),$R815:$AP815))</f>
        <v>0</v>
      </c>
      <c r="AU815" s="4">
        <f t="array" ref="AU815">COUNT(IF((ABS($R815:$AP815)&gt;=AT$2)*(ABS($R815:$AP815)&lt;AU$2),$R815:$AP815))</f>
        <v>2</v>
      </c>
      <c r="AV815" s="4">
        <f t="array" ref="AV815">COUNT(IF((ABS($R815:$AP815)&gt;=AU$2)*(ABS($R815:$AP815)&lt;AV$2),$R815:$AP815))</f>
        <v>0</v>
      </c>
      <c r="AW815" s="4">
        <f t="array" ref="AW815">COUNT(IF((ABS($R815:$AP815)&gt;=AV$2)*(ABS($R815:$AP815)&lt;AW$2),$R815:$AP815))</f>
        <v>0</v>
      </c>
      <c r="AX815" s="10">
        <f t="array" ref="AX815">COUNT(IF((ABS($R815:$AP815)&gt;=AW$2)*(ABS($R815:$AP815)&lt;AX$2),$R815:$AP815))</f>
        <v>0</v>
      </c>
      <c r="AY815" s="4">
        <f t="shared" si="829"/>
        <v>0</v>
      </c>
      <c r="AZ815" s="2" t="str">
        <f t="shared" si="830"/>
        <v>@</v>
      </c>
      <c r="BA815" s="2" t="str">
        <f t="shared" si="831"/>
        <v/>
      </c>
      <c r="BB815" s="2" t="str">
        <f t="shared" si="832"/>
        <v/>
      </c>
      <c r="BC815" s="2" t="str">
        <f t="shared" si="833"/>
        <v/>
      </c>
      <c r="BD815" s="2" t="str">
        <f t="shared" si="834"/>
        <v/>
      </c>
      <c r="BE815" s="2" t="str">
        <f t="shared" si="835"/>
        <v/>
      </c>
      <c r="BF815" s="2" t="str">
        <f t="shared" si="836"/>
        <v/>
      </c>
      <c r="BG815" s="2" t="str">
        <f t="shared" si="837"/>
        <v/>
      </c>
      <c r="BH815" s="2" t="str">
        <f t="shared" si="838"/>
        <v/>
      </c>
      <c r="BI815" s="2" t="str">
        <f t="shared" si="839"/>
        <v/>
      </c>
      <c r="BJ815" s="2" t="str">
        <f t="shared" si="840"/>
        <v/>
      </c>
      <c r="BK815" s="2" t="str">
        <f t="shared" si="841"/>
        <v/>
      </c>
      <c r="BL815" s="2" t="str">
        <f t="shared" si="842"/>
        <v>@</v>
      </c>
      <c r="BM815" s="2" t="str">
        <f t="shared" si="843"/>
        <v/>
      </c>
      <c r="BN815" s="2" t="str">
        <f t="shared" si="844"/>
        <v/>
      </c>
      <c r="BO815" s="2" t="str">
        <f t="shared" si="845"/>
        <v/>
      </c>
      <c r="BP815" s="2" t="str">
        <f t="shared" si="846"/>
        <v/>
      </c>
      <c r="BQ815" s="2" t="str">
        <f t="shared" si="847"/>
        <v/>
      </c>
      <c r="BR815" s="2" t="str">
        <f t="shared" si="848"/>
        <v/>
      </c>
      <c r="BS815" s="2" t="str">
        <f t="shared" si="849"/>
        <v/>
      </c>
      <c r="BT815" s="2" t="str">
        <f t="shared" si="850"/>
        <v/>
      </c>
      <c r="BU815" s="2" t="str">
        <f t="shared" si="851"/>
        <v/>
      </c>
      <c r="BV815" s="2" t="str">
        <f t="shared" si="852"/>
        <v/>
      </c>
      <c r="BW815" s="2" t="str">
        <f t="shared" si="853"/>
        <v/>
      </c>
      <c r="BX815" s="2" t="str">
        <f t="shared" si="854"/>
        <v>@</v>
      </c>
      <c r="CA815" s="2">
        <f t="shared" si="815"/>
        <v>271</v>
      </c>
      <c r="CB815" s="4">
        <f t="shared" si="816"/>
        <v>0</v>
      </c>
      <c r="CC815">
        <f t="shared" ca="1" si="809"/>
        <v>2</v>
      </c>
      <c r="CD815">
        <f ca="1">CC815*(CJ815)/(CJ815+CJ816+IF(CG817=0,0,CJ817))</f>
        <v>1.4730153765885563</v>
      </c>
      <c r="CE815" s="39">
        <f t="shared" ca="1" si="801"/>
        <v>23</v>
      </c>
      <c r="CF815" s="39">
        <f t="shared" ca="1" si="810"/>
        <v>37</v>
      </c>
      <c r="CG815">
        <f t="shared" ca="1" si="802"/>
        <v>30.889694947873636</v>
      </c>
      <c r="CH815">
        <f t="shared" ca="1" si="803"/>
        <v>-4</v>
      </c>
      <c r="CI815">
        <f t="shared" ca="1" si="811"/>
        <v>2.0980088434259976</v>
      </c>
      <c r="CJ815">
        <f t="shared" ca="1" si="812"/>
        <v>9.9019911565740024</v>
      </c>
    </row>
    <row r="816" spans="2:88">
      <c r="B816" s="39">
        <v>8866411</v>
      </c>
      <c r="C816" s="39">
        <v>1043411</v>
      </c>
      <c r="D816">
        <v>1</v>
      </c>
      <c r="E816">
        <f t="shared" si="819"/>
        <v>29395</v>
      </c>
      <c r="F816" s="3">
        <f t="shared" si="820"/>
        <v>3.4010135020236028E-5</v>
      </c>
      <c r="H816" s="17">
        <f t="shared" si="821"/>
        <v>0.99972791891983814</v>
      </c>
      <c r="I816" s="13" t="str">
        <f t="shared" si="822"/>
        <v>1043411:8866411</v>
      </c>
      <c r="J816" s="2"/>
      <c r="K816" s="4">
        <f t="shared" si="823"/>
        <v>14.226234521672154</v>
      </c>
      <c r="L816" s="4">
        <f t="shared" si="813"/>
        <v>-5</v>
      </c>
      <c r="M816" s="4">
        <f t="shared" ca="1" si="824"/>
        <v>-9.2337758629774669</v>
      </c>
      <c r="N816" s="4">
        <f t="shared" ca="1" si="825"/>
        <v>7</v>
      </c>
      <c r="O816" s="4">
        <f t="shared" si="826"/>
        <v>0</v>
      </c>
      <c r="P816" s="4">
        <f t="shared" ca="1" si="827"/>
        <v>0</v>
      </c>
      <c r="Q816" s="11">
        <f t="shared" si="855"/>
        <v>0</v>
      </c>
      <c r="R816" s="11">
        <f t="shared" si="860"/>
        <v>0</v>
      </c>
      <c r="S816" s="4">
        <f t="shared" si="860"/>
        <v>0</v>
      </c>
      <c r="T816" s="4">
        <f t="shared" si="860"/>
        <v>0</v>
      </c>
      <c r="U816" s="4">
        <f t="shared" si="860"/>
        <v>0</v>
      </c>
      <c r="V816" s="4">
        <f t="shared" si="860"/>
        <v>0</v>
      </c>
      <c r="W816" s="4">
        <f t="shared" si="860"/>
        <v>0</v>
      </c>
      <c r="X816" s="4">
        <f t="shared" si="860"/>
        <v>0</v>
      </c>
      <c r="Y816" s="4">
        <f t="shared" si="860"/>
        <v>14.226234521672154</v>
      </c>
      <c r="Z816" s="4">
        <f t="shared" si="860"/>
        <v>0</v>
      </c>
      <c r="AA816" s="4">
        <f t="shared" si="860"/>
        <v>0</v>
      </c>
      <c r="AB816" s="4">
        <f t="shared" si="860"/>
        <v>0</v>
      </c>
      <c r="AC816" s="4">
        <f t="shared" si="860"/>
        <v>0</v>
      </c>
      <c r="AD816" s="4">
        <f t="shared" si="860"/>
        <v>0</v>
      </c>
      <c r="AE816" s="4">
        <f t="shared" si="860"/>
        <v>0</v>
      </c>
      <c r="AF816" s="4">
        <f t="shared" si="860"/>
        <v>0</v>
      </c>
      <c r="AG816" s="4">
        <f t="shared" si="860"/>
        <v>0</v>
      </c>
      <c r="AH816" s="4">
        <f t="shared" si="859"/>
        <v>0</v>
      </c>
      <c r="AI816" s="4">
        <f t="shared" si="859"/>
        <v>0</v>
      </c>
      <c r="AJ816" s="4">
        <f t="shared" si="859"/>
        <v>0</v>
      </c>
      <c r="AK816" s="4">
        <f t="shared" si="859"/>
        <v>-9.2337758629774669</v>
      </c>
      <c r="AL816" s="4">
        <f t="shared" si="859"/>
        <v>0</v>
      </c>
      <c r="AM816" s="4">
        <f t="shared" si="859"/>
        <v>0</v>
      </c>
      <c r="AN816" s="4">
        <f t="shared" si="859"/>
        <v>0</v>
      </c>
      <c r="AO816" s="4">
        <f t="shared" si="859"/>
        <v>0</v>
      </c>
      <c r="AP816" s="10">
        <f t="shared" si="859"/>
        <v>0</v>
      </c>
      <c r="AQ816" s="7">
        <f t="shared" si="828"/>
        <v>2</v>
      </c>
      <c r="AR816" s="4">
        <f t="array" ref="AR816">COUNT(IF((ABS($R816:$AP816)&gt;=AQ$2)*(ABS($R816:$AP816)&lt;AR$2),$R816:$AP816))</f>
        <v>0</v>
      </c>
      <c r="AS816" s="4">
        <f t="array" ref="AS816">COUNT(IF((ABS($R816:$AP816)&gt;=AR$2)*(ABS($R816:$AP816)&lt;AS$2),$R816:$AP816))</f>
        <v>0</v>
      </c>
      <c r="AT816" s="4">
        <f t="array" ref="AT816">COUNT(IF((ABS($R816:$AP816)&gt;=AS$2)*(ABS($R816:$AP816)&lt;AT$2),$R816:$AP816))</f>
        <v>1</v>
      </c>
      <c r="AU816" s="4">
        <f t="array" ref="AU816">COUNT(IF((ABS($R816:$AP816)&gt;=AT$2)*(ABS($R816:$AP816)&lt;AU$2),$R816:$AP816))</f>
        <v>1</v>
      </c>
      <c r="AV816" s="4">
        <f t="array" ref="AV816">COUNT(IF((ABS($R816:$AP816)&gt;=AU$2)*(ABS($R816:$AP816)&lt;AV$2),$R816:$AP816))</f>
        <v>0</v>
      </c>
      <c r="AW816" s="4">
        <f t="array" ref="AW816">COUNT(IF((ABS($R816:$AP816)&gt;=AV$2)*(ABS($R816:$AP816)&lt;AW$2),$R816:$AP816))</f>
        <v>0</v>
      </c>
      <c r="AX816" s="10">
        <f t="array" ref="AX816">COUNT(IF((ABS($R816:$AP816)&gt;=AW$2)*(ABS($R816:$AP816)&lt;AX$2),$R816:$AP816))</f>
        <v>0</v>
      </c>
      <c r="AY816" s="4">
        <f t="shared" si="829"/>
        <v>0</v>
      </c>
      <c r="AZ816" s="2" t="str">
        <f t="shared" si="830"/>
        <v/>
      </c>
      <c r="BA816" s="2" t="str">
        <f t="shared" si="831"/>
        <v/>
      </c>
      <c r="BB816" s="2" t="str">
        <f t="shared" si="832"/>
        <v/>
      </c>
      <c r="BC816" s="2" t="str">
        <f t="shared" si="833"/>
        <v/>
      </c>
      <c r="BD816" s="2" t="str">
        <f t="shared" si="834"/>
        <v/>
      </c>
      <c r="BE816" s="2" t="str">
        <f t="shared" si="835"/>
        <v/>
      </c>
      <c r="BF816" s="2" t="str">
        <f t="shared" si="836"/>
        <v/>
      </c>
      <c r="BG816" s="2" t="str">
        <f t="shared" si="837"/>
        <v>@</v>
      </c>
      <c r="BH816" s="2" t="str">
        <f t="shared" si="838"/>
        <v/>
      </c>
      <c r="BI816" s="2" t="str">
        <f t="shared" si="839"/>
        <v/>
      </c>
      <c r="BJ816" s="2" t="str">
        <f t="shared" si="840"/>
        <v/>
      </c>
      <c r="BK816" s="2" t="str">
        <f t="shared" si="841"/>
        <v/>
      </c>
      <c r="BL816" s="2" t="str">
        <f t="shared" si="842"/>
        <v/>
      </c>
      <c r="BM816" s="2" t="str">
        <f t="shared" si="843"/>
        <v/>
      </c>
      <c r="BN816" s="2" t="str">
        <f t="shared" si="844"/>
        <v/>
      </c>
      <c r="BO816" s="2" t="str">
        <f t="shared" si="845"/>
        <v/>
      </c>
      <c r="BP816" s="2" t="str">
        <f t="shared" si="846"/>
        <v/>
      </c>
      <c r="BQ816" s="2" t="str">
        <f t="shared" si="847"/>
        <v/>
      </c>
      <c r="BR816" s="2" t="str">
        <f t="shared" si="848"/>
        <v/>
      </c>
      <c r="BS816" s="2" t="str">
        <f t="shared" si="849"/>
        <v>@</v>
      </c>
      <c r="BT816" s="2" t="str">
        <f t="shared" si="850"/>
        <v/>
      </c>
      <c r="BU816" s="2" t="str">
        <f t="shared" si="851"/>
        <v/>
      </c>
      <c r="BV816" s="2" t="str">
        <f t="shared" si="852"/>
        <v/>
      </c>
      <c r="BW816" s="2" t="str">
        <f t="shared" si="853"/>
        <v/>
      </c>
      <c r="BX816" s="2" t="str">
        <f t="shared" si="854"/>
        <v/>
      </c>
      <c r="CA816" s="2">
        <f t="shared" si="815"/>
        <v>271</v>
      </c>
      <c r="CB816" s="4">
        <f t="shared" si="816"/>
        <v>1</v>
      </c>
      <c r="CC816">
        <f t="shared" ca="1" si="809"/>
        <v>2</v>
      </c>
      <c r="CD816">
        <f ca="1">CC816*(CJ816)/(CJ815+CJ816+IF(CG817=0,0,CJ817))</f>
        <v>0.5269846234114437</v>
      </c>
      <c r="CE816" s="39">
        <f t="shared" ca="1" si="801"/>
        <v>23</v>
      </c>
      <c r="CF816" s="39">
        <f t="shared" ca="1" si="810"/>
        <v>37</v>
      </c>
      <c r="CG816">
        <f t="shared" ca="1" si="802"/>
        <v>7.4296845632261466</v>
      </c>
      <c r="CH816">
        <f t="shared" ca="1" si="803"/>
        <v>8</v>
      </c>
      <c r="CI816">
        <f t="shared" ca="1" si="811"/>
        <v>8.4574727707488506</v>
      </c>
      <c r="CJ816">
        <f t="shared" ca="1" si="812"/>
        <v>3.5425272292511494</v>
      </c>
    </row>
    <row r="817" spans="2:88">
      <c r="B817" s="39">
        <v>16727831</v>
      </c>
      <c r="C817" s="39">
        <v>25</v>
      </c>
      <c r="D817">
        <v>1</v>
      </c>
      <c r="E817">
        <f t="shared" si="819"/>
        <v>29396</v>
      </c>
      <c r="F817" s="3">
        <f t="shared" si="820"/>
        <v>3.4010135020236028E-5</v>
      </c>
      <c r="H817" s="17">
        <f t="shared" si="821"/>
        <v>0.99976192905485839</v>
      </c>
      <c r="I817" s="13" t="str">
        <f t="shared" si="822"/>
        <v>25:16727831</v>
      </c>
      <c r="J817" s="2"/>
      <c r="K817" s="4">
        <f t="shared" si="823"/>
        <v>37.909046258300805</v>
      </c>
      <c r="L817" s="4">
        <f t="shared" si="813"/>
        <v>-8</v>
      </c>
      <c r="M817" s="4">
        <f t="shared" ca="1" si="824"/>
        <v>14.449035873655447</v>
      </c>
      <c r="N817" s="4">
        <f t="shared" ca="1" si="825"/>
        <v>4</v>
      </c>
      <c r="O817" s="4">
        <f t="shared" si="826"/>
        <v>0</v>
      </c>
      <c r="P817" s="4">
        <f t="shared" ca="1" si="827"/>
        <v>0</v>
      </c>
      <c r="Q817" s="11">
        <f t="shared" si="855"/>
        <v>-52.315949414756346</v>
      </c>
      <c r="R817" s="11">
        <f t="shared" si="860"/>
        <v>0</v>
      </c>
      <c r="S817" s="4">
        <f t="shared" si="860"/>
        <v>0</v>
      </c>
      <c r="T817" s="4">
        <f t="shared" si="860"/>
        <v>0</v>
      </c>
      <c r="U817" s="4">
        <f t="shared" si="860"/>
        <v>0</v>
      </c>
      <c r="V817" s="4">
        <f t="shared" si="860"/>
        <v>37.909046258300805</v>
      </c>
      <c r="W817" s="4">
        <f t="shared" si="860"/>
        <v>0</v>
      </c>
      <c r="X817" s="4">
        <f t="shared" si="860"/>
        <v>0</v>
      </c>
      <c r="Y817" s="4">
        <f t="shared" si="860"/>
        <v>0</v>
      </c>
      <c r="Z817" s="4">
        <f t="shared" si="860"/>
        <v>0</v>
      </c>
      <c r="AA817" s="4">
        <f t="shared" si="860"/>
        <v>0</v>
      </c>
      <c r="AB817" s="4">
        <f t="shared" si="860"/>
        <v>0</v>
      </c>
      <c r="AC817" s="4">
        <f t="shared" si="860"/>
        <v>0</v>
      </c>
      <c r="AD817" s="4">
        <f t="shared" si="860"/>
        <v>0</v>
      </c>
      <c r="AE817" s="4">
        <f t="shared" si="860"/>
        <v>0</v>
      </c>
      <c r="AF817" s="4">
        <f t="shared" si="860"/>
        <v>0</v>
      </c>
      <c r="AG817" s="4">
        <f t="shared" si="860"/>
        <v>0</v>
      </c>
      <c r="AH817" s="4">
        <f t="shared" si="859"/>
        <v>14.449035873655447</v>
      </c>
      <c r="AI817" s="4">
        <f t="shared" si="859"/>
        <v>0</v>
      </c>
      <c r="AJ817" s="4">
        <f t="shared" si="859"/>
        <v>0</v>
      </c>
      <c r="AK817" s="4">
        <f t="shared" si="859"/>
        <v>0</v>
      </c>
      <c r="AL817" s="4">
        <f t="shared" si="859"/>
        <v>0</v>
      </c>
      <c r="AM817" s="4">
        <f t="shared" si="859"/>
        <v>0</v>
      </c>
      <c r="AN817" s="4">
        <f t="shared" si="859"/>
        <v>0</v>
      </c>
      <c r="AO817" s="4">
        <f t="shared" si="859"/>
        <v>0</v>
      </c>
      <c r="AP817" s="10">
        <f t="shared" si="859"/>
        <v>0</v>
      </c>
      <c r="AQ817" s="7">
        <f t="shared" si="828"/>
        <v>2</v>
      </c>
      <c r="AR817" s="4">
        <f t="array" ref="AR817">COUNT(IF((ABS($R817:$AP817)&gt;=AQ$2)*(ABS($R817:$AP817)&lt;AR$2),$R817:$AP817))</f>
        <v>0</v>
      </c>
      <c r="AS817" s="4">
        <f t="array" ref="AS817">COUNT(IF((ABS($R817:$AP817)&gt;=AR$2)*(ABS($R817:$AP817)&lt;AS$2),$R817:$AP817))</f>
        <v>0</v>
      </c>
      <c r="AT817" s="4">
        <f t="array" ref="AT817">COUNT(IF((ABS($R817:$AP817)&gt;=AS$2)*(ABS($R817:$AP817)&lt;AT$2),$R817:$AP817))</f>
        <v>0</v>
      </c>
      <c r="AU817" s="4">
        <f t="array" ref="AU817">COUNT(IF((ABS($R817:$AP817)&gt;=AT$2)*(ABS($R817:$AP817)&lt;AU$2),$R817:$AP817))</f>
        <v>1</v>
      </c>
      <c r="AV817" s="4">
        <f t="array" ref="AV817">COUNT(IF((ABS($R817:$AP817)&gt;=AU$2)*(ABS($R817:$AP817)&lt;AV$2),$R817:$AP817))</f>
        <v>1</v>
      </c>
      <c r="AW817" s="4">
        <f t="array" ref="AW817">COUNT(IF((ABS($R817:$AP817)&gt;=AV$2)*(ABS($R817:$AP817)&lt;AW$2),$R817:$AP817))</f>
        <v>0</v>
      </c>
      <c r="AX817" s="10">
        <f t="array" ref="AX817">COUNT(IF((ABS($R817:$AP817)&gt;=AW$2)*(ABS($R817:$AP817)&lt;AX$2),$R817:$AP817))</f>
        <v>0</v>
      </c>
      <c r="AY817" s="4">
        <f t="shared" si="829"/>
        <v>0</v>
      </c>
      <c r="AZ817" s="2" t="str">
        <f t="shared" si="830"/>
        <v/>
      </c>
      <c r="BA817" s="2" t="str">
        <f t="shared" si="831"/>
        <v/>
      </c>
      <c r="BB817" s="2" t="str">
        <f t="shared" si="832"/>
        <v/>
      </c>
      <c r="BC817" s="2" t="str">
        <f t="shared" si="833"/>
        <v/>
      </c>
      <c r="BD817" s="2" t="str">
        <f t="shared" si="834"/>
        <v>@</v>
      </c>
      <c r="BE817" s="2" t="str">
        <f t="shared" si="835"/>
        <v/>
      </c>
      <c r="BF817" s="2" t="str">
        <f t="shared" si="836"/>
        <v/>
      </c>
      <c r="BG817" s="2" t="str">
        <f t="shared" si="837"/>
        <v/>
      </c>
      <c r="BH817" s="2" t="str">
        <f t="shared" si="838"/>
        <v/>
      </c>
      <c r="BI817" s="2" t="str">
        <f t="shared" si="839"/>
        <v/>
      </c>
      <c r="BJ817" s="2" t="str">
        <f t="shared" si="840"/>
        <v/>
      </c>
      <c r="BK817" s="2" t="str">
        <f t="shared" si="841"/>
        <v/>
      </c>
      <c r="BL817" s="2" t="str">
        <f t="shared" si="842"/>
        <v/>
      </c>
      <c r="BM817" s="2" t="str">
        <f t="shared" si="843"/>
        <v/>
      </c>
      <c r="BN817" s="2" t="str">
        <f t="shared" si="844"/>
        <v/>
      </c>
      <c r="BO817" s="2" t="str">
        <f t="shared" si="845"/>
        <v/>
      </c>
      <c r="BP817" s="2" t="str">
        <f t="shared" si="846"/>
        <v>@</v>
      </c>
      <c r="BQ817" s="2" t="str">
        <f t="shared" si="847"/>
        <v/>
      </c>
      <c r="BR817" s="2" t="str">
        <f t="shared" si="848"/>
        <v/>
      </c>
      <c r="BS817" s="2" t="str">
        <f t="shared" si="849"/>
        <v/>
      </c>
      <c r="BT817" s="2" t="str">
        <f t="shared" si="850"/>
        <v/>
      </c>
      <c r="BU817" s="2" t="str">
        <f t="shared" si="851"/>
        <v/>
      </c>
      <c r="BV817" s="2" t="str">
        <f t="shared" si="852"/>
        <v/>
      </c>
      <c r="BW817" s="2" t="str">
        <f t="shared" si="853"/>
        <v/>
      </c>
      <c r="BX817" s="2" t="str">
        <f t="shared" si="854"/>
        <v/>
      </c>
      <c r="CA817" s="2">
        <f t="shared" si="815"/>
        <v>271</v>
      </c>
      <c r="CB817" s="4">
        <f t="shared" si="816"/>
        <v>2</v>
      </c>
      <c r="CC817">
        <f t="shared" ca="1" si="809"/>
        <v>2</v>
      </c>
      <c r="CD817">
        <f ca="1">CC817*IF(CG817=0,0,CJ817)/(CJ815+CJ816+IF(CG817=0,0,CJ817))</f>
        <v>0</v>
      </c>
      <c r="CE817" s="39">
        <f t="shared" ca="1" si="801"/>
        <v>23</v>
      </c>
      <c r="CF817" s="39">
        <f t="shared" ca="1" si="810"/>
        <v>37</v>
      </c>
      <c r="CG817">
        <f t="shared" ca="1" si="802"/>
        <v>0</v>
      </c>
      <c r="CH817">
        <f t="shared" ca="1" si="803"/>
        <v>0</v>
      </c>
      <c r="CI817">
        <f t="shared" ca="1" si="811"/>
        <v>0</v>
      </c>
      <c r="CJ817">
        <f t="shared" ca="1" si="812"/>
        <v>12</v>
      </c>
    </row>
    <row r="818" spans="2:88">
      <c r="B818" s="39">
        <v>19487171</v>
      </c>
      <c r="C818" s="39">
        <v>1</v>
      </c>
      <c r="D818">
        <v>1</v>
      </c>
      <c r="E818">
        <f t="shared" si="819"/>
        <v>29397</v>
      </c>
      <c r="F818" s="3">
        <f t="shared" si="820"/>
        <v>3.4010135020236028E-5</v>
      </c>
      <c r="H818" s="17">
        <f t="shared" si="821"/>
        <v>0.99979593918987864</v>
      </c>
      <c r="I818" s="13" t="str">
        <f t="shared" si="822"/>
        <v>19487171</v>
      </c>
      <c r="J818" s="2"/>
      <c r="K818" s="4">
        <f t="shared" si="823"/>
        <v>-34.909400850541772</v>
      </c>
      <c r="L818" s="4">
        <f t="shared" si="813"/>
        <v>-3</v>
      </c>
      <c r="M818" s="4">
        <f t="shared" ca="1" si="824"/>
        <v>55.315594822523906</v>
      </c>
      <c r="N818" s="4">
        <f t="shared" ca="1" si="825"/>
        <v>2</v>
      </c>
      <c r="O818" s="4">
        <f t="shared" si="826"/>
        <v>0</v>
      </c>
      <c r="P818" s="4">
        <f t="shared" ca="1" si="827"/>
        <v>0</v>
      </c>
      <c r="Q818" s="11">
        <f t="shared" si="855"/>
        <v>0</v>
      </c>
      <c r="R818" s="11">
        <f t="shared" si="860"/>
        <v>0</v>
      </c>
      <c r="S818" s="4">
        <f t="shared" si="860"/>
        <v>0</v>
      </c>
      <c r="T818" s="4">
        <f t="shared" si="860"/>
        <v>0</v>
      </c>
      <c r="U818" s="4">
        <f t="shared" si="860"/>
        <v>0</v>
      </c>
      <c r="V818" s="4">
        <f t="shared" si="860"/>
        <v>0</v>
      </c>
      <c r="W818" s="4">
        <f t="shared" si="860"/>
        <v>0</v>
      </c>
      <c r="X818" s="4">
        <f t="shared" si="860"/>
        <v>0</v>
      </c>
      <c r="Y818" s="4">
        <f t="shared" si="860"/>
        <v>0</v>
      </c>
      <c r="Z818" s="4">
        <f t="shared" si="860"/>
        <v>0</v>
      </c>
      <c r="AA818" s="4">
        <f t="shared" si="860"/>
        <v>-34.909400850541772</v>
      </c>
      <c r="AB818" s="4">
        <f t="shared" si="860"/>
        <v>0</v>
      </c>
      <c r="AC818" s="4">
        <f t="shared" si="860"/>
        <v>0</v>
      </c>
      <c r="AD818" s="4">
        <f t="shared" si="860"/>
        <v>0</v>
      </c>
      <c r="AE818" s="4">
        <f t="shared" si="860"/>
        <v>0</v>
      </c>
      <c r="AF818" s="4">
        <f t="shared" si="860"/>
        <v>55.315594822523906</v>
      </c>
      <c r="AG818" s="4">
        <f t="shared" si="860"/>
        <v>0</v>
      </c>
      <c r="AH818" s="4">
        <f t="shared" si="859"/>
        <v>0</v>
      </c>
      <c r="AI818" s="4">
        <f t="shared" si="859"/>
        <v>0</v>
      </c>
      <c r="AJ818" s="4">
        <f t="shared" si="859"/>
        <v>0</v>
      </c>
      <c r="AK818" s="4">
        <f t="shared" si="859"/>
        <v>0</v>
      </c>
      <c r="AL818" s="4">
        <f t="shared" si="859"/>
        <v>0</v>
      </c>
      <c r="AM818" s="4">
        <f t="shared" si="859"/>
        <v>0</v>
      </c>
      <c r="AN818" s="4">
        <f t="shared" si="859"/>
        <v>0</v>
      </c>
      <c r="AO818" s="4">
        <f t="shared" si="859"/>
        <v>0</v>
      </c>
      <c r="AP818" s="10">
        <f t="shared" si="859"/>
        <v>0</v>
      </c>
      <c r="AQ818" s="7">
        <f t="shared" si="828"/>
        <v>2</v>
      </c>
      <c r="AR818" s="4">
        <f t="array" ref="AR818">COUNT(IF((ABS($R818:$AP818)&gt;=AQ$2)*(ABS($R818:$AP818)&lt;AR$2),$R818:$AP818))</f>
        <v>0</v>
      </c>
      <c r="AS818" s="4">
        <f t="array" ref="AS818">COUNT(IF((ABS($R818:$AP818)&gt;=AR$2)*(ABS($R818:$AP818)&lt;AS$2),$R818:$AP818))</f>
        <v>0</v>
      </c>
      <c r="AT818" s="4">
        <f t="array" ref="AT818">COUNT(IF((ABS($R818:$AP818)&gt;=AS$2)*(ABS($R818:$AP818)&lt;AT$2),$R818:$AP818))</f>
        <v>0</v>
      </c>
      <c r="AU818" s="4">
        <f t="array" ref="AU818">COUNT(IF((ABS($R818:$AP818)&gt;=AT$2)*(ABS($R818:$AP818)&lt;AU$2),$R818:$AP818))</f>
        <v>0</v>
      </c>
      <c r="AV818" s="4">
        <f t="array" ref="AV818">COUNT(IF((ABS($R818:$AP818)&gt;=AU$2)*(ABS($R818:$AP818)&lt;AV$2),$R818:$AP818))</f>
        <v>1</v>
      </c>
      <c r="AW818" s="4">
        <f t="array" ref="AW818">COUNT(IF((ABS($R818:$AP818)&gt;=AV$2)*(ABS($R818:$AP818)&lt;AW$2),$R818:$AP818))</f>
        <v>1</v>
      </c>
      <c r="AX818" s="10">
        <f t="array" ref="AX818">COUNT(IF((ABS($R818:$AP818)&gt;=AW$2)*(ABS($R818:$AP818)&lt;AX$2),$R818:$AP818))</f>
        <v>0</v>
      </c>
      <c r="AY818" s="4">
        <f t="shared" si="829"/>
        <v>0</v>
      </c>
      <c r="AZ818" s="2" t="str">
        <f t="shared" si="830"/>
        <v/>
      </c>
      <c r="BA818" s="2" t="str">
        <f t="shared" si="831"/>
        <v/>
      </c>
      <c r="BB818" s="2" t="str">
        <f t="shared" si="832"/>
        <v/>
      </c>
      <c r="BC818" s="2" t="str">
        <f t="shared" si="833"/>
        <v/>
      </c>
      <c r="BD818" s="2" t="str">
        <f t="shared" si="834"/>
        <v/>
      </c>
      <c r="BE818" s="2" t="str">
        <f t="shared" si="835"/>
        <v/>
      </c>
      <c r="BF818" s="2" t="str">
        <f t="shared" si="836"/>
        <v/>
      </c>
      <c r="BG818" s="2" t="str">
        <f t="shared" si="837"/>
        <v/>
      </c>
      <c r="BH818" s="2" t="str">
        <f t="shared" si="838"/>
        <v/>
      </c>
      <c r="BI818" s="2" t="str">
        <f t="shared" si="839"/>
        <v>@</v>
      </c>
      <c r="BJ818" s="2" t="str">
        <f t="shared" si="840"/>
        <v/>
      </c>
      <c r="BK818" s="2" t="str">
        <f t="shared" si="841"/>
        <v/>
      </c>
      <c r="BL818" s="2" t="str">
        <f t="shared" si="842"/>
        <v/>
      </c>
      <c r="BM818" s="2" t="str">
        <f t="shared" si="843"/>
        <v/>
      </c>
      <c r="BN818" s="2" t="str">
        <f t="shared" si="844"/>
        <v>@</v>
      </c>
      <c r="BO818" s="2" t="str">
        <f t="shared" si="845"/>
        <v/>
      </c>
      <c r="BP818" s="2" t="str">
        <f t="shared" si="846"/>
        <v/>
      </c>
      <c r="BQ818" s="2" t="str">
        <f t="shared" si="847"/>
        <v/>
      </c>
      <c r="BR818" s="2" t="str">
        <f t="shared" si="848"/>
        <v/>
      </c>
      <c r="BS818" s="2" t="str">
        <f t="shared" si="849"/>
        <v/>
      </c>
      <c r="BT818" s="2" t="str">
        <f t="shared" si="850"/>
        <v/>
      </c>
      <c r="BU818" s="2" t="str">
        <f t="shared" si="851"/>
        <v/>
      </c>
      <c r="BV818" s="2" t="str">
        <f t="shared" si="852"/>
        <v/>
      </c>
      <c r="BW818" s="2" t="str">
        <f t="shared" si="853"/>
        <v/>
      </c>
      <c r="BX818" s="2" t="str">
        <f t="shared" si="854"/>
        <v/>
      </c>
      <c r="CA818" s="2">
        <f t="shared" si="815"/>
        <v>272</v>
      </c>
      <c r="CB818" s="4">
        <f t="shared" si="816"/>
        <v>0</v>
      </c>
      <c r="CC818">
        <f t="shared" ca="1" si="809"/>
        <v>2</v>
      </c>
      <c r="CD818">
        <f ca="1">CC818*(CJ818)/(CJ818+CJ819+IF(CG820=0,0,CJ820))</f>
        <v>0.93767230194495688</v>
      </c>
      <c r="CE818" s="39">
        <f t="shared" ca="1" si="801"/>
        <v>29</v>
      </c>
      <c r="CF818" s="39">
        <f t="shared" ca="1" si="810"/>
        <v>37</v>
      </c>
      <c r="CG818">
        <f t="shared" ca="1" si="802"/>
        <v>37.406851524752227</v>
      </c>
      <c r="CH818">
        <f t="shared" ca="1" si="803"/>
        <v>-8</v>
      </c>
      <c r="CI818">
        <f t="shared" ca="1" si="811"/>
        <v>5.696723748310986</v>
      </c>
      <c r="CJ818">
        <f t="shared" ca="1" si="812"/>
        <v>6.303276251689014</v>
      </c>
    </row>
    <row r="819" spans="2:88">
      <c r="B819" s="39">
        <v>24137569</v>
      </c>
      <c r="C819" s="39">
        <v>1</v>
      </c>
      <c r="D819">
        <v>1</v>
      </c>
      <c r="E819">
        <f t="shared" si="819"/>
        <v>29398</v>
      </c>
      <c r="F819" s="3">
        <f t="shared" si="820"/>
        <v>3.4010135020236028E-5</v>
      </c>
      <c r="H819" s="17">
        <f t="shared" si="821"/>
        <v>0.99982994932489877</v>
      </c>
      <c r="I819" s="13" t="str">
        <f t="shared" si="822"/>
        <v>24137569</v>
      </c>
      <c r="J819" s="2"/>
      <c r="K819" s="4">
        <f t="shared" si="823"/>
        <v>-48.762533478287651</v>
      </c>
      <c r="L819" s="4">
        <f t="shared" si="813"/>
        <v>-11</v>
      </c>
      <c r="M819" s="4">
        <f t="shared" ca="1" si="824"/>
        <v>41.4624621947695</v>
      </c>
      <c r="N819" s="4">
        <f t="shared" ca="1" si="825"/>
        <v>-6</v>
      </c>
      <c r="O819" s="4">
        <f t="shared" ca="1" si="826"/>
        <v>18.002451810119879</v>
      </c>
      <c r="P819" s="4">
        <f t="shared" ca="1" si="827"/>
        <v>6</v>
      </c>
      <c r="Q819" s="11">
        <f t="shared" si="855"/>
        <v>0</v>
      </c>
      <c r="R819" s="11">
        <f t="shared" si="860"/>
        <v>0</v>
      </c>
      <c r="S819" s="4">
        <f t="shared" si="860"/>
        <v>-48.762533478287651</v>
      </c>
      <c r="T819" s="4">
        <f t="shared" si="860"/>
        <v>0</v>
      </c>
      <c r="U819" s="4">
        <f t="shared" si="860"/>
        <v>0</v>
      </c>
      <c r="V819" s="4">
        <f t="shared" si="860"/>
        <v>0</v>
      </c>
      <c r="W819" s="4">
        <f t="shared" si="860"/>
        <v>0</v>
      </c>
      <c r="X819" s="4">
        <f t="shared" si="860"/>
        <v>41.4624621947695</v>
      </c>
      <c r="Y819" s="4">
        <f t="shared" si="860"/>
        <v>0</v>
      </c>
      <c r="Z819" s="4">
        <f t="shared" si="860"/>
        <v>0</v>
      </c>
      <c r="AA819" s="4">
        <f t="shared" si="860"/>
        <v>0</v>
      </c>
      <c r="AB819" s="4">
        <f t="shared" si="860"/>
        <v>0</v>
      </c>
      <c r="AC819" s="4">
        <f t="shared" si="860"/>
        <v>0</v>
      </c>
      <c r="AD819" s="4">
        <f t="shared" si="860"/>
        <v>0</v>
      </c>
      <c r="AE819" s="4">
        <f t="shared" si="860"/>
        <v>0</v>
      </c>
      <c r="AF819" s="4">
        <f t="shared" si="860"/>
        <v>0</v>
      </c>
      <c r="AG819" s="4">
        <f t="shared" si="860"/>
        <v>0</v>
      </c>
      <c r="AH819" s="4">
        <f t="shared" si="859"/>
        <v>0</v>
      </c>
      <c r="AI819" s="4">
        <f t="shared" si="859"/>
        <v>0</v>
      </c>
      <c r="AJ819" s="4">
        <f t="shared" si="859"/>
        <v>18.002451810119879</v>
      </c>
      <c r="AK819" s="4">
        <f t="shared" si="859"/>
        <v>0</v>
      </c>
      <c r="AL819" s="4">
        <f t="shared" si="859"/>
        <v>0</v>
      </c>
      <c r="AM819" s="4">
        <f t="shared" si="859"/>
        <v>0</v>
      </c>
      <c r="AN819" s="4">
        <f t="shared" si="859"/>
        <v>0</v>
      </c>
      <c r="AO819" s="4">
        <f t="shared" si="859"/>
        <v>0</v>
      </c>
      <c r="AP819" s="10">
        <f t="shared" si="859"/>
        <v>0</v>
      </c>
      <c r="AQ819" s="7">
        <f t="shared" si="828"/>
        <v>3</v>
      </c>
      <c r="AR819" s="4">
        <f t="array" ref="AR819">COUNT(IF((ABS($R819:$AP819)&gt;=AQ$2)*(ABS($R819:$AP819)&lt;AR$2),$R819:$AP819))</f>
        <v>0</v>
      </c>
      <c r="AS819" s="4">
        <f t="array" ref="AS819">COUNT(IF((ABS($R819:$AP819)&gt;=AR$2)*(ABS($R819:$AP819)&lt;AS$2),$R819:$AP819))</f>
        <v>0</v>
      </c>
      <c r="AT819" s="4">
        <f t="array" ref="AT819">COUNT(IF((ABS($R819:$AP819)&gt;=AS$2)*(ABS($R819:$AP819)&lt;AT$2),$R819:$AP819))</f>
        <v>0</v>
      </c>
      <c r="AU819" s="4">
        <f t="array" ref="AU819">COUNT(IF((ABS($R819:$AP819)&gt;=AT$2)*(ABS($R819:$AP819)&lt;AU$2),$R819:$AP819))</f>
        <v>1</v>
      </c>
      <c r="AV819" s="4">
        <f t="array" ref="AV819">COUNT(IF((ABS($R819:$AP819)&gt;=AU$2)*(ABS($R819:$AP819)&lt;AV$2),$R819:$AP819))</f>
        <v>1</v>
      </c>
      <c r="AW819" s="4">
        <f t="array" ref="AW819">COUNT(IF((ABS($R819:$AP819)&gt;=AV$2)*(ABS($R819:$AP819)&lt;AW$2),$R819:$AP819))</f>
        <v>1</v>
      </c>
      <c r="AX819" s="10">
        <f t="array" ref="AX819">COUNT(IF((ABS($R819:$AP819)&gt;=AW$2)*(ABS($R819:$AP819)&lt;AX$2),$R819:$AP819))</f>
        <v>0</v>
      </c>
      <c r="AY819" s="4">
        <f t="shared" si="829"/>
        <v>0</v>
      </c>
      <c r="AZ819" s="2" t="str">
        <f t="shared" si="830"/>
        <v/>
      </c>
      <c r="BA819" s="2" t="str">
        <f t="shared" si="831"/>
        <v>@</v>
      </c>
      <c r="BB819" s="2" t="str">
        <f t="shared" si="832"/>
        <v/>
      </c>
      <c r="BC819" s="2" t="str">
        <f t="shared" si="833"/>
        <v/>
      </c>
      <c r="BD819" s="2" t="str">
        <f t="shared" si="834"/>
        <v/>
      </c>
      <c r="BE819" s="2" t="str">
        <f t="shared" si="835"/>
        <v/>
      </c>
      <c r="BF819" s="2" t="str">
        <f t="shared" si="836"/>
        <v>@</v>
      </c>
      <c r="BG819" s="2" t="str">
        <f t="shared" si="837"/>
        <v/>
      </c>
      <c r="BH819" s="2" t="str">
        <f t="shared" si="838"/>
        <v/>
      </c>
      <c r="BI819" s="2" t="str">
        <f t="shared" si="839"/>
        <v/>
      </c>
      <c r="BJ819" s="2" t="str">
        <f t="shared" si="840"/>
        <v/>
      </c>
      <c r="BK819" s="2" t="str">
        <f t="shared" si="841"/>
        <v/>
      </c>
      <c r="BL819" s="2" t="str">
        <f t="shared" si="842"/>
        <v/>
      </c>
      <c r="BM819" s="2" t="str">
        <f t="shared" si="843"/>
        <v/>
      </c>
      <c r="BN819" s="2" t="str">
        <f t="shared" si="844"/>
        <v/>
      </c>
      <c r="BO819" s="2" t="str">
        <f t="shared" si="845"/>
        <v/>
      </c>
      <c r="BP819" s="2" t="str">
        <f t="shared" si="846"/>
        <v/>
      </c>
      <c r="BQ819" s="2" t="str">
        <f t="shared" si="847"/>
        <v/>
      </c>
      <c r="BR819" s="2" t="str">
        <f t="shared" si="848"/>
        <v>@</v>
      </c>
      <c r="BS819" s="2" t="str">
        <f t="shared" si="849"/>
        <v/>
      </c>
      <c r="BT819" s="2" t="str">
        <f t="shared" si="850"/>
        <v/>
      </c>
      <c r="BU819" s="2" t="str">
        <f t="shared" si="851"/>
        <v/>
      </c>
      <c r="BV819" s="2" t="str">
        <f t="shared" si="852"/>
        <v/>
      </c>
      <c r="BW819" s="2" t="str">
        <f t="shared" si="853"/>
        <v/>
      </c>
      <c r="BX819" s="2" t="str">
        <f t="shared" si="854"/>
        <v/>
      </c>
      <c r="CA819" s="2">
        <f t="shared" si="815"/>
        <v>272</v>
      </c>
      <c r="CB819" s="4">
        <f t="shared" si="816"/>
        <v>1</v>
      </c>
      <c r="CC819">
        <f t="shared" ca="1" si="809"/>
        <v>2</v>
      </c>
      <c r="CD819">
        <f ca="1">CC819*(CJ819)/(CJ818+CJ819+IF(CG820=0,0,CJ820))</f>
        <v>1.0623276980550431</v>
      </c>
      <c r="CE819" s="39">
        <f t="shared" ca="1" si="801"/>
        <v>29</v>
      </c>
      <c r="CF819" s="39">
        <f t="shared" ca="1" si="810"/>
        <v>37</v>
      </c>
      <c r="CG819">
        <f t="shared" ca="1" si="802"/>
        <v>13.946841140103672</v>
      </c>
      <c r="CH819">
        <f t="shared" ca="1" si="803"/>
        <v>4</v>
      </c>
      <c r="CI819">
        <f t="shared" ca="1" si="811"/>
        <v>4.8587578658637964</v>
      </c>
      <c r="CJ819">
        <f t="shared" ca="1" si="812"/>
        <v>7.1412421341362036</v>
      </c>
    </row>
    <row r="820" spans="2:88">
      <c r="B820" s="39">
        <v>214358881</v>
      </c>
      <c r="C820" s="39">
        <v>1</v>
      </c>
      <c r="D820">
        <v>1</v>
      </c>
      <c r="E820">
        <f t="shared" si="819"/>
        <v>29399</v>
      </c>
      <c r="F820" s="3">
        <f t="shared" si="820"/>
        <v>3.4010135020236028E-5</v>
      </c>
      <c r="H820" s="17">
        <f t="shared" si="821"/>
        <v>0.99986395945991902</v>
      </c>
      <c r="I820" s="13" t="str">
        <f t="shared" si="822"/>
        <v>214358881</v>
      </c>
      <c r="J820" s="2"/>
      <c r="K820" s="4">
        <f t="shared" si="823"/>
        <v>18.363542379603359</v>
      </c>
      <c r="L820" s="4">
        <f t="shared" si="813"/>
        <v>-4</v>
      </c>
      <c r="M820" s="4">
        <f t="shared" ca="1" si="824"/>
        <v>-5.0964680050441302</v>
      </c>
      <c r="N820" s="4">
        <f t="shared" ca="1" si="825"/>
        <v>8</v>
      </c>
      <c r="O820" s="4">
        <f t="shared" si="826"/>
        <v>0</v>
      </c>
      <c r="P820" s="4">
        <f t="shared" ca="1" si="827"/>
        <v>0</v>
      </c>
      <c r="Q820" s="11">
        <f t="shared" si="855"/>
        <v>0</v>
      </c>
      <c r="R820" s="11">
        <f t="shared" si="860"/>
        <v>0</v>
      </c>
      <c r="S820" s="4">
        <f t="shared" si="860"/>
        <v>0</v>
      </c>
      <c r="T820" s="4">
        <f t="shared" si="860"/>
        <v>0</v>
      </c>
      <c r="U820" s="4">
        <f t="shared" si="860"/>
        <v>0</v>
      </c>
      <c r="V820" s="4">
        <f t="shared" si="860"/>
        <v>0</v>
      </c>
      <c r="W820" s="4">
        <f t="shared" si="860"/>
        <v>0</v>
      </c>
      <c r="X820" s="4">
        <f t="shared" si="860"/>
        <v>0</v>
      </c>
      <c r="Y820" s="4">
        <f t="shared" si="860"/>
        <v>0</v>
      </c>
      <c r="Z820" s="4">
        <f t="shared" si="860"/>
        <v>18.363542379603359</v>
      </c>
      <c r="AA820" s="4">
        <f t="shared" si="860"/>
        <v>0</v>
      </c>
      <c r="AB820" s="4">
        <f t="shared" si="860"/>
        <v>0</v>
      </c>
      <c r="AC820" s="4">
        <f t="shared" si="860"/>
        <v>0</v>
      </c>
      <c r="AD820" s="4">
        <f t="shared" si="860"/>
        <v>0</v>
      </c>
      <c r="AE820" s="4">
        <f t="shared" si="860"/>
        <v>0</v>
      </c>
      <c r="AF820" s="4">
        <f t="shared" si="860"/>
        <v>0</v>
      </c>
      <c r="AG820" s="4">
        <f t="shared" si="860"/>
        <v>0</v>
      </c>
      <c r="AH820" s="4">
        <f t="shared" si="859"/>
        <v>0</v>
      </c>
      <c r="AI820" s="4">
        <f t="shared" si="859"/>
        <v>0</v>
      </c>
      <c r="AJ820" s="4">
        <f t="shared" si="859"/>
        <v>0</v>
      </c>
      <c r="AK820" s="4">
        <f t="shared" si="859"/>
        <v>0</v>
      </c>
      <c r="AL820" s="4">
        <f t="shared" si="859"/>
        <v>-5.0964680050441302</v>
      </c>
      <c r="AM820" s="4">
        <f t="shared" si="859"/>
        <v>0</v>
      </c>
      <c r="AN820" s="4">
        <f t="shared" si="859"/>
        <v>0</v>
      </c>
      <c r="AO820" s="4">
        <f t="shared" si="859"/>
        <v>0</v>
      </c>
      <c r="AP820" s="10">
        <f t="shared" si="859"/>
        <v>0</v>
      </c>
      <c r="AQ820" s="7">
        <f t="shared" si="828"/>
        <v>2</v>
      </c>
      <c r="AR820" s="4">
        <f t="array" ref="AR820">COUNT(IF((ABS($R820:$AP820)&gt;=AQ$2)*(ABS($R820:$AP820)&lt;AR$2),$R820:$AP820))</f>
        <v>0</v>
      </c>
      <c r="AS820" s="4">
        <f t="array" ref="AS820">COUNT(IF((ABS($R820:$AP820)&gt;=AR$2)*(ABS($R820:$AP820)&lt;AS$2),$R820:$AP820))</f>
        <v>0</v>
      </c>
      <c r="AT820" s="4">
        <f t="array" ref="AT820">COUNT(IF((ABS($R820:$AP820)&gt;=AS$2)*(ABS($R820:$AP820)&lt;AT$2),$R820:$AP820))</f>
        <v>1</v>
      </c>
      <c r="AU820" s="4">
        <f t="array" ref="AU820">COUNT(IF((ABS($R820:$AP820)&gt;=AT$2)*(ABS($R820:$AP820)&lt;AU$2),$R820:$AP820))</f>
        <v>1</v>
      </c>
      <c r="AV820" s="4">
        <f t="array" ref="AV820">COUNT(IF((ABS($R820:$AP820)&gt;=AU$2)*(ABS($R820:$AP820)&lt;AV$2),$R820:$AP820))</f>
        <v>0</v>
      </c>
      <c r="AW820" s="4">
        <f t="array" ref="AW820">COUNT(IF((ABS($R820:$AP820)&gt;=AV$2)*(ABS($R820:$AP820)&lt;AW$2),$R820:$AP820))</f>
        <v>0</v>
      </c>
      <c r="AX820" s="10">
        <f t="array" ref="AX820">COUNT(IF((ABS($R820:$AP820)&gt;=AW$2)*(ABS($R820:$AP820)&lt;AX$2),$R820:$AP820))</f>
        <v>0</v>
      </c>
      <c r="AY820" s="4">
        <f t="shared" si="829"/>
        <v>0</v>
      </c>
      <c r="AZ820" s="2" t="str">
        <f t="shared" si="830"/>
        <v/>
      </c>
      <c r="BA820" s="2" t="str">
        <f t="shared" si="831"/>
        <v/>
      </c>
      <c r="BB820" s="2" t="str">
        <f t="shared" si="832"/>
        <v/>
      </c>
      <c r="BC820" s="2" t="str">
        <f t="shared" si="833"/>
        <v/>
      </c>
      <c r="BD820" s="2" t="str">
        <f t="shared" si="834"/>
        <v/>
      </c>
      <c r="BE820" s="2" t="str">
        <f t="shared" si="835"/>
        <v/>
      </c>
      <c r="BF820" s="2" t="str">
        <f t="shared" si="836"/>
        <v/>
      </c>
      <c r="BG820" s="2" t="str">
        <f t="shared" si="837"/>
        <v/>
      </c>
      <c r="BH820" s="2" t="str">
        <f t="shared" si="838"/>
        <v>@</v>
      </c>
      <c r="BI820" s="2" t="str">
        <f t="shared" si="839"/>
        <v/>
      </c>
      <c r="BJ820" s="2" t="str">
        <f t="shared" si="840"/>
        <v/>
      </c>
      <c r="BK820" s="2" t="str">
        <f t="shared" si="841"/>
        <v/>
      </c>
      <c r="BL820" s="2" t="str">
        <f t="shared" si="842"/>
        <v/>
      </c>
      <c r="BM820" s="2" t="str">
        <f t="shared" si="843"/>
        <v/>
      </c>
      <c r="BN820" s="2" t="str">
        <f t="shared" si="844"/>
        <v/>
      </c>
      <c r="BO820" s="2" t="str">
        <f t="shared" si="845"/>
        <v/>
      </c>
      <c r="BP820" s="2" t="str">
        <f t="shared" si="846"/>
        <v/>
      </c>
      <c r="BQ820" s="2" t="str">
        <f t="shared" si="847"/>
        <v/>
      </c>
      <c r="BR820" s="2" t="str">
        <f t="shared" si="848"/>
        <v/>
      </c>
      <c r="BS820" s="2" t="str">
        <f t="shared" si="849"/>
        <v/>
      </c>
      <c r="BT820" s="2" t="str">
        <f t="shared" si="850"/>
        <v>@</v>
      </c>
      <c r="BU820" s="2" t="str">
        <f t="shared" si="851"/>
        <v/>
      </c>
      <c r="BV820" s="2" t="str">
        <f t="shared" si="852"/>
        <v/>
      </c>
      <c r="BW820" s="2" t="str">
        <f t="shared" si="853"/>
        <v/>
      </c>
      <c r="BX820" s="2" t="str">
        <f t="shared" si="854"/>
        <v/>
      </c>
      <c r="CA820" s="2">
        <f t="shared" si="815"/>
        <v>272</v>
      </c>
      <c r="CB820" s="4">
        <f t="shared" si="816"/>
        <v>2</v>
      </c>
      <c r="CC820">
        <f t="shared" ca="1" si="809"/>
        <v>2</v>
      </c>
      <c r="CD820">
        <f ca="1">CC820*IF(CG820=0,0,CJ820)/(CJ818+CJ819+IF(CG820=0,0,CJ820))</f>
        <v>0</v>
      </c>
      <c r="CE820" s="39">
        <f t="shared" ca="1" si="801"/>
        <v>29</v>
      </c>
      <c r="CF820" s="39">
        <f t="shared" ca="1" si="810"/>
        <v>37</v>
      </c>
      <c r="CG820">
        <f t="shared" ca="1" si="802"/>
        <v>0</v>
      </c>
      <c r="CH820">
        <f t="shared" ca="1" si="803"/>
        <v>0</v>
      </c>
      <c r="CI820">
        <f t="shared" ca="1" si="811"/>
        <v>0</v>
      </c>
      <c r="CJ820">
        <f t="shared" ca="1" si="812"/>
        <v>12</v>
      </c>
    </row>
    <row r="821" spans="2:88">
      <c r="B821" s="39">
        <v>410338673</v>
      </c>
      <c r="C821" s="39">
        <v>1</v>
      </c>
      <c r="D821">
        <v>1</v>
      </c>
      <c r="E821">
        <f t="shared" si="819"/>
        <v>29400</v>
      </c>
      <c r="F821" s="3">
        <f t="shared" si="820"/>
        <v>3.4010135020236028E-5</v>
      </c>
      <c r="H821" s="17">
        <f t="shared" si="821"/>
        <v>0.99989796959493926</v>
      </c>
      <c r="I821" s="13" t="str">
        <f t="shared" si="822"/>
        <v>410338673</v>
      </c>
      <c r="J821" s="2"/>
      <c r="K821" s="4">
        <f t="shared" si="823"/>
        <v>56.192876022115001</v>
      </c>
      <c r="L821" s="4">
        <f t="shared" si="813"/>
        <v>-11</v>
      </c>
      <c r="M821" s="4">
        <f t="shared" ca="1" si="824"/>
        <v>32.732865637463249</v>
      </c>
      <c r="N821" s="4">
        <f t="shared" ca="1" si="825"/>
        <v>1</v>
      </c>
      <c r="O821" s="4">
        <f t="shared" si="826"/>
        <v>0</v>
      </c>
      <c r="P821" s="4">
        <f t="shared" ca="1" si="827"/>
        <v>0</v>
      </c>
      <c r="Q821" s="11">
        <f t="shared" si="855"/>
        <v>0</v>
      </c>
      <c r="R821" s="11">
        <f t="shared" si="860"/>
        <v>0</v>
      </c>
      <c r="S821" s="4">
        <f t="shared" si="860"/>
        <v>56.192876022115001</v>
      </c>
      <c r="T821" s="4">
        <f t="shared" si="860"/>
        <v>0</v>
      </c>
      <c r="U821" s="4">
        <f t="shared" si="860"/>
        <v>0</v>
      </c>
      <c r="V821" s="4">
        <f t="shared" si="860"/>
        <v>0</v>
      </c>
      <c r="W821" s="4">
        <f t="shared" si="860"/>
        <v>0</v>
      </c>
      <c r="X821" s="4">
        <f t="shared" si="860"/>
        <v>0</v>
      </c>
      <c r="Y821" s="4">
        <f t="shared" si="860"/>
        <v>0</v>
      </c>
      <c r="Z821" s="4">
        <f t="shared" si="860"/>
        <v>0</v>
      </c>
      <c r="AA821" s="4">
        <f t="shared" si="860"/>
        <v>0</v>
      </c>
      <c r="AB821" s="4">
        <f t="shared" si="860"/>
        <v>0</v>
      </c>
      <c r="AC821" s="4">
        <f t="shared" si="860"/>
        <v>0</v>
      </c>
      <c r="AD821" s="4">
        <f t="shared" si="860"/>
        <v>0</v>
      </c>
      <c r="AE821" s="4">
        <f t="shared" si="860"/>
        <v>32.732865637463249</v>
      </c>
      <c r="AF821" s="4">
        <f t="shared" si="860"/>
        <v>0</v>
      </c>
      <c r="AG821" s="4">
        <f t="shared" si="860"/>
        <v>0</v>
      </c>
      <c r="AH821" s="4">
        <f t="shared" si="859"/>
        <v>0</v>
      </c>
      <c r="AI821" s="4">
        <f t="shared" si="859"/>
        <v>0</v>
      </c>
      <c r="AJ821" s="4">
        <f t="shared" si="859"/>
        <v>0</v>
      </c>
      <c r="AK821" s="4">
        <f t="shared" si="859"/>
        <v>0</v>
      </c>
      <c r="AL821" s="4">
        <f t="shared" si="859"/>
        <v>0</v>
      </c>
      <c r="AM821" s="4">
        <f t="shared" si="859"/>
        <v>0</v>
      </c>
      <c r="AN821" s="4">
        <f t="shared" si="859"/>
        <v>0</v>
      </c>
      <c r="AO821" s="4">
        <f t="shared" si="859"/>
        <v>0</v>
      </c>
      <c r="AP821" s="10">
        <f t="shared" si="859"/>
        <v>0</v>
      </c>
      <c r="AQ821" s="7">
        <f t="shared" si="828"/>
        <v>2</v>
      </c>
      <c r="AR821" s="4">
        <f t="array" ref="AR821">COUNT(IF((ABS($R821:$AP821)&gt;=AQ$2)*(ABS($R821:$AP821)&lt;AR$2),$R821:$AP821))</f>
        <v>0</v>
      </c>
      <c r="AS821" s="4">
        <f t="array" ref="AS821">COUNT(IF((ABS($R821:$AP821)&gt;=AR$2)*(ABS($R821:$AP821)&lt;AS$2),$R821:$AP821))</f>
        <v>0</v>
      </c>
      <c r="AT821" s="4">
        <f t="array" ref="AT821">COUNT(IF((ABS($R821:$AP821)&gt;=AS$2)*(ABS($R821:$AP821)&lt;AT$2),$R821:$AP821))</f>
        <v>0</v>
      </c>
      <c r="AU821" s="4">
        <f t="array" ref="AU821">COUNT(IF((ABS($R821:$AP821)&gt;=AT$2)*(ABS($R821:$AP821)&lt;AU$2),$R821:$AP821))</f>
        <v>1</v>
      </c>
      <c r="AV821" s="4">
        <f t="array" ref="AV821">COUNT(IF((ABS($R821:$AP821)&gt;=AU$2)*(ABS($R821:$AP821)&lt;AV$2),$R821:$AP821))</f>
        <v>0</v>
      </c>
      <c r="AW821" s="4">
        <f t="array" ref="AW821">COUNT(IF((ABS($R821:$AP821)&gt;=AV$2)*(ABS($R821:$AP821)&lt;AW$2),$R821:$AP821))</f>
        <v>1</v>
      </c>
      <c r="AX821" s="10">
        <f t="array" ref="AX821">COUNT(IF((ABS($R821:$AP821)&gt;=AW$2)*(ABS($R821:$AP821)&lt;AX$2),$R821:$AP821))</f>
        <v>0</v>
      </c>
      <c r="AY821" s="4">
        <f t="shared" si="829"/>
        <v>0</v>
      </c>
      <c r="AZ821" s="2" t="str">
        <f t="shared" si="830"/>
        <v/>
      </c>
      <c r="BA821" s="2" t="str">
        <f t="shared" si="831"/>
        <v>@</v>
      </c>
      <c r="BB821" s="2" t="str">
        <f t="shared" si="832"/>
        <v/>
      </c>
      <c r="BC821" s="2" t="str">
        <f t="shared" si="833"/>
        <v/>
      </c>
      <c r="BD821" s="2" t="str">
        <f t="shared" si="834"/>
        <v/>
      </c>
      <c r="BE821" s="2" t="str">
        <f t="shared" si="835"/>
        <v/>
      </c>
      <c r="BF821" s="2" t="str">
        <f t="shared" si="836"/>
        <v/>
      </c>
      <c r="BG821" s="2" t="str">
        <f t="shared" si="837"/>
        <v/>
      </c>
      <c r="BH821" s="2" t="str">
        <f t="shared" si="838"/>
        <v/>
      </c>
      <c r="BI821" s="2" t="str">
        <f t="shared" si="839"/>
        <v/>
      </c>
      <c r="BJ821" s="2" t="str">
        <f t="shared" si="840"/>
        <v/>
      </c>
      <c r="BK821" s="2" t="str">
        <f t="shared" si="841"/>
        <v/>
      </c>
      <c r="BL821" s="2" t="str">
        <f t="shared" si="842"/>
        <v/>
      </c>
      <c r="BM821" s="2" t="str">
        <f t="shared" si="843"/>
        <v>@</v>
      </c>
      <c r="BN821" s="2" t="str">
        <f t="shared" si="844"/>
        <v/>
      </c>
      <c r="BO821" s="2" t="str">
        <f t="shared" si="845"/>
        <v/>
      </c>
      <c r="BP821" s="2" t="str">
        <f t="shared" si="846"/>
        <v/>
      </c>
      <c r="BQ821" s="2" t="str">
        <f t="shared" si="847"/>
        <v/>
      </c>
      <c r="BR821" s="2" t="str">
        <f t="shared" si="848"/>
        <v/>
      </c>
      <c r="BS821" s="2" t="str">
        <f t="shared" si="849"/>
        <v/>
      </c>
      <c r="BT821" s="2" t="str">
        <f t="shared" si="850"/>
        <v/>
      </c>
      <c r="BU821" s="2" t="str">
        <f t="shared" si="851"/>
        <v/>
      </c>
      <c r="BV821" s="2" t="str">
        <f t="shared" si="852"/>
        <v/>
      </c>
      <c r="BW821" s="2" t="str">
        <f t="shared" si="853"/>
        <v/>
      </c>
      <c r="BX821" s="2" t="str">
        <f t="shared" si="854"/>
        <v/>
      </c>
      <c r="CA821" s="2">
        <f t="shared" si="815"/>
        <v>273</v>
      </c>
      <c r="CB821" s="4">
        <f t="shared" si="816"/>
        <v>0</v>
      </c>
      <c r="CC821">
        <f t="shared" ca="1" si="809"/>
        <v>2</v>
      </c>
      <c r="CD821">
        <f ca="1">CC821*(CJ821)/(CJ821+CJ822+IF(CG823=0,0,CJ823))</f>
        <v>1.0960861000698403</v>
      </c>
      <c r="CE821" s="39">
        <f t="shared" ref="CE821:CE884" ca="1" si="861">OFFSET(C$5,$CA821,0)</f>
        <v>35</v>
      </c>
      <c r="CF821" s="39">
        <f t="shared" ca="1" si="810"/>
        <v>37</v>
      </c>
      <c r="CG821">
        <f t="shared" ref="CG821:CG884" ca="1" si="862">OFFSET(K$5,$CA821,2*$CB821)</f>
        <v>5.979422747716967</v>
      </c>
      <c r="CH821">
        <f t="shared" ref="CH821:CH884" ca="1" si="863">OFFSET(L$5,$CA821,2*$CB821)</f>
        <v>-5</v>
      </c>
      <c r="CI821">
        <f t="shared" ca="1" si="811"/>
        <v>4.6318251375817496</v>
      </c>
      <c r="CJ821">
        <f t="shared" ca="1" si="812"/>
        <v>7.3681748624182504</v>
      </c>
    </row>
    <row r="822" spans="2:88">
      <c r="B822" s="39">
        <v>420189749</v>
      </c>
      <c r="C822" s="39">
        <v>1953125</v>
      </c>
      <c r="D822">
        <v>1</v>
      </c>
      <c r="E822">
        <f t="shared" si="819"/>
        <v>29401</v>
      </c>
      <c r="F822" s="3">
        <f t="shared" si="820"/>
        <v>3.4010135020236028E-5</v>
      </c>
      <c r="H822" s="17">
        <f t="shared" si="821"/>
        <v>0.99993197972995951</v>
      </c>
      <c r="I822" s="13" t="str">
        <f t="shared" si="822"/>
        <v>1953125:420189749</v>
      </c>
      <c r="J822" s="2"/>
      <c r="K822" s="4">
        <f t="shared" si="823"/>
        <v>16.530453456479677</v>
      </c>
      <c r="L822" s="4">
        <f t="shared" si="813"/>
        <v>-9</v>
      </c>
      <c r="M822" s="4">
        <f t="shared" ca="1" si="824"/>
        <v>-6.9295569281720759</v>
      </c>
      <c r="N822" s="4">
        <f t="shared" ca="1" si="825"/>
        <v>3</v>
      </c>
      <c r="O822" s="4">
        <f t="shared" si="826"/>
        <v>0</v>
      </c>
      <c r="P822" s="4">
        <f t="shared" ca="1" si="827"/>
        <v>0</v>
      </c>
      <c r="Q822" s="11">
        <f t="shared" si="855"/>
        <v>0</v>
      </c>
      <c r="R822" s="11">
        <f t="shared" si="860"/>
        <v>0</v>
      </c>
      <c r="S822" s="4">
        <f t="shared" si="860"/>
        <v>0</v>
      </c>
      <c r="T822" s="4">
        <f t="shared" si="860"/>
        <v>0</v>
      </c>
      <c r="U822" s="4">
        <f t="shared" si="860"/>
        <v>16.530453456479677</v>
      </c>
      <c r="V822" s="4">
        <f t="shared" si="860"/>
        <v>0</v>
      </c>
      <c r="W822" s="4">
        <f t="shared" si="860"/>
        <v>0</v>
      </c>
      <c r="X822" s="4">
        <f t="shared" si="860"/>
        <v>0</v>
      </c>
      <c r="Y822" s="4">
        <f t="shared" si="860"/>
        <v>0</v>
      </c>
      <c r="Z822" s="4">
        <f t="shared" si="860"/>
        <v>0</v>
      </c>
      <c r="AA822" s="4">
        <f t="shared" si="860"/>
        <v>0</v>
      </c>
      <c r="AB822" s="4">
        <f t="shared" si="860"/>
        <v>0</v>
      </c>
      <c r="AC822" s="4">
        <f t="shared" si="860"/>
        <v>0</v>
      </c>
      <c r="AD822" s="4">
        <f t="shared" si="860"/>
        <v>0</v>
      </c>
      <c r="AE822" s="4">
        <f t="shared" si="860"/>
        <v>0</v>
      </c>
      <c r="AF822" s="4">
        <f t="shared" si="860"/>
        <v>0</v>
      </c>
      <c r="AG822" s="4">
        <f t="shared" si="860"/>
        <v>-6.9295569281720759</v>
      </c>
      <c r="AH822" s="4">
        <f t="shared" si="859"/>
        <v>0</v>
      </c>
      <c r="AI822" s="4">
        <f t="shared" si="859"/>
        <v>0</v>
      </c>
      <c r="AJ822" s="4">
        <f t="shared" si="859"/>
        <v>0</v>
      </c>
      <c r="AK822" s="4">
        <f t="shared" si="859"/>
        <v>0</v>
      </c>
      <c r="AL822" s="4">
        <f t="shared" si="859"/>
        <v>0</v>
      </c>
      <c r="AM822" s="4">
        <f t="shared" si="859"/>
        <v>0</v>
      </c>
      <c r="AN822" s="4">
        <f t="shared" si="859"/>
        <v>0</v>
      </c>
      <c r="AO822" s="4">
        <f t="shared" si="859"/>
        <v>0</v>
      </c>
      <c r="AP822" s="10">
        <f t="shared" si="859"/>
        <v>0</v>
      </c>
      <c r="AQ822" s="7">
        <f t="shared" si="828"/>
        <v>2</v>
      </c>
      <c r="AR822" s="4">
        <f t="array" ref="AR822">COUNT(IF((ABS($R822:$AP822)&gt;=AQ$2)*(ABS($R822:$AP822)&lt;AR$2),$R822:$AP822))</f>
        <v>0</v>
      </c>
      <c r="AS822" s="4">
        <f t="array" ref="AS822">COUNT(IF((ABS($R822:$AP822)&gt;=AR$2)*(ABS($R822:$AP822)&lt;AS$2),$R822:$AP822))</f>
        <v>0</v>
      </c>
      <c r="AT822" s="4">
        <f t="array" ref="AT822">COUNT(IF((ABS($R822:$AP822)&gt;=AS$2)*(ABS($R822:$AP822)&lt;AT$2),$R822:$AP822))</f>
        <v>1</v>
      </c>
      <c r="AU822" s="4">
        <f t="array" ref="AU822">COUNT(IF((ABS($R822:$AP822)&gt;=AT$2)*(ABS($R822:$AP822)&lt;AU$2),$R822:$AP822))</f>
        <v>1</v>
      </c>
      <c r="AV822" s="4">
        <f t="array" ref="AV822">COUNT(IF((ABS($R822:$AP822)&gt;=AU$2)*(ABS($R822:$AP822)&lt;AV$2),$R822:$AP822))</f>
        <v>0</v>
      </c>
      <c r="AW822" s="4">
        <f t="array" ref="AW822">COUNT(IF((ABS($R822:$AP822)&gt;=AV$2)*(ABS($R822:$AP822)&lt;AW$2),$R822:$AP822))</f>
        <v>0</v>
      </c>
      <c r="AX822" s="10">
        <f t="array" ref="AX822">COUNT(IF((ABS($R822:$AP822)&gt;=AW$2)*(ABS($R822:$AP822)&lt;AX$2),$R822:$AP822))</f>
        <v>0</v>
      </c>
      <c r="AY822" s="4">
        <f t="shared" si="829"/>
        <v>0</v>
      </c>
      <c r="AZ822" s="2" t="str">
        <f t="shared" si="830"/>
        <v/>
      </c>
      <c r="BA822" s="2" t="str">
        <f t="shared" si="831"/>
        <v/>
      </c>
      <c r="BB822" s="2" t="str">
        <f t="shared" si="832"/>
        <v/>
      </c>
      <c r="BC822" s="2" t="str">
        <f t="shared" si="833"/>
        <v>@</v>
      </c>
      <c r="BD822" s="2" t="str">
        <f t="shared" si="834"/>
        <v/>
      </c>
      <c r="BE822" s="2" t="str">
        <f t="shared" si="835"/>
        <v/>
      </c>
      <c r="BF822" s="2" t="str">
        <f t="shared" si="836"/>
        <v/>
      </c>
      <c r="BG822" s="2" t="str">
        <f t="shared" si="837"/>
        <v/>
      </c>
      <c r="BH822" s="2" t="str">
        <f t="shared" si="838"/>
        <v/>
      </c>
      <c r="BI822" s="2" t="str">
        <f t="shared" si="839"/>
        <v/>
      </c>
      <c r="BJ822" s="2" t="str">
        <f t="shared" si="840"/>
        <v/>
      </c>
      <c r="BK822" s="2" t="str">
        <f t="shared" si="841"/>
        <v/>
      </c>
      <c r="BL822" s="2" t="str">
        <f t="shared" si="842"/>
        <v/>
      </c>
      <c r="BM822" s="2" t="str">
        <f t="shared" si="843"/>
        <v/>
      </c>
      <c r="BN822" s="2" t="str">
        <f t="shared" si="844"/>
        <v/>
      </c>
      <c r="BO822" s="2" t="str">
        <f t="shared" si="845"/>
        <v>@</v>
      </c>
      <c r="BP822" s="2" t="str">
        <f t="shared" si="846"/>
        <v/>
      </c>
      <c r="BQ822" s="2" t="str">
        <f t="shared" si="847"/>
        <v/>
      </c>
      <c r="BR822" s="2" t="str">
        <f t="shared" si="848"/>
        <v/>
      </c>
      <c r="BS822" s="2" t="str">
        <f t="shared" si="849"/>
        <v/>
      </c>
      <c r="BT822" s="2" t="str">
        <f t="shared" si="850"/>
        <v/>
      </c>
      <c r="BU822" s="2" t="str">
        <f t="shared" si="851"/>
        <v/>
      </c>
      <c r="BV822" s="2" t="str">
        <f t="shared" si="852"/>
        <v/>
      </c>
      <c r="BW822" s="2" t="str">
        <f t="shared" si="853"/>
        <v/>
      </c>
      <c r="BX822" s="2" t="str">
        <f t="shared" si="854"/>
        <v/>
      </c>
      <c r="CA822" s="2">
        <f t="shared" si="815"/>
        <v>273</v>
      </c>
      <c r="CB822" s="4">
        <f t="shared" si="816"/>
        <v>1</v>
      </c>
      <c r="CC822">
        <f t="shared" ca="1" si="809"/>
        <v>2</v>
      </c>
      <c r="CD822">
        <f ca="1">CC822*(CJ822)/(CJ821+CJ822+IF(CG823=0,0,CJ823))</f>
        <v>0.90391389993015958</v>
      </c>
      <c r="CE822" s="39">
        <f t="shared" ca="1" si="861"/>
        <v>35</v>
      </c>
      <c r="CF822" s="39">
        <f t="shared" ca="1" si="810"/>
        <v>37</v>
      </c>
      <c r="CG822">
        <f t="shared" ca="1" si="862"/>
        <v>-17.480587636932654</v>
      </c>
      <c r="CH822">
        <f t="shared" ca="1" si="863"/>
        <v>7</v>
      </c>
      <c r="CI822">
        <f t="shared" ca="1" si="811"/>
        <v>5.9236564765929671</v>
      </c>
      <c r="CJ822">
        <f t="shared" ca="1" si="812"/>
        <v>6.0763435234070329</v>
      </c>
    </row>
    <row r="823" spans="2:88">
      <c r="B823" s="39">
        <v>1220703125</v>
      </c>
      <c r="C823" s="39">
        <v>1</v>
      </c>
      <c r="D823">
        <v>1</v>
      </c>
      <c r="E823">
        <f t="shared" si="819"/>
        <v>29402</v>
      </c>
      <c r="F823" s="3">
        <f t="shared" si="820"/>
        <v>3.4010135020236028E-5</v>
      </c>
      <c r="H823" s="17">
        <f t="shared" si="821"/>
        <v>0.99996598986497975</v>
      </c>
      <c r="I823" s="13" t="str">
        <f t="shared" si="822"/>
        <v>1220703125</v>
      </c>
      <c r="J823" s="2"/>
      <c r="K823" s="4">
        <f t="shared" si="823"/>
        <v>41.628288896728805</v>
      </c>
      <c r="L823" s="4">
        <f t="shared" si="813"/>
        <v>-10</v>
      </c>
      <c r="M823" s="4">
        <f t="shared" ca="1" si="824"/>
        <v>18.168278512077052</v>
      </c>
      <c r="N823" s="4">
        <f t="shared" ca="1" si="825"/>
        <v>2</v>
      </c>
      <c r="O823" s="4">
        <f t="shared" si="826"/>
        <v>0</v>
      </c>
      <c r="P823" s="4">
        <f t="shared" ca="1" si="827"/>
        <v>0</v>
      </c>
      <c r="Q823" s="11">
        <f t="shared" si="855"/>
        <v>0</v>
      </c>
      <c r="R823" s="11">
        <f t="shared" si="860"/>
        <v>0</v>
      </c>
      <c r="S823" s="4">
        <f t="shared" si="860"/>
        <v>0</v>
      </c>
      <c r="T823" s="4">
        <f t="shared" si="860"/>
        <v>41.628288896728805</v>
      </c>
      <c r="U823" s="4">
        <f t="shared" si="860"/>
        <v>0</v>
      </c>
      <c r="V823" s="4">
        <f t="shared" si="860"/>
        <v>0</v>
      </c>
      <c r="W823" s="4">
        <f t="shared" si="860"/>
        <v>0</v>
      </c>
      <c r="X823" s="4">
        <f t="shared" si="860"/>
        <v>0</v>
      </c>
      <c r="Y823" s="4">
        <f t="shared" si="860"/>
        <v>0</v>
      </c>
      <c r="Z823" s="4">
        <f t="shared" si="860"/>
        <v>0</v>
      </c>
      <c r="AA823" s="4">
        <f t="shared" si="860"/>
        <v>0</v>
      </c>
      <c r="AB823" s="4">
        <f t="shared" si="860"/>
        <v>0</v>
      </c>
      <c r="AC823" s="4">
        <f t="shared" si="860"/>
        <v>0</v>
      </c>
      <c r="AD823" s="4">
        <f t="shared" si="860"/>
        <v>0</v>
      </c>
      <c r="AE823" s="4">
        <f t="shared" si="860"/>
        <v>0</v>
      </c>
      <c r="AF823" s="4">
        <f t="shared" si="860"/>
        <v>18.168278512077052</v>
      </c>
      <c r="AG823" s="4">
        <f t="shared" si="860"/>
        <v>0</v>
      </c>
      <c r="AH823" s="4">
        <f t="shared" si="859"/>
        <v>0</v>
      </c>
      <c r="AI823" s="4">
        <f t="shared" si="859"/>
        <v>0</v>
      </c>
      <c r="AJ823" s="4">
        <f t="shared" si="859"/>
        <v>0</v>
      </c>
      <c r="AK823" s="4">
        <f t="shared" si="859"/>
        <v>0</v>
      </c>
      <c r="AL823" s="4">
        <f t="shared" si="859"/>
        <v>0</v>
      </c>
      <c r="AM823" s="4">
        <f t="shared" si="859"/>
        <v>0</v>
      </c>
      <c r="AN823" s="4">
        <f t="shared" si="859"/>
        <v>0</v>
      </c>
      <c r="AO823" s="4">
        <f t="shared" si="859"/>
        <v>0</v>
      </c>
      <c r="AP823" s="10">
        <f t="shared" si="859"/>
        <v>0</v>
      </c>
      <c r="AQ823" s="7">
        <f t="shared" si="828"/>
        <v>2</v>
      </c>
      <c r="AR823" s="4">
        <f t="array" ref="AR823">COUNT(IF((ABS($R823:$AP823)&gt;=AQ$2)*(ABS($R823:$AP823)&lt;AR$2),$R823:$AP823))</f>
        <v>0</v>
      </c>
      <c r="AS823" s="4">
        <f t="array" ref="AS823">COUNT(IF((ABS($R823:$AP823)&gt;=AR$2)*(ABS($R823:$AP823)&lt;AS$2),$R823:$AP823))</f>
        <v>0</v>
      </c>
      <c r="AT823" s="4">
        <f t="array" ref="AT823">COUNT(IF((ABS($R823:$AP823)&gt;=AS$2)*(ABS($R823:$AP823)&lt;AT$2),$R823:$AP823))</f>
        <v>0</v>
      </c>
      <c r="AU823" s="4">
        <f t="array" ref="AU823">COUNT(IF((ABS($R823:$AP823)&gt;=AT$2)*(ABS($R823:$AP823)&lt;AU$2),$R823:$AP823))</f>
        <v>1</v>
      </c>
      <c r="AV823" s="4">
        <f t="array" ref="AV823">COUNT(IF((ABS($R823:$AP823)&gt;=AU$2)*(ABS($R823:$AP823)&lt;AV$2),$R823:$AP823))</f>
        <v>1</v>
      </c>
      <c r="AW823" s="4">
        <f t="array" ref="AW823">COUNT(IF((ABS($R823:$AP823)&gt;=AV$2)*(ABS($R823:$AP823)&lt;AW$2),$R823:$AP823))</f>
        <v>0</v>
      </c>
      <c r="AX823" s="10">
        <f t="array" ref="AX823">COUNT(IF((ABS($R823:$AP823)&gt;=AW$2)*(ABS($R823:$AP823)&lt;AX$2),$R823:$AP823))</f>
        <v>0</v>
      </c>
      <c r="AY823" s="4">
        <f t="shared" si="829"/>
        <v>0</v>
      </c>
      <c r="AZ823" s="2" t="str">
        <f t="shared" si="830"/>
        <v/>
      </c>
      <c r="BA823" s="2" t="str">
        <f t="shared" si="831"/>
        <v/>
      </c>
      <c r="BB823" s="2" t="str">
        <f t="shared" si="832"/>
        <v>@</v>
      </c>
      <c r="BC823" s="2" t="str">
        <f t="shared" si="833"/>
        <v/>
      </c>
      <c r="BD823" s="2" t="str">
        <f t="shared" si="834"/>
        <v/>
      </c>
      <c r="BE823" s="2" t="str">
        <f t="shared" si="835"/>
        <v/>
      </c>
      <c r="BF823" s="2" t="str">
        <f t="shared" si="836"/>
        <v/>
      </c>
      <c r="BG823" s="2" t="str">
        <f t="shared" si="837"/>
        <v/>
      </c>
      <c r="BH823" s="2" t="str">
        <f t="shared" si="838"/>
        <v/>
      </c>
      <c r="BI823" s="2" t="str">
        <f t="shared" si="839"/>
        <v/>
      </c>
      <c r="BJ823" s="2" t="str">
        <f t="shared" si="840"/>
        <v/>
      </c>
      <c r="BK823" s="2" t="str">
        <f t="shared" si="841"/>
        <v/>
      </c>
      <c r="BL823" s="2" t="str">
        <f t="shared" si="842"/>
        <v/>
      </c>
      <c r="BM823" s="2" t="str">
        <f t="shared" si="843"/>
        <v/>
      </c>
      <c r="BN823" s="2" t="str">
        <f t="shared" si="844"/>
        <v>@</v>
      </c>
      <c r="BO823" s="2" t="str">
        <f t="shared" si="845"/>
        <v/>
      </c>
      <c r="BP823" s="2" t="str">
        <f t="shared" si="846"/>
        <v/>
      </c>
      <c r="BQ823" s="2" t="str">
        <f t="shared" si="847"/>
        <v/>
      </c>
      <c r="BR823" s="2" t="str">
        <f t="shared" si="848"/>
        <v/>
      </c>
      <c r="BS823" s="2" t="str">
        <f t="shared" si="849"/>
        <v/>
      </c>
      <c r="BT823" s="2" t="str">
        <f t="shared" si="850"/>
        <v/>
      </c>
      <c r="BU823" s="2" t="str">
        <f t="shared" si="851"/>
        <v/>
      </c>
      <c r="BV823" s="2" t="str">
        <f t="shared" si="852"/>
        <v/>
      </c>
      <c r="BW823" s="2" t="str">
        <f t="shared" si="853"/>
        <v/>
      </c>
      <c r="BX823" s="2" t="str">
        <f t="shared" si="854"/>
        <v/>
      </c>
      <c r="CA823" s="2">
        <f t="shared" si="815"/>
        <v>273</v>
      </c>
      <c r="CB823" s="4">
        <f t="shared" si="816"/>
        <v>2</v>
      </c>
      <c r="CC823">
        <f t="shared" ca="1" si="809"/>
        <v>2</v>
      </c>
      <c r="CD823">
        <f ca="1">CC823*IF(CG823=0,0,CJ823)/(CJ821+CJ822+IF(CG823=0,0,CJ823))</f>
        <v>0</v>
      </c>
      <c r="CE823" s="39">
        <f t="shared" ca="1" si="861"/>
        <v>35</v>
      </c>
      <c r="CF823" s="39">
        <f t="shared" ca="1" si="810"/>
        <v>37</v>
      </c>
      <c r="CG823">
        <f t="shared" ca="1" si="862"/>
        <v>0</v>
      </c>
      <c r="CH823">
        <f t="shared" ca="1" si="863"/>
        <v>0</v>
      </c>
      <c r="CI823">
        <f t="shared" ca="1" si="811"/>
        <v>0</v>
      </c>
      <c r="CJ823">
        <f t="shared" ca="1" si="812"/>
        <v>12</v>
      </c>
    </row>
    <row r="824" spans="2:88">
      <c r="B824" s="39">
        <v>115</v>
      </c>
      <c r="C824" s="39">
        <v>7</v>
      </c>
      <c r="D824">
        <v>1</v>
      </c>
      <c r="E824">
        <f>E823+D824</f>
        <v>29403</v>
      </c>
      <c r="F824" s="3">
        <f>D824/D$3</f>
        <v>3.4010135020236028E-5</v>
      </c>
      <c r="H824" s="17">
        <f>E824/D$3</f>
        <v>1</v>
      </c>
      <c r="I824" s="13" t="str">
        <f>IF(C824=1,"",C824&amp;":")&amp;B824</f>
        <v>7:115</v>
      </c>
      <c r="J824" s="2"/>
      <c r="K824" s="4">
        <f>INDEX($R824:$AP824,L824+13)</f>
        <v>-44.462841008937204</v>
      </c>
      <c r="L824" s="4">
        <f t="shared" si="813"/>
        <v>-5</v>
      </c>
      <c r="M824" s="4">
        <f ca="1">IF($AQ824&gt;1,INDEX($R824:$AP824,N824+13),0)</f>
        <v>45.762154664125276</v>
      </c>
      <c r="N824" s="4">
        <f ca="1">IF($AQ824&gt;1,MATCH("@",OFFSET($AZ824,0,L824+13,1,12-L824),0)+L824,0)</f>
        <v>0</v>
      </c>
      <c r="O824" s="4">
        <f ca="1">IF($AQ824&gt;2,INDEX($R824:$AP824,P824+13),0)</f>
        <v>22.302144279476721</v>
      </c>
      <c r="P824" s="4">
        <f ca="1">IF($AQ824&gt;2,MATCH("@",OFFSET($AZ824,0,N824+13,1,12-N824),0)+N824,0)</f>
        <v>12</v>
      </c>
      <c r="Q824" s="11">
        <f t="shared" si="855"/>
        <v>0</v>
      </c>
      <c r="R824" s="11">
        <f t="shared" si="860"/>
        <v>0</v>
      </c>
      <c r="S824" s="4">
        <f t="shared" si="860"/>
        <v>0</v>
      </c>
      <c r="T824" s="4">
        <f t="shared" si="860"/>
        <v>0</v>
      </c>
      <c r="U824" s="4">
        <f t="shared" si="860"/>
        <v>0</v>
      </c>
      <c r="V824" s="4">
        <f t="shared" si="860"/>
        <v>0</v>
      </c>
      <c r="W824" s="4">
        <f t="shared" si="860"/>
        <v>0</v>
      </c>
      <c r="X824" s="4">
        <f t="shared" si="860"/>
        <v>0</v>
      </c>
      <c r="Y824" s="4">
        <f t="shared" si="860"/>
        <v>-44.462841008937204</v>
      </c>
      <c r="Z824" s="4">
        <f t="shared" si="860"/>
        <v>0</v>
      </c>
      <c r="AA824" s="4">
        <f t="shared" si="860"/>
        <v>0</v>
      </c>
      <c r="AB824" s="4">
        <f t="shared" si="860"/>
        <v>0</v>
      </c>
      <c r="AC824" s="4">
        <f t="shared" si="860"/>
        <v>0</v>
      </c>
      <c r="AD824" s="4">
        <f t="shared" si="860"/>
        <v>45.762154664125276</v>
      </c>
      <c r="AE824" s="4">
        <f t="shared" si="860"/>
        <v>0</v>
      </c>
      <c r="AF824" s="4">
        <f t="shared" si="860"/>
        <v>0</v>
      </c>
      <c r="AG824" s="4">
        <f t="shared" si="860"/>
        <v>0</v>
      </c>
      <c r="AH824" s="4">
        <f t="shared" si="859"/>
        <v>0</v>
      </c>
      <c r="AI824" s="4">
        <f t="shared" si="859"/>
        <v>0</v>
      </c>
      <c r="AJ824" s="4">
        <f t="shared" si="859"/>
        <v>0</v>
      </c>
      <c r="AK824" s="4">
        <f t="shared" si="859"/>
        <v>0</v>
      </c>
      <c r="AL824" s="4">
        <f t="shared" si="859"/>
        <v>0</v>
      </c>
      <c r="AM824" s="4">
        <f t="shared" si="859"/>
        <v>0</v>
      </c>
      <c r="AN824" s="4">
        <f t="shared" si="859"/>
        <v>0</v>
      </c>
      <c r="AO824" s="4">
        <f t="shared" si="859"/>
        <v>0</v>
      </c>
      <c r="AP824" s="10">
        <f t="shared" si="859"/>
        <v>22.302144279476721</v>
      </c>
      <c r="AQ824" s="7">
        <f>(0&lt;&gt;R824)+(0&lt;&gt;S824)+(0&lt;&gt;T824)+(0&lt;&gt;U824)+(0&lt;&gt;V824)+(0&lt;&gt;W824)+(0&lt;&gt;X824)+(0&lt;&gt;Y824)+(0&lt;&gt;Z824)+(0&lt;&gt;AA824)+(0&lt;&gt;AB824)+(0&lt;&gt;AC824)+(0&lt;&gt;AD824)+(0&lt;&gt;AE824)+(0&lt;&gt;AF824)+(0&lt;&gt;AG824)+(0&lt;&gt;AH824)+(0&lt;&gt;AI824)+(0&lt;&gt;AJ824)+(0&lt;&gt;AK824)+(0&lt;&gt;AL824)+(0&lt;&gt;AM824)+(0&lt;&gt;AN824)+(0&lt;&gt;AO824)+(0&lt;&gt;AP824)</f>
        <v>3</v>
      </c>
      <c r="AR824" s="4">
        <f t="array" ref="AR824">COUNT(IF((ABS($R824:$AP824)&gt;=AQ$2)*(ABS($R824:$AP824)&lt;AR$2),$R824:$AP824))</f>
        <v>0</v>
      </c>
      <c r="AS824" s="4">
        <f t="array" ref="AS824">COUNT(IF((ABS($R824:$AP824)&gt;=AR$2)*(ABS($R824:$AP824)&lt;AS$2),$R824:$AP824))</f>
        <v>0</v>
      </c>
      <c r="AT824" s="4">
        <f t="array" ref="AT824">COUNT(IF((ABS($R824:$AP824)&gt;=AS$2)*(ABS($R824:$AP824)&lt;AT$2),$R824:$AP824))</f>
        <v>0</v>
      </c>
      <c r="AU824" s="4">
        <f t="array" ref="AU824">COUNT(IF((ABS($R824:$AP824)&gt;=AT$2)*(ABS($R824:$AP824)&lt;AU$2),$R824:$AP824))</f>
        <v>1</v>
      </c>
      <c r="AV824" s="4">
        <f t="array" ref="AV824">COUNT(IF((ABS($R824:$AP824)&gt;=AU$2)*(ABS($R824:$AP824)&lt;AV$2),$R824:$AP824))</f>
        <v>1</v>
      </c>
      <c r="AW824" s="4">
        <f t="array" ref="AW824">COUNT(IF((ABS($R824:$AP824)&gt;=AV$2)*(ABS($R824:$AP824)&lt;AW$2),$R824:$AP824))</f>
        <v>1</v>
      </c>
      <c r="AX824" s="10">
        <f t="array" ref="AX824">COUNT(IF((ABS($R824:$AP824)&gt;=AW$2)*(ABS($R824:$AP824)&lt;AX$2),$R824:$AP824))</f>
        <v>0</v>
      </c>
      <c r="AY824" s="4">
        <f>AQ824-SUM(AR824:AX824)</f>
        <v>0</v>
      </c>
      <c r="AZ824" s="2" t="str">
        <f t="shared" ref="AZ824:BX824" si="864">IF(R824&lt;&gt;0,"@","")</f>
        <v/>
      </c>
      <c r="BA824" s="2" t="str">
        <f t="shared" si="864"/>
        <v/>
      </c>
      <c r="BB824" s="2" t="str">
        <f t="shared" si="864"/>
        <v/>
      </c>
      <c r="BC824" s="2" t="str">
        <f t="shared" si="864"/>
        <v/>
      </c>
      <c r="BD824" s="2" t="str">
        <f t="shared" si="864"/>
        <v/>
      </c>
      <c r="BE824" s="2" t="str">
        <f t="shared" si="864"/>
        <v/>
      </c>
      <c r="BF824" s="2" t="str">
        <f t="shared" si="864"/>
        <v/>
      </c>
      <c r="BG824" s="2" t="str">
        <f t="shared" si="864"/>
        <v>@</v>
      </c>
      <c r="BH824" s="2" t="str">
        <f t="shared" si="864"/>
        <v/>
      </c>
      <c r="BI824" s="2" t="str">
        <f t="shared" si="864"/>
        <v/>
      </c>
      <c r="BJ824" s="2" t="str">
        <f t="shared" si="864"/>
        <v/>
      </c>
      <c r="BK824" s="2" t="str">
        <f t="shared" si="864"/>
        <v/>
      </c>
      <c r="BL824" s="2" t="str">
        <f t="shared" si="864"/>
        <v>@</v>
      </c>
      <c r="BM824" s="2" t="str">
        <f t="shared" si="864"/>
        <v/>
      </c>
      <c r="BN824" s="2" t="str">
        <f t="shared" si="864"/>
        <v/>
      </c>
      <c r="BO824" s="2" t="str">
        <f t="shared" si="864"/>
        <v/>
      </c>
      <c r="BP824" s="2" t="str">
        <f t="shared" si="864"/>
        <v/>
      </c>
      <c r="BQ824" s="2" t="str">
        <f t="shared" si="864"/>
        <v/>
      </c>
      <c r="BR824" s="2" t="str">
        <f t="shared" si="864"/>
        <v/>
      </c>
      <c r="BS824" s="2" t="str">
        <f t="shared" si="864"/>
        <v/>
      </c>
      <c r="BT824" s="2" t="str">
        <f t="shared" si="864"/>
        <v/>
      </c>
      <c r="BU824" s="2" t="str">
        <f t="shared" si="864"/>
        <v/>
      </c>
      <c r="BV824" s="2" t="str">
        <f t="shared" si="864"/>
        <v/>
      </c>
      <c r="BW824" s="2" t="str">
        <f t="shared" si="864"/>
        <v/>
      </c>
      <c r="BX824" s="2" t="str">
        <f t="shared" si="864"/>
        <v>@</v>
      </c>
      <c r="CA824" s="2">
        <f t="shared" si="815"/>
        <v>274</v>
      </c>
      <c r="CB824" s="4">
        <f t="shared" si="816"/>
        <v>0</v>
      </c>
      <c r="CC824">
        <f ca="1">OFFSET(D$5,$CA824,0)</f>
        <v>2</v>
      </c>
      <c r="CD824">
        <f ca="1">CC824*IF(CG824=0,0,CJ824)/(CJ822+CJ823+IF(CG824=0,0,CJ824))</f>
        <v>0.74998613220200383</v>
      </c>
      <c r="CE824" s="39">
        <f ca="1">OFFSET(C$5,$CA824,0)</f>
        <v>17</v>
      </c>
      <c r="CF824" s="39">
        <f ca="1">OFFSET(B$5,$CA824,0)</f>
        <v>41</v>
      </c>
      <c r="CG824">
        <f ca="1">OFFSET(K$5,$CA824,2*$CB824)</f>
        <v>29.971998637455499</v>
      </c>
      <c r="CH824">
        <f ca="1">OFFSET(L$5,$CA824,2*$CB824)</f>
        <v>-3</v>
      </c>
      <c r="CI824">
        <f ca="1">ABS(-CH824-7*CG824/113.685)</f>
        <v>1.1545147516190484</v>
      </c>
      <c r="CJ824">
        <f t="shared" ca="1" si="812"/>
        <v>10.845485248380951</v>
      </c>
    </row>
    <row r="825" spans="2:88">
      <c r="H825"/>
      <c r="I825"/>
      <c r="Q825" s="11"/>
      <c r="R825" s="11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10"/>
      <c r="AQ825"/>
      <c r="AX825"/>
      <c r="CA825" s="2">
        <f t="shared" si="815"/>
        <v>274</v>
      </c>
      <c r="CB825" s="4">
        <f t="shared" si="816"/>
        <v>1</v>
      </c>
      <c r="CC825">
        <f t="shared" ca="1" si="809"/>
        <v>2</v>
      </c>
      <c r="CD825">
        <f ca="1">CC825*(CJ825)/(CJ824+CJ825+IF(CG826=0,0,CJ826))</f>
        <v>0.38663090232886638</v>
      </c>
      <c r="CE825" s="39">
        <f t="shared" ca="1" si="861"/>
        <v>17</v>
      </c>
      <c r="CF825" s="39">
        <f t="shared" ca="1" si="810"/>
        <v>41</v>
      </c>
      <c r="CG825">
        <f t="shared" ca="1" si="862"/>
        <v>6.5119882528058781</v>
      </c>
      <c r="CH825">
        <f t="shared" ca="1" si="863"/>
        <v>9</v>
      </c>
      <c r="CI825">
        <f t="shared" ca="1" si="811"/>
        <v>9.4009668625556682</v>
      </c>
      <c r="CJ825">
        <f t="shared" ca="1" si="812"/>
        <v>2.5990331374443318</v>
      </c>
    </row>
    <row r="826" spans="2:88">
      <c r="H826"/>
      <c r="I826"/>
      <c r="R826"/>
      <c r="AP826"/>
      <c r="AQ826"/>
      <c r="AX826"/>
      <c r="CA826" s="2">
        <f t="shared" si="815"/>
        <v>274</v>
      </c>
      <c r="CB826" s="4">
        <f t="shared" si="816"/>
        <v>2</v>
      </c>
      <c r="CC826">
        <f t="shared" ca="1" si="809"/>
        <v>2</v>
      </c>
      <c r="CD826">
        <f ca="1">CC826*IF(CG826=0,0,CJ826)/(CJ824+CJ825+IF(CG826=0,0,CJ826))</f>
        <v>0</v>
      </c>
      <c r="CE826" s="39">
        <f t="shared" ca="1" si="861"/>
        <v>17</v>
      </c>
      <c r="CF826" s="39">
        <f t="shared" ca="1" si="810"/>
        <v>41</v>
      </c>
      <c r="CG826">
        <f t="shared" ca="1" si="862"/>
        <v>0</v>
      </c>
      <c r="CH826">
        <f t="shared" ca="1" si="863"/>
        <v>0</v>
      </c>
      <c r="CI826">
        <f t="shared" ca="1" si="811"/>
        <v>0</v>
      </c>
      <c r="CJ826">
        <f t="shared" ca="1" si="812"/>
        <v>12</v>
      </c>
    </row>
    <row r="827" spans="2:88">
      <c r="H827"/>
      <c r="I827"/>
      <c r="R827"/>
      <c r="AP827"/>
      <c r="AQ827"/>
      <c r="AX827"/>
      <c r="CA827" s="2">
        <f t="shared" si="815"/>
        <v>275</v>
      </c>
      <c r="CB827" s="4">
        <f t="shared" si="816"/>
        <v>0</v>
      </c>
      <c r="CC827">
        <f t="shared" ca="1" si="809"/>
        <v>2</v>
      </c>
      <c r="CD827">
        <f ca="1">CC827*(CJ827)/(CJ827+CJ828+IF(CG829=0,0,CJ829))</f>
        <v>1.5306277830936041</v>
      </c>
      <c r="CE827" s="39">
        <f t="shared" ca="1" si="861"/>
        <v>23</v>
      </c>
      <c r="CF827" s="39">
        <f t="shared" ca="1" si="810"/>
        <v>41</v>
      </c>
      <c r="CG827">
        <f t="shared" ca="1" si="862"/>
        <v>4.6980600040594567</v>
      </c>
      <c r="CH827">
        <f t="shared" ca="1" si="863"/>
        <v>-2</v>
      </c>
      <c r="CI827">
        <f t="shared" ca="1" si="811"/>
        <v>1.7107233141714722</v>
      </c>
      <c r="CJ827">
        <f t="shared" ca="1" si="812"/>
        <v>10.289276685828527</v>
      </c>
    </row>
    <row r="828" spans="2:88">
      <c r="H828"/>
      <c r="I828"/>
      <c r="R828"/>
      <c r="AP828"/>
      <c r="AQ828"/>
      <c r="AX828"/>
      <c r="CA828" s="2">
        <f t="shared" si="815"/>
        <v>275</v>
      </c>
      <c r="CB828" s="4">
        <f t="shared" si="816"/>
        <v>1</v>
      </c>
      <c r="CC828">
        <f t="shared" ca="1" si="809"/>
        <v>2</v>
      </c>
      <c r="CD828">
        <f ca="1">CC828*(CJ828)/(CJ827+CJ828+IF(CG829=0,0,CJ829))</f>
        <v>0.46937221690639591</v>
      </c>
      <c r="CE828" s="39">
        <f t="shared" ca="1" si="861"/>
        <v>23</v>
      </c>
      <c r="CF828" s="39">
        <f t="shared" ca="1" si="810"/>
        <v>41</v>
      </c>
      <c r="CG828">
        <f t="shared" ca="1" si="862"/>
        <v>-18.76195038059123</v>
      </c>
      <c r="CH828">
        <f t="shared" ca="1" si="863"/>
        <v>10</v>
      </c>
      <c r="CI828">
        <f t="shared" ca="1" si="811"/>
        <v>8.8447583000031784</v>
      </c>
      <c r="CJ828">
        <f t="shared" ca="1" si="812"/>
        <v>3.1552416999968216</v>
      </c>
    </row>
    <row r="829" spans="2:88">
      <c r="H829"/>
      <c r="I829"/>
      <c r="R829"/>
      <c r="AP829"/>
      <c r="AQ829"/>
      <c r="AX829"/>
      <c r="CA829" s="2">
        <f t="shared" si="815"/>
        <v>275</v>
      </c>
      <c r="CB829" s="4">
        <f t="shared" si="816"/>
        <v>2</v>
      </c>
      <c r="CC829">
        <f t="shared" ca="1" si="809"/>
        <v>2</v>
      </c>
      <c r="CD829">
        <f ca="1">CC829*IF(CG829=0,0,CJ829)/(CJ827+CJ828+IF(CG829=0,0,CJ829))</f>
        <v>0</v>
      </c>
      <c r="CE829" s="39">
        <f t="shared" ca="1" si="861"/>
        <v>23</v>
      </c>
      <c r="CF829" s="39">
        <f t="shared" ca="1" si="810"/>
        <v>41</v>
      </c>
      <c r="CG829">
        <f t="shared" ca="1" si="862"/>
        <v>0</v>
      </c>
      <c r="CH829">
        <f t="shared" ca="1" si="863"/>
        <v>0</v>
      </c>
      <c r="CI829">
        <f t="shared" ca="1" si="811"/>
        <v>0</v>
      </c>
      <c r="CJ829">
        <f t="shared" ca="1" si="812"/>
        <v>12</v>
      </c>
    </row>
    <row r="830" spans="2:88">
      <c r="H830"/>
      <c r="I830"/>
      <c r="R830"/>
      <c r="AP830"/>
      <c r="AQ830"/>
      <c r="AX830"/>
      <c r="CA830" s="2">
        <f t="shared" si="815"/>
        <v>276</v>
      </c>
      <c r="CB830" s="4">
        <f t="shared" si="816"/>
        <v>0</v>
      </c>
      <c r="CC830">
        <f t="shared" ca="1" si="809"/>
        <v>2</v>
      </c>
      <c r="CD830">
        <f ca="1">CC830*(CJ830)/(CJ830+CJ831+IF(CG832=0,0,CJ832))</f>
        <v>0.27249825728397348</v>
      </c>
      <c r="CE830" s="39">
        <f t="shared" ca="1" si="861"/>
        <v>37</v>
      </c>
      <c r="CF830" s="39">
        <f t="shared" ca="1" si="810"/>
        <v>41</v>
      </c>
      <c r="CG830">
        <f t="shared" ca="1" si="862"/>
        <v>-2.7316245591634924</v>
      </c>
      <c r="CH830">
        <f t="shared" ca="1" si="863"/>
        <v>-10</v>
      </c>
      <c r="CI830">
        <f t="shared" ca="1" si="811"/>
        <v>10.168196084920126</v>
      </c>
      <c r="CJ830">
        <f t="shared" ca="1" si="812"/>
        <v>1.8318039150798739</v>
      </c>
    </row>
    <row r="831" spans="2:88">
      <c r="H831"/>
      <c r="I831"/>
      <c r="R831"/>
      <c r="AP831"/>
      <c r="AQ831"/>
      <c r="AX831"/>
      <c r="CA831" s="2">
        <f t="shared" si="815"/>
        <v>276</v>
      </c>
      <c r="CB831" s="4">
        <f t="shared" si="816"/>
        <v>1</v>
      </c>
      <c r="CC831">
        <f t="shared" ca="1" si="809"/>
        <v>2</v>
      </c>
      <c r="CD831">
        <f ca="1">CC831*(CJ831)/(CJ830+CJ831+IF(CG832=0,0,CJ832))</f>
        <v>1.7275017427160264</v>
      </c>
      <c r="CE831" s="39">
        <f t="shared" ca="1" si="861"/>
        <v>37</v>
      </c>
      <c r="CF831" s="39">
        <f t="shared" ca="1" si="810"/>
        <v>41</v>
      </c>
      <c r="CG831">
        <f t="shared" ca="1" si="862"/>
        <v>-26.191634943814179</v>
      </c>
      <c r="CH831">
        <f t="shared" ca="1" si="863"/>
        <v>2</v>
      </c>
      <c r="CI831">
        <f t="shared" ca="1" si="811"/>
        <v>0.38728552925452542</v>
      </c>
      <c r="CJ831">
        <f t="shared" ca="1" si="812"/>
        <v>11.612714470745475</v>
      </c>
    </row>
    <row r="832" spans="2:88">
      <c r="H832"/>
      <c r="I832"/>
      <c r="R832"/>
      <c r="AP832"/>
      <c r="AQ832"/>
      <c r="AX832"/>
      <c r="CA832" s="2">
        <f t="shared" si="815"/>
        <v>276</v>
      </c>
      <c r="CB832" s="4">
        <f t="shared" si="816"/>
        <v>2</v>
      </c>
      <c r="CC832">
        <f t="shared" ca="1" si="809"/>
        <v>2</v>
      </c>
      <c r="CD832">
        <f ca="1">CC832*IF(CG832=0,0,CJ832)/(CJ830+CJ831+IF(CG832=0,0,CJ832))</f>
        <v>0</v>
      </c>
      <c r="CE832" s="39">
        <f t="shared" ca="1" si="861"/>
        <v>37</v>
      </c>
      <c r="CF832" s="39">
        <f t="shared" ca="1" si="810"/>
        <v>41</v>
      </c>
      <c r="CG832">
        <f t="shared" ca="1" si="862"/>
        <v>0</v>
      </c>
      <c r="CH832">
        <f t="shared" ca="1" si="863"/>
        <v>0</v>
      </c>
      <c r="CI832">
        <f t="shared" ca="1" si="811"/>
        <v>0</v>
      </c>
      <c r="CJ832">
        <f t="shared" ca="1" si="812"/>
        <v>12</v>
      </c>
    </row>
    <row r="833" spans="8:88">
      <c r="H833"/>
      <c r="I833"/>
      <c r="R833"/>
      <c r="AP833"/>
      <c r="AQ833"/>
      <c r="AX833"/>
      <c r="CA833" s="2">
        <f t="shared" si="815"/>
        <v>277</v>
      </c>
      <c r="CB833" s="4">
        <f t="shared" si="816"/>
        <v>0</v>
      </c>
      <c r="CC833">
        <f t="shared" ca="1" si="809"/>
        <v>2</v>
      </c>
      <c r="CD833">
        <f ca="1">CC833*(CJ833)/(CJ833+CJ834+IF(CG835=0,0,CJ835))</f>
        <v>0.60486884033904076</v>
      </c>
      <c r="CE833" s="39">
        <f t="shared" ca="1" si="861"/>
        <v>19</v>
      </c>
      <c r="CF833" s="39">
        <f t="shared" ca="1" si="810"/>
        <v>43</v>
      </c>
      <c r="CG833">
        <f t="shared" ca="1" si="862"/>
        <v>33.554698164090269</v>
      </c>
      <c r="CH833">
        <f t="shared" ca="1" si="863"/>
        <v>-10</v>
      </c>
      <c r="CI833">
        <f t="shared" ca="1" si="811"/>
        <v>7.933914877524459</v>
      </c>
      <c r="CJ833">
        <f t="shared" ca="1" si="812"/>
        <v>4.066085122475541</v>
      </c>
    </row>
    <row r="834" spans="8:88">
      <c r="H834"/>
      <c r="I834"/>
      <c r="R834"/>
      <c r="AP834"/>
      <c r="AQ834"/>
      <c r="AX834"/>
      <c r="CA834" s="2">
        <f t="shared" si="815"/>
        <v>277</v>
      </c>
      <c r="CB834" s="4">
        <f t="shared" si="816"/>
        <v>1</v>
      </c>
      <c r="CC834">
        <f t="shared" ref="CC834:CC897" ca="1" si="865">OFFSET(D$5,$CA834,0)</f>
        <v>2</v>
      </c>
      <c r="CD834">
        <f ca="1">CC834*(CJ834)/(CJ833+CJ834+IF(CG835=0,0,CJ835))</f>
        <v>1.395131159660959</v>
      </c>
      <c r="CE834" s="39">
        <f t="shared" ca="1" si="861"/>
        <v>19</v>
      </c>
      <c r="CF834" s="39">
        <f t="shared" ref="CF834:CF897" ca="1" si="866">OFFSET(B$5,$CA834,0)</f>
        <v>43</v>
      </c>
      <c r="CG834">
        <f t="shared" ca="1" si="862"/>
        <v>10.094687779439848</v>
      </c>
      <c r="CH834">
        <f t="shared" ca="1" si="863"/>
        <v>2</v>
      </c>
      <c r="CI834">
        <f t="shared" ref="CI834:CI897" ca="1" si="867">ABS(-CH834-7*CG834/113.685)</f>
        <v>2.6215667366502085</v>
      </c>
      <c r="CJ834">
        <f t="shared" ref="CJ834:CJ897" ca="1" si="868">MAX(0,CK$1-CI834)</f>
        <v>9.3784332633497911</v>
      </c>
    </row>
    <row r="835" spans="8:88">
      <c r="H835"/>
      <c r="I835"/>
      <c r="R835"/>
      <c r="AP835"/>
      <c r="AQ835"/>
      <c r="AX835"/>
      <c r="CA835" s="2">
        <f t="shared" si="815"/>
        <v>277</v>
      </c>
      <c r="CB835" s="4">
        <f t="shared" si="816"/>
        <v>2</v>
      </c>
      <c r="CC835">
        <f t="shared" ca="1" si="865"/>
        <v>2</v>
      </c>
      <c r="CD835">
        <f ca="1">CC835*IF(CG835=0,0,CJ835)/(CJ833+CJ834+IF(CG835=0,0,CJ835))</f>
        <v>0</v>
      </c>
      <c r="CE835" s="39">
        <f t="shared" ca="1" si="861"/>
        <v>19</v>
      </c>
      <c r="CF835" s="39">
        <f t="shared" ca="1" si="866"/>
        <v>43</v>
      </c>
      <c r="CG835">
        <f t="shared" ca="1" si="862"/>
        <v>0</v>
      </c>
      <c r="CH835">
        <f t="shared" ca="1" si="863"/>
        <v>0</v>
      </c>
      <c r="CI835">
        <f t="shared" ca="1" si="867"/>
        <v>0</v>
      </c>
      <c r="CJ835">
        <f t="shared" ca="1" si="868"/>
        <v>12</v>
      </c>
    </row>
    <row r="836" spans="8:88">
      <c r="H836"/>
      <c r="I836"/>
      <c r="R836"/>
      <c r="AP836"/>
      <c r="AQ836"/>
      <c r="AX836"/>
      <c r="CA836" s="2">
        <f t="shared" si="815"/>
        <v>278</v>
      </c>
      <c r="CB836" s="4">
        <f t="shared" si="816"/>
        <v>0</v>
      </c>
      <c r="CC836">
        <f t="shared" ca="1" si="865"/>
        <v>2</v>
      </c>
      <c r="CD836">
        <f ca="1">CC836*(CJ836)/(CJ836+CJ837+IF(CG838=0,0,CJ838))</f>
        <v>0.18677551188370542</v>
      </c>
      <c r="CE836" s="39">
        <f t="shared" ca="1" si="861"/>
        <v>29</v>
      </c>
      <c r="CF836" s="39">
        <f t="shared" ca="1" si="866"/>
        <v>43</v>
      </c>
      <c r="CG836">
        <f t="shared" ca="1" si="862"/>
        <v>3.4455210086946408</v>
      </c>
      <c r="CH836">
        <f t="shared" ca="1" si="863"/>
        <v>-11</v>
      </c>
      <c r="CI836">
        <f t="shared" ca="1" si="867"/>
        <v>10.787846707473612</v>
      </c>
      <c r="CJ836">
        <f t="shared" ca="1" si="868"/>
        <v>1.2121532925263878</v>
      </c>
    </row>
    <row r="837" spans="8:88">
      <c r="H837"/>
      <c r="I837"/>
      <c r="R837"/>
      <c r="AP837"/>
      <c r="AQ837"/>
      <c r="AX837"/>
      <c r="CA837" s="2">
        <f t="shared" si="815"/>
        <v>278</v>
      </c>
      <c r="CB837" s="4">
        <f t="shared" si="816"/>
        <v>1</v>
      </c>
      <c r="CC837">
        <f t="shared" ca="1" si="865"/>
        <v>2</v>
      </c>
      <c r="CD837">
        <f ca="1">CC837*(CJ837)/(CJ836+CJ837+IF(CG838=0,0,CJ838))</f>
        <v>1.8132244881162947</v>
      </c>
      <c r="CE837" s="39">
        <f t="shared" ca="1" si="861"/>
        <v>29</v>
      </c>
      <c r="CF837" s="39">
        <f t="shared" ca="1" si="866"/>
        <v>43</v>
      </c>
      <c r="CG837">
        <f t="shared" ca="1" si="862"/>
        <v>-20.014489375956579</v>
      </c>
      <c r="CH837">
        <f t="shared" ca="1" si="863"/>
        <v>1</v>
      </c>
      <c r="CI837">
        <f t="shared" ca="1" si="867"/>
        <v>0.23236509329899335</v>
      </c>
      <c r="CJ837">
        <f t="shared" ca="1" si="868"/>
        <v>11.767634906701007</v>
      </c>
    </row>
    <row r="838" spans="8:88">
      <c r="H838"/>
      <c r="I838"/>
      <c r="R838"/>
      <c r="AP838"/>
      <c r="AQ838"/>
      <c r="AX838"/>
      <c r="CA838" s="2">
        <f t="shared" ref="CA838:CA901" si="869">CA835+1</f>
        <v>278</v>
      </c>
      <c r="CB838" s="4">
        <f t="shared" ref="CB838:CB901" si="870">CB835</f>
        <v>2</v>
      </c>
      <c r="CC838">
        <f t="shared" ca="1" si="865"/>
        <v>2</v>
      </c>
      <c r="CD838">
        <f ca="1">CC838*IF(CG838=0,0,CJ838)/(CJ836+CJ837+IF(CG838=0,0,CJ838))</f>
        <v>0</v>
      </c>
      <c r="CE838" s="39">
        <f t="shared" ca="1" si="861"/>
        <v>29</v>
      </c>
      <c r="CF838" s="39">
        <f t="shared" ca="1" si="866"/>
        <v>43</v>
      </c>
      <c r="CG838">
        <f t="shared" ca="1" si="862"/>
        <v>0</v>
      </c>
      <c r="CH838">
        <f t="shared" ca="1" si="863"/>
        <v>0</v>
      </c>
      <c r="CI838">
        <f t="shared" ca="1" si="867"/>
        <v>0</v>
      </c>
      <c r="CJ838">
        <f t="shared" ca="1" si="868"/>
        <v>12</v>
      </c>
    </row>
    <row r="839" spans="8:88">
      <c r="H839"/>
      <c r="I839"/>
      <c r="R839"/>
      <c r="AP839"/>
      <c r="AQ839"/>
      <c r="AX839"/>
      <c r="CA839" s="2">
        <f t="shared" si="869"/>
        <v>279</v>
      </c>
      <c r="CB839" s="4">
        <f t="shared" si="870"/>
        <v>0</v>
      </c>
      <c r="CC839">
        <f t="shared" ca="1" si="865"/>
        <v>2</v>
      </c>
      <c r="CD839">
        <f ca="1">CC839*(CJ839)/(CJ839+CJ840+IF(CG841=0,0,CJ841))</f>
        <v>1.0277612085824464</v>
      </c>
      <c r="CE839" s="39">
        <f t="shared" ca="1" si="861"/>
        <v>37</v>
      </c>
      <c r="CF839" s="39">
        <f t="shared" ca="1" si="866"/>
        <v>43</v>
      </c>
      <c r="CG839">
        <f t="shared" ca="1" si="862"/>
        <v>-33.961330516059718</v>
      </c>
      <c r="CH839">
        <f t="shared" ca="1" si="863"/>
        <v>-3</v>
      </c>
      <c r="CI839">
        <f t="shared" ca="1" si="867"/>
        <v>5.0911229591627567</v>
      </c>
      <c r="CJ839">
        <f t="shared" ca="1" si="868"/>
        <v>6.9088770408372433</v>
      </c>
    </row>
    <row r="840" spans="8:88">
      <c r="H840"/>
      <c r="I840"/>
      <c r="R840"/>
      <c r="AP840"/>
      <c r="AQ840"/>
      <c r="AX840"/>
      <c r="CA840" s="2">
        <f t="shared" si="869"/>
        <v>279</v>
      </c>
      <c r="CB840" s="4">
        <f t="shared" si="870"/>
        <v>1</v>
      </c>
      <c r="CC840">
        <f t="shared" ca="1" si="865"/>
        <v>2</v>
      </c>
      <c r="CD840">
        <f ca="1">CC840*(CJ840)/(CJ839+CJ840+IF(CG841=0,0,CJ841))</f>
        <v>0.97223879141755365</v>
      </c>
      <c r="CE840" s="39">
        <f t="shared" ca="1" si="861"/>
        <v>37</v>
      </c>
      <c r="CF840" s="39">
        <f t="shared" ca="1" si="866"/>
        <v>43</v>
      </c>
      <c r="CG840">
        <f t="shared" ca="1" si="862"/>
        <v>56.263665157002762</v>
      </c>
      <c r="CH840">
        <f t="shared" ca="1" si="863"/>
        <v>2</v>
      </c>
      <c r="CI840">
        <f t="shared" ca="1" si="867"/>
        <v>5.464359028007383</v>
      </c>
      <c r="CJ840">
        <f t="shared" ca="1" si="868"/>
        <v>6.535640971992617</v>
      </c>
    </row>
    <row r="841" spans="8:88">
      <c r="H841"/>
      <c r="I841"/>
      <c r="R841"/>
      <c r="AP841"/>
      <c r="AQ841"/>
      <c r="AX841"/>
      <c r="CA841" s="2">
        <f t="shared" si="869"/>
        <v>279</v>
      </c>
      <c r="CB841" s="4">
        <f t="shared" si="870"/>
        <v>2</v>
      </c>
      <c r="CC841">
        <f t="shared" ca="1" si="865"/>
        <v>2</v>
      </c>
      <c r="CD841">
        <f ca="1">CC841*IF(CG841=0,0,CJ841)/(CJ839+CJ840+IF(CG841=0,0,CJ841))</f>
        <v>0</v>
      </c>
      <c r="CE841" s="39">
        <f t="shared" ca="1" si="861"/>
        <v>37</v>
      </c>
      <c r="CF841" s="39">
        <f t="shared" ca="1" si="866"/>
        <v>43</v>
      </c>
      <c r="CG841">
        <f t="shared" ca="1" si="862"/>
        <v>0</v>
      </c>
      <c r="CH841">
        <f t="shared" ca="1" si="863"/>
        <v>0</v>
      </c>
      <c r="CI841">
        <f t="shared" ca="1" si="867"/>
        <v>0</v>
      </c>
      <c r="CJ841">
        <f t="shared" ca="1" si="868"/>
        <v>12</v>
      </c>
    </row>
    <row r="842" spans="8:88">
      <c r="H842"/>
      <c r="I842"/>
      <c r="R842"/>
      <c r="AP842"/>
      <c r="AQ842"/>
      <c r="AX842"/>
      <c r="CA842" s="2">
        <f t="shared" si="869"/>
        <v>280</v>
      </c>
      <c r="CB842" s="4">
        <f t="shared" si="870"/>
        <v>0</v>
      </c>
      <c r="CC842">
        <f t="shared" ca="1" si="865"/>
        <v>2</v>
      </c>
      <c r="CD842">
        <f ca="1">CC842*(CJ842)/(CJ842+CJ843+IF(CG844=0,0,CJ844))</f>
        <v>0.9701487735638803</v>
      </c>
      <c r="CE842" s="39">
        <f t="shared" ca="1" si="861"/>
        <v>41</v>
      </c>
      <c r="CF842" s="39">
        <f t="shared" ca="1" si="866"/>
        <v>43</v>
      </c>
      <c r="CG842">
        <f t="shared" ca="1" si="862"/>
        <v>-7.7696955722444727</v>
      </c>
      <c r="CH842">
        <f t="shared" ca="1" si="863"/>
        <v>-5</v>
      </c>
      <c r="CI842">
        <f t="shared" ca="1" si="867"/>
        <v>5.4784084884172168</v>
      </c>
      <c r="CJ842">
        <f t="shared" ca="1" si="868"/>
        <v>6.5215915115827832</v>
      </c>
    </row>
    <row r="843" spans="8:88">
      <c r="H843"/>
      <c r="I843"/>
      <c r="R843"/>
      <c r="AP843"/>
      <c r="AQ843"/>
      <c r="AX843"/>
      <c r="CA843" s="2">
        <f t="shared" si="869"/>
        <v>280</v>
      </c>
      <c r="CB843" s="4">
        <f t="shared" si="870"/>
        <v>1</v>
      </c>
      <c r="CC843">
        <f t="shared" ca="1" si="865"/>
        <v>2</v>
      </c>
      <c r="CD843">
        <f ca="1">CC843*(CJ843)/(CJ842+CJ843+IF(CG844=0,0,CJ844))</f>
        <v>1.0298512264361197</v>
      </c>
      <c r="CE843" s="39">
        <f t="shared" ca="1" si="861"/>
        <v>41</v>
      </c>
      <c r="CF843" s="39">
        <f t="shared" ca="1" si="866"/>
        <v>43</v>
      </c>
      <c r="CG843">
        <f t="shared" ca="1" si="862"/>
        <v>-31.229705956896225</v>
      </c>
      <c r="CH843">
        <f t="shared" ca="1" si="863"/>
        <v>7</v>
      </c>
      <c r="CI843">
        <f t="shared" ca="1" si="867"/>
        <v>5.0770731257573685</v>
      </c>
      <c r="CJ843">
        <f t="shared" ca="1" si="868"/>
        <v>6.9229268742426315</v>
      </c>
    </row>
    <row r="844" spans="8:88">
      <c r="H844"/>
      <c r="I844"/>
      <c r="R844"/>
      <c r="AP844"/>
      <c r="AQ844"/>
      <c r="AX844"/>
      <c r="CA844" s="2">
        <f t="shared" si="869"/>
        <v>280</v>
      </c>
      <c r="CB844" s="4">
        <f t="shared" si="870"/>
        <v>2</v>
      </c>
      <c r="CC844">
        <f t="shared" ca="1" si="865"/>
        <v>2</v>
      </c>
      <c r="CD844">
        <f ca="1">CC844*IF(CG844=0,0,CJ844)/(CJ842+CJ843+IF(CG844=0,0,CJ844))</f>
        <v>0</v>
      </c>
      <c r="CE844" s="39">
        <f t="shared" ca="1" si="861"/>
        <v>41</v>
      </c>
      <c r="CF844" s="39">
        <f t="shared" ca="1" si="866"/>
        <v>43</v>
      </c>
      <c r="CG844">
        <f t="shared" ca="1" si="862"/>
        <v>0</v>
      </c>
      <c r="CH844">
        <f t="shared" ca="1" si="863"/>
        <v>0</v>
      </c>
      <c r="CI844">
        <f t="shared" ca="1" si="867"/>
        <v>0</v>
      </c>
      <c r="CJ844">
        <f t="shared" ca="1" si="868"/>
        <v>12</v>
      </c>
    </row>
    <row r="845" spans="8:88">
      <c r="H845"/>
      <c r="I845"/>
      <c r="R845"/>
      <c r="AP845"/>
      <c r="AQ845"/>
      <c r="AX845"/>
      <c r="CA845" s="2">
        <f t="shared" si="869"/>
        <v>281</v>
      </c>
      <c r="CB845" s="4">
        <f t="shared" si="870"/>
        <v>0</v>
      </c>
      <c r="CC845">
        <f t="shared" ca="1" si="865"/>
        <v>2</v>
      </c>
      <c r="CD845">
        <f ca="1">CC845*(CJ845)/(CJ845+CJ846+IF(CG847=0,0,CJ847))</f>
        <v>0.55592099798851768</v>
      </c>
      <c r="CE845" s="39">
        <f t="shared" ca="1" si="861"/>
        <v>23</v>
      </c>
      <c r="CF845" s="39">
        <f t="shared" ca="1" si="866"/>
        <v>47</v>
      </c>
      <c r="CG845">
        <f t="shared" ca="1" si="862"/>
        <v>-52.99272092831302</v>
      </c>
      <c r="CH845">
        <f t="shared" ca="1" si="863"/>
        <v>-5</v>
      </c>
      <c r="CI845">
        <f t="shared" ca="1" si="867"/>
        <v>8.2629550644165111</v>
      </c>
      <c r="CJ845">
        <f t="shared" ca="1" si="868"/>
        <v>3.7370449355834889</v>
      </c>
    </row>
    <row r="846" spans="8:88">
      <c r="H846"/>
      <c r="I846"/>
      <c r="R846"/>
      <c r="AP846"/>
      <c r="AQ846"/>
      <c r="AX846"/>
      <c r="CA846" s="2">
        <f t="shared" si="869"/>
        <v>281</v>
      </c>
      <c r="CB846" s="4">
        <f t="shared" si="870"/>
        <v>1</v>
      </c>
      <c r="CC846">
        <f t="shared" ca="1" si="865"/>
        <v>2</v>
      </c>
      <c r="CD846">
        <f ca="1">CC846*(CJ846)/(CJ845+CJ846+IF(CG847=0,0,CJ847))</f>
        <v>1.4440790020114824</v>
      </c>
      <c r="CE846" s="39">
        <f t="shared" ca="1" si="861"/>
        <v>23</v>
      </c>
      <c r="CF846" s="39">
        <f t="shared" ca="1" si="866"/>
        <v>47</v>
      </c>
      <c r="CG846">
        <f t="shared" ca="1" si="862"/>
        <v>37.232274744749461</v>
      </c>
      <c r="CH846">
        <f t="shared" ca="1" si="863"/>
        <v>0</v>
      </c>
      <c r="CI846">
        <f t="shared" ca="1" si="867"/>
        <v>2.2925269227536282</v>
      </c>
      <c r="CJ846">
        <f t="shared" ca="1" si="868"/>
        <v>9.7074730772463713</v>
      </c>
    </row>
    <row r="847" spans="8:88">
      <c r="H847"/>
      <c r="I847"/>
      <c r="R847"/>
      <c r="AP847"/>
      <c r="AQ847"/>
      <c r="AX847"/>
      <c r="CA847" s="2">
        <f t="shared" si="869"/>
        <v>281</v>
      </c>
      <c r="CB847" s="4">
        <f t="shared" si="870"/>
        <v>2</v>
      </c>
      <c r="CC847">
        <f t="shared" ca="1" si="865"/>
        <v>2</v>
      </c>
      <c r="CD847">
        <f ca="1">CC847*IF(CG847=0,0,CJ847)/(CJ845+CJ846+IF(CG847=0,0,CJ847))</f>
        <v>0</v>
      </c>
      <c r="CE847" s="39">
        <f t="shared" ca="1" si="861"/>
        <v>23</v>
      </c>
      <c r="CF847" s="39">
        <f t="shared" ca="1" si="866"/>
        <v>47</v>
      </c>
      <c r="CG847">
        <f t="shared" ca="1" si="862"/>
        <v>13.772264360100905</v>
      </c>
      <c r="CH847">
        <f t="shared" ca="1" si="863"/>
        <v>12</v>
      </c>
      <c r="CI847">
        <f t="shared" ca="1" si="867"/>
        <v>12.848008536928411</v>
      </c>
      <c r="CJ847">
        <f t="shared" ca="1" si="868"/>
        <v>0</v>
      </c>
    </row>
    <row r="848" spans="8:88">
      <c r="H848"/>
      <c r="I848"/>
      <c r="R848"/>
      <c r="AP848"/>
      <c r="AQ848"/>
      <c r="AX848"/>
      <c r="CA848" s="2">
        <f t="shared" si="869"/>
        <v>282</v>
      </c>
      <c r="CB848" s="4">
        <f t="shared" si="870"/>
        <v>0</v>
      </c>
      <c r="CC848">
        <f t="shared" ca="1" si="865"/>
        <v>2</v>
      </c>
      <c r="CD848">
        <f ca="1">CC848*(CJ848)/(CJ848+CJ849+IF(CG850=0,0,CJ850))</f>
        <v>0.5332461779274682</v>
      </c>
      <c r="CE848" s="39">
        <f t="shared" ca="1" si="861"/>
        <v>31</v>
      </c>
      <c r="CF848" s="39">
        <f t="shared" ca="1" si="866"/>
        <v>47</v>
      </c>
      <c r="CG848">
        <f t="shared" ca="1" si="862"/>
        <v>41.976059068177562</v>
      </c>
      <c r="CH848">
        <f t="shared" ca="1" si="863"/>
        <v>-11</v>
      </c>
      <c r="CI848">
        <f t="shared" ca="1" si="867"/>
        <v>8.4153809783415312</v>
      </c>
      <c r="CJ848">
        <f t="shared" ca="1" si="868"/>
        <v>3.5846190216584688</v>
      </c>
    </row>
    <row r="849" spans="8:88">
      <c r="H849"/>
      <c r="I849"/>
      <c r="R849"/>
      <c r="AP849"/>
      <c r="AQ849"/>
      <c r="AX849"/>
      <c r="CA849" s="2">
        <f t="shared" si="869"/>
        <v>282</v>
      </c>
      <c r="CB849" s="4">
        <f t="shared" si="870"/>
        <v>1</v>
      </c>
      <c r="CC849">
        <f t="shared" ca="1" si="865"/>
        <v>2</v>
      </c>
      <c r="CD849">
        <f ca="1">CC849*(CJ849)/(CJ848+CJ849+IF(CG850=0,0,CJ850))</f>
        <v>1.4667538220725318</v>
      </c>
      <c r="CE849" s="39">
        <f t="shared" ca="1" si="861"/>
        <v>31</v>
      </c>
      <c r="CF849" s="39">
        <f t="shared" ca="1" si="866"/>
        <v>47</v>
      </c>
      <c r="CG849">
        <f t="shared" ca="1" si="862"/>
        <v>18.516048683527011</v>
      </c>
      <c r="CH849">
        <f t="shared" ca="1" si="863"/>
        <v>1</v>
      </c>
      <c r="CI849">
        <f t="shared" ca="1" si="867"/>
        <v>2.1401006358331274</v>
      </c>
      <c r="CJ849">
        <f t="shared" ca="1" si="868"/>
        <v>9.8598993641668731</v>
      </c>
    </row>
    <row r="850" spans="8:88">
      <c r="H850"/>
      <c r="I850"/>
      <c r="R850"/>
      <c r="AP850"/>
      <c r="AQ850"/>
      <c r="AX850"/>
      <c r="CA850" s="2">
        <f t="shared" si="869"/>
        <v>282</v>
      </c>
      <c r="CB850" s="4">
        <f t="shared" si="870"/>
        <v>2</v>
      </c>
      <c r="CC850">
        <f t="shared" ca="1" si="865"/>
        <v>2</v>
      </c>
      <c r="CD850">
        <f ca="1">CC850*IF(CG850=0,0,CJ850)/(CJ848+CJ849+IF(CG850=0,0,CJ850))</f>
        <v>0</v>
      </c>
      <c r="CE850" s="39">
        <f t="shared" ca="1" si="861"/>
        <v>31</v>
      </c>
      <c r="CF850" s="39">
        <f t="shared" ca="1" si="866"/>
        <v>47</v>
      </c>
      <c r="CG850">
        <f t="shared" ca="1" si="862"/>
        <v>0</v>
      </c>
      <c r="CH850">
        <f t="shared" ca="1" si="863"/>
        <v>0</v>
      </c>
      <c r="CI850">
        <f t="shared" ca="1" si="867"/>
        <v>0</v>
      </c>
      <c r="CJ850">
        <f t="shared" ca="1" si="868"/>
        <v>12</v>
      </c>
    </row>
    <row r="851" spans="8:88">
      <c r="H851"/>
      <c r="I851"/>
      <c r="R851"/>
      <c r="AP851"/>
      <c r="AQ851"/>
      <c r="AX851"/>
      <c r="CA851" s="2">
        <f t="shared" si="869"/>
        <v>283</v>
      </c>
      <c r="CB851" s="4">
        <f t="shared" si="870"/>
        <v>0</v>
      </c>
      <c r="CC851">
        <f t="shared" ca="1" si="865"/>
        <v>2</v>
      </c>
      <c r="CD851">
        <f ca="1">CC851*(CJ851)/(CJ851+CJ852+IF(CG853=0,0,CJ853))</f>
        <v>1.749220059975563</v>
      </c>
      <c r="CE851" s="39">
        <f t="shared" ca="1" si="861"/>
        <v>35</v>
      </c>
      <c r="CF851" s="39">
        <f t="shared" ca="1" si="866"/>
        <v>47</v>
      </c>
      <c r="CG851">
        <f t="shared" ca="1" si="862"/>
        <v>12.322002544592259</v>
      </c>
      <c r="CH851">
        <f t="shared" ca="1" si="863"/>
        <v>-1</v>
      </c>
      <c r="CI851">
        <f t="shared" ca="1" si="867"/>
        <v>0.24128937140215678</v>
      </c>
      <c r="CJ851">
        <f t="shared" ca="1" si="868"/>
        <v>11.758710628597843</v>
      </c>
    </row>
    <row r="852" spans="8:88">
      <c r="H852"/>
      <c r="I852"/>
      <c r="R852"/>
      <c r="AP852"/>
      <c r="AQ852"/>
      <c r="AX852"/>
      <c r="CA852" s="2">
        <f t="shared" si="869"/>
        <v>283</v>
      </c>
      <c r="CB852" s="4">
        <f t="shared" si="870"/>
        <v>1</v>
      </c>
      <c r="CC852">
        <f t="shared" ca="1" si="865"/>
        <v>2</v>
      </c>
      <c r="CD852">
        <f ca="1">CC852*(CJ852)/(CJ851+CJ852+IF(CG853=0,0,CJ853))</f>
        <v>0.2507799400244371</v>
      </c>
      <c r="CE852" s="39">
        <f t="shared" ca="1" si="861"/>
        <v>35</v>
      </c>
      <c r="CF852" s="39">
        <f t="shared" ca="1" si="866"/>
        <v>47</v>
      </c>
      <c r="CG852">
        <f t="shared" ca="1" si="862"/>
        <v>-11.138007840055764</v>
      </c>
      <c r="CH852">
        <f t="shared" ca="1" si="863"/>
        <v>11</v>
      </c>
      <c r="CI852">
        <f t="shared" ca="1" si="867"/>
        <v>10.314192242772659</v>
      </c>
      <c r="CJ852">
        <f t="shared" ca="1" si="868"/>
        <v>1.6858077572273409</v>
      </c>
    </row>
    <row r="853" spans="8:88">
      <c r="H853"/>
      <c r="I853"/>
      <c r="R853"/>
      <c r="AP853"/>
      <c r="AQ853"/>
      <c r="AX853"/>
      <c r="CA853" s="2">
        <f t="shared" si="869"/>
        <v>283</v>
      </c>
      <c r="CB853" s="4">
        <f t="shared" si="870"/>
        <v>2</v>
      </c>
      <c r="CC853">
        <f t="shared" ca="1" si="865"/>
        <v>2</v>
      </c>
      <c r="CD853">
        <f ca="1">CC853*IF(CG853=0,0,CJ853)/(CJ851+CJ852+IF(CG853=0,0,CJ853))</f>
        <v>0</v>
      </c>
      <c r="CE853" s="39">
        <f t="shared" ca="1" si="861"/>
        <v>35</v>
      </c>
      <c r="CF853" s="39">
        <f t="shared" ca="1" si="866"/>
        <v>47</v>
      </c>
      <c r="CG853">
        <f t="shared" ca="1" si="862"/>
        <v>0</v>
      </c>
      <c r="CH853">
        <f t="shared" ca="1" si="863"/>
        <v>0</v>
      </c>
      <c r="CI853">
        <f t="shared" ca="1" si="867"/>
        <v>0</v>
      </c>
      <c r="CJ853">
        <f t="shared" ca="1" si="868"/>
        <v>12</v>
      </c>
    </row>
    <row r="854" spans="8:88">
      <c r="H854"/>
      <c r="I854"/>
      <c r="R854"/>
      <c r="AP854"/>
      <c r="AQ854"/>
      <c r="AX854"/>
      <c r="CA854" s="2">
        <f t="shared" si="869"/>
        <v>284</v>
      </c>
      <c r="CB854" s="4">
        <f t="shared" si="870"/>
        <v>0</v>
      </c>
      <c r="CC854">
        <f t="shared" ca="1" si="865"/>
        <v>2</v>
      </c>
      <c r="CD854">
        <f ca="1">CC854*(CJ854)/(CJ854+CJ855+IF(CG856=0,0,CJ856))</f>
        <v>0.8104074041795265</v>
      </c>
      <c r="CE854" s="39">
        <f t="shared" ca="1" si="861"/>
        <v>41</v>
      </c>
      <c r="CF854" s="39">
        <f t="shared" ca="1" si="866"/>
        <v>47</v>
      </c>
      <c r="CG854">
        <f t="shared" ca="1" si="862"/>
        <v>55.994225125337493</v>
      </c>
      <c r="CH854">
        <f t="shared" ca="1" si="863"/>
        <v>-10</v>
      </c>
      <c r="CI854">
        <f t="shared" ca="1" si="867"/>
        <v>6.5522313772497478</v>
      </c>
      <c r="CJ854">
        <f t="shared" ca="1" si="868"/>
        <v>5.4477686227502522</v>
      </c>
    </row>
    <row r="855" spans="8:88">
      <c r="H855"/>
      <c r="I855"/>
      <c r="R855"/>
      <c r="AP855"/>
      <c r="AQ855"/>
      <c r="AX855"/>
      <c r="CA855" s="2">
        <f t="shared" si="869"/>
        <v>284</v>
      </c>
      <c r="CB855" s="4">
        <f t="shared" si="870"/>
        <v>1</v>
      </c>
      <c r="CC855">
        <f t="shared" ca="1" si="865"/>
        <v>2</v>
      </c>
      <c r="CD855">
        <f ca="1">CC855*(CJ855)/(CJ854+CJ855+IF(CG856=0,0,CJ856))</f>
        <v>1.1895925958204736</v>
      </c>
      <c r="CE855" s="39">
        <f t="shared" ca="1" si="861"/>
        <v>41</v>
      </c>
      <c r="CF855" s="39">
        <f t="shared" ca="1" si="866"/>
        <v>47</v>
      </c>
      <c r="CG855">
        <f t="shared" ca="1" si="862"/>
        <v>32.534214740689471</v>
      </c>
      <c r="CH855">
        <f t="shared" ca="1" si="863"/>
        <v>2</v>
      </c>
      <c r="CI855">
        <f t="shared" ca="1" si="867"/>
        <v>4.0032502369250675</v>
      </c>
      <c r="CJ855">
        <f t="shared" ca="1" si="868"/>
        <v>7.9967497630749325</v>
      </c>
    </row>
    <row r="856" spans="8:88">
      <c r="H856"/>
      <c r="I856"/>
      <c r="R856"/>
      <c r="AP856"/>
      <c r="AQ856"/>
      <c r="AX856"/>
      <c r="CA856" s="2">
        <f t="shared" si="869"/>
        <v>284</v>
      </c>
      <c r="CB856" s="4">
        <f t="shared" si="870"/>
        <v>2</v>
      </c>
      <c r="CC856">
        <f t="shared" ca="1" si="865"/>
        <v>2</v>
      </c>
      <c r="CD856">
        <f ca="1">CC856*IF(CG856=0,0,CJ856)/(CJ854+CJ855+IF(CG856=0,0,CJ856))</f>
        <v>0</v>
      </c>
      <c r="CE856" s="39">
        <f t="shared" ca="1" si="861"/>
        <v>41</v>
      </c>
      <c r="CF856" s="39">
        <f t="shared" ca="1" si="866"/>
        <v>47</v>
      </c>
      <c r="CG856">
        <f t="shared" ca="1" si="862"/>
        <v>0</v>
      </c>
      <c r="CH856">
        <f t="shared" ca="1" si="863"/>
        <v>0</v>
      </c>
      <c r="CI856">
        <f t="shared" ca="1" si="867"/>
        <v>0</v>
      </c>
      <c r="CJ856">
        <f t="shared" ca="1" si="868"/>
        <v>12</v>
      </c>
    </row>
    <row r="857" spans="8:88">
      <c r="H857"/>
      <c r="I857"/>
      <c r="R857"/>
      <c r="AP857"/>
      <c r="AQ857"/>
      <c r="AX857"/>
      <c r="CA857" s="2">
        <f t="shared" si="869"/>
        <v>285</v>
      </c>
      <c r="CB857" s="4">
        <f t="shared" si="870"/>
        <v>0</v>
      </c>
      <c r="CC857">
        <f t="shared" ca="1" si="865"/>
        <v>2</v>
      </c>
      <c r="CD857">
        <f ca="1">CC857*(CJ857)/(CJ857+CJ858+IF(CG859=0,0,CJ859))</f>
        <v>5.3664770905269318E-2</v>
      </c>
      <c r="CE857" s="39">
        <f t="shared" ca="1" si="861"/>
        <v>43</v>
      </c>
      <c r="CF857" s="39">
        <f t="shared" ca="1" si="866"/>
        <v>47</v>
      </c>
      <c r="CG857">
        <f t="shared" ca="1" si="862"/>
        <v>-26.461074975475185</v>
      </c>
      <c r="CH857">
        <f t="shared" ca="1" si="863"/>
        <v>-10</v>
      </c>
      <c r="CI857">
        <f t="shared" ca="1" si="867"/>
        <v>11.629304876002342</v>
      </c>
      <c r="CJ857">
        <f t="shared" ca="1" si="868"/>
        <v>0.37069512399765792</v>
      </c>
    </row>
    <row r="858" spans="8:88">
      <c r="H858"/>
      <c r="I858"/>
      <c r="R858"/>
      <c r="AP858"/>
      <c r="AQ858"/>
      <c r="AX858"/>
      <c r="CA858" s="2">
        <f t="shared" si="869"/>
        <v>285</v>
      </c>
      <c r="CB858" s="4">
        <f t="shared" si="870"/>
        <v>1</v>
      </c>
      <c r="CC858">
        <f t="shared" ca="1" si="865"/>
        <v>2</v>
      </c>
      <c r="CD858">
        <f ca="1">CC858*(CJ858)/(CJ857+CJ858+IF(CG859=0,0,CJ859))</f>
        <v>1.5817601407894355</v>
      </c>
      <c r="CE858" s="39">
        <f t="shared" ca="1" si="861"/>
        <v>43</v>
      </c>
      <c r="CF858" s="39">
        <f t="shared" ca="1" si="866"/>
        <v>47</v>
      </c>
      <c r="CG858">
        <f t="shared" ca="1" si="862"/>
        <v>-49.921085360128004</v>
      </c>
      <c r="CH858">
        <f t="shared" ca="1" si="863"/>
        <v>2</v>
      </c>
      <c r="CI858">
        <f t="shared" ca="1" si="867"/>
        <v>1.0738232618278225</v>
      </c>
      <c r="CJ858">
        <f t="shared" ca="1" si="868"/>
        <v>10.926176738172177</v>
      </c>
    </row>
    <row r="859" spans="8:88">
      <c r="H859"/>
      <c r="I859"/>
      <c r="R859"/>
      <c r="AP859"/>
      <c r="AQ859"/>
      <c r="AX859"/>
      <c r="CA859" s="2">
        <f t="shared" si="869"/>
        <v>285</v>
      </c>
      <c r="CB859" s="4">
        <f t="shared" si="870"/>
        <v>2</v>
      </c>
      <c r="CC859">
        <f t="shared" ca="1" si="865"/>
        <v>2</v>
      </c>
      <c r="CD859">
        <f ca="1">CC859*IF(CG859=0,0,CJ859)/(CJ857+CJ858+IF(CG859=0,0,CJ859))</f>
        <v>0.36457508830529511</v>
      </c>
      <c r="CE859" s="39">
        <f t="shared" ca="1" si="861"/>
        <v>43</v>
      </c>
      <c r="CF859" s="39">
        <f t="shared" ca="1" si="866"/>
        <v>47</v>
      </c>
      <c r="CG859">
        <f t="shared" ca="1" si="862"/>
        <v>40.303910312934477</v>
      </c>
      <c r="CH859">
        <f t="shared" ca="1" si="863"/>
        <v>7</v>
      </c>
      <c r="CI859">
        <f t="shared" ca="1" si="867"/>
        <v>9.4816587253423172</v>
      </c>
      <c r="CJ859">
        <f t="shared" ca="1" si="868"/>
        <v>2.5183412746576828</v>
      </c>
    </row>
    <row r="860" spans="8:88">
      <c r="H860"/>
      <c r="I860"/>
      <c r="R860"/>
      <c r="AP860"/>
      <c r="AQ860"/>
      <c r="AX860"/>
      <c r="CA860" s="2">
        <f t="shared" si="869"/>
        <v>286</v>
      </c>
      <c r="CB860" s="4">
        <f t="shared" si="870"/>
        <v>0</v>
      </c>
      <c r="CC860">
        <f t="shared" ca="1" si="865"/>
        <v>2</v>
      </c>
      <c r="CD860">
        <f ca="1">CC860*(CJ860)/(CJ860+CJ861+IF(CG862=0,0,CJ862))</f>
        <v>0</v>
      </c>
      <c r="CE860" s="39">
        <f t="shared" ca="1" si="861"/>
        <v>17</v>
      </c>
      <c r="CF860" s="39">
        <f t="shared" ca="1" si="866"/>
        <v>49</v>
      </c>
      <c r="CG860">
        <f t="shared" ca="1" si="862"/>
        <v>-45.798587042895633</v>
      </c>
      <c r="CH860">
        <f t="shared" ca="1" si="863"/>
        <v>-11</v>
      </c>
      <c r="CI860">
        <f t="shared" ca="1" si="867"/>
        <v>13.819986007831019</v>
      </c>
      <c r="CJ860">
        <f t="shared" ca="1" si="868"/>
        <v>0</v>
      </c>
    </row>
    <row r="861" spans="8:88">
      <c r="H861"/>
      <c r="I861"/>
      <c r="R861"/>
      <c r="AP861"/>
      <c r="AQ861"/>
      <c r="AX861"/>
      <c r="CA861" s="2">
        <f t="shared" si="869"/>
        <v>286</v>
      </c>
      <c r="CB861" s="4">
        <f t="shared" si="870"/>
        <v>1</v>
      </c>
      <c r="CC861">
        <f t="shared" ca="1" si="865"/>
        <v>2</v>
      </c>
      <c r="CD861">
        <f ca="1">CC861*(CJ861)/(CJ860+CJ861+IF(CG862=0,0,CJ862))</f>
        <v>1.2994881227652042</v>
      </c>
      <c r="CE861" s="39">
        <f t="shared" ca="1" si="861"/>
        <v>17</v>
      </c>
      <c r="CF861" s="39">
        <f t="shared" ca="1" si="866"/>
        <v>49</v>
      </c>
      <c r="CG861">
        <f t="shared" ca="1" si="862"/>
        <v>44.426408630167913</v>
      </c>
      <c r="CH861">
        <f t="shared" ca="1" si="863"/>
        <v>-6</v>
      </c>
      <c r="CI861">
        <f t="shared" ca="1" si="867"/>
        <v>3.2645040206608136</v>
      </c>
      <c r="CJ861">
        <f t="shared" ca="1" si="868"/>
        <v>8.735495979339186</v>
      </c>
    </row>
    <row r="862" spans="8:88">
      <c r="H862"/>
      <c r="I862"/>
      <c r="R862"/>
      <c r="AP862"/>
      <c r="AQ862"/>
      <c r="AX862"/>
      <c r="CA862" s="2">
        <f t="shared" si="869"/>
        <v>286</v>
      </c>
      <c r="CB862" s="4">
        <f t="shared" si="870"/>
        <v>2</v>
      </c>
      <c r="CC862">
        <f t="shared" ca="1" si="865"/>
        <v>2</v>
      </c>
      <c r="CD862">
        <f ca="1">CC862*IF(CG862=0,0,CJ862)/(CJ860+CJ861+IF(CG862=0,0,CJ862))</f>
        <v>0.70051187723479569</v>
      </c>
      <c r="CE862" s="39">
        <f t="shared" ca="1" si="861"/>
        <v>17</v>
      </c>
      <c r="CF862" s="39">
        <f t="shared" ca="1" si="866"/>
        <v>49</v>
      </c>
      <c r="CG862">
        <f t="shared" ca="1" si="862"/>
        <v>20.966398245518292</v>
      </c>
      <c r="CH862">
        <f t="shared" ca="1" si="863"/>
        <v>6</v>
      </c>
      <c r="CI862">
        <f t="shared" ca="1" si="867"/>
        <v>7.2909775935139027</v>
      </c>
      <c r="CJ862">
        <f t="shared" ca="1" si="868"/>
        <v>4.7090224064860973</v>
      </c>
    </row>
    <row r="863" spans="8:88">
      <c r="H863"/>
      <c r="I863"/>
      <c r="R863"/>
      <c r="AP863"/>
      <c r="AQ863"/>
      <c r="AX863"/>
      <c r="CA863" s="2">
        <f t="shared" si="869"/>
        <v>287</v>
      </c>
      <c r="CB863" s="4">
        <f t="shared" si="870"/>
        <v>0</v>
      </c>
      <c r="CC863">
        <f t="shared" ca="1" si="865"/>
        <v>2</v>
      </c>
      <c r="CD863">
        <f ca="1">CC863*(CJ863)/(CJ863+CJ864+IF(CG865=0,0,CJ865))</f>
        <v>0.71597025153018268</v>
      </c>
      <c r="CE863" s="39">
        <f t="shared" ca="1" si="861"/>
        <v>43</v>
      </c>
      <c r="CF863" s="39">
        <f t="shared" ca="1" si="866"/>
        <v>49</v>
      </c>
      <c r="CG863">
        <f t="shared" ca="1" si="862"/>
        <v>45.684115949606507</v>
      </c>
      <c r="CH863">
        <f t="shared" ca="1" si="863"/>
        <v>-10</v>
      </c>
      <c r="CI863">
        <f t="shared" ca="1" si="867"/>
        <v>7.1870623947992645</v>
      </c>
      <c r="CJ863">
        <f t="shared" ca="1" si="868"/>
        <v>4.8129376052007355</v>
      </c>
    </row>
    <row r="864" spans="8:88">
      <c r="H864"/>
      <c r="I864"/>
      <c r="R864"/>
      <c r="AP864"/>
      <c r="AQ864"/>
      <c r="AX864"/>
      <c r="CA864" s="2">
        <f t="shared" si="869"/>
        <v>287</v>
      </c>
      <c r="CB864" s="4">
        <f t="shared" si="870"/>
        <v>1</v>
      </c>
      <c r="CC864">
        <f t="shared" ca="1" si="865"/>
        <v>2</v>
      </c>
      <c r="CD864">
        <f ca="1">CC864*(CJ864)/(CJ863+CJ864+IF(CG865=0,0,CJ865))</f>
        <v>1.2840297484698173</v>
      </c>
      <c r="CE864" s="39">
        <f t="shared" ca="1" si="861"/>
        <v>43</v>
      </c>
      <c r="CF864" s="39">
        <f t="shared" ca="1" si="866"/>
        <v>49</v>
      </c>
      <c r="CG864">
        <f t="shared" ca="1" si="862"/>
        <v>22.224105564957419</v>
      </c>
      <c r="CH864">
        <f t="shared" ca="1" si="863"/>
        <v>2</v>
      </c>
      <c r="CI864">
        <f t="shared" ca="1" si="867"/>
        <v>3.3684192193754843</v>
      </c>
      <c r="CJ864">
        <f t="shared" ca="1" si="868"/>
        <v>8.6315807806245157</v>
      </c>
    </row>
    <row r="865" spans="8:88">
      <c r="H865"/>
      <c r="I865"/>
      <c r="R865"/>
      <c r="AP865"/>
      <c r="AQ865"/>
      <c r="AX865"/>
      <c r="CA865" s="2">
        <f t="shared" si="869"/>
        <v>287</v>
      </c>
      <c r="CB865" s="4">
        <f t="shared" si="870"/>
        <v>2</v>
      </c>
      <c r="CC865">
        <f t="shared" ca="1" si="865"/>
        <v>2</v>
      </c>
      <c r="CD865">
        <f ca="1">CC865*IF(CG865=0,0,CJ865)/(CJ863+CJ864+IF(CG865=0,0,CJ865))</f>
        <v>0</v>
      </c>
      <c r="CE865" s="39">
        <f t="shared" ca="1" si="861"/>
        <v>43</v>
      </c>
      <c r="CF865" s="39">
        <f t="shared" ca="1" si="866"/>
        <v>49</v>
      </c>
      <c r="CG865">
        <f t="shared" ca="1" si="862"/>
        <v>0</v>
      </c>
      <c r="CH865">
        <f t="shared" ca="1" si="863"/>
        <v>0</v>
      </c>
      <c r="CI865">
        <f t="shared" ca="1" si="867"/>
        <v>0</v>
      </c>
      <c r="CJ865">
        <f t="shared" ca="1" si="868"/>
        <v>12</v>
      </c>
    </row>
    <row r="866" spans="8:88">
      <c r="H866"/>
      <c r="I866"/>
      <c r="R866"/>
      <c r="AP866"/>
      <c r="AQ866"/>
      <c r="AX866"/>
      <c r="CA866" s="2">
        <f t="shared" si="869"/>
        <v>288</v>
      </c>
      <c r="CB866" s="4">
        <f t="shared" si="870"/>
        <v>0</v>
      </c>
      <c r="CC866">
        <f t="shared" ca="1" si="865"/>
        <v>2</v>
      </c>
      <c r="CD866">
        <f ca="1">CC866*(CJ866)/(CJ866+CJ867+IF(CG868=0,0,CJ868))</f>
        <v>0.51694307902082814</v>
      </c>
      <c r="CE866" s="39">
        <f t="shared" ca="1" si="861"/>
        <v>13</v>
      </c>
      <c r="CF866" s="39">
        <f t="shared" ca="1" si="866"/>
        <v>53</v>
      </c>
      <c r="CG866">
        <f t="shared" ca="1" si="862"/>
        <v>56.436894091179113</v>
      </c>
      <c r="CH866">
        <f t="shared" ca="1" si="863"/>
        <v>-12</v>
      </c>
      <c r="CI866">
        <f t="shared" ca="1" si="867"/>
        <v>8.5249746348396549</v>
      </c>
      <c r="CJ866">
        <f t="shared" ca="1" si="868"/>
        <v>3.4750253651603451</v>
      </c>
    </row>
    <row r="867" spans="8:88">
      <c r="H867"/>
      <c r="I867"/>
      <c r="R867"/>
      <c r="AP867"/>
      <c r="AQ867"/>
      <c r="AX867"/>
      <c r="CA867" s="2">
        <f t="shared" si="869"/>
        <v>288</v>
      </c>
      <c r="CB867" s="4">
        <f t="shared" si="870"/>
        <v>1</v>
      </c>
      <c r="CC867">
        <f t="shared" ca="1" si="865"/>
        <v>2</v>
      </c>
      <c r="CD867">
        <f ca="1">CC867*(CJ867)/(CJ866+CJ867+IF(CG868=0,0,CJ868))</f>
        <v>1.483056920979172</v>
      </c>
      <c r="CE867" s="39">
        <f t="shared" ca="1" si="861"/>
        <v>13</v>
      </c>
      <c r="CF867" s="39">
        <f t="shared" ca="1" si="866"/>
        <v>53</v>
      </c>
      <c r="CG867">
        <f t="shared" ca="1" si="862"/>
        <v>32.976883706528426</v>
      </c>
      <c r="CH867">
        <f t="shared" ca="1" si="863"/>
        <v>0</v>
      </c>
      <c r="CI867">
        <f t="shared" ca="1" si="867"/>
        <v>2.0305069793349957</v>
      </c>
      <c r="CJ867">
        <f t="shared" ca="1" si="868"/>
        <v>9.9694930206650039</v>
      </c>
    </row>
    <row r="868" spans="8:88">
      <c r="H868"/>
      <c r="I868"/>
      <c r="R868"/>
      <c r="AP868"/>
      <c r="AQ868"/>
      <c r="AX868"/>
      <c r="CA868" s="2">
        <f t="shared" si="869"/>
        <v>288</v>
      </c>
      <c r="CB868" s="4">
        <f t="shared" si="870"/>
        <v>2</v>
      </c>
      <c r="CC868">
        <f t="shared" ca="1" si="865"/>
        <v>2</v>
      </c>
      <c r="CD868">
        <f ca="1">CC868*IF(CG868=0,0,CJ868)/(CJ866+CJ867+IF(CG868=0,0,CJ868))</f>
        <v>0</v>
      </c>
      <c r="CE868" s="39">
        <f t="shared" ca="1" si="861"/>
        <v>13</v>
      </c>
      <c r="CF868" s="39">
        <f t="shared" ca="1" si="866"/>
        <v>53</v>
      </c>
      <c r="CG868">
        <f t="shared" ca="1" si="862"/>
        <v>9.5168733218756074</v>
      </c>
      <c r="CH868">
        <f t="shared" ca="1" si="863"/>
        <v>12</v>
      </c>
      <c r="CI868">
        <f t="shared" ca="1" si="867"/>
        <v>12.585988593509516</v>
      </c>
      <c r="CJ868">
        <f t="shared" ca="1" si="868"/>
        <v>0</v>
      </c>
    </row>
    <row r="869" spans="8:88">
      <c r="H869"/>
      <c r="I869"/>
      <c r="R869"/>
      <c r="AP869"/>
      <c r="AQ869"/>
      <c r="AX869"/>
      <c r="CA869" s="2">
        <f t="shared" si="869"/>
        <v>289</v>
      </c>
      <c r="CB869" s="4">
        <f t="shared" si="870"/>
        <v>0</v>
      </c>
      <c r="CC869">
        <f t="shared" ca="1" si="865"/>
        <v>2</v>
      </c>
      <c r="CD869">
        <f ca="1">CC869*(CJ869)/(CJ869+CJ870+IF(CG871=0,0,CJ871))</f>
        <v>0</v>
      </c>
      <c r="CE869" s="39">
        <f t="shared" ca="1" si="861"/>
        <v>37</v>
      </c>
      <c r="CF869" s="39">
        <f t="shared" ca="1" si="866"/>
        <v>53</v>
      </c>
      <c r="CG869">
        <f t="shared" ca="1" si="862"/>
        <v>-56.3344837596361</v>
      </c>
      <c r="CH869">
        <f t="shared" ca="1" si="863"/>
        <v>-11</v>
      </c>
      <c r="CI869">
        <f t="shared" ca="1" si="867"/>
        <v>14.468719587610087</v>
      </c>
      <c r="CJ869">
        <f t="shared" ca="1" si="868"/>
        <v>0</v>
      </c>
    </row>
    <row r="870" spans="8:88">
      <c r="H870"/>
      <c r="I870"/>
      <c r="R870"/>
      <c r="AP870"/>
      <c r="AQ870"/>
      <c r="AX870"/>
      <c r="CA870" s="2">
        <f t="shared" si="869"/>
        <v>289</v>
      </c>
      <c r="CB870" s="4">
        <f t="shared" si="870"/>
        <v>1</v>
      </c>
      <c r="CC870">
        <f t="shared" ca="1" si="865"/>
        <v>2</v>
      </c>
      <c r="CD870">
        <f ca="1">CC870*(CJ870)/(CJ869+CJ870+IF(CG871=0,0,CJ871))</f>
        <v>1.2029828317369788</v>
      </c>
      <c r="CE870" s="39">
        <f t="shared" ca="1" si="861"/>
        <v>37</v>
      </c>
      <c r="CF870" s="39">
        <f t="shared" ca="1" si="866"/>
        <v>53</v>
      </c>
      <c r="CG870">
        <f t="shared" ca="1" si="862"/>
        <v>33.890511913425314</v>
      </c>
      <c r="CH870">
        <f t="shared" ca="1" si="863"/>
        <v>-6</v>
      </c>
      <c r="CI870">
        <f t="shared" ca="1" si="867"/>
        <v>3.9132376004400125</v>
      </c>
      <c r="CJ870">
        <f t="shared" ca="1" si="868"/>
        <v>8.0867623995599871</v>
      </c>
    </row>
    <row r="871" spans="8:88">
      <c r="H871"/>
      <c r="I871"/>
      <c r="R871"/>
      <c r="AP871"/>
      <c r="AQ871"/>
      <c r="AX871"/>
      <c r="CA871" s="2">
        <f t="shared" si="869"/>
        <v>289</v>
      </c>
      <c r="CB871" s="4">
        <f t="shared" si="870"/>
        <v>2</v>
      </c>
      <c r="CC871">
        <f t="shared" ca="1" si="865"/>
        <v>2</v>
      </c>
      <c r="CD871">
        <f ca="1">CC871*IF(CG871=0,0,CJ871)/(CJ869+CJ870+IF(CG871=0,0,CJ871))</f>
        <v>0.79701716826302127</v>
      </c>
      <c r="CE871" s="39">
        <f t="shared" ca="1" si="861"/>
        <v>37</v>
      </c>
      <c r="CF871" s="39">
        <f t="shared" ca="1" si="866"/>
        <v>53</v>
      </c>
      <c r="CG871">
        <f t="shared" ca="1" si="862"/>
        <v>10.430501528775693</v>
      </c>
      <c r="CH871">
        <f t="shared" ca="1" si="863"/>
        <v>6</v>
      </c>
      <c r="CI871">
        <f t="shared" ca="1" si="867"/>
        <v>6.6422440137347039</v>
      </c>
      <c r="CJ871">
        <f t="shared" ca="1" si="868"/>
        <v>5.3577559862652961</v>
      </c>
    </row>
    <row r="872" spans="8:88">
      <c r="H872"/>
      <c r="I872"/>
      <c r="R872"/>
      <c r="AP872"/>
      <c r="AQ872"/>
      <c r="AX872"/>
      <c r="CA872" s="2">
        <f t="shared" si="869"/>
        <v>290</v>
      </c>
      <c r="CB872" s="4">
        <f t="shared" si="870"/>
        <v>0</v>
      </c>
      <c r="CC872">
        <f t="shared" ca="1" si="865"/>
        <v>2</v>
      </c>
      <c r="CD872">
        <f ca="1">CC872*(CJ872)/(CJ872+CJ873+IF(CG874=0,0,CJ874))</f>
        <v>0</v>
      </c>
      <c r="CE872" s="39">
        <f t="shared" ca="1" si="861"/>
        <v>17</v>
      </c>
      <c r="CF872" s="39">
        <f t="shared" ca="1" si="866"/>
        <v>55</v>
      </c>
      <c r="CG872">
        <f t="shared" ca="1" si="862"/>
        <v>-49.728745482329373</v>
      </c>
      <c r="CH872">
        <f t="shared" ca="1" si="863"/>
        <v>-9</v>
      </c>
      <c r="CI872">
        <f t="shared" ca="1" si="867"/>
        <v>12.061980194188376</v>
      </c>
      <c r="CJ872">
        <f t="shared" ca="1" si="868"/>
        <v>0</v>
      </c>
    </row>
    <row r="873" spans="8:88">
      <c r="H873"/>
      <c r="I873"/>
      <c r="R873"/>
      <c r="AP873"/>
      <c r="AQ873"/>
      <c r="AX873"/>
      <c r="CA873" s="2">
        <f t="shared" si="869"/>
        <v>290</v>
      </c>
      <c r="CB873" s="4">
        <f t="shared" si="870"/>
        <v>1</v>
      </c>
      <c r="CC873">
        <f t="shared" ca="1" si="865"/>
        <v>2</v>
      </c>
      <c r="CD873">
        <f ca="1">CC873*(CJ873)/(CJ872+CJ873+IF(CG874=0,0,CJ874))</f>
        <v>1.561008210460741</v>
      </c>
      <c r="CE873" s="39">
        <f t="shared" ca="1" si="861"/>
        <v>17</v>
      </c>
      <c r="CF873" s="39">
        <f t="shared" ca="1" si="866"/>
        <v>55</v>
      </c>
      <c r="CG873">
        <f t="shared" ca="1" si="862"/>
        <v>40.496250190734173</v>
      </c>
      <c r="CH873">
        <f t="shared" ca="1" si="863"/>
        <v>-4</v>
      </c>
      <c r="CI873">
        <f t="shared" ca="1" si="867"/>
        <v>1.5064982070181712</v>
      </c>
      <c r="CJ873">
        <f t="shared" ca="1" si="868"/>
        <v>10.493501792981828</v>
      </c>
    </row>
    <row r="874" spans="8:88">
      <c r="H874"/>
      <c r="I874"/>
      <c r="R874"/>
      <c r="AP874"/>
      <c r="AQ874"/>
      <c r="AX874"/>
      <c r="CA874" s="2">
        <f t="shared" si="869"/>
        <v>290</v>
      </c>
      <c r="CB874" s="4">
        <f t="shared" si="870"/>
        <v>2</v>
      </c>
      <c r="CC874">
        <f t="shared" ca="1" si="865"/>
        <v>2</v>
      </c>
      <c r="CD874">
        <f ca="1">CC874*IF(CG874=0,0,CJ874)/(CJ872+CJ873+IF(CG874=0,0,CJ874))</f>
        <v>0.43899178953925899</v>
      </c>
      <c r="CE874" s="39">
        <f t="shared" ca="1" si="861"/>
        <v>17</v>
      </c>
      <c r="CF874" s="39">
        <f t="shared" ca="1" si="866"/>
        <v>55</v>
      </c>
      <c r="CG874">
        <f t="shared" ca="1" si="862"/>
        <v>17.036239806084552</v>
      </c>
      <c r="CH874">
        <f t="shared" ca="1" si="863"/>
        <v>8</v>
      </c>
      <c r="CI874">
        <f t="shared" ca="1" si="867"/>
        <v>9.0489834071565447</v>
      </c>
      <c r="CJ874">
        <f t="shared" ca="1" si="868"/>
        <v>2.9510165928434553</v>
      </c>
    </row>
    <row r="875" spans="8:88">
      <c r="H875"/>
      <c r="I875"/>
      <c r="R875"/>
      <c r="AP875"/>
      <c r="AQ875"/>
      <c r="AX875"/>
      <c r="CA875" s="2">
        <f t="shared" si="869"/>
        <v>291</v>
      </c>
      <c r="CB875" s="4">
        <f t="shared" si="870"/>
        <v>0</v>
      </c>
      <c r="CC875">
        <f t="shared" ca="1" si="865"/>
        <v>2</v>
      </c>
      <c r="CD875">
        <f ca="1">CC875*(CJ875)/(CJ875+CJ876+IF(CG877=0,0,CJ877))</f>
        <v>0.64736334995443146</v>
      </c>
      <c r="CE875" s="39">
        <f t="shared" ca="1" si="861"/>
        <v>13</v>
      </c>
      <c r="CF875" s="39">
        <f t="shared" ca="1" si="866"/>
        <v>59</v>
      </c>
      <c r="CG875">
        <f t="shared" ca="1" si="862"/>
        <v>38.194006118774837</v>
      </c>
      <c r="CH875">
        <f t="shared" ca="1" si="863"/>
        <v>-10</v>
      </c>
      <c r="CI875">
        <f t="shared" ca="1" si="867"/>
        <v>7.6482557696140754</v>
      </c>
      <c r="CJ875">
        <f t="shared" ca="1" si="868"/>
        <v>4.3517442303859246</v>
      </c>
    </row>
    <row r="876" spans="8:88">
      <c r="H876"/>
      <c r="I876"/>
      <c r="R876"/>
      <c r="AP876"/>
      <c r="AQ876"/>
      <c r="AX876"/>
      <c r="CA876" s="2">
        <f t="shared" si="869"/>
        <v>291</v>
      </c>
      <c r="CB876" s="4">
        <f t="shared" si="870"/>
        <v>1</v>
      </c>
      <c r="CC876">
        <f t="shared" ca="1" si="865"/>
        <v>2</v>
      </c>
      <c r="CD876">
        <f ca="1">CC876*(CJ876)/(CJ875+CJ876+IF(CG877=0,0,CJ877))</f>
        <v>1.3526366500455684</v>
      </c>
      <c r="CE876" s="39">
        <f t="shared" ca="1" si="861"/>
        <v>13</v>
      </c>
      <c r="CF876" s="39">
        <f t="shared" ca="1" si="866"/>
        <v>59</v>
      </c>
      <c r="CG876">
        <f t="shared" ca="1" si="862"/>
        <v>14.733995734124017</v>
      </c>
      <c r="CH876">
        <f t="shared" ca="1" si="863"/>
        <v>2</v>
      </c>
      <c r="CI876">
        <f t="shared" ca="1" si="867"/>
        <v>2.9072258445605677</v>
      </c>
      <c r="CJ876">
        <f t="shared" ca="1" si="868"/>
        <v>9.0927741554394323</v>
      </c>
    </row>
    <row r="877" spans="8:88">
      <c r="H877"/>
      <c r="I877"/>
      <c r="R877"/>
      <c r="AP877"/>
      <c r="AQ877"/>
      <c r="AX877"/>
      <c r="CA877" s="2">
        <f t="shared" si="869"/>
        <v>291</v>
      </c>
      <c r="CB877" s="4">
        <f t="shared" si="870"/>
        <v>2</v>
      </c>
      <c r="CC877">
        <f t="shared" ca="1" si="865"/>
        <v>2</v>
      </c>
      <c r="CD877">
        <f ca="1">CC877*IF(CG877=0,0,CJ877)/(CJ875+CJ876+IF(CG877=0,0,CJ877))</f>
        <v>0</v>
      </c>
      <c r="CE877" s="39">
        <f t="shared" ca="1" si="861"/>
        <v>13</v>
      </c>
      <c r="CF877" s="39">
        <f t="shared" ca="1" si="866"/>
        <v>59</v>
      </c>
      <c r="CG877">
        <f t="shared" ca="1" si="862"/>
        <v>0</v>
      </c>
      <c r="CH877">
        <f t="shared" ca="1" si="863"/>
        <v>0</v>
      </c>
      <c r="CI877">
        <f t="shared" ca="1" si="867"/>
        <v>0</v>
      </c>
      <c r="CJ877">
        <f t="shared" ca="1" si="868"/>
        <v>12</v>
      </c>
    </row>
    <row r="878" spans="8:88">
      <c r="H878"/>
      <c r="I878"/>
      <c r="R878"/>
      <c r="AP878"/>
      <c r="AQ878"/>
      <c r="AX878"/>
      <c r="CA878" s="2">
        <f t="shared" si="869"/>
        <v>292</v>
      </c>
      <c r="CB878" s="4">
        <f t="shared" si="870"/>
        <v>0</v>
      </c>
      <c r="CC878">
        <f t="shared" ca="1" si="865"/>
        <v>2</v>
      </c>
      <c r="CD878">
        <f ca="1">CC878*(CJ878)/(CJ878+CJ879+IF(CG880=0,0,CJ880))</f>
        <v>1.2693067344093947</v>
      </c>
      <c r="CE878" s="39">
        <f t="shared" ca="1" si="861"/>
        <v>25</v>
      </c>
      <c r="CF878" s="39">
        <f t="shared" ca="1" si="866"/>
        <v>59</v>
      </c>
      <c r="CG878">
        <f t="shared" ca="1" si="862"/>
        <v>-7.5907658992974802</v>
      </c>
      <c r="CH878">
        <f t="shared" ca="1" si="863"/>
        <v>-3</v>
      </c>
      <c r="CI878">
        <f t="shared" ca="1" si="867"/>
        <v>3.4673911359905207</v>
      </c>
      <c r="CJ878">
        <f t="shared" ca="1" si="868"/>
        <v>8.5326088640094788</v>
      </c>
    </row>
    <row r="879" spans="8:88">
      <c r="H879"/>
      <c r="I879"/>
      <c r="R879"/>
      <c r="AP879"/>
      <c r="AQ879"/>
      <c r="AX879"/>
      <c r="CA879" s="2">
        <f t="shared" si="869"/>
        <v>292</v>
      </c>
      <c r="CB879" s="4">
        <f t="shared" si="870"/>
        <v>1</v>
      </c>
      <c r="CC879">
        <f t="shared" ca="1" si="865"/>
        <v>2</v>
      </c>
      <c r="CD879">
        <f ca="1">CC879*(CJ879)/(CJ878+CJ879+IF(CG880=0,0,CJ880))</f>
        <v>0.73069326559060521</v>
      </c>
      <c r="CE879" s="39">
        <f t="shared" ca="1" si="861"/>
        <v>25</v>
      </c>
      <c r="CF879" s="39">
        <f t="shared" ca="1" si="866"/>
        <v>59</v>
      </c>
      <c r="CG879">
        <f t="shared" ca="1" si="862"/>
        <v>-31.050776283947101</v>
      </c>
      <c r="CH879">
        <f t="shared" ca="1" si="863"/>
        <v>9</v>
      </c>
      <c r="CI879">
        <f t="shared" ca="1" si="867"/>
        <v>7.0880904781841956</v>
      </c>
      <c r="CJ879">
        <f t="shared" ca="1" si="868"/>
        <v>4.9119095218158044</v>
      </c>
    </row>
    <row r="880" spans="8:88">
      <c r="H880"/>
      <c r="I880"/>
      <c r="R880"/>
      <c r="AP880"/>
      <c r="AQ880"/>
      <c r="AX880"/>
      <c r="CA880" s="2">
        <f t="shared" si="869"/>
        <v>292</v>
      </c>
      <c r="CB880" s="4">
        <f t="shared" si="870"/>
        <v>2</v>
      </c>
      <c r="CC880">
        <f t="shared" ca="1" si="865"/>
        <v>2</v>
      </c>
      <c r="CD880">
        <f ca="1">CC880*IF(CG880=0,0,CJ880)/(CJ878+CJ879+IF(CG880=0,0,CJ880))</f>
        <v>0</v>
      </c>
      <c r="CE880" s="39">
        <f t="shared" ca="1" si="861"/>
        <v>25</v>
      </c>
      <c r="CF880" s="39">
        <f t="shared" ca="1" si="866"/>
        <v>59</v>
      </c>
      <c r="CG880">
        <f t="shared" ca="1" si="862"/>
        <v>0</v>
      </c>
      <c r="CH880">
        <f t="shared" ca="1" si="863"/>
        <v>0</v>
      </c>
      <c r="CI880">
        <f t="shared" ca="1" si="867"/>
        <v>0</v>
      </c>
      <c r="CJ880">
        <f t="shared" ca="1" si="868"/>
        <v>12</v>
      </c>
    </row>
    <row r="881" spans="8:88">
      <c r="H881"/>
      <c r="I881"/>
      <c r="R881"/>
      <c r="AP881"/>
      <c r="AQ881"/>
      <c r="AX881"/>
      <c r="CA881" s="2">
        <f t="shared" si="869"/>
        <v>293</v>
      </c>
      <c r="CB881" s="4">
        <f t="shared" si="870"/>
        <v>0</v>
      </c>
      <c r="CC881">
        <f t="shared" ca="1" si="865"/>
        <v>2</v>
      </c>
      <c r="CD881">
        <f ca="1">CC881*(CJ881)/(CJ881+CJ882+IF(CG883=0,0,CJ883))</f>
        <v>1.1759964127778857</v>
      </c>
      <c r="CE881" s="39">
        <f t="shared" ca="1" si="861"/>
        <v>13</v>
      </c>
      <c r="CF881" s="39">
        <f t="shared" ca="1" si="866"/>
        <v>61</v>
      </c>
      <c r="CG881">
        <f t="shared" ca="1" si="862"/>
        <v>-17.777854097685264</v>
      </c>
      <c r="CH881">
        <f t="shared" ca="1" si="863"/>
        <v>-3</v>
      </c>
      <c r="CI881">
        <f t="shared" ca="1" si="867"/>
        <v>4.0946473033715689</v>
      </c>
      <c r="CJ881">
        <f t="shared" ca="1" si="868"/>
        <v>7.9053526966284311</v>
      </c>
    </row>
    <row r="882" spans="8:88">
      <c r="H882"/>
      <c r="I882"/>
      <c r="R882"/>
      <c r="AP882"/>
      <c r="AQ882"/>
      <c r="AX882"/>
      <c r="CA882" s="2">
        <f t="shared" si="869"/>
        <v>293</v>
      </c>
      <c r="CB882" s="4">
        <f t="shared" si="870"/>
        <v>1</v>
      </c>
      <c r="CC882">
        <f t="shared" ca="1" si="865"/>
        <v>2</v>
      </c>
      <c r="CD882">
        <f ca="1">CC882*(CJ882)/(CJ881+CJ882+IF(CG883=0,0,CJ883))</f>
        <v>0.82400358722211453</v>
      </c>
      <c r="CE882" s="39">
        <f t="shared" ca="1" si="861"/>
        <v>13</v>
      </c>
      <c r="CF882" s="39">
        <f t="shared" ca="1" si="866"/>
        <v>61</v>
      </c>
      <c r="CG882">
        <f t="shared" ca="1" si="862"/>
        <v>-41.237864482334885</v>
      </c>
      <c r="CH882">
        <f t="shared" ca="1" si="863"/>
        <v>9</v>
      </c>
      <c r="CI882">
        <f t="shared" ca="1" si="867"/>
        <v>6.460834310803147</v>
      </c>
      <c r="CJ882">
        <f t="shared" ca="1" si="868"/>
        <v>5.539165689196853</v>
      </c>
    </row>
    <row r="883" spans="8:88">
      <c r="H883"/>
      <c r="I883"/>
      <c r="R883"/>
      <c r="AP883"/>
      <c r="AQ883"/>
      <c r="AX883"/>
      <c r="CA883" s="2">
        <f t="shared" si="869"/>
        <v>293</v>
      </c>
      <c r="CB883" s="4">
        <f t="shared" si="870"/>
        <v>2</v>
      </c>
      <c r="CC883">
        <f t="shared" ca="1" si="865"/>
        <v>2</v>
      </c>
      <c r="CD883">
        <f ca="1">CC883*IF(CG883=0,0,CJ883)/(CJ881+CJ882+IF(CG883=0,0,CJ883))</f>
        <v>0</v>
      </c>
      <c r="CE883" s="39">
        <f t="shared" ca="1" si="861"/>
        <v>13</v>
      </c>
      <c r="CF883" s="39">
        <f t="shared" ca="1" si="866"/>
        <v>61</v>
      </c>
      <c r="CG883">
        <f t="shared" ca="1" si="862"/>
        <v>0</v>
      </c>
      <c r="CH883">
        <f t="shared" ca="1" si="863"/>
        <v>0</v>
      </c>
      <c r="CI883">
        <f t="shared" ca="1" si="867"/>
        <v>0</v>
      </c>
      <c r="CJ883">
        <f t="shared" ca="1" si="868"/>
        <v>12</v>
      </c>
    </row>
    <row r="884" spans="8:88">
      <c r="H884"/>
      <c r="I884"/>
      <c r="R884"/>
      <c r="AP884"/>
      <c r="AQ884"/>
      <c r="AX884"/>
      <c r="CA884" s="2">
        <f t="shared" si="869"/>
        <v>294</v>
      </c>
      <c r="CB884" s="4">
        <f t="shared" si="870"/>
        <v>0</v>
      </c>
      <c r="CC884">
        <f t="shared" ca="1" si="865"/>
        <v>2</v>
      </c>
      <c r="CD884">
        <f ca="1">CC884*(CJ884)/(CJ884+CJ885+IF(CG886=0,0,CJ886))</f>
        <v>0.27297737212898432</v>
      </c>
      <c r="CE884" s="39">
        <f t="shared" ca="1" si="861"/>
        <v>37</v>
      </c>
      <c r="CF884" s="39">
        <f t="shared" ca="1" si="866"/>
        <v>61</v>
      </c>
      <c r="CG884">
        <f t="shared" ca="1" si="862"/>
        <v>-16.864225890789442</v>
      </c>
      <c r="CH884">
        <f t="shared" ca="1" si="863"/>
        <v>-9</v>
      </c>
      <c r="CI884">
        <f t="shared" ca="1" si="867"/>
        <v>10.038391883146643</v>
      </c>
      <c r="CJ884">
        <f t="shared" ca="1" si="868"/>
        <v>1.9616081168533572</v>
      </c>
    </row>
    <row r="885" spans="8:88">
      <c r="H885"/>
      <c r="I885"/>
      <c r="R885"/>
      <c r="AP885"/>
      <c r="AQ885"/>
      <c r="AX885"/>
      <c r="CA885" s="2">
        <f t="shared" si="869"/>
        <v>294</v>
      </c>
      <c r="CB885" s="4">
        <f t="shared" si="870"/>
        <v>1</v>
      </c>
      <c r="CC885">
        <f t="shared" ca="1" si="865"/>
        <v>2</v>
      </c>
      <c r="CD885">
        <f ca="1">CC885*(CJ885)/(CJ884+CJ885+IF(CG886=0,0,CJ886))</f>
        <v>1.5979617145167004</v>
      </c>
      <c r="CE885" s="39">
        <f t="shared" ref="CE885:CE926" ca="1" si="871">OFFSET(C$5,$CA885,0)</f>
        <v>37</v>
      </c>
      <c r="CF885" s="39">
        <f t="shared" ca="1" si="866"/>
        <v>61</v>
      </c>
      <c r="CG885">
        <f t="shared" ref="CG885:CG926" ca="1" si="872">OFFSET(K$5,$CA885,2*$CB885)</f>
        <v>-40.324236275437997</v>
      </c>
      <c r="CH885">
        <f t="shared" ref="CH885:CH926" ca="1" si="873">OFFSET(L$5,$CA885,2*$CB885)</f>
        <v>3</v>
      </c>
      <c r="CI885">
        <f t="shared" ca="1" si="867"/>
        <v>0.51708973102813971</v>
      </c>
      <c r="CJ885">
        <f t="shared" ca="1" si="868"/>
        <v>11.48291026897186</v>
      </c>
    </row>
    <row r="886" spans="8:88">
      <c r="H886"/>
      <c r="I886"/>
      <c r="R886"/>
      <c r="AP886"/>
      <c r="AQ886"/>
      <c r="AX886"/>
      <c r="CA886" s="2">
        <f t="shared" si="869"/>
        <v>294</v>
      </c>
      <c r="CB886" s="4">
        <f t="shared" si="870"/>
        <v>2</v>
      </c>
      <c r="CC886">
        <f t="shared" ca="1" si="865"/>
        <v>2</v>
      </c>
      <c r="CD886">
        <f ca="1">CC886*IF(CG886=0,0,CJ886)/(CJ884+CJ885+IF(CG886=0,0,CJ886))</f>
        <v>0.12906091335431533</v>
      </c>
      <c r="CE886" s="39">
        <f t="shared" ca="1" si="871"/>
        <v>37</v>
      </c>
      <c r="CF886" s="39">
        <f t="shared" ca="1" si="866"/>
        <v>61</v>
      </c>
      <c r="CG886">
        <f t="shared" ca="1" si="872"/>
        <v>49.900759397624483</v>
      </c>
      <c r="CH886">
        <f t="shared" ca="1" si="873"/>
        <v>8</v>
      </c>
      <c r="CI886">
        <f t="shared" ca="1" si="867"/>
        <v>11.072571718198279</v>
      </c>
      <c r="CJ886">
        <f t="shared" ca="1" si="868"/>
        <v>0.92742828180172054</v>
      </c>
    </row>
    <row r="887" spans="8:88">
      <c r="H887"/>
      <c r="I887"/>
      <c r="R887"/>
      <c r="AP887"/>
      <c r="AQ887"/>
      <c r="AX887"/>
      <c r="CA887" s="2">
        <f t="shared" si="869"/>
        <v>295</v>
      </c>
      <c r="CB887" s="4">
        <f t="shared" si="870"/>
        <v>0</v>
      </c>
      <c r="CC887">
        <f t="shared" ca="1" si="865"/>
        <v>2</v>
      </c>
      <c r="CD887">
        <f ca="1">CC887*(CJ887)/(CJ887+CJ888+IF(CG889=0,0,CJ889))</f>
        <v>0.87608089187674287</v>
      </c>
      <c r="CE887" s="39">
        <f t="shared" ca="1" si="871"/>
        <v>19</v>
      </c>
      <c r="CF887" s="39">
        <f t="shared" ca="1" si="866"/>
        <v>65</v>
      </c>
      <c r="CG887">
        <f t="shared" ca="1" si="872"/>
        <v>46.923367290332862</v>
      </c>
      <c r="CH887">
        <f t="shared" ca="1" si="873"/>
        <v>-9</v>
      </c>
      <c r="CI887">
        <f t="shared" ca="1" si="867"/>
        <v>6.110757170846373</v>
      </c>
      <c r="CJ887">
        <f t="shared" ca="1" si="868"/>
        <v>5.889242829153627</v>
      </c>
    </row>
    <row r="888" spans="8:88">
      <c r="H888"/>
      <c r="I888"/>
      <c r="R888"/>
      <c r="AP888"/>
      <c r="AQ888"/>
      <c r="AX888"/>
      <c r="CA888" s="2">
        <f t="shared" si="869"/>
        <v>295</v>
      </c>
      <c r="CB888" s="4">
        <f t="shared" si="870"/>
        <v>1</v>
      </c>
      <c r="CC888">
        <f t="shared" ca="1" si="865"/>
        <v>2</v>
      </c>
      <c r="CD888">
        <f ca="1">CC888*(CJ888)/(CJ887+CJ888+IF(CG889=0,0,CJ889))</f>
        <v>1.1239191081232571</v>
      </c>
      <c r="CE888" s="39">
        <f t="shared" ca="1" si="871"/>
        <v>19</v>
      </c>
      <c r="CF888" s="39">
        <f t="shared" ca="1" si="866"/>
        <v>65</v>
      </c>
      <c r="CG888">
        <f t="shared" ca="1" si="872"/>
        <v>23.463356905680044</v>
      </c>
      <c r="CH888">
        <f t="shared" ca="1" si="873"/>
        <v>3</v>
      </c>
      <c r="CI888">
        <f t="shared" ca="1" si="867"/>
        <v>4.4447244433281465</v>
      </c>
      <c r="CJ888">
        <f t="shared" ca="1" si="868"/>
        <v>7.5552755566718535</v>
      </c>
    </row>
    <row r="889" spans="8:88">
      <c r="H889"/>
      <c r="I889"/>
      <c r="R889"/>
      <c r="AP889"/>
      <c r="AQ889"/>
      <c r="AX889"/>
      <c r="CA889" s="2">
        <f t="shared" si="869"/>
        <v>295</v>
      </c>
      <c r="CB889" s="4">
        <f t="shared" si="870"/>
        <v>2</v>
      </c>
      <c r="CC889">
        <f t="shared" ca="1" si="865"/>
        <v>2</v>
      </c>
      <c r="CD889">
        <f ca="1">CC889*IF(CG889=0,0,CJ889)/(CJ887+CJ888+IF(CG889=0,0,CJ889))</f>
        <v>0</v>
      </c>
      <c r="CE889" s="39">
        <f t="shared" ca="1" si="871"/>
        <v>19</v>
      </c>
      <c r="CF889" s="39">
        <f t="shared" ca="1" si="866"/>
        <v>65</v>
      </c>
      <c r="CG889">
        <f t="shared" ca="1" si="872"/>
        <v>0</v>
      </c>
      <c r="CH889">
        <f t="shared" ca="1" si="873"/>
        <v>0</v>
      </c>
      <c r="CI889">
        <f t="shared" ca="1" si="867"/>
        <v>0</v>
      </c>
      <c r="CJ889">
        <f t="shared" ca="1" si="868"/>
        <v>12</v>
      </c>
    </row>
    <row r="890" spans="8:88">
      <c r="H890"/>
      <c r="I890"/>
      <c r="R890"/>
      <c r="AP890"/>
      <c r="AQ890"/>
      <c r="AX890"/>
      <c r="CA890" s="2">
        <f t="shared" si="869"/>
        <v>296</v>
      </c>
      <c r="CB890" s="4">
        <f t="shared" si="870"/>
        <v>0</v>
      </c>
      <c r="CC890">
        <f t="shared" ca="1" si="865"/>
        <v>2</v>
      </c>
      <c r="CD890">
        <f ca="1">CC890*(CJ890)/(CJ890+CJ891+IF(CG892=0,0,CJ892))</f>
        <v>0.98687445897408976</v>
      </c>
      <c r="CE890" s="39">
        <f t="shared" ca="1" si="871"/>
        <v>23</v>
      </c>
      <c r="CF890" s="39">
        <f t="shared" ca="1" si="866"/>
        <v>65</v>
      </c>
      <c r="CG890">
        <f t="shared" ca="1" si="872"/>
        <v>10.29703355805438</v>
      </c>
      <c r="CH890">
        <f t="shared" ca="1" si="873"/>
        <v>-6</v>
      </c>
      <c r="CI890">
        <f t="shared" ca="1" si="867"/>
        <v>5.3659740959108007</v>
      </c>
      <c r="CJ890">
        <f t="shared" ca="1" si="868"/>
        <v>6.6340259040891993</v>
      </c>
    </row>
    <row r="891" spans="8:88">
      <c r="H891"/>
      <c r="I891"/>
      <c r="R891"/>
      <c r="AP891"/>
      <c r="AQ891"/>
      <c r="AX891"/>
      <c r="CA891" s="2">
        <f t="shared" si="869"/>
        <v>296</v>
      </c>
      <c r="CB891" s="4">
        <f t="shared" si="870"/>
        <v>1</v>
      </c>
      <c r="CC891">
        <f t="shared" ca="1" si="865"/>
        <v>2</v>
      </c>
      <c r="CD891">
        <f ca="1">CC891*(CJ891)/(CJ890+CJ891+IF(CG892=0,0,CJ892))</f>
        <v>1.0131255410259103</v>
      </c>
      <c r="CE891" s="39">
        <f t="shared" ca="1" si="871"/>
        <v>23</v>
      </c>
      <c r="CF891" s="39">
        <f t="shared" ca="1" si="866"/>
        <v>65</v>
      </c>
      <c r="CG891">
        <f t="shared" ca="1" si="872"/>
        <v>-13.162976826593109</v>
      </c>
      <c r="CH891">
        <f t="shared" ca="1" si="873"/>
        <v>6</v>
      </c>
      <c r="CI891">
        <f t="shared" ca="1" si="867"/>
        <v>5.1895075182640475</v>
      </c>
      <c r="CJ891">
        <f t="shared" ca="1" si="868"/>
        <v>6.8104924817359525</v>
      </c>
    </row>
    <row r="892" spans="8:88">
      <c r="H892"/>
      <c r="I892"/>
      <c r="R892"/>
      <c r="AP892"/>
      <c r="AQ892"/>
      <c r="AX892"/>
      <c r="CA892" s="2">
        <f t="shared" si="869"/>
        <v>296</v>
      </c>
      <c r="CB892" s="4">
        <f t="shared" si="870"/>
        <v>2</v>
      </c>
      <c r="CC892">
        <f t="shared" ca="1" si="865"/>
        <v>2</v>
      </c>
      <c r="CD892">
        <f ca="1">CC892*IF(CG892=0,0,CJ892)/(CJ890+CJ891+IF(CG892=0,0,CJ892))</f>
        <v>0</v>
      </c>
      <c r="CE892" s="39">
        <f t="shared" ca="1" si="871"/>
        <v>23</v>
      </c>
      <c r="CF892" s="39">
        <f t="shared" ca="1" si="866"/>
        <v>65</v>
      </c>
      <c r="CG892">
        <f t="shared" ca="1" si="872"/>
        <v>0</v>
      </c>
      <c r="CH892">
        <f t="shared" ca="1" si="873"/>
        <v>0</v>
      </c>
      <c r="CI892">
        <f t="shared" ca="1" si="867"/>
        <v>0</v>
      </c>
      <c r="CJ892">
        <f t="shared" ca="1" si="868"/>
        <v>12</v>
      </c>
    </row>
    <row r="893" spans="8:88">
      <c r="H893"/>
      <c r="I893"/>
      <c r="R893"/>
      <c r="AP893"/>
      <c r="AQ893"/>
      <c r="AX893"/>
      <c r="CA893" s="2">
        <f t="shared" si="869"/>
        <v>297</v>
      </c>
      <c r="CB893" s="4">
        <f t="shared" si="870"/>
        <v>0</v>
      </c>
      <c r="CC893">
        <f t="shared" ca="1" si="865"/>
        <v>2</v>
      </c>
      <c r="CD893">
        <f ca="1">CC893*(CJ893)/(CJ893+CJ894+IF(CG895=0,0,CJ895))</f>
        <v>0.45153138433049173</v>
      </c>
      <c r="CE893" s="39">
        <f t="shared" ca="1" si="871"/>
        <v>29</v>
      </c>
      <c r="CF893" s="39">
        <f t="shared" ca="1" si="866"/>
        <v>65</v>
      </c>
      <c r="CG893">
        <f t="shared" ca="1" si="872"/>
        <v>16.814190134932971</v>
      </c>
      <c r="CH893">
        <f t="shared" ca="1" si="873"/>
        <v>-10</v>
      </c>
      <c r="CI893">
        <f t="shared" ca="1" si="867"/>
        <v>8.9646890007957882</v>
      </c>
      <c r="CJ893">
        <f t="shared" ca="1" si="868"/>
        <v>3.0353109992042118</v>
      </c>
    </row>
    <row r="894" spans="8:88">
      <c r="H894"/>
      <c r="I894"/>
      <c r="R894"/>
      <c r="AP894"/>
      <c r="AQ894"/>
      <c r="AX894"/>
      <c r="CA894" s="2">
        <f t="shared" si="869"/>
        <v>297</v>
      </c>
      <c r="CB894" s="4">
        <f t="shared" si="870"/>
        <v>1</v>
      </c>
      <c r="CC894">
        <f t="shared" ca="1" si="865"/>
        <v>2</v>
      </c>
      <c r="CD894">
        <f ca="1">CC894*(CJ894)/(CJ893+CJ894+IF(CG895=0,0,CJ895))</f>
        <v>1.5484686156695082</v>
      </c>
      <c r="CE894" s="39">
        <f t="shared" ca="1" si="871"/>
        <v>29</v>
      </c>
      <c r="CF894" s="39">
        <f t="shared" ca="1" si="866"/>
        <v>65</v>
      </c>
      <c r="CG894">
        <f t="shared" ca="1" si="872"/>
        <v>-6.6458202497161167</v>
      </c>
      <c r="CH894">
        <f t="shared" ca="1" si="873"/>
        <v>2</v>
      </c>
      <c r="CI894">
        <f t="shared" ca="1" si="867"/>
        <v>1.5907926133789609</v>
      </c>
      <c r="CJ894">
        <f t="shared" ca="1" si="868"/>
        <v>10.40920738662104</v>
      </c>
    </row>
    <row r="895" spans="8:88">
      <c r="H895"/>
      <c r="I895"/>
      <c r="R895"/>
      <c r="AP895"/>
      <c r="AQ895"/>
      <c r="AX895"/>
      <c r="CA895" s="2">
        <f t="shared" si="869"/>
        <v>297</v>
      </c>
      <c r="CB895" s="4">
        <f t="shared" si="870"/>
        <v>2</v>
      </c>
      <c r="CC895">
        <f t="shared" ca="1" si="865"/>
        <v>2</v>
      </c>
      <c r="CD895">
        <f ca="1">CC895*IF(CG895=0,0,CJ895)/(CJ893+CJ894+IF(CG895=0,0,CJ895))</f>
        <v>0</v>
      </c>
      <c r="CE895" s="39">
        <f t="shared" ca="1" si="871"/>
        <v>29</v>
      </c>
      <c r="CF895" s="39">
        <f t="shared" ca="1" si="866"/>
        <v>65</v>
      </c>
      <c r="CG895">
        <f t="shared" ca="1" si="872"/>
        <v>0</v>
      </c>
      <c r="CH895">
        <f t="shared" ca="1" si="873"/>
        <v>0</v>
      </c>
      <c r="CI895">
        <f t="shared" ca="1" si="867"/>
        <v>0</v>
      </c>
      <c r="CJ895">
        <f t="shared" ca="1" si="868"/>
        <v>12</v>
      </c>
    </row>
    <row r="896" spans="8:88">
      <c r="H896"/>
      <c r="I896"/>
      <c r="R896"/>
      <c r="AP896"/>
      <c r="AQ896"/>
      <c r="AX896"/>
      <c r="CA896" s="2">
        <f t="shared" si="869"/>
        <v>298</v>
      </c>
      <c r="CB896" s="4">
        <f t="shared" si="870"/>
        <v>0</v>
      </c>
      <c r="CC896">
        <f t="shared" ca="1" si="865"/>
        <v>2</v>
      </c>
      <c r="CD896">
        <f ca="1">CC896*(CJ896)/(CJ896+CJ897+IF(CG898=0,0,CJ898))</f>
        <v>1.2413608251015793</v>
      </c>
      <c r="CE896" s="39">
        <f t="shared" ca="1" si="871"/>
        <v>41</v>
      </c>
      <c r="CF896" s="39">
        <f t="shared" ca="1" si="866"/>
        <v>65</v>
      </c>
      <c r="CG896">
        <f t="shared" ca="1" si="872"/>
        <v>5.5989735539949237</v>
      </c>
      <c r="CH896">
        <f t="shared" ca="1" si="873"/>
        <v>-4</v>
      </c>
      <c r="CI896">
        <f t="shared" ca="1" si="867"/>
        <v>3.655250781739328</v>
      </c>
      <c r="CJ896">
        <f t="shared" ca="1" si="868"/>
        <v>8.344749218260672</v>
      </c>
    </row>
    <row r="897" spans="8:88">
      <c r="H897"/>
      <c r="I897"/>
      <c r="R897"/>
      <c r="AP897"/>
      <c r="AQ897"/>
      <c r="AX897"/>
      <c r="CA897" s="2">
        <f t="shared" si="869"/>
        <v>298</v>
      </c>
      <c r="CB897" s="4">
        <f t="shared" si="870"/>
        <v>1</v>
      </c>
      <c r="CC897">
        <f t="shared" ca="1" si="865"/>
        <v>2</v>
      </c>
      <c r="CD897">
        <f ca="1">CC897*(CJ897)/(CJ896+CJ897+IF(CG898=0,0,CJ898))</f>
        <v>0.75863917489842081</v>
      </c>
      <c r="CE897" s="39">
        <f t="shared" ca="1" si="871"/>
        <v>41</v>
      </c>
      <c r="CF897" s="39">
        <f t="shared" ca="1" si="866"/>
        <v>65</v>
      </c>
      <c r="CG897">
        <f t="shared" ca="1" si="872"/>
        <v>-17.861036830653632</v>
      </c>
      <c r="CH897">
        <f t="shared" ca="1" si="873"/>
        <v>8</v>
      </c>
      <c r="CI897">
        <f t="shared" ca="1" si="867"/>
        <v>6.9002308324354544</v>
      </c>
      <c r="CJ897">
        <f t="shared" ca="1" si="868"/>
        <v>5.0997691675645456</v>
      </c>
    </row>
    <row r="898" spans="8:88">
      <c r="H898"/>
      <c r="I898"/>
      <c r="R898"/>
      <c r="AP898"/>
      <c r="AQ898"/>
      <c r="AX898"/>
      <c r="CA898" s="2">
        <f t="shared" si="869"/>
        <v>298</v>
      </c>
      <c r="CB898" s="4">
        <f t="shared" si="870"/>
        <v>2</v>
      </c>
      <c r="CC898">
        <f t="shared" ref="CC898:CC961" ca="1" si="874">OFFSET(D$5,$CA898,0)</f>
        <v>2</v>
      </c>
      <c r="CD898">
        <f ca="1">CC898*IF(CG898=0,0,CJ898)/(CJ896+CJ897+IF(CG898=0,0,CJ898))</f>
        <v>0</v>
      </c>
      <c r="CE898" s="39">
        <f t="shared" ca="1" si="871"/>
        <v>41</v>
      </c>
      <c r="CF898" s="39">
        <f t="shared" ref="CF898:CF961" ca="1" si="875">OFFSET(B$5,$CA898,0)</f>
        <v>65</v>
      </c>
      <c r="CG898">
        <f t="shared" ca="1" si="872"/>
        <v>0</v>
      </c>
      <c r="CH898">
        <f t="shared" ca="1" si="873"/>
        <v>0</v>
      </c>
      <c r="CI898">
        <f t="shared" ref="CI898:CI961" ca="1" si="876">ABS(-CH898-7*CG898/113.685)</f>
        <v>0</v>
      </c>
      <c r="CJ898">
        <f t="shared" ref="CJ898:CJ961" ca="1" si="877">MAX(0,CK$1-CI898)</f>
        <v>12</v>
      </c>
    </row>
    <row r="899" spans="8:88">
      <c r="H899"/>
      <c r="I899"/>
      <c r="R899"/>
      <c r="AP899"/>
      <c r="AQ899"/>
      <c r="AX899"/>
      <c r="CA899" s="2">
        <f t="shared" si="869"/>
        <v>299</v>
      </c>
      <c r="CB899" s="4">
        <f t="shared" si="870"/>
        <v>0</v>
      </c>
      <c r="CC899">
        <f t="shared" ca="1" si="874"/>
        <v>2</v>
      </c>
      <c r="CD899">
        <f ca="1">CC899*(CJ899)/(CJ899+CJ900+IF(CG901=0,0,CJ901))</f>
        <v>1.5552418000074959</v>
      </c>
      <c r="CE899" s="39">
        <f t="shared" ca="1" si="871"/>
        <v>49</v>
      </c>
      <c r="CF899" s="39">
        <f t="shared" ca="1" si="875"/>
        <v>65</v>
      </c>
      <c r="CG899">
        <f t="shared" ca="1" si="872"/>
        <v>-8.8554364387169571</v>
      </c>
      <c r="CH899">
        <f t="shared" ca="1" si="873"/>
        <v>-1</v>
      </c>
      <c r="CI899">
        <f t="shared" ca="1" si="876"/>
        <v>1.54526151269753</v>
      </c>
      <c r="CJ899">
        <f t="shared" ca="1" si="877"/>
        <v>10.454738487302469</v>
      </c>
    </row>
    <row r="900" spans="8:88">
      <c r="H900"/>
      <c r="I900"/>
      <c r="R900"/>
      <c r="AP900"/>
      <c r="AQ900"/>
      <c r="AX900"/>
      <c r="CA900" s="2">
        <f t="shared" si="869"/>
        <v>299</v>
      </c>
      <c r="CB900" s="4">
        <f t="shared" si="870"/>
        <v>1</v>
      </c>
      <c r="CC900">
        <f t="shared" ca="1" si="874"/>
        <v>2</v>
      </c>
      <c r="CD900">
        <f ca="1">CC900*(CJ900)/(CJ899+CJ900+IF(CG901=0,0,CJ901))</f>
        <v>0.4447581999925041</v>
      </c>
      <c r="CE900" s="39">
        <f t="shared" ca="1" si="871"/>
        <v>49</v>
      </c>
      <c r="CF900" s="39">
        <f t="shared" ca="1" si="875"/>
        <v>65</v>
      </c>
      <c r="CG900">
        <f t="shared" ca="1" si="872"/>
        <v>-32.315446823368177</v>
      </c>
      <c r="CH900">
        <f t="shared" ca="1" si="873"/>
        <v>11</v>
      </c>
      <c r="CI900">
        <f t="shared" ca="1" si="876"/>
        <v>9.0102201014770884</v>
      </c>
      <c r="CJ900">
        <f t="shared" ca="1" si="877"/>
        <v>2.9897798985229116</v>
      </c>
    </row>
    <row r="901" spans="8:88">
      <c r="H901"/>
      <c r="I901"/>
      <c r="R901"/>
      <c r="AP901"/>
      <c r="AQ901"/>
      <c r="AX901"/>
      <c r="CA901" s="2">
        <f t="shared" si="869"/>
        <v>299</v>
      </c>
      <c r="CB901" s="4">
        <f t="shared" si="870"/>
        <v>2</v>
      </c>
      <c r="CC901">
        <f t="shared" ca="1" si="874"/>
        <v>2</v>
      </c>
      <c r="CD901">
        <f ca="1">CC901*IF(CG901=0,0,CJ901)/(CJ899+CJ900+IF(CG901=0,0,CJ901))</f>
        <v>0</v>
      </c>
      <c r="CE901" s="39">
        <f t="shared" ca="1" si="871"/>
        <v>49</v>
      </c>
      <c r="CF901" s="39">
        <f t="shared" ca="1" si="875"/>
        <v>65</v>
      </c>
      <c r="CG901">
        <f t="shared" ca="1" si="872"/>
        <v>0</v>
      </c>
      <c r="CH901">
        <f t="shared" ca="1" si="873"/>
        <v>0</v>
      </c>
      <c r="CI901">
        <f t="shared" ca="1" si="876"/>
        <v>0</v>
      </c>
      <c r="CJ901">
        <f t="shared" ca="1" si="877"/>
        <v>12</v>
      </c>
    </row>
    <row r="902" spans="8:88">
      <c r="H902"/>
      <c r="I902"/>
      <c r="R902"/>
      <c r="AP902"/>
      <c r="AQ902"/>
      <c r="AX902"/>
      <c r="CA902" s="2">
        <f t="shared" ref="CA902:CA965" si="878">CA899+1</f>
        <v>300</v>
      </c>
      <c r="CB902" s="4">
        <f t="shared" ref="CB902:CB965" si="879">CB899</f>
        <v>0</v>
      </c>
      <c r="CC902">
        <f t="shared" ca="1" si="874"/>
        <v>2</v>
      </c>
      <c r="CD902">
        <f ca="1">CC902*(CJ902)/(CJ902+CJ903+IF(CG904=0,0,CJ904))</f>
        <v>1.0935013166066216</v>
      </c>
      <c r="CE902" s="39">
        <f t="shared" ca="1" si="871"/>
        <v>13</v>
      </c>
      <c r="CF902" s="39">
        <f t="shared" ca="1" si="875"/>
        <v>67</v>
      </c>
      <c r="CG902">
        <f t="shared" ca="1" si="872"/>
        <v>54.419373703115781</v>
      </c>
      <c r="CH902">
        <f t="shared" ca="1" si="873"/>
        <v>-8</v>
      </c>
      <c r="CI902">
        <f t="shared" ca="1" si="876"/>
        <v>4.6492007219790601</v>
      </c>
      <c r="CJ902">
        <f t="shared" ca="1" si="877"/>
        <v>7.3507992780209399</v>
      </c>
    </row>
    <row r="903" spans="8:88">
      <c r="H903"/>
      <c r="I903"/>
      <c r="R903"/>
      <c r="AP903"/>
      <c r="AQ903"/>
      <c r="AX903"/>
      <c r="CA903" s="2">
        <f t="shared" si="878"/>
        <v>300</v>
      </c>
      <c r="CB903" s="4">
        <f t="shared" si="879"/>
        <v>1</v>
      </c>
      <c r="CC903">
        <f t="shared" ca="1" si="874"/>
        <v>2</v>
      </c>
      <c r="CD903">
        <f ca="1">CC903*(CJ903)/(CJ902+CJ903+IF(CG904=0,0,CJ904))</f>
        <v>0.90649868339337847</v>
      </c>
      <c r="CE903" s="39">
        <f t="shared" ca="1" si="871"/>
        <v>13</v>
      </c>
      <c r="CF903" s="39">
        <f t="shared" ca="1" si="875"/>
        <v>67</v>
      </c>
      <c r="CG903">
        <f t="shared" ca="1" si="872"/>
        <v>30.95936331846616</v>
      </c>
      <c r="CH903">
        <f t="shared" ca="1" si="873"/>
        <v>4</v>
      </c>
      <c r="CI903">
        <f t="shared" ca="1" si="876"/>
        <v>5.9062808921956558</v>
      </c>
      <c r="CJ903">
        <f t="shared" ca="1" si="877"/>
        <v>6.0937191078043442</v>
      </c>
    </row>
    <row r="904" spans="8:88">
      <c r="H904"/>
      <c r="I904"/>
      <c r="R904"/>
      <c r="AP904"/>
      <c r="AQ904"/>
      <c r="AX904"/>
      <c r="CA904" s="2">
        <f t="shared" si="878"/>
        <v>300</v>
      </c>
      <c r="CB904" s="4">
        <f t="shared" si="879"/>
        <v>2</v>
      </c>
      <c r="CC904">
        <f t="shared" ca="1" si="874"/>
        <v>2</v>
      </c>
      <c r="CD904">
        <f ca="1">CC904*IF(CG904=0,0,CJ904)/(CJ902+CJ903+IF(CG904=0,0,CJ904))</f>
        <v>0</v>
      </c>
      <c r="CE904" s="39">
        <f t="shared" ca="1" si="871"/>
        <v>13</v>
      </c>
      <c r="CF904" s="39">
        <f t="shared" ca="1" si="875"/>
        <v>67</v>
      </c>
      <c r="CG904">
        <f t="shared" ca="1" si="872"/>
        <v>0</v>
      </c>
      <c r="CH904">
        <f t="shared" ca="1" si="873"/>
        <v>0</v>
      </c>
      <c r="CI904">
        <f t="shared" ca="1" si="876"/>
        <v>0</v>
      </c>
      <c r="CJ904">
        <f t="shared" ca="1" si="877"/>
        <v>12</v>
      </c>
    </row>
    <row r="905" spans="8:88">
      <c r="H905"/>
      <c r="I905"/>
      <c r="R905"/>
      <c r="AP905"/>
      <c r="AQ905"/>
      <c r="AX905"/>
      <c r="CA905" s="2">
        <f t="shared" si="878"/>
        <v>301</v>
      </c>
      <c r="CB905" s="4">
        <f t="shared" si="879"/>
        <v>0</v>
      </c>
      <c r="CC905">
        <f t="shared" ca="1" si="874"/>
        <v>2</v>
      </c>
      <c r="CD905">
        <f ca="1">CC905*(CJ905)/(CJ905+CJ906+IF(CG907=0,0,CJ907))</f>
        <v>0</v>
      </c>
      <c r="CE905" s="39">
        <f t="shared" ca="1" si="871"/>
        <v>17</v>
      </c>
      <c r="CF905" s="39">
        <f t="shared" ca="1" si="875"/>
        <v>67</v>
      </c>
      <c r="CG905">
        <f t="shared" ca="1" si="872"/>
        <v>-2.1883705664308195</v>
      </c>
      <c r="CH905">
        <f t="shared" ca="1" si="873"/>
        <v>-12</v>
      </c>
      <c r="CI905">
        <f t="shared" ca="1" si="876"/>
        <v>12.134745955623131</v>
      </c>
      <c r="CJ905">
        <f t="shared" ca="1" si="877"/>
        <v>0</v>
      </c>
    </row>
    <row r="906" spans="8:88">
      <c r="H906"/>
      <c r="I906"/>
      <c r="R906"/>
      <c r="AP906"/>
      <c r="AQ906"/>
      <c r="AX906"/>
      <c r="CA906" s="2">
        <f t="shared" si="878"/>
        <v>301</v>
      </c>
      <c r="CB906" s="4">
        <f t="shared" si="879"/>
        <v>1</v>
      </c>
      <c r="CC906">
        <f t="shared" ca="1" si="874"/>
        <v>2</v>
      </c>
      <c r="CD906">
        <f ca="1">CC906*(CJ906)/(CJ905+CJ906+IF(CG907=0,0,CJ907))</f>
        <v>1.5501835557811117</v>
      </c>
      <c r="CE906" s="39">
        <f t="shared" ca="1" si="871"/>
        <v>17</v>
      </c>
      <c r="CF906" s="39">
        <f t="shared" ca="1" si="875"/>
        <v>67</v>
      </c>
      <c r="CG906">
        <f t="shared" ca="1" si="872"/>
        <v>-25.648380951080441</v>
      </c>
      <c r="CH906">
        <f t="shared" ca="1" si="873"/>
        <v>0</v>
      </c>
      <c r="CI906">
        <f t="shared" ca="1" si="876"/>
        <v>1.5792643414484151</v>
      </c>
      <c r="CJ906">
        <f t="shared" ca="1" si="877"/>
        <v>10.420735658551585</v>
      </c>
    </row>
    <row r="907" spans="8:88">
      <c r="H907"/>
      <c r="I907"/>
      <c r="R907"/>
      <c r="AP907"/>
      <c r="AQ907"/>
      <c r="AX907"/>
      <c r="CA907" s="2">
        <f t="shared" si="878"/>
        <v>301</v>
      </c>
      <c r="CB907" s="4">
        <f t="shared" si="879"/>
        <v>2</v>
      </c>
      <c r="CC907">
        <f t="shared" ca="1" si="874"/>
        <v>2</v>
      </c>
      <c r="CD907">
        <f ca="1">CC907*IF(CG907=0,0,CJ907)/(CJ905+CJ906+IF(CG907=0,0,CJ907))</f>
        <v>0.44981644421888822</v>
      </c>
      <c r="CE907" s="39">
        <f t="shared" ca="1" si="871"/>
        <v>17</v>
      </c>
      <c r="CF907" s="39">
        <f t="shared" ca="1" si="875"/>
        <v>67</v>
      </c>
      <c r="CG907">
        <f t="shared" ca="1" si="872"/>
        <v>-49.108391335730062</v>
      </c>
      <c r="CH907">
        <f t="shared" ca="1" si="873"/>
        <v>12</v>
      </c>
      <c r="CI907">
        <f t="shared" ca="1" si="876"/>
        <v>8.9762172727263021</v>
      </c>
      <c r="CJ907">
        <f t="shared" ca="1" si="877"/>
        <v>3.0237827272736979</v>
      </c>
    </row>
    <row r="908" spans="8:88">
      <c r="H908"/>
      <c r="I908"/>
      <c r="R908"/>
      <c r="AP908"/>
      <c r="AQ908"/>
      <c r="AX908"/>
      <c r="CA908" s="2">
        <f t="shared" si="878"/>
        <v>302</v>
      </c>
      <c r="CB908" s="4">
        <f t="shared" si="879"/>
        <v>0</v>
      </c>
      <c r="CC908">
        <f t="shared" ca="1" si="874"/>
        <v>2</v>
      </c>
      <c r="CD908">
        <f ca="1">CC908*(CJ908)/(CJ908+CJ909+IF(CG910=0,0,CJ910))</f>
        <v>0.12417114989341689</v>
      </c>
      <c r="CE908" s="39">
        <f t="shared" ca="1" si="871"/>
        <v>61</v>
      </c>
      <c r="CF908" s="39">
        <f t="shared" ca="1" si="875"/>
        <v>67</v>
      </c>
      <c r="CG908">
        <f t="shared" ca="1" si="872"/>
        <v>-18.02776787226037</v>
      </c>
      <c r="CH908">
        <f t="shared" ca="1" si="873"/>
        <v>-10</v>
      </c>
      <c r="CI908">
        <f t="shared" ca="1" si="876"/>
        <v>11.110035405777566</v>
      </c>
      <c r="CJ908">
        <f t="shared" ca="1" si="877"/>
        <v>0.8899645942224339</v>
      </c>
    </row>
    <row r="909" spans="8:88">
      <c r="H909"/>
      <c r="I909"/>
      <c r="R909"/>
      <c r="AP909"/>
      <c r="AQ909"/>
      <c r="AX909"/>
      <c r="CA909" s="2">
        <f t="shared" si="878"/>
        <v>302</v>
      </c>
      <c r="CB909" s="4">
        <f t="shared" si="879"/>
        <v>1</v>
      </c>
      <c r="CC909">
        <f t="shared" ca="1" si="874"/>
        <v>2</v>
      </c>
      <c r="CD909">
        <f ca="1">CC909*(CJ909)/(CJ908+CJ909+IF(CG910=0,0,CJ910))</f>
        <v>1.5969109624879159</v>
      </c>
      <c r="CE909" s="39">
        <f t="shared" ca="1" si="871"/>
        <v>61</v>
      </c>
      <c r="CF909" s="39">
        <f t="shared" ca="1" si="875"/>
        <v>67</v>
      </c>
      <c r="CG909">
        <f t="shared" ca="1" si="872"/>
        <v>-41.487778256911056</v>
      </c>
      <c r="CH909">
        <f t="shared" ca="1" si="873"/>
        <v>2</v>
      </c>
      <c r="CI909">
        <f t="shared" ca="1" si="876"/>
        <v>0.55455379160291507</v>
      </c>
      <c r="CJ909">
        <f t="shared" ca="1" si="877"/>
        <v>11.445446208397085</v>
      </c>
    </row>
    <row r="910" spans="8:88">
      <c r="H910"/>
      <c r="I910"/>
      <c r="R910"/>
      <c r="AP910"/>
      <c r="AQ910"/>
      <c r="AX910"/>
      <c r="CA910" s="2">
        <f t="shared" si="878"/>
        <v>302</v>
      </c>
      <c r="CB910" s="4">
        <f t="shared" si="879"/>
        <v>2</v>
      </c>
      <c r="CC910">
        <f t="shared" ca="1" si="874"/>
        <v>2</v>
      </c>
      <c r="CD910">
        <f ca="1">CC910*IF(CG910=0,0,CJ910)/(CJ908+CJ909+IF(CG910=0,0,CJ910))</f>
        <v>0.27891788761866715</v>
      </c>
      <c r="CE910" s="39">
        <f t="shared" ca="1" si="871"/>
        <v>61</v>
      </c>
      <c r="CF910" s="39">
        <f t="shared" ca="1" si="875"/>
        <v>67</v>
      </c>
      <c r="CG910">
        <f t="shared" ca="1" si="872"/>
        <v>48.737217416151424</v>
      </c>
      <c r="CH910">
        <f t="shared" ca="1" si="873"/>
        <v>7</v>
      </c>
      <c r="CI910">
        <f t="shared" ca="1" si="876"/>
        <v>10.000928195567225</v>
      </c>
      <c r="CJ910">
        <f t="shared" ca="1" si="877"/>
        <v>1.9990718044327753</v>
      </c>
    </row>
    <row r="911" spans="8:88">
      <c r="H911"/>
      <c r="I911"/>
      <c r="R911"/>
      <c r="AP911"/>
      <c r="AQ911"/>
      <c r="AX911"/>
      <c r="CA911" s="2">
        <f t="shared" si="878"/>
        <v>303</v>
      </c>
      <c r="CB911" s="4">
        <f t="shared" si="879"/>
        <v>0</v>
      </c>
      <c r="CC911">
        <f t="shared" ca="1" si="874"/>
        <v>2</v>
      </c>
      <c r="CD911">
        <f ca="1">CC911*(CJ911)/(CJ911+CJ912+IF(CG913=0,0,CJ913))</f>
        <v>1.0712346718742944</v>
      </c>
      <c r="CE911" s="39">
        <f t="shared" ca="1" si="871"/>
        <v>41</v>
      </c>
      <c r="CF911" s="39">
        <f t="shared" ca="1" si="875"/>
        <v>71</v>
      </c>
      <c r="CG911">
        <f t="shared" ca="1" si="872"/>
        <v>-45.455860405306225</v>
      </c>
      <c r="CH911">
        <f t="shared" ca="1" si="873"/>
        <v>-2</v>
      </c>
      <c r="CI911">
        <f t="shared" ca="1" si="876"/>
        <v>4.7988830790090482</v>
      </c>
      <c r="CJ911">
        <f t="shared" ca="1" si="877"/>
        <v>7.2011169209909518</v>
      </c>
    </row>
    <row r="912" spans="8:88">
      <c r="H912"/>
      <c r="I912"/>
      <c r="R912"/>
      <c r="AP912"/>
      <c r="AQ912"/>
      <c r="AX912"/>
      <c r="CA912" s="2">
        <f t="shared" si="878"/>
        <v>303</v>
      </c>
      <c r="CB912" s="4">
        <f t="shared" si="879"/>
        <v>1</v>
      </c>
      <c r="CC912">
        <f t="shared" ca="1" si="874"/>
        <v>2</v>
      </c>
      <c r="CD912">
        <f ca="1">CC912*(CJ912)/(CJ911+CJ912+IF(CG913=0,0,CJ913))</f>
        <v>0.92876532812570578</v>
      </c>
      <c r="CE912" s="39">
        <f t="shared" ca="1" si="871"/>
        <v>41</v>
      </c>
      <c r="CF912" s="39">
        <f t="shared" ca="1" si="875"/>
        <v>71</v>
      </c>
      <c r="CG912">
        <f t="shared" ca="1" si="872"/>
        <v>44.769135267755189</v>
      </c>
      <c r="CH912">
        <f t="shared" ca="1" si="873"/>
        <v>3</v>
      </c>
      <c r="CI912">
        <f t="shared" ca="1" si="876"/>
        <v>5.7565989081610267</v>
      </c>
      <c r="CJ912">
        <f t="shared" ca="1" si="877"/>
        <v>6.2434010918389733</v>
      </c>
    </row>
    <row r="913" spans="8:88">
      <c r="H913"/>
      <c r="I913"/>
      <c r="R913"/>
      <c r="AP913"/>
      <c r="AQ913"/>
      <c r="AX913"/>
      <c r="CA913" s="2">
        <f t="shared" si="878"/>
        <v>303</v>
      </c>
      <c r="CB913" s="4">
        <f t="shared" si="879"/>
        <v>2</v>
      </c>
      <c r="CC913">
        <f t="shared" ca="1" si="874"/>
        <v>2</v>
      </c>
      <c r="CD913">
        <f ca="1">CC913*IF(CG913=0,0,CJ913)/(CJ911+CJ912+IF(CG913=0,0,CJ913))</f>
        <v>0</v>
      </c>
      <c r="CE913" s="39">
        <f t="shared" ca="1" si="871"/>
        <v>41</v>
      </c>
      <c r="CF913" s="39">
        <f t="shared" ca="1" si="875"/>
        <v>71</v>
      </c>
      <c r="CG913">
        <f t="shared" ca="1" si="872"/>
        <v>0</v>
      </c>
      <c r="CH913">
        <f t="shared" ca="1" si="873"/>
        <v>0</v>
      </c>
      <c r="CI913">
        <f t="shared" ca="1" si="876"/>
        <v>0</v>
      </c>
      <c r="CJ913">
        <f t="shared" ca="1" si="877"/>
        <v>12</v>
      </c>
    </row>
    <row r="914" spans="8:88">
      <c r="H914"/>
      <c r="I914"/>
      <c r="R914"/>
      <c r="AP914"/>
      <c r="AQ914"/>
      <c r="AX914"/>
      <c r="CA914" s="2">
        <f t="shared" si="878"/>
        <v>304</v>
      </c>
      <c r="CB914" s="4">
        <f t="shared" si="879"/>
        <v>0</v>
      </c>
      <c r="CC914">
        <f t="shared" ca="1" si="874"/>
        <v>2</v>
      </c>
      <c r="CD914">
        <f ca="1">CC914*(CJ914)/(CJ914+CJ915+IF(CG916=0,0,CJ916))</f>
        <v>0</v>
      </c>
      <c r="CE914" s="39">
        <f t="shared" ca="1" si="871"/>
        <v>49</v>
      </c>
      <c r="CF914" s="39">
        <f t="shared" ca="1" si="875"/>
        <v>71</v>
      </c>
      <c r="CG914">
        <f t="shared" ca="1" si="872"/>
        <v>-36.450260013369018</v>
      </c>
      <c r="CH914">
        <f t="shared" ca="1" si="873"/>
        <v>-11</v>
      </c>
      <c r="CI914">
        <f t="shared" ca="1" si="876"/>
        <v>13.244375424142</v>
      </c>
      <c r="CJ914">
        <f t="shared" ca="1" si="877"/>
        <v>0</v>
      </c>
    </row>
    <row r="915" spans="8:88">
      <c r="H915"/>
      <c r="I915"/>
      <c r="R915"/>
      <c r="AP915"/>
      <c r="AQ915"/>
      <c r="AX915"/>
      <c r="CA915" s="2">
        <f t="shared" si="878"/>
        <v>304</v>
      </c>
      <c r="CB915" s="4">
        <f t="shared" si="879"/>
        <v>1</v>
      </c>
      <c r="CC915">
        <f t="shared" ca="1" si="874"/>
        <v>2</v>
      </c>
      <c r="CD915">
        <f ca="1">CC915*(CJ915)/(CJ914+CJ915+IF(CG916=0,0,CJ916))</f>
        <v>1.385115672547256</v>
      </c>
      <c r="CE915" s="39">
        <f t="shared" ca="1" si="871"/>
        <v>49</v>
      </c>
      <c r="CF915" s="39">
        <f t="shared" ca="1" si="875"/>
        <v>71</v>
      </c>
      <c r="CG915">
        <f t="shared" ca="1" si="872"/>
        <v>53.774735659692396</v>
      </c>
      <c r="CH915">
        <f t="shared" ca="1" si="873"/>
        <v>-6</v>
      </c>
      <c r="CI915">
        <f t="shared" ca="1" si="876"/>
        <v>2.6888934369719246</v>
      </c>
      <c r="CJ915">
        <f t="shared" ca="1" si="877"/>
        <v>9.3111065630280763</v>
      </c>
    </row>
    <row r="916" spans="8:88">
      <c r="H916"/>
      <c r="I916"/>
      <c r="R916"/>
      <c r="AP916"/>
      <c r="AQ916"/>
      <c r="AX916"/>
      <c r="CA916" s="2">
        <f t="shared" si="878"/>
        <v>304</v>
      </c>
      <c r="CB916" s="4">
        <f t="shared" si="879"/>
        <v>2</v>
      </c>
      <c r="CC916">
        <f t="shared" ca="1" si="874"/>
        <v>2</v>
      </c>
      <c r="CD916">
        <f ca="1">CC916*IF(CG916=0,0,CJ916)/(CJ914+CJ915+IF(CG916=0,0,CJ916))</f>
        <v>0.61488432745274424</v>
      </c>
      <c r="CE916" s="39">
        <f t="shared" ca="1" si="871"/>
        <v>49</v>
      </c>
      <c r="CF916" s="39">
        <f t="shared" ca="1" si="875"/>
        <v>71</v>
      </c>
      <c r="CG916">
        <f t="shared" ca="1" si="872"/>
        <v>30.314725275044907</v>
      </c>
      <c r="CH916">
        <f t="shared" ca="1" si="873"/>
        <v>6</v>
      </c>
      <c r="CI916">
        <f t="shared" ca="1" si="876"/>
        <v>7.8665881772029236</v>
      </c>
      <c r="CJ916">
        <f t="shared" ca="1" si="877"/>
        <v>4.1334118227970764</v>
      </c>
    </row>
    <row r="917" spans="8:88">
      <c r="H917"/>
      <c r="I917"/>
      <c r="R917"/>
      <c r="AP917"/>
      <c r="AQ917"/>
      <c r="AX917"/>
      <c r="CA917" s="2">
        <f t="shared" si="878"/>
        <v>305</v>
      </c>
      <c r="CB917" s="4">
        <f t="shared" si="879"/>
        <v>0</v>
      </c>
      <c r="CC917">
        <f t="shared" ca="1" si="874"/>
        <v>2</v>
      </c>
      <c r="CD917">
        <f ca="1">CC917*(CJ917)/(CJ917+CJ918+IF(CG919=0,0,CJ919))</f>
        <v>4.3779882546366923E-2</v>
      </c>
      <c r="CE917" s="39">
        <f t="shared" ca="1" si="871"/>
        <v>65</v>
      </c>
      <c r="CF917" s="39">
        <f t="shared" ca="1" si="875"/>
        <v>71</v>
      </c>
      <c r="CG917">
        <f t="shared" ca="1" si="872"/>
        <v>-27.594823574652594</v>
      </c>
      <c r="CH917">
        <f t="shared" ca="1" si="873"/>
        <v>-10</v>
      </c>
      <c r="CI917">
        <f t="shared" ca="1" si="876"/>
        <v>11.699113911444501</v>
      </c>
      <c r="CJ917">
        <f t="shared" ca="1" si="877"/>
        <v>0.30088608855549914</v>
      </c>
    </row>
    <row r="918" spans="8:88">
      <c r="H918"/>
      <c r="I918"/>
      <c r="R918"/>
      <c r="AP918"/>
      <c r="AQ918"/>
      <c r="AX918"/>
      <c r="CA918" s="2">
        <f t="shared" si="878"/>
        <v>305</v>
      </c>
      <c r="CB918" s="4">
        <f t="shared" si="879"/>
        <v>1</v>
      </c>
      <c r="CC918">
        <f t="shared" ca="1" si="874"/>
        <v>2</v>
      </c>
      <c r="CD918">
        <f ca="1">CC918*(CJ918)/(CJ917+CJ918+IF(CG919=0,0,CJ919))</f>
        <v>1.5796360183599238</v>
      </c>
      <c r="CE918" s="39">
        <f t="shared" ca="1" si="871"/>
        <v>65</v>
      </c>
      <c r="CF918" s="39">
        <f t="shared" ca="1" si="875"/>
        <v>71</v>
      </c>
      <c r="CG918">
        <f t="shared" ca="1" si="872"/>
        <v>-51.054833959302215</v>
      </c>
      <c r="CH918">
        <f t="shared" ca="1" si="873"/>
        <v>2</v>
      </c>
      <c r="CI918">
        <f t="shared" ca="1" si="876"/>
        <v>1.143632297269785</v>
      </c>
      <c r="CJ918">
        <f t="shared" ca="1" si="877"/>
        <v>10.856367702730214</v>
      </c>
    </row>
    <row r="919" spans="8:88">
      <c r="H919"/>
      <c r="I919"/>
      <c r="R919"/>
      <c r="AP919"/>
      <c r="AQ919"/>
      <c r="AX919"/>
      <c r="CA919" s="2">
        <f t="shared" si="878"/>
        <v>305</v>
      </c>
      <c r="CB919" s="4">
        <f t="shared" si="879"/>
        <v>2</v>
      </c>
      <c r="CC919">
        <f t="shared" ca="1" si="874"/>
        <v>2</v>
      </c>
      <c r="CD919">
        <f ca="1">CC919*IF(CG919=0,0,CJ919)/(CJ917+CJ918+IF(CG919=0,0,CJ919))</f>
        <v>0.37658409909370932</v>
      </c>
      <c r="CE919" s="39">
        <f t="shared" ca="1" si="871"/>
        <v>65</v>
      </c>
      <c r="CF919" s="39">
        <f t="shared" ca="1" si="875"/>
        <v>71</v>
      </c>
      <c r="CG919">
        <f t="shared" ca="1" si="872"/>
        <v>39.170161713761331</v>
      </c>
      <c r="CH919">
        <f t="shared" ca="1" si="873"/>
        <v>7</v>
      </c>
      <c r="CI919">
        <f t="shared" ca="1" si="876"/>
        <v>9.4118496899004214</v>
      </c>
      <c r="CJ919">
        <f t="shared" ca="1" si="877"/>
        <v>2.5881503100995786</v>
      </c>
    </row>
    <row r="920" spans="8:88">
      <c r="H920"/>
      <c r="I920"/>
      <c r="R920"/>
      <c r="AP920"/>
      <c r="AQ920"/>
      <c r="AX920"/>
      <c r="CA920" s="2">
        <f t="shared" si="878"/>
        <v>306</v>
      </c>
      <c r="CB920" s="4">
        <f t="shared" si="879"/>
        <v>0</v>
      </c>
      <c r="CC920">
        <f t="shared" ca="1" si="874"/>
        <v>2</v>
      </c>
      <c r="CD920">
        <f ca="1">CC920*(CJ920)/(CJ920+CJ921+IF(CG922=0,0,CJ922))</f>
        <v>1.2783817958255561</v>
      </c>
      <c r="CE920" s="39">
        <f t="shared" ca="1" si="871"/>
        <v>7</v>
      </c>
      <c r="CF920" s="39">
        <f t="shared" ca="1" si="875"/>
        <v>73</v>
      </c>
      <c r="CG920">
        <f t="shared" ca="1" si="872"/>
        <v>-39.081434947717142</v>
      </c>
      <c r="CH920">
        <f t="shared" ca="1" si="873"/>
        <v>-1</v>
      </c>
      <c r="CI920">
        <f t="shared" ca="1" si="876"/>
        <v>3.4063864593747635</v>
      </c>
      <c r="CJ920">
        <f t="shared" ca="1" si="877"/>
        <v>8.5936135406252365</v>
      </c>
    </row>
    <row r="921" spans="8:88">
      <c r="H921"/>
      <c r="I921"/>
      <c r="R921"/>
      <c r="AP921"/>
      <c r="AQ921"/>
      <c r="AX921"/>
      <c r="CA921" s="2">
        <f t="shared" si="878"/>
        <v>306</v>
      </c>
      <c r="CB921" s="4">
        <f t="shared" si="879"/>
        <v>1</v>
      </c>
      <c r="CC921">
        <f t="shared" ca="1" si="874"/>
        <v>2</v>
      </c>
      <c r="CD921">
        <f ca="1">CC921*(CJ921)/(CJ920+CJ921+IF(CG922=0,0,CJ922))</f>
        <v>0.72161820417444389</v>
      </c>
      <c r="CE921" s="39">
        <f t="shared" ca="1" si="871"/>
        <v>7</v>
      </c>
      <c r="CF921" s="39">
        <f t="shared" ca="1" si="875"/>
        <v>73</v>
      </c>
      <c r="CG921">
        <f t="shared" ca="1" si="872"/>
        <v>51.143560725345338</v>
      </c>
      <c r="CH921">
        <f t="shared" ca="1" si="873"/>
        <v>4</v>
      </c>
      <c r="CI921">
        <f t="shared" ca="1" si="876"/>
        <v>7.1490955277953763</v>
      </c>
      <c r="CJ921">
        <f t="shared" ca="1" si="877"/>
        <v>4.8509044722046237</v>
      </c>
    </row>
    <row r="922" spans="8:88">
      <c r="H922"/>
      <c r="I922"/>
      <c r="R922"/>
      <c r="AP922"/>
      <c r="AQ922"/>
      <c r="AX922"/>
      <c r="CA922" s="2">
        <f t="shared" si="878"/>
        <v>306</v>
      </c>
      <c r="CB922" s="4">
        <f t="shared" si="879"/>
        <v>2</v>
      </c>
      <c r="CC922">
        <f t="shared" ca="1" si="874"/>
        <v>2</v>
      </c>
      <c r="CD922">
        <f ca="1">CC922*IF(CG922=0,0,CJ922)/(CJ920+CJ921+IF(CG922=0,0,CJ922))</f>
        <v>0</v>
      </c>
      <c r="CE922" s="39">
        <f t="shared" ca="1" si="871"/>
        <v>7</v>
      </c>
      <c r="CF922" s="39">
        <f t="shared" ca="1" si="875"/>
        <v>73</v>
      </c>
      <c r="CG922">
        <f t="shared" ca="1" si="872"/>
        <v>0</v>
      </c>
      <c r="CH922">
        <f t="shared" ca="1" si="873"/>
        <v>0</v>
      </c>
      <c r="CI922">
        <f t="shared" ca="1" si="876"/>
        <v>0</v>
      </c>
      <c r="CJ922">
        <f t="shared" ca="1" si="877"/>
        <v>12</v>
      </c>
    </row>
    <row r="923" spans="8:88">
      <c r="H923"/>
      <c r="I923"/>
      <c r="R923"/>
      <c r="AP923"/>
      <c r="AQ923"/>
      <c r="AX923"/>
      <c r="CA923" s="2">
        <f t="shared" si="878"/>
        <v>307</v>
      </c>
      <c r="CB923" s="4">
        <f t="shared" si="879"/>
        <v>0</v>
      </c>
      <c r="CC923">
        <f t="shared" ca="1" si="874"/>
        <v>2</v>
      </c>
      <c r="CD923">
        <f ca="1">CC923*(CJ923)/(CJ923+CJ924+IF(CG925=0,0,CJ925))</f>
        <v>0.75648685210863009</v>
      </c>
      <c r="CE923" s="39">
        <f t="shared" ca="1" si="871"/>
        <v>43</v>
      </c>
      <c r="CF923" s="39">
        <f t="shared" ca="1" si="875"/>
        <v>73</v>
      </c>
      <c r="CG923">
        <f t="shared" ca="1" si="872"/>
        <v>33.866772801991374</v>
      </c>
      <c r="CH923">
        <f t="shared" ca="1" si="873"/>
        <v>-9</v>
      </c>
      <c r="CI923">
        <f t="shared" ca="1" si="876"/>
        <v>6.9146993040951781</v>
      </c>
      <c r="CJ923">
        <f t="shared" ca="1" si="877"/>
        <v>5.0853006959048219</v>
      </c>
    </row>
    <row r="924" spans="8:88">
      <c r="H924"/>
      <c r="I924"/>
      <c r="R924"/>
      <c r="AP924"/>
      <c r="AQ924"/>
      <c r="AX924"/>
      <c r="CA924" s="2">
        <f t="shared" si="878"/>
        <v>307</v>
      </c>
      <c r="CB924" s="4">
        <f t="shared" si="879"/>
        <v>1</v>
      </c>
      <c r="CC924">
        <f t="shared" ca="1" si="874"/>
        <v>2</v>
      </c>
      <c r="CD924">
        <f ca="1">CC924*(CJ924)/(CJ923+CJ924+IF(CG925=0,0,CJ925))</f>
        <v>1.2435131478913699</v>
      </c>
      <c r="CE924" s="39">
        <f t="shared" ca="1" si="871"/>
        <v>43</v>
      </c>
      <c r="CF924" s="39">
        <f t="shared" ca="1" si="875"/>
        <v>73</v>
      </c>
      <c r="CG924">
        <f t="shared" ca="1" si="872"/>
        <v>10.406762417340154</v>
      </c>
      <c r="CH924">
        <f t="shared" ca="1" si="873"/>
        <v>3</v>
      </c>
      <c r="CI924">
        <f t="shared" ca="1" si="876"/>
        <v>3.6407823100794392</v>
      </c>
      <c r="CJ924">
        <f t="shared" ca="1" si="877"/>
        <v>8.3592176899205608</v>
      </c>
    </row>
    <row r="925" spans="8:88">
      <c r="H925"/>
      <c r="I925"/>
      <c r="R925"/>
      <c r="AP925"/>
      <c r="AQ925"/>
      <c r="AX925"/>
      <c r="CA925" s="2">
        <f t="shared" si="878"/>
        <v>307</v>
      </c>
      <c r="CB925" s="4">
        <f t="shared" si="879"/>
        <v>2</v>
      </c>
      <c r="CC925">
        <f t="shared" ca="1" si="874"/>
        <v>2</v>
      </c>
      <c r="CD925">
        <f ca="1">CC925*IF(CG925=0,0,CJ925)/(CJ923+CJ924+IF(CG925=0,0,CJ925))</f>
        <v>0</v>
      </c>
      <c r="CE925" s="39">
        <f t="shared" ca="1" si="871"/>
        <v>43</v>
      </c>
      <c r="CF925" s="39">
        <f t="shared" ca="1" si="875"/>
        <v>73</v>
      </c>
      <c r="CG925">
        <f t="shared" ca="1" si="872"/>
        <v>0</v>
      </c>
      <c r="CH925">
        <f t="shared" ca="1" si="873"/>
        <v>0</v>
      </c>
      <c r="CI925">
        <f t="shared" ca="1" si="876"/>
        <v>0</v>
      </c>
      <c r="CJ925">
        <f t="shared" ca="1" si="877"/>
        <v>12</v>
      </c>
    </row>
    <row r="926" spans="8:88">
      <c r="H926"/>
      <c r="I926"/>
      <c r="R926"/>
      <c r="AP926"/>
      <c r="AQ926"/>
      <c r="AX926"/>
      <c r="CA926" s="2">
        <f t="shared" si="878"/>
        <v>308</v>
      </c>
      <c r="CB926" s="4">
        <f t="shared" si="879"/>
        <v>0</v>
      </c>
      <c r="CC926">
        <f t="shared" ca="1" si="874"/>
        <v>2</v>
      </c>
      <c r="CD926">
        <f ca="1">CC926*(CJ926)/(CJ926+CJ927+IF(CG928=0,0,CJ928))</f>
        <v>0.91622822149297112</v>
      </c>
      <c r="CE926" s="39">
        <f t="shared" ca="1" si="871"/>
        <v>47</v>
      </c>
      <c r="CF926" s="39">
        <f t="shared" ca="1" si="875"/>
        <v>73</v>
      </c>
      <c r="CG926">
        <f t="shared" ca="1" si="872"/>
        <v>-29.89714789559379</v>
      </c>
      <c r="CH926">
        <f t="shared" ca="1" si="873"/>
        <v>-4</v>
      </c>
      <c r="CI926">
        <f t="shared" ca="1" si="876"/>
        <v>5.8408764152628452</v>
      </c>
      <c r="CJ926">
        <f t="shared" ca="1" si="877"/>
        <v>6.1591235847371548</v>
      </c>
    </row>
    <row r="927" spans="8:88">
      <c r="H927"/>
      <c r="I927"/>
      <c r="R927"/>
      <c r="AP927"/>
      <c r="AQ927"/>
      <c r="AX927"/>
      <c r="CA927" s="2">
        <f t="shared" si="878"/>
        <v>308</v>
      </c>
      <c r="CB927" s="4">
        <f t="shared" si="879"/>
        <v>1</v>
      </c>
      <c r="CC927">
        <f t="shared" ca="1" si="874"/>
        <v>2</v>
      </c>
      <c r="CD927">
        <f ca="1">CC927*(CJ927)/(CJ926+CJ927+IF(CG928=0,0,CJ928))</f>
        <v>1.0837717785070289</v>
      </c>
      <c r="CE927" s="39">
        <f t="shared" ref="CE927:CE990" ca="1" si="880">OFFSET(C$5,$CA927,0)</f>
        <v>47</v>
      </c>
      <c r="CF927" s="39">
        <f t="shared" ca="1" si="875"/>
        <v>73</v>
      </c>
      <c r="CG927">
        <f t="shared" ref="CG927:CG990" ca="1" si="881">OFFSET(K$5,$CA927,2*$CB927)</f>
        <v>-53.357158280244477</v>
      </c>
      <c r="CH927">
        <f t="shared" ref="CH927:CH990" ca="1" si="882">OFFSET(L$5,$CA927,2*$CB927)</f>
        <v>8</v>
      </c>
      <c r="CI927">
        <f t="shared" ca="1" si="876"/>
        <v>4.7146051989118059</v>
      </c>
      <c r="CJ927">
        <f t="shared" ca="1" si="877"/>
        <v>7.2853948010881941</v>
      </c>
    </row>
    <row r="928" spans="8:88">
      <c r="H928"/>
      <c r="I928"/>
      <c r="R928"/>
      <c r="AP928"/>
      <c r="AQ928"/>
      <c r="AX928"/>
      <c r="CA928" s="2">
        <f t="shared" si="878"/>
        <v>308</v>
      </c>
      <c r="CB928" s="4">
        <f t="shared" si="879"/>
        <v>2</v>
      </c>
      <c r="CC928">
        <f t="shared" ca="1" si="874"/>
        <v>2</v>
      </c>
      <c r="CD928">
        <f ca="1">CC928*IF(CG928=0,0,CJ928)/(CJ926+CJ927+IF(CG928=0,0,CJ928))</f>
        <v>0</v>
      </c>
      <c r="CE928" s="39">
        <f t="shared" ca="1" si="880"/>
        <v>47</v>
      </c>
      <c r="CF928" s="39">
        <f t="shared" ca="1" si="875"/>
        <v>73</v>
      </c>
      <c r="CG928">
        <f t="shared" ca="1" si="881"/>
        <v>0</v>
      </c>
      <c r="CH928">
        <f t="shared" ca="1" si="882"/>
        <v>0</v>
      </c>
      <c r="CI928">
        <f t="shared" ca="1" si="876"/>
        <v>0</v>
      </c>
      <c r="CJ928">
        <f t="shared" ca="1" si="877"/>
        <v>12</v>
      </c>
    </row>
    <row r="929" spans="8:88">
      <c r="H929"/>
      <c r="I929"/>
      <c r="R929"/>
      <c r="AP929"/>
      <c r="AQ929"/>
      <c r="AX929"/>
      <c r="CA929" s="2">
        <f t="shared" si="878"/>
        <v>309</v>
      </c>
      <c r="CB929" s="4">
        <f t="shared" si="879"/>
        <v>0</v>
      </c>
      <c r="CC929">
        <f t="shared" ca="1" si="874"/>
        <v>2</v>
      </c>
      <c r="CD929">
        <f ca="1">CC929*(CJ929)/(CJ929+CJ930+IF(CG931=0,0,CJ931))</f>
        <v>0.51029541820650914</v>
      </c>
      <c r="CE929" s="39">
        <f t="shared" ca="1" si="880"/>
        <v>31</v>
      </c>
      <c r="CF929" s="39">
        <f t="shared" ca="1" si="875"/>
        <v>77</v>
      </c>
      <c r="CG929">
        <f t="shared" ca="1" si="881"/>
        <v>-9.251716707269253</v>
      </c>
      <c r="CH929">
        <f t="shared" ca="1" si="882"/>
        <v>-8</v>
      </c>
      <c r="CI929">
        <f t="shared" ca="1" si="876"/>
        <v>8.5696619338600932</v>
      </c>
      <c r="CJ929">
        <f t="shared" ca="1" si="877"/>
        <v>3.4303380661399068</v>
      </c>
    </row>
    <row r="930" spans="8:88">
      <c r="H930"/>
      <c r="I930"/>
      <c r="R930"/>
      <c r="AP930"/>
      <c r="AQ930"/>
      <c r="AX930"/>
      <c r="CA930" s="2">
        <f t="shared" si="878"/>
        <v>309</v>
      </c>
      <c r="CB930" s="4">
        <f t="shared" si="879"/>
        <v>1</v>
      </c>
      <c r="CC930">
        <f t="shared" ca="1" si="874"/>
        <v>2</v>
      </c>
      <c r="CD930">
        <f ca="1">CC930*(CJ930)/(CJ929+CJ930+IF(CG931=0,0,CJ931))</f>
        <v>1.4897045817934909</v>
      </c>
      <c r="CE930" s="39">
        <f t="shared" ca="1" si="880"/>
        <v>31</v>
      </c>
      <c r="CF930" s="39">
        <f t="shared" ca="1" si="875"/>
        <v>77</v>
      </c>
      <c r="CG930">
        <f t="shared" ca="1" si="881"/>
        <v>-32.711727091918874</v>
      </c>
      <c r="CH930">
        <f t="shared" ca="1" si="882"/>
        <v>4</v>
      </c>
      <c r="CI930">
        <f t="shared" ca="1" si="876"/>
        <v>1.9858196803146226</v>
      </c>
      <c r="CJ930">
        <f t="shared" ca="1" si="877"/>
        <v>10.014180319685376</v>
      </c>
    </row>
    <row r="931" spans="8:88">
      <c r="H931"/>
      <c r="I931"/>
      <c r="R931"/>
      <c r="AP931"/>
      <c r="AQ931"/>
      <c r="AX931"/>
      <c r="CA931" s="2">
        <f t="shared" si="878"/>
        <v>309</v>
      </c>
      <c r="CB931" s="4">
        <f t="shared" si="879"/>
        <v>2</v>
      </c>
      <c r="CC931">
        <f t="shared" ca="1" si="874"/>
        <v>2</v>
      </c>
      <c r="CD931">
        <f ca="1">CC931*IF(CG931=0,0,CJ931)/(CJ929+CJ930+IF(CG931=0,0,CJ931))</f>
        <v>0</v>
      </c>
      <c r="CE931" s="39">
        <f t="shared" ca="1" si="880"/>
        <v>31</v>
      </c>
      <c r="CF931" s="39">
        <f t="shared" ca="1" si="875"/>
        <v>77</v>
      </c>
      <c r="CG931">
        <f t="shared" ca="1" si="881"/>
        <v>0</v>
      </c>
      <c r="CH931">
        <f t="shared" ca="1" si="882"/>
        <v>0</v>
      </c>
      <c r="CI931">
        <f t="shared" ca="1" si="876"/>
        <v>0</v>
      </c>
      <c r="CJ931">
        <f t="shared" ca="1" si="877"/>
        <v>12</v>
      </c>
    </row>
    <row r="932" spans="8:88">
      <c r="H932"/>
      <c r="I932"/>
      <c r="R932"/>
      <c r="AP932"/>
      <c r="AQ932"/>
      <c r="AX932"/>
      <c r="CA932" s="2">
        <f t="shared" si="878"/>
        <v>310</v>
      </c>
      <c r="CB932" s="4">
        <f t="shared" si="879"/>
        <v>0</v>
      </c>
      <c r="CC932">
        <f t="shared" ca="1" si="874"/>
        <v>2</v>
      </c>
      <c r="CD932">
        <f ca="1">CC932*(CJ932)/(CJ932+CJ933+IF(CG934=0,0,CJ934))</f>
        <v>0.17512844855633117</v>
      </c>
      <c r="CE932" s="39">
        <f t="shared" ca="1" si="880"/>
        <v>47</v>
      </c>
      <c r="CF932" s="39">
        <f t="shared" ca="1" si="875"/>
        <v>77</v>
      </c>
      <c r="CG932">
        <f t="shared" ca="1" si="881"/>
        <v>-27.767765390797194</v>
      </c>
      <c r="CH932">
        <f t="shared" ca="1" si="882"/>
        <v>-9</v>
      </c>
      <c r="CI932">
        <f t="shared" ca="1" si="876"/>
        <v>10.709762569693279</v>
      </c>
      <c r="CJ932">
        <f t="shared" ca="1" si="877"/>
        <v>1.2902374303067212</v>
      </c>
    </row>
    <row r="933" spans="8:88">
      <c r="H933"/>
      <c r="I933"/>
      <c r="R933"/>
      <c r="AP933"/>
      <c r="AQ933"/>
      <c r="AX933"/>
      <c r="CA933" s="2">
        <f t="shared" si="878"/>
        <v>310</v>
      </c>
      <c r="CB933" s="4">
        <f t="shared" si="879"/>
        <v>1</v>
      </c>
      <c r="CC933">
        <f t="shared" ca="1" si="874"/>
        <v>2</v>
      </c>
      <c r="CD933">
        <f ca="1">CC933*(CJ933)/(CJ932+CJ933+IF(CG934=0,0,CJ934))</f>
        <v>1.6078609638545878</v>
      </c>
      <c r="CE933" s="39">
        <f t="shared" ca="1" si="880"/>
        <v>47</v>
      </c>
      <c r="CF933" s="39">
        <f t="shared" ca="1" si="875"/>
        <v>77</v>
      </c>
      <c r="CG933">
        <f t="shared" ca="1" si="881"/>
        <v>-51.22777577544575</v>
      </c>
      <c r="CH933">
        <f t="shared" ca="1" si="882"/>
        <v>3</v>
      </c>
      <c r="CI933">
        <f t="shared" ca="1" si="876"/>
        <v>0.15428095551849585</v>
      </c>
      <c r="CJ933">
        <f t="shared" ca="1" si="877"/>
        <v>11.845719044481504</v>
      </c>
    </row>
    <row r="934" spans="8:88">
      <c r="H934"/>
      <c r="I934"/>
      <c r="R934"/>
      <c r="AP934"/>
      <c r="AQ934"/>
      <c r="AX934"/>
      <c r="CA934" s="2">
        <f t="shared" si="878"/>
        <v>310</v>
      </c>
      <c r="CB934" s="4">
        <f t="shared" si="879"/>
        <v>2</v>
      </c>
      <c r="CC934">
        <f t="shared" ca="1" si="874"/>
        <v>2</v>
      </c>
      <c r="CD934">
        <f ca="1">CC934*IF(CG934=0,0,CJ934)/(CJ932+CJ933+IF(CG934=0,0,CJ934))</f>
        <v>0.21701058758908098</v>
      </c>
      <c r="CE934" s="39">
        <f t="shared" ca="1" si="880"/>
        <v>47</v>
      </c>
      <c r="CF934" s="39">
        <f t="shared" ca="1" si="875"/>
        <v>77</v>
      </c>
      <c r="CG934">
        <f t="shared" ca="1" si="881"/>
        <v>38.997219897618862</v>
      </c>
      <c r="CH934">
        <f t="shared" ca="1" si="882"/>
        <v>8</v>
      </c>
      <c r="CI934">
        <f t="shared" ca="1" si="876"/>
        <v>10.401201031651775</v>
      </c>
      <c r="CJ934">
        <f t="shared" ca="1" si="877"/>
        <v>1.5987989683482251</v>
      </c>
    </row>
    <row r="935" spans="8:88">
      <c r="H935"/>
      <c r="I935"/>
      <c r="R935"/>
      <c r="AP935"/>
      <c r="AQ935"/>
      <c r="AX935"/>
      <c r="CA935" s="2">
        <f t="shared" si="878"/>
        <v>311</v>
      </c>
      <c r="CB935" s="4">
        <f t="shared" si="879"/>
        <v>0</v>
      </c>
      <c r="CC935">
        <f t="shared" ca="1" si="874"/>
        <v>2</v>
      </c>
      <c r="CD935">
        <f ca="1">CC935*(CJ935)/(CJ935+CJ936+IF(CG937=0,0,CJ937))</f>
        <v>0.41012129965621774</v>
      </c>
      <c r="CE935" s="39">
        <f t="shared" ca="1" si="880"/>
        <v>1</v>
      </c>
      <c r="CF935" s="39">
        <f t="shared" ca="1" si="875"/>
        <v>79</v>
      </c>
      <c r="CG935">
        <f t="shared" ca="1" si="881"/>
        <v>-19.823095264376889</v>
      </c>
      <c r="CH935">
        <f t="shared" ca="1" si="882"/>
        <v>-8</v>
      </c>
      <c r="CI935">
        <f t="shared" ca="1" si="876"/>
        <v>9.2205802599343638</v>
      </c>
      <c r="CJ935">
        <f t="shared" ca="1" si="877"/>
        <v>2.7794197400656362</v>
      </c>
    </row>
    <row r="936" spans="8:88">
      <c r="H936"/>
      <c r="I936"/>
      <c r="R936"/>
      <c r="AP936"/>
      <c r="AQ936"/>
      <c r="AX936"/>
      <c r="CA936" s="2">
        <f t="shared" si="878"/>
        <v>311</v>
      </c>
      <c r="CB936" s="4">
        <f t="shared" si="879"/>
        <v>1</v>
      </c>
      <c r="CC936">
        <f t="shared" ca="1" si="874"/>
        <v>2</v>
      </c>
      <c r="CD936">
        <f ca="1">CC936*(CJ936)/(CJ935+CJ936+IF(CG937=0,0,CJ937))</f>
        <v>1.5737040557456119</v>
      </c>
      <c r="CE936" s="39">
        <f t="shared" ca="1" si="880"/>
        <v>1</v>
      </c>
      <c r="CF936" s="39">
        <f t="shared" ca="1" si="875"/>
        <v>79</v>
      </c>
      <c r="CG936">
        <f t="shared" ca="1" si="881"/>
        <v>-43.283105649026176</v>
      </c>
      <c r="CH936">
        <f t="shared" ca="1" si="882"/>
        <v>4</v>
      </c>
      <c r="CI936">
        <f t="shared" ca="1" si="876"/>
        <v>1.3349013542403729</v>
      </c>
      <c r="CJ936">
        <f t="shared" ca="1" si="877"/>
        <v>10.665098645759628</v>
      </c>
    </row>
    <row r="937" spans="8:88">
      <c r="H937"/>
      <c r="I937"/>
      <c r="R937"/>
      <c r="AP937"/>
      <c r="AQ937"/>
      <c r="AX937"/>
      <c r="CA937" s="2">
        <f t="shared" si="878"/>
        <v>311</v>
      </c>
      <c r="CB937" s="4">
        <f t="shared" si="879"/>
        <v>2</v>
      </c>
      <c r="CC937">
        <f t="shared" ca="1" si="874"/>
        <v>2</v>
      </c>
      <c r="CD937">
        <f ca="1">CC937*IF(CG937=0,0,CJ937)/(CJ935+CJ936+IF(CG937=0,0,CJ937))</f>
        <v>1.6174644598170335E-2</v>
      </c>
      <c r="CE937" s="39">
        <f t="shared" ca="1" si="880"/>
        <v>1</v>
      </c>
      <c r="CF937" s="39">
        <f t="shared" ca="1" si="875"/>
        <v>79</v>
      </c>
      <c r="CG937">
        <f t="shared" ca="1" si="881"/>
        <v>46.94189002403597</v>
      </c>
      <c r="CH937">
        <f t="shared" ca="1" si="882"/>
        <v>9</v>
      </c>
      <c r="CI937">
        <f t="shared" ca="1" si="876"/>
        <v>11.890383341410493</v>
      </c>
      <c r="CJ937">
        <f t="shared" ca="1" si="877"/>
        <v>0.10961665858950731</v>
      </c>
    </row>
    <row r="938" spans="8:88">
      <c r="H938"/>
      <c r="I938"/>
      <c r="R938"/>
      <c r="AP938"/>
      <c r="AQ938"/>
      <c r="AX938"/>
      <c r="CA938" s="2">
        <f t="shared" si="878"/>
        <v>312</v>
      </c>
      <c r="CB938" s="4">
        <f t="shared" si="879"/>
        <v>0</v>
      </c>
      <c r="CC938">
        <f t="shared" ca="1" si="874"/>
        <v>2</v>
      </c>
      <c r="CD938">
        <f ca="1">CC938*(CJ938)/(CJ938+CJ939+IF(CG940=0,0,CJ940))</f>
        <v>1.2516945358648333</v>
      </c>
      <c r="CE938" s="39">
        <f t="shared" ca="1" si="880"/>
        <v>37</v>
      </c>
      <c r="CF938" s="39">
        <f t="shared" ca="1" si="875"/>
        <v>79</v>
      </c>
      <c r="CG938">
        <f t="shared" ca="1" si="881"/>
        <v>22.967863384722165</v>
      </c>
      <c r="CH938">
        <f t="shared" ca="1" si="882"/>
        <v>-5</v>
      </c>
      <c r="CI938">
        <f t="shared" ca="1" si="876"/>
        <v>3.5857848995641013</v>
      </c>
      <c r="CJ938">
        <f t="shared" ca="1" si="877"/>
        <v>8.4142151004358983</v>
      </c>
    </row>
    <row r="939" spans="8:88">
      <c r="H939"/>
      <c r="I939"/>
      <c r="R939"/>
      <c r="AP939"/>
      <c r="AQ939"/>
      <c r="AX939"/>
      <c r="CA939" s="2">
        <f t="shared" si="878"/>
        <v>312</v>
      </c>
      <c r="CB939" s="4">
        <f t="shared" si="879"/>
        <v>1</v>
      </c>
      <c r="CC939">
        <f t="shared" ca="1" si="874"/>
        <v>2</v>
      </c>
      <c r="CD939">
        <f ca="1">CC939*(CJ939)/(CJ938+CJ939+IF(CG940=0,0,CJ940))</f>
        <v>0.74830546413516663</v>
      </c>
      <c r="CE939" s="39">
        <f t="shared" ca="1" si="880"/>
        <v>37</v>
      </c>
      <c r="CF939" s="39">
        <f t="shared" ca="1" si="875"/>
        <v>79</v>
      </c>
      <c r="CG939">
        <f t="shared" ca="1" si="881"/>
        <v>-0.49214699992745636</v>
      </c>
      <c r="CH939">
        <f t="shared" ca="1" si="882"/>
        <v>7</v>
      </c>
      <c r="CI939">
        <f t="shared" ca="1" si="876"/>
        <v>6.969696714610615</v>
      </c>
      <c r="CJ939">
        <f t="shared" ca="1" si="877"/>
        <v>5.030303285389385</v>
      </c>
    </row>
    <row r="940" spans="8:88">
      <c r="H940"/>
      <c r="I940"/>
      <c r="R940"/>
      <c r="AP940"/>
      <c r="AQ940"/>
      <c r="AX940"/>
      <c r="CA940" s="2">
        <f t="shared" si="878"/>
        <v>312</v>
      </c>
      <c r="CB940" s="4">
        <f t="shared" si="879"/>
        <v>2</v>
      </c>
      <c r="CC940">
        <f t="shared" ca="1" si="874"/>
        <v>2</v>
      </c>
      <c r="CD940">
        <f ca="1">CC940*IF(CG940=0,0,CJ940)/(CJ938+CJ939+IF(CG940=0,0,CJ940))</f>
        <v>0</v>
      </c>
      <c r="CE940" s="39">
        <f t="shared" ca="1" si="880"/>
        <v>37</v>
      </c>
      <c r="CF940" s="39">
        <f t="shared" ca="1" si="875"/>
        <v>79</v>
      </c>
      <c r="CG940">
        <f t="shared" ca="1" si="881"/>
        <v>0</v>
      </c>
      <c r="CH940">
        <f t="shared" ca="1" si="882"/>
        <v>0</v>
      </c>
      <c r="CI940">
        <f t="shared" ca="1" si="876"/>
        <v>0</v>
      </c>
      <c r="CJ940">
        <f t="shared" ca="1" si="877"/>
        <v>12</v>
      </c>
    </row>
    <row r="941" spans="8:88">
      <c r="H941"/>
      <c r="I941"/>
      <c r="R941"/>
      <c r="AP941"/>
      <c r="AQ941"/>
      <c r="AX941"/>
      <c r="CA941" s="2">
        <f t="shared" si="878"/>
        <v>313</v>
      </c>
      <c r="CB941" s="4">
        <f t="shared" si="879"/>
        <v>0</v>
      </c>
      <c r="CC941">
        <f t="shared" ca="1" si="874"/>
        <v>2</v>
      </c>
      <c r="CD941">
        <f ca="1">CC941*(CJ941)/(CJ941+CJ942+IF(CG943=0,0,CJ943))</f>
        <v>1.7034055824153556</v>
      </c>
      <c r="CE941" s="39">
        <f t="shared" ca="1" si="880"/>
        <v>59</v>
      </c>
      <c r="CF941" s="39">
        <f t="shared" ca="1" si="875"/>
        <v>79</v>
      </c>
      <c r="CG941">
        <f t="shared" ca="1" si="881"/>
        <v>7.3202394437016594</v>
      </c>
      <c r="CH941">
        <f t="shared" ca="1" si="882"/>
        <v>-1</v>
      </c>
      <c r="CI941">
        <f t="shared" ca="1" si="876"/>
        <v>0.54926616434963615</v>
      </c>
      <c r="CJ941">
        <f t="shared" ca="1" si="877"/>
        <v>11.450733835650365</v>
      </c>
    </row>
    <row r="942" spans="8:88">
      <c r="H942"/>
      <c r="I942"/>
      <c r="R942"/>
      <c r="AP942"/>
      <c r="AQ942"/>
      <c r="AX942"/>
      <c r="CA942" s="2">
        <f t="shared" si="878"/>
        <v>313</v>
      </c>
      <c r="CB942" s="4">
        <f t="shared" si="879"/>
        <v>1</v>
      </c>
      <c r="CC942">
        <f t="shared" ca="1" si="874"/>
        <v>2</v>
      </c>
      <c r="CD942">
        <f ca="1">CC942*(CJ942)/(CJ941+CJ942+IF(CG943=0,0,CJ943))</f>
        <v>0.2965944175846445</v>
      </c>
      <c r="CE942" s="39">
        <f t="shared" ca="1" si="880"/>
        <v>59</v>
      </c>
      <c r="CF942" s="39">
        <f t="shared" ca="1" si="875"/>
        <v>79</v>
      </c>
      <c r="CG942">
        <f t="shared" ca="1" si="881"/>
        <v>-16.139770940948495</v>
      </c>
      <c r="CH942">
        <f t="shared" ca="1" si="882"/>
        <v>11</v>
      </c>
      <c r="CI942">
        <f t="shared" ca="1" si="876"/>
        <v>10.006215449825048</v>
      </c>
      <c r="CJ942">
        <f t="shared" ca="1" si="877"/>
        <v>1.9937845501749525</v>
      </c>
    </row>
    <row r="943" spans="8:88">
      <c r="H943"/>
      <c r="I943"/>
      <c r="R943"/>
      <c r="AP943"/>
      <c r="AQ943"/>
      <c r="AX943"/>
      <c r="CA943" s="2">
        <f t="shared" si="878"/>
        <v>313</v>
      </c>
      <c r="CB943" s="4">
        <f t="shared" si="879"/>
        <v>2</v>
      </c>
      <c r="CC943">
        <f t="shared" ca="1" si="874"/>
        <v>2</v>
      </c>
      <c r="CD943">
        <f ca="1">CC943*IF(CG943=0,0,CJ943)/(CJ941+CJ942+IF(CG943=0,0,CJ943))</f>
        <v>0</v>
      </c>
      <c r="CE943" s="39">
        <f t="shared" ca="1" si="880"/>
        <v>59</v>
      </c>
      <c r="CF943" s="39">
        <f t="shared" ca="1" si="875"/>
        <v>79</v>
      </c>
      <c r="CG943">
        <f t="shared" ca="1" si="881"/>
        <v>0</v>
      </c>
      <c r="CH943">
        <f t="shared" ca="1" si="882"/>
        <v>0</v>
      </c>
      <c r="CI943">
        <f t="shared" ca="1" si="876"/>
        <v>0</v>
      </c>
      <c r="CJ943">
        <f t="shared" ca="1" si="877"/>
        <v>12</v>
      </c>
    </row>
    <row r="944" spans="8:88">
      <c r="H944"/>
      <c r="I944"/>
      <c r="R944"/>
      <c r="AP944"/>
      <c r="AQ944"/>
      <c r="AX944"/>
      <c r="CA944" s="2">
        <f t="shared" si="878"/>
        <v>314</v>
      </c>
      <c r="CB944" s="4">
        <f t="shared" si="879"/>
        <v>0</v>
      </c>
      <c r="CC944">
        <f t="shared" ca="1" si="874"/>
        <v>2</v>
      </c>
      <c r="CD944">
        <f ca="1">CC944*(CJ944)/(CJ944+CJ945+IF(CG946=0,0,CJ946))</f>
        <v>0.79866429499413261</v>
      </c>
      <c r="CE944" s="39">
        <f t="shared" ca="1" si="880"/>
        <v>5</v>
      </c>
      <c r="CF944" s="39">
        <f t="shared" ca="1" si="875"/>
        <v>83</v>
      </c>
      <c r="CG944">
        <f t="shared" ca="1" si="881"/>
        <v>-26.491391921587137</v>
      </c>
      <c r="CH944">
        <f t="shared" ca="1" si="882"/>
        <v>-5</v>
      </c>
      <c r="CI944">
        <f t="shared" ca="1" si="876"/>
        <v>6.6311716009245716</v>
      </c>
      <c r="CJ944">
        <f t="shared" ca="1" si="877"/>
        <v>5.3688283990754284</v>
      </c>
    </row>
    <row r="945" spans="8:88">
      <c r="H945"/>
      <c r="I945"/>
      <c r="R945"/>
      <c r="AP945"/>
      <c r="AQ945"/>
      <c r="AX945"/>
      <c r="CA945" s="2">
        <f t="shared" si="878"/>
        <v>314</v>
      </c>
      <c r="CB945" s="4">
        <f t="shared" si="879"/>
        <v>1</v>
      </c>
      <c r="CC945">
        <f t="shared" ca="1" si="874"/>
        <v>2</v>
      </c>
      <c r="CD945">
        <f ca="1">CC945*(CJ945)/(CJ944+CJ945+IF(CG946=0,0,CJ946))</f>
        <v>1.2013357050058673</v>
      </c>
      <c r="CE945" s="39">
        <f t="shared" ca="1" si="880"/>
        <v>5</v>
      </c>
      <c r="CF945" s="39">
        <f t="shared" ca="1" si="875"/>
        <v>83</v>
      </c>
      <c r="CG945">
        <f t="shared" ca="1" si="881"/>
        <v>-49.951402306237824</v>
      </c>
      <c r="CH945">
        <f t="shared" ca="1" si="882"/>
        <v>7</v>
      </c>
      <c r="CI945">
        <f t="shared" ca="1" si="876"/>
        <v>3.924310013250079</v>
      </c>
      <c r="CJ945">
        <f t="shared" ca="1" si="877"/>
        <v>8.0756899867499214</v>
      </c>
    </row>
    <row r="946" spans="8:88">
      <c r="H946"/>
      <c r="I946"/>
      <c r="R946"/>
      <c r="AP946"/>
      <c r="AQ946"/>
      <c r="AX946"/>
      <c r="CA946" s="2">
        <f t="shared" si="878"/>
        <v>314</v>
      </c>
      <c r="CB946" s="4">
        <f t="shared" si="879"/>
        <v>2</v>
      </c>
      <c r="CC946">
        <f t="shared" ca="1" si="874"/>
        <v>2</v>
      </c>
      <c r="CD946">
        <f ca="1">CC946*IF(CG946=0,0,CJ946)/(CJ944+CJ945+IF(CG946=0,0,CJ946))</f>
        <v>0</v>
      </c>
      <c r="CE946" s="39">
        <f t="shared" ca="1" si="880"/>
        <v>5</v>
      </c>
      <c r="CF946" s="39">
        <f t="shared" ca="1" si="875"/>
        <v>83</v>
      </c>
      <c r="CG946">
        <f t="shared" ca="1" si="881"/>
        <v>40.273593366826788</v>
      </c>
      <c r="CH946">
        <f t="shared" ca="1" si="882"/>
        <v>12</v>
      </c>
      <c r="CI946">
        <f t="shared" ca="1" si="876"/>
        <v>14.47979200042035</v>
      </c>
      <c r="CJ946">
        <f t="shared" ca="1" si="877"/>
        <v>0</v>
      </c>
    </row>
    <row r="947" spans="8:88">
      <c r="H947"/>
      <c r="I947"/>
      <c r="R947"/>
      <c r="AP947"/>
      <c r="AQ947"/>
      <c r="AX947"/>
      <c r="CA947" s="2">
        <f t="shared" si="878"/>
        <v>315</v>
      </c>
      <c r="CB947" s="4">
        <f t="shared" si="879"/>
        <v>0</v>
      </c>
      <c r="CC947">
        <f t="shared" ca="1" si="874"/>
        <v>2</v>
      </c>
      <c r="CD947">
        <f ca="1">CC947*(CJ947)/(CJ947+CJ948+IF(CG949=0,0,CJ949))</f>
        <v>0.46471303514372236</v>
      </c>
      <c r="CE947" s="39">
        <f t="shared" ca="1" si="880"/>
        <v>37</v>
      </c>
      <c r="CF947" s="39">
        <f t="shared" ca="1" si="875"/>
        <v>83</v>
      </c>
      <c r="CG947">
        <f t="shared" ca="1" si="881"/>
        <v>18.253287515446459</v>
      </c>
      <c r="CH947">
        <f t="shared" ca="1" si="882"/>
        <v>-10</v>
      </c>
      <c r="CI947">
        <f t="shared" ca="1" si="876"/>
        <v>8.8760785274387537</v>
      </c>
      <c r="CJ947">
        <f t="shared" ca="1" si="877"/>
        <v>3.1239214725612463</v>
      </c>
    </row>
    <row r="948" spans="8:88">
      <c r="H948"/>
      <c r="I948"/>
      <c r="R948"/>
      <c r="AP948"/>
      <c r="AQ948"/>
      <c r="AX948"/>
      <c r="CA948" s="2">
        <f t="shared" si="878"/>
        <v>315</v>
      </c>
      <c r="CB948" s="4">
        <f t="shared" si="879"/>
        <v>1</v>
      </c>
      <c r="CC948">
        <f t="shared" ca="1" si="874"/>
        <v>2</v>
      </c>
      <c r="CD948">
        <f ca="1">CC948*(CJ948)/(CJ947+CJ948+IF(CG949=0,0,CJ949))</f>
        <v>1.5352869648562777</v>
      </c>
      <c r="CE948" s="39">
        <f t="shared" ca="1" si="880"/>
        <v>37</v>
      </c>
      <c r="CF948" s="39">
        <f t="shared" ca="1" si="875"/>
        <v>83</v>
      </c>
      <c r="CG948">
        <f t="shared" ca="1" si="881"/>
        <v>-5.2067228692047607</v>
      </c>
      <c r="CH948">
        <f t="shared" ca="1" si="882"/>
        <v>2</v>
      </c>
      <c r="CI948">
        <f t="shared" ca="1" si="876"/>
        <v>1.6794030867358638</v>
      </c>
      <c r="CJ948">
        <f t="shared" ca="1" si="877"/>
        <v>10.320596913264136</v>
      </c>
    </row>
    <row r="949" spans="8:88">
      <c r="H949"/>
      <c r="I949"/>
      <c r="R949"/>
      <c r="AP949"/>
      <c r="AQ949"/>
      <c r="AX949"/>
      <c r="CA949" s="2">
        <f t="shared" si="878"/>
        <v>315</v>
      </c>
      <c r="CB949" s="4">
        <f t="shared" si="879"/>
        <v>2</v>
      </c>
      <c r="CC949">
        <f t="shared" ca="1" si="874"/>
        <v>2</v>
      </c>
      <c r="CD949">
        <f ca="1">CC949*IF(CG949=0,0,CJ949)/(CJ947+CJ948+IF(CG949=0,0,CJ949))</f>
        <v>0</v>
      </c>
      <c r="CE949" s="39">
        <f t="shared" ca="1" si="880"/>
        <v>37</v>
      </c>
      <c r="CF949" s="39">
        <f t="shared" ca="1" si="875"/>
        <v>83</v>
      </c>
      <c r="CG949">
        <f t="shared" ca="1" si="881"/>
        <v>0</v>
      </c>
      <c r="CH949">
        <f t="shared" ca="1" si="882"/>
        <v>0</v>
      </c>
      <c r="CI949">
        <f t="shared" ca="1" si="876"/>
        <v>0</v>
      </c>
      <c r="CJ949">
        <f t="shared" ca="1" si="877"/>
        <v>12</v>
      </c>
    </row>
    <row r="950" spans="8:88">
      <c r="H950"/>
      <c r="I950"/>
      <c r="R950"/>
      <c r="AP950"/>
      <c r="AQ950"/>
      <c r="AX950"/>
      <c r="CA950" s="2">
        <f t="shared" si="878"/>
        <v>316</v>
      </c>
      <c r="CB950" s="4">
        <f t="shared" si="879"/>
        <v>0</v>
      </c>
      <c r="CC950">
        <f t="shared" ca="1" si="874"/>
        <v>2</v>
      </c>
      <c r="CD950">
        <f ca="1">CC950*(CJ950)/(CJ950+CJ951+IF(CG952=0,0,CJ952))</f>
        <v>0</v>
      </c>
      <c r="CE950" s="39">
        <f t="shared" ca="1" si="880"/>
        <v>43</v>
      </c>
      <c r="CF950" s="39">
        <f t="shared" ca="1" si="875"/>
        <v>83</v>
      </c>
      <c r="CG950">
        <f t="shared" ca="1" si="881"/>
        <v>-38.010377641559501</v>
      </c>
      <c r="CH950">
        <f t="shared" ca="1" si="882"/>
        <v>-12</v>
      </c>
      <c r="CI950">
        <f t="shared" ca="1" si="876"/>
        <v>14.340437555446334</v>
      </c>
      <c r="CJ950">
        <f t="shared" ca="1" si="877"/>
        <v>0</v>
      </c>
    </row>
    <row r="951" spans="8:88">
      <c r="H951"/>
      <c r="I951"/>
      <c r="R951"/>
      <c r="AP951"/>
      <c r="AQ951"/>
      <c r="AX951"/>
      <c r="CA951" s="2">
        <f t="shared" si="878"/>
        <v>316</v>
      </c>
      <c r="CB951" s="4">
        <f t="shared" si="879"/>
        <v>1</v>
      </c>
      <c r="CC951">
        <f t="shared" ca="1" si="874"/>
        <v>2</v>
      </c>
      <c r="CD951">
        <f ca="1">CC951*(CJ951)/(CJ950+CJ951+IF(CG952=0,0,CJ952))</f>
        <v>1.2220660042958744</v>
      </c>
      <c r="CE951" s="39">
        <f t="shared" ca="1" si="880"/>
        <v>43</v>
      </c>
      <c r="CF951" s="39">
        <f t="shared" ca="1" si="875"/>
        <v>83</v>
      </c>
      <c r="CG951">
        <f t="shared" ca="1" si="881"/>
        <v>52.214618031506177</v>
      </c>
      <c r="CH951">
        <f t="shared" ca="1" si="882"/>
        <v>-7</v>
      </c>
      <c r="CI951">
        <f t="shared" ca="1" si="876"/>
        <v>3.7849555682759974</v>
      </c>
      <c r="CJ951">
        <f t="shared" ca="1" si="877"/>
        <v>8.215044431724003</v>
      </c>
    </row>
    <row r="952" spans="8:88">
      <c r="H952"/>
      <c r="I952"/>
      <c r="R952"/>
      <c r="AP952"/>
      <c r="AQ952"/>
      <c r="AX952"/>
      <c r="CA952" s="2">
        <f t="shared" si="878"/>
        <v>316</v>
      </c>
      <c r="CB952" s="4">
        <f t="shared" si="879"/>
        <v>2</v>
      </c>
      <c r="CC952">
        <f t="shared" ca="1" si="874"/>
        <v>2</v>
      </c>
      <c r="CD952">
        <f ca="1">CC952*IF(CG952=0,0,CJ952)/(CJ950+CJ951+IF(CG952=0,0,CJ952))</f>
        <v>0.77793399570412547</v>
      </c>
      <c r="CE952" s="39">
        <f t="shared" ca="1" si="880"/>
        <v>43</v>
      </c>
      <c r="CF952" s="39">
        <f t="shared" ca="1" si="875"/>
        <v>83</v>
      </c>
      <c r="CG952">
        <f t="shared" ca="1" si="881"/>
        <v>28.75460764685549</v>
      </c>
      <c r="CH952">
        <f t="shared" ca="1" si="882"/>
        <v>5</v>
      </c>
      <c r="CI952">
        <f t="shared" ca="1" si="876"/>
        <v>6.7705260458986531</v>
      </c>
      <c r="CJ952">
        <f t="shared" ca="1" si="877"/>
        <v>5.2294739541013469</v>
      </c>
    </row>
    <row r="953" spans="8:88">
      <c r="H953"/>
      <c r="I953"/>
      <c r="R953"/>
      <c r="AP953"/>
      <c r="AQ953"/>
      <c r="AX953"/>
      <c r="CA953" s="2">
        <f t="shared" si="878"/>
        <v>317</v>
      </c>
      <c r="CB953" s="4">
        <f t="shared" si="879"/>
        <v>0</v>
      </c>
      <c r="CC953">
        <f t="shared" ca="1" si="874"/>
        <v>2</v>
      </c>
      <c r="CD953">
        <f ca="1">CC953*(CJ953)/(CJ953+CJ954+IF(CG955=0,0,CJ955))</f>
        <v>1.3818073736802108</v>
      </c>
      <c r="CE953" s="39">
        <f t="shared" ca="1" si="880"/>
        <v>47</v>
      </c>
      <c r="CF953" s="39">
        <f t="shared" ca="1" si="875"/>
        <v>83</v>
      </c>
      <c r="CG953">
        <f t="shared" ca="1" si="881"/>
        <v>-11.549302666080052</v>
      </c>
      <c r="CH953">
        <f t="shared" ca="1" si="882"/>
        <v>-2</v>
      </c>
      <c r="CI953">
        <f t="shared" ca="1" si="876"/>
        <v>2.7111326794437294</v>
      </c>
      <c r="CJ953">
        <f t="shared" ca="1" si="877"/>
        <v>9.2888673205562711</v>
      </c>
    </row>
    <row r="954" spans="8:88">
      <c r="H954"/>
      <c r="I954"/>
      <c r="R954"/>
      <c r="AP954"/>
      <c r="AQ954"/>
      <c r="AX954"/>
      <c r="CA954" s="2">
        <f t="shared" si="878"/>
        <v>317</v>
      </c>
      <c r="CB954" s="4">
        <f t="shared" si="879"/>
        <v>1</v>
      </c>
      <c r="CC954">
        <f t="shared" ca="1" si="874"/>
        <v>2</v>
      </c>
      <c r="CD954">
        <f ca="1">CC954*(CJ954)/(CJ953+CJ954+IF(CG955=0,0,CJ955))</f>
        <v>0.61819262631978922</v>
      </c>
      <c r="CE954" s="39">
        <f t="shared" ca="1" si="880"/>
        <v>47</v>
      </c>
      <c r="CF954" s="39">
        <f t="shared" ca="1" si="875"/>
        <v>83</v>
      </c>
      <c r="CG954">
        <f t="shared" ca="1" si="881"/>
        <v>-35.009313050729673</v>
      </c>
      <c r="CH954">
        <f t="shared" ca="1" si="882"/>
        <v>10</v>
      </c>
      <c r="CI954">
        <f t="shared" ca="1" si="876"/>
        <v>7.8443489347309878</v>
      </c>
      <c r="CJ954">
        <f t="shared" ca="1" si="877"/>
        <v>4.1556510652690122</v>
      </c>
    </row>
    <row r="955" spans="8:88">
      <c r="H955"/>
      <c r="I955"/>
      <c r="R955"/>
      <c r="AP955"/>
      <c r="AQ955"/>
      <c r="AX955"/>
      <c r="CA955" s="2">
        <f t="shared" si="878"/>
        <v>317</v>
      </c>
      <c r="CB955" s="4">
        <f t="shared" si="879"/>
        <v>2</v>
      </c>
      <c r="CC955">
        <f t="shared" ca="1" si="874"/>
        <v>2</v>
      </c>
      <c r="CD955">
        <f ca="1">CC955*IF(CG955=0,0,CJ955)/(CJ953+CJ954+IF(CG955=0,0,CJ955))</f>
        <v>0</v>
      </c>
      <c r="CE955" s="39">
        <f t="shared" ca="1" si="880"/>
        <v>47</v>
      </c>
      <c r="CF955" s="39">
        <f t="shared" ca="1" si="875"/>
        <v>83</v>
      </c>
      <c r="CG955">
        <f t="shared" ca="1" si="881"/>
        <v>0</v>
      </c>
      <c r="CH955">
        <f t="shared" ca="1" si="882"/>
        <v>0</v>
      </c>
      <c r="CI955">
        <f t="shared" ca="1" si="876"/>
        <v>0</v>
      </c>
      <c r="CJ955">
        <f t="shared" ca="1" si="877"/>
        <v>12</v>
      </c>
    </row>
    <row r="956" spans="8:88">
      <c r="H956"/>
      <c r="I956"/>
      <c r="R956"/>
      <c r="AP956"/>
      <c r="AQ956"/>
      <c r="AX956"/>
      <c r="CA956" s="2">
        <f t="shared" si="878"/>
        <v>318</v>
      </c>
      <c r="CB956" s="4">
        <f t="shared" si="879"/>
        <v>0</v>
      </c>
      <c r="CC956">
        <f t="shared" ca="1" si="874"/>
        <v>2</v>
      </c>
      <c r="CD956">
        <f ca="1">CC956*(CJ956)/(CJ956+CJ957+IF(CG958=0,0,CJ958))</f>
        <v>0.72098160354457552</v>
      </c>
      <c r="CE956" s="39">
        <f t="shared" ca="1" si="880"/>
        <v>49</v>
      </c>
      <c r="CF956" s="39">
        <f t="shared" ca="1" si="875"/>
        <v>83</v>
      </c>
      <c r="CG956">
        <f t="shared" ca="1" si="881"/>
        <v>29.990512466547159</v>
      </c>
      <c r="CH956">
        <f t="shared" ca="1" si="882"/>
        <v>-9</v>
      </c>
      <c r="CI956">
        <f t="shared" ca="1" si="876"/>
        <v>7.1533747876515799</v>
      </c>
      <c r="CJ956">
        <f t="shared" ca="1" si="877"/>
        <v>4.8466252123484201</v>
      </c>
    </row>
    <row r="957" spans="8:88">
      <c r="H957"/>
      <c r="I957"/>
      <c r="R957"/>
      <c r="AP957"/>
      <c r="AQ957"/>
      <c r="AX957"/>
      <c r="CA957" s="2">
        <f t="shared" si="878"/>
        <v>318</v>
      </c>
      <c r="CB957" s="4">
        <f t="shared" si="879"/>
        <v>1</v>
      </c>
      <c r="CC957">
        <f t="shared" ca="1" si="874"/>
        <v>2</v>
      </c>
      <c r="CD957">
        <f ca="1">CC957*(CJ957)/(CJ956+CJ957+IF(CG958=0,0,CJ958))</f>
        <v>1.2790183964554247</v>
      </c>
      <c r="CE957" s="39">
        <f t="shared" ca="1" si="880"/>
        <v>49</v>
      </c>
      <c r="CF957" s="39">
        <f t="shared" ca="1" si="875"/>
        <v>83</v>
      </c>
      <c r="CG957">
        <f t="shared" ca="1" si="881"/>
        <v>6.5305020818975379</v>
      </c>
      <c r="CH957">
        <f t="shared" ca="1" si="882"/>
        <v>3</v>
      </c>
      <c r="CI957">
        <f t="shared" ca="1" si="876"/>
        <v>3.4021068265231365</v>
      </c>
      <c r="CJ957">
        <f t="shared" ca="1" si="877"/>
        <v>8.597893173476864</v>
      </c>
    </row>
    <row r="958" spans="8:88">
      <c r="H958"/>
      <c r="I958"/>
      <c r="R958"/>
      <c r="AP958"/>
      <c r="AQ958"/>
      <c r="AX958"/>
      <c r="CA958" s="2">
        <f t="shared" si="878"/>
        <v>318</v>
      </c>
      <c r="CB958" s="4">
        <f t="shared" si="879"/>
        <v>2</v>
      </c>
      <c r="CC958">
        <f t="shared" ca="1" si="874"/>
        <v>2</v>
      </c>
      <c r="CD958">
        <f ca="1">CC958*IF(CG958=0,0,CJ958)/(CJ956+CJ957+IF(CG958=0,0,CJ958))</f>
        <v>0</v>
      </c>
      <c r="CE958" s="39">
        <f t="shared" ca="1" si="880"/>
        <v>49</v>
      </c>
      <c r="CF958" s="39">
        <f t="shared" ca="1" si="875"/>
        <v>83</v>
      </c>
      <c r="CG958">
        <f t="shared" ca="1" si="881"/>
        <v>0</v>
      </c>
      <c r="CH958">
        <f t="shared" ca="1" si="882"/>
        <v>0</v>
      </c>
      <c r="CI958">
        <f t="shared" ca="1" si="876"/>
        <v>0</v>
      </c>
      <c r="CJ958">
        <f t="shared" ca="1" si="877"/>
        <v>12</v>
      </c>
    </row>
    <row r="959" spans="8:88">
      <c r="H959"/>
      <c r="I959"/>
      <c r="R959"/>
      <c r="AP959"/>
      <c r="AQ959"/>
      <c r="AX959"/>
      <c r="CA959" s="2">
        <f t="shared" si="878"/>
        <v>319</v>
      </c>
      <c r="CB959" s="4">
        <f t="shared" si="879"/>
        <v>0</v>
      </c>
      <c r="CC959">
        <f t="shared" ca="1" si="874"/>
        <v>2</v>
      </c>
      <c r="CD959">
        <f ca="1">CC959*(CJ959)/(CJ959+CJ960+IF(CG961=0,0,CJ961))</f>
        <v>0.14492855878109198</v>
      </c>
      <c r="CE959" s="39">
        <f t="shared" ca="1" si="880"/>
        <v>13</v>
      </c>
      <c r="CF959" s="39">
        <f t="shared" ca="1" si="875"/>
        <v>85</v>
      </c>
      <c r="CG959">
        <f t="shared" ca="1" si="881"/>
        <v>-31.663530615580271</v>
      </c>
      <c r="CH959">
        <f t="shared" ca="1" si="882"/>
        <v>-9</v>
      </c>
      <c r="CI959">
        <f t="shared" ca="1" si="876"/>
        <v>10.94963904041045</v>
      </c>
      <c r="CJ959">
        <f t="shared" ca="1" si="877"/>
        <v>1.0503609595895504</v>
      </c>
    </row>
    <row r="960" spans="8:88">
      <c r="H960"/>
      <c r="I960"/>
      <c r="R960"/>
      <c r="AP960"/>
      <c r="AQ960"/>
      <c r="AX960"/>
      <c r="CA960" s="2">
        <f t="shared" si="878"/>
        <v>319</v>
      </c>
      <c r="CB960" s="4">
        <f t="shared" si="879"/>
        <v>1</v>
      </c>
      <c r="CC960">
        <f t="shared" ca="1" si="874"/>
        <v>2</v>
      </c>
      <c r="CD960">
        <f ca="1">CC960*(CJ960)/(CJ959+CJ960+IF(CG961=0,0,CJ961))</f>
        <v>1.6013714355045785</v>
      </c>
      <c r="CE960" s="39">
        <f t="shared" ca="1" si="880"/>
        <v>13</v>
      </c>
      <c r="CF960" s="39">
        <f t="shared" ca="1" si="875"/>
        <v>85</v>
      </c>
      <c r="CG960">
        <f t="shared" ca="1" si="881"/>
        <v>-55.123541000230958</v>
      </c>
      <c r="CH960">
        <f t="shared" ca="1" si="882"/>
        <v>3</v>
      </c>
      <c r="CI960">
        <f t="shared" ca="1" si="876"/>
        <v>0.39415742623579808</v>
      </c>
      <c r="CJ960">
        <f t="shared" ca="1" si="877"/>
        <v>11.605842573764201</v>
      </c>
    </row>
    <row r="961" spans="8:88">
      <c r="H961"/>
      <c r="I961"/>
      <c r="R961"/>
      <c r="AP961"/>
      <c r="AQ961"/>
      <c r="AX961"/>
      <c r="CA961" s="2">
        <f t="shared" si="878"/>
        <v>319</v>
      </c>
      <c r="CB961" s="4">
        <f t="shared" si="879"/>
        <v>2</v>
      </c>
      <c r="CC961">
        <f t="shared" ca="1" si="874"/>
        <v>2</v>
      </c>
      <c r="CD961">
        <f ca="1">CC961*IF(CG961=0,0,CJ961)/(CJ959+CJ960+IF(CG961=0,0,CJ961))</f>
        <v>0.25370000571432938</v>
      </c>
      <c r="CE961" s="39">
        <f t="shared" ca="1" si="880"/>
        <v>13</v>
      </c>
      <c r="CF961" s="39">
        <f t="shared" ca="1" si="875"/>
        <v>85</v>
      </c>
      <c r="CG961">
        <f t="shared" ca="1" si="881"/>
        <v>35.101454672831522</v>
      </c>
      <c r="CH961">
        <f t="shared" ca="1" si="882"/>
        <v>8</v>
      </c>
      <c r="CI961">
        <f t="shared" ca="1" si="876"/>
        <v>10.161324560934341</v>
      </c>
      <c r="CJ961">
        <f t="shared" ca="1" si="877"/>
        <v>1.8386754390656588</v>
      </c>
    </row>
    <row r="962" spans="8:88">
      <c r="H962"/>
      <c r="I962"/>
      <c r="R962"/>
      <c r="AP962"/>
      <c r="AQ962"/>
      <c r="AX962"/>
      <c r="CA962" s="2">
        <f t="shared" si="878"/>
        <v>320</v>
      </c>
      <c r="CB962" s="4">
        <f t="shared" si="879"/>
        <v>0</v>
      </c>
      <c r="CC962">
        <f t="shared" ref="CC962:CC1025" ca="1" si="883">OFFSET(D$5,$CA962,0)</f>
        <v>2</v>
      </c>
      <c r="CD962">
        <f ca="1">CC962*(CJ962)/(CJ962+CJ963+IF(CG964=0,0,CJ964))</f>
        <v>2.8989239606227436E-2</v>
      </c>
      <c r="CE962" s="39">
        <f t="shared" ca="1" si="880"/>
        <v>43</v>
      </c>
      <c r="CF962" s="39">
        <f t="shared" ref="CF962:CF1025" ca="1" si="884">OFFSET(B$5,$CA962,0)</f>
        <v>85</v>
      </c>
      <c r="CG962">
        <f t="shared" ca="1" si="881"/>
        <v>3.2114281073731377</v>
      </c>
      <c r="CH962">
        <f t="shared" ca="1" si="882"/>
        <v>-12</v>
      </c>
      <c r="CI962">
        <f t="shared" ref="CI962:CI1025" ca="1" si="885">ABS(-CH962-7*CG962/113.685)</f>
        <v>11.802260661022897</v>
      </c>
      <c r="CJ962">
        <f t="shared" ref="CJ962:CJ1025" ca="1" si="886">MAX(0,CK$1-CI962)</f>
        <v>0.19773933897710272</v>
      </c>
    </row>
    <row r="963" spans="8:88">
      <c r="H963"/>
      <c r="I963"/>
      <c r="R963"/>
      <c r="AP963"/>
      <c r="AQ963"/>
      <c r="AX963"/>
      <c r="CA963" s="2">
        <f t="shared" si="878"/>
        <v>320</v>
      </c>
      <c r="CB963" s="4">
        <f t="shared" si="879"/>
        <v>1</v>
      </c>
      <c r="CC963">
        <f t="shared" ca="1" si="883"/>
        <v>2</v>
      </c>
      <c r="CD963">
        <f ca="1">CC963*(CJ963)/(CJ962+CJ963+IF(CG964=0,0,CJ964))</f>
        <v>1.5764576758584288</v>
      </c>
      <c r="CE963" s="39">
        <f t="shared" ca="1" si="880"/>
        <v>43</v>
      </c>
      <c r="CF963" s="39">
        <f t="shared" ca="1" si="884"/>
        <v>85</v>
      </c>
      <c r="CG963">
        <f t="shared" ca="1" si="881"/>
        <v>-20.248582277275418</v>
      </c>
      <c r="CH963">
        <f t="shared" ca="1" si="882"/>
        <v>0</v>
      </c>
      <c r="CI963">
        <f t="shared" ca="1" si="885"/>
        <v>1.2467790468481146</v>
      </c>
      <c r="CJ963">
        <f t="shared" ca="1" si="886"/>
        <v>10.753220953151885</v>
      </c>
    </row>
    <row r="964" spans="8:88">
      <c r="H964"/>
      <c r="I964"/>
      <c r="R964"/>
      <c r="AP964"/>
      <c r="AQ964"/>
      <c r="AX964"/>
      <c r="CA964" s="2">
        <f t="shared" si="878"/>
        <v>320</v>
      </c>
      <c r="CB964" s="4">
        <f t="shared" si="879"/>
        <v>2</v>
      </c>
      <c r="CC964">
        <f t="shared" ca="1" si="883"/>
        <v>2</v>
      </c>
      <c r="CD964">
        <f ca="1">CC964*IF(CG964=0,0,CJ964)/(CJ962+CJ963+IF(CG964=0,0,CJ964))</f>
        <v>0.39455308453534371</v>
      </c>
      <c r="CE964" s="39">
        <f t="shared" ca="1" si="880"/>
        <v>43</v>
      </c>
      <c r="CF964" s="39">
        <f t="shared" ca="1" si="884"/>
        <v>85</v>
      </c>
      <c r="CG964">
        <f t="shared" ca="1" si="881"/>
        <v>-43.708592661926104</v>
      </c>
      <c r="CH964">
        <f t="shared" ca="1" si="882"/>
        <v>12</v>
      </c>
      <c r="CI964">
        <f t="shared" ca="1" si="885"/>
        <v>9.3087025673265362</v>
      </c>
      <c r="CJ964">
        <f t="shared" ca="1" si="886"/>
        <v>2.6912974326734638</v>
      </c>
    </row>
    <row r="965" spans="8:88">
      <c r="H965"/>
      <c r="I965"/>
      <c r="R965"/>
      <c r="AP965"/>
      <c r="AQ965"/>
      <c r="AX965"/>
      <c r="CA965" s="2">
        <f t="shared" si="878"/>
        <v>321</v>
      </c>
      <c r="CB965" s="4">
        <f t="shared" si="879"/>
        <v>0</v>
      </c>
      <c r="CC965">
        <f t="shared" ca="1" si="883"/>
        <v>2</v>
      </c>
      <c r="CD965">
        <f ca="1">CC965*(CJ965)/(CJ965+CJ966+IF(CG967=0,0,CJ967))</f>
        <v>1.0985595358240738</v>
      </c>
      <c r="CE965" s="39">
        <f t="shared" ca="1" si="880"/>
        <v>49</v>
      </c>
      <c r="CF965" s="39">
        <f t="shared" ca="1" si="884"/>
        <v>85</v>
      </c>
      <c r="CG965">
        <f t="shared" ca="1" si="881"/>
        <v>-42.47268784223337</v>
      </c>
      <c r="CH965">
        <f t="shared" ca="1" si="882"/>
        <v>-2</v>
      </c>
      <c r="CI965">
        <f t="shared" ca="1" si="885"/>
        <v>4.6151982662236319</v>
      </c>
      <c r="CJ965">
        <f t="shared" ca="1" si="886"/>
        <v>7.3848017337763681</v>
      </c>
    </row>
    <row r="966" spans="8:88">
      <c r="H966"/>
      <c r="I966"/>
      <c r="R966"/>
      <c r="AP966"/>
      <c r="AQ966"/>
      <c r="AX966"/>
      <c r="CA966" s="2">
        <f t="shared" ref="CA966:CA1029" si="887">CA963+1</f>
        <v>321</v>
      </c>
      <c r="CB966" s="4">
        <f t="shared" ref="CB966:CB1029" si="888">CB963</f>
        <v>1</v>
      </c>
      <c r="CC966">
        <f t="shared" ca="1" si="883"/>
        <v>2</v>
      </c>
      <c r="CD966">
        <f ca="1">CC966*(CJ966)/(CJ965+CJ966+IF(CG967=0,0,CJ967))</f>
        <v>0.90144046417592605</v>
      </c>
      <c r="CE966" s="39">
        <f t="shared" ca="1" si="880"/>
        <v>49</v>
      </c>
      <c r="CF966" s="39">
        <f t="shared" ca="1" si="884"/>
        <v>85</v>
      </c>
      <c r="CG966">
        <f t="shared" ca="1" si="881"/>
        <v>47.752307830829643</v>
      </c>
      <c r="CH966">
        <f t="shared" ca="1" si="882"/>
        <v>3</v>
      </c>
      <c r="CI966">
        <f t="shared" ca="1" si="885"/>
        <v>5.9402837209465407</v>
      </c>
      <c r="CJ966">
        <f t="shared" ca="1" si="886"/>
        <v>6.0597162790534593</v>
      </c>
    </row>
    <row r="967" spans="8:88">
      <c r="H967"/>
      <c r="I967"/>
      <c r="R967"/>
      <c r="AP967"/>
      <c r="AQ967"/>
      <c r="AX967"/>
      <c r="CA967" s="2">
        <f t="shared" si="887"/>
        <v>321</v>
      </c>
      <c r="CB967" s="4">
        <f t="shared" si="888"/>
        <v>2</v>
      </c>
      <c r="CC967">
        <f t="shared" ca="1" si="883"/>
        <v>2</v>
      </c>
      <c r="CD967">
        <f ca="1">CC967*IF(CG967=0,0,CJ967)/(CJ965+CJ966+IF(CG967=0,0,CJ967))</f>
        <v>0</v>
      </c>
      <c r="CE967" s="39">
        <f t="shared" ca="1" si="880"/>
        <v>49</v>
      </c>
      <c r="CF967" s="39">
        <f t="shared" ca="1" si="884"/>
        <v>85</v>
      </c>
      <c r="CG967">
        <f t="shared" ca="1" si="881"/>
        <v>0</v>
      </c>
      <c r="CH967">
        <f t="shared" ca="1" si="882"/>
        <v>0</v>
      </c>
      <c r="CI967">
        <f t="shared" ca="1" si="885"/>
        <v>0</v>
      </c>
      <c r="CJ967">
        <f t="shared" ca="1" si="886"/>
        <v>12</v>
      </c>
    </row>
    <row r="968" spans="8:88">
      <c r="H968"/>
      <c r="I968"/>
      <c r="R968"/>
      <c r="AP968"/>
      <c r="AQ968"/>
      <c r="AX968"/>
      <c r="CA968" s="2">
        <f t="shared" si="887"/>
        <v>322</v>
      </c>
      <c r="CB968" s="4">
        <f t="shared" si="888"/>
        <v>0</v>
      </c>
      <c r="CC968">
        <f t="shared" ca="1" si="883"/>
        <v>2</v>
      </c>
      <c r="CD968">
        <f ca="1">CC968*(CJ968)/(CJ968+CJ969+IF(CG970=0,0,CJ970))</f>
        <v>0</v>
      </c>
      <c r="CE968" s="39">
        <f t="shared" ca="1" si="880"/>
        <v>59</v>
      </c>
      <c r="CF968" s="39">
        <f t="shared" ca="1" si="884"/>
        <v>85</v>
      </c>
      <c r="CG968">
        <f t="shared" ca="1" si="881"/>
        <v>-46.397526349703355</v>
      </c>
      <c r="CH968">
        <f t="shared" ca="1" si="882"/>
        <v>-11</v>
      </c>
      <c r="CI968">
        <f t="shared" ca="1" si="885"/>
        <v>13.856864884970959</v>
      </c>
      <c r="CJ968">
        <f t="shared" ca="1" si="886"/>
        <v>0</v>
      </c>
    </row>
    <row r="969" spans="8:88">
      <c r="H969"/>
      <c r="I969"/>
      <c r="R969"/>
      <c r="AP969"/>
      <c r="AQ969"/>
      <c r="AX969"/>
      <c r="CA969" s="2">
        <f t="shared" si="887"/>
        <v>322</v>
      </c>
      <c r="CB969" s="4">
        <f t="shared" si="888"/>
        <v>1</v>
      </c>
      <c r="CC969">
        <f t="shared" ca="1" si="883"/>
        <v>2</v>
      </c>
      <c r="CD969">
        <f ca="1">CC969*(CJ969)/(CJ968+CJ969+IF(CG970=0,0,CJ970))</f>
        <v>1.2940020389826938</v>
      </c>
      <c r="CE969" s="39">
        <f t="shared" ca="1" si="880"/>
        <v>59</v>
      </c>
      <c r="CF969" s="39">
        <f t="shared" ca="1" si="884"/>
        <v>85</v>
      </c>
      <c r="CG969">
        <f t="shared" ca="1" si="881"/>
        <v>43.827469323358059</v>
      </c>
      <c r="CH969">
        <f t="shared" ca="1" si="882"/>
        <v>-6</v>
      </c>
      <c r="CI969">
        <f t="shared" ca="1" si="885"/>
        <v>3.301382897800885</v>
      </c>
      <c r="CJ969">
        <f t="shared" ca="1" si="886"/>
        <v>8.6986171021991154</v>
      </c>
    </row>
    <row r="970" spans="8:88">
      <c r="H970"/>
      <c r="I970"/>
      <c r="R970"/>
      <c r="AP970"/>
      <c r="AQ970"/>
      <c r="AX970"/>
      <c r="CA970" s="2">
        <f t="shared" si="887"/>
        <v>322</v>
      </c>
      <c r="CB970" s="4">
        <f t="shared" si="888"/>
        <v>2</v>
      </c>
      <c r="CC970">
        <f t="shared" ca="1" si="883"/>
        <v>2</v>
      </c>
      <c r="CD970">
        <f ca="1">CC970*IF(CG970=0,0,CJ970)/(CJ968+CJ969+IF(CG970=0,0,CJ970))</f>
        <v>0.70599796101730627</v>
      </c>
      <c r="CE970" s="39">
        <f t="shared" ca="1" si="880"/>
        <v>59</v>
      </c>
      <c r="CF970" s="39">
        <f t="shared" ca="1" si="884"/>
        <v>85</v>
      </c>
      <c r="CG970">
        <f t="shared" ca="1" si="881"/>
        <v>20.367458938708438</v>
      </c>
      <c r="CH970">
        <f t="shared" ca="1" si="882"/>
        <v>6</v>
      </c>
      <c r="CI970">
        <f t="shared" ca="1" si="885"/>
        <v>7.2540987163738322</v>
      </c>
      <c r="CJ970">
        <f t="shared" ca="1" si="886"/>
        <v>4.7459012836261678</v>
      </c>
    </row>
    <row r="971" spans="8:88">
      <c r="H971"/>
      <c r="I971"/>
      <c r="R971"/>
      <c r="AP971"/>
      <c r="AQ971"/>
      <c r="AX971"/>
      <c r="CA971" s="2">
        <f t="shared" si="887"/>
        <v>323</v>
      </c>
      <c r="CB971" s="4">
        <f t="shared" si="888"/>
        <v>0</v>
      </c>
      <c r="CC971">
        <f t="shared" ca="1" si="883"/>
        <v>2</v>
      </c>
      <c r="CD971">
        <f ca="1">CC971*(CJ971)/(CJ971+CJ972+IF(CG973=0,0,CJ973))</f>
        <v>0</v>
      </c>
      <c r="CE971" s="39">
        <f t="shared" ca="1" si="880"/>
        <v>55</v>
      </c>
      <c r="CF971" s="39">
        <f t="shared" ca="1" si="884"/>
        <v>89</v>
      </c>
      <c r="CG971">
        <f t="shared" ca="1" si="881"/>
        <v>-49.156531281425941</v>
      </c>
      <c r="CH971">
        <f t="shared" ca="1" si="882"/>
        <v>-9</v>
      </c>
      <c r="CI971">
        <f t="shared" ca="1" si="885"/>
        <v>12.02674687927151</v>
      </c>
      <c r="CJ971">
        <f t="shared" ca="1" si="886"/>
        <v>0</v>
      </c>
    </row>
    <row r="972" spans="8:88">
      <c r="H972"/>
      <c r="I972"/>
      <c r="R972"/>
      <c r="AP972"/>
      <c r="AQ972"/>
      <c r="AX972"/>
      <c r="CA972" s="2">
        <f t="shared" si="887"/>
        <v>323</v>
      </c>
      <c r="CB972" s="4">
        <f t="shared" si="888"/>
        <v>1</v>
      </c>
      <c r="CC972">
        <f t="shared" ca="1" si="883"/>
        <v>2</v>
      </c>
      <c r="CD972">
        <f ca="1">CC972*(CJ972)/(CJ971+CJ972+IF(CG973=0,0,CJ973))</f>
        <v>1.5662495012092268</v>
      </c>
      <c r="CE972" s="39">
        <f t="shared" ca="1" si="880"/>
        <v>55</v>
      </c>
      <c r="CF972" s="39">
        <f t="shared" ca="1" si="884"/>
        <v>89</v>
      </c>
      <c r="CG972">
        <f t="shared" ca="1" si="881"/>
        <v>41.068464391635473</v>
      </c>
      <c r="CH972">
        <f t="shared" ca="1" si="882"/>
        <v>-4</v>
      </c>
      <c r="CI972">
        <f t="shared" ca="1" si="885"/>
        <v>1.4712648921014355</v>
      </c>
      <c r="CJ972">
        <f t="shared" ca="1" si="886"/>
        <v>10.528735107898564</v>
      </c>
    </row>
    <row r="973" spans="8:88">
      <c r="H973"/>
      <c r="I973"/>
      <c r="R973"/>
      <c r="AP973"/>
      <c r="AQ973"/>
      <c r="AX973"/>
      <c r="CA973" s="2">
        <f t="shared" si="887"/>
        <v>323</v>
      </c>
      <c r="CB973" s="4">
        <f t="shared" si="888"/>
        <v>2</v>
      </c>
      <c r="CC973">
        <f t="shared" ca="1" si="883"/>
        <v>2</v>
      </c>
      <c r="CD973">
        <f ca="1">CC973*IF(CG973=0,0,CJ973)/(CJ971+CJ972+IF(CG973=0,0,CJ973))</f>
        <v>0.43375049879077326</v>
      </c>
      <c r="CE973" s="39">
        <f t="shared" ca="1" si="880"/>
        <v>55</v>
      </c>
      <c r="CF973" s="39">
        <f t="shared" ca="1" si="884"/>
        <v>89</v>
      </c>
      <c r="CG973">
        <f t="shared" ca="1" si="881"/>
        <v>17.608454006985852</v>
      </c>
      <c r="CH973">
        <f t="shared" ca="1" si="882"/>
        <v>8</v>
      </c>
      <c r="CI973">
        <f t="shared" ca="1" si="885"/>
        <v>9.0842167220732808</v>
      </c>
      <c r="CJ973">
        <f t="shared" ca="1" si="886"/>
        <v>2.9157832779267192</v>
      </c>
    </row>
    <row r="974" spans="8:88">
      <c r="H974"/>
      <c r="I974"/>
      <c r="R974"/>
      <c r="AP974"/>
      <c r="AQ974"/>
      <c r="AX974"/>
      <c r="CA974" s="2">
        <f t="shared" si="887"/>
        <v>324</v>
      </c>
      <c r="CB974" s="4">
        <f t="shared" si="888"/>
        <v>0</v>
      </c>
      <c r="CC974">
        <f t="shared" ca="1" si="883"/>
        <v>2</v>
      </c>
      <c r="CD974">
        <f ca="1">CC974*(CJ974)/(CJ974+CJ975+IF(CG976=0,0,CJ976))</f>
        <v>4.0731086102489766E-2</v>
      </c>
      <c r="CE974" s="39">
        <f t="shared" ca="1" si="880"/>
        <v>23</v>
      </c>
      <c r="CF974" s="39">
        <f t="shared" ca="1" si="884"/>
        <v>91</v>
      </c>
      <c r="CG974">
        <f t="shared" ca="1" si="881"/>
        <v>4.5392313546685159</v>
      </c>
      <c r="CH974">
        <f t="shared" ca="1" si="882"/>
        <v>-12</v>
      </c>
      <c r="CI974">
        <f t="shared" ca="1" si="885"/>
        <v>11.720502973279856</v>
      </c>
      <c r="CJ974">
        <f t="shared" ca="1" si="886"/>
        <v>0.27949702672014354</v>
      </c>
    </row>
    <row r="975" spans="8:88">
      <c r="H975"/>
      <c r="I975"/>
      <c r="R975"/>
      <c r="AP975"/>
      <c r="AQ975"/>
      <c r="AX975"/>
      <c r="CA975" s="2">
        <f t="shared" si="887"/>
        <v>324</v>
      </c>
      <c r="CB975" s="4">
        <f t="shared" si="888"/>
        <v>1</v>
      </c>
      <c r="CC975">
        <f t="shared" ca="1" si="883"/>
        <v>2</v>
      </c>
      <c r="CD975">
        <f ca="1">CC975*(CJ975)/(CJ974+CJ975+IF(CG976=0,0,CJ976))</f>
        <v>1.5789808325324934</v>
      </c>
      <c r="CE975" s="39">
        <f t="shared" ca="1" si="880"/>
        <v>23</v>
      </c>
      <c r="CF975" s="39">
        <f t="shared" ca="1" si="884"/>
        <v>91</v>
      </c>
      <c r="CG975">
        <f t="shared" ca="1" si="881"/>
        <v>-18.920779029980039</v>
      </c>
      <c r="CH975">
        <f t="shared" ca="1" si="882"/>
        <v>0</v>
      </c>
      <c r="CI975">
        <f t="shared" ca="1" si="885"/>
        <v>1.1650213591050733</v>
      </c>
      <c r="CJ975">
        <f t="shared" ca="1" si="886"/>
        <v>10.834978640894926</v>
      </c>
    </row>
    <row r="976" spans="8:88">
      <c r="H976"/>
      <c r="I976"/>
      <c r="R976"/>
      <c r="AP976"/>
      <c r="AQ976"/>
      <c r="AX976"/>
      <c r="CA976" s="2">
        <f t="shared" si="887"/>
        <v>324</v>
      </c>
      <c r="CB976" s="4">
        <f t="shared" si="888"/>
        <v>2</v>
      </c>
      <c r="CC976">
        <f t="shared" ca="1" si="883"/>
        <v>2</v>
      </c>
      <c r="CD976">
        <f ca="1">CC976*IF(CG976=0,0,CJ976)/(CJ974+CJ975+IF(CG976=0,0,CJ976))</f>
        <v>0.38028808136501685</v>
      </c>
      <c r="CE976" s="39">
        <f t="shared" ca="1" si="880"/>
        <v>23</v>
      </c>
      <c r="CF976" s="39">
        <f t="shared" ca="1" si="884"/>
        <v>91</v>
      </c>
      <c r="CG976">
        <f t="shared" ca="1" si="881"/>
        <v>-42.380789414630726</v>
      </c>
      <c r="CH976">
        <f t="shared" ca="1" si="882"/>
        <v>12</v>
      </c>
      <c r="CI976">
        <f t="shared" ca="1" si="885"/>
        <v>9.390460255069577</v>
      </c>
      <c r="CJ976">
        <f t="shared" ca="1" si="886"/>
        <v>2.609539744930423</v>
      </c>
    </row>
    <row r="977" spans="8:88">
      <c r="H977"/>
      <c r="I977"/>
      <c r="R977"/>
      <c r="AP977"/>
      <c r="AQ977"/>
      <c r="AX977"/>
      <c r="CA977" s="2">
        <f t="shared" si="887"/>
        <v>325</v>
      </c>
      <c r="CB977" s="4">
        <f t="shared" si="888"/>
        <v>0</v>
      </c>
      <c r="CC977">
        <f t="shared" ca="1" si="883"/>
        <v>2</v>
      </c>
      <c r="CD977">
        <f ca="1">CC977*(CJ977)/(CJ977+CJ978+IF(CG979=0,0,CJ979))</f>
        <v>0.27061154741900484</v>
      </c>
      <c r="CE977" s="39">
        <f t="shared" ca="1" si="880"/>
        <v>25</v>
      </c>
      <c r="CF977" s="39">
        <f t="shared" ca="1" si="884"/>
        <v>91</v>
      </c>
      <c r="CG977">
        <f t="shared" ca="1" si="881"/>
        <v>-49.588853433519375</v>
      </c>
      <c r="CH977">
        <f t="shared" ca="1" si="882"/>
        <v>-7</v>
      </c>
      <c r="CI977">
        <f t="shared" ca="1" si="885"/>
        <v>10.053366530629685</v>
      </c>
      <c r="CJ977">
        <f t="shared" ca="1" si="886"/>
        <v>1.9466334693703153</v>
      </c>
    </row>
    <row r="978" spans="8:88">
      <c r="H978"/>
      <c r="I978"/>
      <c r="R978"/>
      <c r="AP978"/>
      <c r="AQ978"/>
      <c r="AX978"/>
      <c r="CA978" s="2">
        <f t="shared" si="887"/>
        <v>325</v>
      </c>
      <c r="CB978" s="4">
        <f t="shared" si="888"/>
        <v>1</v>
      </c>
      <c r="CC978">
        <f t="shared" ca="1" si="883"/>
        <v>2</v>
      </c>
      <c r="CD978">
        <f ca="1">CC978*(CJ978)/(CJ977+CJ978+IF(CG979=0,0,CJ979))</f>
        <v>1.5983801662246955</v>
      </c>
      <c r="CE978" s="39">
        <f t="shared" ca="1" si="880"/>
        <v>25</v>
      </c>
      <c r="CF978" s="39">
        <f t="shared" ca="1" si="884"/>
        <v>91</v>
      </c>
      <c r="CG978">
        <f t="shared" ca="1" si="881"/>
        <v>40.636142239540973</v>
      </c>
      <c r="CH978">
        <f t="shared" ca="1" si="882"/>
        <v>-2</v>
      </c>
      <c r="CI978">
        <f t="shared" ca="1" si="885"/>
        <v>0.50211545654032497</v>
      </c>
      <c r="CJ978">
        <f t="shared" ca="1" si="886"/>
        <v>11.497884543459675</v>
      </c>
    </row>
    <row r="979" spans="8:88">
      <c r="H979"/>
      <c r="I979"/>
      <c r="R979"/>
      <c r="AP979"/>
      <c r="AQ979"/>
      <c r="AX979"/>
      <c r="CA979" s="2">
        <f t="shared" si="887"/>
        <v>325</v>
      </c>
      <c r="CB979" s="4">
        <f t="shared" si="888"/>
        <v>2</v>
      </c>
      <c r="CC979">
        <f t="shared" ca="1" si="883"/>
        <v>2</v>
      </c>
      <c r="CD979">
        <f ca="1">CC979*IF(CG979=0,0,CJ979)/(CJ977+CJ978+IF(CG979=0,0,CJ979))</f>
        <v>0.13100828635629957</v>
      </c>
      <c r="CE979" s="39">
        <f t="shared" ca="1" si="880"/>
        <v>25</v>
      </c>
      <c r="CF979" s="39">
        <f t="shared" ca="1" si="884"/>
        <v>91</v>
      </c>
      <c r="CG979">
        <f t="shared" ca="1" si="881"/>
        <v>17.176131854890286</v>
      </c>
      <c r="CH979">
        <f t="shared" ca="1" si="882"/>
        <v>10</v>
      </c>
      <c r="CI979">
        <f t="shared" ca="1" si="885"/>
        <v>11.057597070714976</v>
      </c>
      <c r="CJ979">
        <f t="shared" ca="1" si="886"/>
        <v>0.94240292928502356</v>
      </c>
    </row>
    <row r="980" spans="8:88">
      <c r="H980"/>
      <c r="I980"/>
      <c r="R980"/>
      <c r="AP980"/>
      <c r="AQ980"/>
      <c r="AX980"/>
      <c r="CA980" s="2">
        <f t="shared" si="887"/>
        <v>326</v>
      </c>
      <c r="CB980" s="4">
        <f t="shared" si="888"/>
        <v>0</v>
      </c>
      <c r="CC980">
        <f t="shared" ca="1" si="883"/>
        <v>2</v>
      </c>
      <c r="CD980">
        <f ca="1">CC980*(CJ980)/(CJ980+CJ981+IF(CG982=0,0,CJ982))</f>
        <v>1.076463065220586</v>
      </c>
      <c r="CE980" s="39">
        <f t="shared" ca="1" si="880"/>
        <v>29</v>
      </c>
      <c r="CF980" s="39">
        <f t="shared" ca="1" si="884"/>
        <v>91</v>
      </c>
      <c r="CG980">
        <f t="shared" ca="1" si="881"/>
        <v>-12.403622453100382</v>
      </c>
      <c r="CH980">
        <f t="shared" ca="1" si="882"/>
        <v>-4</v>
      </c>
      <c r="CI980">
        <f t="shared" ca="1" si="885"/>
        <v>4.7637362639899958</v>
      </c>
      <c r="CJ980">
        <f t="shared" ca="1" si="886"/>
        <v>7.2362637360100042</v>
      </c>
    </row>
    <row r="981" spans="8:88">
      <c r="H981"/>
      <c r="I981"/>
      <c r="R981"/>
      <c r="AP981"/>
      <c r="AQ981"/>
      <c r="AX981"/>
      <c r="CA981" s="2">
        <f t="shared" si="887"/>
        <v>326</v>
      </c>
      <c r="CB981" s="4">
        <f t="shared" si="888"/>
        <v>1</v>
      </c>
      <c r="CC981">
        <f t="shared" ca="1" si="883"/>
        <v>2</v>
      </c>
      <c r="CD981">
        <f ca="1">CC981*(CJ981)/(CJ980+CJ981+IF(CG982=0,0,CJ982))</f>
        <v>0.92353693477941412</v>
      </c>
      <c r="CE981" s="39">
        <f t="shared" ca="1" si="880"/>
        <v>29</v>
      </c>
      <c r="CF981" s="39">
        <f t="shared" ca="1" si="884"/>
        <v>91</v>
      </c>
      <c r="CG981">
        <f t="shared" ca="1" si="881"/>
        <v>-35.863632837750004</v>
      </c>
      <c r="CH981">
        <f t="shared" ca="1" si="882"/>
        <v>8</v>
      </c>
      <c r="CI981">
        <f t="shared" ca="1" si="885"/>
        <v>5.7917453501847209</v>
      </c>
      <c r="CJ981">
        <f t="shared" ca="1" si="886"/>
        <v>6.2082546498152791</v>
      </c>
    </row>
    <row r="982" spans="8:88">
      <c r="H982"/>
      <c r="I982"/>
      <c r="R982"/>
      <c r="AP982"/>
      <c r="AQ982"/>
      <c r="AX982"/>
      <c r="CA982" s="2">
        <f t="shared" si="887"/>
        <v>326</v>
      </c>
      <c r="CB982" s="4">
        <f t="shared" si="888"/>
        <v>2</v>
      </c>
      <c r="CC982">
        <f t="shared" ca="1" si="883"/>
        <v>2</v>
      </c>
      <c r="CD982">
        <f ca="1">CC982*IF(CG982=0,0,CJ982)/(CJ980+CJ981+IF(CG982=0,0,CJ982))</f>
        <v>0</v>
      </c>
      <c r="CE982" s="39">
        <f t="shared" ca="1" si="880"/>
        <v>29</v>
      </c>
      <c r="CF982" s="39">
        <f t="shared" ca="1" si="884"/>
        <v>91</v>
      </c>
      <c r="CG982">
        <f t="shared" ca="1" si="881"/>
        <v>0</v>
      </c>
      <c r="CH982">
        <f t="shared" ca="1" si="882"/>
        <v>0</v>
      </c>
      <c r="CI982">
        <f t="shared" ca="1" si="885"/>
        <v>0</v>
      </c>
      <c r="CJ982">
        <f t="shared" ca="1" si="886"/>
        <v>12</v>
      </c>
    </row>
    <row r="983" spans="8:88">
      <c r="H983"/>
      <c r="I983"/>
      <c r="R983"/>
      <c r="AP983"/>
      <c r="AQ983"/>
      <c r="AX983"/>
      <c r="CA983" s="2">
        <f t="shared" si="887"/>
        <v>327</v>
      </c>
      <c r="CB983" s="4">
        <f t="shared" si="888"/>
        <v>0</v>
      </c>
      <c r="CC983">
        <f t="shared" ca="1" si="883"/>
        <v>2</v>
      </c>
      <c r="CD983">
        <f ca="1">CC983*(CJ983)/(CJ983+CJ984+IF(CG985=0,0,CJ985))</f>
        <v>0.56942858187694356</v>
      </c>
      <c r="CE983" s="39">
        <f t="shared" ca="1" si="880"/>
        <v>73</v>
      </c>
      <c r="CF983" s="39">
        <f t="shared" ca="1" si="884"/>
        <v>91</v>
      </c>
      <c r="CG983">
        <f t="shared" ca="1" si="881"/>
        <v>-2.7958954944850234</v>
      </c>
      <c r="CH983">
        <f t="shared" ca="1" si="882"/>
        <v>-8</v>
      </c>
      <c r="CI983">
        <f t="shared" ca="1" si="885"/>
        <v>8.1721534807705076</v>
      </c>
      <c r="CJ983">
        <f t="shared" ca="1" si="886"/>
        <v>3.8278465192294924</v>
      </c>
    </row>
    <row r="984" spans="8:88">
      <c r="H984"/>
      <c r="I984"/>
      <c r="R984"/>
      <c r="AP984"/>
      <c r="AQ984"/>
      <c r="AX984"/>
      <c r="CA984" s="2">
        <f t="shared" si="887"/>
        <v>327</v>
      </c>
      <c r="CB984" s="4">
        <f t="shared" si="888"/>
        <v>1</v>
      </c>
      <c r="CC984">
        <f t="shared" ca="1" si="883"/>
        <v>2</v>
      </c>
      <c r="CD984">
        <f ca="1">CC984*(CJ984)/(CJ983+CJ984+IF(CG985=0,0,CJ985))</f>
        <v>1.4305714181230564</v>
      </c>
      <c r="CE984" s="39">
        <f t="shared" ca="1" si="880"/>
        <v>73</v>
      </c>
      <c r="CF984" s="39">
        <f t="shared" ca="1" si="884"/>
        <v>91</v>
      </c>
      <c r="CG984">
        <f t="shared" ca="1" si="881"/>
        <v>-26.255905879134644</v>
      </c>
      <c r="CH984">
        <f t="shared" ca="1" si="882"/>
        <v>4</v>
      </c>
      <c r="CI984">
        <f t="shared" ca="1" si="885"/>
        <v>2.3833281334042091</v>
      </c>
      <c r="CJ984">
        <f t="shared" ca="1" si="886"/>
        <v>9.6166718665957909</v>
      </c>
    </row>
    <row r="985" spans="8:88">
      <c r="H985"/>
      <c r="I985"/>
      <c r="R985"/>
      <c r="AP985"/>
      <c r="AQ985"/>
      <c r="AX985"/>
      <c r="CA985" s="2">
        <f t="shared" si="887"/>
        <v>327</v>
      </c>
      <c r="CB985" s="4">
        <f t="shared" si="888"/>
        <v>2</v>
      </c>
      <c r="CC985">
        <f t="shared" ca="1" si="883"/>
        <v>2</v>
      </c>
      <c r="CD985">
        <f ca="1">CC985*IF(CG985=0,0,CJ985)/(CJ983+CJ984+IF(CG985=0,0,CJ985))</f>
        <v>0</v>
      </c>
      <c r="CE985" s="39">
        <f t="shared" ca="1" si="880"/>
        <v>73</v>
      </c>
      <c r="CF985" s="39">
        <f t="shared" ca="1" si="884"/>
        <v>91</v>
      </c>
      <c r="CG985">
        <f t="shared" ca="1" si="881"/>
        <v>0</v>
      </c>
      <c r="CH985">
        <f t="shared" ca="1" si="882"/>
        <v>0</v>
      </c>
      <c r="CI985">
        <f t="shared" ca="1" si="885"/>
        <v>0</v>
      </c>
      <c r="CJ985">
        <f t="shared" ca="1" si="886"/>
        <v>12</v>
      </c>
    </row>
    <row r="986" spans="8:88">
      <c r="H986"/>
      <c r="I986"/>
      <c r="R986"/>
      <c r="AP986"/>
      <c r="AQ986"/>
      <c r="AX986"/>
      <c r="CA986" s="2">
        <f t="shared" si="887"/>
        <v>328</v>
      </c>
      <c r="CB986" s="4">
        <f t="shared" si="888"/>
        <v>0</v>
      </c>
      <c r="CC986">
        <f t="shared" ca="1" si="883"/>
        <v>2</v>
      </c>
      <c r="CD986">
        <f ca="1">CC986*(CJ986)/(CJ986+CJ987+IF(CG988=0,0,CJ988))</f>
        <v>0</v>
      </c>
      <c r="CE986" s="39">
        <f t="shared" ca="1" si="880"/>
        <v>25</v>
      </c>
      <c r="CF986" s="39">
        <f t="shared" ca="1" si="884"/>
        <v>97</v>
      </c>
      <c r="CG986">
        <f t="shared" ca="1" si="881"/>
        <v>-29.272006720468369</v>
      </c>
      <c r="CH986">
        <f t="shared" ca="1" si="882"/>
        <v>-12</v>
      </c>
      <c r="CI986">
        <f t="shared" ca="1" si="885"/>
        <v>13.802384193546015</v>
      </c>
      <c r="CJ986">
        <f t="shared" ca="1" si="886"/>
        <v>0</v>
      </c>
    </row>
    <row r="987" spans="8:88">
      <c r="H987"/>
      <c r="I987"/>
      <c r="R987"/>
      <c r="AP987"/>
      <c r="AQ987"/>
      <c r="AX987"/>
      <c r="CA987" s="2">
        <f t="shared" si="887"/>
        <v>328</v>
      </c>
      <c r="CB987" s="4">
        <f t="shared" si="888"/>
        <v>1</v>
      </c>
      <c r="CC987">
        <f t="shared" ca="1" si="883"/>
        <v>2</v>
      </c>
      <c r="CD987">
        <f ca="1">CC987*(CJ987)/(CJ986+CJ987+IF(CG988=0,0,CJ988))</f>
        <v>1.3021065407143491</v>
      </c>
      <c r="CE987" s="39">
        <f t="shared" ca="1" si="880"/>
        <v>25</v>
      </c>
      <c r="CF987" s="39">
        <f t="shared" ca="1" si="884"/>
        <v>97</v>
      </c>
      <c r="CG987">
        <f t="shared" ca="1" si="881"/>
        <v>-52.732017105116391</v>
      </c>
      <c r="CH987">
        <f t="shared" ca="1" si="882"/>
        <v>0</v>
      </c>
      <c r="CI987">
        <f t="shared" ca="1" si="885"/>
        <v>3.246902579371199</v>
      </c>
      <c r="CJ987">
        <f t="shared" ca="1" si="886"/>
        <v>8.7530974206288015</v>
      </c>
    </row>
    <row r="988" spans="8:88">
      <c r="H988"/>
      <c r="I988"/>
      <c r="R988"/>
      <c r="AP988"/>
      <c r="AQ988"/>
      <c r="AX988"/>
      <c r="CA988" s="2">
        <f t="shared" si="887"/>
        <v>328</v>
      </c>
      <c r="CB988" s="4">
        <f t="shared" si="888"/>
        <v>2</v>
      </c>
      <c r="CC988">
        <f t="shared" ca="1" si="883"/>
        <v>2</v>
      </c>
      <c r="CD988">
        <f ca="1">CC988*IF(CG988=0,0,CJ988)/(CJ986+CJ987+IF(CG988=0,0,CJ988))</f>
        <v>0.69789345928565083</v>
      </c>
      <c r="CE988" s="39">
        <f t="shared" ca="1" si="880"/>
        <v>25</v>
      </c>
      <c r="CF988" s="39">
        <f t="shared" ca="1" si="884"/>
        <v>97</v>
      </c>
      <c r="CG988">
        <f t="shared" ca="1" si="881"/>
        <v>37.492978567946622</v>
      </c>
      <c r="CH988">
        <f t="shared" ca="1" si="882"/>
        <v>5</v>
      </c>
      <c r="CI988">
        <f t="shared" ca="1" si="885"/>
        <v>7.3085794077989732</v>
      </c>
      <c r="CJ988">
        <f t="shared" ca="1" si="886"/>
        <v>4.6914205922010268</v>
      </c>
    </row>
    <row r="989" spans="8:88">
      <c r="H989"/>
      <c r="I989"/>
      <c r="R989"/>
      <c r="AP989"/>
      <c r="AQ989"/>
      <c r="AX989"/>
      <c r="CA989" s="2">
        <f t="shared" si="887"/>
        <v>329</v>
      </c>
      <c r="CB989" s="4">
        <f t="shared" si="888"/>
        <v>0</v>
      </c>
      <c r="CC989">
        <f t="shared" ca="1" si="883"/>
        <v>2</v>
      </c>
      <c r="CD989">
        <f ca="1">CC989*(CJ989)/(CJ989+CJ990+IF(CG991=0,0,CJ991))</f>
        <v>0</v>
      </c>
      <c r="CE989" s="39">
        <f t="shared" ca="1" si="880"/>
        <v>13</v>
      </c>
      <c r="CF989" s="39">
        <f t="shared" ca="1" si="884"/>
        <v>101</v>
      </c>
      <c r="CG989">
        <f t="shared" ca="1" si="881"/>
        <v>-27.213872082506896</v>
      </c>
      <c r="CH989">
        <f t="shared" ca="1" si="882"/>
        <v>-12</v>
      </c>
      <c r="CI989">
        <f t="shared" ca="1" si="885"/>
        <v>13.675657338941358</v>
      </c>
      <c r="CJ989">
        <f t="shared" ca="1" si="886"/>
        <v>0</v>
      </c>
    </row>
    <row r="990" spans="8:88">
      <c r="H990"/>
      <c r="I990"/>
      <c r="R990"/>
      <c r="AP990"/>
      <c r="AQ990"/>
      <c r="AX990"/>
      <c r="CA990" s="2">
        <f t="shared" si="887"/>
        <v>329</v>
      </c>
      <c r="CB990" s="4">
        <f t="shared" si="888"/>
        <v>1</v>
      </c>
      <c r="CC990">
        <f t="shared" ca="1" si="883"/>
        <v>2</v>
      </c>
      <c r="CD990">
        <f ca="1">CC990*(CJ990)/(CJ989+CJ990+IF(CG991=0,0,CJ991))</f>
        <v>1.3209583663407631</v>
      </c>
      <c r="CE990" s="39">
        <f t="shared" ca="1" si="880"/>
        <v>13</v>
      </c>
      <c r="CF990" s="39">
        <f t="shared" ca="1" si="884"/>
        <v>101</v>
      </c>
      <c r="CG990">
        <f t="shared" ca="1" si="881"/>
        <v>-50.67388246715705</v>
      </c>
      <c r="CH990">
        <f t="shared" ca="1" si="882"/>
        <v>0</v>
      </c>
      <c r="CI990">
        <f t="shared" ca="1" si="885"/>
        <v>3.1201757247666739</v>
      </c>
      <c r="CJ990">
        <f t="shared" ca="1" si="886"/>
        <v>8.8798242752333252</v>
      </c>
    </row>
    <row r="991" spans="8:88">
      <c r="H991"/>
      <c r="I991"/>
      <c r="R991"/>
      <c r="AP991"/>
      <c r="AQ991"/>
      <c r="AX991"/>
      <c r="CA991" s="2">
        <f t="shared" si="887"/>
        <v>329</v>
      </c>
      <c r="CB991" s="4">
        <f t="shared" si="888"/>
        <v>2</v>
      </c>
      <c r="CC991">
        <f t="shared" ca="1" si="883"/>
        <v>2</v>
      </c>
      <c r="CD991">
        <f ca="1">CC991*IF(CG991=0,0,CJ991)/(CJ989+CJ990+IF(CG991=0,0,CJ991))</f>
        <v>0.67904163365923687</v>
      </c>
      <c r="CE991" s="39">
        <f t="shared" ref="CE991:CE1054" ca="1" si="889">OFFSET(C$5,$CA991,0)</f>
        <v>13</v>
      </c>
      <c r="CF991" s="39">
        <f t="shared" ca="1" si="884"/>
        <v>101</v>
      </c>
      <c r="CG991">
        <f t="shared" ref="CG991:CG1054" ca="1" si="890">OFFSET(K$5,$CA991,2*$CB991)</f>
        <v>39.551113205905963</v>
      </c>
      <c r="CH991">
        <f t="shared" ref="CH991:CH1054" ca="1" si="891">OFFSET(L$5,$CA991,2*$CB991)</f>
        <v>5</v>
      </c>
      <c r="CI991">
        <f t="shared" ca="1" si="885"/>
        <v>7.4353062624034987</v>
      </c>
      <c r="CJ991">
        <f t="shared" ca="1" si="886"/>
        <v>4.5646937375965013</v>
      </c>
    </row>
    <row r="992" spans="8:88">
      <c r="H992"/>
      <c r="I992"/>
      <c r="R992"/>
      <c r="AP992"/>
      <c r="AQ992"/>
      <c r="AX992"/>
      <c r="CA992" s="2">
        <f t="shared" si="887"/>
        <v>330</v>
      </c>
      <c r="CB992" s="4">
        <f t="shared" si="888"/>
        <v>0</v>
      </c>
      <c r="CC992">
        <f t="shared" ca="1" si="883"/>
        <v>2</v>
      </c>
      <c r="CD992">
        <f ca="1">CC992*(CJ992)/(CJ992+CJ993+IF(CG994=0,0,CJ994))</f>
        <v>1.5841057426792484</v>
      </c>
      <c r="CE992" s="39">
        <f t="shared" ca="1" si="889"/>
        <v>19</v>
      </c>
      <c r="CF992" s="39">
        <f t="shared" ca="1" si="884"/>
        <v>101</v>
      </c>
      <c r="CG992">
        <f t="shared" ca="1" si="890"/>
        <v>-5.7042359647613949</v>
      </c>
      <c r="CH992">
        <f t="shared" ca="1" si="891"/>
        <v>-1</v>
      </c>
      <c r="CI992">
        <f t="shared" ca="1" si="885"/>
        <v>1.351230608728766</v>
      </c>
      <c r="CJ992">
        <f t="shared" ca="1" si="886"/>
        <v>10.648769391271234</v>
      </c>
    </row>
    <row r="993" spans="8:88">
      <c r="H993"/>
      <c r="I993"/>
      <c r="R993"/>
      <c r="AP993"/>
      <c r="AQ993"/>
      <c r="AX993"/>
      <c r="CA993" s="2">
        <f t="shared" si="887"/>
        <v>330</v>
      </c>
      <c r="CB993" s="4">
        <f t="shared" si="888"/>
        <v>1</v>
      </c>
      <c r="CC993">
        <f t="shared" ca="1" si="883"/>
        <v>2</v>
      </c>
      <c r="CD993">
        <f ca="1">CC993*(CJ993)/(CJ992+CJ993+IF(CG994=0,0,CJ994))</f>
        <v>0.41589425732075147</v>
      </c>
      <c r="CE993" s="39">
        <f t="shared" ca="1" si="889"/>
        <v>19</v>
      </c>
      <c r="CF993" s="39">
        <f t="shared" ca="1" si="884"/>
        <v>101</v>
      </c>
      <c r="CG993">
        <f t="shared" ca="1" si="890"/>
        <v>-29.16424634940995</v>
      </c>
      <c r="CH993">
        <f t="shared" ca="1" si="891"/>
        <v>11</v>
      </c>
      <c r="CI993">
        <f t="shared" ca="1" si="885"/>
        <v>9.2042510054460163</v>
      </c>
      <c r="CJ993">
        <f t="shared" ca="1" si="886"/>
        <v>2.7957489945539837</v>
      </c>
    </row>
    <row r="994" spans="8:88">
      <c r="H994"/>
      <c r="I994"/>
      <c r="R994"/>
      <c r="AP994"/>
      <c r="AQ994"/>
      <c r="AX994"/>
      <c r="CA994" s="2">
        <f t="shared" si="887"/>
        <v>330</v>
      </c>
      <c r="CB994" s="4">
        <f t="shared" si="888"/>
        <v>2</v>
      </c>
      <c r="CC994">
        <f t="shared" ca="1" si="883"/>
        <v>2</v>
      </c>
      <c r="CD994">
        <f ca="1">CC994*IF(CG994=0,0,CJ994)/(CJ992+CJ993+IF(CG994=0,0,CJ994))</f>
        <v>0</v>
      </c>
      <c r="CE994" s="39">
        <f t="shared" ca="1" si="889"/>
        <v>19</v>
      </c>
      <c r="CF994" s="39">
        <f t="shared" ca="1" si="884"/>
        <v>101</v>
      </c>
      <c r="CG994">
        <f t="shared" ca="1" si="890"/>
        <v>0</v>
      </c>
      <c r="CH994">
        <f t="shared" ca="1" si="891"/>
        <v>0</v>
      </c>
      <c r="CI994">
        <f t="shared" ca="1" si="885"/>
        <v>0</v>
      </c>
      <c r="CJ994">
        <f t="shared" ca="1" si="886"/>
        <v>12</v>
      </c>
    </row>
    <row r="995" spans="8:88">
      <c r="H995"/>
      <c r="I995"/>
      <c r="R995"/>
      <c r="AP995"/>
      <c r="AQ995"/>
      <c r="AX995"/>
      <c r="CA995" s="2">
        <f t="shared" si="887"/>
        <v>331</v>
      </c>
      <c r="CB995" s="4">
        <f t="shared" si="888"/>
        <v>0</v>
      </c>
      <c r="CC995">
        <f t="shared" ca="1" si="883"/>
        <v>2</v>
      </c>
      <c r="CD995">
        <f ca="1">CC995*(CJ995)/(CJ995+CJ996+IF(CG997=0,0,CJ997))</f>
        <v>0</v>
      </c>
      <c r="CE995" s="39">
        <f t="shared" ca="1" si="889"/>
        <v>47</v>
      </c>
      <c r="CF995" s="39">
        <f t="shared" ca="1" si="884"/>
        <v>101</v>
      </c>
      <c r="CG995">
        <f t="shared" ca="1" si="890"/>
        <v>-56.102834057135453</v>
      </c>
      <c r="CH995">
        <f t="shared" ca="1" si="891"/>
        <v>-10</v>
      </c>
      <c r="CI995">
        <f t="shared" ca="1" si="885"/>
        <v>13.454456070721275</v>
      </c>
      <c r="CJ995">
        <f t="shared" ca="1" si="886"/>
        <v>0</v>
      </c>
    </row>
    <row r="996" spans="8:88">
      <c r="H996"/>
      <c r="I996"/>
      <c r="R996"/>
      <c r="AP996"/>
      <c r="AQ996"/>
      <c r="AX996"/>
      <c r="CA996" s="2">
        <f t="shared" si="887"/>
        <v>331</v>
      </c>
      <c r="CB996" s="4">
        <f t="shared" si="888"/>
        <v>1</v>
      </c>
      <c r="CC996">
        <f t="shared" ca="1" si="883"/>
        <v>2</v>
      </c>
      <c r="CD996">
        <f ca="1">CC996*(CJ996)/(CJ995+CJ996+IF(CG997=0,0,CJ997))</f>
        <v>1.3538641779900602</v>
      </c>
      <c r="CE996" s="39">
        <f t="shared" ca="1" si="889"/>
        <v>47</v>
      </c>
      <c r="CF996" s="39">
        <f t="shared" ca="1" si="884"/>
        <v>101</v>
      </c>
      <c r="CG996">
        <f t="shared" ca="1" si="890"/>
        <v>34.122161615925961</v>
      </c>
      <c r="CH996">
        <f t="shared" ca="1" si="891"/>
        <v>-5</v>
      </c>
      <c r="CI996">
        <f t="shared" ca="1" si="885"/>
        <v>2.898974083551201</v>
      </c>
      <c r="CJ996">
        <f t="shared" ca="1" si="886"/>
        <v>9.1010259164487994</v>
      </c>
    </row>
    <row r="997" spans="8:88">
      <c r="H997"/>
      <c r="I997"/>
      <c r="R997"/>
      <c r="AP997"/>
      <c r="AQ997"/>
      <c r="AX997"/>
      <c r="CA997" s="2">
        <f t="shared" si="887"/>
        <v>331</v>
      </c>
      <c r="CB997" s="4">
        <f t="shared" si="888"/>
        <v>2</v>
      </c>
      <c r="CC997">
        <f t="shared" ca="1" si="883"/>
        <v>2</v>
      </c>
      <c r="CD997">
        <f ca="1">CC997*IF(CG997=0,0,CJ997)/(CJ995+CJ996+IF(CG997=0,0,CJ997))</f>
        <v>0.64613582200993991</v>
      </c>
      <c r="CE997" s="39">
        <f t="shared" ca="1" si="889"/>
        <v>47</v>
      </c>
      <c r="CF997" s="39">
        <f t="shared" ca="1" si="884"/>
        <v>101</v>
      </c>
      <c r="CG997">
        <f t="shared" ca="1" si="890"/>
        <v>10.66215123127634</v>
      </c>
      <c r="CH997">
        <f t="shared" ca="1" si="891"/>
        <v>7</v>
      </c>
      <c r="CI997">
        <f t="shared" ca="1" si="885"/>
        <v>7.6565075306235153</v>
      </c>
      <c r="CJ997">
        <f t="shared" ca="1" si="886"/>
        <v>4.3434924693764847</v>
      </c>
    </row>
    <row r="998" spans="8:88">
      <c r="H998"/>
      <c r="I998"/>
      <c r="R998"/>
      <c r="AP998"/>
      <c r="AQ998"/>
      <c r="AX998"/>
      <c r="CA998" s="2">
        <f t="shared" si="887"/>
        <v>332</v>
      </c>
      <c r="CB998" s="4">
        <f t="shared" si="888"/>
        <v>0</v>
      </c>
      <c r="CC998">
        <f t="shared" ca="1" si="883"/>
        <v>2</v>
      </c>
      <c r="CD998">
        <f ca="1">CC998*(CJ998)/(CJ998+CJ999+IF(CG1000=0,0,CJ1000))</f>
        <v>0.92291070158140975</v>
      </c>
      <c r="CE998" s="39">
        <f t="shared" ca="1" si="889"/>
        <v>65</v>
      </c>
      <c r="CF998" s="39">
        <f t="shared" ca="1" si="884"/>
        <v>101</v>
      </c>
      <c r="CG998">
        <f t="shared" ca="1" si="890"/>
        <v>-29.167592870441439</v>
      </c>
      <c r="CH998">
        <f t="shared" ca="1" si="891"/>
        <v>-4</v>
      </c>
      <c r="CI998">
        <f t="shared" ca="1" si="885"/>
        <v>5.7959550520569127</v>
      </c>
      <c r="CJ998">
        <f t="shared" ca="1" si="886"/>
        <v>6.2040449479430873</v>
      </c>
    </row>
    <row r="999" spans="8:88">
      <c r="H999"/>
      <c r="I999"/>
      <c r="R999"/>
      <c r="AP999"/>
      <c r="AQ999"/>
      <c r="AX999"/>
      <c r="CA999" s="2">
        <f t="shared" si="887"/>
        <v>332</v>
      </c>
      <c r="CB999" s="4">
        <f t="shared" si="888"/>
        <v>1</v>
      </c>
      <c r="CC999">
        <f t="shared" ca="1" si="883"/>
        <v>2</v>
      </c>
      <c r="CD999">
        <f ca="1">CC999*(CJ999)/(CJ998+CJ999+IF(CG1000=0,0,CJ1000))</f>
        <v>1.0770892984185902</v>
      </c>
      <c r="CE999" s="39">
        <f t="shared" ca="1" si="889"/>
        <v>65</v>
      </c>
      <c r="CF999" s="39">
        <f t="shared" ca="1" si="884"/>
        <v>101</v>
      </c>
      <c r="CG999">
        <f t="shared" ca="1" si="890"/>
        <v>-52.62760325509106</v>
      </c>
      <c r="CH999">
        <f t="shared" ca="1" si="891"/>
        <v>8</v>
      </c>
      <c r="CI999">
        <f t="shared" ca="1" si="885"/>
        <v>4.759526562117804</v>
      </c>
      <c r="CJ999">
        <f t="shared" ca="1" si="886"/>
        <v>7.240473437882196</v>
      </c>
    </row>
    <row r="1000" spans="8:88">
      <c r="H1000"/>
      <c r="I1000"/>
      <c r="R1000"/>
      <c r="AP1000"/>
      <c r="AQ1000"/>
      <c r="AX1000"/>
      <c r="CA1000" s="2">
        <f t="shared" si="887"/>
        <v>332</v>
      </c>
      <c r="CB1000" s="4">
        <f t="shared" si="888"/>
        <v>2</v>
      </c>
      <c r="CC1000">
        <f t="shared" ca="1" si="883"/>
        <v>2</v>
      </c>
      <c r="CD1000">
        <f ca="1">CC1000*IF(CG1000=0,0,CJ1000)/(CJ998+CJ999+IF(CG1000=0,0,CJ1000))</f>
        <v>0</v>
      </c>
      <c r="CE1000" s="39">
        <f t="shared" ca="1" si="889"/>
        <v>65</v>
      </c>
      <c r="CF1000" s="39">
        <f t="shared" ca="1" si="884"/>
        <v>101</v>
      </c>
      <c r="CG1000">
        <f t="shared" ca="1" si="890"/>
        <v>0</v>
      </c>
      <c r="CH1000">
        <f t="shared" ca="1" si="891"/>
        <v>0</v>
      </c>
      <c r="CI1000">
        <f t="shared" ca="1" si="885"/>
        <v>0</v>
      </c>
      <c r="CJ1000">
        <f t="shared" ca="1" si="886"/>
        <v>12</v>
      </c>
    </row>
    <row r="1001" spans="8:88">
      <c r="H1001"/>
      <c r="I1001"/>
      <c r="R1001"/>
      <c r="AP1001"/>
      <c r="AQ1001"/>
      <c r="AX1001"/>
      <c r="CA1001" s="2">
        <f t="shared" si="887"/>
        <v>333</v>
      </c>
      <c r="CB1001" s="4">
        <f t="shared" si="888"/>
        <v>0</v>
      </c>
      <c r="CC1001">
        <f t="shared" ca="1" si="883"/>
        <v>2</v>
      </c>
      <c r="CD1001">
        <f ca="1">CC1001*(CJ1001)/(CJ1001+CJ1002+IF(CG1003=0,0,CJ1003))</f>
        <v>1.8820847406121328</v>
      </c>
      <c r="CE1001" s="39">
        <f t="shared" ca="1" si="889"/>
        <v>19</v>
      </c>
      <c r="CF1001" s="39">
        <f t="shared" ca="1" si="884"/>
        <v>103</v>
      </c>
      <c r="CG1001">
        <f t="shared" ca="1" si="890"/>
        <v>28.242617352947263</v>
      </c>
      <c r="CH1001">
        <f t="shared" ca="1" si="891"/>
        <v>-1</v>
      </c>
      <c r="CI1001">
        <f t="shared" ca="1" si="885"/>
        <v>0.73900093654071197</v>
      </c>
      <c r="CJ1001">
        <f t="shared" ca="1" si="886"/>
        <v>11.260999063459288</v>
      </c>
    </row>
    <row r="1002" spans="8:88">
      <c r="H1002"/>
      <c r="I1002"/>
      <c r="R1002"/>
      <c r="AP1002"/>
      <c r="AQ1002"/>
      <c r="AX1002"/>
      <c r="CA1002" s="2">
        <f t="shared" si="887"/>
        <v>333</v>
      </c>
      <c r="CB1002" s="4">
        <f t="shared" si="888"/>
        <v>1</v>
      </c>
      <c r="CC1002">
        <f t="shared" ca="1" si="883"/>
        <v>2</v>
      </c>
      <c r="CD1002">
        <f ca="1">CC1002*(CJ1002)/(CJ1001+CJ1002+IF(CG1003=0,0,CJ1003))</f>
        <v>0.11791525938786727</v>
      </c>
      <c r="CE1002" s="39">
        <f t="shared" ca="1" si="889"/>
        <v>19</v>
      </c>
      <c r="CF1002" s="39">
        <f t="shared" ca="1" si="884"/>
        <v>103</v>
      </c>
      <c r="CG1002">
        <f t="shared" ca="1" si="890"/>
        <v>4.7826069682955108</v>
      </c>
      <c r="CH1002">
        <f t="shared" ca="1" si="891"/>
        <v>11</v>
      </c>
      <c r="CI1002">
        <f t="shared" ca="1" si="885"/>
        <v>11.294482550715298</v>
      </c>
      <c r="CJ1002">
        <f t="shared" ca="1" si="886"/>
        <v>0.70551744928470228</v>
      </c>
    </row>
    <row r="1003" spans="8:88">
      <c r="H1003"/>
      <c r="I1003"/>
      <c r="R1003"/>
      <c r="AP1003"/>
      <c r="AQ1003"/>
      <c r="AX1003"/>
      <c r="CA1003" s="2">
        <f t="shared" si="887"/>
        <v>333</v>
      </c>
      <c r="CB1003" s="4">
        <f t="shared" si="888"/>
        <v>2</v>
      </c>
      <c r="CC1003">
        <f t="shared" ca="1" si="883"/>
        <v>2</v>
      </c>
      <c r="CD1003">
        <f ca="1">CC1003*IF(CG1003=0,0,CJ1003)/(CJ1001+CJ1002+IF(CG1003=0,0,CJ1003))</f>
        <v>0</v>
      </c>
      <c r="CE1003" s="39">
        <f t="shared" ca="1" si="889"/>
        <v>19</v>
      </c>
      <c r="CF1003" s="39">
        <f t="shared" ca="1" si="884"/>
        <v>103</v>
      </c>
      <c r="CG1003">
        <f t="shared" ca="1" si="890"/>
        <v>0</v>
      </c>
      <c r="CH1003">
        <f t="shared" ca="1" si="891"/>
        <v>0</v>
      </c>
      <c r="CI1003">
        <f t="shared" ca="1" si="885"/>
        <v>0</v>
      </c>
      <c r="CJ1003">
        <f t="shared" ca="1" si="886"/>
        <v>12</v>
      </c>
    </row>
    <row r="1004" spans="8:88">
      <c r="H1004"/>
      <c r="I1004"/>
      <c r="R1004"/>
      <c r="AP1004"/>
      <c r="AQ1004"/>
      <c r="AX1004"/>
      <c r="CA1004" s="2">
        <f t="shared" si="887"/>
        <v>334</v>
      </c>
      <c r="CB1004" s="4">
        <f t="shared" si="888"/>
        <v>0</v>
      </c>
      <c r="CC1004">
        <f t="shared" ca="1" si="883"/>
        <v>2</v>
      </c>
      <c r="CD1004">
        <f ca="1">CC1004*(CJ1004)/(CJ1004+CJ1005+IF(CG1006=0,0,CJ1006))</f>
        <v>0.46811489233511272</v>
      </c>
      <c r="CE1004" s="39">
        <f t="shared" ca="1" si="889"/>
        <v>11</v>
      </c>
      <c r="CF1004" s="39">
        <f t="shared" ca="1" si="884"/>
        <v>109</v>
      </c>
      <c r="CG1004">
        <f t="shared" ca="1" si="890"/>
        <v>-13.856745709347251</v>
      </c>
      <c r="CH1004">
        <f t="shared" ca="1" si="891"/>
        <v>-8</v>
      </c>
      <c r="CI1004">
        <f t="shared" ca="1" si="885"/>
        <v>8.8532103616610005</v>
      </c>
      <c r="CJ1004">
        <f t="shared" ca="1" si="886"/>
        <v>3.1467896383389995</v>
      </c>
    </row>
    <row r="1005" spans="8:88">
      <c r="H1005"/>
      <c r="I1005"/>
      <c r="R1005"/>
      <c r="AP1005"/>
      <c r="AQ1005"/>
      <c r="AX1005"/>
      <c r="CA1005" s="2">
        <f t="shared" si="887"/>
        <v>334</v>
      </c>
      <c r="CB1005" s="4">
        <f t="shared" si="888"/>
        <v>1</v>
      </c>
      <c r="CC1005">
        <f t="shared" ca="1" si="883"/>
        <v>2</v>
      </c>
      <c r="CD1005">
        <f ca="1">CC1005*(CJ1005)/(CJ1004+CJ1005+IF(CG1006=0,0,CJ1006))</f>
        <v>1.5318851076648874</v>
      </c>
      <c r="CE1005" s="39">
        <f t="shared" ca="1" si="889"/>
        <v>11</v>
      </c>
      <c r="CF1005" s="39">
        <f t="shared" ca="1" si="884"/>
        <v>109</v>
      </c>
      <c r="CG1005">
        <f t="shared" ca="1" si="890"/>
        <v>-37.316756093995274</v>
      </c>
      <c r="CH1005">
        <f t="shared" ca="1" si="891"/>
        <v>4</v>
      </c>
      <c r="CI1005">
        <f t="shared" ca="1" si="885"/>
        <v>1.7022712525138153</v>
      </c>
      <c r="CJ1005">
        <f t="shared" ca="1" si="886"/>
        <v>10.297728747486184</v>
      </c>
    </row>
    <row r="1006" spans="8:88">
      <c r="H1006"/>
      <c r="I1006"/>
      <c r="R1006"/>
      <c r="AP1006"/>
      <c r="AQ1006"/>
      <c r="AX1006"/>
      <c r="CA1006" s="2">
        <f t="shared" si="887"/>
        <v>334</v>
      </c>
      <c r="CB1006" s="4">
        <f t="shared" si="888"/>
        <v>2</v>
      </c>
      <c r="CC1006">
        <f t="shared" ca="1" si="883"/>
        <v>2</v>
      </c>
      <c r="CD1006">
        <f ca="1">CC1006*IF(CG1006=0,0,CJ1006)/(CJ1004+CJ1005+IF(CG1006=0,0,CJ1006))</f>
        <v>0</v>
      </c>
      <c r="CE1006" s="39">
        <f t="shared" ca="1" si="889"/>
        <v>11</v>
      </c>
      <c r="CF1006" s="39">
        <f t="shared" ca="1" si="884"/>
        <v>109</v>
      </c>
      <c r="CG1006">
        <f t="shared" ca="1" si="890"/>
        <v>52.908239579066674</v>
      </c>
      <c r="CH1006">
        <f t="shared" ca="1" si="891"/>
        <v>9</v>
      </c>
      <c r="CI1006">
        <f t="shared" ca="1" si="885"/>
        <v>12.257753239683922</v>
      </c>
      <c r="CJ1006">
        <f t="shared" ca="1" si="886"/>
        <v>0</v>
      </c>
    </row>
    <row r="1007" spans="8:88">
      <c r="H1007"/>
      <c r="I1007"/>
      <c r="R1007"/>
      <c r="AP1007"/>
      <c r="AQ1007"/>
      <c r="AX1007"/>
      <c r="CA1007" s="2">
        <f t="shared" si="887"/>
        <v>335</v>
      </c>
      <c r="CB1007" s="4">
        <f t="shared" si="888"/>
        <v>0</v>
      </c>
      <c r="CC1007">
        <f t="shared" ca="1" si="883"/>
        <v>2</v>
      </c>
      <c r="CD1007">
        <f ca="1">CC1007*(CJ1007)/(CJ1007+CJ1008+IF(CG1009=0,0,CJ1009))</f>
        <v>1.115979563625028E-2</v>
      </c>
      <c r="CE1007" s="39">
        <f t="shared" ca="1" si="889"/>
        <v>25</v>
      </c>
      <c r="CF1007" s="39">
        <f t="shared" ca="1" si="884"/>
        <v>109</v>
      </c>
      <c r="CG1007">
        <f t="shared" ca="1" si="890"/>
        <v>-31.256229343480868</v>
      </c>
      <c r="CH1007">
        <f t="shared" ca="1" si="891"/>
        <v>-10</v>
      </c>
      <c r="CI1007">
        <f t="shared" ca="1" si="885"/>
        <v>11.924560015871629</v>
      </c>
      <c r="CJ1007">
        <f t="shared" ca="1" si="886"/>
        <v>7.5439984128371051E-2</v>
      </c>
    </row>
    <row r="1008" spans="8:88">
      <c r="H1008"/>
      <c r="I1008"/>
      <c r="R1008"/>
      <c r="AP1008"/>
      <c r="AQ1008"/>
      <c r="AX1008"/>
      <c r="CA1008" s="2">
        <f t="shared" si="887"/>
        <v>335</v>
      </c>
      <c r="CB1008" s="4">
        <f t="shared" si="888"/>
        <v>1</v>
      </c>
      <c r="CC1008">
        <f t="shared" ca="1" si="883"/>
        <v>2</v>
      </c>
      <c r="CD1008">
        <f ca="1">CC1008*(CJ1008)/(CJ1007+CJ1008+IF(CG1009=0,0,CJ1009))</f>
        <v>1.5726264239422465</v>
      </c>
      <c r="CE1008" s="39">
        <f t="shared" ca="1" si="889"/>
        <v>25</v>
      </c>
      <c r="CF1008" s="39">
        <f t="shared" ca="1" si="884"/>
        <v>109</v>
      </c>
      <c r="CG1008">
        <f t="shared" ca="1" si="890"/>
        <v>-54.716239728132891</v>
      </c>
      <c r="CH1008">
        <f t="shared" ca="1" si="891"/>
        <v>2</v>
      </c>
      <c r="CI1008">
        <f t="shared" ca="1" si="885"/>
        <v>1.3690784016970596</v>
      </c>
      <c r="CJ1008">
        <f t="shared" ca="1" si="886"/>
        <v>10.63092159830294</v>
      </c>
    </row>
    <row r="1009" spans="8:88">
      <c r="H1009"/>
      <c r="I1009"/>
      <c r="R1009"/>
      <c r="AP1009"/>
      <c r="AQ1009"/>
      <c r="AX1009"/>
      <c r="CA1009" s="2">
        <f t="shared" si="887"/>
        <v>335</v>
      </c>
      <c r="CB1009" s="4">
        <f t="shared" si="888"/>
        <v>2</v>
      </c>
      <c r="CC1009">
        <f t="shared" ca="1" si="883"/>
        <v>2</v>
      </c>
      <c r="CD1009">
        <f ca="1">CC1009*IF(CG1009=0,0,CJ1009)/(CJ1007+CJ1008+IF(CG1009=0,0,CJ1009))</f>
        <v>0.41621378042150314</v>
      </c>
      <c r="CE1009" s="39">
        <f t="shared" ca="1" si="889"/>
        <v>25</v>
      </c>
      <c r="CF1009" s="39">
        <f t="shared" ca="1" si="884"/>
        <v>109</v>
      </c>
      <c r="CG1009">
        <f t="shared" ca="1" si="890"/>
        <v>35.508755944928794</v>
      </c>
      <c r="CH1009">
        <f t="shared" ca="1" si="891"/>
        <v>7</v>
      </c>
      <c r="CI1009">
        <f t="shared" ca="1" si="885"/>
        <v>9.1864035854730304</v>
      </c>
      <c r="CJ1009">
        <f t="shared" ca="1" si="886"/>
        <v>2.8135964145269696</v>
      </c>
    </row>
    <row r="1010" spans="8:88">
      <c r="H1010"/>
      <c r="I1010"/>
      <c r="R1010"/>
      <c r="AP1010"/>
      <c r="AQ1010"/>
      <c r="AX1010"/>
      <c r="CA1010" s="2">
        <f t="shared" si="887"/>
        <v>336</v>
      </c>
      <c r="CB1010" s="4">
        <f t="shared" si="888"/>
        <v>0</v>
      </c>
      <c r="CC1010">
        <f t="shared" ca="1" si="883"/>
        <v>2</v>
      </c>
      <c r="CD1010">
        <f ca="1">CC1010*(CJ1010)/(CJ1010+CJ1011+IF(CG1012=0,0,CJ1012))</f>
        <v>0.34315787278184356</v>
      </c>
      <c r="CE1010" s="39">
        <f t="shared" ca="1" si="889"/>
        <v>7</v>
      </c>
      <c r="CF1010" s="39">
        <f t="shared" ca="1" si="884"/>
        <v>113</v>
      </c>
      <c r="CG1010">
        <f t="shared" ca="1" si="890"/>
        <v>38.848858813750553</v>
      </c>
      <c r="CH1010">
        <f t="shared" ca="1" si="891"/>
        <v>-12</v>
      </c>
      <c r="CI1010">
        <f t="shared" ca="1" si="885"/>
        <v>9.6079341012776194</v>
      </c>
      <c r="CJ1010">
        <f t="shared" ca="1" si="886"/>
        <v>2.3920658987223806</v>
      </c>
    </row>
    <row r="1011" spans="8:88">
      <c r="H1011"/>
      <c r="I1011"/>
      <c r="R1011"/>
      <c r="AP1011"/>
      <c r="AQ1011"/>
      <c r="AX1011"/>
      <c r="CA1011" s="2">
        <f t="shared" si="887"/>
        <v>336</v>
      </c>
      <c r="CB1011" s="4">
        <f t="shared" si="888"/>
        <v>1</v>
      </c>
      <c r="CC1011">
        <f t="shared" ca="1" si="883"/>
        <v>2</v>
      </c>
      <c r="CD1011">
        <f ca="1">CC1011*(CJ1011)/(CJ1010+CJ1011+IF(CG1012=0,0,CJ1012))</f>
        <v>1.5855483272941415</v>
      </c>
      <c r="CE1011" s="39">
        <f t="shared" ca="1" si="889"/>
        <v>7</v>
      </c>
      <c r="CF1011" s="39">
        <f t="shared" ca="1" si="884"/>
        <v>113</v>
      </c>
      <c r="CG1011">
        <f t="shared" ca="1" si="890"/>
        <v>15.388848429100932</v>
      </c>
      <c r="CH1011">
        <f t="shared" ca="1" si="891"/>
        <v>0</v>
      </c>
      <c r="CI1011">
        <f t="shared" ca="1" si="885"/>
        <v>0.94754751289709749</v>
      </c>
      <c r="CJ1011">
        <f t="shared" ca="1" si="886"/>
        <v>11.052452487102903</v>
      </c>
    </row>
    <row r="1012" spans="8:88">
      <c r="H1012"/>
      <c r="I1012"/>
      <c r="R1012"/>
      <c r="AP1012"/>
      <c r="AQ1012"/>
      <c r="AX1012"/>
      <c r="CA1012" s="2">
        <f t="shared" si="887"/>
        <v>336</v>
      </c>
      <c r="CB1012" s="4">
        <f t="shared" si="888"/>
        <v>2</v>
      </c>
      <c r="CC1012">
        <f t="shared" ca="1" si="883"/>
        <v>2</v>
      </c>
      <c r="CD1012">
        <f ca="1">CC1012*IF(CG1012=0,0,CJ1012)/(CJ1010+CJ1011+IF(CG1012=0,0,CJ1012))</f>
        <v>7.1293799924014842E-2</v>
      </c>
      <c r="CE1012" s="39">
        <f t="shared" ca="1" si="889"/>
        <v>7</v>
      </c>
      <c r="CF1012" s="39">
        <f t="shared" ca="1" si="884"/>
        <v>113</v>
      </c>
      <c r="CG1012">
        <f t="shared" ca="1" si="890"/>
        <v>-8.0711619555486891</v>
      </c>
      <c r="CH1012">
        <f t="shared" ca="1" si="891"/>
        <v>12</v>
      </c>
      <c r="CI1012">
        <f t="shared" ca="1" si="885"/>
        <v>11.503029127071814</v>
      </c>
      <c r="CJ1012">
        <f t="shared" ca="1" si="886"/>
        <v>0.49697087292818587</v>
      </c>
    </row>
    <row r="1013" spans="8:88">
      <c r="H1013"/>
      <c r="I1013"/>
      <c r="R1013"/>
      <c r="AP1013"/>
      <c r="AQ1013"/>
      <c r="AX1013"/>
      <c r="CA1013" s="2">
        <f t="shared" si="887"/>
        <v>337</v>
      </c>
      <c r="CB1013" s="4">
        <f t="shared" si="888"/>
        <v>0</v>
      </c>
      <c r="CC1013">
        <f t="shared" ca="1" si="883"/>
        <v>2</v>
      </c>
      <c r="CD1013">
        <f ca="1">CC1013*(CJ1013)/(CJ1013+CJ1014+IF(CG1015=0,0,CJ1015))</f>
        <v>0</v>
      </c>
      <c r="CE1013" s="39">
        <f t="shared" ca="1" si="889"/>
        <v>79</v>
      </c>
      <c r="CF1013" s="39">
        <f t="shared" ca="1" si="884"/>
        <v>115</v>
      </c>
      <c r="CG1013">
        <f t="shared" ca="1" si="890"/>
        <v>-28.443827160013768</v>
      </c>
      <c r="CH1013">
        <f t="shared" ca="1" si="891"/>
        <v>-11</v>
      </c>
      <c r="CI1013">
        <f t="shared" ca="1" si="885"/>
        <v>12.751390158069194</v>
      </c>
      <c r="CJ1013">
        <f t="shared" ca="1" si="886"/>
        <v>0</v>
      </c>
    </row>
    <row r="1014" spans="8:88">
      <c r="H1014"/>
      <c r="I1014"/>
      <c r="R1014"/>
      <c r="AP1014"/>
      <c r="AQ1014"/>
      <c r="AX1014"/>
      <c r="CA1014" s="2">
        <f t="shared" si="887"/>
        <v>337</v>
      </c>
      <c r="CB1014" s="4">
        <f t="shared" si="888"/>
        <v>1</v>
      </c>
      <c r="CC1014">
        <f t="shared" ca="1" si="883"/>
        <v>2</v>
      </c>
      <c r="CD1014">
        <f ca="1">CC1014*(CJ1014)/(CJ1013+CJ1014+IF(CG1015=0,0,CJ1015))</f>
        <v>1.4584519053416185</v>
      </c>
      <c r="CE1014" s="39">
        <f t="shared" ca="1" si="889"/>
        <v>79</v>
      </c>
      <c r="CF1014" s="39">
        <f t="shared" ca="1" si="884"/>
        <v>115</v>
      </c>
      <c r="CG1014">
        <f t="shared" ca="1" si="890"/>
        <v>-51.903837544660725</v>
      </c>
      <c r="CH1014">
        <f t="shared" ca="1" si="891"/>
        <v>1</v>
      </c>
      <c r="CI1014">
        <f t="shared" ca="1" si="885"/>
        <v>2.1959085438943138</v>
      </c>
      <c r="CJ1014">
        <f t="shared" ca="1" si="886"/>
        <v>9.8040914561056862</v>
      </c>
    </row>
    <row r="1015" spans="8:88">
      <c r="H1015"/>
      <c r="I1015"/>
      <c r="R1015"/>
      <c r="AP1015"/>
      <c r="AQ1015"/>
      <c r="AX1015"/>
      <c r="CA1015" s="2">
        <f t="shared" si="887"/>
        <v>337</v>
      </c>
      <c r="CB1015" s="4">
        <f t="shared" si="888"/>
        <v>2</v>
      </c>
      <c r="CC1015">
        <f t="shared" ca="1" si="883"/>
        <v>2</v>
      </c>
      <c r="CD1015">
        <f ca="1">CC1015*IF(CG1015=0,0,CJ1015)/(CJ1013+CJ1014+IF(CG1015=0,0,CJ1015))</f>
        <v>0.54154809465838161</v>
      </c>
      <c r="CE1015" s="39">
        <f t="shared" ca="1" si="889"/>
        <v>79</v>
      </c>
      <c r="CF1015" s="39">
        <f t="shared" ca="1" si="884"/>
        <v>115</v>
      </c>
      <c r="CG1015">
        <f t="shared" ca="1" si="890"/>
        <v>38.321158128402288</v>
      </c>
      <c r="CH1015">
        <f t="shared" ca="1" si="891"/>
        <v>6</v>
      </c>
      <c r="CI1015">
        <f t="shared" ca="1" si="885"/>
        <v>8.3595734432758579</v>
      </c>
      <c r="CJ1015">
        <f t="shared" ca="1" si="886"/>
        <v>3.6404265567241421</v>
      </c>
    </row>
    <row r="1016" spans="8:88">
      <c r="H1016"/>
      <c r="I1016"/>
      <c r="R1016"/>
      <c r="AP1016"/>
      <c r="AQ1016"/>
      <c r="AX1016"/>
      <c r="CA1016" s="2">
        <f t="shared" si="887"/>
        <v>338</v>
      </c>
      <c r="CB1016" s="4">
        <f t="shared" si="888"/>
        <v>0</v>
      </c>
      <c r="CC1016">
        <f t="shared" ca="1" si="883"/>
        <v>2</v>
      </c>
      <c r="CD1016">
        <f ca="1">CC1016*(CJ1016)/(CJ1016+CJ1017+IF(CG1018=0,0,CJ1018))</f>
        <v>1.2626931383227409</v>
      </c>
      <c r="CE1016" s="39">
        <f t="shared" ca="1" si="889"/>
        <v>5</v>
      </c>
      <c r="CF1016" s="39">
        <f t="shared" ca="1" si="884"/>
        <v>127</v>
      </c>
      <c r="CG1016">
        <f t="shared" ca="1" si="890"/>
        <v>7.927913723313651</v>
      </c>
      <c r="CH1016">
        <f t="shared" ca="1" si="891"/>
        <v>-4</v>
      </c>
      <c r="CI1016">
        <f t="shared" ca="1" si="885"/>
        <v>3.51184944308224</v>
      </c>
      <c r="CJ1016">
        <f t="shared" ca="1" si="886"/>
        <v>8.4881505569177591</v>
      </c>
    </row>
    <row r="1017" spans="8:88">
      <c r="H1017"/>
      <c r="I1017"/>
      <c r="R1017"/>
      <c r="AP1017"/>
      <c r="AQ1017"/>
      <c r="AX1017"/>
      <c r="CA1017" s="2">
        <f t="shared" si="887"/>
        <v>338</v>
      </c>
      <c r="CB1017" s="4">
        <f t="shared" si="888"/>
        <v>1</v>
      </c>
      <c r="CC1017">
        <f t="shared" ca="1" si="883"/>
        <v>2</v>
      </c>
      <c r="CD1017">
        <f ca="1">CC1017*(CJ1017)/(CJ1016+CJ1017+IF(CG1018=0,0,CJ1018))</f>
        <v>0.7373068616772589</v>
      </c>
      <c r="CE1017" s="39">
        <f t="shared" ca="1" si="889"/>
        <v>5</v>
      </c>
      <c r="CF1017" s="39">
        <f t="shared" ca="1" si="884"/>
        <v>127</v>
      </c>
      <c r="CG1017">
        <f t="shared" ca="1" si="890"/>
        <v>-15.53209666133597</v>
      </c>
      <c r="CH1017">
        <f t="shared" ca="1" si="891"/>
        <v>8</v>
      </c>
      <c r="CI1017">
        <f t="shared" ca="1" si="885"/>
        <v>7.0436321710924767</v>
      </c>
      <c r="CJ1017">
        <f t="shared" ca="1" si="886"/>
        <v>4.9563678289075233</v>
      </c>
    </row>
    <row r="1018" spans="8:88">
      <c r="H1018"/>
      <c r="I1018"/>
      <c r="R1018"/>
      <c r="AP1018"/>
      <c r="AQ1018"/>
      <c r="AX1018"/>
      <c r="CA1018" s="2">
        <f t="shared" si="887"/>
        <v>338</v>
      </c>
      <c r="CB1018" s="4">
        <f t="shared" si="888"/>
        <v>2</v>
      </c>
      <c r="CC1018">
        <f t="shared" ca="1" si="883"/>
        <v>2</v>
      </c>
      <c r="CD1018">
        <f ca="1">CC1018*IF(CG1018=0,0,CJ1018)/(CJ1016+CJ1017+IF(CG1018=0,0,CJ1018))</f>
        <v>0</v>
      </c>
      <c r="CE1018" s="39">
        <f t="shared" ca="1" si="889"/>
        <v>5</v>
      </c>
      <c r="CF1018" s="39">
        <f t="shared" ca="1" si="884"/>
        <v>127</v>
      </c>
      <c r="CG1018">
        <f t="shared" ca="1" si="890"/>
        <v>0</v>
      </c>
      <c r="CH1018">
        <f t="shared" ca="1" si="891"/>
        <v>0</v>
      </c>
      <c r="CI1018">
        <f t="shared" ca="1" si="885"/>
        <v>0</v>
      </c>
      <c r="CJ1018">
        <f t="shared" ca="1" si="886"/>
        <v>12</v>
      </c>
    </row>
    <row r="1019" spans="8:88">
      <c r="H1019"/>
      <c r="I1019"/>
      <c r="R1019"/>
      <c r="AP1019"/>
      <c r="AQ1019"/>
      <c r="AX1019"/>
      <c r="CA1019" s="2">
        <f t="shared" si="887"/>
        <v>339</v>
      </c>
      <c r="CB1019" s="4">
        <f t="shared" si="888"/>
        <v>0</v>
      </c>
      <c r="CC1019">
        <f t="shared" ca="1" si="883"/>
        <v>2</v>
      </c>
      <c r="CD1019">
        <f ca="1">CC1019*(CJ1019)/(CJ1019+CJ1020+IF(CG1021=0,0,CJ1021))</f>
        <v>0.82252814451692469</v>
      </c>
      <c r="CE1019" s="39">
        <f t="shared" ca="1" si="889"/>
        <v>1</v>
      </c>
      <c r="CF1019" s="39">
        <f t="shared" ca="1" si="884"/>
        <v>133</v>
      </c>
      <c r="CG1019">
        <f t="shared" ca="1" si="890"/>
        <v>-23.886073071634684</v>
      </c>
      <c r="CH1019">
        <f t="shared" ca="1" si="891"/>
        <v>-5</v>
      </c>
      <c r="CI1019">
        <f t="shared" ca="1" si="885"/>
        <v>6.4707526190917255</v>
      </c>
      <c r="CJ1019">
        <f t="shared" ca="1" si="886"/>
        <v>5.5292473809082745</v>
      </c>
    </row>
    <row r="1020" spans="8:88">
      <c r="H1020"/>
      <c r="I1020"/>
      <c r="R1020"/>
      <c r="AP1020"/>
      <c r="AQ1020"/>
      <c r="AX1020"/>
      <c r="CA1020" s="2">
        <f t="shared" si="887"/>
        <v>339</v>
      </c>
      <c r="CB1020" s="4">
        <f t="shared" si="888"/>
        <v>1</v>
      </c>
      <c r="CC1020">
        <f t="shared" ca="1" si="883"/>
        <v>2</v>
      </c>
      <c r="CD1020">
        <f ca="1">CC1020*(CJ1020)/(CJ1019+CJ1020+IF(CG1021=0,0,CJ1021))</f>
        <v>1.1774718554830754</v>
      </c>
      <c r="CE1020" s="39">
        <f t="shared" ca="1" si="889"/>
        <v>1</v>
      </c>
      <c r="CF1020" s="39">
        <f t="shared" ca="1" si="884"/>
        <v>133</v>
      </c>
      <c r="CG1020">
        <f t="shared" ca="1" si="890"/>
        <v>-47.346083456284305</v>
      </c>
      <c r="CH1020">
        <f t="shared" ca="1" si="891"/>
        <v>7</v>
      </c>
      <c r="CI1020">
        <f t="shared" ca="1" si="885"/>
        <v>4.0847289950829913</v>
      </c>
      <c r="CJ1020">
        <f t="shared" ca="1" si="886"/>
        <v>7.9152710049170087</v>
      </c>
    </row>
    <row r="1021" spans="8:88">
      <c r="H1021"/>
      <c r="I1021"/>
      <c r="R1021"/>
      <c r="AP1021"/>
      <c r="AQ1021"/>
      <c r="AX1021"/>
      <c r="CA1021" s="2">
        <f t="shared" si="887"/>
        <v>339</v>
      </c>
      <c r="CB1021" s="4">
        <f t="shared" si="888"/>
        <v>2</v>
      </c>
      <c r="CC1021">
        <f t="shared" ca="1" si="883"/>
        <v>2</v>
      </c>
      <c r="CD1021">
        <f ca="1">CC1021*IF(CG1021=0,0,CJ1021)/(CJ1019+CJ1020+IF(CG1021=0,0,CJ1021))</f>
        <v>0</v>
      </c>
      <c r="CE1021" s="39">
        <f t="shared" ca="1" si="889"/>
        <v>1</v>
      </c>
      <c r="CF1021" s="39">
        <f t="shared" ca="1" si="884"/>
        <v>133</v>
      </c>
      <c r="CG1021">
        <f t="shared" ca="1" si="890"/>
        <v>42.87891221677711</v>
      </c>
      <c r="CH1021">
        <f t="shared" ca="1" si="891"/>
        <v>12</v>
      </c>
      <c r="CI1021">
        <f t="shared" ca="1" si="885"/>
        <v>14.640210982253066</v>
      </c>
      <c r="CJ1021">
        <f t="shared" ca="1" si="886"/>
        <v>0</v>
      </c>
    </row>
    <row r="1022" spans="8:88">
      <c r="H1022"/>
      <c r="I1022"/>
      <c r="R1022"/>
      <c r="AP1022"/>
      <c r="AQ1022"/>
      <c r="AX1022"/>
      <c r="CA1022" s="2">
        <f t="shared" si="887"/>
        <v>340</v>
      </c>
      <c r="CB1022" s="4">
        <f t="shared" si="888"/>
        <v>0</v>
      </c>
      <c r="CC1022">
        <f t="shared" ca="1" si="883"/>
        <v>2</v>
      </c>
      <c r="CD1022">
        <f ca="1">CC1022*(CJ1022)/(CJ1022+CJ1023+IF(CG1024=0,0,CJ1024))</f>
        <v>0.24831740022367421</v>
      </c>
      <c r="CE1022" s="39">
        <f t="shared" ca="1" si="889"/>
        <v>23</v>
      </c>
      <c r="CF1022" s="39">
        <f t="shared" ca="1" si="884"/>
        <v>137</v>
      </c>
      <c r="CG1022">
        <f t="shared" ca="1" si="890"/>
        <v>10.869161803478278</v>
      </c>
      <c r="CH1022">
        <f t="shared" ca="1" si="891"/>
        <v>-11</v>
      </c>
      <c r="CI1022">
        <f t="shared" ca="1" si="885"/>
        <v>10.330746073586242</v>
      </c>
      <c r="CJ1022">
        <f t="shared" ca="1" si="886"/>
        <v>1.6692539264137576</v>
      </c>
    </row>
    <row r="1023" spans="8:88">
      <c r="H1023"/>
      <c r="I1023"/>
      <c r="R1023"/>
      <c r="AP1023"/>
      <c r="AQ1023"/>
      <c r="AX1023"/>
      <c r="CA1023" s="2">
        <f t="shared" si="887"/>
        <v>340</v>
      </c>
      <c r="CB1023" s="4">
        <f t="shared" si="888"/>
        <v>1</v>
      </c>
      <c r="CC1023">
        <f t="shared" ca="1" si="883"/>
        <v>2</v>
      </c>
      <c r="CD1023">
        <f ca="1">CC1023*(CJ1023)/(CJ1022+CJ1023+IF(CG1024=0,0,CJ1024))</f>
        <v>1.7516825997763259</v>
      </c>
      <c r="CE1023" s="39">
        <f t="shared" ca="1" si="889"/>
        <v>23</v>
      </c>
      <c r="CF1023" s="39">
        <f t="shared" ca="1" si="884"/>
        <v>137</v>
      </c>
      <c r="CG1023">
        <f t="shared" ca="1" si="890"/>
        <v>-12.59084858117081</v>
      </c>
      <c r="CH1023">
        <f t="shared" ca="1" si="891"/>
        <v>1</v>
      </c>
      <c r="CI1023">
        <f t="shared" ca="1" si="885"/>
        <v>0.2247355405885062</v>
      </c>
      <c r="CJ1023">
        <f t="shared" ca="1" si="886"/>
        <v>11.775264459411494</v>
      </c>
    </row>
    <row r="1024" spans="8:88">
      <c r="H1024"/>
      <c r="I1024"/>
      <c r="R1024"/>
      <c r="AP1024"/>
      <c r="AQ1024"/>
      <c r="AX1024"/>
      <c r="CA1024" s="2">
        <f t="shared" si="887"/>
        <v>340</v>
      </c>
      <c r="CB1024" s="4">
        <f t="shared" si="888"/>
        <v>2</v>
      </c>
      <c r="CC1024">
        <f t="shared" ca="1" si="883"/>
        <v>2</v>
      </c>
      <c r="CD1024">
        <f ca="1">CC1024*IF(CG1024=0,0,CJ1024)/(CJ1022+CJ1023+IF(CG1024=0,0,CJ1024))</f>
        <v>0</v>
      </c>
      <c r="CE1024" s="39">
        <f t="shared" ca="1" si="889"/>
        <v>23</v>
      </c>
      <c r="CF1024" s="39">
        <f t="shared" ca="1" si="884"/>
        <v>137</v>
      </c>
      <c r="CG1024">
        <f t="shared" ca="1" si="890"/>
        <v>0</v>
      </c>
      <c r="CH1024">
        <f t="shared" ca="1" si="891"/>
        <v>0</v>
      </c>
      <c r="CI1024">
        <f t="shared" ca="1" si="885"/>
        <v>0</v>
      </c>
      <c r="CJ1024">
        <f t="shared" ca="1" si="886"/>
        <v>12</v>
      </c>
    </row>
    <row r="1025" spans="8:88">
      <c r="H1025"/>
      <c r="I1025"/>
      <c r="R1025"/>
      <c r="AP1025"/>
      <c r="AQ1025"/>
      <c r="AX1025"/>
      <c r="CA1025" s="2">
        <f t="shared" si="887"/>
        <v>341</v>
      </c>
      <c r="CB1025" s="4">
        <f t="shared" si="888"/>
        <v>0</v>
      </c>
      <c r="CC1025">
        <f t="shared" ca="1" si="883"/>
        <v>2</v>
      </c>
      <c r="CD1025">
        <f ca="1">CC1025*(CJ1025)/(CJ1025+CJ1026+IF(CG1027=0,0,CJ1027))</f>
        <v>0.92802961000757866</v>
      </c>
      <c r="CE1025" s="39">
        <f t="shared" ca="1" si="889"/>
        <v>23</v>
      </c>
      <c r="CF1025" s="39">
        <f t="shared" ca="1" si="884"/>
        <v>143</v>
      </c>
      <c r="CG1025">
        <f t="shared" ca="1" si="890"/>
        <v>-28.608739672798578</v>
      </c>
      <c r="CH1025">
        <f t="shared" ca="1" si="891"/>
        <v>-4</v>
      </c>
      <c r="CI1025">
        <f t="shared" ca="1" si="885"/>
        <v>5.7615444228314203</v>
      </c>
      <c r="CJ1025">
        <f t="shared" ca="1" si="886"/>
        <v>6.2384555771685797</v>
      </c>
    </row>
    <row r="1026" spans="8:88">
      <c r="H1026"/>
      <c r="I1026"/>
      <c r="R1026"/>
      <c r="AP1026"/>
      <c r="AQ1026"/>
      <c r="AX1026"/>
      <c r="CA1026" s="2">
        <f t="shared" si="887"/>
        <v>341</v>
      </c>
      <c r="CB1026" s="4">
        <f t="shared" si="888"/>
        <v>1</v>
      </c>
      <c r="CC1026">
        <f t="shared" ref="CC1026:CC1089" ca="1" si="892">OFFSET(D$5,$CA1026,0)</f>
        <v>2</v>
      </c>
      <c r="CD1026">
        <f ca="1">CC1026*(CJ1026)/(CJ1025+CJ1026+IF(CG1027=0,0,CJ1027))</f>
        <v>1.0719703899924213</v>
      </c>
      <c r="CE1026" s="39">
        <f t="shared" ca="1" si="889"/>
        <v>23</v>
      </c>
      <c r="CF1026" s="39">
        <f t="shared" ref="CF1026:CF1089" ca="1" si="893">OFFSET(B$5,$CA1026,0)</f>
        <v>143</v>
      </c>
      <c r="CG1026">
        <f t="shared" ca="1" si="890"/>
        <v>-52.068750057448199</v>
      </c>
      <c r="CH1026">
        <f t="shared" ca="1" si="891"/>
        <v>8</v>
      </c>
      <c r="CI1026">
        <f t="shared" ref="CI1026:CI1089" ca="1" si="894">ABS(-CH1026-7*CG1026/113.685)</f>
        <v>4.7939371913432964</v>
      </c>
      <c r="CJ1026">
        <f t="shared" ref="CJ1026:CJ1089" ca="1" si="895">MAX(0,CK$1-CI1026)</f>
        <v>7.2060628086567036</v>
      </c>
    </row>
    <row r="1027" spans="8:88">
      <c r="H1027"/>
      <c r="I1027"/>
      <c r="R1027"/>
      <c r="AP1027"/>
      <c r="AQ1027"/>
      <c r="AX1027"/>
      <c r="CA1027" s="2">
        <f t="shared" si="887"/>
        <v>341</v>
      </c>
      <c r="CB1027" s="4">
        <f t="shared" si="888"/>
        <v>2</v>
      </c>
      <c r="CC1027">
        <f t="shared" ca="1" si="892"/>
        <v>2</v>
      </c>
      <c r="CD1027">
        <f ca="1">CC1027*IF(CG1027=0,0,CJ1027)/(CJ1025+CJ1026+IF(CG1027=0,0,CJ1027))</f>
        <v>0</v>
      </c>
      <c r="CE1027" s="39">
        <f t="shared" ca="1" si="889"/>
        <v>23</v>
      </c>
      <c r="CF1027" s="39">
        <f t="shared" ca="1" si="893"/>
        <v>143</v>
      </c>
      <c r="CG1027">
        <f t="shared" ca="1" si="890"/>
        <v>0</v>
      </c>
      <c r="CH1027">
        <f t="shared" ca="1" si="891"/>
        <v>0</v>
      </c>
      <c r="CI1027">
        <f t="shared" ca="1" si="894"/>
        <v>0</v>
      </c>
      <c r="CJ1027">
        <f t="shared" ca="1" si="895"/>
        <v>12</v>
      </c>
    </row>
    <row r="1028" spans="8:88">
      <c r="H1028"/>
      <c r="I1028"/>
      <c r="R1028"/>
      <c r="AP1028"/>
      <c r="AQ1028"/>
      <c r="AX1028"/>
      <c r="CA1028" s="2">
        <f t="shared" si="887"/>
        <v>342</v>
      </c>
      <c r="CB1028" s="4">
        <f t="shared" si="888"/>
        <v>0</v>
      </c>
      <c r="CC1028">
        <f t="shared" ca="1" si="892"/>
        <v>2</v>
      </c>
      <c r="CD1028">
        <f ca="1">CC1028*(CJ1028)/(CJ1028+CJ1029+IF(CG1030=0,0,CJ1030))</f>
        <v>1.17603206986558</v>
      </c>
      <c r="CE1028" s="39">
        <f t="shared" ca="1" si="889"/>
        <v>25</v>
      </c>
      <c r="CF1028" s="39">
        <f t="shared" ca="1" si="893"/>
        <v>143</v>
      </c>
      <c r="CG1028">
        <f t="shared" ca="1" si="890"/>
        <v>30.948181596722435</v>
      </c>
      <c r="CH1028">
        <f t="shared" ca="1" si="891"/>
        <v>-6</v>
      </c>
      <c r="CI1028">
        <f t="shared" ca="1" si="894"/>
        <v>4.0944076071860227</v>
      </c>
      <c r="CJ1028">
        <f t="shared" ca="1" si="895"/>
        <v>7.9055923928139773</v>
      </c>
    </row>
    <row r="1029" spans="8:88">
      <c r="H1029"/>
      <c r="I1029"/>
      <c r="R1029"/>
      <c r="AP1029"/>
      <c r="AQ1029"/>
      <c r="AX1029"/>
      <c r="CA1029" s="2">
        <f t="shared" si="887"/>
        <v>342</v>
      </c>
      <c r="CB1029" s="4">
        <f t="shared" si="888"/>
        <v>1</v>
      </c>
      <c r="CC1029">
        <f t="shared" ca="1" si="892"/>
        <v>2</v>
      </c>
      <c r="CD1029">
        <f ca="1">CC1029*(CJ1029)/(CJ1028+CJ1029+IF(CG1030=0,0,CJ1030))</f>
        <v>0.82396793013441993</v>
      </c>
      <c r="CE1029" s="39">
        <f t="shared" ca="1" si="889"/>
        <v>25</v>
      </c>
      <c r="CF1029" s="39">
        <f t="shared" ca="1" si="893"/>
        <v>143</v>
      </c>
      <c r="CG1029">
        <f t="shared" ca="1" si="890"/>
        <v>7.4881712120728139</v>
      </c>
      <c r="CH1029">
        <f t="shared" ca="1" si="891"/>
        <v>6</v>
      </c>
      <c r="CI1029">
        <f t="shared" ca="1" si="894"/>
        <v>6.4610740069886941</v>
      </c>
      <c r="CJ1029">
        <f t="shared" ca="1" si="895"/>
        <v>5.5389259930113059</v>
      </c>
    </row>
    <row r="1030" spans="8:88">
      <c r="H1030"/>
      <c r="I1030"/>
      <c r="R1030"/>
      <c r="AP1030"/>
      <c r="AQ1030"/>
      <c r="AX1030"/>
      <c r="CA1030" s="2">
        <f t="shared" ref="CA1030:CA1093" si="896">CA1027+1</f>
        <v>342</v>
      </c>
      <c r="CB1030" s="4">
        <f t="shared" ref="CB1030:CB1093" si="897">CB1027</f>
        <v>2</v>
      </c>
      <c r="CC1030">
        <f t="shared" ca="1" si="892"/>
        <v>2</v>
      </c>
      <c r="CD1030">
        <f ca="1">CC1030*IF(CG1030=0,0,CJ1030)/(CJ1028+CJ1029+IF(CG1030=0,0,CJ1030))</f>
        <v>0</v>
      </c>
      <c r="CE1030" s="39">
        <f t="shared" ca="1" si="889"/>
        <v>25</v>
      </c>
      <c r="CF1030" s="39">
        <f t="shared" ca="1" si="893"/>
        <v>143</v>
      </c>
      <c r="CG1030">
        <f t="shared" ca="1" si="890"/>
        <v>0</v>
      </c>
      <c r="CH1030">
        <f t="shared" ca="1" si="891"/>
        <v>0</v>
      </c>
      <c r="CI1030">
        <f t="shared" ca="1" si="894"/>
        <v>0</v>
      </c>
      <c r="CJ1030">
        <f t="shared" ca="1" si="895"/>
        <v>12</v>
      </c>
    </row>
    <row r="1031" spans="8:88">
      <c r="H1031"/>
      <c r="I1031"/>
      <c r="R1031"/>
      <c r="AP1031"/>
      <c r="AQ1031"/>
      <c r="AX1031"/>
      <c r="CA1031" s="2">
        <f t="shared" si="896"/>
        <v>343</v>
      </c>
      <c r="CB1031" s="4">
        <f t="shared" si="897"/>
        <v>0</v>
      </c>
      <c r="CC1031">
        <f t="shared" ca="1" si="892"/>
        <v>2</v>
      </c>
      <c r="CD1031">
        <f ca="1">CC1031*(CJ1031)/(CJ1031+CJ1032+IF(CG1033=0,0,CJ1033))</f>
        <v>0.38553768156272078</v>
      </c>
      <c r="CE1031" s="39">
        <f t="shared" ca="1" si="889"/>
        <v>29</v>
      </c>
      <c r="CF1031" s="39">
        <f t="shared" ca="1" si="893"/>
        <v>143</v>
      </c>
      <c r="CG1031">
        <f t="shared" ca="1" si="890"/>
        <v>-22.091583095919987</v>
      </c>
      <c r="CH1031">
        <f t="shared" ca="1" si="891"/>
        <v>-8</v>
      </c>
      <c r="CI1031">
        <f t="shared" ca="1" si="894"/>
        <v>9.3602593277164079</v>
      </c>
      <c r="CJ1031">
        <f t="shared" ca="1" si="895"/>
        <v>2.6397406722835921</v>
      </c>
    </row>
    <row r="1032" spans="8:88">
      <c r="H1032"/>
      <c r="I1032"/>
      <c r="R1032"/>
      <c r="AP1032"/>
      <c r="AQ1032"/>
      <c r="AX1032"/>
      <c r="CA1032" s="2">
        <f t="shared" si="896"/>
        <v>343</v>
      </c>
      <c r="CB1032" s="4">
        <f t="shared" si="897"/>
        <v>1</v>
      </c>
      <c r="CC1032">
        <f t="shared" ca="1" si="892"/>
        <v>2</v>
      </c>
      <c r="CD1032">
        <f ca="1">CC1032*(CJ1032)/(CJ1031+CJ1032+IF(CG1033=0,0,CJ1033))</f>
        <v>1.5780523417384653</v>
      </c>
      <c r="CE1032" s="39">
        <f t="shared" ca="1" si="889"/>
        <v>29</v>
      </c>
      <c r="CF1032" s="39">
        <f t="shared" ca="1" si="893"/>
        <v>143</v>
      </c>
      <c r="CG1032">
        <f t="shared" ca="1" si="890"/>
        <v>-45.551593480568542</v>
      </c>
      <c r="CH1032">
        <f t="shared" ca="1" si="891"/>
        <v>4</v>
      </c>
      <c r="CI1032">
        <f t="shared" ca="1" si="894"/>
        <v>1.1952222864583737</v>
      </c>
      <c r="CJ1032">
        <f t="shared" ca="1" si="895"/>
        <v>10.804777713541625</v>
      </c>
    </row>
    <row r="1033" spans="8:88">
      <c r="H1033"/>
      <c r="I1033"/>
      <c r="R1033"/>
      <c r="AP1033"/>
      <c r="AQ1033"/>
      <c r="AX1033"/>
      <c r="CA1033" s="2">
        <f t="shared" si="896"/>
        <v>343</v>
      </c>
      <c r="CB1033" s="4">
        <f t="shared" si="897"/>
        <v>2</v>
      </c>
      <c r="CC1033">
        <f t="shared" ca="1" si="892"/>
        <v>2</v>
      </c>
      <c r="CD1033">
        <f ca="1">CC1033*IF(CG1033=0,0,CJ1033)/(CJ1031+CJ1032+IF(CG1033=0,0,CJ1033))</f>
        <v>3.6409976698813934E-2</v>
      </c>
      <c r="CE1033" s="39">
        <f t="shared" ca="1" si="889"/>
        <v>29</v>
      </c>
      <c r="CF1033" s="39">
        <f t="shared" ca="1" si="893"/>
        <v>143</v>
      </c>
      <c r="CG1033">
        <f t="shared" ca="1" si="890"/>
        <v>44.673402192493938</v>
      </c>
      <c r="CH1033">
        <f t="shared" ca="1" si="891"/>
        <v>9</v>
      </c>
      <c r="CI1033">
        <f t="shared" ca="1" si="894"/>
        <v>11.750704273628514</v>
      </c>
      <c r="CJ1033">
        <f t="shared" ca="1" si="895"/>
        <v>0.24929572637148567</v>
      </c>
    </row>
    <row r="1034" spans="8:88">
      <c r="H1034"/>
      <c r="I1034"/>
      <c r="R1034"/>
      <c r="AP1034"/>
      <c r="AQ1034"/>
      <c r="AX1034"/>
      <c r="CA1034" s="2">
        <f t="shared" si="896"/>
        <v>344</v>
      </c>
      <c r="CB1034" s="4">
        <f t="shared" si="897"/>
        <v>0</v>
      </c>
      <c r="CC1034">
        <f t="shared" ca="1" si="892"/>
        <v>2</v>
      </c>
      <c r="CD1034">
        <f ca="1">CC1034*(CJ1034)/(CJ1034+CJ1035+IF(CG1036=0,0,CJ1036))</f>
        <v>1.4858676196385767</v>
      </c>
      <c r="CE1034" s="39">
        <f t="shared" ca="1" si="889"/>
        <v>25</v>
      </c>
      <c r="CF1034" s="39">
        <f t="shared" ca="1" si="893"/>
        <v>161</v>
      </c>
      <c r="CG1034">
        <f t="shared" ca="1" si="890"/>
        <v>32.292829469422202</v>
      </c>
      <c r="CH1034">
        <f t="shared" ca="1" si="891"/>
        <v>-4</v>
      </c>
      <c r="CI1034">
        <f t="shared" ca="1" si="894"/>
        <v>2.0116127344332551</v>
      </c>
      <c r="CJ1034">
        <f t="shared" ca="1" si="895"/>
        <v>9.9883872655667449</v>
      </c>
    </row>
    <row r="1035" spans="8:88">
      <c r="H1035"/>
      <c r="I1035"/>
      <c r="R1035"/>
      <c r="AP1035"/>
      <c r="AQ1035"/>
      <c r="AX1035"/>
      <c r="CA1035" s="2">
        <f t="shared" si="896"/>
        <v>344</v>
      </c>
      <c r="CB1035" s="4">
        <f t="shared" si="897"/>
        <v>1</v>
      </c>
      <c r="CC1035">
        <f t="shared" ca="1" si="892"/>
        <v>2</v>
      </c>
      <c r="CD1035">
        <f ca="1">CC1035*(CJ1035)/(CJ1034+CJ1035+IF(CG1036=0,0,CJ1036))</f>
        <v>0.51413238036142317</v>
      </c>
      <c r="CE1035" s="39">
        <f t="shared" ca="1" si="889"/>
        <v>25</v>
      </c>
      <c r="CF1035" s="39">
        <f t="shared" ca="1" si="893"/>
        <v>161</v>
      </c>
      <c r="CG1035">
        <f t="shared" ca="1" si="890"/>
        <v>8.8328190847704491</v>
      </c>
      <c r="CH1035">
        <f t="shared" ca="1" si="891"/>
        <v>8</v>
      </c>
      <c r="CI1035">
        <f t="shared" ca="1" si="894"/>
        <v>8.5438688797413302</v>
      </c>
      <c r="CJ1035">
        <f t="shared" ca="1" si="895"/>
        <v>3.4561311202586698</v>
      </c>
    </row>
    <row r="1036" spans="8:88">
      <c r="H1036"/>
      <c r="I1036"/>
      <c r="R1036"/>
      <c r="AP1036"/>
      <c r="AQ1036"/>
      <c r="AX1036"/>
      <c r="CA1036" s="2">
        <f t="shared" si="896"/>
        <v>344</v>
      </c>
      <c r="CB1036" s="4">
        <f t="shared" si="897"/>
        <v>2</v>
      </c>
      <c r="CC1036">
        <f t="shared" ca="1" si="892"/>
        <v>2</v>
      </c>
      <c r="CD1036">
        <f ca="1">CC1036*IF(CG1036=0,0,CJ1036)/(CJ1034+CJ1035+IF(CG1036=0,0,CJ1036))</f>
        <v>0</v>
      </c>
      <c r="CE1036" s="39">
        <f t="shared" ca="1" si="889"/>
        <v>25</v>
      </c>
      <c r="CF1036" s="39">
        <f t="shared" ca="1" si="893"/>
        <v>161</v>
      </c>
      <c r="CG1036">
        <f t="shared" ca="1" si="890"/>
        <v>0</v>
      </c>
      <c r="CH1036">
        <f t="shared" ca="1" si="891"/>
        <v>0</v>
      </c>
      <c r="CI1036">
        <f t="shared" ca="1" si="894"/>
        <v>0</v>
      </c>
      <c r="CJ1036">
        <f t="shared" ca="1" si="895"/>
        <v>12</v>
      </c>
    </row>
    <row r="1037" spans="8:88">
      <c r="H1037"/>
      <c r="I1037"/>
      <c r="R1037"/>
      <c r="AP1037"/>
      <c r="AQ1037"/>
      <c r="AX1037"/>
      <c r="CA1037" s="2">
        <f t="shared" si="896"/>
        <v>345</v>
      </c>
      <c r="CB1037" s="4">
        <f t="shared" si="897"/>
        <v>0</v>
      </c>
      <c r="CC1037">
        <f t="shared" ca="1" si="892"/>
        <v>2</v>
      </c>
      <c r="CD1037">
        <f ca="1">CC1037*(CJ1037)/(CJ1037+CJ1038+IF(CG1039=0,0,CJ1039))</f>
        <v>1.0826872610680394</v>
      </c>
      <c r="CE1037" s="39">
        <f t="shared" ca="1" si="889"/>
        <v>5</v>
      </c>
      <c r="CF1037" s="39">
        <f t="shared" ca="1" si="893"/>
        <v>169</v>
      </c>
      <c r="CG1037">
        <f t="shared" ca="1" si="890"/>
        <v>4.5166140007246725</v>
      </c>
      <c r="CH1037">
        <f t="shared" ca="1" si="891"/>
        <v>-5</v>
      </c>
      <c r="CI1037">
        <f t="shared" ca="1" si="894"/>
        <v>4.7218956062358917</v>
      </c>
      <c r="CJ1037">
        <f t="shared" ca="1" si="895"/>
        <v>7.2781043937641083</v>
      </c>
    </row>
    <row r="1038" spans="8:88">
      <c r="H1038"/>
      <c r="I1038"/>
      <c r="R1038"/>
      <c r="AP1038"/>
      <c r="AQ1038"/>
      <c r="AX1038"/>
      <c r="CA1038" s="2">
        <f t="shared" si="896"/>
        <v>345</v>
      </c>
      <c r="CB1038" s="4">
        <f t="shared" si="897"/>
        <v>1</v>
      </c>
      <c r="CC1038">
        <f t="shared" ca="1" si="892"/>
        <v>2</v>
      </c>
      <c r="CD1038">
        <f ca="1">CC1038*(CJ1038)/(CJ1037+CJ1038+IF(CG1039=0,0,CJ1039))</f>
        <v>0.91731273893196064</v>
      </c>
      <c r="CE1038" s="39">
        <f t="shared" ca="1" si="889"/>
        <v>5</v>
      </c>
      <c r="CF1038" s="39">
        <f t="shared" ca="1" si="893"/>
        <v>169</v>
      </c>
      <c r="CG1038">
        <f t="shared" ca="1" si="890"/>
        <v>-18.94339638392708</v>
      </c>
      <c r="CH1038">
        <f t="shared" ca="1" si="891"/>
        <v>7</v>
      </c>
      <c r="CI1038">
        <f t="shared" ca="1" si="894"/>
        <v>5.8335860079386936</v>
      </c>
      <c r="CJ1038">
        <f t="shared" ca="1" si="895"/>
        <v>6.1664139920613064</v>
      </c>
    </row>
    <row r="1039" spans="8:88">
      <c r="H1039"/>
      <c r="I1039"/>
      <c r="R1039"/>
      <c r="AP1039"/>
      <c r="AQ1039"/>
      <c r="AX1039"/>
      <c r="CA1039" s="2">
        <f t="shared" si="896"/>
        <v>345</v>
      </c>
      <c r="CB1039" s="4">
        <f t="shared" si="897"/>
        <v>2</v>
      </c>
      <c r="CC1039">
        <f t="shared" ca="1" si="892"/>
        <v>2</v>
      </c>
      <c r="CD1039">
        <f ca="1">CC1039*IF(CG1039=0,0,CJ1039)/(CJ1037+CJ1038+IF(CG1039=0,0,CJ1039))</f>
        <v>0</v>
      </c>
      <c r="CE1039" s="39">
        <f t="shared" ca="1" si="889"/>
        <v>5</v>
      </c>
      <c r="CF1039" s="39">
        <f t="shared" ca="1" si="893"/>
        <v>169</v>
      </c>
      <c r="CG1039">
        <f t="shared" ca="1" si="890"/>
        <v>0</v>
      </c>
      <c r="CH1039">
        <f t="shared" ca="1" si="891"/>
        <v>0</v>
      </c>
      <c r="CI1039">
        <f t="shared" ca="1" si="894"/>
        <v>0</v>
      </c>
      <c r="CJ1039">
        <f t="shared" ca="1" si="895"/>
        <v>12</v>
      </c>
    </row>
    <row r="1040" spans="8:88">
      <c r="H1040"/>
      <c r="I1040"/>
      <c r="R1040"/>
      <c r="AP1040"/>
      <c r="AQ1040"/>
      <c r="AX1040"/>
      <c r="CA1040" s="2">
        <f t="shared" si="896"/>
        <v>346</v>
      </c>
      <c r="CB1040" s="4">
        <f t="shared" si="897"/>
        <v>0</v>
      </c>
      <c r="CC1040">
        <f t="shared" ca="1" si="892"/>
        <v>2</v>
      </c>
      <c r="CD1040">
        <f ca="1">CC1040*(CJ1040)/(CJ1040+CJ1041+IF(CG1042=0,0,CJ1042))</f>
        <v>0.32584360600108669</v>
      </c>
      <c r="CE1040" s="39">
        <f t="shared" ca="1" si="889"/>
        <v>19</v>
      </c>
      <c r="CF1040" s="39">
        <f t="shared" ca="1" si="893"/>
        <v>169</v>
      </c>
      <c r="CG1040">
        <f t="shared" ca="1" si="890"/>
        <v>3.0923160601929567</v>
      </c>
      <c r="CH1040">
        <f t="shared" ca="1" si="891"/>
        <v>-10</v>
      </c>
      <c r="CI1040">
        <f t="shared" ca="1" si="894"/>
        <v>9.8095948241073962</v>
      </c>
      <c r="CJ1040">
        <f t="shared" ca="1" si="895"/>
        <v>2.1904051758926038</v>
      </c>
    </row>
    <row r="1041" spans="8:88">
      <c r="H1041"/>
      <c r="I1041"/>
      <c r="R1041"/>
      <c r="AP1041"/>
      <c r="AQ1041"/>
      <c r="AX1041"/>
      <c r="CA1041" s="2">
        <f t="shared" si="896"/>
        <v>346</v>
      </c>
      <c r="CB1041" s="4">
        <f t="shared" si="897"/>
        <v>1</v>
      </c>
      <c r="CC1041">
        <f t="shared" ca="1" si="892"/>
        <v>2</v>
      </c>
      <c r="CD1041">
        <f ca="1">CC1041*(CJ1041)/(CJ1040+CJ1041+IF(CG1042=0,0,CJ1042))</f>
        <v>1.6741563939989133</v>
      </c>
      <c r="CE1041" s="39">
        <f t="shared" ca="1" si="889"/>
        <v>19</v>
      </c>
      <c r="CF1041" s="39">
        <f t="shared" ca="1" si="893"/>
        <v>169</v>
      </c>
      <c r="CG1041">
        <f t="shared" ca="1" si="890"/>
        <v>-20.367694324456064</v>
      </c>
      <c r="CH1041">
        <f t="shared" ca="1" si="891"/>
        <v>2</v>
      </c>
      <c r="CI1041">
        <f t="shared" ca="1" si="894"/>
        <v>0.74588679006735759</v>
      </c>
      <c r="CJ1041">
        <f t="shared" ca="1" si="895"/>
        <v>11.254113209932642</v>
      </c>
    </row>
    <row r="1042" spans="8:88">
      <c r="H1042"/>
      <c r="I1042"/>
      <c r="R1042"/>
      <c r="AP1042"/>
      <c r="AQ1042"/>
      <c r="AX1042"/>
      <c r="CA1042" s="2">
        <f t="shared" si="896"/>
        <v>346</v>
      </c>
      <c r="CB1042" s="4">
        <f t="shared" si="897"/>
        <v>2</v>
      </c>
      <c r="CC1042">
        <f t="shared" ca="1" si="892"/>
        <v>2</v>
      </c>
      <c r="CD1042">
        <f ca="1">CC1042*IF(CG1042=0,0,CJ1042)/(CJ1040+CJ1041+IF(CG1042=0,0,CJ1042))</f>
        <v>0</v>
      </c>
      <c r="CE1042" s="39">
        <f t="shared" ca="1" si="889"/>
        <v>19</v>
      </c>
      <c r="CF1042" s="39">
        <f t="shared" ca="1" si="893"/>
        <v>169</v>
      </c>
      <c r="CG1042">
        <f t="shared" ca="1" si="890"/>
        <v>0</v>
      </c>
      <c r="CH1042">
        <f t="shared" ca="1" si="891"/>
        <v>0</v>
      </c>
      <c r="CI1042">
        <f t="shared" ca="1" si="894"/>
        <v>0</v>
      </c>
      <c r="CJ1042">
        <f t="shared" ca="1" si="895"/>
        <v>12</v>
      </c>
    </row>
    <row r="1043" spans="8:88">
      <c r="H1043"/>
      <c r="I1043"/>
      <c r="R1043"/>
      <c r="AP1043"/>
      <c r="AQ1043"/>
      <c r="AX1043"/>
      <c r="CA1043" s="2">
        <f t="shared" si="896"/>
        <v>347</v>
      </c>
      <c r="CB1043" s="4">
        <f t="shared" si="897"/>
        <v>0</v>
      </c>
      <c r="CC1043">
        <f t="shared" ca="1" si="892"/>
        <v>2</v>
      </c>
      <c r="CD1043">
        <f ca="1">CC1043*(CJ1043)/(CJ1043+CJ1044+IF(CG1045=0,0,CJ1045))</f>
        <v>1.6299362505085646</v>
      </c>
      <c r="CE1043" s="39">
        <f t="shared" ca="1" si="889"/>
        <v>35</v>
      </c>
      <c r="CF1043" s="39">
        <f t="shared" ca="1" si="893"/>
        <v>169</v>
      </c>
      <c r="CG1043">
        <f t="shared" ca="1" si="890"/>
        <v>31.780705800823483</v>
      </c>
      <c r="CH1043">
        <f t="shared" ca="1" si="891"/>
        <v>-3</v>
      </c>
      <c r="CI1043">
        <f t="shared" ca="1" si="894"/>
        <v>1.0431460561572381</v>
      </c>
      <c r="CJ1043">
        <f t="shared" ca="1" si="895"/>
        <v>10.956853943842763</v>
      </c>
    </row>
    <row r="1044" spans="8:88">
      <c r="H1044"/>
      <c r="I1044"/>
      <c r="R1044"/>
      <c r="AP1044"/>
      <c r="AQ1044"/>
      <c r="AX1044"/>
      <c r="CA1044" s="2">
        <f t="shared" si="896"/>
        <v>347</v>
      </c>
      <c r="CB1044" s="4">
        <f t="shared" si="897"/>
        <v>1</v>
      </c>
      <c r="CC1044">
        <f t="shared" ca="1" si="892"/>
        <v>2</v>
      </c>
      <c r="CD1044">
        <f ca="1">CC1044*(CJ1044)/(CJ1043+CJ1044+IF(CG1045=0,0,CJ1045))</f>
        <v>0.37006374949143533</v>
      </c>
      <c r="CE1044" s="39">
        <f t="shared" ca="1" si="889"/>
        <v>35</v>
      </c>
      <c r="CF1044" s="39">
        <f t="shared" ca="1" si="893"/>
        <v>169</v>
      </c>
      <c r="CG1044">
        <f t="shared" ca="1" si="890"/>
        <v>8.3206954161738622</v>
      </c>
      <c r="CH1044">
        <f t="shared" ca="1" si="891"/>
        <v>9</v>
      </c>
      <c r="CI1044">
        <f t="shared" ca="1" si="894"/>
        <v>9.5123355580174778</v>
      </c>
      <c r="CJ1044">
        <f t="shared" ca="1" si="895"/>
        <v>2.4876644419825222</v>
      </c>
    </row>
    <row r="1045" spans="8:88">
      <c r="H1045"/>
      <c r="I1045"/>
      <c r="R1045"/>
      <c r="AP1045"/>
      <c r="AQ1045"/>
      <c r="AX1045"/>
      <c r="CA1045" s="2">
        <f t="shared" si="896"/>
        <v>347</v>
      </c>
      <c r="CB1045" s="4">
        <f t="shared" si="897"/>
        <v>2</v>
      </c>
      <c r="CC1045">
        <f t="shared" ca="1" si="892"/>
        <v>2</v>
      </c>
      <c r="CD1045">
        <f ca="1">CC1045*IF(CG1045=0,0,CJ1045)/(CJ1043+CJ1044+IF(CG1045=0,0,CJ1045))</f>
        <v>0</v>
      </c>
      <c r="CE1045" s="39">
        <f t="shared" ca="1" si="889"/>
        <v>35</v>
      </c>
      <c r="CF1045" s="39">
        <f t="shared" ca="1" si="893"/>
        <v>169</v>
      </c>
      <c r="CG1045">
        <f t="shared" ca="1" si="890"/>
        <v>0</v>
      </c>
      <c r="CH1045">
        <f t="shared" ca="1" si="891"/>
        <v>0</v>
      </c>
      <c r="CI1045">
        <f t="shared" ca="1" si="894"/>
        <v>0</v>
      </c>
      <c r="CJ1045">
        <f t="shared" ca="1" si="895"/>
        <v>12</v>
      </c>
    </row>
    <row r="1046" spans="8:88">
      <c r="H1046"/>
      <c r="I1046"/>
      <c r="R1046"/>
      <c r="AP1046"/>
      <c r="AQ1046"/>
      <c r="AX1046"/>
      <c r="CA1046" s="2">
        <f t="shared" si="896"/>
        <v>348</v>
      </c>
      <c r="CB1046" s="4">
        <f t="shared" si="897"/>
        <v>0</v>
      </c>
      <c r="CC1046">
        <f t="shared" ca="1" si="892"/>
        <v>2</v>
      </c>
      <c r="CD1046">
        <f ca="1">CC1046*(CJ1046)/(CJ1046+CJ1047+IF(CG1048=0,0,CJ1048))</f>
        <v>1.2374465327918673</v>
      </c>
      <c r="CE1046" s="39">
        <f t="shared" ca="1" si="889"/>
        <v>19</v>
      </c>
      <c r="CF1046" s="39">
        <f t="shared" ca="1" si="893"/>
        <v>179</v>
      </c>
      <c r="CG1046">
        <f t="shared" ca="1" si="890"/>
        <v>-11.069080819032706</v>
      </c>
      <c r="CH1046">
        <f t="shared" ca="1" si="891"/>
        <v>-3</v>
      </c>
      <c r="CI1046">
        <f t="shared" ca="1" si="894"/>
        <v>3.6815636692019962</v>
      </c>
      <c r="CJ1046">
        <f t="shared" ca="1" si="895"/>
        <v>8.3184363307980043</v>
      </c>
    </row>
    <row r="1047" spans="8:88">
      <c r="H1047"/>
      <c r="I1047"/>
      <c r="R1047"/>
      <c r="AP1047"/>
      <c r="AQ1047"/>
      <c r="AX1047"/>
      <c r="CA1047" s="2">
        <f t="shared" si="896"/>
        <v>348</v>
      </c>
      <c r="CB1047" s="4">
        <f t="shared" si="897"/>
        <v>1</v>
      </c>
      <c r="CC1047">
        <f t="shared" ca="1" si="892"/>
        <v>2</v>
      </c>
      <c r="CD1047">
        <f ca="1">CC1047*(CJ1047)/(CJ1046+CJ1047+IF(CG1048=0,0,CJ1048))</f>
        <v>0.76255346720813277</v>
      </c>
      <c r="CE1047" s="39">
        <f t="shared" ca="1" si="889"/>
        <v>19</v>
      </c>
      <c r="CF1047" s="39">
        <f t="shared" ca="1" si="893"/>
        <v>179</v>
      </c>
      <c r="CG1047">
        <f t="shared" ca="1" si="890"/>
        <v>-34.529091203682327</v>
      </c>
      <c r="CH1047">
        <f t="shared" ca="1" si="891"/>
        <v>9</v>
      </c>
      <c r="CI1047">
        <f t="shared" ca="1" si="894"/>
        <v>6.873917944972721</v>
      </c>
      <c r="CJ1047">
        <f t="shared" ca="1" si="895"/>
        <v>5.126082055027279</v>
      </c>
    </row>
    <row r="1048" spans="8:88">
      <c r="H1048"/>
      <c r="I1048"/>
      <c r="R1048"/>
      <c r="AP1048"/>
      <c r="AQ1048"/>
      <c r="AX1048"/>
      <c r="CA1048" s="2">
        <f t="shared" si="896"/>
        <v>348</v>
      </c>
      <c r="CB1048" s="4">
        <f t="shared" si="897"/>
        <v>2</v>
      </c>
      <c r="CC1048">
        <f t="shared" ca="1" si="892"/>
        <v>2</v>
      </c>
      <c r="CD1048">
        <f ca="1">CC1048*IF(CG1048=0,0,CJ1048)/(CJ1046+CJ1047+IF(CG1048=0,0,CJ1048))</f>
        <v>0</v>
      </c>
      <c r="CE1048" s="39">
        <f t="shared" ca="1" si="889"/>
        <v>19</v>
      </c>
      <c r="CF1048" s="39">
        <f t="shared" ca="1" si="893"/>
        <v>179</v>
      </c>
      <c r="CG1048">
        <f t="shared" ca="1" si="890"/>
        <v>0</v>
      </c>
      <c r="CH1048">
        <f t="shared" ca="1" si="891"/>
        <v>0</v>
      </c>
      <c r="CI1048">
        <f t="shared" ca="1" si="894"/>
        <v>0</v>
      </c>
      <c r="CJ1048">
        <f t="shared" ca="1" si="895"/>
        <v>12</v>
      </c>
    </row>
    <row r="1049" spans="8:88">
      <c r="H1049"/>
      <c r="I1049"/>
      <c r="R1049"/>
      <c r="AP1049"/>
      <c r="AQ1049"/>
      <c r="AX1049"/>
      <c r="CA1049" s="2">
        <f t="shared" si="896"/>
        <v>349</v>
      </c>
      <c r="CB1049" s="4">
        <f t="shared" si="897"/>
        <v>0</v>
      </c>
      <c r="CC1049">
        <f t="shared" ca="1" si="892"/>
        <v>2</v>
      </c>
      <c r="CD1049">
        <f ca="1">CC1049*(CJ1049)/(CJ1049+CJ1050+IF(CG1051=0,0,CJ1051))</f>
        <v>0.49246572242597286</v>
      </c>
      <c r="CE1049" s="39">
        <f t="shared" ca="1" si="889"/>
        <v>7</v>
      </c>
      <c r="CF1049" s="39">
        <f t="shared" ca="1" si="893"/>
        <v>187</v>
      </c>
      <c r="CG1049">
        <f t="shared" ca="1" si="890"/>
        <v>5.0424531845237652</v>
      </c>
      <c r="CH1049">
        <f t="shared" ca="1" si="891"/>
        <v>-9</v>
      </c>
      <c r="CI1049">
        <f t="shared" ca="1" si="894"/>
        <v>8.6895177702276793</v>
      </c>
      <c r="CJ1049">
        <f t="shared" ca="1" si="895"/>
        <v>3.3104822297723207</v>
      </c>
    </row>
    <row r="1050" spans="8:88">
      <c r="H1050"/>
      <c r="I1050"/>
      <c r="R1050"/>
      <c r="AP1050"/>
      <c r="AQ1050"/>
      <c r="AX1050"/>
      <c r="CA1050" s="2">
        <f t="shared" si="896"/>
        <v>349</v>
      </c>
      <c r="CB1050" s="4">
        <f t="shared" si="897"/>
        <v>1</v>
      </c>
      <c r="CC1050">
        <f t="shared" ca="1" si="892"/>
        <v>2</v>
      </c>
      <c r="CD1050">
        <f ca="1">CC1050*(CJ1050)/(CJ1049+CJ1050+IF(CG1051=0,0,CJ1051))</f>
        <v>1.5075342775740272</v>
      </c>
      <c r="CE1050" s="39">
        <f t="shared" ca="1" si="889"/>
        <v>7</v>
      </c>
      <c r="CF1050" s="39">
        <f t="shared" ca="1" si="893"/>
        <v>187</v>
      </c>
      <c r="CG1050">
        <f t="shared" ca="1" si="890"/>
        <v>-18.417557200123191</v>
      </c>
      <c r="CH1050">
        <f t="shared" ca="1" si="891"/>
        <v>3</v>
      </c>
      <c r="CI1050">
        <f t="shared" ca="1" si="894"/>
        <v>1.8659638439472019</v>
      </c>
      <c r="CJ1050">
        <f t="shared" ca="1" si="895"/>
        <v>10.134036156052797</v>
      </c>
    </row>
    <row r="1051" spans="8:88">
      <c r="H1051"/>
      <c r="I1051"/>
      <c r="R1051"/>
      <c r="AP1051"/>
      <c r="AQ1051"/>
      <c r="AX1051"/>
      <c r="CA1051" s="2">
        <f t="shared" si="896"/>
        <v>349</v>
      </c>
      <c r="CB1051" s="4">
        <f t="shared" si="897"/>
        <v>2</v>
      </c>
      <c r="CC1051">
        <f t="shared" ca="1" si="892"/>
        <v>2</v>
      </c>
      <c r="CD1051">
        <f ca="1">CC1051*IF(CG1051=0,0,CJ1051)/(CJ1049+CJ1050+IF(CG1051=0,0,CJ1051))</f>
        <v>0</v>
      </c>
      <c r="CE1051" s="39">
        <f t="shared" ca="1" si="889"/>
        <v>7</v>
      </c>
      <c r="CF1051" s="39">
        <f t="shared" ca="1" si="893"/>
        <v>187</v>
      </c>
      <c r="CG1051">
        <f t="shared" ca="1" si="890"/>
        <v>0</v>
      </c>
      <c r="CH1051">
        <f t="shared" ca="1" si="891"/>
        <v>0</v>
      </c>
      <c r="CI1051">
        <f t="shared" ca="1" si="894"/>
        <v>0</v>
      </c>
      <c r="CJ1051">
        <f t="shared" ca="1" si="895"/>
        <v>12</v>
      </c>
    </row>
    <row r="1052" spans="8:88">
      <c r="H1052"/>
      <c r="I1052"/>
      <c r="R1052"/>
      <c r="AP1052"/>
      <c r="AQ1052"/>
      <c r="AX1052"/>
      <c r="CA1052" s="2">
        <f t="shared" si="896"/>
        <v>350</v>
      </c>
      <c r="CB1052" s="4">
        <f t="shared" si="897"/>
        <v>0</v>
      </c>
      <c r="CC1052">
        <f t="shared" ca="1" si="892"/>
        <v>2</v>
      </c>
      <c r="CD1052">
        <f ca="1">CC1052*(CJ1052)/(CJ1052+CJ1053+IF(CG1054=0,0,CJ1054))</f>
        <v>0.67611898405167126</v>
      </c>
      <c r="CE1052" s="39">
        <f t="shared" ca="1" si="889"/>
        <v>67</v>
      </c>
      <c r="CF1052" s="39">
        <f t="shared" ca="1" si="893"/>
        <v>205</v>
      </c>
      <c r="CG1052">
        <f t="shared" ca="1" si="890"/>
        <v>-56.110905681242684</v>
      </c>
      <c r="CH1052">
        <f t="shared" ca="1" si="891"/>
        <v>-4</v>
      </c>
      <c r="CI1052">
        <f t="shared" ca="1" si="894"/>
        <v>7.4549530700505677</v>
      </c>
      <c r="CJ1052">
        <f t="shared" ca="1" si="895"/>
        <v>4.5450469299494323</v>
      </c>
    </row>
    <row r="1053" spans="8:88">
      <c r="H1053"/>
      <c r="I1053"/>
      <c r="R1053"/>
      <c r="AP1053"/>
      <c r="AQ1053"/>
      <c r="AX1053"/>
      <c r="CA1053" s="2">
        <f t="shared" si="896"/>
        <v>350</v>
      </c>
      <c r="CB1053" s="4">
        <f t="shared" si="897"/>
        <v>1</v>
      </c>
      <c r="CC1053">
        <f t="shared" ca="1" si="892"/>
        <v>2</v>
      </c>
      <c r="CD1053">
        <f ca="1">CC1053*(CJ1053)/(CJ1052+CJ1053+IF(CG1054=0,0,CJ1054))</f>
        <v>1.3238810159483287</v>
      </c>
      <c r="CE1053" s="39">
        <f t="shared" ca="1" si="889"/>
        <v>67</v>
      </c>
      <c r="CF1053" s="39">
        <f t="shared" ca="1" si="893"/>
        <v>205</v>
      </c>
      <c r="CG1053">
        <f t="shared" ca="1" si="890"/>
        <v>34.114089991821132</v>
      </c>
      <c r="CH1053">
        <f t="shared" ca="1" si="891"/>
        <v>1</v>
      </c>
      <c r="CI1053">
        <f t="shared" ca="1" si="894"/>
        <v>3.1005289171196546</v>
      </c>
      <c r="CJ1053">
        <f t="shared" ca="1" si="895"/>
        <v>8.8994710828803463</v>
      </c>
    </row>
    <row r="1054" spans="8:88">
      <c r="H1054"/>
      <c r="I1054"/>
      <c r="R1054"/>
      <c r="AP1054"/>
      <c r="AQ1054"/>
      <c r="AX1054"/>
      <c r="CA1054" s="2">
        <f t="shared" si="896"/>
        <v>350</v>
      </c>
      <c r="CB1054" s="4">
        <f t="shared" si="897"/>
        <v>2</v>
      </c>
      <c r="CC1054">
        <f t="shared" ca="1" si="892"/>
        <v>2</v>
      </c>
      <c r="CD1054">
        <f ca="1">CC1054*IF(CG1054=0,0,CJ1054)/(CJ1052+CJ1053+IF(CG1054=0,0,CJ1054))</f>
        <v>0</v>
      </c>
      <c r="CE1054" s="39">
        <f t="shared" ca="1" si="889"/>
        <v>67</v>
      </c>
      <c r="CF1054" s="39">
        <f t="shared" ca="1" si="893"/>
        <v>205</v>
      </c>
      <c r="CG1054">
        <f t="shared" ca="1" si="890"/>
        <v>0</v>
      </c>
      <c r="CH1054">
        <f t="shared" ca="1" si="891"/>
        <v>0</v>
      </c>
      <c r="CI1054">
        <f t="shared" ca="1" si="894"/>
        <v>0</v>
      </c>
      <c r="CJ1054">
        <f t="shared" ca="1" si="895"/>
        <v>12</v>
      </c>
    </row>
    <row r="1055" spans="8:88">
      <c r="H1055"/>
      <c r="I1055"/>
      <c r="R1055"/>
      <c r="AP1055"/>
      <c r="AQ1055"/>
      <c r="AX1055"/>
      <c r="CA1055" s="2">
        <f t="shared" si="896"/>
        <v>351</v>
      </c>
      <c r="CB1055" s="4">
        <f t="shared" si="897"/>
        <v>0</v>
      </c>
      <c r="CC1055">
        <f t="shared" ca="1" si="892"/>
        <v>2</v>
      </c>
      <c r="CD1055">
        <f ca="1">CC1055*(CJ1055)/(CJ1055+CJ1056+IF(CG1057=0,0,CJ1057))</f>
        <v>1.3109323213605479</v>
      </c>
      <c r="CE1055" s="39">
        <f t="shared" ref="CE1055:CE1118" ca="1" si="898">OFFSET(C$5,$CA1055,0)</f>
        <v>5</v>
      </c>
      <c r="CF1055" s="39">
        <f t="shared" ca="1" si="893"/>
        <v>209</v>
      </c>
      <c r="CG1055">
        <f t="shared" ref="CG1055:CG1118" ca="1" si="899">OFFSET(K$5,$CA1055,2*$CB1055)</f>
        <v>-35.527754502387765</v>
      </c>
      <c r="CH1055">
        <f t="shared" ref="CH1055:CH1118" ca="1" si="900">OFFSET(L$5,$CA1055,2*$CB1055)</f>
        <v>-1</v>
      </c>
      <c r="CI1055">
        <f t="shared" ca="1" si="894"/>
        <v>3.1875733959336268</v>
      </c>
      <c r="CJ1055">
        <f t="shared" ca="1" si="895"/>
        <v>8.8124266040663741</v>
      </c>
    </row>
    <row r="1056" spans="8:88">
      <c r="H1056"/>
      <c r="I1056"/>
      <c r="R1056"/>
      <c r="AP1056"/>
      <c r="AQ1056"/>
      <c r="AX1056"/>
      <c r="CA1056" s="2">
        <f t="shared" si="896"/>
        <v>351</v>
      </c>
      <c r="CB1056" s="4">
        <f t="shared" si="897"/>
        <v>1</v>
      </c>
      <c r="CC1056">
        <f t="shared" ca="1" si="892"/>
        <v>2</v>
      </c>
      <c r="CD1056">
        <f ca="1">CC1056*(CJ1056)/(CJ1055+CJ1056+IF(CG1057=0,0,CJ1057))</f>
        <v>0.68906767863945229</v>
      </c>
      <c r="CE1056" s="39">
        <f t="shared" ca="1" si="898"/>
        <v>5</v>
      </c>
      <c r="CF1056" s="39">
        <f t="shared" ca="1" si="893"/>
        <v>209</v>
      </c>
      <c r="CG1056">
        <f t="shared" ca="1" si="899"/>
        <v>54.697241170674715</v>
      </c>
      <c r="CH1056">
        <f t="shared" ca="1" si="900"/>
        <v>4</v>
      </c>
      <c r="CI1056">
        <f t="shared" ca="1" si="894"/>
        <v>7.367908591236513</v>
      </c>
      <c r="CJ1056">
        <f t="shared" ca="1" si="895"/>
        <v>4.632091408763487</v>
      </c>
    </row>
    <row r="1057" spans="8:88">
      <c r="H1057"/>
      <c r="I1057"/>
      <c r="R1057"/>
      <c r="AP1057"/>
      <c r="AQ1057"/>
      <c r="AX1057"/>
      <c r="CA1057" s="2">
        <f t="shared" si="896"/>
        <v>351</v>
      </c>
      <c r="CB1057" s="4">
        <f t="shared" si="897"/>
        <v>2</v>
      </c>
      <c r="CC1057">
        <f t="shared" ca="1" si="892"/>
        <v>2</v>
      </c>
      <c r="CD1057">
        <f ca="1">CC1057*IF(CG1057=0,0,CJ1057)/(CJ1055+CJ1056+IF(CG1057=0,0,CJ1057))</f>
        <v>0</v>
      </c>
      <c r="CE1057" s="39">
        <f t="shared" ca="1" si="898"/>
        <v>5</v>
      </c>
      <c r="CF1057" s="39">
        <f t="shared" ca="1" si="893"/>
        <v>209</v>
      </c>
      <c r="CG1057">
        <f t="shared" ca="1" si="899"/>
        <v>0</v>
      </c>
      <c r="CH1057">
        <f t="shared" ca="1" si="900"/>
        <v>0</v>
      </c>
      <c r="CI1057">
        <f t="shared" ca="1" si="894"/>
        <v>0</v>
      </c>
      <c r="CJ1057">
        <f t="shared" ca="1" si="895"/>
        <v>12</v>
      </c>
    </row>
    <row r="1058" spans="8:88">
      <c r="H1058"/>
      <c r="I1058"/>
      <c r="R1058"/>
      <c r="AP1058"/>
      <c r="AQ1058"/>
      <c r="AX1058"/>
      <c r="CA1058" s="2">
        <f t="shared" si="896"/>
        <v>352</v>
      </c>
      <c r="CB1058" s="4">
        <f t="shared" si="897"/>
        <v>0</v>
      </c>
      <c r="CC1058">
        <f t="shared" ca="1" si="892"/>
        <v>2</v>
      </c>
      <c r="CD1058">
        <f ca="1">CC1058*(CJ1058)/(CJ1058+CJ1059+IF(CG1060=0,0,CJ1060))</f>
        <v>0.6860006041008494</v>
      </c>
      <c r="CE1058" s="39">
        <f t="shared" ca="1" si="898"/>
        <v>7</v>
      </c>
      <c r="CF1058" s="39">
        <f t="shared" ca="1" si="893"/>
        <v>209</v>
      </c>
      <c r="CG1058">
        <f t="shared" ca="1" si="899"/>
        <v>-6.3099419143554769</v>
      </c>
      <c r="CH1058">
        <f t="shared" ca="1" si="900"/>
        <v>-7</v>
      </c>
      <c r="CI1058">
        <f t="shared" ca="1" si="894"/>
        <v>7.3885261327394849</v>
      </c>
      <c r="CJ1058">
        <f t="shared" ca="1" si="895"/>
        <v>4.6114738672605151</v>
      </c>
    </row>
    <row r="1059" spans="8:88">
      <c r="H1059"/>
      <c r="I1059"/>
      <c r="R1059"/>
      <c r="AP1059"/>
      <c r="AQ1059"/>
      <c r="AX1059"/>
      <c r="CA1059" s="2">
        <f t="shared" si="896"/>
        <v>352</v>
      </c>
      <c r="CB1059" s="4">
        <f t="shared" si="897"/>
        <v>1</v>
      </c>
      <c r="CC1059">
        <f t="shared" ca="1" si="892"/>
        <v>2</v>
      </c>
      <c r="CD1059">
        <f ca="1">CC1059*(CJ1059)/(CJ1058+CJ1059+IF(CG1060=0,0,CJ1060))</f>
        <v>1.3139993958991507</v>
      </c>
      <c r="CE1059" s="39">
        <f t="shared" ca="1" si="898"/>
        <v>7</v>
      </c>
      <c r="CF1059" s="39">
        <f t="shared" ca="1" si="893"/>
        <v>209</v>
      </c>
      <c r="CG1059">
        <f t="shared" ca="1" si="899"/>
        <v>-29.769952299002966</v>
      </c>
      <c r="CH1059">
        <f t="shared" ca="1" si="900"/>
        <v>5</v>
      </c>
      <c r="CI1059">
        <f t="shared" ca="1" si="894"/>
        <v>3.1669554814353629</v>
      </c>
      <c r="CJ1059">
        <f t="shared" ca="1" si="895"/>
        <v>8.8330445185646376</v>
      </c>
    </row>
    <row r="1060" spans="8:88">
      <c r="H1060"/>
      <c r="I1060"/>
      <c r="R1060"/>
      <c r="AP1060"/>
      <c r="AQ1060"/>
      <c r="AX1060"/>
      <c r="CA1060" s="2">
        <f t="shared" si="896"/>
        <v>352</v>
      </c>
      <c r="CB1060" s="4">
        <f t="shared" si="897"/>
        <v>2</v>
      </c>
      <c r="CC1060">
        <f t="shared" ca="1" si="892"/>
        <v>2</v>
      </c>
      <c r="CD1060">
        <f ca="1">CC1060*IF(CG1060=0,0,CJ1060)/(CJ1058+CJ1059+IF(CG1060=0,0,CJ1060))</f>
        <v>0</v>
      </c>
      <c r="CE1060" s="39">
        <f t="shared" ca="1" si="898"/>
        <v>7</v>
      </c>
      <c r="CF1060" s="39">
        <f t="shared" ca="1" si="893"/>
        <v>209</v>
      </c>
      <c r="CG1060">
        <f t="shared" ca="1" si="899"/>
        <v>0</v>
      </c>
      <c r="CH1060">
        <f t="shared" ca="1" si="900"/>
        <v>0</v>
      </c>
      <c r="CI1060">
        <f t="shared" ca="1" si="894"/>
        <v>0</v>
      </c>
      <c r="CJ1060">
        <f t="shared" ca="1" si="895"/>
        <v>12</v>
      </c>
    </row>
    <row r="1061" spans="8:88">
      <c r="H1061"/>
      <c r="I1061"/>
      <c r="R1061"/>
      <c r="AP1061"/>
      <c r="AQ1061"/>
      <c r="AX1061"/>
      <c r="CA1061" s="2">
        <f t="shared" si="896"/>
        <v>353</v>
      </c>
      <c r="CB1061" s="4">
        <f t="shared" si="897"/>
        <v>0</v>
      </c>
      <c r="CC1061">
        <f t="shared" ca="1" si="892"/>
        <v>2</v>
      </c>
      <c r="CD1061">
        <f ca="1">CC1061*(CJ1061)/(CJ1061+CJ1062+IF(CG1063=0,0,CJ1063))</f>
        <v>0.62600496640693293</v>
      </c>
      <c r="CE1061" s="39">
        <f t="shared" ca="1" si="898"/>
        <v>5</v>
      </c>
      <c r="CF1061" s="39">
        <f t="shared" ca="1" si="893"/>
        <v>221</v>
      </c>
      <c r="CG1061">
        <f t="shared" ca="1" si="899"/>
        <v>-29.100637402792273</v>
      </c>
      <c r="CH1061">
        <f t="shared" ca="1" si="900"/>
        <v>-6</v>
      </c>
      <c r="CI1061">
        <f t="shared" ca="1" si="894"/>
        <v>7.7918323597620258</v>
      </c>
      <c r="CJ1061">
        <f t="shared" ca="1" si="895"/>
        <v>4.2081676402379742</v>
      </c>
    </row>
    <row r="1062" spans="8:88">
      <c r="H1062"/>
      <c r="I1062"/>
      <c r="R1062"/>
      <c r="AP1062"/>
      <c r="AQ1062"/>
      <c r="AX1062"/>
      <c r="CA1062" s="2">
        <f t="shared" si="896"/>
        <v>353</v>
      </c>
      <c r="CB1062" s="4">
        <f t="shared" si="897"/>
        <v>1</v>
      </c>
      <c r="CC1062">
        <f t="shared" ca="1" si="892"/>
        <v>2</v>
      </c>
      <c r="CD1062">
        <f ca="1">CC1062*(CJ1062)/(CJ1061+CJ1062+IF(CG1063=0,0,CJ1063))</f>
        <v>1.3739950335930671</v>
      </c>
      <c r="CE1062" s="39">
        <f t="shared" ca="1" si="898"/>
        <v>5</v>
      </c>
      <c r="CF1062" s="39">
        <f t="shared" ca="1" si="893"/>
        <v>221</v>
      </c>
      <c r="CG1062">
        <f t="shared" ca="1" si="899"/>
        <v>-52.560647787441894</v>
      </c>
      <c r="CH1062">
        <f t="shared" ca="1" si="900"/>
        <v>6</v>
      </c>
      <c r="CI1062">
        <f t="shared" ca="1" si="894"/>
        <v>2.7636492544126909</v>
      </c>
      <c r="CJ1062">
        <f t="shared" ca="1" si="895"/>
        <v>9.2363507455873091</v>
      </c>
    </row>
    <row r="1063" spans="8:88">
      <c r="H1063"/>
      <c r="I1063"/>
      <c r="R1063"/>
      <c r="AP1063"/>
      <c r="AQ1063"/>
      <c r="AX1063"/>
      <c r="CA1063" s="2">
        <f t="shared" si="896"/>
        <v>353</v>
      </c>
      <c r="CB1063" s="4">
        <f t="shared" si="897"/>
        <v>2</v>
      </c>
      <c r="CC1063">
        <f t="shared" ca="1" si="892"/>
        <v>2</v>
      </c>
      <c r="CD1063">
        <f ca="1">CC1063*IF(CG1063=0,0,CJ1063)/(CJ1061+CJ1062+IF(CG1063=0,0,CJ1063))</f>
        <v>0</v>
      </c>
      <c r="CE1063" s="39">
        <f t="shared" ca="1" si="898"/>
        <v>5</v>
      </c>
      <c r="CF1063" s="39">
        <f t="shared" ca="1" si="893"/>
        <v>221</v>
      </c>
      <c r="CG1063">
        <f t="shared" ca="1" si="899"/>
        <v>37.664347885621652</v>
      </c>
      <c r="CH1063">
        <f t="shared" ca="1" si="900"/>
        <v>11</v>
      </c>
      <c r="CI1063">
        <f t="shared" ca="1" si="894"/>
        <v>13.319131241582896</v>
      </c>
      <c r="CJ1063">
        <f t="shared" ca="1" si="895"/>
        <v>0</v>
      </c>
    </row>
    <row r="1064" spans="8:88">
      <c r="H1064"/>
      <c r="I1064"/>
      <c r="R1064"/>
      <c r="AP1064"/>
      <c r="AQ1064"/>
      <c r="AX1064"/>
      <c r="CA1064" s="2">
        <f t="shared" si="896"/>
        <v>354</v>
      </c>
      <c r="CB1064" s="4">
        <f t="shared" si="897"/>
        <v>0</v>
      </c>
      <c r="CC1064">
        <f t="shared" ca="1" si="892"/>
        <v>2</v>
      </c>
      <c r="CD1064">
        <f ca="1">CC1064*(CJ1064)/(CJ1064+CJ1065+IF(CG1066=0,0,CJ1066))</f>
        <v>1.0727098549012106E-3</v>
      </c>
      <c r="CE1064" s="39">
        <f t="shared" ca="1" si="898"/>
        <v>7</v>
      </c>
      <c r="CF1064" s="39">
        <f t="shared" ca="1" si="893"/>
        <v>221</v>
      </c>
      <c r="CG1064">
        <f t="shared" ca="1" si="899"/>
        <v>0.11717518524534398</v>
      </c>
      <c r="CH1064">
        <f t="shared" ca="1" si="900"/>
        <v>-12</v>
      </c>
      <c r="CI1064">
        <f t="shared" ca="1" si="894"/>
        <v>11.992785096567555</v>
      </c>
      <c r="CJ1064">
        <f t="shared" ca="1" si="895"/>
        <v>7.2149034324446859E-3</v>
      </c>
    </row>
    <row r="1065" spans="8:88">
      <c r="H1065"/>
      <c r="I1065"/>
      <c r="R1065"/>
      <c r="AP1065"/>
      <c r="AQ1065"/>
      <c r="AX1065"/>
      <c r="CA1065" s="2">
        <f t="shared" si="896"/>
        <v>354</v>
      </c>
      <c r="CB1065" s="4">
        <f t="shared" si="897"/>
        <v>1</v>
      </c>
      <c r="CC1065">
        <f t="shared" ca="1" si="892"/>
        <v>2</v>
      </c>
      <c r="CD1065">
        <f ca="1">CC1065*(CJ1065)/(CJ1064+CJ1065+IF(CG1066=0,0,CJ1066))</f>
        <v>1.570458808611997</v>
      </c>
      <c r="CE1065" s="39">
        <f t="shared" ca="1" si="898"/>
        <v>7</v>
      </c>
      <c r="CF1065" s="39">
        <f t="shared" ca="1" si="893"/>
        <v>221</v>
      </c>
      <c r="CG1065">
        <f t="shared" ca="1" si="899"/>
        <v>-23.342835199407475</v>
      </c>
      <c r="CH1065">
        <f t="shared" ca="1" si="900"/>
        <v>0</v>
      </c>
      <c r="CI1065">
        <f t="shared" ca="1" si="894"/>
        <v>1.437303482393036</v>
      </c>
      <c r="CJ1065">
        <f t="shared" ca="1" si="895"/>
        <v>10.562696517606964</v>
      </c>
    </row>
    <row r="1066" spans="8:88">
      <c r="H1066"/>
      <c r="I1066"/>
      <c r="R1066"/>
      <c r="AP1066"/>
      <c r="AQ1066"/>
      <c r="AX1066"/>
      <c r="CA1066" s="2">
        <f t="shared" si="896"/>
        <v>354</v>
      </c>
      <c r="CB1066" s="4">
        <f t="shared" si="897"/>
        <v>2</v>
      </c>
      <c r="CC1066">
        <f t="shared" ca="1" si="892"/>
        <v>2</v>
      </c>
      <c r="CD1066">
        <f ca="1">CC1066*IF(CG1066=0,0,CJ1066)/(CJ1064+CJ1065+IF(CG1066=0,0,CJ1066))</f>
        <v>0.42846848153310174</v>
      </c>
      <c r="CE1066" s="39">
        <f t="shared" ca="1" si="898"/>
        <v>7</v>
      </c>
      <c r="CF1066" s="39">
        <f t="shared" ca="1" si="893"/>
        <v>221</v>
      </c>
      <c r="CG1066">
        <f t="shared" ca="1" si="899"/>
        <v>-46.80284558405603</v>
      </c>
      <c r="CH1066">
        <f t="shared" ca="1" si="900"/>
        <v>12</v>
      </c>
      <c r="CI1066">
        <f t="shared" ca="1" si="894"/>
        <v>9.1181781317817467</v>
      </c>
      <c r="CJ1066">
        <f t="shared" ca="1" si="895"/>
        <v>2.8818218682182533</v>
      </c>
    </row>
    <row r="1067" spans="8:88">
      <c r="H1067"/>
      <c r="I1067"/>
      <c r="R1067"/>
      <c r="AP1067"/>
      <c r="AQ1067"/>
      <c r="AX1067"/>
      <c r="CA1067" s="2">
        <f t="shared" si="896"/>
        <v>355</v>
      </c>
      <c r="CB1067" s="4">
        <f t="shared" si="897"/>
        <v>0</v>
      </c>
      <c r="CC1067">
        <f t="shared" ca="1" si="892"/>
        <v>2</v>
      </c>
      <c r="CD1067">
        <f ca="1">CC1067*(CJ1067)/(CJ1067+CJ1068+IF(CG1069=0,0,CJ1069))</f>
        <v>0.81953987081855617</v>
      </c>
      <c r="CE1067" s="39">
        <f t="shared" ca="1" si="898"/>
        <v>5</v>
      </c>
      <c r="CF1067" s="39">
        <f t="shared" ca="1" si="893"/>
        <v>247</v>
      </c>
      <c r="CG1067">
        <f t="shared" ca="1" si="899"/>
        <v>-40.453032501671515</v>
      </c>
      <c r="CH1067">
        <f t="shared" ca="1" si="900"/>
        <v>-4</v>
      </c>
      <c r="CI1067">
        <f t="shared" ca="1" si="894"/>
        <v>6.4908407222738322</v>
      </c>
      <c r="CJ1067">
        <f t="shared" ca="1" si="895"/>
        <v>5.5091592777261678</v>
      </c>
    </row>
    <row r="1068" spans="8:88">
      <c r="H1068"/>
      <c r="I1068"/>
      <c r="R1068"/>
      <c r="AP1068"/>
      <c r="AQ1068"/>
      <c r="AX1068"/>
      <c r="CA1068" s="2">
        <f t="shared" si="896"/>
        <v>355</v>
      </c>
      <c r="CB1068" s="4">
        <f t="shared" si="897"/>
        <v>1</v>
      </c>
      <c r="CC1068">
        <f t="shared" ca="1" si="892"/>
        <v>2</v>
      </c>
      <c r="CD1068">
        <f ca="1">CC1068*(CJ1068)/(CJ1067+CJ1068+IF(CG1069=0,0,CJ1069))</f>
        <v>1.1804601291814438</v>
      </c>
      <c r="CE1068" s="39">
        <f t="shared" ca="1" si="898"/>
        <v>5</v>
      </c>
      <c r="CF1068" s="39">
        <f t="shared" ca="1" si="893"/>
        <v>247</v>
      </c>
      <c r="CG1068">
        <f t="shared" ca="1" si="899"/>
        <v>49.771963171390965</v>
      </c>
      <c r="CH1068">
        <f t="shared" ca="1" si="900"/>
        <v>1</v>
      </c>
      <c r="CI1068">
        <f t="shared" ca="1" si="894"/>
        <v>4.0646412648963075</v>
      </c>
      <c r="CJ1068">
        <f t="shared" ca="1" si="895"/>
        <v>7.9353587351036925</v>
      </c>
    </row>
    <row r="1069" spans="8:88">
      <c r="H1069"/>
      <c r="I1069"/>
      <c r="R1069"/>
      <c r="AP1069"/>
      <c r="AQ1069"/>
      <c r="AX1069"/>
      <c r="CA1069" s="2">
        <f t="shared" si="896"/>
        <v>355</v>
      </c>
      <c r="CB1069" s="4">
        <f t="shared" si="897"/>
        <v>2</v>
      </c>
      <c r="CC1069">
        <f t="shared" ca="1" si="892"/>
        <v>2</v>
      </c>
      <c r="CD1069">
        <f ca="1">CC1069*IF(CG1069=0,0,CJ1069)/(CJ1067+CJ1068+IF(CG1069=0,0,CJ1069))</f>
        <v>0</v>
      </c>
      <c r="CE1069" s="39">
        <f t="shared" ca="1" si="898"/>
        <v>5</v>
      </c>
      <c r="CF1069" s="39">
        <f t="shared" ca="1" si="893"/>
        <v>247</v>
      </c>
      <c r="CG1069">
        <f t="shared" ca="1" si="899"/>
        <v>0</v>
      </c>
      <c r="CH1069">
        <f t="shared" ca="1" si="900"/>
        <v>0</v>
      </c>
      <c r="CI1069">
        <f t="shared" ca="1" si="894"/>
        <v>0</v>
      </c>
      <c r="CJ1069">
        <f t="shared" ca="1" si="895"/>
        <v>12</v>
      </c>
    </row>
    <row r="1070" spans="8:88">
      <c r="H1070"/>
      <c r="I1070"/>
      <c r="R1070"/>
      <c r="AP1070"/>
      <c r="AQ1070"/>
      <c r="AX1070"/>
      <c r="CA1070" s="2">
        <f t="shared" si="896"/>
        <v>356</v>
      </c>
      <c r="CB1070" s="4">
        <f t="shared" si="897"/>
        <v>0</v>
      </c>
      <c r="CC1070">
        <f t="shared" ca="1" si="892"/>
        <v>2</v>
      </c>
      <c r="CD1070">
        <f ca="1">CC1070*(CJ1070)/(CJ1070+CJ1071+IF(CG1072=0,0,CJ1072))</f>
        <v>1.5232953928173605</v>
      </c>
      <c r="CE1070" s="39">
        <f t="shared" ca="1" si="898"/>
        <v>211</v>
      </c>
      <c r="CF1070" s="39">
        <f t="shared" ca="1" si="893"/>
        <v>253</v>
      </c>
      <c r="CG1070">
        <f t="shared" ca="1" si="899"/>
        <v>20.138265780712672</v>
      </c>
      <c r="CH1070">
        <f t="shared" ca="1" si="900"/>
        <v>-3</v>
      </c>
      <c r="CI1070">
        <f t="shared" ca="1" si="894"/>
        <v>1.7600135421120755</v>
      </c>
      <c r="CJ1070">
        <f t="shared" ca="1" si="895"/>
        <v>10.239986457887925</v>
      </c>
    </row>
    <row r="1071" spans="8:88">
      <c r="H1071"/>
      <c r="I1071"/>
      <c r="R1071"/>
      <c r="AP1071"/>
      <c r="AQ1071"/>
      <c r="AX1071"/>
      <c r="CA1071" s="2">
        <f t="shared" si="896"/>
        <v>356</v>
      </c>
      <c r="CB1071" s="4">
        <f t="shared" si="897"/>
        <v>1</v>
      </c>
      <c r="CC1071">
        <f t="shared" ca="1" si="892"/>
        <v>2</v>
      </c>
      <c r="CD1071">
        <f ca="1">CC1071*(CJ1071)/(CJ1070+CJ1071+IF(CG1072=0,0,CJ1072))</f>
        <v>0.47670460718263952</v>
      </c>
      <c r="CE1071" s="39">
        <f t="shared" ca="1" si="898"/>
        <v>211</v>
      </c>
      <c r="CF1071" s="39">
        <f t="shared" ca="1" si="893"/>
        <v>253</v>
      </c>
      <c r="CG1071">
        <f t="shared" ca="1" si="899"/>
        <v>-3.3217446039358833</v>
      </c>
      <c r="CH1071">
        <f t="shared" ca="1" si="900"/>
        <v>9</v>
      </c>
      <c r="CI1071">
        <f t="shared" ca="1" si="894"/>
        <v>8.7954680720627074</v>
      </c>
      <c r="CJ1071">
        <f t="shared" ca="1" si="895"/>
        <v>3.2045319279372926</v>
      </c>
    </row>
    <row r="1072" spans="8:88">
      <c r="H1072"/>
      <c r="I1072"/>
      <c r="R1072"/>
      <c r="AP1072"/>
      <c r="AQ1072"/>
      <c r="AX1072"/>
      <c r="CA1072" s="2">
        <f t="shared" si="896"/>
        <v>356</v>
      </c>
      <c r="CB1072" s="4">
        <f t="shared" si="897"/>
        <v>2</v>
      </c>
      <c r="CC1072">
        <f t="shared" ca="1" si="892"/>
        <v>2</v>
      </c>
      <c r="CD1072">
        <f ca="1">CC1072*IF(CG1072=0,0,CJ1072)/(CJ1070+CJ1071+IF(CG1072=0,0,CJ1072))</f>
        <v>0</v>
      </c>
      <c r="CE1072" s="39">
        <f t="shared" ca="1" si="898"/>
        <v>211</v>
      </c>
      <c r="CF1072" s="39">
        <f t="shared" ca="1" si="893"/>
        <v>253</v>
      </c>
      <c r="CG1072">
        <f t="shared" ca="1" si="899"/>
        <v>0</v>
      </c>
      <c r="CH1072">
        <f t="shared" ca="1" si="900"/>
        <v>0</v>
      </c>
      <c r="CI1072">
        <f t="shared" ca="1" si="894"/>
        <v>0</v>
      </c>
      <c r="CJ1072">
        <f t="shared" ca="1" si="895"/>
        <v>12</v>
      </c>
    </row>
    <row r="1073" spans="8:88">
      <c r="H1073"/>
      <c r="I1073"/>
      <c r="R1073"/>
      <c r="AP1073"/>
      <c r="AQ1073"/>
      <c r="AX1073"/>
      <c r="CA1073" s="2">
        <f t="shared" si="896"/>
        <v>357</v>
      </c>
      <c r="CB1073" s="4">
        <f t="shared" si="897"/>
        <v>0</v>
      </c>
      <c r="CC1073">
        <f t="shared" ca="1" si="892"/>
        <v>2</v>
      </c>
      <c r="CD1073">
        <f ca="1">CC1073*(CJ1073)/(CJ1073+CJ1074+IF(CG1075=0,0,CJ1075))</f>
        <v>0</v>
      </c>
      <c r="CE1073" s="39">
        <f t="shared" ca="1" si="898"/>
        <v>7</v>
      </c>
      <c r="CF1073" s="39">
        <f t="shared" ca="1" si="893"/>
        <v>323</v>
      </c>
      <c r="CG1073">
        <f t="shared" ca="1" si="899"/>
        <v>-44.852471317155107</v>
      </c>
      <c r="CH1073">
        <f t="shared" ca="1" si="900"/>
        <v>-11</v>
      </c>
      <c r="CI1073">
        <f t="shared" ca="1" si="894"/>
        <v>13.761730212605759</v>
      </c>
      <c r="CJ1073">
        <f t="shared" ca="1" si="895"/>
        <v>0</v>
      </c>
    </row>
    <row r="1074" spans="8:88">
      <c r="H1074"/>
      <c r="I1074"/>
      <c r="R1074"/>
      <c r="AP1074"/>
      <c r="AQ1074"/>
      <c r="AX1074"/>
      <c r="CA1074" s="2">
        <f t="shared" si="896"/>
        <v>357</v>
      </c>
      <c r="CB1074" s="4">
        <f t="shared" si="897"/>
        <v>1</v>
      </c>
      <c r="CC1074">
        <f t="shared" ca="1" si="892"/>
        <v>2</v>
      </c>
      <c r="CD1074">
        <f ca="1">CC1074*(CJ1074)/(CJ1073+CJ1074+IF(CG1075=0,0,CJ1075))</f>
        <v>1.3081542264594488</v>
      </c>
      <c r="CE1074" s="39">
        <f t="shared" ca="1" si="898"/>
        <v>7</v>
      </c>
      <c r="CF1074" s="39">
        <f t="shared" ca="1" si="893"/>
        <v>323</v>
      </c>
      <c r="CG1074">
        <f t="shared" ca="1" si="899"/>
        <v>45.372524355910571</v>
      </c>
      <c r="CH1074">
        <f t="shared" ca="1" si="900"/>
        <v>-6</v>
      </c>
      <c r="CI1074">
        <f t="shared" ca="1" si="894"/>
        <v>3.2062482254354228</v>
      </c>
      <c r="CJ1074">
        <f t="shared" ca="1" si="895"/>
        <v>8.7937517745645764</v>
      </c>
    </row>
    <row r="1075" spans="8:88">
      <c r="H1075"/>
      <c r="I1075"/>
      <c r="R1075"/>
      <c r="AP1075"/>
      <c r="AQ1075"/>
      <c r="AX1075"/>
      <c r="CA1075" s="2">
        <f t="shared" si="896"/>
        <v>357</v>
      </c>
      <c r="CB1075" s="4">
        <f t="shared" si="897"/>
        <v>2</v>
      </c>
      <c r="CC1075">
        <f t="shared" ca="1" si="892"/>
        <v>2</v>
      </c>
      <c r="CD1075">
        <f ca="1">CC1075*IF(CG1075=0,0,CJ1075)/(CJ1073+CJ1074+IF(CG1075=0,0,CJ1075))</f>
        <v>0.69184577354055121</v>
      </c>
      <c r="CE1075" s="39">
        <f t="shared" ca="1" si="898"/>
        <v>7</v>
      </c>
      <c r="CF1075" s="39">
        <f t="shared" ca="1" si="893"/>
        <v>323</v>
      </c>
      <c r="CG1075">
        <f t="shared" ca="1" si="899"/>
        <v>21.912513971260417</v>
      </c>
      <c r="CH1075">
        <f t="shared" ca="1" si="900"/>
        <v>6</v>
      </c>
      <c r="CI1075">
        <f t="shared" ca="1" si="894"/>
        <v>7.3492333887392611</v>
      </c>
      <c r="CJ1075">
        <f t="shared" ca="1" si="895"/>
        <v>4.6507666112607389</v>
      </c>
    </row>
    <row r="1076" spans="8:88">
      <c r="H1076"/>
      <c r="I1076"/>
      <c r="R1076"/>
      <c r="AP1076"/>
      <c r="AQ1076"/>
      <c r="AX1076"/>
      <c r="CA1076" s="2">
        <f t="shared" si="896"/>
        <v>358</v>
      </c>
      <c r="CB1076" s="4">
        <f t="shared" si="897"/>
        <v>0</v>
      </c>
      <c r="CC1076">
        <f t="shared" ca="1" si="892"/>
        <v>2</v>
      </c>
      <c r="CD1076">
        <f ca="1">CC1076*(CJ1076)/(CJ1076+CJ1077+IF(CG1078=0,0,CJ1078))</f>
        <v>1.7024632536400972</v>
      </c>
      <c r="CE1076" s="39">
        <f t="shared" ca="1" si="898"/>
        <v>197</v>
      </c>
      <c r="CF1076" s="39">
        <f t="shared" ca="1" si="893"/>
        <v>355</v>
      </c>
      <c r="CG1076">
        <f t="shared" ca="1" si="899"/>
        <v>23.458075653576671</v>
      </c>
      <c r="CH1076">
        <f t="shared" ca="1" si="900"/>
        <v>-2</v>
      </c>
      <c r="CI1076">
        <f t="shared" ca="1" si="894"/>
        <v>0.55560074262183479</v>
      </c>
      <c r="CJ1076">
        <f t="shared" ca="1" si="895"/>
        <v>11.444399257378166</v>
      </c>
    </row>
    <row r="1077" spans="8:88">
      <c r="H1077"/>
      <c r="I1077"/>
      <c r="R1077"/>
      <c r="AP1077"/>
      <c r="AQ1077"/>
      <c r="AX1077"/>
      <c r="CA1077" s="2">
        <f t="shared" si="896"/>
        <v>358</v>
      </c>
      <c r="CB1077" s="4">
        <f t="shared" si="897"/>
        <v>1</v>
      </c>
      <c r="CC1077">
        <f t="shared" ca="1" si="892"/>
        <v>2</v>
      </c>
      <c r="CD1077">
        <f ca="1">CC1077*(CJ1077)/(CJ1076+CJ1077+IF(CG1078=0,0,CJ1078))</f>
        <v>0.29753674635990279</v>
      </c>
      <c r="CE1077" s="39">
        <f t="shared" ca="1" si="898"/>
        <v>197</v>
      </c>
      <c r="CF1077" s="39">
        <f t="shared" ca="1" si="893"/>
        <v>355</v>
      </c>
      <c r="CG1077">
        <f t="shared" ca="1" si="899"/>
        <v>-1.9347310740158719E-3</v>
      </c>
      <c r="CH1077">
        <f t="shared" ca="1" si="900"/>
        <v>10</v>
      </c>
      <c r="CI1077">
        <f t="shared" ca="1" si="894"/>
        <v>9.9998808715528167</v>
      </c>
      <c r="CJ1077">
        <f t="shared" ca="1" si="895"/>
        <v>2.0001191284471833</v>
      </c>
    </row>
    <row r="1078" spans="8:88">
      <c r="H1078"/>
      <c r="I1078"/>
      <c r="R1078"/>
      <c r="AP1078"/>
      <c r="AQ1078"/>
      <c r="AX1078"/>
      <c r="CA1078" s="2">
        <f t="shared" si="896"/>
        <v>358</v>
      </c>
      <c r="CB1078" s="4">
        <f t="shared" si="897"/>
        <v>2</v>
      </c>
      <c r="CC1078">
        <f t="shared" ca="1" si="892"/>
        <v>2</v>
      </c>
      <c r="CD1078">
        <f ca="1">CC1078*IF(CG1078=0,0,CJ1078)/(CJ1076+CJ1077+IF(CG1078=0,0,CJ1078))</f>
        <v>0</v>
      </c>
      <c r="CE1078" s="39">
        <f t="shared" ca="1" si="898"/>
        <v>197</v>
      </c>
      <c r="CF1078" s="39">
        <f t="shared" ca="1" si="893"/>
        <v>355</v>
      </c>
      <c r="CG1078">
        <f t="shared" ca="1" si="899"/>
        <v>0</v>
      </c>
      <c r="CH1078">
        <f t="shared" ca="1" si="900"/>
        <v>0</v>
      </c>
      <c r="CI1078">
        <f t="shared" ca="1" si="894"/>
        <v>0</v>
      </c>
      <c r="CJ1078">
        <f t="shared" ca="1" si="895"/>
        <v>12</v>
      </c>
    </row>
    <row r="1079" spans="8:88">
      <c r="H1079"/>
      <c r="I1079"/>
      <c r="R1079"/>
      <c r="AP1079"/>
      <c r="AQ1079"/>
      <c r="AX1079"/>
      <c r="CA1079" s="2">
        <f t="shared" si="896"/>
        <v>359</v>
      </c>
      <c r="CB1079" s="4">
        <f t="shared" si="897"/>
        <v>0</v>
      </c>
      <c r="CC1079">
        <f t="shared" ca="1" si="892"/>
        <v>2</v>
      </c>
      <c r="CD1079">
        <f ca="1">CC1079*(CJ1079)/(CJ1079+CJ1080+IF(CG1081=0,0,CJ1081))</f>
        <v>0.55707692635912343</v>
      </c>
      <c r="CE1079" s="39">
        <f t="shared" ca="1" si="898"/>
        <v>13</v>
      </c>
      <c r="CF1079" s="39">
        <f t="shared" ca="1" si="893"/>
        <v>385</v>
      </c>
      <c r="CG1079">
        <f t="shared" ca="1" si="899"/>
        <v>-20.385093012879452</v>
      </c>
      <c r="CH1079">
        <f t="shared" ca="1" si="900"/>
        <v>-7</v>
      </c>
      <c r="CI1079">
        <f t="shared" ca="1" si="894"/>
        <v>8.2551845106228274</v>
      </c>
      <c r="CJ1079">
        <f t="shared" ca="1" si="895"/>
        <v>3.7448154893771726</v>
      </c>
    </row>
    <row r="1080" spans="8:88">
      <c r="H1080"/>
      <c r="I1080"/>
      <c r="R1080"/>
      <c r="AP1080"/>
      <c r="AQ1080"/>
      <c r="AX1080"/>
      <c r="CA1080" s="2">
        <f t="shared" si="896"/>
        <v>359</v>
      </c>
      <c r="CB1080" s="4">
        <f t="shared" si="897"/>
        <v>1</v>
      </c>
      <c r="CC1080">
        <f t="shared" ca="1" si="892"/>
        <v>2</v>
      </c>
      <c r="CD1080">
        <f ca="1">CC1080*(CJ1080)/(CJ1079+CJ1080+IF(CG1081=0,0,CJ1081))</f>
        <v>1.4429230736408767</v>
      </c>
      <c r="CE1080" s="39">
        <f t="shared" ca="1" si="898"/>
        <v>13</v>
      </c>
      <c r="CF1080" s="39">
        <f t="shared" ca="1" si="893"/>
        <v>385</v>
      </c>
      <c r="CG1080">
        <f t="shared" ca="1" si="899"/>
        <v>-43.845103397531204</v>
      </c>
      <c r="CH1080">
        <f t="shared" ca="1" si="900"/>
        <v>5</v>
      </c>
      <c r="CI1080">
        <f t="shared" ca="1" si="894"/>
        <v>2.3002971035517579</v>
      </c>
      <c r="CJ1080">
        <f t="shared" ca="1" si="895"/>
        <v>9.6997028964482421</v>
      </c>
    </row>
    <row r="1081" spans="8:88">
      <c r="H1081"/>
      <c r="I1081"/>
      <c r="R1081"/>
      <c r="AP1081"/>
      <c r="AQ1081"/>
      <c r="AX1081"/>
      <c r="CA1081" s="2">
        <f t="shared" si="896"/>
        <v>359</v>
      </c>
      <c r="CB1081" s="4">
        <f t="shared" si="897"/>
        <v>2</v>
      </c>
      <c r="CC1081">
        <f t="shared" ca="1" si="892"/>
        <v>2</v>
      </c>
      <c r="CD1081">
        <f ca="1">CC1081*IF(CG1081=0,0,CJ1081)/(CJ1079+CJ1080+IF(CG1081=0,0,CJ1081))</f>
        <v>0</v>
      </c>
      <c r="CE1081" s="39">
        <f t="shared" ca="1" si="898"/>
        <v>13</v>
      </c>
      <c r="CF1081" s="39">
        <f t="shared" ca="1" si="893"/>
        <v>385</v>
      </c>
      <c r="CG1081">
        <f t="shared" ca="1" si="899"/>
        <v>46.379892275532342</v>
      </c>
      <c r="CH1081">
        <f t="shared" ca="1" si="900"/>
        <v>10</v>
      </c>
      <c r="CI1081">
        <f t="shared" ca="1" si="894"/>
        <v>12.855779090721963</v>
      </c>
      <c r="CJ1081">
        <f t="shared" ca="1" si="895"/>
        <v>0</v>
      </c>
    </row>
    <row r="1082" spans="8:88">
      <c r="H1082"/>
      <c r="I1082"/>
      <c r="R1082"/>
      <c r="AP1082"/>
      <c r="AQ1082"/>
      <c r="AX1082"/>
      <c r="CA1082" s="2">
        <f t="shared" si="896"/>
        <v>360</v>
      </c>
      <c r="CB1082" s="4">
        <f t="shared" si="897"/>
        <v>0</v>
      </c>
      <c r="CC1082">
        <f t="shared" ca="1" si="892"/>
        <v>2</v>
      </c>
      <c r="CD1082">
        <f ca="1">CC1082*(CJ1082)/(CJ1082+CJ1083+IF(CG1084=0,0,CJ1084))</f>
        <v>0.55272838494519982</v>
      </c>
      <c r="CE1082" s="39">
        <f t="shared" ca="1" si="898"/>
        <v>125</v>
      </c>
      <c r="CF1082" s="39">
        <f t="shared" ca="1" si="893"/>
        <v>419</v>
      </c>
      <c r="CG1082">
        <f t="shared" ca="1" si="899"/>
        <v>11.621586633205538</v>
      </c>
      <c r="CH1082">
        <f t="shared" ca="1" si="900"/>
        <v>-9</v>
      </c>
      <c r="CI1082">
        <f t="shared" ca="1" si="894"/>
        <v>8.2844165331183639</v>
      </c>
      <c r="CJ1082">
        <f t="shared" ca="1" si="895"/>
        <v>3.7155834668816361</v>
      </c>
    </row>
    <row r="1083" spans="8:88">
      <c r="H1083"/>
      <c r="I1083"/>
      <c r="R1083"/>
      <c r="AP1083"/>
      <c r="AQ1083"/>
      <c r="AX1083"/>
      <c r="CA1083" s="2">
        <f t="shared" si="896"/>
        <v>360</v>
      </c>
      <c r="CB1083" s="4">
        <f t="shared" si="897"/>
        <v>1</v>
      </c>
      <c r="CC1083">
        <f t="shared" ca="1" si="892"/>
        <v>2</v>
      </c>
      <c r="CD1083">
        <f ca="1">CC1083*(CJ1083)/(CJ1082+CJ1083+IF(CG1084=0,0,CJ1084))</f>
        <v>1.4472716150548002</v>
      </c>
      <c r="CE1083" s="39">
        <f t="shared" ca="1" si="898"/>
        <v>125</v>
      </c>
      <c r="CF1083" s="39">
        <f t="shared" ca="1" si="893"/>
        <v>419</v>
      </c>
      <c r="CG1083">
        <f t="shared" ca="1" si="899"/>
        <v>-11.838423751444616</v>
      </c>
      <c r="CH1083">
        <f t="shared" ca="1" si="900"/>
        <v>3</v>
      </c>
      <c r="CI1083">
        <f t="shared" ca="1" si="894"/>
        <v>2.2710650810563195</v>
      </c>
      <c r="CJ1083">
        <f t="shared" ca="1" si="895"/>
        <v>9.7289349189436809</v>
      </c>
    </row>
    <row r="1084" spans="8:88">
      <c r="H1084"/>
      <c r="I1084"/>
      <c r="R1084"/>
      <c r="AP1084"/>
      <c r="AQ1084"/>
      <c r="AX1084"/>
      <c r="CA1084" s="2">
        <f t="shared" si="896"/>
        <v>360</v>
      </c>
      <c r="CB1084" s="4">
        <f t="shared" si="897"/>
        <v>2</v>
      </c>
      <c r="CC1084">
        <f t="shared" ca="1" si="892"/>
        <v>2</v>
      </c>
      <c r="CD1084">
        <f ca="1">CC1084*IF(CG1084=0,0,CJ1084)/(CJ1082+CJ1083+IF(CG1084=0,0,CJ1084))</f>
        <v>0</v>
      </c>
      <c r="CE1084" s="39">
        <f t="shared" ca="1" si="898"/>
        <v>125</v>
      </c>
      <c r="CF1084" s="39">
        <f t="shared" ca="1" si="893"/>
        <v>419</v>
      </c>
      <c r="CG1084">
        <f t="shared" ca="1" si="899"/>
        <v>0</v>
      </c>
      <c r="CH1084">
        <f t="shared" ca="1" si="900"/>
        <v>0</v>
      </c>
      <c r="CI1084">
        <f t="shared" ca="1" si="894"/>
        <v>0</v>
      </c>
      <c r="CJ1084">
        <f t="shared" ca="1" si="895"/>
        <v>12</v>
      </c>
    </row>
    <row r="1085" spans="8:88">
      <c r="H1085"/>
      <c r="I1085"/>
      <c r="R1085"/>
      <c r="AP1085"/>
      <c r="AQ1085"/>
      <c r="AX1085"/>
      <c r="CA1085" s="2">
        <f t="shared" si="896"/>
        <v>361</v>
      </c>
      <c r="CB1085" s="4">
        <f t="shared" si="897"/>
        <v>0</v>
      </c>
      <c r="CC1085">
        <f t="shared" ca="1" si="892"/>
        <v>2</v>
      </c>
      <c r="CD1085">
        <f ca="1">CC1085*(CJ1085)/(CJ1085+CJ1086+IF(CG1087=0,0,CJ1087))</f>
        <v>0.40210921006355688</v>
      </c>
      <c r="CE1085" s="39">
        <f t="shared" ca="1" si="898"/>
        <v>1</v>
      </c>
      <c r="CF1085" s="39">
        <f t="shared" ca="1" si="893"/>
        <v>425</v>
      </c>
      <c r="CG1085">
        <f t="shared" ca="1" si="899"/>
        <v>-4.8221549814371656</v>
      </c>
      <c r="CH1085">
        <f t="shared" ca="1" si="900"/>
        <v>-9</v>
      </c>
      <c r="CI1085">
        <f t="shared" ca="1" si="894"/>
        <v>9.2969176660954407</v>
      </c>
      <c r="CJ1085">
        <f t="shared" ca="1" si="895"/>
        <v>2.7030823339045593</v>
      </c>
    </row>
    <row r="1086" spans="8:88">
      <c r="H1086"/>
      <c r="I1086"/>
      <c r="R1086"/>
      <c r="AP1086"/>
      <c r="AQ1086"/>
      <c r="AX1086"/>
      <c r="CA1086" s="2">
        <f t="shared" si="896"/>
        <v>361</v>
      </c>
      <c r="CB1086" s="4">
        <f t="shared" si="897"/>
        <v>1</v>
      </c>
      <c r="CC1086">
        <f t="shared" ca="1" si="892"/>
        <v>2</v>
      </c>
      <c r="CD1086">
        <f ca="1">CC1086*(CJ1086)/(CJ1085+CJ1086+IF(CG1087=0,0,CJ1087))</f>
        <v>1.5978907899364432</v>
      </c>
      <c r="CE1086" s="39">
        <f t="shared" ca="1" si="898"/>
        <v>1</v>
      </c>
      <c r="CF1086" s="39">
        <f t="shared" ca="1" si="893"/>
        <v>425</v>
      </c>
      <c r="CG1086">
        <f t="shared" ca="1" si="899"/>
        <v>-28.282165366084655</v>
      </c>
      <c r="CH1086">
        <f t="shared" ca="1" si="900"/>
        <v>3</v>
      </c>
      <c r="CI1086">
        <f t="shared" ca="1" si="894"/>
        <v>1.2585639480794073</v>
      </c>
      <c r="CJ1086">
        <f t="shared" ca="1" si="895"/>
        <v>10.741436051920592</v>
      </c>
    </row>
    <row r="1087" spans="8:88">
      <c r="H1087"/>
      <c r="I1087"/>
      <c r="R1087"/>
      <c r="AP1087"/>
      <c r="AQ1087"/>
      <c r="AX1087"/>
      <c r="CA1087" s="2">
        <f t="shared" si="896"/>
        <v>361</v>
      </c>
      <c r="CB1087" s="4">
        <f t="shared" si="897"/>
        <v>2</v>
      </c>
      <c r="CC1087">
        <f t="shared" ca="1" si="892"/>
        <v>2</v>
      </c>
      <c r="CD1087">
        <f ca="1">CC1087*IF(CG1087=0,0,CJ1087)/(CJ1085+CJ1086+IF(CG1087=0,0,CJ1087))</f>
        <v>0</v>
      </c>
      <c r="CE1087" s="39">
        <f t="shared" ca="1" si="898"/>
        <v>1</v>
      </c>
      <c r="CF1087" s="39">
        <f t="shared" ca="1" si="893"/>
        <v>425</v>
      </c>
      <c r="CG1087">
        <f t="shared" ca="1" si="899"/>
        <v>0</v>
      </c>
      <c r="CH1087">
        <f t="shared" ca="1" si="900"/>
        <v>0</v>
      </c>
      <c r="CI1087">
        <f t="shared" ca="1" si="894"/>
        <v>0</v>
      </c>
      <c r="CJ1087">
        <f t="shared" ca="1" si="895"/>
        <v>12</v>
      </c>
    </row>
    <row r="1088" spans="8:88">
      <c r="H1088"/>
      <c r="I1088"/>
      <c r="R1088"/>
      <c r="AP1088"/>
      <c r="AQ1088"/>
      <c r="AX1088"/>
      <c r="CA1088" s="2">
        <f t="shared" si="896"/>
        <v>362</v>
      </c>
      <c r="CB1088" s="4">
        <f t="shared" si="897"/>
        <v>0</v>
      </c>
      <c r="CC1088">
        <f t="shared" ca="1" si="892"/>
        <v>2</v>
      </c>
      <c r="CD1088">
        <f ca="1">CC1088*(CJ1088)/(CJ1088+CJ1089+IF(CG1090=0,0,CJ1090))</f>
        <v>1.1445203827358235</v>
      </c>
      <c r="CE1088" s="39">
        <f t="shared" ca="1" si="898"/>
        <v>11</v>
      </c>
      <c r="CF1088" s="39">
        <f t="shared" ca="1" si="893"/>
        <v>455</v>
      </c>
      <c r="CG1088">
        <f t="shared" ca="1" si="899"/>
        <v>-53.695659396098705</v>
      </c>
      <c r="CH1088">
        <f t="shared" ca="1" si="900"/>
        <v>-1</v>
      </c>
      <c r="CI1088">
        <f t="shared" ca="1" si="894"/>
        <v>4.3062375491286531</v>
      </c>
      <c r="CJ1088">
        <f t="shared" ca="1" si="895"/>
        <v>7.6937624508713469</v>
      </c>
    </row>
    <row r="1089" spans="8:88">
      <c r="H1089"/>
      <c r="I1089"/>
      <c r="R1089"/>
      <c r="AP1089"/>
      <c r="AQ1089"/>
      <c r="AX1089"/>
      <c r="CA1089" s="2">
        <f t="shared" si="896"/>
        <v>362</v>
      </c>
      <c r="CB1089" s="4">
        <f t="shared" si="897"/>
        <v>1</v>
      </c>
      <c r="CC1089">
        <f t="shared" ca="1" si="892"/>
        <v>2</v>
      </c>
      <c r="CD1089">
        <f ca="1">CC1089*(CJ1089)/(CJ1088+CJ1089+IF(CG1090=0,0,CJ1090))</f>
        <v>0.85547961726417654</v>
      </c>
      <c r="CE1089" s="39">
        <f t="shared" ca="1" si="898"/>
        <v>11</v>
      </c>
      <c r="CF1089" s="39">
        <f t="shared" ca="1" si="893"/>
        <v>455</v>
      </c>
      <c r="CG1089">
        <f t="shared" ca="1" si="899"/>
        <v>36.52933627696391</v>
      </c>
      <c r="CH1089">
        <f t="shared" ca="1" si="900"/>
        <v>4</v>
      </c>
      <c r="CI1089">
        <f t="shared" ca="1" si="894"/>
        <v>6.2492444380414955</v>
      </c>
      <c r="CJ1089">
        <f t="shared" ca="1" si="895"/>
        <v>5.7507555619585045</v>
      </c>
    </row>
    <row r="1090" spans="8:88">
      <c r="H1090"/>
      <c r="I1090"/>
      <c r="R1090"/>
      <c r="AP1090"/>
      <c r="AQ1090"/>
      <c r="AX1090"/>
      <c r="CA1090" s="2">
        <f t="shared" si="896"/>
        <v>362</v>
      </c>
      <c r="CB1090" s="4">
        <f t="shared" si="897"/>
        <v>2</v>
      </c>
      <c r="CC1090">
        <f t="shared" ref="CC1090:CC1153" ca="1" si="901">OFFSET(D$5,$CA1090,0)</f>
        <v>2</v>
      </c>
      <c r="CD1090">
        <f ca="1">CC1090*IF(CG1090=0,0,CJ1090)/(CJ1088+CJ1089+IF(CG1090=0,0,CJ1090))</f>
        <v>0</v>
      </c>
      <c r="CE1090" s="39">
        <f t="shared" ca="1" si="898"/>
        <v>11</v>
      </c>
      <c r="CF1090" s="39">
        <f t="shared" ref="CF1090:CF1153" ca="1" si="902">OFFSET(B$5,$CA1090,0)</f>
        <v>455</v>
      </c>
      <c r="CG1090">
        <f t="shared" ca="1" si="899"/>
        <v>0</v>
      </c>
      <c r="CH1090">
        <f t="shared" ca="1" si="900"/>
        <v>0</v>
      </c>
      <c r="CI1090">
        <f t="shared" ref="CI1090:CI1153" ca="1" si="903">ABS(-CH1090-7*CG1090/113.685)</f>
        <v>0</v>
      </c>
      <c r="CJ1090">
        <f t="shared" ref="CJ1090:CJ1153" ca="1" si="904">MAX(0,CK$1-CI1090)</f>
        <v>12</v>
      </c>
    </row>
    <row r="1091" spans="8:88">
      <c r="H1091"/>
      <c r="I1091"/>
      <c r="R1091"/>
      <c r="AP1091"/>
      <c r="AQ1091"/>
      <c r="AX1091"/>
      <c r="CA1091" s="2">
        <f t="shared" si="896"/>
        <v>363</v>
      </c>
      <c r="CB1091" s="4">
        <f t="shared" si="897"/>
        <v>0</v>
      </c>
      <c r="CC1091">
        <f t="shared" ca="1" si="901"/>
        <v>2</v>
      </c>
      <c r="CD1091">
        <f ca="1">CC1091*(CJ1091)/(CJ1091+CJ1092+IF(CG1093=0,0,CJ1093))</f>
        <v>0</v>
      </c>
      <c r="CE1091" s="39">
        <f t="shared" ca="1" si="898"/>
        <v>1</v>
      </c>
      <c r="CF1091" s="39">
        <f t="shared" ca="1" si="902"/>
        <v>499</v>
      </c>
      <c r="CG1091">
        <f t="shared" ca="1" si="899"/>
        <v>-21.064783210640314</v>
      </c>
      <c r="CH1091">
        <f t="shared" ca="1" si="900"/>
        <v>-12</v>
      </c>
      <c r="CI1091">
        <f t="shared" ca="1" si="903"/>
        <v>13.297035514575205</v>
      </c>
      <c r="CJ1091">
        <f t="shared" ca="1" si="904"/>
        <v>0</v>
      </c>
    </row>
    <row r="1092" spans="8:88">
      <c r="H1092"/>
      <c r="I1092"/>
      <c r="R1092"/>
      <c r="AP1092"/>
      <c r="AQ1092"/>
      <c r="AX1092"/>
      <c r="CA1092" s="2">
        <f t="shared" si="896"/>
        <v>363</v>
      </c>
      <c r="CB1092" s="4">
        <f t="shared" si="897"/>
        <v>1</v>
      </c>
      <c r="CC1092">
        <f t="shared" ca="1" si="901"/>
        <v>2</v>
      </c>
      <c r="CD1092">
        <f ca="1">CC1092*(CJ1092)/(CJ1091+CJ1092+IF(CG1093=0,0,CJ1093))</f>
        <v>1.3772819658933861</v>
      </c>
      <c r="CE1092" s="39">
        <f t="shared" ca="1" si="898"/>
        <v>1</v>
      </c>
      <c r="CF1092" s="39">
        <f t="shared" ca="1" si="902"/>
        <v>499</v>
      </c>
      <c r="CG1092">
        <f t="shared" ca="1" si="899"/>
        <v>-44.524793595287804</v>
      </c>
      <c r="CH1092">
        <f t="shared" ca="1" si="900"/>
        <v>0</v>
      </c>
      <c r="CI1092">
        <f t="shared" ca="1" si="903"/>
        <v>2.7415539004003575</v>
      </c>
      <c r="CJ1092">
        <f t="shared" ca="1" si="904"/>
        <v>9.2584460995996416</v>
      </c>
    </row>
    <row r="1093" spans="8:88">
      <c r="H1093"/>
      <c r="I1093"/>
      <c r="R1093"/>
      <c r="AP1093"/>
      <c r="AQ1093"/>
      <c r="AX1093"/>
      <c r="CA1093" s="2">
        <f t="shared" si="896"/>
        <v>363</v>
      </c>
      <c r="CB1093" s="4">
        <f t="shared" si="897"/>
        <v>2</v>
      </c>
      <c r="CC1093">
        <f t="shared" ca="1" si="901"/>
        <v>2</v>
      </c>
      <c r="CD1093">
        <f ca="1">CC1093*IF(CG1093=0,0,CJ1093)/(CJ1091+CJ1092+IF(CG1093=0,0,CJ1093))</f>
        <v>0.62271803410661386</v>
      </c>
      <c r="CE1093" s="39">
        <f t="shared" ca="1" si="898"/>
        <v>1</v>
      </c>
      <c r="CF1093" s="39">
        <f t="shared" ca="1" si="902"/>
        <v>499</v>
      </c>
      <c r="CG1093">
        <f t="shared" ca="1" si="899"/>
        <v>45.700202077775472</v>
      </c>
      <c r="CH1093">
        <f t="shared" ca="1" si="900"/>
        <v>5</v>
      </c>
      <c r="CI1093">
        <f t="shared" ca="1" si="903"/>
        <v>7.8139280867698311</v>
      </c>
      <c r="CJ1093">
        <f t="shared" ca="1" si="904"/>
        <v>4.1860719132301689</v>
      </c>
    </row>
    <row r="1094" spans="8:88">
      <c r="H1094"/>
      <c r="I1094"/>
      <c r="R1094"/>
      <c r="AP1094"/>
      <c r="AQ1094"/>
      <c r="AX1094"/>
      <c r="CA1094" s="2">
        <f t="shared" ref="CA1094:CA1157" si="905">CA1091+1</f>
        <v>364</v>
      </c>
      <c r="CB1094" s="4">
        <f t="shared" ref="CB1094:CB1157" si="906">CB1091</f>
        <v>0</v>
      </c>
      <c r="CC1094">
        <f t="shared" ca="1" si="901"/>
        <v>2</v>
      </c>
      <c r="CD1094">
        <f ca="1">CC1094*(CJ1094)/(CJ1094+CJ1095+IF(CG1096=0,0,CJ1096))</f>
        <v>0.31439835153610557</v>
      </c>
      <c r="CE1094" s="39">
        <f t="shared" ca="1" si="898"/>
        <v>215</v>
      </c>
      <c r="CF1094" s="39">
        <f t="shared" ca="1" si="902"/>
        <v>643</v>
      </c>
      <c r="CG1094">
        <f t="shared" ca="1" si="899"/>
        <v>18.083502805447438</v>
      </c>
      <c r="CH1094">
        <f t="shared" ca="1" si="900"/>
        <v>-11</v>
      </c>
      <c r="CI1094">
        <f t="shared" ca="1" si="903"/>
        <v>9.8865327911498255</v>
      </c>
      <c r="CJ1094">
        <f t="shared" ca="1" si="904"/>
        <v>2.1134672088501745</v>
      </c>
    </row>
    <row r="1095" spans="8:88">
      <c r="H1095"/>
      <c r="I1095"/>
      <c r="R1095"/>
      <c r="AP1095"/>
      <c r="AQ1095"/>
      <c r="AX1095"/>
      <c r="CA1095" s="2">
        <f t="shared" si="905"/>
        <v>364</v>
      </c>
      <c r="CB1095" s="4">
        <f t="shared" si="906"/>
        <v>1</v>
      </c>
      <c r="CC1095">
        <f t="shared" ca="1" si="901"/>
        <v>2</v>
      </c>
      <c r="CD1095">
        <f ca="1">CC1095*(CJ1095)/(CJ1094+CJ1095+IF(CG1096=0,0,CJ1096))</f>
        <v>1.6856016484638945</v>
      </c>
      <c r="CE1095" s="39">
        <f t="shared" ca="1" si="898"/>
        <v>215</v>
      </c>
      <c r="CF1095" s="39">
        <f t="shared" ca="1" si="902"/>
        <v>643</v>
      </c>
      <c r="CG1095">
        <f t="shared" ca="1" si="899"/>
        <v>-5.3765075792030492</v>
      </c>
      <c r="CH1095">
        <f t="shared" ca="1" si="900"/>
        <v>1</v>
      </c>
      <c r="CI1095">
        <f t="shared" ca="1" si="903"/>
        <v>0.66894882302483749</v>
      </c>
      <c r="CJ1095">
        <f t="shared" ca="1" si="904"/>
        <v>11.331051176975162</v>
      </c>
    </row>
    <row r="1096" spans="8:88">
      <c r="H1096"/>
      <c r="I1096"/>
      <c r="R1096"/>
      <c r="AP1096"/>
      <c r="AQ1096"/>
      <c r="AX1096"/>
      <c r="CA1096" s="2">
        <f t="shared" si="905"/>
        <v>364</v>
      </c>
      <c r="CB1096" s="4">
        <f t="shared" si="906"/>
        <v>2</v>
      </c>
      <c r="CC1096">
        <f t="shared" ca="1" si="901"/>
        <v>2</v>
      </c>
      <c r="CD1096">
        <f ca="1">CC1096*IF(CG1096=0,0,CJ1096)/(CJ1094+CJ1095+IF(CG1096=0,0,CJ1096))</f>
        <v>0</v>
      </c>
      <c r="CE1096" s="39">
        <f t="shared" ca="1" si="898"/>
        <v>215</v>
      </c>
      <c r="CF1096" s="39">
        <f t="shared" ca="1" si="902"/>
        <v>643</v>
      </c>
      <c r="CG1096">
        <f t="shared" ca="1" si="899"/>
        <v>0</v>
      </c>
      <c r="CH1096">
        <f t="shared" ca="1" si="900"/>
        <v>0</v>
      </c>
      <c r="CI1096">
        <f t="shared" ca="1" si="903"/>
        <v>0</v>
      </c>
      <c r="CJ1096">
        <f t="shared" ca="1" si="904"/>
        <v>12</v>
      </c>
    </row>
    <row r="1097" spans="8:88">
      <c r="H1097"/>
      <c r="I1097"/>
      <c r="R1097"/>
      <c r="AP1097"/>
      <c r="AQ1097"/>
      <c r="AX1097"/>
      <c r="CA1097" s="2">
        <f t="shared" si="905"/>
        <v>365</v>
      </c>
      <c r="CB1097" s="4">
        <f t="shared" si="906"/>
        <v>0</v>
      </c>
      <c r="CC1097">
        <f t="shared" ca="1" si="901"/>
        <v>2</v>
      </c>
      <c r="CD1097">
        <f ca="1">CC1097*(CJ1097)/(CJ1097+CJ1098+IF(CG1099=0,0,CJ1099))</f>
        <v>0.64640084077889171</v>
      </c>
      <c r="CE1097" s="39">
        <f t="shared" ca="1" si="898"/>
        <v>199</v>
      </c>
      <c r="CF1097" s="39">
        <f t="shared" ca="1" si="902"/>
        <v>671</v>
      </c>
      <c r="CG1097">
        <f t="shared" ca="1" si="899"/>
        <v>21.848210576330018</v>
      </c>
      <c r="CH1097">
        <f t="shared" ca="1" si="900"/>
        <v>-9</v>
      </c>
      <c r="CI1097">
        <f t="shared" ca="1" si="903"/>
        <v>7.6547260057676025</v>
      </c>
      <c r="CJ1097">
        <f t="shared" ca="1" si="904"/>
        <v>4.3452739942323975</v>
      </c>
    </row>
    <row r="1098" spans="8:88">
      <c r="H1098"/>
      <c r="I1098"/>
      <c r="R1098"/>
      <c r="AP1098"/>
      <c r="AQ1098"/>
      <c r="AX1098"/>
      <c r="CA1098" s="2">
        <f t="shared" si="905"/>
        <v>365</v>
      </c>
      <c r="CB1098" s="4">
        <f t="shared" si="906"/>
        <v>1</v>
      </c>
      <c r="CC1098">
        <f t="shared" ca="1" si="901"/>
        <v>2</v>
      </c>
      <c r="CD1098">
        <f ca="1">CC1098*(CJ1098)/(CJ1097+CJ1098+IF(CG1099=0,0,CJ1099))</f>
        <v>1.3535991592211083</v>
      </c>
      <c r="CE1098" s="39">
        <f t="shared" ca="1" si="898"/>
        <v>199</v>
      </c>
      <c r="CF1098" s="39">
        <f t="shared" ca="1" si="902"/>
        <v>671</v>
      </c>
      <c r="CG1098">
        <f t="shared" ca="1" si="899"/>
        <v>-1.6117998083212015</v>
      </c>
      <c r="CH1098">
        <f t="shared" ca="1" si="900"/>
        <v>3</v>
      </c>
      <c r="CI1098">
        <f t="shared" ca="1" si="903"/>
        <v>2.9007556084070156</v>
      </c>
      <c r="CJ1098">
        <f t="shared" ca="1" si="904"/>
        <v>9.0992443915929844</v>
      </c>
    </row>
    <row r="1099" spans="8:88">
      <c r="H1099"/>
      <c r="I1099"/>
      <c r="R1099"/>
      <c r="AP1099"/>
      <c r="AQ1099"/>
      <c r="AX1099"/>
      <c r="CA1099" s="2">
        <f t="shared" si="905"/>
        <v>365</v>
      </c>
      <c r="CB1099" s="4">
        <f t="shared" si="906"/>
        <v>2</v>
      </c>
      <c r="CC1099">
        <f t="shared" ca="1" si="901"/>
        <v>2</v>
      </c>
      <c r="CD1099">
        <f ca="1">CC1099*IF(CG1099=0,0,CJ1099)/(CJ1097+CJ1098+IF(CG1099=0,0,CJ1099))</f>
        <v>0</v>
      </c>
      <c r="CE1099" s="39">
        <f t="shared" ca="1" si="898"/>
        <v>199</v>
      </c>
      <c r="CF1099" s="39">
        <f t="shared" ca="1" si="902"/>
        <v>671</v>
      </c>
      <c r="CG1099">
        <f t="shared" ca="1" si="899"/>
        <v>0</v>
      </c>
      <c r="CH1099">
        <f t="shared" ca="1" si="900"/>
        <v>0</v>
      </c>
      <c r="CI1099">
        <f t="shared" ca="1" si="903"/>
        <v>0</v>
      </c>
      <c r="CJ1099">
        <f t="shared" ca="1" si="904"/>
        <v>12</v>
      </c>
    </row>
    <row r="1100" spans="8:88">
      <c r="H1100"/>
      <c r="I1100"/>
      <c r="R1100"/>
      <c r="AP1100"/>
      <c r="AQ1100"/>
      <c r="AX1100"/>
      <c r="CA1100" s="2">
        <f t="shared" si="905"/>
        <v>366</v>
      </c>
      <c r="CB1100" s="4">
        <f t="shared" si="906"/>
        <v>0</v>
      </c>
      <c r="CC1100">
        <f t="shared" ca="1" si="901"/>
        <v>2</v>
      </c>
      <c r="CD1100">
        <f ca="1">CC1100*(CJ1100)/(CJ1100+CJ1101+IF(CG1102=0,0,CJ1102))</f>
        <v>0.15717346196960083</v>
      </c>
      <c r="CE1100" s="39">
        <f t="shared" ca="1" si="898"/>
        <v>7</v>
      </c>
      <c r="CF1100" s="39">
        <f t="shared" ca="1" si="902"/>
        <v>1787</v>
      </c>
      <c r="CG1100">
        <f t="shared" ca="1" si="899"/>
        <v>18.622806765316113</v>
      </c>
      <c r="CH1100">
        <f t="shared" ca="1" si="900"/>
        <v>-12</v>
      </c>
      <c r="CI1100">
        <f t="shared" ca="1" si="903"/>
        <v>10.853325879779982</v>
      </c>
      <c r="CJ1100">
        <f t="shared" ca="1" si="904"/>
        <v>1.1466741202200179</v>
      </c>
    </row>
    <row r="1101" spans="8:88">
      <c r="H1101"/>
      <c r="I1101"/>
      <c r="R1101"/>
      <c r="AP1101"/>
      <c r="AQ1101"/>
      <c r="AX1101"/>
      <c r="CA1101" s="2">
        <f t="shared" si="905"/>
        <v>366</v>
      </c>
      <c r="CB1101" s="4">
        <f t="shared" si="906"/>
        <v>1</v>
      </c>
      <c r="CC1101">
        <f t="shared" ca="1" si="901"/>
        <v>2</v>
      </c>
      <c r="CD1101">
        <f ca="1">CC1101*(CJ1101)/(CJ1100+CJ1101+IF(CG1102=0,0,CJ1102))</f>
        <v>1.6040026515373933</v>
      </c>
      <c r="CE1101" s="39">
        <f t="shared" ca="1" si="898"/>
        <v>7</v>
      </c>
      <c r="CF1101" s="39">
        <f t="shared" ca="1" si="902"/>
        <v>1787</v>
      </c>
      <c r="CG1101">
        <f t="shared" ca="1" si="899"/>
        <v>-4.8372036193356394</v>
      </c>
      <c r="CH1101">
        <f t="shared" ca="1" si="900"/>
        <v>0</v>
      </c>
      <c r="CI1101">
        <f t="shared" ca="1" si="903"/>
        <v>0.29784426560539629</v>
      </c>
      <c r="CJ1101">
        <f t="shared" ca="1" si="904"/>
        <v>11.702155734394603</v>
      </c>
    </row>
    <row r="1102" spans="8:88">
      <c r="H1102"/>
      <c r="I1102"/>
      <c r="R1102"/>
      <c r="AP1102"/>
      <c r="AQ1102"/>
      <c r="AX1102"/>
      <c r="CA1102" s="2">
        <f t="shared" si="905"/>
        <v>366</v>
      </c>
      <c r="CB1102" s="4">
        <f t="shared" si="906"/>
        <v>2</v>
      </c>
      <c r="CC1102">
        <f t="shared" ca="1" si="901"/>
        <v>2</v>
      </c>
      <c r="CD1102">
        <f ca="1">CC1102*IF(CG1102=0,0,CJ1102)/(CJ1100+CJ1101+IF(CG1102=0,0,CJ1102))</f>
        <v>0.23882388649300582</v>
      </c>
      <c r="CE1102" s="39">
        <f t="shared" ca="1" si="898"/>
        <v>7</v>
      </c>
      <c r="CF1102" s="39">
        <f t="shared" ca="1" si="902"/>
        <v>1787</v>
      </c>
      <c r="CG1102">
        <f t="shared" ca="1" si="899"/>
        <v>-28.29721400398526</v>
      </c>
      <c r="CH1102">
        <f t="shared" ca="1" si="900"/>
        <v>12</v>
      </c>
      <c r="CI1102">
        <f t="shared" ca="1" si="903"/>
        <v>10.25763734856932</v>
      </c>
      <c r="CJ1102">
        <f t="shared" ca="1" si="904"/>
        <v>1.74236265143068</v>
      </c>
    </row>
    <row r="1103" spans="8:88">
      <c r="H1103"/>
      <c r="I1103"/>
      <c r="R1103"/>
      <c r="AP1103"/>
      <c r="AQ1103"/>
      <c r="AX1103"/>
      <c r="CA1103" s="2">
        <f t="shared" si="905"/>
        <v>367</v>
      </c>
      <c r="CB1103" s="4">
        <f t="shared" si="906"/>
        <v>0</v>
      </c>
      <c r="CC1103">
        <f t="shared" ca="1" si="901"/>
        <v>2</v>
      </c>
      <c r="CD1103">
        <f ca="1">CC1103*(CJ1103)/(CJ1103+CJ1104+IF(CG1105=0,0,CJ1105))</f>
        <v>0.37025128916465688</v>
      </c>
      <c r="CE1103" s="39">
        <f t="shared" ca="1" si="898"/>
        <v>25</v>
      </c>
      <c r="CF1103" s="39">
        <f t="shared" ca="1" si="902"/>
        <v>2401</v>
      </c>
      <c r="CG1103">
        <f t="shared" ca="1" si="899"/>
        <v>24.181207666096327</v>
      </c>
      <c r="CH1103">
        <f t="shared" ca="1" si="900"/>
        <v>-11</v>
      </c>
      <c r="CI1103">
        <f t="shared" ca="1" si="903"/>
        <v>9.51107486772508</v>
      </c>
      <c r="CJ1103">
        <f t="shared" ca="1" si="904"/>
        <v>2.48892513227492</v>
      </c>
    </row>
    <row r="1104" spans="8:88">
      <c r="H1104"/>
      <c r="I1104"/>
      <c r="R1104"/>
      <c r="AP1104"/>
      <c r="AQ1104"/>
      <c r="AX1104"/>
      <c r="CA1104" s="2">
        <f t="shared" si="905"/>
        <v>367</v>
      </c>
      <c r="CB1104" s="4">
        <f t="shared" si="906"/>
        <v>1</v>
      </c>
      <c r="CC1104">
        <f t="shared" ca="1" si="901"/>
        <v>2</v>
      </c>
      <c r="CD1104">
        <f ca="1">CC1104*(CJ1104)/(CJ1103+CJ1104+IF(CG1105=0,0,CJ1105))</f>
        <v>1.6297487108353432</v>
      </c>
      <c r="CE1104" s="39">
        <f t="shared" ca="1" si="898"/>
        <v>25</v>
      </c>
      <c r="CF1104" s="39">
        <f t="shared" ca="1" si="902"/>
        <v>2401</v>
      </c>
      <c r="CG1104">
        <f t="shared" ca="1" si="899"/>
        <v>0.72119728144244277</v>
      </c>
      <c r="CH1104">
        <f t="shared" ca="1" si="900"/>
        <v>1</v>
      </c>
      <c r="CI1104">
        <f t="shared" ca="1" si="903"/>
        <v>1.044406746449374</v>
      </c>
      <c r="CJ1104">
        <f t="shared" ca="1" si="904"/>
        <v>10.955593253550626</v>
      </c>
    </row>
    <row r="1105" spans="8:88">
      <c r="H1105"/>
      <c r="I1105"/>
      <c r="R1105"/>
      <c r="AP1105"/>
      <c r="AQ1105"/>
      <c r="AX1105"/>
      <c r="CA1105" s="2">
        <f t="shared" si="905"/>
        <v>367</v>
      </c>
      <c r="CB1105" s="4">
        <f t="shared" si="906"/>
        <v>2</v>
      </c>
      <c r="CC1105">
        <f t="shared" ca="1" si="901"/>
        <v>2</v>
      </c>
      <c r="CD1105">
        <f ca="1">CC1105*IF(CG1105=0,0,CJ1105)/(CJ1103+CJ1104+IF(CG1105=0,0,CJ1105))</f>
        <v>0</v>
      </c>
      <c r="CE1105" s="39">
        <f t="shared" ca="1" si="898"/>
        <v>25</v>
      </c>
      <c r="CF1105" s="39">
        <f t="shared" ca="1" si="902"/>
        <v>2401</v>
      </c>
      <c r="CG1105">
        <f t="shared" ca="1" si="899"/>
        <v>0</v>
      </c>
      <c r="CH1105">
        <f t="shared" ca="1" si="900"/>
        <v>0</v>
      </c>
      <c r="CI1105">
        <f t="shared" ca="1" si="903"/>
        <v>0</v>
      </c>
      <c r="CJ1105">
        <f t="shared" ca="1" si="904"/>
        <v>12</v>
      </c>
    </row>
    <row r="1106" spans="8:88">
      <c r="H1106"/>
      <c r="I1106"/>
      <c r="R1106"/>
      <c r="AP1106"/>
      <c r="AQ1106"/>
      <c r="AX1106"/>
      <c r="CA1106" s="2">
        <f t="shared" si="905"/>
        <v>368</v>
      </c>
      <c r="CB1106" s="4">
        <f t="shared" si="906"/>
        <v>0</v>
      </c>
      <c r="CC1106">
        <f t="shared" ca="1" si="901"/>
        <v>2</v>
      </c>
      <c r="CD1106">
        <f ca="1">CC1106*(CJ1106)/(CJ1106+CJ1107+IF(CG1108=0,0,CJ1108))</f>
        <v>0</v>
      </c>
      <c r="CE1106" s="39">
        <f t="shared" ca="1" si="898"/>
        <v>625</v>
      </c>
      <c r="CF1106" s="39">
        <f t="shared" ca="1" si="902"/>
        <v>2401</v>
      </c>
      <c r="CG1106">
        <f t="shared" ca="1" si="899"/>
        <v>-46.491219198190947</v>
      </c>
      <c r="CH1106">
        <f t="shared" ca="1" si="900"/>
        <v>-12</v>
      </c>
      <c r="CI1106">
        <f t="shared" ca="1" si="903"/>
        <v>14.862633895301373</v>
      </c>
      <c r="CJ1106">
        <f t="shared" ca="1" si="904"/>
        <v>0</v>
      </c>
    </row>
    <row r="1107" spans="8:88">
      <c r="H1107"/>
      <c r="I1107"/>
      <c r="R1107"/>
      <c r="AP1107"/>
      <c r="AQ1107"/>
      <c r="AX1107"/>
      <c r="CA1107" s="2">
        <f t="shared" si="905"/>
        <v>368</v>
      </c>
      <c r="CB1107" s="4">
        <f t="shared" si="906"/>
        <v>1</v>
      </c>
      <c r="CC1107">
        <f t="shared" ca="1" si="901"/>
        <v>2</v>
      </c>
      <c r="CD1107">
        <f ca="1">CC1107*(CJ1107)/(CJ1106+CJ1107+IF(CG1108=0,0,CJ1108))</f>
        <v>1.1443843313836413</v>
      </c>
      <c r="CE1107" s="39">
        <f t="shared" ca="1" si="898"/>
        <v>625</v>
      </c>
      <c r="CF1107" s="39">
        <f t="shared" ca="1" si="902"/>
        <v>2401</v>
      </c>
      <c r="CG1107">
        <f t="shared" ca="1" si="899"/>
        <v>43.733776474872599</v>
      </c>
      <c r="CH1107">
        <f t="shared" ca="1" si="900"/>
        <v>-7</v>
      </c>
      <c r="CI1107">
        <f t="shared" ca="1" si="903"/>
        <v>4.3071519081311678</v>
      </c>
      <c r="CJ1107">
        <f t="shared" ca="1" si="904"/>
        <v>7.6928480918688322</v>
      </c>
    </row>
    <row r="1108" spans="8:88">
      <c r="H1108"/>
      <c r="I1108"/>
      <c r="R1108"/>
      <c r="AP1108"/>
      <c r="AQ1108"/>
      <c r="AX1108"/>
      <c r="CA1108" s="2">
        <f t="shared" si="905"/>
        <v>368</v>
      </c>
      <c r="CB1108" s="4">
        <f t="shared" si="906"/>
        <v>2</v>
      </c>
      <c r="CC1108">
        <f t="shared" ca="1" si="901"/>
        <v>2</v>
      </c>
      <c r="CD1108">
        <f ca="1">CC1108*IF(CG1108=0,0,CJ1108)/(CJ1106+CJ1107+IF(CG1108=0,0,CJ1108))</f>
        <v>0.85561566861635863</v>
      </c>
      <c r="CE1108" s="39">
        <f t="shared" ca="1" si="898"/>
        <v>625</v>
      </c>
      <c r="CF1108" s="39">
        <f t="shared" ca="1" si="902"/>
        <v>2401</v>
      </c>
      <c r="CG1108">
        <f t="shared" ca="1" si="899"/>
        <v>20.273766090224044</v>
      </c>
      <c r="CH1108">
        <f t="shared" ca="1" si="900"/>
        <v>5</v>
      </c>
      <c r="CI1108">
        <f t="shared" ca="1" si="903"/>
        <v>6.2483297060436147</v>
      </c>
      <c r="CJ1108">
        <f t="shared" ca="1" si="904"/>
        <v>5.7516702939563853</v>
      </c>
    </row>
    <row r="1109" spans="8:88">
      <c r="H1109"/>
      <c r="I1109"/>
      <c r="R1109"/>
      <c r="AP1109"/>
      <c r="AQ1109"/>
      <c r="AX1109"/>
      <c r="CA1109" s="2">
        <f t="shared" si="905"/>
        <v>369</v>
      </c>
      <c r="CB1109" s="4">
        <f t="shared" si="906"/>
        <v>0</v>
      </c>
      <c r="CC1109">
        <f t="shared" ca="1" si="901"/>
        <v>2</v>
      </c>
      <c r="CD1109">
        <f ca="1">CC1109*(CJ1109)/(CJ1109+CJ1110+IF(CG1111=0,0,CJ1111))</f>
        <v>0</v>
      </c>
      <c r="CE1109" s="39">
        <f t="shared" ca="1" si="898"/>
        <v>35</v>
      </c>
      <c r="CF1109" s="39">
        <f t="shared" ca="1" si="902"/>
        <v>2431</v>
      </c>
      <c r="CG1109">
        <f t="shared" ca="1" si="899"/>
        <v>-38.788598045607614</v>
      </c>
      <c r="CH1109">
        <f t="shared" ca="1" si="900"/>
        <v>-10</v>
      </c>
      <c r="CI1109">
        <f t="shared" ca="1" si="903"/>
        <v>12.388355423488175</v>
      </c>
      <c r="CJ1109">
        <f t="shared" ca="1" si="904"/>
        <v>0</v>
      </c>
    </row>
    <row r="1110" spans="8:88">
      <c r="H1110"/>
      <c r="I1110"/>
      <c r="R1110"/>
      <c r="AP1110"/>
      <c r="AQ1110"/>
      <c r="AX1110"/>
      <c r="CA1110" s="2">
        <f t="shared" si="905"/>
        <v>369</v>
      </c>
      <c r="CB1110" s="4">
        <f t="shared" si="906"/>
        <v>1</v>
      </c>
      <c r="CC1110">
        <f t="shared" ca="1" si="901"/>
        <v>2</v>
      </c>
      <c r="CD1110">
        <f ca="1">CC1110*(CJ1110)/(CJ1109+CJ1110+IF(CG1111=0,0,CJ1111))</f>
        <v>1.5124567904791846</v>
      </c>
      <c r="CE1110" s="39">
        <f t="shared" ca="1" si="898"/>
        <v>35</v>
      </c>
      <c r="CF1110" s="39">
        <f t="shared" ca="1" si="902"/>
        <v>2431</v>
      </c>
      <c r="CG1110">
        <f t="shared" ca="1" si="899"/>
        <v>51.4363976274538</v>
      </c>
      <c r="CH1110">
        <f t="shared" ca="1" si="900"/>
        <v>-5</v>
      </c>
      <c r="CI1110">
        <f t="shared" ca="1" si="903"/>
        <v>1.8328734363181018</v>
      </c>
      <c r="CJ1110">
        <f t="shared" ca="1" si="904"/>
        <v>10.167126563681897</v>
      </c>
    </row>
    <row r="1111" spans="8:88">
      <c r="H1111"/>
      <c r="I1111"/>
      <c r="R1111"/>
      <c r="AP1111"/>
      <c r="AQ1111"/>
      <c r="AX1111"/>
      <c r="CA1111" s="2">
        <f t="shared" si="905"/>
        <v>369</v>
      </c>
      <c r="CB1111" s="4">
        <f t="shared" si="906"/>
        <v>2</v>
      </c>
      <c r="CC1111">
        <f t="shared" ca="1" si="901"/>
        <v>2</v>
      </c>
      <c r="CD1111">
        <f ca="1">CC1111*IF(CG1111=0,0,CJ1111)/(CJ1109+CJ1110+IF(CG1111=0,0,CJ1111))</f>
        <v>0.48754320952081542</v>
      </c>
      <c r="CE1111" s="39">
        <f t="shared" ca="1" si="898"/>
        <v>35</v>
      </c>
      <c r="CF1111" s="39">
        <f t="shared" ca="1" si="902"/>
        <v>2431</v>
      </c>
      <c r="CG1111">
        <f t="shared" ca="1" si="899"/>
        <v>27.976387242803114</v>
      </c>
      <c r="CH1111">
        <f t="shared" ca="1" si="900"/>
        <v>7</v>
      </c>
      <c r="CI1111">
        <f t="shared" ca="1" si="903"/>
        <v>8.7226081778565483</v>
      </c>
      <c r="CJ1111">
        <f t="shared" ca="1" si="904"/>
        <v>3.2773918221434517</v>
      </c>
    </row>
    <row r="1112" spans="8:88">
      <c r="H1112"/>
      <c r="I1112"/>
      <c r="R1112"/>
      <c r="AP1112"/>
      <c r="AQ1112"/>
      <c r="AX1112"/>
      <c r="CA1112" s="2">
        <f t="shared" si="905"/>
        <v>370</v>
      </c>
      <c r="CB1112" s="4">
        <f t="shared" si="906"/>
        <v>0</v>
      </c>
      <c r="CC1112">
        <f t="shared" ca="1" si="901"/>
        <v>2</v>
      </c>
      <c r="CD1112">
        <f ca="1">CC1112*(CJ1112)/(CJ1112+CJ1113+IF(CG1114=0,0,CJ1114))</f>
        <v>1.4278666330833731</v>
      </c>
      <c r="CE1112" s="39">
        <f t="shared" ca="1" si="898"/>
        <v>1</v>
      </c>
      <c r="CF1112" s="39">
        <f t="shared" ca="1" si="902"/>
        <v>2695</v>
      </c>
      <c r="CG1112">
        <f t="shared" ca="1" si="899"/>
        <v>-22.7615299667697</v>
      </c>
      <c r="CH1112">
        <f t="shared" ca="1" si="900"/>
        <v>-1</v>
      </c>
      <c r="CI1112">
        <f t="shared" ca="1" si="903"/>
        <v>2.4015103995020266</v>
      </c>
      <c r="CJ1112">
        <f t="shared" ca="1" si="904"/>
        <v>9.5984896004979738</v>
      </c>
    </row>
    <row r="1113" spans="8:88">
      <c r="H1113"/>
      <c r="I1113"/>
      <c r="R1113"/>
      <c r="AP1113"/>
      <c r="AQ1113"/>
      <c r="AX1113"/>
      <c r="CA1113" s="2">
        <f t="shared" si="905"/>
        <v>370</v>
      </c>
      <c r="CB1113" s="4">
        <f t="shared" si="906"/>
        <v>1</v>
      </c>
      <c r="CC1113">
        <f t="shared" ca="1" si="901"/>
        <v>2</v>
      </c>
      <c r="CD1113">
        <f ca="1">CC1113*(CJ1113)/(CJ1112+CJ1113+IF(CG1114=0,0,CJ1114))</f>
        <v>0.57213336691662686</v>
      </c>
      <c r="CE1113" s="39">
        <f t="shared" ca="1" si="898"/>
        <v>1</v>
      </c>
      <c r="CF1113" s="39">
        <f t="shared" ca="1" si="902"/>
        <v>2695</v>
      </c>
      <c r="CG1113">
        <f t="shared" ca="1" si="899"/>
        <v>-46.221540351420387</v>
      </c>
      <c r="CH1113">
        <f t="shared" ca="1" si="900"/>
        <v>11</v>
      </c>
      <c r="CI1113">
        <f t="shared" ca="1" si="903"/>
        <v>8.1539712146726249</v>
      </c>
      <c r="CJ1113">
        <f t="shared" ca="1" si="904"/>
        <v>3.8460287853273751</v>
      </c>
    </row>
    <row r="1114" spans="8:88">
      <c r="H1114"/>
      <c r="I1114"/>
      <c r="R1114"/>
      <c r="AP1114"/>
      <c r="AQ1114"/>
      <c r="AX1114"/>
      <c r="CA1114" s="2">
        <f t="shared" si="905"/>
        <v>370</v>
      </c>
      <c r="CB1114" s="4">
        <f t="shared" si="906"/>
        <v>2</v>
      </c>
      <c r="CC1114">
        <f t="shared" ca="1" si="901"/>
        <v>2</v>
      </c>
      <c r="CD1114">
        <f ca="1">CC1114*IF(CG1114=0,0,CJ1114)/(CJ1112+CJ1113+IF(CG1114=0,0,CJ1114))</f>
        <v>0</v>
      </c>
      <c r="CE1114" s="39">
        <f t="shared" ca="1" si="898"/>
        <v>1</v>
      </c>
      <c r="CF1114" s="39">
        <f t="shared" ca="1" si="902"/>
        <v>2695</v>
      </c>
      <c r="CG1114">
        <f t="shared" ca="1" si="899"/>
        <v>0</v>
      </c>
      <c r="CH1114">
        <f t="shared" ca="1" si="900"/>
        <v>0</v>
      </c>
      <c r="CI1114">
        <f t="shared" ca="1" si="903"/>
        <v>0</v>
      </c>
      <c r="CJ1114">
        <f t="shared" ca="1" si="904"/>
        <v>12</v>
      </c>
    </row>
    <row r="1115" spans="8:88">
      <c r="H1115"/>
      <c r="I1115"/>
      <c r="R1115"/>
      <c r="AP1115"/>
      <c r="AQ1115"/>
      <c r="AX1115"/>
      <c r="CA1115" s="2">
        <f t="shared" si="905"/>
        <v>371</v>
      </c>
      <c r="CB1115" s="4">
        <f t="shared" si="906"/>
        <v>0</v>
      </c>
      <c r="CC1115">
        <f t="shared" ca="1" si="901"/>
        <v>2</v>
      </c>
      <c r="CD1115">
        <f ca="1">CC1115*(CJ1115)/(CJ1115+CJ1116+IF(CG1117=0,0,CJ1117))</f>
        <v>0.12713329896316947</v>
      </c>
      <c r="CE1115" s="39">
        <f t="shared" ca="1" si="898"/>
        <v>35</v>
      </c>
      <c r="CF1115" s="39">
        <f t="shared" ca="1" si="902"/>
        <v>2717</v>
      </c>
      <c r="CG1115">
        <f t="shared" ca="1" si="899"/>
        <v>-50.140993144486856</v>
      </c>
      <c r="CH1115">
        <f t="shared" ca="1" si="900"/>
        <v>-8</v>
      </c>
      <c r="CI1115">
        <f t="shared" ca="1" si="903"/>
        <v>11.087363785999983</v>
      </c>
      <c r="CJ1115">
        <f t="shared" ca="1" si="904"/>
        <v>0.91263621400001682</v>
      </c>
    </row>
    <row r="1116" spans="8:88">
      <c r="H1116"/>
      <c r="I1116"/>
      <c r="R1116"/>
      <c r="AP1116"/>
      <c r="AQ1116"/>
      <c r="AX1116"/>
      <c r="CA1116" s="2">
        <f t="shared" si="905"/>
        <v>371</v>
      </c>
      <c r="CB1116" s="4">
        <f t="shared" si="906"/>
        <v>1</v>
      </c>
      <c r="CC1116">
        <f t="shared" ca="1" si="901"/>
        <v>2</v>
      </c>
      <c r="CD1116">
        <f ca="1">CC1116*(CJ1116)/(CJ1115+CJ1116+IF(CG1117=0,0,CJ1117))</f>
        <v>1.5975474975117294</v>
      </c>
      <c r="CE1116" s="39">
        <f t="shared" ca="1" si="898"/>
        <v>35</v>
      </c>
      <c r="CF1116" s="39">
        <f t="shared" ca="1" si="902"/>
        <v>2717</v>
      </c>
      <c r="CG1116">
        <f t="shared" ca="1" si="899"/>
        <v>40.084002528572427</v>
      </c>
      <c r="CH1116">
        <f t="shared" ca="1" si="900"/>
        <v>-3</v>
      </c>
      <c r="CI1116">
        <f t="shared" ca="1" si="903"/>
        <v>0.53188179883003972</v>
      </c>
      <c r="CJ1116">
        <f t="shared" ca="1" si="904"/>
        <v>11.468118201169961</v>
      </c>
    </row>
    <row r="1117" spans="8:88">
      <c r="H1117"/>
      <c r="I1117"/>
      <c r="R1117"/>
      <c r="AP1117"/>
      <c r="AQ1117"/>
      <c r="AX1117"/>
      <c r="CA1117" s="2">
        <f t="shared" si="905"/>
        <v>371</v>
      </c>
      <c r="CB1117" s="4">
        <f t="shared" si="906"/>
        <v>2</v>
      </c>
      <c r="CC1117">
        <f t="shared" ca="1" si="901"/>
        <v>2</v>
      </c>
      <c r="CD1117">
        <f ca="1">CC1117*IF(CG1117=0,0,CJ1117)/(CJ1115+CJ1116+IF(CG1117=0,0,CJ1117))</f>
        <v>0.27531920352510114</v>
      </c>
      <c r="CE1117" s="39">
        <f t="shared" ca="1" si="898"/>
        <v>35</v>
      </c>
      <c r="CF1117" s="39">
        <f t="shared" ca="1" si="902"/>
        <v>2717</v>
      </c>
      <c r="CG1117">
        <f t="shared" ca="1" si="899"/>
        <v>16.623992143922806</v>
      </c>
      <c r="CH1117">
        <f t="shared" ca="1" si="900"/>
        <v>9</v>
      </c>
      <c r="CI1117">
        <f t="shared" ca="1" si="903"/>
        <v>10.023599815344678</v>
      </c>
      <c r="CJ1117">
        <f t="shared" ca="1" si="904"/>
        <v>1.9764001846553221</v>
      </c>
    </row>
    <row r="1118" spans="8:88">
      <c r="H1118"/>
      <c r="I1118"/>
      <c r="R1118"/>
      <c r="AP1118"/>
      <c r="AQ1118"/>
      <c r="AX1118"/>
      <c r="CA1118" s="2">
        <f t="shared" si="905"/>
        <v>372</v>
      </c>
      <c r="CB1118" s="4">
        <f t="shared" si="906"/>
        <v>0</v>
      </c>
      <c r="CC1118">
        <f t="shared" ca="1" si="901"/>
        <v>2</v>
      </c>
      <c r="CD1118">
        <f ca="1">CC1118*(CJ1118)/(CJ1118+CJ1119+IF(CG1120=0,0,CJ1120))</f>
        <v>1.249309377492952</v>
      </c>
      <c r="CE1118" s="39">
        <f t="shared" ca="1" si="898"/>
        <v>35</v>
      </c>
      <c r="CF1118" s="39">
        <f t="shared" ca="1" si="902"/>
        <v>3553</v>
      </c>
      <c r="CG1118">
        <f t="shared" ca="1" si="899"/>
        <v>6.4667511250597443</v>
      </c>
      <c r="CH1118">
        <f t="shared" ca="1" si="900"/>
        <v>-4</v>
      </c>
      <c r="CI1118">
        <f t="shared" ca="1" si="903"/>
        <v>3.6018185523559114</v>
      </c>
      <c r="CJ1118">
        <f t="shared" ca="1" si="904"/>
        <v>8.3981814476440881</v>
      </c>
    </row>
    <row r="1119" spans="8:88">
      <c r="H1119"/>
      <c r="I1119"/>
      <c r="R1119"/>
      <c r="AP1119"/>
      <c r="AQ1119"/>
      <c r="AX1119"/>
      <c r="CA1119" s="2">
        <f t="shared" si="905"/>
        <v>372</v>
      </c>
      <c r="CB1119" s="4">
        <f t="shared" si="906"/>
        <v>1</v>
      </c>
      <c r="CC1119">
        <f t="shared" ca="1" si="901"/>
        <v>2</v>
      </c>
      <c r="CD1119">
        <f ca="1">CC1119*(CJ1119)/(CJ1118+CJ1119+IF(CG1120=0,0,CJ1120))</f>
        <v>0.7506906225070481</v>
      </c>
      <c r="CE1119" s="39">
        <f t="shared" ref="CE1119:CE1182" ca="1" si="907">OFFSET(C$5,$CA1119,0)</f>
        <v>35</v>
      </c>
      <c r="CF1119" s="39">
        <f t="shared" ca="1" si="902"/>
        <v>3553</v>
      </c>
      <c r="CG1119">
        <f t="shared" ref="CG1119:CG1182" ca="1" si="908">OFFSET(K$5,$CA1119,2*$CB1119)</f>
        <v>-16.993259259593074</v>
      </c>
      <c r="CH1119">
        <f t="shared" ref="CH1119:CH1182" ca="1" si="909">OFFSET(L$5,$CA1119,2*$CB1119)</f>
        <v>8</v>
      </c>
      <c r="CI1119">
        <f t="shared" ca="1" si="903"/>
        <v>6.9536630618186086</v>
      </c>
      <c r="CJ1119">
        <f t="shared" ca="1" si="904"/>
        <v>5.0463369381813914</v>
      </c>
    </row>
    <row r="1120" spans="8:88">
      <c r="H1120"/>
      <c r="I1120"/>
      <c r="R1120"/>
      <c r="AP1120"/>
      <c r="AQ1120"/>
      <c r="AX1120"/>
      <c r="CA1120" s="2">
        <f t="shared" si="905"/>
        <v>372</v>
      </c>
      <c r="CB1120" s="4">
        <f t="shared" si="906"/>
        <v>2</v>
      </c>
      <c r="CC1120">
        <f t="shared" ca="1" si="901"/>
        <v>2</v>
      </c>
      <c r="CD1120">
        <f ca="1">CC1120*IF(CG1120=0,0,CJ1120)/(CJ1118+CJ1119+IF(CG1120=0,0,CJ1120))</f>
        <v>0</v>
      </c>
      <c r="CE1120" s="39">
        <f t="shared" ca="1" si="907"/>
        <v>35</v>
      </c>
      <c r="CF1120" s="39">
        <f t="shared" ca="1" si="902"/>
        <v>3553</v>
      </c>
      <c r="CG1120">
        <f t="shared" ca="1" si="908"/>
        <v>0</v>
      </c>
      <c r="CH1120">
        <f t="shared" ca="1" si="909"/>
        <v>0</v>
      </c>
      <c r="CI1120">
        <f t="shared" ca="1" si="903"/>
        <v>0</v>
      </c>
      <c r="CJ1120">
        <f t="shared" ca="1" si="904"/>
        <v>12</v>
      </c>
    </row>
    <row r="1121" spans="8:88">
      <c r="H1121"/>
      <c r="I1121"/>
      <c r="R1121"/>
      <c r="AP1121"/>
      <c r="AQ1121"/>
      <c r="AX1121"/>
      <c r="CA1121" s="2">
        <f t="shared" si="905"/>
        <v>373</v>
      </c>
      <c r="CB1121" s="4">
        <f t="shared" si="906"/>
        <v>0</v>
      </c>
      <c r="CC1121">
        <f t="shared" ca="1" si="901"/>
        <v>2</v>
      </c>
      <c r="CD1121">
        <f ca="1">CC1121*(CJ1121)/(CJ1121+CJ1122+IF(CG1123=0,0,CJ1123))</f>
        <v>0.1684585831973103</v>
      </c>
      <c r="CE1121" s="39">
        <f t="shared" ca="1" si="907"/>
        <v>3767</v>
      </c>
      <c r="CF1121" s="39">
        <f t="shared" ca="1" si="902"/>
        <v>4151</v>
      </c>
      <c r="CG1121">
        <f t="shared" ca="1" si="908"/>
        <v>-12.398512958668562</v>
      </c>
      <c r="CH1121">
        <f t="shared" ca="1" si="909"/>
        <v>-10</v>
      </c>
      <c r="CI1121">
        <f t="shared" ca="1" si="903"/>
        <v>10.763421653786162</v>
      </c>
      <c r="CJ1121">
        <f t="shared" ca="1" si="904"/>
        <v>1.2365783462138378</v>
      </c>
    </row>
    <row r="1122" spans="8:88">
      <c r="H1122"/>
      <c r="I1122"/>
      <c r="R1122"/>
      <c r="AP1122"/>
      <c r="AQ1122"/>
      <c r="AX1122"/>
      <c r="CA1122" s="2">
        <f t="shared" si="905"/>
        <v>373</v>
      </c>
      <c r="CB1122" s="4">
        <f t="shared" si="906"/>
        <v>1</v>
      </c>
      <c r="CC1122">
        <f t="shared" ca="1" si="901"/>
        <v>2</v>
      </c>
      <c r="CD1122">
        <f ca="1">CC1122*(CJ1122)/(CJ1121+CJ1122+IF(CG1123=0,0,CJ1123))</f>
        <v>1.6064277043076158</v>
      </c>
      <c r="CE1122" s="39">
        <f t="shared" ca="1" si="907"/>
        <v>3767</v>
      </c>
      <c r="CF1122" s="39">
        <f t="shared" ca="1" si="902"/>
        <v>4151</v>
      </c>
      <c r="CG1122">
        <f t="shared" ca="1" si="908"/>
        <v>-35.858523343316584</v>
      </c>
      <c r="CH1122">
        <f t="shared" ca="1" si="909"/>
        <v>2</v>
      </c>
      <c r="CI1122">
        <f t="shared" ca="1" si="903"/>
        <v>0.20794003961134777</v>
      </c>
      <c r="CJ1122">
        <f t="shared" ca="1" si="904"/>
        <v>11.792059960388652</v>
      </c>
    </row>
    <row r="1123" spans="8:88">
      <c r="H1123"/>
      <c r="I1123"/>
      <c r="R1123"/>
      <c r="AP1123"/>
      <c r="AQ1123"/>
      <c r="AX1123"/>
      <c r="CA1123" s="2">
        <f t="shared" si="905"/>
        <v>373</v>
      </c>
      <c r="CB1123" s="4">
        <f t="shared" si="906"/>
        <v>2</v>
      </c>
      <c r="CC1123">
        <f t="shared" ca="1" si="901"/>
        <v>2</v>
      </c>
      <c r="CD1123">
        <f ca="1">CC1123*IF(CG1123=0,0,CJ1123)/(CJ1121+CJ1122+IF(CG1123=0,0,CJ1123))</f>
        <v>0.22511371249507392</v>
      </c>
      <c r="CE1123" s="39">
        <f t="shared" ca="1" si="907"/>
        <v>3767</v>
      </c>
      <c r="CF1123" s="39">
        <f t="shared" ca="1" si="902"/>
        <v>4151</v>
      </c>
      <c r="CG1123">
        <f t="shared" ca="1" si="908"/>
        <v>54.366472329747495</v>
      </c>
      <c r="CH1123">
        <f t="shared" ca="1" si="909"/>
        <v>7</v>
      </c>
      <c r="CI1123">
        <f t="shared" ca="1" si="903"/>
        <v>10.347541947558891</v>
      </c>
      <c r="CJ1123">
        <f t="shared" ca="1" si="904"/>
        <v>1.6524580524411085</v>
      </c>
    </row>
    <row r="1124" spans="8:88">
      <c r="H1124"/>
      <c r="I1124"/>
      <c r="R1124"/>
      <c r="AP1124"/>
      <c r="AQ1124"/>
      <c r="AX1124"/>
      <c r="CA1124" s="2">
        <f t="shared" si="905"/>
        <v>374</v>
      </c>
      <c r="CB1124" s="4">
        <f t="shared" si="906"/>
        <v>0</v>
      </c>
      <c r="CC1124">
        <f t="shared" ca="1" si="901"/>
        <v>2</v>
      </c>
      <c r="CD1124">
        <f ca="1">CC1124*(CJ1124)/(CJ1124+CJ1125+IF(CG1126=0,0,CJ1126))</f>
        <v>0.75791694058381487</v>
      </c>
      <c r="CE1124" s="39">
        <f t="shared" ca="1" si="907"/>
        <v>35</v>
      </c>
      <c r="CF1124" s="39">
        <f t="shared" ca="1" si="902"/>
        <v>4199</v>
      </c>
      <c r="CG1124">
        <f t="shared" ca="1" si="908"/>
        <v>1.5414731257749281</v>
      </c>
      <c r="CH1124">
        <f t="shared" ca="1" si="909"/>
        <v>-7</v>
      </c>
      <c r="CI1124">
        <f t="shared" ca="1" si="903"/>
        <v>6.9050858786961822</v>
      </c>
      <c r="CJ1124">
        <f t="shared" ca="1" si="904"/>
        <v>5.0949141213038178</v>
      </c>
    </row>
    <row r="1125" spans="8:88">
      <c r="H1125"/>
      <c r="I1125"/>
      <c r="R1125"/>
      <c r="AP1125"/>
      <c r="AQ1125"/>
      <c r="AX1125"/>
      <c r="CA1125" s="2">
        <f t="shared" si="905"/>
        <v>374</v>
      </c>
      <c r="CB1125" s="4">
        <f t="shared" si="906"/>
        <v>1</v>
      </c>
      <c r="CC1125">
        <f t="shared" ca="1" si="901"/>
        <v>2</v>
      </c>
      <c r="CD1125">
        <f ca="1">CC1125*(CJ1125)/(CJ1124+CJ1125+IF(CG1126=0,0,CJ1126))</f>
        <v>1.2420830594161851</v>
      </c>
      <c r="CE1125" s="39">
        <f t="shared" ca="1" si="907"/>
        <v>35</v>
      </c>
      <c r="CF1125" s="39">
        <f t="shared" ca="1" si="902"/>
        <v>4199</v>
      </c>
      <c r="CG1125">
        <f t="shared" ca="1" si="908"/>
        <v>-21.918537258876558</v>
      </c>
      <c r="CH1125">
        <f t="shared" ca="1" si="909"/>
        <v>5</v>
      </c>
      <c r="CI1125">
        <f t="shared" ca="1" si="903"/>
        <v>3.6503957354784191</v>
      </c>
      <c r="CJ1125">
        <f t="shared" ca="1" si="904"/>
        <v>8.3496042645215809</v>
      </c>
    </row>
    <row r="1126" spans="8:88">
      <c r="H1126"/>
      <c r="I1126"/>
      <c r="R1126"/>
      <c r="AP1126"/>
      <c r="AQ1126"/>
      <c r="AX1126"/>
      <c r="CA1126" s="2">
        <f t="shared" si="905"/>
        <v>374</v>
      </c>
      <c r="CB1126" s="4">
        <f t="shared" si="906"/>
        <v>2</v>
      </c>
      <c r="CC1126">
        <f t="shared" ca="1" si="901"/>
        <v>2</v>
      </c>
      <c r="CD1126">
        <f ca="1">CC1126*IF(CG1126=0,0,CJ1126)/(CJ1124+CJ1125+IF(CG1126=0,0,CJ1126))</f>
        <v>0</v>
      </c>
      <c r="CE1126" s="39">
        <f t="shared" ca="1" si="907"/>
        <v>35</v>
      </c>
      <c r="CF1126" s="39">
        <f t="shared" ca="1" si="902"/>
        <v>4199</v>
      </c>
      <c r="CG1126">
        <f t="shared" ca="1" si="908"/>
        <v>0</v>
      </c>
      <c r="CH1126">
        <f t="shared" ca="1" si="909"/>
        <v>0</v>
      </c>
      <c r="CI1126">
        <f t="shared" ca="1" si="903"/>
        <v>0</v>
      </c>
      <c r="CJ1126">
        <f t="shared" ca="1" si="904"/>
        <v>12</v>
      </c>
    </row>
    <row r="1127" spans="8:88">
      <c r="H1127"/>
      <c r="I1127"/>
      <c r="R1127"/>
      <c r="AP1127"/>
      <c r="AQ1127"/>
      <c r="AX1127"/>
      <c r="CA1127" s="2">
        <f t="shared" si="905"/>
        <v>375</v>
      </c>
      <c r="CB1127" s="4">
        <f t="shared" si="906"/>
        <v>0</v>
      </c>
      <c r="CC1127">
        <f t="shared" ca="1" si="901"/>
        <v>2</v>
      </c>
      <c r="CD1127">
        <f ca="1">CC1127*(CJ1127)/(CJ1127+CJ1128+IF(CG1129=0,0,CJ1129))</f>
        <v>0.16823925274348867</v>
      </c>
      <c r="CE1127" s="39">
        <f t="shared" ca="1" si="907"/>
        <v>3767</v>
      </c>
      <c r="CF1127" s="39">
        <f t="shared" ca="1" si="902"/>
        <v>4583</v>
      </c>
      <c r="CG1127">
        <f t="shared" ca="1" si="908"/>
        <v>-44.908490164595349</v>
      </c>
      <c r="CH1127">
        <f t="shared" ca="1" si="909"/>
        <v>-8</v>
      </c>
      <c r="CI1127">
        <f t="shared" ca="1" si="903"/>
        <v>10.765179497314222</v>
      </c>
      <c r="CJ1127">
        <f t="shared" ca="1" si="904"/>
        <v>1.2348205026857784</v>
      </c>
    </row>
    <row r="1128" spans="8:88">
      <c r="H1128"/>
      <c r="I1128"/>
      <c r="R1128"/>
      <c r="AP1128"/>
      <c r="AQ1128"/>
      <c r="AX1128"/>
      <c r="CA1128" s="2">
        <f t="shared" si="905"/>
        <v>375</v>
      </c>
      <c r="CB1128" s="4">
        <f t="shared" si="906"/>
        <v>1</v>
      </c>
      <c r="CC1128">
        <f t="shared" ca="1" si="901"/>
        <v>2</v>
      </c>
      <c r="CD1128">
        <f ca="1">CC1128*(CJ1128)/(CJ1127+CJ1128+IF(CG1129=0,0,CJ1129))</f>
        <v>1.60638058422148</v>
      </c>
      <c r="CE1128" s="39">
        <f t="shared" ca="1" si="907"/>
        <v>3767</v>
      </c>
      <c r="CF1128" s="39">
        <f t="shared" ca="1" si="902"/>
        <v>4583</v>
      </c>
      <c r="CG1128">
        <f t="shared" ca="1" si="908"/>
        <v>45.316505508466065</v>
      </c>
      <c r="CH1128">
        <f t="shared" ca="1" si="909"/>
        <v>-3</v>
      </c>
      <c r="CI1128">
        <f t="shared" ca="1" si="903"/>
        <v>0.20969751014414895</v>
      </c>
      <c r="CJ1128">
        <f t="shared" ca="1" si="904"/>
        <v>11.790302489855851</v>
      </c>
    </row>
    <row r="1129" spans="8:88">
      <c r="H1129"/>
      <c r="I1129"/>
      <c r="R1129"/>
      <c r="AP1129"/>
      <c r="AQ1129"/>
      <c r="AX1129"/>
      <c r="CA1129" s="2">
        <f t="shared" si="905"/>
        <v>375</v>
      </c>
      <c r="CB1129" s="4">
        <f t="shared" si="906"/>
        <v>2</v>
      </c>
      <c r="CC1129">
        <f t="shared" ca="1" si="901"/>
        <v>2</v>
      </c>
      <c r="CD1129">
        <f ca="1">CC1129*IF(CG1129=0,0,CJ1129)/(CJ1127+CJ1128+IF(CG1129=0,0,CJ1129))</f>
        <v>0.22538016303503133</v>
      </c>
      <c r="CE1129" s="39">
        <f t="shared" ca="1" si="907"/>
        <v>3767</v>
      </c>
      <c r="CF1129" s="39">
        <f t="shared" ca="1" si="902"/>
        <v>4583</v>
      </c>
      <c r="CG1129">
        <f t="shared" ca="1" si="908"/>
        <v>21.856495123814312</v>
      </c>
      <c r="CH1129">
        <f t="shared" ca="1" si="909"/>
        <v>9</v>
      </c>
      <c r="CI1129">
        <f t="shared" ca="1" si="903"/>
        <v>10.345784104030436</v>
      </c>
      <c r="CJ1129">
        <f t="shared" ca="1" si="904"/>
        <v>1.6542158959695641</v>
      </c>
    </row>
    <row r="1130" spans="8:88">
      <c r="H1130"/>
      <c r="I1130"/>
      <c r="R1130"/>
      <c r="AP1130"/>
      <c r="AQ1130"/>
      <c r="AX1130"/>
      <c r="CA1130" s="2">
        <f t="shared" si="905"/>
        <v>376</v>
      </c>
      <c r="CB1130" s="4">
        <f t="shared" si="906"/>
        <v>0</v>
      </c>
      <c r="CC1130">
        <f t="shared" ca="1" si="901"/>
        <v>2</v>
      </c>
      <c r="CD1130">
        <f ca="1">CC1130*(CJ1130)/(CJ1130+CJ1131+IF(CG1132=0,0,CJ1132))</f>
        <v>1.7819672851840438</v>
      </c>
      <c r="CE1130" s="39">
        <f t="shared" ca="1" si="907"/>
        <v>3767</v>
      </c>
      <c r="CF1130" s="39">
        <f t="shared" ca="1" si="902"/>
        <v>5069</v>
      </c>
      <c r="CG1130">
        <f t="shared" ca="1" si="908"/>
        <v>15.897157635888171</v>
      </c>
      <c r="CH1130">
        <f t="shared" ca="1" si="909"/>
        <v>-1</v>
      </c>
      <c r="CI1130">
        <f t="shared" ca="1" si="903"/>
        <v>2.1154035702008245E-2</v>
      </c>
      <c r="CJ1130">
        <f t="shared" ca="1" si="904"/>
        <v>11.978845964297992</v>
      </c>
    </row>
    <row r="1131" spans="8:88">
      <c r="H1131"/>
      <c r="I1131"/>
      <c r="R1131"/>
      <c r="AP1131"/>
      <c r="AQ1131"/>
      <c r="AX1131"/>
      <c r="CA1131" s="2">
        <f t="shared" si="905"/>
        <v>376</v>
      </c>
      <c r="CB1131" s="4">
        <f t="shared" si="906"/>
        <v>1</v>
      </c>
      <c r="CC1131">
        <f t="shared" ca="1" si="901"/>
        <v>2</v>
      </c>
      <c r="CD1131">
        <f ca="1">CC1131*(CJ1131)/(CJ1130+CJ1131+IF(CG1132=0,0,CJ1132))</f>
        <v>0.21803271481595629</v>
      </c>
      <c r="CE1131" s="39">
        <f t="shared" ca="1" si="907"/>
        <v>3767</v>
      </c>
      <c r="CF1131" s="39">
        <f t="shared" ca="1" si="902"/>
        <v>5069</v>
      </c>
      <c r="CG1131">
        <f t="shared" ca="1" si="908"/>
        <v>-7.5628527487609176</v>
      </c>
      <c r="CH1131">
        <f t="shared" ca="1" si="909"/>
        <v>11</v>
      </c>
      <c r="CI1131">
        <f t="shared" ca="1" si="903"/>
        <v>10.534327578472741</v>
      </c>
      <c r="CJ1131">
        <f t="shared" ca="1" si="904"/>
        <v>1.465672421527259</v>
      </c>
    </row>
    <row r="1132" spans="8:88">
      <c r="H1132"/>
      <c r="I1132"/>
      <c r="R1132"/>
      <c r="AP1132"/>
      <c r="AQ1132"/>
      <c r="AX1132"/>
      <c r="CA1132" s="2">
        <f t="shared" si="905"/>
        <v>376</v>
      </c>
      <c r="CB1132" s="4">
        <f t="shared" si="906"/>
        <v>2</v>
      </c>
      <c r="CC1132">
        <f t="shared" ca="1" si="901"/>
        <v>2</v>
      </c>
      <c r="CD1132">
        <f ca="1">CC1132*IF(CG1132=0,0,CJ1132)/(CJ1130+CJ1131+IF(CG1132=0,0,CJ1132))</f>
        <v>0</v>
      </c>
      <c r="CE1132" s="39">
        <f t="shared" ca="1" si="907"/>
        <v>3767</v>
      </c>
      <c r="CF1132" s="39">
        <f t="shared" ca="1" si="902"/>
        <v>5069</v>
      </c>
      <c r="CG1132">
        <f t="shared" ca="1" si="908"/>
        <v>0</v>
      </c>
      <c r="CH1132">
        <f t="shared" ca="1" si="909"/>
        <v>0</v>
      </c>
      <c r="CI1132">
        <f t="shared" ca="1" si="903"/>
        <v>0</v>
      </c>
      <c r="CJ1132">
        <f t="shared" ca="1" si="904"/>
        <v>12</v>
      </c>
    </row>
    <row r="1133" spans="8:88">
      <c r="H1133"/>
      <c r="I1133"/>
      <c r="R1133"/>
      <c r="AP1133"/>
      <c r="AQ1133"/>
      <c r="AX1133"/>
      <c r="CA1133" s="2">
        <f t="shared" si="905"/>
        <v>377</v>
      </c>
      <c r="CB1133" s="4">
        <f t="shared" si="906"/>
        <v>0</v>
      </c>
      <c r="CC1133">
        <f t="shared" ca="1" si="901"/>
        <v>2</v>
      </c>
      <c r="CD1133">
        <f ca="1">CC1133*(CJ1133)/(CJ1133+CJ1134+IF(CG1135=0,0,CJ1135))</f>
        <v>0.17573815419236091</v>
      </c>
      <c r="CE1133" s="39">
        <f t="shared" ca="1" si="907"/>
        <v>3767</v>
      </c>
      <c r="CF1133" s="39">
        <f t="shared" ca="1" si="902"/>
        <v>5581</v>
      </c>
      <c r="CG1133">
        <f t="shared" ca="1" si="908"/>
        <v>2.0341452428084494</v>
      </c>
      <c r="CH1133">
        <f t="shared" ca="1" si="909"/>
        <v>-11</v>
      </c>
      <c r="CI1133">
        <f t="shared" ca="1" si="903"/>
        <v>10.87475025993175</v>
      </c>
      <c r="CJ1133">
        <f t="shared" ca="1" si="904"/>
        <v>1.1252497400682504</v>
      </c>
    </row>
    <row r="1134" spans="8:88">
      <c r="H1134"/>
      <c r="I1134"/>
      <c r="R1134"/>
      <c r="AP1134"/>
      <c r="AQ1134"/>
      <c r="AX1134"/>
      <c r="CA1134" s="2">
        <f t="shared" si="905"/>
        <v>377</v>
      </c>
      <c r="CB1134" s="4">
        <f t="shared" si="906"/>
        <v>1</v>
      </c>
      <c r="CC1134">
        <f t="shared" ca="1" si="901"/>
        <v>2</v>
      </c>
      <c r="CD1134">
        <f ca="1">CC1134*(CJ1134)/(CJ1133+CJ1134+IF(CG1135=0,0,CJ1135))</f>
        <v>1.8242618458076392</v>
      </c>
      <c r="CE1134" s="39">
        <f t="shared" ca="1" si="907"/>
        <v>3767</v>
      </c>
      <c r="CF1134" s="39">
        <f t="shared" ca="1" si="902"/>
        <v>5581</v>
      </c>
      <c r="CG1134">
        <f t="shared" ca="1" si="908"/>
        <v>-21.425865141843303</v>
      </c>
      <c r="CH1134">
        <f t="shared" ca="1" si="909"/>
        <v>1</v>
      </c>
      <c r="CI1134">
        <f t="shared" ca="1" si="903"/>
        <v>0.31926864575716341</v>
      </c>
      <c r="CJ1134">
        <f t="shared" ca="1" si="904"/>
        <v>11.680731354242837</v>
      </c>
    </row>
    <row r="1135" spans="8:88">
      <c r="H1135"/>
      <c r="I1135"/>
      <c r="R1135"/>
      <c r="AP1135"/>
      <c r="AQ1135"/>
      <c r="AX1135"/>
      <c r="CA1135" s="2">
        <f t="shared" si="905"/>
        <v>377</v>
      </c>
      <c r="CB1135" s="4">
        <f t="shared" si="906"/>
        <v>2</v>
      </c>
      <c r="CC1135">
        <f t="shared" ca="1" si="901"/>
        <v>2</v>
      </c>
      <c r="CD1135">
        <f ca="1">CC1135*IF(CG1135=0,0,CJ1135)/(CJ1133+CJ1134+IF(CG1135=0,0,CJ1135))</f>
        <v>0</v>
      </c>
      <c r="CE1135" s="39">
        <f t="shared" ca="1" si="907"/>
        <v>3767</v>
      </c>
      <c r="CF1135" s="39">
        <f t="shared" ca="1" si="902"/>
        <v>5581</v>
      </c>
      <c r="CG1135">
        <f t="shared" ca="1" si="908"/>
        <v>0</v>
      </c>
      <c r="CH1135">
        <f t="shared" ca="1" si="909"/>
        <v>0</v>
      </c>
      <c r="CI1135">
        <f t="shared" ca="1" si="903"/>
        <v>0</v>
      </c>
      <c r="CJ1135">
        <f t="shared" ca="1" si="904"/>
        <v>12</v>
      </c>
    </row>
    <row r="1136" spans="8:88">
      <c r="H1136"/>
      <c r="I1136"/>
      <c r="R1136"/>
      <c r="AP1136"/>
      <c r="AQ1136"/>
      <c r="AX1136"/>
      <c r="CA1136" s="2">
        <f t="shared" si="905"/>
        <v>378</v>
      </c>
      <c r="CB1136" s="4">
        <f t="shared" si="906"/>
        <v>0</v>
      </c>
      <c r="CC1136">
        <f t="shared" ca="1" si="901"/>
        <v>2</v>
      </c>
      <c r="CD1136">
        <f ca="1">CC1136*(CJ1136)/(CJ1136+CJ1137+IF(CG1138=0,0,CJ1138))</f>
        <v>0.14360673298802046</v>
      </c>
      <c r="CE1136" s="39">
        <f t="shared" ca="1" si="907"/>
        <v>3767</v>
      </c>
      <c r="CF1136" s="39">
        <f t="shared" ca="1" si="902"/>
        <v>6157</v>
      </c>
      <c r="CG1136">
        <f t="shared" ca="1" si="908"/>
        <v>-31.831149890277288</v>
      </c>
      <c r="CH1136">
        <f t="shared" ca="1" si="909"/>
        <v>-9</v>
      </c>
      <c r="CI1136">
        <f t="shared" ca="1" si="903"/>
        <v>10.959959970373761</v>
      </c>
      <c r="CJ1136">
        <f t="shared" ca="1" si="904"/>
        <v>1.0400400296262386</v>
      </c>
    </row>
    <row r="1137" spans="8:88">
      <c r="H1137"/>
      <c r="I1137"/>
      <c r="R1137"/>
      <c r="AP1137"/>
      <c r="AQ1137"/>
      <c r="AX1137"/>
      <c r="CA1137" s="2">
        <f t="shared" si="905"/>
        <v>378</v>
      </c>
      <c r="CB1137" s="4">
        <f t="shared" si="906"/>
        <v>1</v>
      </c>
      <c r="CC1137">
        <f t="shared" ca="1" si="901"/>
        <v>2</v>
      </c>
      <c r="CD1137">
        <f ca="1">CC1137*(CJ1137)/(CJ1136+CJ1137+IF(CG1138=0,0,CJ1138))</f>
        <v>1.6010873938732444</v>
      </c>
      <c r="CE1137" s="39">
        <f t="shared" ca="1" si="907"/>
        <v>3767</v>
      </c>
      <c r="CF1137" s="39">
        <f t="shared" ca="1" si="902"/>
        <v>6157</v>
      </c>
      <c r="CG1137">
        <f t="shared" ca="1" si="908"/>
        <v>-55.291160274927975</v>
      </c>
      <c r="CH1137">
        <f t="shared" ca="1" si="909"/>
        <v>3</v>
      </c>
      <c r="CI1137">
        <f t="shared" ca="1" si="903"/>
        <v>0.40447835619911032</v>
      </c>
      <c r="CJ1137">
        <f t="shared" ca="1" si="904"/>
        <v>11.59552164380089</v>
      </c>
    </row>
    <row r="1138" spans="8:88">
      <c r="H1138"/>
      <c r="I1138"/>
      <c r="R1138"/>
      <c r="AP1138"/>
      <c r="AQ1138"/>
      <c r="AX1138"/>
      <c r="CA1138" s="2">
        <f t="shared" si="905"/>
        <v>378</v>
      </c>
      <c r="CB1138" s="4">
        <f t="shared" si="906"/>
        <v>2</v>
      </c>
      <c r="CC1138">
        <f t="shared" ca="1" si="901"/>
        <v>2</v>
      </c>
      <c r="CD1138">
        <f ca="1">CC1138*IF(CG1138=0,0,CJ1138)/(CJ1136+CJ1137+IF(CG1138=0,0,CJ1138))</f>
        <v>0.25530587313873504</v>
      </c>
      <c r="CE1138" s="39">
        <f t="shared" ca="1" si="907"/>
        <v>3767</v>
      </c>
      <c r="CF1138" s="39">
        <f t="shared" ca="1" si="902"/>
        <v>6157</v>
      </c>
      <c r="CG1138">
        <f t="shared" ca="1" si="908"/>
        <v>34.933835398134505</v>
      </c>
      <c r="CH1138">
        <f t="shared" ca="1" si="909"/>
        <v>8</v>
      </c>
      <c r="CI1138">
        <f t="shared" ca="1" si="903"/>
        <v>10.151003630971029</v>
      </c>
      <c r="CJ1138">
        <f t="shared" ca="1" si="904"/>
        <v>1.8489963690289706</v>
      </c>
    </row>
    <row r="1139" spans="8:88">
      <c r="H1139"/>
      <c r="I1139"/>
      <c r="R1139"/>
      <c r="AP1139"/>
      <c r="AQ1139"/>
      <c r="AX1139"/>
      <c r="CA1139" s="2">
        <f t="shared" si="905"/>
        <v>379</v>
      </c>
      <c r="CB1139" s="4">
        <f t="shared" si="906"/>
        <v>0</v>
      </c>
      <c r="CC1139">
        <f t="shared" ca="1" si="901"/>
        <v>2</v>
      </c>
      <c r="CD1139">
        <f ca="1">CC1139*(CJ1139)/(CJ1139+CJ1140+IF(CG1141=0,0,CJ1141))</f>
        <v>1.7415464496427839</v>
      </c>
      <c r="CE1139" s="39">
        <f t="shared" ca="1" si="907"/>
        <v>3767</v>
      </c>
      <c r="CF1139" s="39">
        <f t="shared" ca="1" si="902"/>
        <v>6805</v>
      </c>
      <c r="CG1139">
        <f t="shared" ca="1" si="908"/>
        <v>27.72495586353223</v>
      </c>
      <c r="CH1139">
        <f t="shared" ca="1" si="909"/>
        <v>-2</v>
      </c>
      <c r="CI1139">
        <f t="shared" ca="1" si="903"/>
        <v>0.29287336900448069</v>
      </c>
      <c r="CJ1139">
        <f t="shared" ca="1" si="904"/>
        <v>11.70712663099552</v>
      </c>
    </row>
    <row r="1140" spans="8:88">
      <c r="H1140"/>
      <c r="I1140"/>
      <c r="R1140"/>
      <c r="AP1140"/>
      <c r="AQ1140"/>
      <c r="AX1140"/>
      <c r="CA1140" s="2">
        <f t="shared" si="905"/>
        <v>379</v>
      </c>
      <c r="CB1140" s="4">
        <f t="shared" si="906"/>
        <v>1</v>
      </c>
      <c r="CC1140">
        <f t="shared" ca="1" si="901"/>
        <v>2</v>
      </c>
      <c r="CD1140">
        <f ca="1">CC1140*(CJ1140)/(CJ1139+CJ1140+IF(CG1141=0,0,CJ1141))</f>
        <v>0.25845355035721612</v>
      </c>
      <c r="CE1140" s="39">
        <f t="shared" ca="1" si="907"/>
        <v>3767</v>
      </c>
      <c r="CF1140" s="39">
        <f t="shared" ca="1" si="902"/>
        <v>6805</v>
      </c>
      <c r="CG1140">
        <f t="shared" ca="1" si="908"/>
        <v>4.2649454788836749</v>
      </c>
      <c r="CH1140">
        <f t="shared" ca="1" si="909"/>
        <v>10</v>
      </c>
      <c r="CI1140">
        <f t="shared" ca="1" si="903"/>
        <v>10.262608245170302</v>
      </c>
      <c r="CJ1140">
        <f t="shared" ca="1" si="904"/>
        <v>1.737391754829698</v>
      </c>
    </row>
    <row r="1141" spans="8:88">
      <c r="H1141"/>
      <c r="I1141"/>
      <c r="R1141"/>
      <c r="AP1141"/>
      <c r="AQ1141"/>
      <c r="AX1141"/>
      <c r="CA1141" s="2">
        <f t="shared" si="905"/>
        <v>379</v>
      </c>
      <c r="CB1141" s="4">
        <f t="shared" si="906"/>
        <v>2</v>
      </c>
      <c r="CC1141">
        <f t="shared" ca="1" si="901"/>
        <v>2</v>
      </c>
      <c r="CD1141">
        <f ca="1">CC1141*IF(CG1141=0,0,CJ1141)/(CJ1139+CJ1140+IF(CG1141=0,0,CJ1141))</f>
        <v>0</v>
      </c>
      <c r="CE1141" s="39">
        <f t="shared" ca="1" si="907"/>
        <v>3767</v>
      </c>
      <c r="CF1141" s="39">
        <f t="shared" ca="1" si="902"/>
        <v>6805</v>
      </c>
      <c r="CG1141">
        <f t="shared" ca="1" si="908"/>
        <v>0</v>
      </c>
      <c r="CH1141">
        <f t="shared" ca="1" si="909"/>
        <v>0</v>
      </c>
      <c r="CI1141">
        <f t="shared" ca="1" si="903"/>
        <v>0</v>
      </c>
      <c r="CJ1141">
        <f t="shared" ca="1" si="904"/>
        <v>12</v>
      </c>
    </row>
    <row r="1142" spans="8:88">
      <c r="H1142"/>
      <c r="I1142"/>
      <c r="R1142"/>
      <c r="AP1142"/>
      <c r="AQ1142"/>
      <c r="AX1142"/>
      <c r="CA1142" s="2">
        <f t="shared" si="905"/>
        <v>380</v>
      </c>
      <c r="CB1142" s="4">
        <f t="shared" si="906"/>
        <v>0</v>
      </c>
      <c r="CC1142">
        <f t="shared" ca="1" si="901"/>
        <v>2</v>
      </c>
      <c r="CD1142">
        <f ca="1">CC1142*(CJ1142)/(CJ1142+CJ1143+IF(CG1144=0,0,CJ1144))</f>
        <v>1.5716970783325255</v>
      </c>
      <c r="CE1142" s="39">
        <f t="shared" ca="1" si="907"/>
        <v>1</v>
      </c>
      <c r="CF1142" s="39">
        <f t="shared" ca="1" si="902"/>
        <v>14641</v>
      </c>
      <c r="CG1142">
        <f t="shared" ca="1" si="908"/>
        <v>9.1817711898016796</v>
      </c>
      <c r="CH1142">
        <f t="shared" ca="1" si="909"/>
        <v>-2</v>
      </c>
      <c r="CI1142">
        <f t="shared" ca="1" si="903"/>
        <v>1.4346448667052667</v>
      </c>
      <c r="CJ1142">
        <f t="shared" ca="1" si="904"/>
        <v>10.565355133294734</v>
      </c>
    </row>
    <row r="1143" spans="8:88">
      <c r="H1143"/>
      <c r="I1143"/>
      <c r="R1143"/>
      <c r="AP1143"/>
      <c r="AQ1143"/>
      <c r="AX1143"/>
      <c r="CA1143" s="2">
        <f t="shared" si="905"/>
        <v>380</v>
      </c>
      <c r="CB1143" s="4">
        <f t="shared" si="906"/>
        <v>1</v>
      </c>
      <c r="CC1143">
        <f t="shared" ca="1" si="901"/>
        <v>2</v>
      </c>
      <c r="CD1143">
        <f ca="1">CC1143*(CJ1143)/(CJ1142+CJ1143+IF(CG1144=0,0,CJ1144))</f>
        <v>0.42830292166747463</v>
      </c>
      <c r="CE1143" s="39">
        <f t="shared" ca="1" si="907"/>
        <v>1</v>
      </c>
      <c r="CF1143" s="39">
        <f t="shared" ca="1" si="902"/>
        <v>14641</v>
      </c>
      <c r="CG1143">
        <f t="shared" ca="1" si="908"/>
        <v>-14.278239194847409</v>
      </c>
      <c r="CH1143">
        <f t="shared" ca="1" si="909"/>
        <v>10</v>
      </c>
      <c r="CI1143">
        <f t="shared" ca="1" si="903"/>
        <v>9.1208367474694825</v>
      </c>
      <c r="CJ1143">
        <f t="shared" ca="1" si="904"/>
        <v>2.8791632525305175</v>
      </c>
    </row>
    <row r="1144" spans="8:88">
      <c r="H1144"/>
      <c r="I1144"/>
      <c r="R1144"/>
      <c r="AP1144"/>
      <c r="AQ1144"/>
      <c r="AX1144"/>
      <c r="CA1144" s="2">
        <f t="shared" si="905"/>
        <v>380</v>
      </c>
      <c r="CB1144" s="4">
        <f t="shared" si="906"/>
        <v>2</v>
      </c>
      <c r="CC1144">
        <f t="shared" ca="1" si="901"/>
        <v>2</v>
      </c>
      <c r="CD1144">
        <f ca="1">CC1144*IF(CG1144=0,0,CJ1144)/(CJ1142+CJ1143+IF(CG1144=0,0,CJ1144))</f>
        <v>0</v>
      </c>
      <c r="CE1144" s="39">
        <f t="shared" ca="1" si="907"/>
        <v>1</v>
      </c>
      <c r="CF1144" s="39">
        <f t="shared" ca="1" si="902"/>
        <v>14641</v>
      </c>
      <c r="CG1144">
        <f t="shared" ca="1" si="908"/>
        <v>0</v>
      </c>
      <c r="CH1144">
        <f t="shared" ca="1" si="909"/>
        <v>0</v>
      </c>
      <c r="CI1144">
        <f t="shared" ca="1" si="903"/>
        <v>0</v>
      </c>
      <c r="CJ1144">
        <f t="shared" ca="1" si="904"/>
        <v>12</v>
      </c>
    </row>
    <row r="1145" spans="8:88">
      <c r="H1145"/>
      <c r="I1145"/>
      <c r="R1145"/>
      <c r="AP1145"/>
      <c r="AQ1145"/>
      <c r="AX1145"/>
      <c r="CA1145" s="2">
        <f t="shared" si="905"/>
        <v>381</v>
      </c>
      <c r="CB1145" s="4">
        <f t="shared" si="906"/>
        <v>0</v>
      </c>
      <c r="CC1145">
        <f t="shared" ca="1" si="901"/>
        <v>2</v>
      </c>
      <c r="CD1145">
        <f ca="1">CC1145*(CJ1145)/(CJ1145+CJ1146+IF(CG1147=0,0,CJ1147))</f>
        <v>0.71257843983084213</v>
      </c>
      <c r="CE1145" s="39">
        <f t="shared" ca="1" si="907"/>
        <v>1</v>
      </c>
      <c r="CF1145" s="39">
        <f t="shared" ca="1" si="902"/>
        <v>30625</v>
      </c>
      <c r="CG1145">
        <f t="shared" ca="1" si="908"/>
        <v>-3.4083255447015404</v>
      </c>
      <c r="CH1145">
        <f t="shared" ca="1" si="909"/>
        <v>-7</v>
      </c>
      <c r="CI1145">
        <f t="shared" ca="1" si="903"/>
        <v>7.2098630321758437</v>
      </c>
      <c r="CJ1145">
        <f t="shared" ca="1" si="904"/>
        <v>4.7901369678241563</v>
      </c>
    </row>
    <row r="1146" spans="8:88">
      <c r="H1146"/>
      <c r="I1146"/>
      <c r="R1146"/>
      <c r="AP1146"/>
      <c r="AQ1146"/>
      <c r="AX1146"/>
      <c r="CA1146" s="2">
        <f t="shared" si="905"/>
        <v>381</v>
      </c>
      <c r="CB1146" s="4">
        <f t="shared" si="906"/>
        <v>1</v>
      </c>
      <c r="CC1146">
        <f t="shared" ca="1" si="901"/>
        <v>2</v>
      </c>
      <c r="CD1146">
        <f ca="1">CC1146*(CJ1146)/(CJ1145+CJ1146+IF(CG1147=0,0,CJ1147))</f>
        <v>1.2874215601691579</v>
      </c>
      <c r="CE1146" s="39">
        <f t="shared" ca="1" si="907"/>
        <v>1</v>
      </c>
      <c r="CF1146" s="39">
        <f t="shared" ca="1" si="902"/>
        <v>30625</v>
      </c>
      <c r="CG1146">
        <f t="shared" ca="1" si="908"/>
        <v>-26.868335929347964</v>
      </c>
      <c r="CH1146">
        <f t="shared" ca="1" si="909"/>
        <v>5</v>
      </c>
      <c r="CI1146">
        <f t="shared" ca="1" si="903"/>
        <v>3.3456185819990698</v>
      </c>
      <c r="CJ1146">
        <f t="shared" ca="1" si="904"/>
        <v>8.6543814180009306</v>
      </c>
    </row>
    <row r="1147" spans="8:88">
      <c r="H1147"/>
      <c r="I1147"/>
      <c r="R1147"/>
      <c r="AP1147"/>
      <c r="AQ1147"/>
      <c r="AX1147"/>
      <c r="CA1147" s="2">
        <f t="shared" si="905"/>
        <v>381</v>
      </c>
      <c r="CB1147" s="4">
        <f t="shared" si="906"/>
        <v>2</v>
      </c>
      <c r="CC1147">
        <f t="shared" ca="1" si="901"/>
        <v>2</v>
      </c>
      <c r="CD1147">
        <f ca="1">CC1147*IF(CG1147=0,0,CJ1147)/(CJ1145+CJ1146+IF(CG1147=0,0,CJ1147))</f>
        <v>0</v>
      </c>
      <c r="CE1147" s="39">
        <f t="shared" ca="1" si="907"/>
        <v>1</v>
      </c>
      <c r="CF1147" s="39">
        <f t="shared" ca="1" si="902"/>
        <v>30625</v>
      </c>
      <c r="CG1147">
        <f t="shared" ca="1" si="908"/>
        <v>0</v>
      </c>
      <c r="CH1147">
        <f t="shared" ca="1" si="909"/>
        <v>0</v>
      </c>
      <c r="CI1147">
        <f t="shared" ca="1" si="903"/>
        <v>0</v>
      </c>
      <c r="CJ1147">
        <f t="shared" ca="1" si="904"/>
        <v>12</v>
      </c>
    </row>
    <row r="1148" spans="8:88">
      <c r="H1148"/>
      <c r="I1148"/>
      <c r="R1148"/>
      <c r="AP1148"/>
      <c r="AQ1148"/>
      <c r="AX1148"/>
      <c r="CA1148" s="2">
        <f t="shared" si="905"/>
        <v>382</v>
      </c>
      <c r="CB1148" s="4">
        <f t="shared" si="906"/>
        <v>0</v>
      </c>
      <c r="CC1148">
        <f t="shared" ca="1" si="901"/>
        <v>2</v>
      </c>
      <c r="CD1148">
        <f ca="1">CC1148*(CJ1148)/(CJ1148+CJ1149+IF(CG1150=0,0,CJ1150))</f>
        <v>0.38498387416898699</v>
      </c>
      <c r="CE1148" s="39">
        <f t="shared" ca="1" si="907"/>
        <v>1</v>
      </c>
      <c r="CF1148" s="39">
        <f t="shared" ca="1" si="902"/>
        <v>60025</v>
      </c>
      <c r="CG1148">
        <f t="shared" ca="1" si="908"/>
        <v>-38.383940336116495</v>
      </c>
      <c r="CH1148">
        <f t="shared" ca="1" si="909"/>
        <v>-7</v>
      </c>
      <c r="CI1148">
        <f t="shared" ca="1" si="903"/>
        <v>9.3634391727388433</v>
      </c>
      <c r="CJ1148">
        <f t="shared" ca="1" si="904"/>
        <v>2.6365608272611567</v>
      </c>
    </row>
    <row r="1149" spans="8:88">
      <c r="H1149"/>
      <c r="I1149"/>
      <c r="R1149"/>
      <c r="AP1149"/>
      <c r="AQ1149"/>
      <c r="AX1149"/>
      <c r="CA1149" s="2">
        <f t="shared" si="905"/>
        <v>382</v>
      </c>
      <c r="CB1149" s="4">
        <f t="shared" si="906"/>
        <v>1</v>
      </c>
      <c r="CC1149">
        <f t="shared" ca="1" si="901"/>
        <v>2</v>
      </c>
      <c r="CD1149">
        <f ca="1">CC1149*(CJ1149)/(CJ1148+CJ1149+IF(CG1150=0,0,CJ1150))</f>
        <v>1.5781502881066136</v>
      </c>
      <c r="CE1149" s="39">
        <f t="shared" ca="1" si="907"/>
        <v>1</v>
      </c>
      <c r="CF1149" s="39">
        <f t="shared" ca="1" si="902"/>
        <v>60025</v>
      </c>
      <c r="CG1149">
        <f t="shared" ca="1" si="908"/>
        <v>51.841055336944919</v>
      </c>
      <c r="CH1149">
        <f t="shared" ca="1" si="909"/>
        <v>-2</v>
      </c>
      <c r="CI1149">
        <f t="shared" ca="1" si="903"/>
        <v>1.1920428144312303</v>
      </c>
      <c r="CJ1149">
        <f t="shared" ca="1" si="904"/>
        <v>10.807957185568769</v>
      </c>
    </row>
    <row r="1150" spans="8:88">
      <c r="H1150"/>
      <c r="I1150"/>
      <c r="R1150"/>
      <c r="AP1150"/>
      <c r="AQ1150"/>
      <c r="AX1150"/>
      <c r="CA1150" s="2">
        <f t="shared" si="905"/>
        <v>382</v>
      </c>
      <c r="CB1150" s="4">
        <f t="shared" si="906"/>
        <v>2</v>
      </c>
      <c r="CC1150">
        <f t="shared" ca="1" si="901"/>
        <v>2</v>
      </c>
      <c r="CD1150">
        <f ca="1">CC1150*IF(CG1150=0,0,CJ1150)/(CJ1148+CJ1149+IF(CG1150=0,0,CJ1150))</f>
        <v>3.6865837724399331E-2</v>
      </c>
      <c r="CE1150" s="39">
        <f t="shared" ca="1" si="907"/>
        <v>1</v>
      </c>
      <c r="CF1150" s="39">
        <f t="shared" ca="1" si="902"/>
        <v>60025</v>
      </c>
      <c r="CG1150">
        <f t="shared" ca="1" si="908"/>
        <v>28.381044952295031</v>
      </c>
      <c r="CH1150">
        <f t="shared" ca="1" si="909"/>
        <v>10</v>
      </c>
      <c r="CI1150">
        <f t="shared" ca="1" si="903"/>
        <v>11.74752442860593</v>
      </c>
      <c r="CJ1150">
        <f t="shared" ca="1" si="904"/>
        <v>0.25247557139407029</v>
      </c>
    </row>
    <row r="1151" spans="8:88">
      <c r="H1151"/>
      <c r="I1151"/>
      <c r="R1151"/>
      <c r="AP1151"/>
      <c r="AQ1151"/>
      <c r="AX1151"/>
      <c r="CA1151" s="2">
        <f t="shared" si="905"/>
        <v>383</v>
      </c>
      <c r="CB1151" s="4">
        <f t="shared" si="906"/>
        <v>0</v>
      </c>
      <c r="CC1151">
        <f t="shared" ca="1" si="901"/>
        <v>2</v>
      </c>
      <c r="CD1151">
        <f ca="1">CC1151*(CJ1151)/(CJ1151+CJ1152+IF(CG1153=0,0,CJ1153))</f>
        <v>0.41391085229329966</v>
      </c>
      <c r="CE1151" s="39">
        <f t="shared" ca="1" si="907"/>
        <v>46225</v>
      </c>
      <c r="CF1151" s="39">
        <f t="shared" ca="1" si="902"/>
        <v>413449</v>
      </c>
      <c r="CG1151">
        <f t="shared" ca="1" si="908"/>
        <v>12.706995226243123</v>
      </c>
      <c r="CH1151">
        <f t="shared" ca="1" si="909"/>
        <v>-10</v>
      </c>
      <c r="CI1151">
        <f t="shared" ca="1" si="903"/>
        <v>9.2175839681250658</v>
      </c>
      <c r="CJ1151">
        <f t="shared" ca="1" si="904"/>
        <v>2.7824160318749342</v>
      </c>
    </row>
    <row r="1152" spans="8:88">
      <c r="H1152"/>
      <c r="I1152"/>
      <c r="R1152"/>
      <c r="AP1152"/>
      <c r="AQ1152"/>
      <c r="AX1152"/>
      <c r="CA1152" s="2">
        <f t="shared" si="905"/>
        <v>383</v>
      </c>
      <c r="CB1152" s="4">
        <f t="shared" si="906"/>
        <v>1</v>
      </c>
      <c r="CC1152">
        <f t="shared" ca="1" si="901"/>
        <v>2</v>
      </c>
      <c r="CD1152">
        <f ca="1">CC1152*(CJ1152)/(CJ1151+CJ1152+IF(CG1153=0,0,CJ1153))</f>
        <v>1.5860891477067003</v>
      </c>
      <c r="CE1152" s="39">
        <f t="shared" ca="1" si="907"/>
        <v>46225</v>
      </c>
      <c r="CF1152" s="39">
        <f t="shared" ca="1" si="902"/>
        <v>413449</v>
      </c>
      <c r="CG1152">
        <f t="shared" ca="1" si="908"/>
        <v>-10.753015158406033</v>
      </c>
      <c r="CH1152">
        <f t="shared" ca="1" si="909"/>
        <v>2</v>
      </c>
      <c r="CI1152">
        <f t="shared" ca="1" si="903"/>
        <v>1.337897646049679</v>
      </c>
      <c r="CJ1152">
        <f t="shared" ca="1" si="904"/>
        <v>10.662102353950321</v>
      </c>
    </row>
    <row r="1153" spans="8:88">
      <c r="H1153"/>
      <c r="I1153"/>
      <c r="R1153"/>
      <c r="AP1153"/>
      <c r="AQ1153"/>
      <c r="AX1153"/>
      <c r="CA1153" s="2">
        <f t="shared" si="905"/>
        <v>383</v>
      </c>
      <c r="CB1153" s="4">
        <f t="shared" si="906"/>
        <v>2</v>
      </c>
      <c r="CC1153">
        <f t="shared" ca="1" si="901"/>
        <v>2</v>
      </c>
      <c r="CD1153">
        <f ca="1">CC1153*IF(CG1153=0,0,CJ1153)/(CJ1151+CJ1152+IF(CG1153=0,0,CJ1153))</f>
        <v>0</v>
      </c>
      <c r="CE1153" s="39">
        <f t="shared" ca="1" si="907"/>
        <v>46225</v>
      </c>
      <c r="CF1153" s="39">
        <f t="shared" ca="1" si="902"/>
        <v>413449</v>
      </c>
      <c r="CG1153">
        <f t="shared" ca="1" si="908"/>
        <v>0</v>
      </c>
      <c r="CH1153">
        <f t="shared" ca="1" si="909"/>
        <v>0</v>
      </c>
      <c r="CI1153">
        <f t="shared" ca="1" si="903"/>
        <v>0</v>
      </c>
      <c r="CJ1153">
        <f t="shared" ca="1" si="904"/>
        <v>12</v>
      </c>
    </row>
    <row r="1154" spans="8:88">
      <c r="H1154"/>
      <c r="I1154"/>
      <c r="R1154"/>
      <c r="AP1154"/>
      <c r="AQ1154"/>
      <c r="AX1154"/>
      <c r="CA1154" s="2">
        <f t="shared" si="905"/>
        <v>384</v>
      </c>
      <c r="CB1154" s="4">
        <f t="shared" si="906"/>
        <v>0</v>
      </c>
      <c r="CC1154">
        <f t="shared" ref="CC1154:CC1217" ca="1" si="910">OFFSET(D$5,$CA1154,0)</f>
        <v>2</v>
      </c>
      <c r="CD1154">
        <f ca="1">CC1154*(CJ1154)/(CJ1154+CJ1155+IF(CG1156=0,0,CJ1156))</f>
        <v>1.4151928676571164</v>
      </c>
      <c r="CE1154" s="39">
        <f t="shared" ca="1" si="907"/>
        <v>1</v>
      </c>
      <c r="CF1154" s="39">
        <f t="shared" ref="CF1154:CF1217" ca="1" si="911">OFFSET(B$5,$CA1154,0)</f>
        <v>420175</v>
      </c>
      <c r="CG1154">
        <f t="shared" ca="1" si="908"/>
        <v>24.576963536841845</v>
      </c>
      <c r="CH1154">
        <f t="shared" ca="1" si="909"/>
        <v>-4</v>
      </c>
      <c r="CI1154">
        <f t="shared" ref="CI1154:CI1217" ca="1" si="912">ABS(-CH1154-7*CG1154/113.685)</f>
        <v>2.4867067356476849</v>
      </c>
      <c r="CJ1154">
        <f t="shared" ref="CJ1154:CJ1217" ca="1" si="913">MAX(0,CK$1-CI1154)</f>
        <v>9.5132932643523151</v>
      </c>
    </row>
    <row r="1155" spans="8:88">
      <c r="H1155"/>
      <c r="I1155"/>
      <c r="R1155"/>
      <c r="AP1155"/>
      <c r="AQ1155"/>
      <c r="AX1155"/>
      <c r="CA1155" s="2">
        <f t="shared" si="905"/>
        <v>384</v>
      </c>
      <c r="CB1155" s="4">
        <f t="shared" si="906"/>
        <v>1</v>
      </c>
      <c r="CC1155">
        <f t="shared" ca="1" si="910"/>
        <v>2</v>
      </c>
      <c r="CD1155">
        <f ca="1">CC1155*(CJ1155)/(CJ1154+CJ1155+IF(CG1156=0,0,CJ1156))</f>
        <v>0.58480713234288351</v>
      </c>
      <c r="CE1155" s="39">
        <f t="shared" ca="1" si="907"/>
        <v>1</v>
      </c>
      <c r="CF1155" s="39">
        <f t="shared" ca="1" si="911"/>
        <v>420175</v>
      </c>
      <c r="CG1155">
        <f t="shared" ca="1" si="908"/>
        <v>1.1169531521954212</v>
      </c>
      <c r="CH1155">
        <f t="shared" ca="1" si="909"/>
        <v>8</v>
      </c>
      <c r="CI1155">
        <f t="shared" ca="1" si="912"/>
        <v>8.0687748785272291</v>
      </c>
      <c r="CJ1155">
        <f t="shared" ca="1" si="913"/>
        <v>3.9312251214727709</v>
      </c>
    </row>
    <row r="1156" spans="8:88">
      <c r="H1156"/>
      <c r="I1156"/>
      <c r="R1156"/>
      <c r="AP1156"/>
      <c r="AQ1156"/>
      <c r="AX1156"/>
      <c r="CA1156" s="2">
        <f t="shared" si="905"/>
        <v>384</v>
      </c>
      <c r="CB1156" s="4">
        <f t="shared" si="906"/>
        <v>2</v>
      </c>
      <c r="CC1156">
        <f t="shared" ca="1" si="910"/>
        <v>2</v>
      </c>
      <c r="CD1156">
        <f ca="1">CC1156*IF(CG1156=0,0,CJ1156)/(CJ1154+CJ1155+IF(CG1156=0,0,CJ1156))</f>
        <v>0</v>
      </c>
      <c r="CE1156" s="39">
        <f t="shared" ca="1" si="907"/>
        <v>1</v>
      </c>
      <c r="CF1156" s="39">
        <f t="shared" ca="1" si="911"/>
        <v>420175</v>
      </c>
      <c r="CG1156">
        <f t="shared" ca="1" si="908"/>
        <v>0</v>
      </c>
      <c r="CH1156">
        <f t="shared" ca="1" si="909"/>
        <v>0</v>
      </c>
      <c r="CI1156">
        <f t="shared" ca="1" si="912"/>
        <v>0</v>
      </c>
      <c r="CJ1156">
        <f t="shared" ca="1" si="913"/>
        <v>12</v>
      </c>
    </row>
    <row r="1157" spans="8:88">
      <c r="H1157"/>
      <c r="I1157"/>
      <c r="R1157"/>
      <c r="AP1157"/>
      <c r="AQ1157"/>
      <c r="AX1157"/>
      <c r="CA1157" s="2">
        <f t="shared" si="905"/>
        <v>385</v>
      </c>
      <c r="CB1157" s="4">
        <f t="shared" si="906"/>
        <v>0</v>
      </c>
      <c r="CC1157">
        <f t="shared" ca="1" si="910"/>
        <v>2</v>
      </c>
      <c r="CD1157">
        <f ca="1">CC1157*(CJ1157)/(CJ1157+CJ1158+IF(CG1159=0,0,CJ1159))</f>
        <v>0.26130541964015486</v>
      </c>
      <c r="CE1157" s="39">
        <f t="shared" ca="1" si="907"/>
        <v>1</v>
      </c>
      <c r="CF1157" s="39">
        <f t="shared" ca="1" si="911"/>
        <v>244140625</v>
      </c>
      <c r="CG1157">
        <f t="shared" ca="1" si="908"/>
        <v>-50.550427564269285</v>
      </c>
      <c r="CH1157">
        <f t="shared" ca="1" si="909"/>
        <v>-7</v>
      </c>
      <c r="CI1157">
        <f t="shared" ca="1" si="912"/>
        <v>10.112574156220125</v>
      </c>
      <c r="CJ1157">
        <f t="shared" ca="1" si="913"/>
        <v>1.8874258437798748</v>
      </c>
    </row>
    <row r="1158" spans="8:88">
      <c r="H1158"/>
      <c r="I1158"/>
      <c r="R1158"/>
      <c r="AP1158"/>
      <c r="AQ1158"/>
      <c r="AX1158"/>
      <c r="CA1158" s="2">
        <f t="shared" ref="CA1158:CA1221" si="914">CA1155+1</f>
        <v>385</v>
      </c>
      <c r="CB1158" s="4">
        <f t="shared" ref="CB1158:CB1221" si="915">CB1155</f>
        <v>1</v>
      </c>
      <c r="CC1158">
        <f t="shared" ca="1" si="910"/>
        <v>2</v>
      </c>
      <c r="CD1158">
        <f ca="1">CC1158*(CJ1158)/(CJ1157+CJ1158+IF(CG1159=0,0,CJ1159))</f>
        <v>1.6000262097744746</v>
      </c>
      <c r="CE1158" s="39">
        <f t="shared" ca="1" si="907"/>
        <v>1</v>
      </c>
      <c r="CF1158" s="39">
        <f t="shared" ca="1" si="911"/>
        <v>244140625</v>
      </c>
      <c r="CG1158">
        <f t="shared" ca="1" si="908"/>
        <v>39.674568108796393</v>
      </c>
      <c r="CH1158">
        <f t="shared" ca="1" si="909"/>
        <v>-2</v>
      </c>
      <c r="CI1158">
        <f t="shared" ca="1" si="912"/>
        <v>0.44290783095021125</v>
      </c>
      <c r="CJ1158">
        <f t="shared" ca="1" si="913"/>
        <v>11.557092169049788</v>
      </c>
    </row>
    <row r="1159" spans="8:88">
      <c r="H1159"/>
      <c r="I1159"/>
      <c r="R1159"/>
      <c r="AP1159"/>
      <c r="AQ1159"/>
      <c r="AX1159"/>
      <c r="CA1159" s="2">
        <f t="shared" si="914"/>
        <v>385</v>
      </c>
      <c r="CB1159" s="4">
        <f t="shared" si="915"/>
        <v>2</v>
      </c>
      <c r="CC1159">
        <f t="shared" ca="1" si="910"/>
        <v>2</v>
      </c>
      <c r="CD1159">
        <f ca="1">CC1159*IF(CG1159=0,0,CJ1159)/(CJ1157+CJ1158+IF(CG1159=0,0,CJ1159))</f>
        <v>0.13866837058537052</v>
      </c>
      <c r="CE1159" s="39">
        <f t="shared" ca="1" si="907"/>
        <v>1</v>
      </c>
      <c r="CF1159" s="39">
        <f t="shared" ca="1" si="911"/>
        <v>244140625</v>
      </c>
      <c r="CG1159">
        <f t="shared" ca="1" si="908"/>
        <v>16.21455772414464</v>
      </c>
      <c r="CH1159">
        <f t="shared" ca="1" si="909"/>
        <v>10</v>
      </c>
      <c r="CI1159">
        <f t="shared" ca="1" si="912"/>
        <v>10.998389445124797</v>
      </c>
      <c r="CJ1159">
        <f t="shared" ca="1" si="913"/>
        <v>1.001610554875203</v>
      </c>
    </row>
    <row r="1160" spans="8:88">
      <c r="H1160"/>
      <c r="I1160"/>
      <c r="R1160"/>
      <c r="AP1160"/>
      <c r="AQ1160"/>
      <c r="AX1160"/>
      <c r="CA1160" s="2">
        <f t="shared" si="914"/>
        <v>386</v>
      </c>
      <c r="CB1160" s="4">
        <f t="shared" si="915"/>
        <v>0</v>
      </c>
      <c r="CC1160">
        <f t="shared" ca="1" si="910"/>
        <v>2</v>
      </c>
      <c r="CD1160">
        <f ca="1">CC1160*(CJ1160)/(CJ1160+CJ1161+IF(CG1162=0,0,CJ1162))</f>
        <v>0.51342335305049502</v>
      </c>
      <c r="CE1160" s="39">
        <f t="shared" ca="1" si="907"/>
        <v>9938375</v>
      </c>
      <c r="CF1160" s="39">
        <f t="shared" ca="1" si="911"/>
        <v>265847707</v>
      </c>
      <c r="CG1160">
        <f t="shared" ca="1" si="908"/>
        <v>7.3304876470388081</v>
      </c>
      <c r="CH1160">
        <f t="shared" ca="1" si="909"/>
        <v>-9</v>
      </c>
      <c r="CI1160">
        <f t="shared" ca="1" si="912"/>
        <v>8.548635145100306</v>
      </c>
      <c r="CJ1160">
        <f t="shared" ca="1" si="913"/>
        <v>3.451364854899694</v>
      </c>
    </row>
    <row r="1161" spans="8:88">
      <c r="H1161"/>
      <c r="I1161"/>
      <c r="R1161"/>
      <c r="AP1161"/>
      <c r="AQ1161"/>
      <c r="AX1161"/>
      <c r="CA1161" s="2">
        <f t="shared" si="914"/>
        <v>386</v>
      </c>
      <c r="CB1161" s="4">
        <f t="shared" si="915"/>
        <v>1</v>
      </c>
      <c r="CC1161">
        <f t="shared" ca="1" si="910"/>
        <v>2</v>
      </c>
      <c r="CD1161">
        <f ca="1">CC1161*(CJ1161)/(CJ1160+CJ1161+IF(CG1162=0,0,CJ1162))</f>
        <v>1.486576646949505</v>
      </c>
      <c r="CE1161" s="39">
        <f t="shared" ca="1" si="907"/>
        <v>9938375</v>
      </c>
      <c r="CF1161" s="39">
        <f t="shared" ca="1" si="911"/>
        <v>265847707</v>
      </c>
      <c r="CG1161">
        <f t="shared" ca="1" si="908"/>
        <v>-16.129522737608948</v>
      </c>
      <c r="CH1161">
        <f t="shared" ca="1" si="909"/>
        <v>3</v>
      </c>
      <c r="CI1161">
        <f t="shared" ca="1" si="912"/>
        <v>2.0068464690745249</v>
      </c>
      <c r="CJ1161">
        <f t="shared" ca="1" si="913"/>
        <v>9.9931535309254755</v>
      </c>
    </row>
    <row r="1162" spans="8:88">
      <c r="H1162"/>
      <c r="I1162"/>
      <c r="R1162"/>
      <c r="AP1162"/>
      <c r="AQ1162"/>
      <c r="AX1162"/>
      <c r="CA1162" s="2">
        <f t="shared" si="914"/>
        <v>386</v>
      </c>
      <c r="CB1162" s="4">
        <f t="shared" si="915"/>
        <v>2</v>
      </c>
      <c r="CC1162">
        <f t="shared" ca="1" si="910"/>
        <v>2</v>
      </c>
      <c r="CD1162">
        <f ca="1">CC1162*IF(CG1162=0,0,CJ1162)/(CJ1160+CJ1161+IF(CG1162=0,0,CJ1162))</f>
        <v>0</v>
      </c>
      <c r="CE1162" s="39">
        <f t="shared" ca="1" si="907"/>
        <v>9938375</v>
      </c>
      <c r="CF1162" s="39">
        <f t="shared" ca="1" si="911"/>
        <v>265847707</v>
      </c>
      <c r="CG1162">
        <f t="shared" ca="1" si="908"/>
        <v>0</v>
      </c>
      <c r="CH1162">
        <f t="shared" ca="1" si="909"/>
        <v>0</v>
      </c>
      <c r="CI1162">
        <f t="shared" ca="1" si="912"/>
        <v>0</v>
      </c>
      <c r="CJ1162">
        <f t="shared" ca="1" si="913"/>
        <v>12</v>
      </c>
    </row>
    <row r="1163" spans="8:88">
      <c r="H1163"/>
      <c r="I1163"/>
      <c r="R1163"/>
      <c r="AP1163"/>
      <c r="AQ1163"/>
      <c r="AX1163"/>
      <c r="CA1163" s="2">
        <f t="shared" si="914"/>
        <v>387</v>
      </c>
      <c r="CB1163" s="4">
        <f t="shared" si="915"/>
        <v>0</v>
      </c>
      <c r="CC1163">
        <f t="shared" ca="1" si="910"/>
        <v>2</v>
      </c>
      <c r="CD1163">
        <f ca="1">CC1163*(CJ1163)/(CJ1163+CJ1164+IF(CG1165=0,0,CJ1165))</f>
        <v>0.47606032716181101</v>
      </c>
      <c r="CE1163" s="39">
        <f t="shared" ca="1" si="907"/>
        <v>1</v>
      </c>
      <c r="CF1163" s="39">
        <f t="shared" ca="1" si="911"/>
        <v>1977326743</v>
      </c>
      <c r="CG1163">
        <f t="shared" ca="1" si="908"/>
        <v>-29.230022781911202</v>
      </c>
      <c r="CH1163">
        <f t="shared" ca="1" si="909"/>
        <v>-7</v>
      </c>
      <c r="CI1163">
        <f t="shared" ca="1" si="912"/>
        <v>8.7997990893554849</v>
      </c>
      <c r="CJ1163">
        <f t="shared" ca="1" si="913"/>
        <v>3.2002009106445151</v>
      </c>
    </row>
    <row r="1164" spans="8:88">
      <c r="H1164"/>
      <c r="I1164"/>
      <c r="R1164"/>
      <c r="AP1164"/>
      <c r="AQ1164"/>
      <c r="AX1164"/>
      <c r="CA1164" s="2">
        <f t="shared" si="914"/>
        <v>387</v>
      </c>
      <c r="CB1164" s="4">
        <f t="shared" si="915"/>
        <v>1</v>
      </c>
      <c r="CC1164">
        <f t="shared" ca="1" si="910"/>
        <v>2</v>
      </c>
      <c r="CD1164">
        <f ca="1">CC1164*(CJ1164)/(CJ1163+CJ1164+IF(CG1165=0,0,CJ1165))</f>
        <v>1.5239396728381891</v>
      </c>
      <c r="CE1164" s="39">
        <f t="shared" ca="1" si="907"/>
        <v>1</v>
      </c>
      <c r="CF1164" s="39">
        <f t="shared" ca="1" si="911"/>
        <v>1977326743</v>
      </c>
      <c r="CG1164">
        <f t="shared" ca="1" si="908"/>
        <v>-52.690033166562955</v>
      </c>
      <c r="CH1164">
        <f t="shared" ca="1" si="909"/>
        <v>5</v>
      </c>
      <c r="CI1164">
        <f t="shared" ca="1" si="912"/>
        <v>1.7556825248190995</v>
      </c>
      <c r="CJ1164">
        <f t="shared" ca="1" si="913"/>
        <v>10.2443174751809</v>
      </c>
    </row>
    <row r="1165" spans="8:88">
      <c r="H1165"/>
      <c r="I1165"/>
      <c r="R1165"/>
      <c r="AP1165"/>
      <c r="AQ1165"/>
      <c r="AX1165"/>
      <c r="CA1165" s="2">
        <f t="shared" si="914"/>
        <v>387</v>
      </c>
      <c r="CB1165" s="4">
        <f t="shared" si="915"/>
        <v>2</v>
      </c>
      <c r="CC1165">
        <f t="shared" ca="1" si="910"/>
        <v>2</v>
      </c>
      <c r="CD1165">
        <f ca="1">CC1165*IF(CG1165=0,0,CJ1165)/(CJ1163+CJ1164+IF(CG1165=0,0,CJ1165))</f>
        <v>0</v>
      </c>
      <c r="CE1165" s="39">
        <f t="shared" ca="1" si="907"/>
        <v>1</v>
      </c>
      <c r="CF1165" s="39">
        <f t="shared" ca="1" si="911"/>
        <v>1977326743</v>
      </c>
      <c r="CG1165">
        <f t="shared" ca="1" si="908"/>
        <v>37.534962506500591</v>
      </c>
      <c r="CH1165">
        <f t="shared" ca="1" si="909"/>
        <v>10</v>
      </c>
      <c r="CI1165">
        <f t="shared" ca="1" si="912"/>
        <v>12.311164511989304</v>
      </c>
      <c r="CJ1165">
        <f t="shared" ca="1" si="913"/>
        <v>0</v>
      </c>
    </row>
    <row r="1166" spans="8:88">
      <c r="H1166"/>
      <c r="I1166"/>
      <c r="R1166"/>
      <c r="AP1166"/>
      <c r="AQ1166"/>
      <c r="AX1166"/>
      <c r="CA1166" s="2">
        <f t="shared" si="914"/>
        <v>388</v>
      </c>
      <c r="CB1166" s="4">
        <f t="shared" si="915"/>
        <v>0</v>
      </c>
      <c r="CC1166">
        <f t="shared" ca="1" si="910"/>
        <v>1</v>
      </c>
      <c r="CD1166">
        <f ca="1">CC1166*(CJ1166)/(CJ1166+CJ1167+IF(CG1168=0,0,CJ1168))</f>
        <v>0.24278155763742915</v>
      </c>
      <c r="CE1166" s="39">
        <f t="shared" ca="1" si="907"/>
        <v>25</v>
      </c>
      <c r="CF1166" s="39">
        <f t="shared" ca="1" si="911"/>
        <v>31</v>
      </c>
      <c r="CG1166">
        <f t="shared" ca="1" si="908"/>
        <v>-11.951848342319948</v>
      </c>
      <c r="CH1166">
        <f t="shared" ca="1" si="909"/>
        <v>-8</v>
      </c>
      <c r="CI1166">
        <f t="shared" ca="1" si="912"/>
        <v>8.735918884604299</v>
      </c>
      <c r="CJ1166">
        <f t="shared" ca="1" si="913"/>
        <v>3.264081115395701</v>
      </c>
    </row>
    <row r="1167" spans="8:88">
      <c r="H1167"/>
      <c r="I1167"/>
      <c r="R1167"/>
      <c r="AP1167"/>
      <c r="AQ1167"/>
      <c r="AX1167"/>
      <c r="CA1167" s="2">
        <f t="shared" si="914"/>
        <v>388</v>
      </c>
      <c r="CB1167" s="4">
        <f t="shared" si="915"/>
        <v>1</v>
      </c>
      <c r="CC1167">
        <f t="shared" ca="1" si="910"/>
        <v>1</v>
      </c>
      <c r="CD1167">
        <f ca="1">CC1167*(CJ1167)/(CJ1166+CJ1167+IF(CG1168=0,0,CJ1168))</f>
        <v>0.75721844236257085</v>
      </c>
      <c r="CE1167" s="39">
        <f t="shared" ca="1" si="907"/>
        <v>25</v>
      </c>
      <c r="CF1167" s="39">
        <f t="shared" ca="1" si="911"/>
        <v>31</v>
      </c>
      <c r="CG1167">
        <f t="shared" ca="1" si="908"/>
        <v>-35.411858726968504</v>
      </c>
      <c r="CH1167">
        <f t="shared" ca="1" si="909"/>
        <v>4</v>
      </c>
      <c r="CI1167">
        <f t="shared" ca="1" si="912"/>
        <v>1.8195627295704839</v>
      </c>
      <c r="CJ1167">
        <f t="shared" ca="1" si="913"/>
        <v>10.180437270429517</v>
      </c>
    </row>
    <row r="1168" spans="8:88">
      <c r="H1168"/>
      <c r="I1168"/>
      <c r="R1168"/>
      <c r="AP1168"/>
      <c r="AQ1168"/>
      <c r="AX1168"/>
      <c r="CA1168" s="2">
        <f t="shared" si="914"/>
        <v>388</v>
      </c>
      <c r="CB1168" s="4">
        <f t="shared" si="915"/>
        <v>2</v>
      </c>
      <c r="CC1168">
        <f t="shared" ca="1" si="910"/>
        <v>1</v>
      </c>
      <c r="CD1168">
        <f ca="1">CC1168*IF(CG1168=0,0,CJ1168)/(CJ1166+CJ1167+IF(CG1168=0,0,CJ1168))</f>
        <v>0</v>
      </c>
      <c r="CE1168" s="39">
        <f t="shared" ca="1" si="907"/>
        <v>25</v>
      </c>
      <c r="CF1168" s="39">
        <f t="shared" ca="1" si="911"/>
        <v>31</v>
      </c>
      <c r="CG1168">
        <f t="shared" ca="1" si="908"/>
        <v>54.813136946093977</v>
      </c>
      <c r="CH1168">
        <f t="shared" ca="1" si="909"/>
        <v>9</v>
      </c>
      <c r="CI1168">
        <f t="shared" ca="1" si="912"/>
        <v>12.375044716740623</v>
      </c>
      <c r="CJ1168">
        <f t="shared" ca="1" si="913"/>
        <v>0</v>
      </c>
    </row>
    <row r="1169" spans="8:88">
      <c r="H1169"/>
      <c r="I1169"/>
      <c r="R1169"/>
      <c r="AP1169"/>
      <c r="AQ1169"/>
      <c r="AX1169"/>
      <c r="CA1169" s="2">
        <f t="shared" si="914"/>
        <v>389</v>
      </c>
      <c r="CB1169" s="4">
        <f t="shared" si="915"/>
        <v>0</v>
      </c>
      <c r="CC1169">
        <f t="shared" ca="1" si="910"/>
        <v>1</v>
      </c>
      <c r="CD1169">
        <f ca="1">CC1169*(CJ1169)/(CJ1169+CJ1170+IF(CG1171=0,0,CJ1171))</f>
        <v>9.4367739538175205E-2</v>
      </c>
      <c r="CE1169" s="39">
        <f t="shared" ca="1" si="907"/>
        <v>25</v>
      </c>
      <c r="CF1169" s="39">
        <f t="shared" ca="1" si="911"/>
        <v>41</v>
      </c>
      <c r="CG1169">
        <f t="shared" ca="1" si="908"/>
        <v>-25.970014399484143</v>
      </c>
      <c r="CH1169">
        <f t="shared" ca="1" si="909"/>
        <v>-9</v>
      </c>
      <c r="CI1169">
        <f t="shared" ca="1" si="912"/>
        <v>10.599068485696344</v>
      </c>
      <c r="CJ1169">
        <f t="shared" ca="1" si="913"/>
        <v>1.4009315143036556</v>
      </c>
    </row>
    <row r="1170" spans="8:88">
      <c r="H1170"/>
      <c r="I1170"/>
      <c r="R1170"/>
      <c r="AP1170"/>
      <c r="AQ1170"/>
      <c r="AX1170"/>
      <c r="CA1170" s="2">
        <f t="shared" si="914"/>
        <v>389</v>
      </c>
      <c r="CB1170" s="4">
        <f t="shared" si="915"/>
        <v>1</v>
      </c>
      <c r="CC1170">
        <f t="shared" ca="1" si="910"/>
        <v>1</v>
      </c>
      <c r="CD1170">
        <f ca="1">CC1170*(CJ1170)/(CJ1169+CJ1170+IF(CG1171=0,0,CJ1171))</f>
        <v>0.80539246094403727</v>
      </c>
      <c r="CE1170" s="39">
        <f t="shared" ca="1" si="907"/>
        <v>25</v>
      </c>
      <c r="CF1170" s="39">
        <f t="shared" ca="1" si="911"/>
        <v>41</v>
      </c>
      <c r="CG1170">
        <f t="shared" ca="1" si="908"/>
        <v>-49.430024784131632</v>
      </c>
      <c r="CH1170">
        <f t="shared" ca="1" si="909"/>
        <v>3</v>
      </c>
      <c r="CI1170">
        <f t="shared" ca="1" si="912"/>
        <v>4.3586871521497095E-2</v>
      </c>
      <c r="CJ1170">
        <f t="shared" ca="1" si="913"/>
        <v>11.956413128478502</v>
      </c>
    </row>
    <row r="1171" spans="8:88">
      <c r="H1171"/>
      <c r="I1171"/>
      <c r="R1171"/>
      <c r="AP1171"/>
      <c r="AQ1171"/>
      <c r="AX1171"/>
      <c r="CA1171" s="2">
        <f t="shared" si="914"/>
        <v>389</v>
      </c>
      <c r="CB1171" s="4">
        <f t="shared" si="915"/>
        <v>2</v>
      </c>
      <c r="CC1171">
        <f t="shared" ca="1" si="910"/>
        <v>1</v>
      </c>
      <c r="CD1171">
        <f ca="1">CC1171*IF(CG1171=0,0,CJ1171)/(CJ1169+CJ1170+IF(CG1171=0,0,CJ1171))</f>
        <v>0.10023979951778754</v>
      </c>
      <c r="CE1171" s="39">
        <f t="shared" ca="1" si="907"/>
        <v>25</v>
      </c>
      <c r="CF1171" s="39">
        <f t="shared" ca="1" si="911"/>
        <v>41</v>
      </c>
      <c r="CG1171">
        <f t="shared" ca="1" si="908"/>
        <v>40.794970888931914</v>
      </c>
      <c r="CH1171">
        <f t="shared" ca="1" si="909"/>
        <v>8</v>
      </c>
      <c r="CI1171">
        <f t="shared" ca="1" si="912"/>
        <v>10.511895115648709</v>
      </c>
      <c r="CJ1171">
        <f t="shared" ca="1" si="913"/>
        <v>1.4881048843512907</v>
      </c>
    </row>
    <row r="1172" spans="8:88">
      <c r="H1172"/>
      <c r="I1172"/>
      <c r="R1172"/>
      <c r="AP1172"/>
      <c r="AQ1172"/>
      <c r="AX1172"/>
      <c r="CA1172" s="2">
        <f t="shared" si="914"/>
        <v>390</v>
      </c>
      <c r="CB1172" s="4">
        <f t="shared" si="915"/>
        <v>0</v>
      </c>
      <c r="CC1172">
        <f t="shared" ca="1" si="910"/>
        <v>1</v>
      </c>
      <c r="CD1172">
        <f ca="1">CC1172*(CJ1172)/(CJ1172+CJ1173+IF(CG1174=0,0,CJ1174))</f>
        <v>0.49764235422501596</v>
      </c>
      <c r="CE1172" s="39">
        <f t="shared" ca="1" si="907"/>
        <v>29</v>
      </c>
      <c r="CF1172" s="39">
        <f t="shared" ca="1" si="911"/>
        <v>41</v>
      </c>
      <c r="CG1172">
        <f t="shared" ca="1" si="908"/>
        <v>11.215216580939114</v>
      </c>
      <c r="CH1172">
        <f t="shared" ca="1" si="909"/>
        <v>-6</v>
      </c>
      <c r="CI1172">
        <f t="shared" ca="1" si="912"/>
        <v>5.3094382190563945</v>
      </c>
      <c r="CJ1172">
        <f t="shared" ca="1" si="913"/>
        <v>6.6905617809436055</v>
      </c>
    </row>
    <row r="1173" spans="8:88">
      <c r="H1173"/>
      <c r="I1173"/>
      <c r="R1173"/>
      <c r="AP1173"/>
      <c r="AQ1173"/>
      <c r="AX1173"/>
      <c r="CA1173" s="2">
        <f t="shared" si="914"/>
        <v>390</v>
      </c>
      <c r="CB1173" s="4">
        <f t="shared" si="915"/>
        <v>1</v>
      </c>
      <c r="CC1173">
        <f t="shared" ca="1" si="910"/>
        <v>1</v>
      </c>
      <c r="CD1173">
        <f ca="1">CC1173*(CJ1173)/(CJ1172+CJ1173+IF(CG1174=0,0,CJ1174))</f>
        <v>0.50235764577498399</v>
      </c>
      <c r="CE1173" s="39">
        <f t="shared" ca="1" si="907"/>
        <v>29</v>
      </c>
      <c r="CF1173" s="39">
        <f t="shared" ca="1" si="911"/>
        <v>41</v>
      </c>
      <c r="CG1173">
        <f t="shared" ca="1" si="908"/>
        <v>-12.244793803710508</v>
      </c>
      <c r="CH1173">
        <f t="shared" ca="1" si="909"/>
        <v>6</v>
      </c>
      <c r="CI1173">
        <f t="shared" ca="1" si="912"/>
        <v>5.2460433951183223</v>
      </c>
      <c r="CJ1173">
        <f t="shared" ca="1" si="913"/>
        <v>6.7539566048816777</v>
      </c>
    </row>
    <row r="1174" spans="8:88">
      <c r="H1174"/>
      <c r="I1174"/>
      <c r="R1174"/>
      <c r="AP1174"/>
      <c r="AQ1174"/>
      <c r="AX1174"/>
      <c r="CA1174" s="2">
        <f t="shared" si="914"/>
        <v>390</v>
      </c>
      <c r="CB1174" s="4">
        <f t="shared" si="915"/>
        <v>2</v>
      </c>
      <c r="CC1174">
        <f t="shared" ca="1" si="910"/>
        <v>1</v>
      </c>
      <c r="CD1174">
        <f ca="1">CC1174*IF(CG1174=0,0,CJ1174)/(CJ1172+CJ1173+IF(CG1174=0,0,CJ1174))</f>
        <v>0</v>
      </c>
      <c r="CE1174" s="39">
        <f t="shared" ca="1" si="907"/>
        <v>29</v>
      </c>
      <c r="CF1174" s="39">
        <f t="shared" ca="1" si="911"/>
        <v>41</v>
      </c>
      <c r="CG1174">
        <f t="shared" ca="1" si="908"/>
        <v>0</v>
      </c>
      <c r="CH1174">
        <f t="shared" ca="1" si="909"/>
        <v>0</v>
      </c>
      <c r="CI1174">
        <f t="shared" ca="1" si="912"/>
        <v>0</v>
      </c>
      <c r="CJ1174">
        <f t="shared" ca="1" si="913"/>
        <v>12</v>
      </c>
    </row>
    <row r="1175" spans="8:88">
      <c r="H1175"/>
      <c r="I1175"/>
      <c r="R1175"/>
      <c r="AP1175"/>
      <c r="AQ1175"/>
      <c r="AX1175"/>
      <c r="CA1175" s="2">
        <f t="shared" si="914"/>
        <v>391</v>
      </c>
      <c r="CB1175" s="4">
        <f t="shared" si="915"/>
        <v>0</v>
      </c>
      <c r="CC1175">
        <f t="shared" ca="1" si="910"/>
        <v>1</v>
      </c>
      <c r="CD1175">
        <f ca="1">CC1175*(CJ1175)/(CJ1175+CJ1176+IF(CG1177=0,0,CJ1177))</f>
        <v>0.75397646148451747</v>
      </c>
      <c r="CE1175" s="39">
        <f t="shared" ca="1" si="907"/>
        <v>31</v>
      </c>
      <c r="CF1175" s="39">
        <f t="shared" ca="1" si="911"/>
        <v>41</v>
      </c>
      <c r="CG1175">
        <f t="shared" ca="1" si="908"/>
        <v>-14.018166057162063</v>
      </c>
      <c r="CH1175">
        <f t="shared" ca="1" si="909"/>
        <v>-1</v>
      </c>
      <c r="CI1175">
        <f t="shared" ca="1" si="912"/>
        <v>1.8631496010919157</v>
      </c>
      <c r="CJ1175">
        <f t="shared" ca="1" si="913"/>
        <v>10.136850398908084</v>
      </c>
    </row>
    <row r="1176" spans="8:88">
      <c r="H1176"/>
      <c r="I1176"/>
      <c r="R1176"/>
      <c r="AP1176"/>
      <c r="AQ1176"/>
      <c r="AX1176"/>
      <c r="CA1176" s="2">
        <f t="shared" si="914"/>
        <v>391</v>
      </c>
      <c r="CB1176" s="4">
        <f t="shared" si="915"/>
        <v>1</v>
      </c>
      <c r="CC1176">
        <f t="shared" ca="1" si="910"/>
        <v>1</v>
      </c>
      <c r="CD1176">
        <f ca="1">CC1176*(CJ1176)/(CJ1175+CJ1176+IF(CG1177=0,0,CJ1177))</f>
        <v>0.24602353851548248</v>
      </c>
      <c r="CE1176" s="39">
        <f t="shared" ca="1" si="907"/>
        <v>31</v>
      </c>
      <c r="CF1176" s="39">
        <f t="shared" ca="1" si="911"/>
        <v>41</v>
      </c>
      <c r="CG1176">
        <f t="shared" ca="1" si="908"/>
        <v>-37.478176441811684</v>
      </c>
      <c r="CH1176">
        <f t="shared" ca="1" si="909"/>
        <v>11</v>
      </c>
      <c r="CI1176">
        <f t="shared" ca="1" si="912"/>
        <v>8.692332013082801</v>
      </c>
      <c r="CJ1176">
        <f t="shared" ca="1" si="913"/>
        <v>3.307667986917199</v>
      </c>
    </row>
    <row r="1177" spans="8:88">
      <c r="H1177"/>
      <c r="I1177"/>
      <c r="R1177"/>
      <c r="AP1177"/>
      <c r="AQ1177"/>
      <c r="AX1177"/>
      <c r="CA1177" s="2">
        <f t="shared" si="914"/>
        <v>391</v>
      </c>
      <c r="CB1177" s="4">
        <f t="shared" si="915"/>
        <v>2</v>
      </c>
      <c r="CC1177">
        <f t="shared" ca="1" si="910"/>
        <v>1</v>
      </c>
      <c r="CD1177">
        <f ca="1">CC1177*IF(CG1177=0,0,CJ1177)/(CJ1175+CJ1176+IF(CG1177=0,0,CJ1177))</f>
        <v>0</v>
      </c>
      <c r="CE1177" s="39">
        <f t="shared" ca="1" si="907"/>
        <v>31</v>
      </c>
      <c r="CF1177" s="39">
        <f t="shared" ca="1" si="911"/>
        <v>41</v>
      </c>
      <c r="CG1177">
        <f t="shared" ca="1" si="908"/>
        <v>0</v>
      </c>
      <c r="CH1177">
        <f t="shared" ca="1" si="909"/>
        <v>0</v>
      </c>
      <c r="CI1177">
        <f t="shared" ca="1" si="912"/>
        <v>0</v>
      </c>
      <c r="CJ1177">
        <f t="shared" ca="1" si="913"/>
        <v>12</v>
      </c>
    </row>
    <row r="1178" spans="8:88">
      <c r="H1178"/>
      <c r="I1178"/>
      <c r="R1178"/>
      <c r="AP1178"/>
      <c r="AQ1178"/>
      <c r="AX1178"/>
      <c r="CA1178" s="2">
        <f t="shared" si="914"/>
        <v>392</v>
      </c>
      <c r="CB1178" s="4">
        <f t="shared" si="915"/>
        <v>0</v>
      </c>
      <c r="CC1178">
        <f t="shared" ca="1" si="910"/>
        <v>1</v>
      </c>
      <c r="CD1178">
        <f ca="1">CC1178*(CJ1178)/(CJ1178+CJ1179+IF(CG1180=0,0,CJ1180))</f>
        <v>1.0184169509704452E-2</v>
      </c>
      <c r="CE1178" s="39">
        <f t="shared" ca="1" si="907"/>
        <v>29</v>
      </c>
      <c r="CF1178" s="39">
        <f t="shared" ca="1" si="911"/>
        <v>47</v>
      </c>
      <c r="CG1178">
        <f t="shared" ca="1" si="908"/>
        <v>-46.475564351434429</v>
      </c>
      <c r="CH1178">
        <f t="shared" ca="1" si="909"/>
        <v>-9</v>
      </c>
      <c r="CI1178">
        <f t="shared" ca="1" si="912"/>
        <v>11.8616699693015</v>
      </c>
      <c r="CJ1178">
        <f t="shared" ca="1" si="913"/>
        <v>0.13833003069849958</v>
      </c>
    </row>
    <row r="1179" spans="8:88">
      <c r="H1179"/>
      <c r="I1179"/>
      <c r="R1179"/>
      <c r="AP1179"/>
      <c r="AQ1179"/>
      <c r="AX1179"/>
      <c r="CA1179" s="2">
        <f t="shared" si="914"/>
        <v>392</v>
      </c>
      <c r="CB1179" s="4">
        <f t="shared" si="915"/>
        <v>1</v>
      </c>
      <c r="CC1179">
        <f t="shared" ca="1" si="910"/>
        <v>1</v>
      </c>
      <c r="CD1179">
        <f ca="1">CC1179*(CJ1179)/(CJ1178+CJ1179+IF(CG1180=0,0,CJ1180))</f>
        <v>0.78730261061143625</v>
      </c>
      <c r="CE1179" s="39">
        <f t="shared" ca="1" si="907"/>
        <v>29</v>
      </c>
      <c r="CF1179" s="39">
        <f t="shared" ca="1" si="911"/>
        <v>47</v>
      </c>
      <c r="CG1179">
        <f t="shared" ca="1" si="908"/>
        <v>43.749431321628052</v>
      </c>
      <c r="CH1179">
        <f t="shared" ca="1" si="909"/>
        <v>-4</v>
      </c>
      <c r="CI1179">
        <f t="shared" ca="1" si="912"/>
        <v>1.3061879821313598</v>
      </c>
      <c r="CJ1179">
        <f t="shared" ca="1" si="913"/>
        <v>10.693812017868641</v>
      </c>
    </row>
    <row r="1180" spans="8:88">
      <c r="H1180"/>
      <c r="I1180"/>
      <c r="R1180"/>
      <c r="AP1180"/>
      <c r="AQ1180"/>
      <c r="AX1180"/>
      <c r="CA1180" s="2">
        <f t="shared" si="914"/>
        <v>392</v>
      </c>
      <c r="CB1180" s="4">
        <f t="shared" si="915"/>
        <v>2</v>
      </c>
      <c r="CC1180">
        <f t="shared" ca="1" si="910"/>
        <v>1</v>
      </c>
      <c r="CD1180">
        <f ca="1">CC1180*IF(CG1180=0,0,CJ1180)/(CJ1178+CJ1179+IF(CG1180=0,0,CJ1180))</f>
        <v>0.20251321987885926</v>
      </c>
      <c r="CE1180" s="39">
        <f t="shared" ca="1" si="907"/>
        <v>29</v>
      </c>
      <c r="CF1180" s="39">
        <f t="shared" ca="1" si="911"/>
        <v>47</v>
      </c>
      <c r="CG1180">
        <f t="shared" ca="1" si="908"/>
        <v>20.289420936977365</v>
      </c>
      <c r="CH1180">
        <f t="shared" ca="1" si="909"/>
        <v>8</v>
      </c>
      <c r="CI1180">
        <f t="shared" ca="1" si="912"/>
        <v>9.2492936320432904</v>
      </c>
      <c r="CJ1180">
        <f t="shared" ca="1" si="913"/>
        <v>2.7507063679567096</v>
      </c>
    </row>
    <row r="1181" spans="8:88">
      <c r="H1181"/>
      <c r="I1181"/>
      <c r="R1181"/>
      <c r="AP1181"/>
      <c r="AQ1181"/>
      <c r="AX1181"/>
      <c r="CA1181" s="2">
        <f t="shared" si="914"/>
        <v>393</v>
      </c>
      <c r="CB1181" s="4">
        <f t="shared" si="915"/>
        <v>0</v>
      </c>
      <c r="CC1181">
        <f t="shared" ca="1" si="910"/>
        <v>1</v>
      </c>
      <c r="CD1181">
        <f ca="1">CC1181*(CJ1181)/(CJ1181+CJ1182+IF(CG1183=0,0,CJ1183))</f>
        <v>0.34070186677205044</v>
      </c>
      <c r="CE1181" s="39">
        <f t="shared" ca="1" si="907"/>
        <v>29</v>
      </c>
      <c r="CF1181" s="39">
        <f t="shared" ca="1" si="911"/>
        <v>49</v>
      </c>
      <c r="CG1181">
        <f t="shared" ca="1" si="908"/>
        <v>25.669626573651527</v>
      </c>
      <c r="CH1181">
        <f t="shared" ca="1" si="909"/>
        <v>-9</v>
      </c>
      <c r="CI1181">
        <f t="shared" ca="1" si="912"/>
        <v>7.4194274880981599</v>
      </c>
      <c r="CJ1181">
        <f t="shared" ca="1" si="913"/>
        <v>4.5805725119018401</v>
      </c>
    </row>
    <row r="1182" spans="8:88">
      <c r="H1182"/>
      <c r="I1182"/>
      <c r="R1182"/>
      <c r="AP1182"/>
      <c r="AQ1182"/>
      <c r="AX1182"/>
      <c r="CA1182" s="2">
        <f t="shared" si="914"/>
        <v>393</v>
      </c>
      <c r="CB1182" s="4">
        <f t="shared" si="915"/>
        <v>1</v>
      </c>
      <c r="CC1182">
        <f t="shared" ca="1" si="910"/>
        <v>1</v>
      </c>
      <c r="CD1182">
        <f ca="1">CC1182*(CJ1182)/(CJ1181+CJ1182+IF(CG1183=0,0,CJ1183))</f>
        <v>0.6592981332279495</v>
      </c>
      <c r="CE1182" s="39">
        <f t="shared" ca="1" si="907"/>
        <v>29</v>
      </c>
      <c r="CF1182" s="39">
        <f t="shared" ca="1" si="911"/>
        <v>49</v>
      </c>
      <c r="CG1182">
        <f t="shared" ca="1" si="908"/>
        <v>2.2096161890013732</v>
      </c>
      <c r="CH1182">
        <f t="shared" ca="1" si="909"/>
        <v>3</v>
      </c>
      <c r="CI1182">
        <f t="shared" ca="1" si="912"/>
        <v>3.136054126076524</v>
      </c>
      <c r="CJ1182">
        <f t="shared" ca="1" si="913"/>
        <v>8.8639458739234769</v>
      </c>
    </row>
    <row r="1183" spans="8:88">
      <c r="H1183"/>
      <c r="I1183"/>
      <c r="R1183"/>
      <c r="AP1183"/>
      <c r="AQ1183"/>
      <c r="AX1183"/>
      <c r="CA1183" s="2">
        <f t="shared" si="914"/>
        <v>393</v>
      </c>
      <c r="CB1183" s="4">
        <f t="shared" si="915"/>
        <v>2</v>
      </c>
      <c r="CC1183">
        <f t="shared" ca="1" si="910"/>
        <v>1</v>
      </c>
      <c r="CD1183">
        <f ca="1">CC1183*IF(CG1183=0,0,CJ1183)/(CJ1181+CJ1182+IF(CG1183=0,0,CJ1183))</f>
        <v>0</v>
      </c>
      <c r="CE1183" s="39">
        <f t="shared" ref="CE1183:CE1246" ca="1" si="916">OFFSET(C$5,$CA1183,0)</f>
        <v>29</v>
      </c>
      <c r="CF1183" s="39">
        <f t="shared" ca="1" si="911"/>
        <v>49</v>
      </c>
      <c r="CG1183">
        <f t="shared" ref="CG1183:CG1246" ca="1" si="917">OFFSET(K$5,$CA1183,2*$CB1183)</f>
        <v>0</v>
      </c>
      <c r="CH1183">
        <f t="shared" ref="CH1183:CH1246" ca="1" si="918">OFFSET(L$5,$CA1183,2*$CB1183)</f>
        <v>0</v>
      </c>
      <c r="CI1183">
        <f t="shared" ca="1" si="912"/>
        <v>0</v>
      </c>
      <c r="CJ1183">
        <f t="shared" ca="1" si="913"/>
        <v>12</v>
      </c>
    </row>
    <row r="1184" spans="8:88">
      <c r="H1184"/>
      <c r="I1184"/>
      <c r="R1184"/>
      <c r="AP1184"/>
      <c r="AQ1184"/>
      <c r="AX1184"/>
      <c r="CA1184" s="2">
        <f t="shared" si="914"/>
        <v>394</v>
      </c>
      <c r="CB1184" s="4">
        <f t="shared" si="915"/>
        <v>0</v>
      </c>
      <c r="CC1184">
        <f t="shared" ca="1" si="910"/>
        <v>1</v>
      </c>
      <c r="CD1184">
        <f ca="1">CC1184*(CJ1184)/(CJ1184+CJ1185+IF(CG1186=0,0,CJ1186))</f>
        <v>0.76442279041011829</v>
      </c>
      <c r="CE1184" s="39">
        <f t="shared" ca="1" si="916"/>
        <v>37</v>
      </c>
      <c r="CF1184" s="39">
        <f t="shared" ca="1" si="911"/>
        <v>49</v>
      </c>
      <c r="CG1184">
        <f t="shared" ca="1" si="917"/>
        <v>-11.737224951102299</v>
      </c>
      <c r="CH1184">
        <f t="shared" ca="1" si="918"/>
        <v>-1</v>
      </c>
      <c r="CI1184">
        <f t="shared" ca="1" si="912"/>
        <v>1.7227037397872726</v>
      </c>
      <c r="CJ1184">
        <f t="shared" ca="1" si="913"/>
        <v>10.277296260212728</v>
      </c>
    </row>
    <row r="1185" spans="8:88">
      <c r="H1185"/>
      <c r="I1185"/>
      <c r="R1185"/>
      <c r="AP1185"/>
      <c r="AQ1185"/>
      <c r="AX1185"/>
      <c r="CA1185" s="2">
        <f t="shared" si="914"/>
        <v>394</v>
      </c>
      <c r="CB1185" s="4">
        <f t="shared" si="915"/>
        <v>1</v>
      </c>
      <c r="CC1185">
        <f t="shared" ca="1" si="910"/>
        <v>1</v>
      </c>
      <c r="CD1185">
        <f ca="1">CC1185*(CJ1185)/(CJ1184+CJ1185+IF(CG1186=0,0,CJ1186))</f>
        <v>0.23557720958988176</v>
      </c>
      <c r="CE1185" s="39">
        <f t="shared" ca="1" si="916"/>
        <v>37</v>
      </c>
      <c r="CF1185" s="39">
        <f t="shared" ca="1" si="911"/>
        <v>49</v>
      </c>
      <c r="CG1185">
        <f t="shared" ca="1" si="917"/>
        <v>-35.197235335752453</v>
      </c>
      <c r="CH1185">
        <f t="shared" ca="1" si="918"/>
        <v>11</v>
      </c>
      <c r="CI1185">
        <f t="shared" ca="1" si="912"/>
        <v>8.8327778743874106</v>
      </c>
      <c r="CJ1185">
        <f t="shared" ca="1" si="913"/>
        <v>3.1672221256125894</v>
      </c>
    </row>
    <row r="1186" spans="8:88">
      <c r="H1186"/>
      <c r="I1186"/>
      <c r="R1186"/>
      <c r="AP1186"/>
      <c r="AQ1186"/>
      <c r="AX1186"/>
      <c r="CA1186" s="2">
        <f t="shared" si="914"/>
        <v>394</v>
      </c>
      <c r="CB1186" s="4">
        <f t="shared" si="915"/>
        <v>2</v>
      </c>
      <c r="CC1186">
        <f t="shared" ca="1" si="910"/>
        <v>1</v>
      </c>
      <c r="CD1186">
        <f ca="1">CC1186*IF(CG1186=0,0,CJ1186)/(CJ1184+CJ1185+IF(CG1186=0,0,CJ1186))</f>
        <v>0</v>
      </c>
      <c r="CE1186" s="39">
        <f t="shared" ca="1" si="916"/>
        <v>37</v>
      </c>
      <c r="CF1186" s="39">
        <f t="shared" ca="1" si="911"/>
        <v>49</v>
      </c>
      <c r="CG1186">
        <f t="shared" ca="1" si="917"/>
        <v>0</v>
      </c>
      <c r="CH1186">
        <f t="shared" ca="1" si="918"/>
        <v>0</v>
      </c>
      <c r="CI1186">
        <f t="shared" ca="1" si="912"/>
        <v>0</v>
      </c>
      <c r="CJ1186">
        <f t="shared" ca="1" si="913"/>
        <v>12</v>
      </c>
    </row>
    <row r="1187" spans="8:88">
      <c r="H1187"/>
      <c r="I1187"/>
      <c r="R1187"/>
      <c r="AP1187"/>
      <c r="AQ1187"/>
      <c r="AX1187"/>
      <c r="CA1187" s="2">
        <f t="shared" si="914"/>
        <v>395</v>
      </c>
      <c r="CB1187" s="4">
        <f t="shared" si="915"/>
        <v>0</v>
      </c>
      <c r="CC1187">
        <f t="shared" ca="1" si="910"/>
        <v>1</v>
      </c>
      <c r="CD1187">
        <f ca="1">CC1187*(CJ1187)/(CJ1187+CJ1188+IF(CG1189=0,0,CJ1189))</f>
        <v>0.43785581045726535</v>
      </c>
      <c r="CE1187" s="39">
        <f t="shared" ca="1" si="916"/>
        <v>47</v>
      </c>
      <c r="CF1187" s="39">
        <f t="shared" ca="1" si="911"/>
        <v>49</v>
      </c>
      <c r="CG1187">
        <f t="shared" ca="1" si="917"/>
        <v>-18.07980474797759</v>
      </c>
      <c r="CH1187">
        <f t="shared" ca="1" si="918"/>
        <v>-5</v>
      </c>
      <c r="CI1187">
        <f t="shared" ca="1" si="912"/>
        <v>6.1132395059668658</v>
      </c>
      <c r="CJ1187">
        <f t="shared" ca="1" si="913"/>
        <v>5.8867604940331342</v>
      </c>
    </row>
    <row r="1188" spans="8:88">
      <c r="H1188"/>
      <c r="I1188"/>
      <c r="R1188"/>
      <c r="AP1188"/>
      <c r="AQ1188"/>
      <c r="AX1188"/>
      <c r="CA1188" s="2">
        <f t="shared" si="914"/>
        <v>395</v>
      </c>
      <c r="CB1188" s="4">
        <f t="shared" si="915"/>
        <v>1</v>
      </c>
      <c r="CC1188">
        <f t="shared" ca="1" si="910"/>
        <v>1</v>
      </c>
      <c r="CD1188">
        <f ca="1">CC1188*(CJ1188)/(CJ1187+CJ1188+IF(CG1189=0,0,CJ1189))</f>
        <v>0.56214418954273471</v>
      </c>
      <c r="CE1188" s="39">
        <f t="shared" ca="1" si="916"/>
        <v>47</v>
      </c>
      <c r="CF1188" s="39">
        <f t="shared" ca="1" si="911"/>
        <v>49</v>
      </c>
      <c r="CG1188">
        <f t="shared" ca="1" si="917"/>
        <v>-41.539815132627211</v>
      </c>
      <c r="CH1188">
        <f t="shared" ca="1" si="918"/>
        <v>7</v>
      </c>
      <c r="CI1188">
        <f t="shared" ca="1" si="912"/>
        <v>4.4422421082078509</v>
      </c>
      <c r="CJ1188">
        <f t="shared" ca="1" si="913"/>
        <v>7.5577578917921491</v>
      </c>
    </row>
    <row r="1189" spans="8:88">
      <c r="H1189"/>
      <c r="I1189"/>
      <c r="R1189"/>
      <c r="AP1189"/>
      <c r="AQ1189"/>
      <c r="AX1189"/>
      <c r="CA1189" s="2">
        <f t="shared" si="914"/>
        <v>395</v>
      </c>
      <c r="CB1189" s="4">
        <f t="shared" si="915"/>
        <v>2</v>
      </c>
      <c r="CC1189">
        <f t="shared" ca="1" si="910"/>
        <v>1</v>
      </c>
      <c r="CD1189">
        <f ca="1">CC1189*IF(CG1189=0,0,CJ1189)/(CJ1187+CJ1188+IF(CG1189=0,0,CJ1189))</f>
        <v>0</v>
      </c>
      <c r="CE1189" s="39">
        <f t="shared" ca="1" si="916"/>
        <v>47</v>
      </c>
      <c r="CF1189" s="39">
        <f t="shared" ca="1" si="911"/>
        <v>49</v>
      </c>
      <c r="CG1189">
        <f t="shared" ca="1" si="917"/>
        <v>48.685180540434203</v>
      </c>
      <c r="CH1189">
        <f t="shared" ca="1" si="918"/>
        <v>12</v>
      </c>
      <c r="CI1189">
        <f t="shared" ca="1" si="912"/>
        <v>14.997724095377926</v>
      </c>
      <c r="CJ1189">
        <f t="shared" ca="1" si="913"/>
        <v>0</v>
      </c>
    </row>
    <row r="1190" spans="8:88">
      <c r="H1190"/>
      <c r="I1190"/>
      <c r="R1190"/>
      <c r="AP1190"/>
      <c r="AQ1190"/>
      <c r="AX1190"/>
      <c r="CA1190" s="2">
        <f t="shared" si="914"/>
        <v>396</v>
      </c>
      <c r="CB1190" s="4">
        <f t="shared" si="915"/>
        <v>0</v>
      </c>
      <c r="CC1190">
        <f t="shared" ca="1" si="910"/>
        <v>1</v>
      </c>
      <c r="CD1190">
        <f ca="1">CC1190*(CJ1190)/(CJ1190+CJ1191+IF(CG1192=0,0,CJ1192))</f>
        <v>0.45600120534865696</v>
      </c>
      <c r="CE1190" s="39">
        <f t="shared" ca="1" si="916"/>
        <v>7</v>
      </c>
      <c r="CF1190" s="39">
        <f t="shared" ca="1" si="911"/>
        <v>53</v>
      </c>
      <c r="CG1190">
        <f t="shared" ca="1" si="917"/>
        <v>18.363645064427203</v>
      </c>
      <c r="CH1190">
        <f t="shared" ca="1" si="918"/>
        <v>-7</v>
      </c>
      <c r="CI1190">
        <f t="shared" ca="1" si="912"/>
        <v>5.8692834107314908</v>
      </c>
      <c r="CJ1190">
        <f t="shared" ca="1" si="913"/>
        <v>6.1307165892685092</v>
      </c>
    </row>
    <row r="1191" spans="8:88">
      <c r="H1191"/>
      <c r="I1191"/>
      <c r="R1191"/>
      <c r="AP1191"/>
      <c r="AQ1191"/>
      <c r="AX1191"/>
      <c r="CA1191" s="2">
        <f t="shared" si="914"/>
        <v>396</v>
      </c>
      <c r="CB1191" s="4">
        <f t="shared" si="915"/>
        <v>1</v>
      </c>
      <c r="CC1191">
        <f t="shared" ca="1" si="910"/>
        <v>1</v>
      </c>
      <c r="CD1191">
        <f ca="1">CC1191*(CJ1191)/(CJ1190+CJ1191+IF(CG1192=0,0,CJ1192))</f>
        <v>0.54399879465134304</v>
      </c>
      <c r="CE1191" s="39">
        <f t="shared" ca="1" si="916"/>
        <v>7</v>
      </c>
      <c r="CF1191" s="39">
        <f t="shared" ca="1" si="911"/>
        <v>53</v>
      </c>
      <c r="CG1191">
        <f t="shared" ca="1" si="917"/>
        <v>-5.0963653202224179</v>
      </c>
      <c r="CH1191">
        <f t="shared" ca="1" si="918"/>
        <v>5</v>
      </c>
      <c r="CI1191">
        <f t="shared" ca="1" si="912"/>
        <v>4.686198203443225</v>
      </c>
      <c r="CJ1191">
        <f t="shared" ca="1" si="913"/>
        <v>7.313801796556775</v>
      </c>
    </row>
    <row r="1192" spans="8:88">
      <c r="H1192"/>
      <c r="I1192"/>
      <c r="R1192"/>
      <c r="AP1192"/>
      <c r="AQ1192"/>
      <c r="AX1192"/>
      <c r="CA1192" s="2">
        <f t="shared" si="914"/>
        <v>396</v>
      </c>
      <c r="CB1192" s="4">
        <f t="shared" si="915"/>
        <v>2</v>
      </c>
      <c r="CC1192">
        <f t="shared" ca="1" si="910"/>
        <v>1</v>
      </c>
      <c r="CD1192">
        <f ca="1">CC1192*IF(CG1192=0,0,CJ1192)/(CJ1190+CJ1191+IF(CG1192=0,0,CJ1192))</f>
        <v>0</v>
      </c>
      <c r="CE1192" s="39">
        <f t="shared" ca="1" si="916"/>
        <v>7</v>
      </c>
      <c r="CF1192" s="39">
        <f t="shared" ca="1" si="911"/>
        <v>53</v>
      </c>
      <c r="CG1192">
        <f t="shared" ca="1" si="917"/>
        <v>0</v>
      </c>
      <c r="CH1192">
        <f t="shared" ca="1" si="918"/>
        <v>0</v>
      </c>
      <c r="CI1192">
        <f t="shared" ca="1" si="912"/>
        <v>0</v>
      </c>
      <c r="CJ1192">
        <f t="shared" ca="1" si="913"/>
        <v>12</v>
      </c>
    </row>
    <row r="1193" spans="8:88">
      <c r="H1193"/>
      <c r="I1193"/>
      <c r="R1193"/>
      <c r="AP1193"/>
      <c r="AQ1193"/>
      <c r="AX1193"/>
      <c r="CA1193" s="2">
        <f t="shared" si="914"/>
        <v>397</v>
      </c>
      <c r="CB1193" s="4">
        <f t="shared" si="915"/>
        <v>0</v>
      </c>
      <c r="CC1193">
        <f t="shared" ca="1" si="910"/>
        <v>1</v>
      </c>
      <c r="CD1193">
        <f ca="1">CC1193*(CJ1193)/(CJ1193+CJ1194+IF(CG1195=0,0,CJ1195))</f>
        <v>0.39004521826021871</v>
      </c>
      <c r="CE1193" s="39">
        <f t="shared" ca="1" si="916"/>
        <v>19</v>
      </c>
      <c r="CF1193" s="39">
        <f t="shared" ca="1" si="911"/>
        <v>53</v>
      </c>
      <c r="CG1193">
        <f t="shared" ca="1" si="917"/>
        <v>-12.278465464137867</v>
      </c>
      <c r="CH1193">
        <f t="shared" ca="1" si="918"/>
        <v>-6</v>
      </c>
      <c r="CI1193">
        <f t="shared" ca="1" si="912"/>
        <v>6.756029891797203</v>
      </c>
      <c r="CJ1193">
        <f t="shared" ca="1" si="913"/>
        <v>5.243970108202797</v>
      </c>
    </row>
    <row r="1194" spans="8:88">
      <c r="H1194"/>
      <c r="I1194"/>
      <c r="R1194"/>
      <c r="AP1194"/>
      <c r="AQ1194"/>
      <c r="AX1194"/>
      <c r="CA1194" s="2">
        <f t="shared" si="914"/>
        <v>397</v>
      </c>
      <c r="CB1194" s="4">
        <f t="shared" si="915"/>
        <v>1</v>
      </c>
      <c r="CC1194">
        <f t="shared" ca="1" si="910"/>
        <v>1</v>
      </c>
      <c r="CD1194">
        <f ca="1">CC1194*(CJ1194)/(CJ1193+CJ1194+IF(CG1195=0,0,CJ1195))</f>
        <v>0.60995478173978135</v>
      </c>
      <c r="CE1194" s="39">
        <f t="shared" ca="1" si="916"/>
        <v>19</v>
      </c>
      <c r="CF1194" s="39">
        <f t="shared" ca="1" si="911"/>
        <v>53</v>
      </c>
      <c r="CG1194">
        <f t="shared" ca="1" si="917"/>
        <v>-35.738475848789619</v>
      </c>
      <c r="CH1194">
        <f t="shared" ca="1" si="918"/>
        <v>6</v>
      </c>
      <c r="CI1194">
        <f t="shared" ca="1" si="912"/>
        <v>3.7994517223773818</v>
      </c>
      <c r="CJ1194">
        <f t="shared" ca="1" si="913"/>
        <v>8.2005482776226177</v>
      </c>
    </row>
    <row r="1195" spans="8:88">
      <c r="H1195"/>
      <c r="I1195"/>
      <c r="R1195"/>
      <c r="AP1195"/>
      <c r="AQ1195"/>
      <c r="AX1195"/>
      <c r="CA1195" s="2">
        <f t="shared" si="914"/>
        <v>397</v>
      </c>
      <c r="CB1195" s="4">
        <f t="shared" si="915"/>
        <v>2</v>
      </c>
      <c r="CC1195">
        <f t="shared" ca="1" si="910"/>
        <v>1</v>
      </c>
      <c r="CD1195">
        <f ca="1">CC1195*IF(CG1195=0,0,CJ1195)/(CJ1193+CJ1194+IF(CG1195=0,0,CJ1195))</f>
        <v>0</v>
      </c>
      <c r="CE1195" s="39">
        <f t="shared" ca="1" si="916"/>
        <v>19</v>
      </c>
      <c r="CF1195" s="39">
        <f t="shared" ca="1" si="911"/>
        <v>53</v>
      </c>
      <c r="CG1195">
        <f t="shared" ca="1" si="917"/>
        <v>54.486519824273927</v>
      </c>
      <c r="CH1195">
        <f t="shared" ca="1" si="918"/>
        <v>11</v>
      </c>
      <c r="CI1195">
        <f t="shared" ca="1" si="912"/>
        <v>14.354933709547588</v>
      </c>
      <c r="CJ1195">
        <f t="shared" ca="1" si="913"/>
        <v>0</v>
      </c>
    </row>
    <row r="1196" spans="8:88">
      <c r="H1196"/>
      <c r="I1196"/>
      <c r="R1196"/>
      <c r="AP1196"/>
      <c r="AQ1196"/>
      <c r="AX1196"/>
      <c r="CA1196" s="2">
        <f t="shared" si="914"/>
        <v>398</v>
      </c>
      <c r="CB1196" s="4">
        <f t="shared" si="915"/>
        <v>0</v>
      </c>
      <c r="CC1196">
        <f t="shared" ca="1" si="910"/>
        <v>1</v>
      </c>
      <c r="CD1196">
        <f ca="1">CC1196*(CJ1196)/(CJ1196+CJ1197+IF(CG1198=0,0,CJ1198))</f>
        <v>0.19126062374892289</v>
      </c>
      <c r="CE1196" s="39">
        <f t="shared" ca="1" si="916"/>
        <v>43</v>
      </c>
      <c r="CF1196" s="39">
        <f t="shared" ca="1" si="911"/>
        <v>53</v>
      </c>
      <c r="CG1196">
        <f t="shared" ca="1" si="917"/>
        <v>-22.373153243578514</v>
      </c>
      <c r="CH1196">
        <f t="shared" ca="1" si="918"/>
        <v>-8</v>
      </c>
      <c r="CI1196">
        <f t="shared" ca="1" si="912"/>
        <v>9.3775966284474617</v>
      </c>
      <c r="CJ1196">
        <f t="shared" ca="1" si="913"/>
        <v>2.6224033715525383</v>
      </c>
    </row>
    <row r="1197" spans="8:88">
      <c r="H1197"/>
      <c r="I1197"/>
      <c r="R1197"/>
      <c r="AP1197"/>
      <c r="AQ1197"/>
      <c r="AX1197"/>
      <c r="CA1197" s="2">
        <f t="shared" si="914"/>
        <v>398</v>
      </c>
      <c r="CB1197" s="4">
        <f t="shared" si="915"/>
        <v>1</v>
      </c>
      <c r="CC1197">
        <f t="shared" ca="1" si="910"/>
        <v>1</v>
      </c>
      <c r="CD1197">
        <f ca="1">CC1197*(CJ1197)/(CJ1196+CJ1197+IF(CG1198=0,0,CJ1198))</f>
        <v>0.78929294034845354</v>
      </c>
      <c r="CE1197" s="39">
        <f t="shared" ca="1" si="916"/>
        <v>43</v>
      </c>
      <c r="CF1197" s="39">
        <f t="shared" ca="1" si="911"/>
        <v>53</v>
      </c>
      <c r="CG1197">
        <f t="shared" ca="1" si="917"/>
        <v>-45.833163628229201</v>
      </c>
      <c r="CH1197">
        <f t="shared" ca="1" si="918"/>
        <v>4</v>
      </c>
      <c r="CI1197">
        <f t="shared" ca="1" si="912"/>
        <v>1.1778849857271902</v>
      </c>
      <c r="CJ1197">
        <f t="shared" ca="1" si="913"/>
        <v>10.822115014272811</v>
      </c>
    </row>
    <row r="1198" spans="8:88">
      <c r="H1198"/>
      <c r="I1198"/>
      <c r="R1198"/>
      <c r="AP1198"/>
      <c r="AQ1198"/>
      <c r="AX1198"/>
      <c r="CA1198" s="2">
        <f t="shared" si="914"/>
        <v>398</v>
      </c>
      <c r="CB1198" s="4">
        <f t="shared" si="915"/>
        <v>2</v>
      </c>
      <c r="CC1198">
        <f t="shared" ca="1" si="910"/>
        <v>1</v>
      </c>
      <c r="CD1198">
        <f ca="1">CC1198*IF(CG1198=0,0,CJ1198)/(CJ1196+CJ1197+IF(CG1198=0,0,CJ1198))</f>
        <v>1.9446435902623536E-2</v>
      </c>
      <c r="CE1198" s="39">
        <f t="shared" ca="1" si="916"/>
        <v>43</v>
      </c>
      <c r="CF1198" s="39">
        <f t="shared" ca="1" si="911"/>
        <v>53</v>
      </c>
      <c r="CG1198">
        <f t="shared" ca="1" si="917"/>
        <v>44.391832044833279</v>
      </c>
      <c r="CH1198">
        <f t="shared" ca="1" si="918"/>
        <v>9</v>
      </c>
      <c r="CI1198">
        <f t="shared" ca="1" si="912"/>
        <v>11.733366972897329</v>
      </c>
      <c r="CJ1198">
        <f t="shared" ca="1" si="913"/>
        <v>0.26663302710267089</v>
      </c>
    </row>
    <row r="1199" spans="8:88">
      <c r="H1199"/>
      <c r="I1199"/>
      <c r="R1199"/>
      <c r="AP1199"/>
      <c r="AQ1199"/>
      <c r="AX1199"/>
      <c r="CA1199" s="2">
        <f t="shared" si="914"/>
        <v>399</v>
      </c>
      <c r="CB1199" s="4">
        <f t="shared" si="915"/>
        <v>0</v>
      </c>
      <c r="CC1199">
        <f t="shared" ca="1" si="910"/>
        <v>1</v>
      </c>
      <c r="CD1199">
        <f ca="1">CC1199*(CJ1199)/(CJ1199+CJ1200+IF(CG1201=0,0,CJ1201))</f>
        <v>0.40113434377884827</v>
      </c>
      <c r="CE1199" s="39">
        <f t="shared" ca="1" si="916"/>
        <v>53</v>
      </c>
      <c r="CF1199" s="39">
        <f t="shared" ca="1" si="911"/>
        <v>55</v>
      </c>
      <c r="CG1199">
        <f t="shared" ca="1" si="917"/>
        <v>-26.097884919312264</v>
      </c>
      <c r="CH1199">
        <f t="shared" ca="1" si="918"/>
        <v>-5</v>
      </c>
      <c r="CI1199">
        <f t="shared" ca="1" si="912"/>
        <v>6.6069419398793672</v>
      </c>
      <c r="CJ1199">
        <f t="shared" ca="1" si="913"/>
        <v>5.3930580601206328</v>
      </c>
    </row>
    <row r="1200" spans="8:88">
      <c r="H1200"/>
      <c r="I1200"/>
      <c r="R1200"/>
      <c r="AP1200"/>
      <c r="AQ1200"/>
      <c r="AX1200"/>
      <c r="CA1200" s="2">
        <f t="shared" si="914"/>
        <v>399</v>
      </c>
      <c r="CB1200" s="4">
        <f t="shared" si="915"/>
        <v>1</v>
      </c>
      <c r="CC1200">
        <f t="shared" ca="1" si="910"/>
        <v>1</v>
      </c>
      <c r="CD1200">
        <f ca="1">CC1200*(CJ1200)/(CJ1199+CJ1200+IF(CG1201=0,0,CJ1201))</f>
        <v>0.59886565622115173</v>
      </c>
      <c r="CE1200" s="39">
        <f t="shared" ca="1" si="916"/>
        <v>53</v>
      </c>
      <c r="CF1200" s="39">
        <f t="shared" ca="1" si="911"/>
        <v>55</v>
      </c>
      <c r="CG1200">
        <f t="shared" ca="1" si="917"/>
        <v>-49.557895303959754</v>
      </c>
      <c r="CH1200">
        <f t="shared" ca="1" si="918"/>
        <v>7</v>
      </c>
      <c r="CI1200">
        <f t="shared" ca="1" si="912"/>
        <v>3.9485396742954806</v>
      </c>
      <c r="CJ1200">
        <f t="shared" ca="1" si="913"/>
        <v>8.0514603257045199</v>
      </c>
    </row>
    <row r="1201" spans="8:88">
      <c r="H1201"/>
      <c r="I1201"/>
      <c r="R1201"/>
      <c r="AP1201"/>
      <c r="AQ1201"/>
      <c r="AX1201"/>
      <c r="CA1201" s="2">
        <f t="shared" si="914"/>
        <v>399</v>
      </c>
      <c r="CB1201" s="4">
        <f t="shared" si="915"/>
        <v>2</v>
      </c>
      <c r="CC1201">
        <f t="shared" ca="1" si="910"/>
        <v>1</v>
      </c>
      <c r="CD1201">
        <f ca="1">CC1201*IF(CG1201=0,0,CJ1201)/(CJ1199+CJ1200+IF(CG1201=0,0,CJ1201))</f>
        <v>0</v>
      </c>
      <c r="CE1201" s="39">
        <f t="shared" ca="1" si="916"/>
        <v>53</v>
      </c>
      <c r="CF1201" s="39">
        <f t="shared" ca="1" si="911"/>
        <v>55</v>
      </c>
      <c r="CG1201">
        <f t="shared" ca="1" si="917"/>
        <v>40.667100369101661</v>
      </c>
      <c r="CH1201">
        <f t="shared" ca="1" si="918"/>
        <v>12</v>
      </c>
      <c r="CI1201">
        <f t="shared" ca="1" si="912"/>
        <v>14.504021661465554</v>
      </c>
      <c r="CJ1201">
        <f t="shared" ca="1" si="913"/>
        <v>0</v>
      </c>
    </row>
    <row r="1202" spans="8:88">
      <c r="H1202"/>
      <c r="I1202"/>
      <c r="R1202"/>
      <c r="AP1202"/>
      <c r="AQ1202"/>
      <c r="AX1202"/>
      <c r="CA1202" s="2">
        <f t="shared" si="914"/>
        <v>400</v>
      </c>
      <c r="CB1202" s="4">
        <f t="shared" si="915"/>
        <v>0</v>
      </c>
      <c r="CC1202">
        <f t="shared" ca="1" si="910"/>
        <v>1</v>
      </c>
      <c r="CD1202">
        <f ca="1">CC1202*(CJ1202)/(CJ1202+CJ1203+IF(CG1204=0,0,CJ1204))</f>
        <v>0.52121134081545406</v>
      </c>
      <c r="CE1202" s="39">
        <f t="shared" ca="1" si="916"/>
        <v>7</v>
      </c>
      <c r="CF1202" s="39">
        <f t="shared" ca="1" si="911"/>
        <v>59</v>
      </c>
      <c r="CG1202">
        <f t="shared" ca="1" si="917"/>
        <v>0.12075709202292728</v>
      </c>
      <c r="CH1202">
        <f t="shared" ca="1" si="918"/>
        <v>-5</v>
      </c>
      <c r="CI1202">
        <f t="shared" ca="1" si="912"/>
        <v>4.9925645455059113</v>
      </c>
      <c r="CJ1202">
        <f t="shared" ca="1" si="913"/>
        <v>7.0074354544940887</v>
      </c>
    </row>
    <row r="1203" spans="8:88">
      <c r="H1203"/>
      <c r="I1203"/>
      <c r="R1203"/>
      <c r="AP1203"/>
      <c r="AQ1203"/>
      <c r="AX1203"/>
      <c r="CA1203" s="2">
        <f t="shared" si="914"/>
        <v>400</v>
      </c>
      <c r="CB1203" s="4">
        <f t="shared" si="915"/>
        <v>1</v>
      </c>
      <c r="CC1203">
        <f t="shared" ca="1" si="910"/>
        <v>1</v>
      </c>
      <c r="CD1203">
        <f ca="1">CC1203*(CJ1203)/(CJ1202+CJ1203+IF(CG1204=0,0,CJ1204))</f>
        <v>0.47878865918454594</v>
      </c>
      <c r="CE1203" s="39">
        <f t="shared" ca="1" si="916"/>
        <v>7</v>
      </c>
      <c r="CF1203" s="39">
        <f t="shared" ca="1" si="911"/>
        <v>59</v>
      </c>
      <c r="CG1203">
        <f t="shared" ca="1" si="917"/>
        <v>-23.339253292628825</v>
      </c>
      <c r="CH1203">
        <f t="shared" ca="1" si="918"/>
        <v>7</v>
      </c>
      <c r="CI1203">
        <f t="shared" ca="1" si="912"/>
        <v>5.562917068668674</v>
      </c>
      <c r="CJ1203">
        <f t="shared" ca="1" si="913"/>
        <v>6.437082931331326</v>
      </c>
    </row>
    <row r="1204" spans="8:88">
      <c r="H1204"/>
      <c r="I1204"/>
      <c r="R1204"/>
      <c r="AP1204"/>
      <c r="AQ1204"/>
      <c r="AX1204"/>
      <c r="CA1204" s="2">
        <f t="shared" si="914"/>
        <v>400</v>
      </c>
      <c r="CB1204" s="4">
        <f t="shared" si="915"/>
        <v>2</v>
      </c>
      <c r="CC1204">
        <f t="shared" ca="1" si="910"/>
        <v>1</v>
      </c>
      <c r="CD1204">
        <f ca="1">CC1204*IF(CG1204=0,0,CJ1204)/(CJ1202+CJ1203+IF(CG1204=0,0,CJ1204))</f>
        <v>0</v>
      </c>
      <c r="CE1204" s="39">
        <f t="shared" ca="1" si="916"/>
        <v>7</v>
      </c>
      <c r="CF1204" s="39">
        <f t="shared" ca="1" si="911"/>
        <v>59</v>
      </c>
      <c r="CG1204">
        <f t="shared" ca="1" si="917"/>
        <v>0</v>
      </c>
      <c r="CH1204">
        <f t="shared" ca="1" si="918"/>
        <v>0</v>
      </c>
      <c r="CI1204">
        <f t="shared" ca="1" si="912"/>
        <v>0</v>
      </c>
      <c r="CJ1204">
        <f t="shared" ca="1" si="913"/>
        <v>12</v>
      </c>
    </row>
    <row r="1205" spans="8:88">
      <c r="H1205"/>
      <c r="I1205"/>
      <c r="R1205"/>
      <c r="AP1205"/>
      <c r="AQ1205"/>
      <c r="AX1205"/>
      <c r="CA1205" s="2">
        <f t="shared" si="914"/>
        <v>401</v>
      </c>
      <c r="CB1205" s="4">
        <f t="shared" si="915"/>
        <v>0</v>
      </c>
      <c r="CC1205">
        <f t="shared" ca="1" si="910"/>
        <v>1</v>
      </c>
      <c r="CD1205">
        <f ca="1">CC1205*(CJ1205)/(CJ1205+CJ1206+IF(CG1207=0,0,CJ1207))</f>
        <v>0.17265306085625759</v>
      </c>
      <c r="CE1205" s="39">
        <f t="shared" ca="1" si="916"/>
        <v>53</v>
      </c>
      <c r="CF1205" s="39">
        <f t="shared" ca="1" si="911"/>
        <v>59</v>
      </c>
      <c r="CG1205">
        <f t="shared" ca="1" si="917"/>
        <v>5.2171224122474769</v>
      </c>
      <c r="CH1205">
        <f t="shared" ca="1" si="918"/>
        <v>-10</v>
      </c>
      <c r="CI1205">
        <f t="shared" ca="1" si="912"/>
        <v>9.6787627489490049</v>
      </c>
      <c r="CJ1205">
        <f t="shared" ca="1" si="913"/>
        <v>2.3212372510509951</v>
      </c>
    </row>
    <row r="1206" spans="8:88">
      <c r="H1206"/>
      <c r="I1206"/>
      <c r="R1206"/>
      <c r="AP1206"/>
      <c r="AQ1206"/>
      <c r="AX1206"/>
      <c r="CA1206" s="2">
        <f t="shared" si="914"/>
        <v>401</v>
      </c>
      <c r="CB1206" s="4">
        <f t="shared" si="915"/>
        <v>1</v>
      </c>
      <c r="CC1206">
        <f t="shared" ca="1" si="910"/>
        <v>1</v>
      </c>
      <c r="CD1206">
        <f ca="1">CC1206*(CJ1206)/(CJ1205+CJ1206+IF(CG1207=0,0,CJ1207))</f>
        <v>0.82734693914374247</v>
      </c>
      <c r="CE1206" s="39">
        <f t="shared" ca="1" si="916"/>
        <v>53</v>
      </c>
      <c r="CF1206" s="39">
        <f t="shared" ca="1" si="911"/>
        <v>59</v>
      </c>
      <c r="CG1206">
        <f t="shared" ca="1" si="917"/>
        <v>-18.242887972404809</v>
      </c>
      <c r="CH1206">
        <f t="shared" ca="1" si="918"/>
        <v>2</v>
      </c>
      <c r="CI1206">
        <f t="shared" ca="1" si="912"/>
        <v>0.87671886522554732</v>
      </c>
      <c r="CJ1206">
        <f t="shared" ca="1" si="913"/>
        <v>11.123281134774453</v>
      </c>
    </row>
    <row r="1207" spans="8:88">
      <c r="H1207"/>
      <c r="I1207"/>
      <c r="R1207"/>
      <c r="AP1207"/>
      <c r="AQ1207"/>
      <c r="AX1207"/>
      <c r="CA1207" s="2">
        <f t="shared" si="914"/>
        <v>401</v>
      </c>
      <c r="CB1207" s="4">
        <f t="shared" si="915"/>
        <v>2</v>
      </c>
      <c r="CC1207">
        <f t="shared" ca="1" si="910"/>
        <v>1</v>
      </c>
      <c r="CD1207">
        <f ca="1">CC1207*IF(CG1207=0,0,CJ1207)/(CJ1205+CJ1206+IF(CG1207=0,0,CJ1207))</f>
        <v>0</v>
      </c>
      <c r="CE1207" s="39">
        <f t="shared" ca="1" si="916"/>
        <v>53</v>
      </c>
      <c r="CF1207" s="39">
        <f t="shared" ca="1" si="911"/>
        <v>59</v>
      </c>
      <c r="CG1207">
        <f t="shared" ca="1" si="917"/>
        <v>0</v>
      </c>
      <c r="CH1207">
        <f t="shared" ca="1" si="918"/>
        <v>0</v>
      </c>
      <c r="CI1207">
        <f t="shared" ca="1" si="912"/>
        <v>0</v>
      </c>
      <c r="CJ1207">
        <f t="shared" ca="1" si="913"/>
        <v>12</v>
      </c>
    </row>
    <row r="1208" spans="8:88">
      <c r="H1208"/>
      <c r="I1208"/>
      <c r="R1208"/>
      <c r="AP1208"/>
      <c r="AQ1208"/>
      <c r="AX1208"/>
      <c r="CA1208" s="2">
        <f t="shared" si="914"/>
        <v>402</v>
      </c>
      <c r="CB1208" s="4">
        <f t="shared" si="915"/>
        <v>0</v>
      </c>
      <c r="CC1208">
        <f t="shared" ca="1" si="910"/>
        <v>1</v>
      </c>
      <c r="CD1208">
        <f ca="1">CC1208*(CJ1208)/(CJ1208+CJ1209+IF(CG1210=0,0,CJ1210))</f>
        <v>0.66407579168794806</v>
      </c>
      <c r="CE1208" s="39">
        <f t="shared" ca="1" si="916"/>
        <v>55</v>
      </c>
      <c r="CF1208" s="39">
        <f t="shared" ca="1" si="911"/>
        <v>59</v>
      </c>
      <c r="CG1208">
        <f t="shared" ca="1" si="917"/>
        <v>31.315007331555478</v>
      </c>
      <c r="CH1208">
        <f t="shared" ca="1" si="918"/>
        <v>-5</v>
      </c>
      <c r="CI1208">
        <f t="shared" ca="1" si="912"/>
        <v>3.0718208090699006</v>
      </c>
      <c r="CJ1208">
        <f t="shared" ca="1" si="913"/>
        <v>8.9281791909300985</v>
      </c>
    </row>
    <row r="1209" spans="8:88">
      <c r="H1209"/>
      <c r="I1209"/>
      <c r="R1209"/>
      <c r="AP1209"/>
      <c r="AQ1209"/>
      <c r="AX1209"/>
      <c r="CA1209" s="2">
        <f t="shared" si="914"/>
        <v>402</v>
      </c>
      <c r="CB1209" s="4">
        <f t="shared" si="915"/>
        <v>1</v>
      </c>
      <c r="CC1209">
        <f t="shared" ca="1" si="910"/>
        <v>1</v>
      </c>
      <c r="CD1209">
        <f ca="1">CC1209*(CJ1209)/(CJ1208+CJ1209+IF(CG1210=0,0,CJ1210))</f>
        <v>0.33592420831205189</v>
      </c>
      <c r="CE1209" s="39">
        <f t="shared" ca="1" si="916"/>
        <v>55</v>
      </c>
      <c r="CF1209" s="39">
        <f t="shared" ca="1" si="911"/>
        <v>59</v>
      </c>
      <c r="CG1209">
        <f t="shared" ca="1" si="917"/>
        <v>7.8549969469058567</v>
      </c>
      <c r="CH1209">
        <f t="shared" ca="1" si="918"/>
        <v>7</v>
      </c>
      <c r="CI1209">
        <f t="shared" ca="1" si="912"/>
        <v>7.4836608051048161</v>
      </c>
      <c r="CJ1209">
        <f t="shared" ca="1" si="913"/>
        <v>4.5163391948951839</v>
      </c>
    </row>
    <row r="1210" spans="8:88">
      <c r="H1210"/>
      <c r="I1210"/>
      <c r="R1210"/>
      <c r="AP1210"/>
      <c r="AQ1210"/>
      <c r="AX1210"/>
      <c r="CA1210" s="2">
        <f t="shared" si="914"/>
        <v>402</v>
      </c>
      <c r="CB1210" s="4">
        <f t="shared" si="915"/>
        <v>2</v>
      </c>
      <c r="CC1210">
        <f t="shared" ca="1" si="910"/>
        <v>1</v>
      </c>
      <c r="CD1210">
        <f ca="1">CC1210*IF(CG1210=0,0,CJ1210)/(CJ1208+CJ1209+IF(CG1210=0,0,CJ1210))</f>
        <v>0</v>
      </c>
      <c r="CE1210" s="39">
        <f t="shared" ca="1" si="916"/>
        <v>55</v>
      </c>
      <c r="CF1210" s="39">
        <f t="shared" ca="1" si="911"/>
        <v>59</v>
      </c>
      <c r="CG1210">
        <f t="shared" ca="1" si="917"/>
        <v>0</v>
      </c>
      <c r="CH1210">
        <f t="shared" ca="1" si="918"/>
        <v>0</v>
      </c>
      <c r="CI1210">
        <f t="shared" ca="1" si="912"/>
        <v>0</v>
      </c>
      <c r="CJ1210">
        <f t="shared" ca="1" si="913"/>
        <v>12</v>
      </c>
    </row>
    <row r="1211" spans="8:88">
      <c r="H1211"/>
      <c r="I1211"/>
      <c r="R1211"/>
      <c r="AP1211"/>
      <c r="AQ1211"/>
      <c r="AX1211"/>
      <c r="CA1211" s="2">
        <f t="shared" si="914"/>
        <v>403</v>
      </c>
      <c r="CB1211" s="4">
        <f t="shared" si="915"/>
        <v>0</v>
      </c>
      <c r="CC1211">
        <f t="shared" ca="1" si="910"/>
        <v>1</v>
      </c>
      <c r="CD1211">
        <f ca="1">CC1211*(CJ1211)/(CJ1211+CJ1212+IF(CG1213=0,0,CJ1213))</f>
        <v>0.34230198793438293</v>
      </c>
      <c r="CE1211" s="39">
        <f t="shared" ca="1" si="916"/>
        <v>11</v>
      </c>
      <c r="CF1211" s="39">
        <f t="shared" ca="1" si="911"/>
        <v>61</v>
      </c>
      <c r="CG1211">
        <f t="shared" ca="1" si="917"/>
        <v>-22.703132096965817</v>
      </c>
      <c r="CH1211">
        <f t="shared" ca="1" si="918"/>
        <v>-6</v>
      </c>
      <c r="CI1211">
        <f t="shared" ca="1" si="912"/>
        <v>7.3979146297115772</v>
      </c>
      <c r="CJ1211">
        <f t="shared" ca="1" si="913"/>
        <v>4.6020853702884228</v>
      </c>
    </row>
    <row r="1212" spans="8:88">
      <c r="H1212"/>
      <c r="I1212"/>
      <c r="R1212"/>
      <c r="AP1212"/>
      <c r="AQ1212"/>
      <c r="AX1212"/>
      <c r="CA1212" s="2">
        <f t="shared" si="914"/>
        <v>403</v>
      </c>
      <c r="CB1212" s="4">
        <f t="shared" si="915"/>
        <v>1</v>
      </c>
      <c r="CC1212">
        <f t="shared" ca="1" si="910"/>
        <v>1</v>
      </c>
      <c r="CD1212">
        <f ca="1">CC1212*(CJ1212)/(CJ1211+CJ1212+IF(CG1213=0,0,CJ1213))</f>
        <v>0.65769801206561707</v>
      </c>
      <c r="CE1212" s="39">
        <f t="shared" ca="1" si="916"/>
        <v>11</v>
      </c>
      <c r="CF1212" s="39">
        <f t="shared" ca="1" si="911"/>
        <v>61</v>
      </c>
      <c r="CG1212">
        <f t="shared" ca="1" si="917"/>
        <v>-46.163142481618635</v>
      </c>
      <c r="CH1212">
        <f t="shared" ca="1" si="918"/>
        <v>6</v>
      </c>
      <c r="CI1212">
        <f t="shared" ca="1" si="912"/>
        <v>3.1575669844629419</v>
      </c>
      <c r="CJ1212">
        <f t="shared" ca="1" si="913"/>
        <v>8.8424330155370576</v>
      </c>
    </row>
    <row r="1213" spans="8:88">
      <c r="H1213"/>
      <c r="I1213"/>
      <c r="R1213"/>
      <c r="AP1213"/>
      <c r="AQ1213"/>
      <c r="AX1213"/>
      <c r="CA1213" s="2">
        <f t="shared" si="914"/>
        <v>403</v>
      </c>
      <c r="CB1213" s="4">
        <f t="shared" si="915"/>
        <v>2</v>
      </c>
      <c r="CC1213">
        <f t="shared" ca="1" si="910"/>
        <v>1</v>
      </c>
      <c r="CD1213">
        <f ca="1">CC1213*IF(CG1213=0,0,CJ1213)/(CJ1211+CJ1212+IF(CG1213=0,0,CJ1213))</f>
        <v>0</v>
      </c>
      <c r="CE1213" s="39">
        <f t="shared" ca="1" si="916"/>
        <v>11</v>
      </c>
      <c r="CF1213" s="39">
        <f t="shared" ca="1" si="911"/>
        <v>61</v>
      </c>
      <c r="CG1213">
        <f t="shared" ca="1" si="917"/>
        <v>44.061853191443845</v>
      </c>
      <c r="CH1213">
        <f t="shared" ca="1" si="918"/>
        <v>11</v>
      </c>
      <c r="CI1213">
        <f t="shared" ca="1" si="912"/>
        <v>13.713048971633082</v>
      </c>
      <c r="CJ1213">
        <f t="shared" ca="1" si="913"/>
        <v>0</v>
      </c>
    </row>
    <row r="1214" spans="8:88">
      <c r="H1214"/>
      <c r="I1214"/>
      <c r="R1214"/>
      <c r="AP1214"/>
      <c r="AQ1214"/>
      <c r="AX1214"/>
      <c r="CA1214" s="2">
        <f t="shared" si="914"/>
        <v>404</v>
      </c>
      <c r="CB1214" s="4">
        <f t="shared" si="915"/>
        <v>0</v>
      </c>
      <c r="CC1214">
        <f t="shared" ca="1" si="910"/>
        <v>1</v>
      </c>
      <c r="CD1214">
        <f ca="1">CC1214*(CJ1214)/(CJ1214+CJ1215+IF(CG1216=0,0,CJ1216))</f>
        <v>0.81633935371950139</v>
      </c>
      <c r="CE1214" s="39">
        <f t="shared" ca="1" si="916"/>
        <v>17</v>
      </c>
      <c r="CF1214" s="39">
        <f t="shared" ca="1" si="911"/>
        <v>61</v>
      </c>
      <c r="CG1214">
        <f t="shared" ca="1" si="917"/>
        <v>15.839397305831682</v>
      </c>
      <c r="CH1214">
        <f t="shared" ca="1" si="918"/>
        <v>-2</v>
      </c>
      <c r="CI1214">
        <f t="shared" ca="1" si="912"/>
        <v>1.0247105498454345</v>
      </c>
      <c r="CJ1214">
        <f t="shared" ca="1" si="913"/>
        <v>10.975289450154566</v>
      </c>
    </row>
    <row r="1215" spans="8:88">
      <c r="H1215"/>
      <c r="I1215"/>
      <c r="R1215"/>
      <c r="AP1215"/>
      <c r="AQ1215"/>
      <c r="AX1215"/>
      <c r="CA1215" s="2">
        <f t="shared" si="914"/>
        <v>404</v>
      </c>
      <c r="CB1215" s="4">
        <f t="shared" si="915"/>
        <v>1</v>
      </c>
      <c r="CC1215">
        <f t="shared" ca="1" si="910"/>
        <v>1</v>
      </c>
      <c r="CD1215">
        <f ca="1">CC1215*(CJ1215)/(CJ1214+CJ1215+IF(CG1216=0,0,CJ1216))</f>
        <v>0.18366064628049858</v>
      </c>
      <c r="CE1215" s="39">
        <f t="shared" ca="1" si="916"/>
        <v>17</v>
      </c>
      <c r="CF1215" s="39">
        <f t="shared" ca="1" si="911"/>
        <v>61</v>
      </c>
      <c r="CG1215">
        <f t="shared" ca="1" si="917"/>
        <v>-7.6206130788179394</v>
      </c>
      <c r="CH1215">
        <f t="shared" ca="1" si="918"/>
        <v>10</v>
      </c>
      <c r="CI1215">
        <f t="shared" ca="1" si="912"/>
        <v>9.5307710643292829</v>
      </c>
      <c r="CJ1215">
        <f t="shared" ca="1" si="913"/>
        <v>2.4692289356707171</v>
      </c>
    </row>
    <row r="1216" spans="8:88">
      <c r="H1216"/>
      <c r="I1216"/>
      <c r="R1216"/>
      <c r="AP1216"/>
      <c r="AQ1216"/>
      <c r="AX1216"/>
      <c r="CA1216" s="2">
        <f t="shared" si="914"/>
        <v>404</v>
      </c>
      <c r="CB1216" s="4">
        <f t="shared" si="915"/>
        <v>2</v>
      </c>
      <c r="CC1216">
        <f t="shared" ca="1" si="910"/>
        <v>1</v>
      </c>
      <c r="CD1216">
        <f ca="1">CC1216*IF(CG1216=0,0,CJ1216)/(CJ1214+CJ1215+IF(CG1216=0,0,CJ1216))</f>
        <v>0</v>
      </c>
      <c r="CE1216" s="39">
        <f t="shared" ca="1" si="916"/>
        <v>17</v>
      </c>
      <c r="CF1216" s="39">
        <f t="shared" ca="1" si="911"/>
        <v>61</v>
      </c>
      <c r="CG1216">
        <f t="shared" ca="1" si="917"/>
        <v>0</v>
      </c>
      <c r="CH1216">
        <f t="shared" ca="1" si="918"/>
        <v>0</v>
      </c>
      <c r="CI1216">
        <f t="shared" ca="1" si="912"/>
        <v>0</v>
      </c>
      <c r="CJ1216">
        <f t="shared" ca="1" si="913"/>
        <v>12</v>
      </c>
    </row>
    <row r="1217" spans="8:88">
      <c r="H1217"/>
      <c r="I1217"/>
      <c r="R1217"/>
      <c r="AP1217"/>
      <c r="AQ1217"/>
      <c r="AX1217"/>
      <c r="CA1217" s="2">
        <f t="shared" si="914"/>
        <v>405</v>
      </c>
      <c r="CB1217" s="4">
        <f t="shared" si="915"/>
        <v>0</v>
      </c>
      <c r="CC1217">
        <f t="shared" ca="1" si="910"/>
        <v>1</v>
      </c>
      <c r="CD1217">
        <f ca="1">CC1217*(CJ1217)/(CJ1217+CJ1218+IF(CG1219=0,0,CJ1219))</f>
        <v>0.11709773027338199</v>
      </c>
      <c r="CE1217" s="39">
        <f t="shared" ca="1" si="916"/>
        <v>41</v>
      </c>
      <c r="CF1217" s="39">
        <f t="shared" ca="1" si="911"/>
        <v>61</v>
      </c>
      <c r="CG1217">
        <f t="shared" ca="1" si="917"/>
        <v>9.3274090530258036</v>
      </c>
      <c r="CH1217">
        <f t="shared" ca="1" si="918"/>
        <v>-11</v>
      </c>
      <c r="CI1217">
        <f t="shared" ca="1" si="912"/>
        <v>10.425677412401102</v>
      </c>
      <c r="CJ1217">
        <f t="shared" ca="1" si="913"/>
        <v>1.574322587598898</v>
      </c>
    </row>
    <row r="1218" spans="8:88">
      <c r="H1218"/>
      <c r="I1218"/>
      <c r="R1218"/>
      <c r="AP1218"/>
      <c r="AQ1218"/>
      <c r="AX1218"/>
      <c r="CA1218" s="2">
        <f t="shared" si="914"/>
        <v>405</v>
      </c>
      <c r="CB1218" s="4">
        <f t="shared" si="915"/>
        <v>1</v>
      </c>
      <c r="CC1218">
        <f t="shared" ref="CC1218:CC1281" ca="1" si="919">OFFSET(D$5,$CA1218,0)</f>
        <v>1</v>
      </c>
      <c r="CD1218">
        <f ca="1">CC1218*(CJ1218)/(CJ1217+CJ1218+IF(CG1219=0,0,CJ1219))</f>
        <v>0.88290226972661801</v>
      </c>
      <c r="CE1218" s="39">
        <f t="shared" ca="1" si="916"/>
        <v>41</v>
      </c>
      <c r="CF1218" s="39">
        <f t="shared" ref="CF1218:CF1281" ca="1" si="920">OFFSET(B$5,$CA1218,0)</f>
        <v>61</v>
      </c>
      <c r="CG1218">
        <f t="shared" ca="1" si="917"/>
        <v>-14.13260133162435</v>
      </c>
      <c r="CH1218">
        <f t="shared" ca="1" si="918"/>
        <v>1</v>
      </c>
      <c r="CI1218">
        <f t="shared" ref="CI1218:CI1281" ca="1" si="921">ABS(-CH1218-7*CG1218/113.685)</f>
        <v>0.12980420177358098</v>
      </c>
      <c r="CJ1218">
        <f t="shared" ref="CJ1218:CJ1281" ca="1" si="922">MAX(0,CK$1-CI1218)</f>
        <v>11.870195798226419</v>
      </c>
    </row>
    <row r="1219" spans="8:88">
      <c r="H1219"/>
      <c r="I1219"/>
      <c r="R1219"/>
      <c r="AP1219"/>
      <c r="AQ1219"/>
      <c r="AX1219"/>
      <c r="CA1219" s="2">
        <f t="shared" si="914"/>
        <v>405</v>
      </c>
      <c r="CB1219" s="4">
        <f t="shared" si="915"/>
        <v>2</v>
      </c>
      <c r="CC1219">
        <f t="shared" ca="1" si="919"/>
        <v>1</v>
      </c>
      <c r="CD1219">
        <f ca="1">CC1219*IF(CG1219=0,0,CJ1219)/(CJ1217+CJ1218+IF(CG1219=0,0,CJ1219))</f>
        <v>0</v>
      </c>
      <c r="CE1219" s="39">
        <f t="shared" ca="1" si="916"/>
        <v>41</v>
      </c>
      <c r="CF1219" s="39">
        <f t="shared" ca="1" si="920"/>
        <v>61</v>
      </c>
      <c r="CG1219">
        <f t="shared" ca="1" si="917"/>
        <v>0</v>
      </c>
      <c r="CH1219">
        <f t="shared" ca="1" si="918"/>
        <v>0</v>
      </c>
      <c r="CI1219">
        <f t="shared" ca="1" si="921"/>
        <v>0</v>
      </c>
      <c r="CJ1219">
        <f t="shared" ca="1" si="922"/>
        <v>12</v>
      </c>
    </row>
    <row r="1220" spans="8:88">
      <c r="H1220"/>
      <c r="I1220"/>
      <c r="R1220"/>
      <c r="AP1220"/>
      <c r="AQ1220"/>
      <c r="AX1220"/>
      <c r="CA1220" s="2">
        <f t="shared" si="914"/>
        <v>406</v>
      </c>
      <c r="CB1220" s="4">
        <f t="shared" si="915"/>
        <v>0</v>
      </c>
      <c r="CC1220">
        <f t="shared" ca="1" si="919"/>
        <v>1</v>
      </c>
      <c r="CD1220">
        <f ca="1">CC1220*(CJ1220)/(CJ1220+CJ1221+IF(CG1222=0,0,CJ1222))</f>
        <v>0.52458041810198963</v>
      </c>
      <c r="CE1220" s="39">
        <f t="shared" ca="1" si="916"/>
        <v>43</v>
      </c>
      <c r="CF1220" s="39">
        <f t="shared" ca="1" si="920"/>
        <v>61</v>
      </c>
      <c r="CG1220">
        <f t="shared" ca="1" si="917"/>
        <v>17.097104625270276</v>
      </c>
      <c r="CH1220">
        <f t="shared" ca="1" si="918"/>
        <v>-6</v>
      </c>
      <c r="CI1220">
        <f t="shared" ca="1" si="921"/>
        <v>4.9472689239838861</v>
      </c>
      <c r="CJ1220">
        <f t="shared" ca="1" si="922"/>
        <v>7.0527310760161139</v>
      </c>
    </row>
    <row r="1221" spans="8:88">
      <c r="H1221"/>
      <c r="I1221"/>
      <c r="R1221"/>
      <c r="AP1221"/>
      <c r="AQ1221"/>
      <c r="AX1221"/>
      <c r="CA1221" s="2">
        <f t="shared" si="914"/>
        <v>406</v>
      </c>
      <c r="CB1221" s="4">
        <f t="shared" si="915"/>
        <v>1</v>
      </c>
      <c r="CC1221">
        <f t="shared" ca="1" si="919"/>
        <v>1</v>
      </c>
      <c r="CD1221">
        <f ca="1">CC1221*(CJ1221)/(CJ1220+CJ1221+IF(CG1222=0,0,CJ1222))</f>
        <v>0.47541958189801037</v>
      </c>
      <c r="CE1221" s="39">
        <f t="shared" ca="1" si="916"/>
        <v>43</v>
      </c>
      <c r="CF1221" s="39">
        <f t="shared" ca="1" si="920"/>
        <v>61</v>
      </c>
      <c r="CG1221">
        <f t="shared" ca="1" si="917"/>
        <v>-6.3629057593793448</v>
      </c>
      <c r="CH1221">
        <f t="shared" ca="1" si="918"/>
        <v>6</v>
      </c>
      <c r="CI1221">
        <f t="shared" ca="1" si="921"/>
        <v>5.6082126901908307</v>
      </c>
      <c r="CJ1221">
        <f t="shared" ca="1" si="922"/>
        <v>6.3917873098091693</v>
      </c>
    </row>
    <row r="1222" spans="8:88">
      <c r="H1222"/>
      <c r="I1222"/>
      <c r="R1222"/>
      <c r="AP1222"/>
      <c r="AQ1222"/>
      <c r="AX1222"/>
      <c r="CA1222" s="2">
        <f t="shared" ref="CA1222:CA1285" si="923">CA1219+1</f>
        <v>406</v>
      </c>
      <c r="CB1222" s="4">
        <f t="shared" ref="CB1222:CB1285" si="924">CB1219</f>
        <v>2</v>
      </c>
      <c r="CC1222">
        <f t="shared" ca="1" si="919"/>
        <v>1</v>
      </c>
      <c r="CD1222">
        <f ca="1">CC1222*IF(CG1222=0,0,CJ1222)/(CJ1220+CJ1221+IF(CG1222=0,0,CJ1222))</f>
        <v>0</v>
      </c>
      <c r="CE1222" s="39">
        <f t="shared" ca="1" si="916"/>
        <v>43</v>
      </c>
      <c r="CF1222" s="39">
        <f t="shared" ca="1" si="920"/>
        <v>61</v>
      </c>
      <c r="CG1222">
        <f t="shared" ca="1" si="917"/>
        <v>0</v>
      </c>
      <c r="CH1222">
        <f t="shared" ca="1" si="918"/>
        <v>0</v>
      </c>
      <c r="CI1222">
        <f t="shared" ca="1" si="921"/>
        <v>0</v>
      </c>
      <c r="CJ1222">
        <f t="shared" ca="1" si="922"/>
        <v>12</v>
      </c>
    </row>
    <row r="1223" spans="8:88">
      <c r="H1223"/>
      <c r="I1223"/>
      <c r="R1223"/>
      <c r="AP1223"/>
      <c r="AQ1223"/>
      <c r="AX1223"/>
      <c r="CA1223" s="2">
        <f t="shared" si="923"/>
        <v>407</v>
      </c>
      <c r="CB1223" s="4">
        <f t="shared" si="924"/>
        <v>0</v>
      </c>
      <c r="CC1223">
        <f t="shared" ca="1" si="919"/>
        <v>1</v>
      </c>
      <c r="CD1223">
        <f ca="1">CC1223*(CJ1223)/(CJ1223+CJ1224+IF(CG1225=0,0,CJ1225))</f>
        <v>0.27403821772634829</v>
      </c>
      <c r="CE1223" s="39">
        <f t="shared" ca="1" si="916"/>
        <v>49</v>
      </c>
      <c r="CF1223" s="39">
        <f t="shared" ca="1" si="920"/>
        <v>61</v>
      </c>
      <c r="CG1223">
        <f t="shared" ca="1" si="917"/>
        <v>-5.1270009396866101</v>
      </c>
      <c r="CH1223">
        <f t="shared" ca="1" si="918"/>
        <v>-8</v>
      </c>
      <c r="CI1223">
        <f t="shared" ca="1" si="921"/>
        <v>8.3156881433593366</v>
      </c>
      <c r="CJ1223">
        <f t="shared" ca="1" si="922"/>
        <v>3.6843118566406634</v>
      </c>
    </row>
    <row r="1224" spans="8:88">
      <c r="H1224"/>
      <c r="I1224"/>
      <c r="R1224"/>
      <c r="AP1224"/>
      <c r="AQ1224"/>
      <c r="AX1224"/>
      <c r="CA1224" s="2">
        <f t="shared" si="923"/>
        <v>407</v>
      </c>
      <c r="CB1224" s="4">
        <f t="shared" si="924"/>
        <v>1</v>
      </c>
      <c r="CC1224">
        <f t="shared" ca="1" si="919"/>
        <v>1</v>
      </c>
      <c r="CD1224">
        <f ca="1">CC1224*(CJ1224)/(CJ1223+CJ1224+IF(CG1225=0,0,CJ1225))</f>
        <v>0.72596178227365171</v>
      </c>
      <c r="CE1224" s="39">
        <f t="shared" ca="1" si="916"/>
        <v>49</v>
      </c>
      <c r="CF1224" s="39">
        <f t="shared" ca="1" si="920"/>
        <v>61</v>
      </c>
      <c r="CG1224">
        <f t="shared" ca="1" si="917"/>
        <v>-28.587011324335165</v>
      </c>
      <c r="CH1224">
        <f t="shared" ca="1" si="918"/>
        <v>4</v>
      </c>
      <c r="CI1224">
        <f t="shared" ca="1" si="921"/>
        <v>2.239793470815445</v>
      </c>
      <c r="CJ1224">
        <f t="shared" ca="1" si="922"/>
        <v>9.7602065291845541</v>
      </c>
    </row>
    <row r="1225" spans="8:88">
      <c r="H1225"/>
      <c r="I1225"/>
      <c r="R1225"/>
      <c r="AP1225"/>
      <c r="AQ1225"/>
      <c r="AX1225"/>
      <c r="CA1225" s="2">
        <f t="shared" si="923"/>
        <v>407</v>
      </c>
      <c r="CB1225" s="4">
        <f t="shared" si="924"/>
        <v>2</v>
      </c>
      <c r="CC1225">
        <f t="shared" ca="1" si="919"/>
        <v>1</v>
      </c>
      <c r="CD1225">
        <f ca="1">CC1225*IF(CG1225=0,0,CJ1225)/(CJ1223+CJ1224+IF(CG1225=0,0,CJ1225))</f>
        <v>0</v>
      </c>
      <c r="CE1225" s="39">
        <f t="shared" ca="1" si="916"/>
        <v>49</v>
      </c>
      <c r="CF1225" s="39">
        <f t="shared" ca="1" si="920"/>
        <v>61</v>
      </c>
      <c r="CG1225">
        <f t="shared" ca="1" si="917"/>
        <v>0</v>
      </c>
      <c r="CH1225">
        <f t="shared" ca="1" si="918"/>
        <v>0</v>
      </c>
      <c r="CI1225">
        <f t="shared" ca="1" si="921"/>
        <v>0</v>
      </c>
      <c r="CJ1225">
        <f t="shared" ca="1" si="922"/>
        <v>12</v>
      </c>
    </row>
    <row r="1226" spans="8:88">
      <c r="H1226"/>
      <c r="I1226"/>
      <c r="R1226"/>
      <c r="AP1226"/>
      <c r="AQ1226"/>
      <c r="AX1226"/>
      <c r="CA1226" s="2">
        <f t="shared" si="923"/>
        <v>408</v>
      </c>
      <c r="CB1226" s="4">
        <f t="shared" si="924"/>
        <v>0</v>
      </c>
      <c r="CC1226">
        <f t="shared" ca="1" si="919"/>
        <v>1</v>
      </c>
      <c r="CD1226">
        <f ca="1">CC1226*(CJ1226)/(CJ1226+CJ1227+IF(CG1228=0,0,CJ1228))</f>
        <v>0.48209979942474684</v>
      </c>
      <c r="CE1226" s="39">
        <f t="shared" ca="1" si="916"/>
        <v>31</v>
      </c>
      <c r="CF1226" s="39">
        <f t="shared" ca="1" si="920"/>
        <v>65</v>
      </c>
      <c r="CG1226">
        <f t="shared" ca="1" si="917"/>
        <v>-8.4191925031682047</v>
      </c>
      <c r="CH1226">
        <f t="shared" ca="1" si="918"/>
        <v>-5</v>
      </c>
      <c r="CI1226">
        <f t="shared" ca="1" si="921"/>
        <v>5.5184003828313095</v>
      </c>
      <c r="CJ1226">
        <f t="shared" ca="1" si="922"/>
        <v>6.4815996171686905</v>
      </c>
    </row>
    <row r="1227" spans="8:88">
      <c r="H1227"/>
      <c r="I1227"/>
      <c r="R1227"/>
      <c r="AP1227"/>
      <c r="AQ1227"/>
      <c r="AX1227"/>
      <c r="CA1227" s="2">
        <f t="shared" si="923"/>
        <v>408</v>
      </c>
      <c r="CB1227" s="4">
        <f t="shared" si="924"/>
        <v>1</v>
      </c>
      <c r="CC1227">
        <f t="shared" ca="1" si="919"/>
        <v>1</v>
      </c>
      <c r="CD1227">
        <f ca="1">CC1227*(CJ1227)/(CJ1226+CJ1227+IF(CG1228=0,0,CJ1228))</f>
        <v>0.5179002005752531</v>
      </c>
      <c r="CE1227" s="39">
        <f t="shared" ca="1" si="916"/>
        <v>31</v>
      </c>
      <c r="CF1227" s="39">
        <f t="shared" ca="1" si="920"/>
        <v>65</v>
      </c>
      <c r="CG1227">
        <f t="shared" ca="1" si="917"/>
        <v>-31.879202887817826</v>
      </c>
      <c r="CH1227">
        <f t="shared" ca="1" si="918"/>
        <v>7</v>
      </c>
      <c r="CI1227">
        <f t="shared" ca="1" si="921"/>
        <v>5.0370812313434072</v>
      </c>
      <c r="CJ1227">
        <f t="shared" ca="1" si="922"/>
        <v>6.9629187686565928</v>
      </c>
    </row>
    <row r="1228" spans="8:88">
      <c r="H1228"/>
      <c r="I1228"/>
      <c r="R1228"/>
      <c r="AP1228"/>
      <c r="AQ1228"/>
      <c r="AX1228"/>
      <c r="CA1228" s="2">
        <f t="shared" si="923"/>
        <v>408</v>
      </c>
      <c r="CB1228" s="4">
        <f t="shared" si="924"/>
        <v>2</v>
      </c>
      <c r="CC1228">
        <f t="shared" ca="1" si="919"/>
        <v>1</v>
      </c>
      <c r="CD1228">
        <f ca="1">CC1228*IF(CG1228=0,0,CJ1228)/(CJ1226+CJ1227+IF(CG1228=0,0,CJ1228))</f>
        <v>0</v>
      </c>
      <c r="CE1228" s="39">
        <f t="shared" ca="1" si="916"/>
        <v>31</v>
      </c>
      <c r="CF1228" s="39">
        <f t="shared" ca="1" si="920"/>
        <v>65</v>
      </c>
      <c r="CG1228">
        <f t="shared" ca="1" si="917"/>
        <v>0</v>
      </c>
      <c r="CH1228">
        <f t="shared" ca="1" si="918"/>
        <v>0</v>
      </c>
      <c r="CI1228">
        <f t="shared" ca="1" si="921"/>
        <v>0</v>
      </c>
      <c r="CJ1228">
        <f t="shared" ca="1" si="922"/>
        <v>12</v>
      </c>
    </row>
    <row r="1229" spans="8:88">
      <c r="H1229"/>
      <c r="I1229"/>
      <c r="R1229"/>
      <c r="AP1229"/>
      <c r="AQ1229"/>
      <c r="AX1229"/>
      <c r="CA1229" s="2">
        <f t="shared" si="923"/>
        <v>409</v>
      </c>
      <c r="CB1229" s="4">
        <f t="shared" si="924"/>
        <v>0</v>
      </c>
      <c r="CC1229">
        <f t="shared" ca="1" si="919"/>
        <v>1</v>
      </c>
      <c r="CD1229">
        <f ca="1">CC1229*(CJ1229)/(CJ1229+CJ1230+IF(CG1231=0,0,CJ1231))</f>
        <v>0.74428032414155487</v>
      </c>
      <c r="CE1229" s="39">
        <f t="shared" ca="1" si="916"/>
        <v>7</v>
      </c>
      <c r="CF1229" s="39">
        <f t="shared" ca="1" si="920"/>
        <v>67</v>
      </c>
      <c r="CG1229">
        <f t="shared" ca="1" si="917"/>
        <v>16.346124676366003</v>
      </c>
      <c r="CH1229">
        <f t="shared" ca="1" si="918"/>
        <v>-3</v>
      </c>
      <c r="CI1229">
        <f t="shared" ca="1" si="921"/>
        <v>1.9935094978707655</v>
      </c>
      <c r="CJ1229">
        <f t="shared" ca="1" si="922"/>
        <v>10.006490502129235</v>
      </c>
    </row>
    <row r="1230" spans="8:88">
      <c r="H1230"/>
      <c r="I1230"/>
      <c r="R1230"/>
      <c r="AP1230"/>
      <c r="AQ1230"/>
      <c r="AX1230"/>
      <c r="CA1230" s="2">
        <f t="shared" si="923"/>
        <v>409</v>
      </c>
      <c r="CB1230" s="4">
        <f t="shared" si="924"/>
        <v>1</v>
      </c>
      <c r="CC1230">
        <f t="shared" ca="1" si="919"/>
        <v>1</v>
      </c>
      <c r="CD1230">
        <f ca="1">CC1230*(CJ1230)/(CJ1229+CJ1230+IF(CG1231=0,0,CJ1231))</f>
        <v>0.25571967585844513</v>
      </c>
      <c r="CE1230" s="39">
        <f t="shared" ca="1" si="916"/>
        <v>7</v>
      </c>
      <c r="CF1230" s="39">
        <f t="shared" ca="1" si="920"/>
        <v>67</v>
      </c>
      <c r="CG1230">
        <f t="shared" ca="1" si="917"/>
        <v>-7.1138857082857498</v>
      </c>
      <c r="CH1230">
        <f t="shared" ca="1" si="918"/>
        <v>9</v>
      </c>
      <c r="CI1230">
        <f t="shared" ca="1" si="921"/>
        <v>8.5619721163038189</v>
      </c>
      <c r="CJ1230">
        <f t="shared" ca="1" si="922"/>
        <v>3.4380278836961811</v>
      </c>
    </row>
    <row r="1231" spans="8:88">
      <c r="H1231"/>
      <c r="I1231"/>
      <c r="R1231"/>
      <c r="AP1231"/>
      <c r="AQ1231"/>
      <c r="AX1231"/>
      <c r="CA1231" s="2">
        <f t="shared" si="923"/>
        <v>409</v>
      </c>
      <c r="CB1231" s="4">
        <f t="shared" si="924"/>
        <v>2</v>
      </c>
      <c r="CC1231">
        <f t="shared" ca="1" si="919"/>
        <v>1</v>
      </c>
      <c r="CD1231">
        <f ca="1">CC1231*IF(CG1231=0,0,CJ1231)/(CJ1229+CJ1230+IF(CG1231=0,0,CJ1231))</f>
        <v>0</v>
      </c>
      <c r="CE1231" s="39">
        <f t="shared" ca="1" si="916"/>
        <v>7</v>
      </c>
      <c r="CF1231" s="39">
        <f t="shared" ca="1" si="920"/>
        <v>67</v>
      </c>
      <c r="CG1231">
        <f t="shared" ca="1" si="917"/>
        <v>0</v>
      </c>
      <c r="CH1231">
        <f t="shared" ca="1" si="918"/>
        <v>0</v>
      </c>
      <c r="CI1231">
        <f t="shared" ca="1" si="921"/>
        <v>0</v>
      </c>
      <c r="CJ1231">
        <f t="shared" ca="1" si="922"/>
        <v>12</v>
      </c>
    </row>
    <row r="1232" spans="8:88">
      <c r="H1232"/>
      <c r="I1232"/>
      <c r="R1232"/>
      <c r="AP1232"/>
      <c r="AQ1232"/>
      <c r="AX1232"/>
      <c r="CA1232" s="2">
        <f t="shared" si="923"/>
        <v>410</v>
      </c>
      <c r="CB1232" s="4">
        <f t="shared" si="924"/>
        <v>0</v>
      </c>
      <c r="CC1232">
        <f t="shared" ca="1" si="919"/>
        <v>1</v>
      </c>
      <c r="CD1232">
        <f ca="1">CC1232*(CJ1232)/(CJ1232+CJ1233+IF(CG1234=0,0,CJ1234))</f>
        <v>0</v>
      </c>
      <c r="CE1232" s="39">
        <f t="shared" ca="1" si="916"/>
        <v>35</v>
      </c>
      <c r="CF1232" s="39">
        <f t="shared" ca="1" si="920"/>
        <v>67</v>
      </c>
      <c r="CG1232">
        <f t="shared" ca="1" si="917"/>
        <v>-52.372581399984597</v>
      </c>
      <c r="CH1232">
        <f t="shared" ca="1" si="918"/>
        <v>-12</v>
      </c>
      <c r="CI1232">
        <f t="shared" ca="1" si="921"/>
        <v>15.224770812331373</v>
      </c>
      <c r="CJ1232">
        <f t="shared" ca="1" si="922"/>
        <v>0</v>
      </c>
    </row>
    <row r="1233" spans="8:88">
      <c r="H1233"/>
      <c r="I1233"/>
      <c r="R1233"/>
      <c r="AP1233"/>
      <c r="AQ1233"/>
      <c r="AX1233"/>
      <c r="CA1233" s="2">
        <f t="shared" si="923"/>
        <v>410</v>
      </c>
      <c r="CB1233" s="4">
        <f t="shared" si="924"/>
        <v>1</v>
      </c>
      <c r="CC1233">
        <f t="shared" ca="1" si="919"/>
        <v>1</v>
      </c>
      <c r="CD1233">
        <f ca="1">CC1233*(CJ1233)/(CJ1232+CJ1233+IF(CG1234=0,0,CJ1234))</f>
        <v>0.54525651008575726</v>
      </c>
      <c r="CE1233" s="39">
        <f t="shared" ca="1" si="916"/>
        <v>35</v>
      </c>
      <c r="CF1233" s="39">
        <f t="shared" ca="1" si="920"/>
        <v>67</v>
      </c>
      <c r="CG1233">
        <f t="shared" ca="1" si="917"/>
        <v>37.852414273081081</v>
      </c>
      <c r="CH1233">
        <f t="shared" ca="1" si="918"/>
        <v>-7</v>
      </c>
      <c r="CI1233">
        <f t="shared" ca="1" si="921"/>
        <v>4.6692888251610363</v>
      </c>
      <c r="CJ1233">
        <f t="shared" ca="1" si="922"/>
        <v>7.3307111748389637</v>
      </c>
    </row>
    <row r="1234" spans="8:88">
      <c r="H1234"/>
      <c r="I1234"/>
      <c r="R1234"/>
      <c r="AP1234"/>
      <c r="AQ1234"/>
      <c r="AX1234"/>
      <c r="CA1234" s="2">
        <f t="shared" si="923"/>
        <v>410</v>
      </c>
      <c r="CB1234" s="4">
        <f t="shared" si="924"/>
        <v>2</v>
      </c>
      <c r="CC1234">
        <f t="shared" ca="1" si="919"/>
        <v>1</v>
      </c>
      <c r="CD1234">
        <f ca="1">CC1234*IF(CG1234=0,0,CJ1234)/(CJ1232+CJ1233+IF(CG1234=0,0,CJ1234))</f>
        <v>0.45474348991424279</v>
      </c>
      <c r="CE1234" s="39">
        <f t="shared" ca="1" si="916"/>
        <v>35</v>
      </c>
      <c r="CF1234" s="39">
        <f t="shared" ca="1" si="920"/>
        <v>67</v>
      </c>
      <c r="CG1234">
        <f t="shared" ca="1" si="917"/>
        <v>14.392403888429328</v>
      </c>
      <c r="CH1234">
        <f t="shared" ca="1" si="918"/>
        <v>5</v>
      </c>
      <c r="CI1234">
        <f t="shared" ca="1" si="921"/>
        <v>5.886192789013549</v>
      </c>
      <c r="CJ1234">
        <f t="shared" ca="1" si="922"/>
        <v>6.113807210986451</v>
      </c>
    </row>
    <row r="1235" spans="8:88">
      <c r="H1235"/>
      <c r="I1235"/>
      <c r="R1235"/>
      <c r="AP1235"/>
      <c r="AQ1235"/>
      <c r="AX1235"/>
      <c r="CA1235" s="2">
        <f t="shared" si="923"/>
        <v>411</v>
      </c>
      <c r="CB1235" s="4">
        <f t="shared" si="924"/>
        <v>0</v>
      </c>
      <c r="CC1235">
        <f t="shared" ca="1" si="919"/>
        <v>1</v>
      </c>
      <c r="CD1235">
        <f ca="1">CC1235*(CJ1235)/(CJ1235+CJ1236+IF(CG1237=0,0,CJ1237))</f>
        <v>0.23279064835579216</v>
      </c>
      <c r="CE1235" s="39">
        <f t="shared" ca="1" si="916"/>
        <v>49</v>
      </c>
      <c r="CF1235" s="39">
        <f t="shared" ca="1" si="920"/>
        <v>67</v>
      </c>
      <c r="CG1235">
        <f t="shared" ca="1" si="917"/>
        <v>-46.614779196596601</v>
      </c>
      <c r="CH1235">
        <f t="shared" ca="1" si="918"/>
        <v>-6</v>
      </c>
      <c r="CI1235">
        <f t="shared" ca="1" si="921"/>
        <v>8.8702419349621877</v>
      </c>
      <c r="CJ1235">
        <f t="shared" ca="1" si="922"/>
        <v>3.1297580650378123</v>
      </c>
    </row>
    <row r="1236" spans="8:88">
      <c r="H1236"/>
      <c r="I1236"/>
      <c r="R1236"/>
      <c r="AP1236"/>
      <c r="AQ1236"/>
      <c r="AX1236"/>
      <c r="CA1236" s="2">
        <f t="shared" si="923"/>
        <v>411</v>
      </c>
      <c r="CB1236" s="4">
        <f t="shared" si="924"/>
        <v>1</v>
      </c>
      <c r="CC1236">
        <f t="shared" ca="1" si="919"/>
        <v>1</v>
      </c>
      <c r="CD1236">
        <f ca="1">CC1236*(CJ1236)/(CJ1235+CJ1236+IF(CG1237=0,0,CJ1237))</f>
        <v>0.76720935164420789</v>
      </c>
      <c r="CE1236" s="39">
        <f t="shared" ca="1" si="916"/>
        <v>49</v>
      </c>
      <c r="CF1236" s="39">
        <f t="shared" ca="1" si="920"/>
        <v>67</v>
      </c>
      <c r="CG1236">
        <f t="shared" ca="1" si="917"/>
        <v>43.610216476464281</v>
      </c>
      <c r="CH1236">
        <f t="shared" ca="1" si="918"/>
        <v>-1</v>
      </c>
      <c r="CI1236">
        <f t="shared" ca="1" si="921"/>
        <v>1.6852400522078543</v>
      </c>
      <c r="CJ1236">
        <f t="shared" ca="1" si="922"/>
        <v>10.314759947792146</v>
      </c>
    </row>
    <row r="1237" spans="8:88">
      <c r="H1237"/>
      <c r="I1237"/>
      <c r="R1237"/>
      <c r="AP1237"/>
      <c r="AQ1237"/>
      <c r="AX1237"/>
      <c r="CA1237" s="2">
        <f t="shared" si="923"/>
        <v>411</v>
      </c>
      <c r="CB1237" s="4">
        <f t="shared" si="924"/>
        <v>2</v>
      </c>
      <c r="CC1237">
        <f t="shared" ca="1" si="919"/>
        <v>1</v>
      </c>
      <c r="CD1237">
        <f ca="1">CC1237*IF(CG1237=0,0,CJ1237)/(CJ1235+CJ1236+IF(CG1237=0,0,CJ1237))</f>
        <v>0</v>
      </c>
      <c r="CE1237" s="39">
        <f t="shared" ca="1" si="916"/>
        <v>49</v>
      </c>
      <c r="CF1237" s="39">
        <f t="shared" ca="1" si="920"/>
        <v>67</v>
      </c>
      <c r="CG1237">
        <f t="shared" ca="1" si="917"/>
        <v>20.150206091813061</v>
      </c>
      <c r="CH1237">
        <f t="shared" ca="1" si="918"/>
        <v>11</v>
      </c>
      <c r="CI1237">
        <f t="shared" ca="1" si="921"/>
        <v>12.240721666382473</v>
      </c>
      <c r="CJ1237">
        <f t="shared" ca="1" si="922"/>
        <v>0</v>
      </c>
    </row>
    <row r="1238" spans="8:88">
      <c r="H1238"/>
      <c r="I1238"/>
      <c r="R1238"/>
      <c r="AP1238"/>
      <c r="AQ1238"/>
      <c r="AX1238"/>
      <c r="CA1238" s="2">
        <f t="shared" si="923"/>
        <v>412</v>
      </c>
      <c r="CB1238" s="4">
        <f t="shared" si="924"/>
        <v>0</v>
      </c>
      <c r="CC1238">
        <f t="shared" ca="1" si="919"/>
        <v>1</v>
      </c>
      <c r="CD1238">
        <f ca="1">CC1238*(CJ1238)/(CJ1238+CJ1239+IF(CG1240=0,0,CJ1240))</f>
        <v>0.33051190871555647</v>
      </c>
      <c r="CE1238" s="39">
        <f t="shared" ca="1" si="916"/>
        <v>59</v>
      </c>
      <c r="CF1238" s="39">
        <f t="shared" ca="1" si="920"/>
        <v>67</v>
      </c>
      <c r="CG1238">
        <f t="shared" ca="1" si="917"/>
        <v>39.685377968994828</v>
      </c>
      <c r="CH1238">
        <f t="shared" ca="1" si="918"/>
        <v>-10</v>
      </c>
      <c r="CI1238">
        <f t="shared" ca="1" si="921"/>
        <v>7.5564265665394394</v>
      </c>
      <c r="CJ1238">
        <f t="shared" ca="1" si="922"/>
        <v>4.4435734334605606</v>
      </c>
    </row>
    <row r="1239" spans="8:88">
      <c r="H1239"/>
      <c r="I1239"/>
      <c r="R1239"/>
      <c r="AP1239"/>
      <c r="AQ1239"/>
      <c r="AX1239"/>
      <c r="CA1239" s="2">
        <f t="shared" si="923"/>
        <v>412</v>
      </c>
      <c r="CB1239" s="4">
        <f t="shared" si="924"/>
        <v>1</v>
      </c>
      <c r="CC1239">
        <f t="shared" ca="1" si="919"/>
        <v>1</v>
      </c>
      <c r="CD1239">
        <f ca="1">CC1239*(CJ1239)/(CJ1238+CJ1239+IF(CG1240=0,0,CJ1240))</f>
        <v>0.66948809128444353</v>
      </c>
      <c r="CE1239" s="39">
        <f t="shared" ca="1" si="916"/>
        <v>59</v>
      </c>
      <c r="CF1239" s="39">
        <f t="shared" ca="1" si="920"/>
        <v>67</v>
      </c>
      <c r="CG1239">
        <f t="shared" ca="1" si="917"/>
        <v>16.225367584342543</v>
      </c>
      <c r="CH1239">
        <f t="shared" ca="1" si="918"/>
        <v>2</v>
      </c>
      <c r="CI1239">
        <f t="shared" ca="1" si="921"/>
        <v>2.999055047635113</v>
      </c>
      <c r="CJ1239">
        <f t="shared" ca="1" si="922"/>
        <v>9.0009449523648861</v>
      </c>
    </row>
    <row r="1240" spans="8:88">
      <c r="H1240"/>
      <c r="I1240"/>
      <c r="R1240"/>
      <c r="AP1240"/>
      <c r="AQ1240"/>
      <c r="AX1240"/>
      <c r="CA1240" s="2">
        <f t="shared" si="923"/>
        <v>412</v>
      </c>
      <c r="CB1240" s="4">
        <f t="shared" si="924"/>
        <v>2</v>
      </c>
      <c r="CC1240">
        <f t="shared" ca="1" si="919"/>
        <v>1</v>
      </c>
      <c r="CD1240">
        <f ca="1">CC1240*IF(CG1240=0,0,CJ1240)/(CJ1238+CJ1239+IF(CG1240=0,0,CJ1240))</f>
        <v>0</v>
      </c>
      <c r="CE1240" s="39">
        <f t="shared" ca="1" si="916"/>
        <v>59</v>
      </c>
      <c r="CF1240" s="39">
        <f t="shared" ca="1" si="920"/>
        <v>67</v>
      </c>
      <c r="CG1240">
        <f t="shared" ca="1" si="917"/>
        <v>0</v>
      </c>
      <c r="CH1240">
        <f t="shared" ca="1" si="918"/>
        <v>0</v>
      </c>
      <c r="CI1240">
        <f t="shared" ca="1" si="921"/>
        <v>0</v>
      </c>
      <c r="CJ1240">
        <f t="shared" ca="1" si="922"/>
        <v>12</v>
      </c>
    </row>
    <row r="1241" spans="8:88">
      <c r="H1241"/>
      <c r="I1241"/>
      <c r="R1241"/>
      <c r="AP1241"/>
      <c r="AQ1241"/>
      <c r="AX1241"/>
      <c r="CA1241" s="2">
        <f t="shared" si="923"/>
        <v>413</v>
      </c>
      <c r="CB1241" s="4">
        <f t="shared" si="924"/>
        <v>0</v>
      </c>
      <c r="CC1241">
        <f t="shared" ca="1" si="919"/>
        <v>1</v>
      </c>
      <c r="CD1241">
        <f ca="1">CC1241*(CJ1241)/(CJ1241+CJ1242+IF(CG1243=0,0,CJ1243))</f>
        <v>0.41893334155336381</v>
      </c>
      <c r="CE1241" s="39">
        <f t="shared" ca="1" si="916"/>
        <v>7</v>
      </c>
      <c r="CF1241" s="39">
        <f t="shared" ca="1" si="920"/>
        <v>71</v>
      </c>
      <c r="CG1241">
        <f t="shared" ca="1" si="917"/>
        <v>26.510643859593586</v>
      </c>
      <c r="CH1241">
        <f t="shared" ca="1" si="918"/>
        <v>-8</v>
      </c>
      <c r="CI1241">
        <f t="shared" ca="1" si="921"/>
        <v>6.3676429870505773</v>
      </c>
      <c r="CJ1241">
        <f t="shared" ca="1" si="922"/>
        <v>5.6323570129494227</v>
      </c>
    </row>
    <row r="1242" spans="8:88">
      <c r="H1242"/>
      <c r="I1242"/>
      <c r="R1242"/>
      <c r="AP1242"/>
      <c r="AQ1242"/>
      <c r="AX1242"/>
      <c r="CA1242" s="2">
        <f t="shared" si="923"/>
        <v>413</v>
      </c>
      <c r="CB1242" s="4">
        <f t="shared" si="924"/>
        <v>1</v>
      </c>
      <c r="CC1242">
        <f t="shared" ca="1" si="919"/>
        <v>1</v>
      </c>
      <c r="CD1242">
        <f ca="1">CC1242*(CJ1242)/(CJ1241+CJ1242+IF(CG1243=0,0,CJ1243))</f>
        <v>0.58106665844663619</v>
      </c>
      <c r="CE1242" s="39">
        <f t="shared" ca="1" si="916"/>
        <v>7</v>
      </c>
      <c r="CF1242" s="39">
        <f t="shared" ca="1" si="920"/>
        <v>71</v>
      </c>
      <c r="CG1242">
        <f t="shared" ca="1" si="917"/>
        <v>3.0506334749439645</v>
      </c>
      <c r="CH1242">
        <f t="shared" ca="1" si="918"/>
        <v>4</v>
      </c>
      <c r="CI1242">
        <f t="shared" ca="1" si="921"/>
        <v>4.1878386271241395</v>
      </c>
      <c r="CJ1242">
        <f t="shared" ca="1" si="922"/>
        <v>7.8121613728758605</v>
      </c>
    </row>
    <row r="1243" spans="8:88">
      <c r="H1243"/>
      <c r="I1243"/>
      <c r="R1243"/>
      <c r="AP1243"/>
      <c r="AQ1243"/>
      <c r="AX1243"/>
      <c r="CA1243" s="2">
        <f t="shared" si="923"/>
        <v>413</v>
      </c>
      <c r="CB1243" s="4">
        <f t="shared" si="924"/>
        <v>2</v>
      </c>
      <c r="CC1243">
        <f t="shared" ca="1" si="919"/>
        <v>1</v>
      </c>
      <c r="CD1243">
        <f ca="1">CC1243*IF(CG1243=0,0,CJ1243)/(CJ1241+CJ1242+IF(CG1243=0,0,CJ1243))</f>
        <v>0</v>
      </c>
      <c r="CE1243" s="39">
        <f t="shared" ca="1" si="916"/>
        <v>7</v>
      </c>
      <c r="CF1243" s="39">
        <f t="shared" ca="1" si="920"/>
        <v>71</v>
      </c>
      <c r="CG1243">
        <f t="shared" ca="1" si="917"/>
        <v>0</v>
      </c>
      <c r="CH1243">
        <f t="shared" ca="1" si="918"/>
        <v>0</v>
      </c>
      <c r="CI1243">
        <f t="shared" ca="1" si="921"/>
        <v>0</v>
      </c>
      <c r="CJ1243">
        <f t="shared" ca="1" si="922"/>
        <v>12</v>
      </c>
    </row>
    <row r="1244" spans="8:88">
      <c r="H1244"/>
      <c r="I1244"/>
      <c r="R1244"/>
      <c r="AP1244"/>
      <c r="AQ1244"/>
      <c r="AX1244"/>
      <c r="CA1244" s="2">
        <f t="shared" si="923"/>
        <v>414</v>
      </c>
      <c r="CB1244" s="4">
        <f t="shared" si="924"/>
        <v>0</v>
      </c>
      <c r="CC1244">
        <f t="shared" ca="1" si="919"/>
        <v>1</v>
      </c>
      <c r="CD1244">
        <f ca="1">CC1244*(CJ1244)/(CJ1244+CJ1245+IF(CG1246=0,0,CJ1246))</f>
        <v>0.22140365411427956</v>
      </c>
      <c r="CE1244" s="39">
        <f t="shared" ca="1" si="916"/>
        <v>13</v>
      </c>
      <c r="CF1244" s="39">
        <f t="shared" ca="1" si="920"/>
        <v>71</v>
      </c>
      <c r="CG1244">
        <f t="shared" ca="1" si="917"/>
        <v>-49.101113171367672</v>
      </c>
      <c r="CH1244">
        <f t="shared" ca="1" si="918"/>
        <v>-6</v>
      </c>
      <c r="CI1244">
        <f t="shared" ca="1" si="921"/>
        <v>9.023334584154231</v>
      </c>
      <c r="CJ1244">
        <f t="shared" ca="1" si="922"/>
        <v>2.976665415845769</v>
      </c>
    </row>
    <row r="1245" spans="8:88">
      <c r="H1245"/>
      <c r="I1245"/>
      <c r="R1245"/>
      <c r="AP1245"/>
      <c r="AQ1245"/>
      <c r="AX1245"/>
      <c r="CA1245" s="2">
        <f t="shared" si="923"/>
        <v>414</v>
      </c>
      <c r="CB1245" s="4">
        <f t="shared" si="924"/>
        <v>1</v>
      </c>
      <c r="CC1245">
        <f t="shared" ca="1" si="919"/>
        <v>1</v>
      </c>
      <c r="CD1245">
        <f ca="1">CC1245*(CJ1245)/(CJ1244+CJ1245+IF(CG1246=0,0,CJ1246))</f>
        <v>0.77859634588572046</v>
      </c>
      <c r="CE1245" s="39">
        <f t="shared" ca="1" si="916"/>
        <v>13</v>
      </c>
      <c r="CF1245" s="39">
        <f t="shared" ca="1" si="920"/>
        <v>71</v>
      </c>
      <c r="CG1245">
        <f t="shared" ca="1" si="917"/>
        <v>41.123882501695874</v>
      </c>
      <c r="CH1245">
        <f t="shared" ca="1" si="918"/>
        <v>-1</v>
      </c>
      <c r="CI1245">
        <f t="shared" ca="1" si="921"/>
        <v>1.5321474030159745</v>
      </c>
      <c r="CJ1245">
        <f t="shared" ca="1" si="922"/>
        <v>10.467852596984025</v>
      </c>
    </row>
    <row r="1246" spans="8:88">
      <c r="H1246"/>
      <c r="I1246"/>
      <c r="R1246"/>
      <c r="AP1246"/>
      <c r="AQ1246"/>
      <c r="AX1246"/>
      <c r="CA1246" s="2">
        <f t="shared" si="923"/>
        <v>414</v>
      </c>
      <c r="CB1246" s="4">
        <f t="shared" si="924"/>
        <v>2</v>
      </c>
      <c r="CC1246">
        <f t="shared" ca="1" si="919"/>
        <v>1</v>
      </c>
      <c r="CD1246">
        <f ca="1">CC1246*IF(CG1246=0,0,CJ1246)/(CJ1244+CJ1245+IF(CG1246=0,0,CJ1246))</f>
        <v>0</v>
      </c>
      <c r="CE1246" s="39">
        <f t="shared" ca="1" si="916"/>
        <v>13</v>
      </c>
      <c r="CF1246" s="39">
        <f t="shared" ca="1" si="920"/>
        <v>71</v>
      </c>
      <c r="CG1246">
        <f t="shared" ca="1" si="917"/>
        <v>17.663872117046253</v>
      </c>
      <c r="CH1246">
        <f t="shared" ca="1" si="918"/>
        <v>11</v>
      </c>
      <c r="CI1246">
        <f t="shared" ca="1" si="921"/>
        <v>12.087629017190691</v>
      </c>
      <c r="CJ1246">
        <f t="shared" ca="1" si="922"/>
        <v>0</v>
      </c>
    </row>
    <row r="1247" spans="8:88">
      <c r="H1247"/>
      <c r="I1247"/>
      <c r="R1247"/>
      <c r="AP1247"/>
      <c r="AQ1247"/>
      <c r="AX1247"/>
      <c r="CA1247" s="2">
        <f t="shared" si="923"/>
        <v>415</v>
      </c>
      <c r="CB1247" s="4">
        <f t="shared" si="924"/>
        <v>0</v>
      </c>
      <c r="CC1247">
        <f t="shared" ca="1" si="919"/>
        <v>1</v>
      </c>
      <c r="CD1247">
        <f ca="1">CC1247*(CJ1247)/(CJ1247+CJ1248+IF(CG1249=0,0,CJ1249))</f>
        <v>0</v>
      </c>
      <c r="CE1247" s="39">
        <f t="shared" ref="CE1247:CE1310" ca="1" si="925">OFFSET(C$5,$CA1247,0)</f>
        <v>37</v>
      </c>
      <c r="CF1247" s="39">
        <f t="shared" ca="1" si="920"/>
        <v>71</v>
      </c>
      <c r="CG1247">
        <f t="shared" ref="CG1247:CG1310" ca="1" si="926">OFFSET(K$5,$CA1247,2*$CB1247)</f>
        <v>-48.187484964469718</v>
      </c>
      <c r="CH1247">
        <f t="shared" ref="CH1247:CH1310" ca="1" si="927">OFFSET(L$5,$CA1247,2*$CB1247)</f>
        <v>-12</v>
      </c>
      <c r="CI1247">
        <f t="shared" ca="1" si="921"/>
        <v>14.967079163929172</v>
      </c>
      <c r="CJ1247">
        <f t="shared" ca="1" si="922"/>
        <v>0</v>
      </c>
    </row>
    <row r="1248" spans="8:88">
      <c r="H1248"/>
      <c r="I1248"/>
      <c r="R1248"/>
      <c r="AP1248"/>
      <c r="AQ1248"/>
      <c r="AX1248"/>
      <c r="CA1248" s="2">
        <f t="shared" si="923"/>
        <v>415</v>
      </c>
      <c r="CB1248" s="4">
        <f t="shared" si="924"/>
        <v>1</v>
      </c>
      <c r="CC1248">
        <f t="shared" ca="1" si="919"/>
        <v>1</v>
      </c>
      <c r="CD1248">
        <f ca="1">CC1248*(CJ1248)/(CJ1247+CJ1248+IF(CG1249=0,0,CJ1249))</f>
        <v>0.56442355207318928</v>
      </c>
      <c r="CE1248" s="39">
        <f t="shared" ca="1" si="925"/>
        <v>37</v>
      </c>
      <c r="CF1248" s="39">
        <f t="shared" ca="1" si="920"/>
        <v>71</v>
      </c>
      <c r="CG1248">
        <f t="shared" ca="1" si="926"/>
        <v>42.037510708589565</v>
      </c>
      <c r="CH1248">
        <f t="shared" ca="1" si="927"/>
        <v>-7</v>
      </c>
      <c r="CI1248">
        <f t="shared" ca="1" si="921"/>
        <v>4.4115971767592299</v>
      </c>
      <c r="CJ1248">
        <f t="shared" ca="1" si="922"/>
        <v>7.5884028232407701</v>
      </c>
    </row>
    <row r="1249" spans="8:88">
      <c r="H1249"/>
      <c r="I1249"/>
      <c r="R1249"/>
      <c r="AP1249"/>
      <c r="AQ1249"/>
      <c r="AX1249"/>
      <c r="CA1249" s="2">
        <f t="shared" si="923"/>
        <v>415</v>
      </c>
      <c r="CB1249" s="4">
        <f t="shared" si="924"/>
        <v>2</v>
      </c>
      <c r="CC1249">
        <f t="shared" ca="1" si="919"/>
        <v>1</v>
      </c>
      <c r="CD1249">
        <f ca="1">CC1249*IF(CG1249=0,0,CJ1249)/(CJ1247+CJ1248+IF(CG1249=0,0,CJ1249))</f>
        <v>0.43557644792681072</v>
      </c>
      <c r="CE1249" s="39">
        <f t="shared" ca="1" si="925"/>
        <v>37</v>
      </c>
      <c r="CF1249" s="39">
        <f t="shared" ca="1" si="920"/>
        <v>71</v>
      </c>
      <c r="CG1249">
        <f t="shared" ca="1" si="926"/>
        <v>18.57750032394101</v>
      </c>
      <c r="CH1249">
        <f t="shared" ca="1" si="927"/>
        <v>5</v>
      </c>
      <c r="CI1249">
        <f t="shared" ca="1" si="921"/>
        <v>6.1438844374155526</v>
      </c>
      <c r="CJ1249">
        <f t="shared" ca="1" si="922"/>
        <v>5.8561155625844474</v>
      </c>
    </row>
    <row r="1250" spans="8:88">
      <c r="H1250"/>
      <c r="I1250"/>
      <c r="R1250"/>
      <c r="AP1250"/>
      <c r="AQ1250"/>
      <c r="AX1250"/>
      <c r="CA1250" s="2">
        <f t="shared" si="923"/>
        <v>416</v>
      </c>
      <c r="CB1250" s="4">
        <f t="shared" si="924"/>
        <v>0</v>
      </c>
      <c r="CC1250">
        <f t="shared" ca="1" si="919"/>
        <v>1</v>
      </c>
      <c r="CD1250">
        <f ca="1">CC1250*(CJ1250)/(CJ1250+CJ1251+IF(CG1252=0,0,CJ1252))</f>
        <v>0.56179778026867699</v>
      </c>
      <c r="CE1250" s="39">
        <f t="shared" ca="1" si="925"/>
        <v>55</v>
      </c>
      <c r="CF1250" s="39">
        <f t="shared" ca="1" si="920"/>
        <v>71</v>
      </c>
      <c r="CG1250">
        <f t="shared" ca="1" si="926"/>
        <v>-55.980111958585432</v>
      </c>
      <c r="CH1250">
        <f t="shared" ca="1" si="927"/>
        <v>-1</v>
      </c>
      <c r="CI1250">
        <f t="shared" ca="1" si="921"/>
        <v>4.4468996236099576</v>
      </c>
      <c r="CJ1250">
        <f t="shared" ca="1" si="922"/>
        <v>7.5531003763900424</v>
      </c>
    </row>
    <row r="1251" spans="8:88">
      <c r="H1251"/>
      <c r="I1251"/>
      <c r="R1251"/>
      <c r="AP1251"/>
      <c r="AQ1251"/>
      <c r="AX1251"/>
      <c r="CA1251" s="2">
        <f t="shared" si="923"/>
        <v>416</v>
      </c>
      <c r="CB1251" s="4">
        <f t="shared" si="924"/>
        <v>1</v>
      </c>
      <c r="CC1251">
        <f t="shared" ca="1" si="919"/>
        <v>1</v>
      </c>
      <c r="CD1251">
        <f ca="1">CC1251*(CJ1251)/(CJ1250+CJ1251+IF(CG1252=0,0,CJ1252))</f>
        <v>0.4382022197313229</v>
      </c>
      <c r="CE1251" s="39">
        <f t="shared" ca="1" si="925"/>
        <v>55</v>
      </c>
      <c r="CF1251" s="39">
        <f t="shared" ca="1" si="920"/>
        <v>71</v>
      </c>
      <c r="CG1251">
        <f t="shared" ca="1" si="926"/>
        <v>34.244883714477581</v>
      </c>
      <c r="CH1251">
        <f t="shared" ca="1" si="927"/>
        <v>4</v>
      </c>
      <c r="CI1251">
        <f t="shared" ca="1" si="921"/>
        <v>6.108582363560215</v>
      </c>
      <c r="CJ1251">
        <f t="shared" ca="1" si="922"/>
        <v>5.891417636439785</v>
      </c>
    </row>
    <row r="1252" spans="8:88">
      <c r="H1252"/>
      <c r="I1252"/>
      <c r="R1252"/>
      <c r="AP1252"/>
      <c r="AQ1252"/>
      <c r="AX1252"/>
      <c r="CA1252" s="2">
        <f t="shared" si="923"/>
        <v>416</v>
      </c>
      <c r="CB1252" s="4">
        <f t="shared" si="924"/>
        <v>2</v>
      </c>
      <c r="CC1252">
        <f t="shared" ca="1" si="919"/>
        <v>1</v>
      </c>
      <c r="CD1252">
        <f ca="1">CC1252*IF(CG1252=0,0,CJ1252)/(CJ1250+CJ1251+IF(CG1252=0,0,CJ1252))</f>
        <v>0</v>
      </c>
      <c r="CE1252" s="39">
        <f t="shared" ca="1" si="925"/>
        <v>55</v>
      </c>
      <c r="CF1252" s="39">
        <f t="shared" ca="1" si="920"/>
        <v>71</v>
      </c>
      <c r="CG1252">
        <f t="shared" ca="1" si="926"/>
        <v>0</v>
      </c>
      <c r="CH1252">
        <f t="shared" ca="1" si="927"/>
        <v>0</v>
      </c>
      <c r="CI1252">
        <f t="shared" ca="1" si="921"/>
        <v>0</v>
      </c>
      <c r="CJ1252">
        <f t="shared" ca="1" si="922"/>
        <v>12</v>
      </c>
    </row>
    <row r="1253" spans="8:88">
      <c r="H1253"/>
      <c r="I1253"/>
      <c r="R1253"/>
      <c r="AP1253"/>
      <c r="AQ1253"/>
      <c r="AX1253"/>
      <c r="CA1253" s="2">
        <f t="shared" si="923"/>
        <v>417</v>
      </c>
      <c r="CB1253" s="4">
        <f t="shared" si="924"/>
        <v>0</v>
      </c>
      <c r="CC1253">
        <f t="shared" ca="1" si="919"/>
        <v>1</v>
      </c>
      <c r="CD1253">
        <f ca="1">CC1253*(CJ1253)/(CJ1253+CJ1254+IF(CG1255=0,0,CJ1255))</f>
        <v>0.19596499588669691</v>
      </c>
      <c r="CE1253" s="39">
        <f t="shared" ca="1" si="925"/>
        <v>11</v>
      </c>
      <c r="CF1253" s="39">
        <f t="shared" ca="1" si="920"/>
        <v>73</v>
      </c>
      <c r="CG1253">
        <f t="shared" ca="1" si="926"/>
        <v>-5.9334639202489825</v>
      </c>
      <c r="CH1253">
        <f t="shared" ca="1" si="927"/>
        <v>-9</v>
      </c>
      <c r="CI1253">
        <f t="shared" ca="1" si="921"/>
        <v>9.3653450098231339</v>
      </c>
      <c r="CJ1253">
        <f t="shared" ca="1" si="922"/>
        <v>2.6346549901768661</v>
      </c>
    </row>
    <row r="1254" spans="8:88">
      <c r="H1254"/>
      <c r="I1254"/>
      <c r="R1254"/>
      <c r="AP1254"/>
      <c r="AQ1254"/>
      <c r="AX1254"/>
      <c r="CA1254" s="2">
        <f t="shared" si="923"/>
        <v>417</v>
      </c>
      <c r="CB1254" s="4">
        <f t="shared" si="924"/>
        <v>1</v>
      </c>
      <c r="CC1254">
        <f t="shared" ca="1" si="919"/>
        <v>1</v>
      </c>
      <c r="CD1254">
        <f ca="1">CC1254*(CJ1254)/(CJ1253+CJ1254+IF(CG1255=0,0,CJ1255))</f>
        <v>0.80403500411330309</v>
      </c>
      <c r="CE1254" s="39">
        <f t="shared" ca="1" si="925"/>
        <v>11</v>
      </c>
      <c r="CF1254" s="39">
        <f t="shared" ca="1" si="920"/>
        <v>73</v>
      </c>
      <c r="CG1254">
        <f t="shared" ca="1" si="926"/>
        <v>-29.393474304898071</v>
      </c>
      <c r="CH1254">
        <f t="shared" ca="1" si="927"/>
        <v>3</v>
      </c>
      <c r="CI1254">
        <f t="shared" ca="1" si="921"/>
        <v>1.1901366043516164</v>
      </c>
      <c r="CJ1254">
        <f t="shared" ca="1" si="922"/>
        <v>10.809863395648383</v>
      </c>
    </row>
    <row r="1255" spans="8:88">
      <c r="H1255"/>
      <c r="I1255"/>
      <c r="R1255"/>
      <c r="AP1255"/>
      <c r="AQ1255"/>
      <c r="AX1255"/>
      <c r="CA1255" s="2">
        <f t="shared" si="923"/>
        <v>417</v>
      </c>
      <c r="CB1255" s="4">
        <f t="shared" si="924"/>
        <v>2</v>
      </c>
      <c r="CC1255">
        <f t="shared" ca="1" si="919"/>
        <v>1</v>
      </c>
      <c r="CD1255">
        <f ca="1">CC1255*IF(CG1255=0,0,CJ1255)/(CJ1253+CJ1254+IF(CG1255=0,0,CJ1255))</f>
        <v>0</v>
      </c>
      <c r="CE1255" s="39">
        <f t="shared" ca="1" si="925"/>
        <v>11</v>
      </c>
      <c r="CF1255" s="39">
        <f t="shared" ca="1" si="920"/>
        <v>73</v>
      </c>
      <c r="CG1255">
        <f t="shared" ca="1" si="926"/>
        <v>0</v>
      </c>
      <c r="CH1255">
        <f t="shared" ca="1" si="927"/>
        <v>0</v>
      </c>
      <c r="CI1255">
        <f t="shared" ca="1" si="921"/>
        <v>0</v>
      </c>
      <c r="CJ1255">
        <f t="shared" ca="1" si="922"/>
        <v>12</v>
      </c>
    </row>
    <row r="1256" spans="8:88">
      <c r="H1256"/>
      <c r="I1256"/>
      <c r="R1256"/>
      <c r="AP1256"/>
      <c r="AQ1256"/>
      <c r="AX1256"/>
      <c r="CA1256" s="2">
        <f t="shared" si="923"/>
        <v>418</v>
      </c>
      <c r="CB1256" s="4">
        <f t="shared" si="924"/>
        <v>0</v>
      </c>
      <c r="CC1256">
        <f t="shared" ca="1" si="919"/>
        <v>1</v>
      </c>
      <c r="CD1256">
        <f ca="1">CC1256*(CJ1256)/(CJ1256+CJ1257+IF(CG1258=0,0,CJ1258))</f>
        <v>0.44166121434126876</v>
      </c>
      <c r="CE1256" s="39">
        <f t="shared" ca="1" si="925"/>
        <v>13</v>
      </c>
      <c r="CF1256" s="39">
        <f t="shared" ca="1" si="920"/>
        <v>73</v>
      </c>
      <c r="CG1256">
        <f t="shared" ca="1" si="926"/>
        <v>-1.0081859209641664</v>
      </c>
      <c r="CH1256">
        <f t="shared" ca="1" si="927"/>
        <v>-6</v>
      </c>
      <c r="CI1256">
        <f t="shared" ca="1" si="921"/>
        <v>6.0620776834828618</v>
      </c>
      <c r="CJ1256">
        <f t="shared" ca="1" si="922"/>
        <v>5.9379223165171382</v>
      </c>
    </row>
    <row r="1257" spans="8:88">
      <c r="H1257"/>
      <c r="I1257"/>
      <c r="R1257"/>
      <c r="AP1257"/>
      <c r="AQ1257"/>
      <c r="AX1257"/>
      <c r="CA1257" s="2">
        <f t="shared" si="923"/>
        <v>418</v>
      </c>
      <c r="CB1257" s="4">
        <f t="shared" si="924"/>
        <v>1</v>
      </c>
      <c r="CC1257">
        <f t="shared" ca="1" si="919"/>
        <v>1</v>
      </c>
      <c r="CD1257">
        <f ca="1">CC1257*(CJ1257)/(CJ1256+CJ1257+IF(CG1258=0,0,CJ1258))</f>
        <v>0.55833878565873118</v>
      </c>
      <c r="CE1257" s="39">
        <f t="shared" ca="1" si="925"/>
        <v>13</v>
      </c>
      <c r="CF1257" s="39">
        <f t="shared" ca="1" si="920"/>
        <v>73</v>
      </c>
      <c r="CG1257">
        <f t="shared" ca="1" si="926"/>
        <v>-24.468196305614853</v>
      </c>
      <c r="CH1257">
        <f t="shared" ca="1" si="927"/>
        <v>6</v>
      </c>
      <c r="CI1257">
        <f t="shared" ca="1" si="921"/>
        <v>4.4934039306917892</v>
      </c>
      <c r="CJ1257">
        <f t="shared" ca="1" si="922"/>
        <v>7.5065960693082108</v>
      </c>
    </row>
    <row r="1258" spans="8:88">
      <c r="H1258"/>
      <c r="I1258"/>
      <c r="R1258"/>
      <c r="AP1258"/>
      <c r="AQ1258"/>
      <c r="AX1258"/>
      <c r="CA1258" s="2">
        <f t="shared" si="923"/>
        <v>418</v>
      </c>
      <c r="CB1258" s="4">
        <f t="shared" si="924"/>
        <v>2</v>
      </c>
      <c r="CC1258">
        <f t="shared" ca="1" si="919"/>
        <v>1</v>
      </c>
      <c r="CD1258">
        <f ca="1">CC1258*IF(CG1258=0,0,CJ1258)/(CJ1256+CJ1257+IF(CG1258=0,0,CJ1258))</f>
        <v>0</v>
      </c>
      <c r="CE1258" s="39">
        <f t="shared" ca="1" si="925"/>
        <v>13</v>
      </c>
      <c r="CF1258" s="39">
        <f t="shared" ca="1" si="920"/>
        <v>73</v>
      </c>
      <c r="CG1258">
        <f t="shared" ca="1" si="926"/>
        <v>0</v>
      </c>
      <c r="CH1258">
        <f t="shared" ca="1" si="927"/>
        <v>0</v>
      </c>
      <c r="CI1258">
        <f t="shared" ca="1" si="921"/>
        <v>0</v>
      </c>
      <c r="CJ1258">
        <f t="shared" ca="1" si="922"/>
        <v>12</v>
      </c>
    </row>
    <row r="1259" spans="8:88">
      <c r="H1259"/>
      <c r="I1259"/>
      <c r="R1259"/>
      <c r="AP1259"/>
      <c r="AQ1259"/>
      <c r="AX1259"/>
      <c r="CA1259" s="2">
        <f t="shared" si="923"/>
        <v>419</v>
      </c>
      <c r="CB1259" s="4">
        <f t="shared" si="924"/>
        <v>0</v>
      </c>
      <c r="CC1259">
        <f t="shared" ca="1" si="919"/>
        <v>1</v>
      </c>
      <c r="CD1259">
        <f ca="1">CC1259*(CJ1259)/(CJ1259+CJ1260+IF(CG1261=0,0,CJ1261))</f>
        <v>0.6700023616718197</v>
      </c>
      <c r="CE1259" s="39">
        <f t="shared" ca="1" si="925"/>
        <v>17</v>
      </c>
      <c r="CF1259" s="39">
        <f t="shared" ca="1" si="920"/>
        <v>73</v>
      </c>
      <c r="CG1259">
        <f t="shared" ca="1" si="926"/>
        <v>32.609065482550648</v>
      </c>
      <c r="CH1259">
        <f t="shared" ca="1" si="927"/>
        <v>-5</v>
      </c>
      <c r="CI1259">
        <f t="shared" ca="1" si="921"/>
        <v>2.9921409299568587</v>
      </c>
      <c r="CJ1259">
        <f t="shared" ca="1" si="922"/>
        <v>9.0078590700431409</v>
      </c>
    </row>
    <row r="1260" spans="8:88">
      <c r="H1260"/>
      <c r="I1260"/>
      <c r="R1260"/>
      <c r="AP1260"/>
      <c r="AQ1260"/>
      <c r="AX1260"/>
      <c r="CA1260" s="2">
        <f t="shared" si="923"/>
        <v>419</v>
      </c>
      <c r="CB1260" s="4">
        <f t="shared" si="924"/>
        <v>1</v>
      </c>
      <c r="CC1260">
        <f t="shared" ca="1" si="919"/>
        <v>1</v>
      </c>
      <c r="CD1260">
        <f ca="1">CC1260*(CJ1260)/(CJ1259+CJ1260+IF(CG1261=0,0,CJ1261))</f>
        <v>0.3299976383281803</v>
      </c>
      <c r="CE1260" s="39">
        <f t="shared" ca="1" si="925"/>
        <v>17</v>
      </c>
      <c r="CF1260" s="39">
        <f t="shared" ca="1" si="920"/>
        <v>73</v>
      </c>
      <c r="CG1260">
        <f t="shared" ca="1" si="926"/>
        <v>9.1490550979010266</v>
      </c>
      <c r="CH1260">
        <f t="shared" ca="1" si="927"/>
        <v>7</v>
      </c>
      <c r="CI1260">
        <f t="shared" ca="1" si="921"/>
        <v>7.5633406842178577</v>
      </c>
      <c r="CJ1260">
        <f t="shared" ca="1" si="922"/>
        <v>4.4366593157821423</v>
      </c>
    </row>
    <row r="1261" spans="8:88">
      <c r="H1261"/>
      <c r="I1261"/>
      <c r="R1261"/>
      <c r="AP1261"/>
      <c r="AQ1261"/>
      <c r="AX1261"/>
      <c r="CA1261" s="2">
        <f t="shared" si="923"/>
        <v>419</v>
      </c>
      <c r="CB1261" s="4">
        <f t="shared" si="924"/>
        <v>2</v>
      </c>
      <c r="CC1261">
        <f t="shared" ca="1" si="919"/>
        <v>1</v>
      </c>
      <c r="CD1261">
        <f ca="1">CC1261*IF(CG1261=0,0,CJ1261)/(CJ1259+CJ1260+IF(CG1261=0,0,CJ1261))</f>
        <v>0</v>
      </c>
      <c r="CE1261" s="39">
        <f t="shared" ca="1" si="925"/>
        <v>17</v>
      </c>
      <c r="CF1261" s="39">
        <f t="shared" ca="1" si="920"/>
        <v>73</v>
      </c>
      <c r="CG1261">
        <f t="shared" ca="1" si="926"/>
        <v>0</v>
      </c>
      <c r="CH1261">
        <f t="shared" ca="1" si="927"/>
        <v>0</v>
      </c>
      <c r="CI1261">
        <f t="shared" ca="1" si="921"/>
        <v>0</v>
      </c>
      <c r="CJ1261">
        <f t="shared" ca="1" si="922"/>
        <v>12</v>
      </c>
    </row>
    <row r="1262" spans="8:88">
      <c r="H1262"/>
      <c r="I1262"/>
      <c r="R1262"/>
      <c r="AP1262"/>
      <c r="AQ1262"/>
      <c r="AX1262"/>
      <c r="CA1262" s="2">
        <f t="shared" si="923"/>
        <v>420</v>
      </c>
      <c r="CB1262" s="4">
        <f t="shared" si="924"/>
        <v>0</v>
      </c>
      <c r="CC1262">
        <f t="shared" ca="1" si="919"/>
        <v>1</v>
      </c>
      <c r="CD1262">
        <f ca="1">CC1262*(CJ1262)/(CJ1262+CJ1263+IF(CG1264=0,0,CJ1264))</f>
        <v>0.44016706612371292</v>
      </c>
      <c r="CE1262" s="39">
        <f t="shared" ca="1" si="925"/>
        <v>35</v>
      </c>
      <c r="CF1262" s="39">
        <f t="shared" ca="1" si="920"/>
        <v>73</v>
      </c>
      <c r="CG1262">
        <f t="shared" ca="1" si="926"/>
        <v>-17.575145351000998</v>
      </c>
      <c r="CH1262">
        <f t="shared" ca="1" si="927"/>
        <v>-5</v>
      </c>
      <c r="CI1262">
        <f t="shared" ca="1" si="921"/>
        <v>6.0821657866649685</v>
      </c>
      <c r="CJ1262">
        <f t="shared" ca="1" si="922"/>
        <v>5.9178342133350315</v>
      </c>
    </row>
    <row r="1263" spans="8:88">
      <c r="H1263"/>
      <c r="I1263"/>
      <c r="R1263"/>
      <c r="AP1263"/>
      <c r="AQ1263"/>
      <c r="AX1263"/>
      <c r="CA1263" s="2">
        <f t="shared" si="923"/>
        <v>420</v>
      </c>
      <c r="CB1263" s="4">
        <f t="shared" si="924"/>
        <v>1</v>
      </c>
      <c r="CC1263">
        <f t="shared" ca="1" si="919"/>
        <v>1</v>
      </c>
      <c r="CD1263">
        <f ca="1">CC1263*(CJ1263)/(CJ1262+CJ1263+IF(CG1264=0,0,CJ1264))</f>
        <v>0.55983293387628719</v>
      </c>
      <c r="CE1263" s="39">
        <f t="shared" ca="1" si="925"/>
        <v>35</v>
      </c>
      <c r="CF1263" s="39">
        <f t="shared" ca="1" si="920"/>
        <v>73</v>
      </c>
      <c r="CG1263">
        <f t="shared" ca="1" si="926"/>
        <v>-41.035155735650619</v>
      </c>
      <c r="CH1263">
        <f t="shared" ca="1" si="927"/>
        <v>7</v>
      </c>
      <c r="CI1263">
        <f t="shared" ca="1" si="921"/>
        <v>4.4733158275097473</v>
      </c>
      <c r="CJ1263">
        <f t="shared" ca="1" si="922"/>
        <v>7.5266841724902527</v>
      </c>
    </row>
    <row r="1264" spans="8:88">
      <c r="H1264"/>
      <c r="I1264"/>
      <c r="R1264"/>
      <c r="AP1264"/>
      <c r="AQ1264"/>
      <c r="AX1264"/>
      <c r="CA1264" s="2">
        <f t="shared" si="923"/>
        <v>420</v>
      </c>
      <c r="CB1264" s="4">
        <f t="shared" si="924"/>
        <v>2</v>
      </c>
      <c r="CC1264">
        <f t="shared" ca="1" si="919"/>
        <v>1</v>
      </c>
      <c r="CD1264">
        <f ca="1">CC1264*IF(CG1264=0,0,CJ1264)/(CJ1262+CJ1263+IF(CG1264=0,0,CJ1264))</f>
        <v>0</v>
      </c>
      <c r="CE1264" s="39">
        <f t="shared" ca="1" si="925"/>
        <v>35</v>
      </c>
      <c r="CF1264" s="39">
        <f t="shared" ca="1" si="920"/>
        <v>73</v>
      </c>
      <c r="CG1264">
        <f t="shared" ca="1" si="926"/>
        <v>49.189839937410795</v>
      </c>
      <c r="CH1264">
        <f t="shared" ca="1" si="927"/>
        <v>12</v>
      </c>
      <c r="CI1264">
        <f t="shared" ca="1" si="921"/>
        <v>15.028797814679821</v>
      </c>
      <c r="CJ1264">
        <f t="shared" ca="1" si="922"/>
        <v>0</v>
      </c>
    </row>
    <row r="1265" spans="8:88">
      <c r="H1265"/>
      <c r="I1265"/>
      <c r="R1265"/>
      <c r="AP1265"/>
      <c r="AQ1265"/>
      <c r="AX1265"/>
      <c r="CA1265" s="2">
        <f t="shared" si="923"/>
        <v>421</v>
      </c>
      <c r="CB1265" s="4">
        <f t="shared" si="924"/>
        <v>0</v>
      </c>
      <c r="CC1265">
        <f t="shared" ca="1" si="919"/>
        <v>1</v>
      </c>
      <c r="CD1265">
        <f ca="1">CC1265*(CJ1265)/(CJ1265+CJ1266+IF(CG1267=0,0,CJ1267))</f>
        <v>0</v>
      </c>
      <c r="CE1265" s="39">
        <f t="shared" ca="1" si="925"/>
        <v>37</v>
      </c>
      <c r="CF1265" s="39">
        <f t="shared" ca="1" si="920"/>
        <v>73</v>
      </c>
      <c r="CG1265">
        <f t="shared" ca="1" si="926"/>
        <v>-9.4557714068344012E-2</v>
      </c>
      <c r="CH1265">
        <f t="shared" ca="1" si="927"/>
        <v>-12</v>
      </c>
      <c r="CI1265">
        <f t="shared" ca="1" si="921"/>
        <v>12.005822263257935</v>
      </c>
      <c r="CJ1265">
        <f t="shared" ca="1" si="922"/>
        <v>0</v>
      </c>
    </row>
    <row r="1266" spans="8:88">
      <c r="H1266"/>
      <c r="I1266"/>
      <c r="R1266"/>
      <c r="AP1266"/>
      <c r="AQ1266"/>
      <c r="AX1266"/>
      <c r="CA1266" s="2">
        <f t="shared" si="923"/>
        <v>421</v>
      </c>
      <c r="CB1266" s="4">
        <f t="shared" si="924"/>
        <v>1</v>
      </c>
      <c r="CC1266">
        <f t="shared" ca="1" si="919"/>
        <v>1</v>
      </c>
      <c r="CD1266">
        <f ca="1">CC1266*(CJ1266)/(CJ1265+CJ1266+IF(CG1267=0,0,CJ1267))</f>
        <v>0.78468109069934389</v>
      </c>
      <c r="CE1266" s="39">
        <f t="shared" ca="1" si="925"/>
        <v>37</v>
      </c>
      <c r="CF1266" s="39">
        <f t="shared" ca="1" si="920"/>
        <v>73</v>
      </c>
      <c r="CG1266">
        <f t="shared" ca="1" si="926"/>
        <v>-23.554568098719031</v>
      </c>
      <c r="CH1266">
        <f t="shared" ca="1" si="927"/>
        <v>0</v>
      </c>
      <c r="CI1266">
        <f t="shared" ca="1" si="921"/>
        <v>1.4503406490832849</v>
      </c>
      <c r="CJ1266">
        <f t="shared" ca="1" si="922"/>
        <v>10.549659350916714</v>
      </c>
    </row>
    <row r="1267" spans="8:88">
      <c r="H1267"/>
      <c r="I1267"/>
      <c r="R1267"/>
      <c r="AP1267"/>
      <c r="AQ1267"/>
      <c r="AX1267"/>
      <c r="CA1267" s="2">
        <f t="shared" si="923"/>
        <v>421</v>
      </c>
      <c r="CB1267" s="4">
        <f t="shared" si="924"/>
        <v>2</v>
      </c>
      <c r="CC1267">
        <f t="shared" ca="1" si="919"/>
        <v>1</v>
      </c>
      <c r="CD1267">
        <f ca="1">CC1267*IF(CG1267=0,0,CJ1267)/(CJ1265+CJ1266+IF(CG1267=0,0,CJ1267))</f>
        <v>0.21531890930065609</v>
      </c>
      <c r="CE1267" s="39">
        <f t="shared" ca="1" si="925"/>
        <v>37</v>
      </c>
      <c r="CF1267" s="39">
        <f t="shared" ca="1" si="920"/>
        <v>73</v>
      </c>
      <c r="CG1267">
        <f t="shared" ca="1" si="926"/>
        <v>-47.014578483367586</v>
      </c>
      <c r="CH1267">
        <f t="shared" ca="1" si="927"/>
        <v>12</v>
      </c>
      <c r="CI1267">
        <f t="shared" ca="1" si="921"/>
        <v>9.105140965091497</v>
      </c>
      <c r="CJ1267">
        <f t="shared" ca="1" si="922"/>
        <v>2.894859034908503</v>
      </c>
    </row>
    <row r="1268" spans="8:88">
      <c r="H1268"/>
      <c r="I1268"/>
      <c r="R1268"/>
      <c r="AP1268"/>
      <c r="AQ1268"/>
      <c r="AX1268"/>
      <c r="CA1268" s="2">
        <f t="shared" si="923"/>
        <v>422</v>
      </c>
      <c r="CB1268" s="4">
        <f t="shared" si="924"/>
        <v>0</v>
      </c>
      <c r="CC1268">
        <f t="shared" ca="1" si="919"/>
        <v>1</v>
      </c>
      <c r="CD1268">
        <f ca="1">CC1268*(CJ1268)/(CJ1268+CJ1269+IF(CG1270=0,0,CJ1270))</f>
        <v>0.12770122567866568</v>
      </c>
      <c r="CE1268" s="39">
        <f t="shared" ca="1" si="925"/>
        <v>49</v>
      </c>
      <c r="CF1268" s="39">
        <f t="shared" ca="1" si="920"/>
        <v>73</v>
      </c>
      <c r="CG1268">
        <f t="shared" ca="1" si="926"/>
        <v>11.642667237032356</v>
      </c>
      <c r="CH1268">
        <f t="shared" ca="1" si="927"/>
        <v>-11</v>
      </c>
      <c r="CI1268">
        <f t="shared" ca="1" si="921"/>
        <v>10.283118523470762</v>
      </c>
      <c r="CJ1268">
        <f t="shared" ca="1" si="922"/>
        <v>1.7168814765292382</v>
      </c>
    </row>
    <row r="1269" spans="8:88">
      <c r="H1269"/>
      <c r="I1269"/>
      <c r="R1269"/>
      <c r="AP1269"/>
      <c r="AQ1269"/>
      <c r="AX1269"/>
      <c r="CA1269" s="2">
        <f t="shared" si="923"/>
        <v>422</v>
      </c>
      <c r="CB1269" s="4">
        <f t="shared" si="924"/>
        <v>1</v>
      </c>
      <c r="CC1269">
        <f t="shared" ca="1" si="919"/>
        <v>1</v>
      </c>
      <c r="CD1269">
        <f ca="1">CC1269*(CJ1269)/(CJ1268+CJ1269+IF(CG1270=0,0,CJ1270))</f>
        <v>0.87229877432133429</v>
      </c>
      <c r="CE1269" s="39">
        <f t="shared" ca="1" si="925"/>
        <v>49</v>
      </c>
      <c r="CF1269" s="39">
        <f t="shared" ca="1" si="920"/>
        <v>73</v>
      </c>
      <c r="CG1269">
        <f t="shared" ca="1" si="926"/>
        <v>-11.817343147616466</v>
      </c>
      <c r="CH1269">
        <f t="shared" ca="1" si="927"/>
        <v>1</v>
      </c>
      <c r="CI1269">
        <f t="shared" ca="1" si="921"/>
        <v>0.27236309070400444</v>
      </c>
      <c r="CJ1269">
        <f t="shared" ca="1" si="922"/>
        <v>11.727636909295995</v>
      </c>
    </row>
    <row r="1270" spans="8:88">
      <c r="H1270"/>
      <c r="I1270"/>
      <c r="R1270"/>
      <c r="AP1270"/>
      <c r="AQ1270"/>
      <c r="AX1270"/>
      <c r="CA1270" s="2">
        <f t="shared" si="923"/>
        <v>422</v>
      </c>
      <c r="CB1270" s="4">
        <f t="shared" si="924"/>
        <v>2</v>
      </c>
      <c r="CC1270">
        <f t="shared" ca="1" si="919"/>
        <v>1</v>
      </c>
      <c r="CD1270">
        <f ca="1">CC1270*IF(CG1270=0,0,CJ1270)/(CJ1268+CJ1269+IF(CG1270=0,0,CJ1270))</f>
        <v>0</v>
      </c>
      <c r="CE1270" s="39">
        <f t="shared" ca="1" si="925"/>
        <v>49</v>
      </c>
      <c r="CF1270" s="39">
        <f t="shared" ca="1" si="920"/>
        <v>73</v>
      </c>
      <c r="CG1270">
        <f t="shared" ca="1" si="926"/>
        <v>0</v>
      </c>
      <c r="CH1270">
        <f t="shared" ca="1" si="927"/>
        <v>0</v>
      </c>
      <c r="CI1270">
        <f t="shared" ca="1" si="921"/>
        <v>0</v>
      </c>
      <c r="CJ1270">
        <f t="shared" ca="1" si="922"/>
        <v>12</v>
      </c>
    </row>
    <row r="1271" spans="8:88">
      <c r="H1271"/>
      <c r="I1271"/>
      <c r="R1271"/>
      <c r="AP1271"/>
      <c r="AQ1271"/>
      <c r="AX1271"/>
      <c r="CA1271" s="2">
        <f t="shared" si="923"/>
        <v>423</v>
      </c>
      <c r="CB1271" s="4">
        <f t="shared" si="924"/>
        <v>0</v>
      </c>
      <c r="CC1271">
        <f t="shared" ca="1" si="919"/>
        <v>1</v>
      </c>
      <c r="CD1271">
        <f ca="1">CC1271*(CJ1271)/(CJ1271+CJ1272+IF(CG1273=0,0,CJ1273))</f>
        <v>0.24263740028547742</v>
      </c>
      <c r="CE1271" s="39">
        <f t="shared" ca="1" si="925"/>
        <v>65</v>
      </c>
      <c r="CF1271" s="39">
        <f t="shared" ca="1" si="920"/>
        <v>73</v>
      </c>
      <c r="CG1271">
        <f t="shared" ca="1" si="926"/>
        <v>20.498103675753043</v>
      </c>
      <c r="CH1271">
        <f t="shared" ca="1" si="927"/>
        <v>-10</v>
      </c>
      <c r="CI1271">
        <f t="shared" ca="1" si="921"/>
        <v>8.737857010773002</v>
      </c>
      <c r="CJ1271">
        <f t="shared" ca="1" si="922"/>
        <v>3.262142989226998</v>
      </c>
    </row>
    <row r="1272" spans="8:88">
      <c r="H1272"/>
      <c r="I1272"/>
      <c r="R1272"/>
      <c r="AP1272"/>
      <c r="AQ1272"/>
      <c r="AX1272"/>
      <c r="CA1272" s="2">
        <f t="shared" si="923"/>
        <v>423</v>
      </c>
      <c r="CB1272" s="4">
        <f t="shared" si="924"/>
        <v>1</v>
      </c>
      <c r="CC1272">
        <f t="shared" ca="1" si="919"/>
        <v>1</v>
      </c>
      <c r="CD1272">
        <f ca="1">CC1272*(CJ1272)/(CJ1271+CJ1272+IF(CG1273=0,0,CJ1273))</f>
        <v>0.75736259971452258</v>
      </c>
      <c r="CE1272" s="39">
        <f t="shared" ca="1" si="925"/>
        <v>65</v>
      </c>
      <c r="CF1272" s="39">
        <f t="shared" ca="1" si="920"/>
        <v>73</v>
      </c>
      <c r="CG1272">
        <f t="shared" ca="1" si="926"/>
        <v>-2.9619067088997753</v>
      </c>
      <c r="CH1272">
        <f t="shared" ca="1" si="927"/>
        <v>2</v>
      </c>
      <c r="CI1272">
        <f t="shared" ca="1" si="921"/>
        <v>1.817624603401518</v>
      </c>
      <c r="CJ1272">
        <f t="shared" ca="1" si="922"/>
        <v>10.182375396598482</v>
      </c>
    </row>
    <row r="1273" spans="8:88">
      <c r="H1273"/>
      <c r="I1273"/>
      <c r="R1273"/>
      <c r="AP1273"/>
      <c r="AQ1273"/>
      <c r="AX1273"/>
      <c r="CA1273" s="2">
        <f t="shared" si="923"/>
        <v>423</v>
      </c>
      <c r="CB1273" s="4">
        <f t="shared" si="924"/>
        <v>2</v>
      </c>
      <c r="CC1273">
        <f t="shared" ca="1" si="919"/>
        <v>1</v>
      </c>
      <c r="CD1273">
        <f ca="1">CC1273*IF(CG1273=0,0,CJ1273)/(CJ1271+CJ1272+IF(CG1273=0,0,CJ1273))</f>
        <v>0</v>
      </c>
      <c r="CE1273" s="39">
        <f t="shared" ca="1" si="925"/>
        <v>65</v>
      </c>
      <c r="CF1273" s="39">
        <f t="shared" ca="1" si="920"/>
        <v>73</v>
      </c>
      <c r="CG1273">
        <f t="shared" ca="1" si="926"/>
        <v>0</v>
      </c>
      <c r="CH1273">
        <f t="shared" ca="1" si="927"/>
        <v>0</v>
      </c>
      <c r="CI1273">
        <f t="shared" ca="1" si="921"/>
        <v>0</v>
      </c>
      <c r="CJ1273">
        <f t="shared" ca="1" si="922"/>
        <v>12</v>
      </c>
    </row>
    <row r="1274" spans="8:88">
      <c r="H1274"/>
      <c r="I1274"/>
      <c r="R1274"/>
      <c r="AP1274"/>
      <c r="AQ1274"/>
      <c r="AX1274"/>
      <c r="CA1274" s="2">
        <f t="shared" si="923"/>
        <v>424</v>
      </c>
      <c r="CB1274" s="4">
        <f t="shared" si="924"/>
        <v>0</v>
      </c>
      <c r="CC1274">
        <f t="shared" ca="1" si="919"/>
        <v>1</v>
      </c>
      <c r="CD1274">
        <f ca="1">CC1274*(CJ1274)/(CJ1274+CJ1275+IF(CG1276=0,0,CJ1276))</f>
        <v>2.3479556226073564E-3</v>
      </c>
      <c r="CE1274" s="39">
        <f t="shared" ca="1" si="925"/>
        <v>67</v>
      </c>
      <c r="CF1274" s="39">
        <f t="shared" ca="1" si="920"/>
        <v>73</v>
      </c>
      <c r="CG1274">
        <f t="shared" ca="1" si="926"/>
        <v>-31.967549239428195</v>
      </c>
      <c r="CH1274">
        <f t="shared" ca="1" si="927"/>
        <v>-10</v>
      </c>
      <c r="CI1274">
        <f t="shared" ca="1" si="921"/>
        <v>11.968358575678387</v>
      </c>
      <c r="CJ1274">
        <f t="shared" ca="1" si="922"/>
        <v>3.1641424321612988E-2</v>
      </c>
    </row>
    <row r="1275" spans="8:88">
      <c r="H1275"/>
      <c r="I1275"/>
      <c r="R1275"/>
      <c r="AP1275"/>
      <c r="AQ1275"/>
      <c r="AX1275"/>
      <c r="CA1275" s="2">
        <f t="shared" si="923"/>
        <v>424</v>
      </c>
      <c r="CB1275" s="4">
        <f t="shared" si="924"/>
        <v>1</v>
      </c>
      <c r="CC1275">
        <f t="shared" ca="1" si="919"/>
        <v>1</v>
      </c>
      <c r="CD1275">
        <f ca="1">CC1275*(CJ1275)/(CJ1274+CJ1275+IF(CG1276=0,0,CJ1276))</f>
        <v>0.78561871339316758</v>
      </c>
      <c r="CE1275" s="39">
        <f t="shared" ca="1" si="925"/>
        <v>67</v>
      </c>
      <c r="CF1275" s="39">
        <f t="shared" ca="1" si="920"/>
        <v>73</v>
      </c>
      <c r="CG1275">
        <f t="shared" ca="1" si="926"/>
        <v>-55.427559624081013</v>
      </c>
      <c r="CH1275">
        <f t="shared" ca="1" si="927"/>
        <v>2</v>
      </c>
      <c r="CI1275">
        <f t="shared" ca="1" si="921"/>
        <v>1.4128769615038665</v>
      </c>
      <c r="CJ1275">
        <f t="shared" ca="1" si="922"/>
        <v>10.587123038496134</v>
      </c>
    </row>
    <row r="1276" spans="8:88">
      <c r="H1276"/>
      <c r="I1276"/>
      <c r="R1276"/>
      <c r="AP1276"/>
      <c r="AQ1276"/>
      <c r="AX1276"/>
      <c r="CA1276" s="2">
        <f t="shared" si="923"/>
        <v>424</v>
      </c>
      <c r="CB1276" s="4">
        <f t="shared" si="924"/>
        <v>2</v>
      </c>
      <c r="CC1276">
        <f t="shared" ca="1" si="919"/>
        <v>1</v>
      </c>
      <c r="CD1276">
        <f ca="1">CC1276*IF(CG1276=0,0,CJ1276)/(CJ1274+CJ1275+IF(CG1276=0,0,CJ1276))</f>
        <v>0.21203333098422503</v>
      </c>
      <c r="CE1276" s="39">
        <f t="shared" ca="1" si="925"/>
        <v>67</v>
      </c>
      <c r="CF1276" s="39">
        <f t="shared" ca="1" si="920"/>
        <v>73</v>
      </c>
      <c r="CG1276">
        <f t="shared" ca="1" si="926"/>
        <v>34.797436048981467</v>
      </c>
      <c r="CH1276">
        <f t="shared" ca="1" si="927"/>
        <v>7</v>
      </c>
      <c r="CI1276">
        <f t="shared" ca="1" si="921"/>
        <v>9.1426050256662741</v>
      </c>
      <c r="CJ1276">
        <f t="shared" ca="1" si="922"/>
        <v>2.8573949743337259</v>
      </c>
    </row>
    <row r="1277" spans="8:88">
      <c r="H1277"/>
      <c r="I1277"/>
      <c r="R1277"/>
      <c r="AP1277"/>
      <c r="AQ1277"/>
      <c r="AX1277"/>
      <c r="CA1277" s="2">
        <f t="shared" si="923"/>
        <v>425</v>
      </c>
      <c r="CB1277" s="4">
        <f t="shared" si="924"/>
        <v>0</v>
      </c>
      <c r="CC1277">
        <f t="shared" ca="1" si="919"/>
        <v>1</v>
      </c>
      <c r="CD1277">
        <f ca="1">CC1277*(CJ1277)/(CJ1277+CJ1278+IF(CG1279=0,0,CJ1279))</f>
        <v>0.30785579645430494</v>
      </c>
      <c r="CE1277" s="39">
        <f t="shared" ca="1" si="925"/>
        <v>17</v>
      </c>
      <c r="CF1277" s="39">
        <f t="shared" ca="1" si="920"/>
        <v>77</v>
      </c>
      <c r="CG1277">
        <f t="shared" ca="1" si="926"/>
        <v>34.738447987348309</v>
      </c>
      <c r="CH1277">
        <f t="shared" ca="1" si="927"/>
        <v>-10</v>
      </c>
      <c r="CI1277">
        <f t="shared" ca="1" si="921"/>
        <v>7.8610270843872261</v>
      </c>
      <c r="CJ1277">
        <f t="shared" ca="1" si="922"/>
        <v>4.1389729156127739</v>
      </c>
    </row>
    <row r="1278" spans="8:88">
      <c r="H1278"/>
      <c r="I1278"/>
      <c r="R1278"/>
      <c r="AP1278"/>
      <c r="AQ1278"/>
      <c r="AX1278"/>
      <c r="CA1278" s="2">
        <f t="shared" si="923"/>
        <v>425</v>
      </c>
      <c r="CB1278" s="4">
        <f t="shared" si="924"/>
        <v>1</v>
      </c>
      <c r="CC1278">
        <f t="shared" ca="1" si="919"/>
        <v>1</v>
      </c>
      <c r="CD1278">
        <f ca="1">CC1278*(CJ1278)/(CJ1277+CJ1278+IF(CG1279=0,0,CJ1279))</f>
        <v>0.69214420354569506</v>
      </c>
      <c r="CE1278" s="39">
        <f t="shared" ca="1" si="925"/>
        <v>17</v>
      </c>
      <c r="CF1278" s="39">
        <f t="shared" ca="1" si="920"/>
        <v>77</v>
      </c>
      <c r="CG1278">
        <f t="shared" ca="1" si="926"/>
        <v>11.278437602699487</v>
      </c>
      <c r="CH1278">
        <f t="shared" ca="1" si="927"/>
        <v>2</v>
      </c>
      <c r="CI1278">
        <f t="shared" ca="1" si="921"/>
        <v>2.6944545297875395</v>
      </c>
      <c r="CJ1278">
        <f t="shared" ca="1" si="922"/>
        <v>9.3055454702124614</v>
      </c>
    </row>
    <row r="1279" spans="8:88">
      <c r="H1279"/>
      <c r="I1279"/>
      <c r="R1279"/>
      <c r="AP1279"/>
      <c r="AQ1279"/>
      <c r="AX1279"/>
      <c r="CA1279" s="2">
        <f t="shared" si="923"/>
        <v>425</v>
      </c>
      <c r="CB1279" s="4">
        <f t="shared" si="924"/>
        <v>2</v>
      </c>
      <c r="CC1279">
        <f t="shared" ca="1" si="919"/>
        <v>1</v>
      </c>
      <c r="CD1279">
        <f ca="1">CC1279*IF(CG1279=0,0,CJ1279)/(CJ1277+CJ1278+IF(CG1279=0,0,CJ1279))</f>
        <v>0</v>
      </c>
      <c r="CE1279" s="39">
        <f t="shared" ca="1" si="925"/>
        <v>17</v>
      </c>
      <c r="CF1279" s="39">
        <f t="shared" ca="1" si="920"/>
        <v>77</v>
      </c>
      <c r="CG1279">
        <f t="shared" ca="1" si="926"/>
        <v>0</v>
      </c>
      <c r="CH1279">
        <f t="shared" ca="1" si="927"/>
        <v>0</v>
      </c>
      <c r="CI1279">
        <f t="shared" ca="1" si="921"/>
        <v>0</v>
      </c>
      <c r="CJ1279">
        <f t="shared" ca="1" si="922"/>
        <v>12</v>
      </c>
    </row>
    <row r="1280" spans="8:88">
      <c r="H1280"/>
      <c r="I1280"/>
      <c r="R1280"/>
      <c r="AP1280"/>
      <c r="AQ1280"/>
      <c r="AX1280"/>
      <c r="CA1280" s="2">
        <f t="shared" si="923"/>
        <v>426</v>
      </c>
      <c r="CB1280" s="4">
        <f t="shared" si="924"/>
        <v>0</v>
      </c>
      <c r="CC1280">
        <f t="shared" ca="1" si="919"/>
        <v>1</v>
      </c>
      <c r="CD1280">
        <f ca="1">CC1280*(CJ1280)/(CJ1280+CJ1281+IF(CG1282=0,0,CJ1282))</f>
        <v>0.78392775106485812</v>
      </c>
      <c r="CE1280" s="39">
        <f t="shared" ca="1" si="925"/>
        <v>29</v>
      </c>
      <c r="CF1280" s="39">
        <f t="shared" ca="1" si="920"/>
        <v>77</v>
      </c>
      <c r="CG1280">
        <f t="shared" ca="1" si="926"/>
        <v>-7.4783444538171651</v>
      </c>
      <c r="CH1280">
        <f t="shared" ca="1" si="927"/>
        <v>-1</v>
      </c>
      <c r="CI1280">
        <f t="shared" ca="1" si="921"/>
        <v>1.4604689376498232</v>
      </c>
      <c r="CJ1280">
        <f t="shared" ca="1" si="922"/>
        <v>10.539531062350177</v>
      </c>
    </row>
    <row r="1281" spans="8:88">
      <c r="H1281"/>
      <c r="I1281"/>
      <c r="R1281"/>
      <c r="AP1281"/>
      <c r="AQ1281"/>
      <c r="AX1281"/>
      <c r="CA1281" s="2">
        <f t="shared" si="923"/>
        <v>426</v>
      </c>
      <c r="CB1281" s="4">
        <f t="shared" si="924"/>
        <v>1</v>
      </c>
      <c r="CC1281">
        <f t="shared" ca="1" si="919"/>
        <v>1</v>
      </c>
      <c r="CD1281">
        <f ca="1">CC1281*(CJ1281)/(CJ1280+CJ1281+IF(CG1282=0,0,CJ1282))</f>
        <v>0.2160722489351419</v>
      </c>
      <c r="CE1281" s="39">
        <f t="shared" ca="1" si="925"/>
        <v>29</v>
      </c>
      <c r="CF1281" s="39">
        <f t="shared" ca="1" si="920"/>
        <v>77</v>
      </c>
      <c r="CG1281">
        <f t="shared" ca="1" si="926"/>
        <v>-30.938354838467319</v>
      </c>
      <c r="CH1281">
        <f t="shared" ca="1" si="927"/>
        <v>11</v>
      </c>
      <c r="CI1281">
        <f t="shared" ca="1" si="921"/>
        <v>9.0950126765248598</v>
      </c>
      <c r="CJ1281">
        <f t="shared" ca="1" si="922"/>
        <v>2.9049873234751402</v>
      </c>
    </row>
    <row r="1282" spans="8:88">
      <c r="H1282"/>
      <c r="I1282"/>
      <c r="R1282"/>
      <c r="AP1282"/>
      <c r="AQ1282"/>
      <c r="AX1282"/>
      <c r="CA1282" s="2">
        <f t="shared" si="923"/>
        <v>426</v>
      </c>
      <c r="CB1282" s="4">
        <f t="shared" si="924"/>
        <v>2</v>
      </c>
      <c r="CC1282">
        <f t="shared" ref="CC1282:CC1345" ca="1" si="928">OFFSET(D$5,$CA1282,0)</f>
        <v>1</v>
      </c>
      <c r="CD1282">
        <f ca="1">CC1282*IF(CG1282=0,0,CJ1282)/(CJ1280+CJ1281+IF(CG1282=0,0,CJ1282))</f>
        <v>0</v>
      </c>
      <c r="CE1282" s="39">
        <f t="shared" ca="1" si="925"/>
        <v>29</v>
      </c>
      <c r="CF1282" s="39">
        <f t="shared" ref="CF1282:CF1345" ca="1" si="929">OFFSET(B$5,$CA1282,0)</f>
        <v>77</v>
      </c>
      <c r="CG1282">
        <f t="shared" ca="1" si="926"/>
        <v>0</v>
      </c>
      <c r="CH1282">
        <f t="shared" ca="1" si="927"/>
        <v>0</v>
      </c>
      <c r="CI1282">
        <f t="shared" ref="CI1282:CI1345" ca="1" si="930">ABS(-CH1282-7*CG1282/113.685)</f>
        <v>0</v>
      </c>
      <c r="CJ1282">
        <f t="shared" ref="CJ1282:CJ1345" ca="1" si="931">MAX(0,CK$1-CI1282)</f>
        <v>12</v>
      </c>
    </row>
    <row r="1283" spans="8:88">
      <c r="H1283"/>
      <c r="I1283"/>
      <c r="R1283"/>
      <c r="AP1283"/>
      <c r="AQ1283"/>
      <c r="AX1283"/>
      <c r="CA1283" s="2">
        <f t="shared" si="923"/>
        <v>427</v>
      </c>
      <c r="CB1283" s="4">
        <f t="shared" si="924"/>
        <v>0</v>
      </c>
      <c r="CC1283">
        <f t="shared" ca="1" si="928"/>
        <v>1</v>
      </c>
      <c r="CD1283">
        <f ca="1">CC1283*(CJ1283)/(CJ1283+CJ1284+IF(CG1285=0,0,CJ1285))</f>
        <v>0.38407351734536266</v>
      </c>
      <c r="CE1283" s="39">
        <f t="shared" ca="1" si="925"/>
        <v>61</v>
      </c>
      <c r="CF1283" s="39">
        <f t="shared" ca="1" si="929"/>
        <v>77</v>
      </c>
      <c r="CG1283">
        <f t="shared" ca="1" si="926"/>
        <v>18.899050681518759</v>
      </c>
      <c r="CH1283">
        <f t="shared" ca="1" si="927"/>
        <v>-8</v>
      </c>
      <c r="CI1283">
        <f t="shared" ca="1" si="930"/>
        <v>6.8363165345416608</v>
      </c>
      <c r="CJ1283">
        <f t="shared" ca="1" si="931"/>
        <v>5.1636834654583392</v>
      </c>
    </row>
    <row r="1284" spans="8:88">
      <c r="H1284"/>
      <c r="I1284"/>
      <c r="R1284"/>
      <c r="AP1284"/>
      <c r="AQ1284"/>
      <c r="AX1284"/>
      <c r="CA1284" s="2">
        <f t="shared" si="923"/>
        <v>427</v>
      </c>
      <c r="CB1284" s="4">
        <f t="shared" si="924"/>
        <v>1</v>
      </c>
      <c r="CC1284">
        <f t="shared" ca="1" si="928"/>
        <v>1</v>
      </c>
      <c r="CD1284">
        <f ca="1">CC1284*(CJ1284)/(CJ1283+CJ1284+IF(CG1285=0,0,CJ1285))</f>
        <v>0.61592648265463734</v>
      </c>
      <c r="CE1284" s="39">
        <f t="shared" ca="1" si="925"/>
        <v>61</v>
      </c>
      <c r="CF1284" s="39">
        <f t="shared" ca="1" si="929"/>
        <v>77</v>
      </c>
      <c r="CG1284">
        <f t="shared" ca="1" si="926"/>
        <v>-4.5609597031319282</v>
      </c>
      <c r="CH1284">
        <f t="shared" ca="1" si="927"/>
        <v>4</v>
      </c>
      <c r="CI1284">
        <f t="shared" ca="1" si="930"/>
        <v>3.7191650796329903</v>
      </c>
      <c r="CJ1284">
        <f t="shared" ca="1" si="931"/>
        <v>8.2808349203670097</v>
      </c>
    </row>
    <row r="1285" spans="8:88">
      <c r="H1285"/>
      <c r="I1285"/>
      <c r="R1285"/>
      <c r="AP1285"/>
      <c r="AQ1285"/>
      <c r="AX1285"/>
      <c r="CA1285" s="2">
        <f t="shared" si="923"/>
        <v>427</v>
      </c>
      <c r="CB1285" s="4">
        <f t="shared" si="924"/>
        <v>2</v>
      </c>
      <c r="CC1285">
        <f t="shared" ca="1" si="928"/>
        <v>1</v>
      </c>
      <c r="CD1285">
        <f ca="1">CC1285*IF(CG1285=0,0,CJ1285)/(CJ1283+CJ1284+IF(CG1285=0,0,CJ1285))</f>
        <v>0</v>
      </c>
      <c r="CE1285" s="39">
        <f t="shared" ca="1" si="925"/>
        <v>61</v>
      </c>
      <c r="CF1285" s="39">
        <f t="shared" ca="1" si="929"/>
        <v>77</v>
      </c>
      <c r="CG1285">
        <f t="shared" ca="1" si="926"/>
        <v>0</v>
      </c>
      <c r="CH1285">
        <f t="shared" ca="1" si="927"/>
        <v>0</v>
      </c>
      <c r="CI1285">
        <f t="shared" ca="1" si="930"/>
        <v>0</v>
      </c>
      <c r="CJ1285">
        <f t="shared" ca="1" si="931"/>
        <v>12</v>
      </c>
    </row>
    <row r="1286" spans="8:88">
      <c r="H1286"/>
      <c r="I1286"/>
      <c r="R1286"/>
      <c r="AP1286"/>
      <c r="AQ1286"/>
      <c r="AX1286"/>
      <c r="CA1286" s="2">
        <f t="shared" ref="CA1286:CA1349" si="932">CA1283+1</f>
        <v>428</v>
      </c>
      <c r="CB1286" s="4">
        <f t="shared" ref="CB1286:CB1349" si="933">CB1283</f>
        <v>0</v>
      </c>
      <c r="CC1286">
        <f t="shared" ca="1" si="928"/>
        <v>1</v>
      </c>
      <c r="CD1286">
        <f ca="1">CC1286*(CJ1286)/(CJ1286+CJ1287+IF(CG1288=0,0,CJ1288))</f>
        <v>0.46979788161612901</v>
      </c>
      <c r="CE1286" s="39">
        <f t="shared" ca="1" si="925"/>
        <v>23</v>
      </c>
      <c r="CF1286" s="39">
        <f t="shared" ca="1" si="929"/>
        <v>79</v>
      </c>
      <c r="CG1286">
        <f t="shared" ca="1" si="926"/>
        <v>53.857558332593669</v>
      </c>
      <c r="CH1286">
        <f t="shared" ca="1" si="927"/>
        <v>-9</v>
      </c>
      <c r="CI1286">
        <f t="shared" ca="1" si="930"/>
        <v>5.6837937429902308</v>
      </c>
      <c r="CJ1286">
        <f t="shared" ca="1" si="931"/>
        <v>6.3162062570097692</v>
      </c>
    </row>
    <row r="1287" spans="8:88">
      <c r="H1287"/>
      <c r="I1287"/>
      <c r="R1287"/>
      <c r="AP1287"/>
      <c r="AQ1287"/>
      <c r="AX1287"/>
      <c r="CA1287" s="2">
        <f t="shared" si="932"/>
        <v>428</v>
      </c>
      <c r="CB1287" s="4">
        <f t="shared" si="933"/>
        <v>1</v>
      </c>
      <c r="CC1287">
        <f t="shared" ca="1" si="928"/>
        <v>1</v>
      </c>
      <c r="CD1287">
        <f ca="1">CC1287*(CJ1287)/(CJ1286+CJ1287+IF(CG1288=0,0,CJ1288))</f>
        <v>0.5302021183838711</v>
      </c>
      <c r="CE1287" s="39">
        <f t="shared" ca="1" si="925"/>
        <v>23</v>
      </c>
      <c r="CF1287" s="39">
        <f t="shared" ca="1" si="929"/>
        <v>79</v>
      </c>
      <c r="CG1287">
        <f t="shared" ca="1" si="926"/>
        <v>30.397547947945647</v>
      </c>
      <c r="CH1287">
        <f t="shared" ca="1" si="927"/>
        <v>3</v>
      </c>
      <c r="CI1287">
        <f t="shared" ca="1" si="930"/>
        <v>4.8716878711845846</v>
      </c>
      <c r="CJ1287">
        <f t="shared" ca="1" si="931"/>
        <v>7.1283121288154154</v>
      </c>
    </row>
    <row r="1288" spans="8:88">
      <c r="H1288"/>
      <c r="I1288"/>
      <c r="R1288"/>
      <c r="AP1288"/>
      <c r="AQ1288"/>
      <c r="AX1288"/>
      <c r="CA1288" s="2">
        <f t="shared" si="932"/>
        <v>428</v>
      </c>
      <c r="CB1288" s="4">
        <f t="shared" si="933"/>
        <v>2</v>
      </c>
      <c r="CC1288">
        <f t="shared" ca="1" si="928"/>
        <v>1</v>
      </c>
      <c r="CD1288">
        <f ca="1">CC1288*IF(CG1288=0,0,CJ1288)/(CJ1286+CJ1287+IF(CG1288=0,0,CJ1288))</f>
        <v>0</v>
      </c>
      <c r="CE1288" s="39">
        <f t="shared" ca="1" si="925"/>
        <v>23</v>
      </c>
      <c r="CF1288" s="39">
        <f t="shared" ca="1" si="929"/>
        <v>79</v>
      </c>
      <c r="CG1288">
        <f t="shared" ca="1" si="926"/>
        <v>0</v>
      </c>
      <c r="CH1288">
        <f t="shared" ca="1" si="927"/>
        <v>0</v>
      </c>
      <c r="CI1288">
        <f t="shared" ca="1" si="930"/>
        <v>0</v>
      </c>
      <c r="CJ1288">
        <f t="shared" ca="1" si="931"/>
        <v>12</v>
      </c>
    </row>
    <row r="1289" spans="8:88">
      <c r="H1289"/>
      <c r="I1289"/>
      <c r="R1289"/>
      <c r="AP1289"/>
      <c r="AQ1289"/>
      <c r="AX1289"/>
      <c r="CA1289" s="2">
        <f t="shared" si="932"/>
        <v>429</v>
      </c>
      <c r="CB1289" s="4">
        <f t="shared" si="933"/>
        <v>0</v>
      </c>
      <c r="CC1289">
        <f t="shared" ca="1" si="928"/>
        <v>1</v>
      </c>
      <c r="CD1289">
        <f ca="1">CC1289*(CJ1289)/(CJ1289+CJ1290+IF(CG1291=0,0,CJ1291))</f>
        <v>0.4584604515538474</v>
      </c>
      <c r="CE1289" s="39">
        <f t="shared" ca="1" si="925"/>
        <v>31</v>
      </c>
      <c r="CF1289" s="39">
        <f t="shared" ca="1" si="929"/>
        <v>79</v>
      </c>
      <c r="CG1289">
        <f t="shared" ca="1" si="926"/>
        <v>35.141332271375347</v>
      </c>
      <c r="CH1289">
        <f t="shared" ca="1" si="927"/>
        <v>-8</v>
      </c>
      <c r="CI1289">
        <f t="shared" ca="1" si="930"/>
        <v>5.8362200299104767</v>
      </c>
      <c r="CJ1289">
        <f t="shared" ca="1" si="931"/>
        <v>6.1637799700895233</v>
      </c>
    </row>
    <row r="1290" spans="8:88">
      <c r="H1290"/>
      <c r="I1290"/>
      <c r="R1290"/>
      <c r="AP1290"/>
      <c r="AQ1290"/>
      <c r="AX1290"/>
      <c r="CA1290" s="2">
        <f t="shared" si="932"/>
        <v>429</v>
      </c>
      <c r="CB1290" s="4">
        <f t="shared" si="933"/>
        <v>1</v>
      </c>
      <c r="CC1290">
        <f t="shared" ca="1" si="928"/>
        <v>1</v>
      </c>
      <c r="CD1290">
        <f ca="1">CC1290*(CJ1290)/(CJ1289+CJ1290+IF(CG1291=0,0,CJ1291))</f>
        <v>0.5415395484461526</v>
      </c>
      <c r="CE1290" s="39">
        <f t="shared" ca="1" si="925"/>
        <v>31</v>
      </c>
      <c r="CF1290" s="39">
        <f t="shared" ca="1" si="929"/>
        <v>79</v>
      </c>
      <c r="CG1290">
        <f t="shared" ca="1" si="926"/>
        <v>11.681321886723595</v>
      </c>
      <c r="CH1290">
        <f t="shared" ca="1" si="927"/>
        <v>4</v>
      </c>
      <c r="CI1290">
        <f t="shared" ca="1" si="930"/>
        <v>4.7192615842641086</v>
      </c>
      <c r="CJ1290">
        <f t="shared" ca="1" si="931"/>
        <v>7.2807384157358914</v>
      </c>
    </row>
    <row r="1291" spans="8:88">
      <c r="H1291"/>
      <c r="I1291"/>
      <c r="R1291"/>
      <c r="AP1291"/>
      <c r="AQ1291"/>
      <c r="AX1291"/>
      <c r="CA1291" s="2">
        <f t="shared" si="932"/>
        <v>429</v>
      </c>
      <c r="CB1291" s="4">
        <f t="shared" si="933"/>
        <v>2</v>
      </c>
      <c r="CC1291">
        <f t="shared" ca="1" si="928"/>
        <v>1</v>
      </c>
      <c r="CD1291">
        <f ca="1">CC1291*IF(CG1291=0,0,CJ1291)/(CJ1289+CJ1290+IF(CG1291=0,0,CJ1291))</f>
        <v>0</v>
      </c>
      <c r="CE1291" s="39">
        <f t="shared" ca="1" si="925"/>
        <v>31</v>
      </c>
      <c r="CF1291" s="39">
        <f t="shared" ca="1" si="929"/>
        <v>79</v>
      </c>
      <c r="CG1291">
        <f t="shared" ca="1" si="926"/>
        <v>0</v>
      </c>
      <c r="CH1291">
        <f t="shared" ca="1" si="927"/>
        <v>0</v>
      </c>
      <c r="CI1291">
        <f t="shared" ca="1" si="930"/>
        <v>0</v>
      </c>
      <c r="CJ1291">
        <f t="shared" ca="1" si="931"/>
        <v>12</v>
      </c>
    </row>
    <row r="1292" spans="8:88">
      <c r="H1292"/>
      <c r="I1292"/>
      <c r="R1292"/>
      <c r="AP1292"/>
      <c r="AQ1292"/>
      <c r="AX1292"/>
      <c r="CA1292" s="2">
        <f t="shared" si="932"/>
        <v>430</v>
      </c>
      <c r="CB1292" s="4">
        <f t="shared" si="933"/>
        <v>0</v>
      </c>
      <c r="CC1292">
        <f t="shared" ca="1" si="928"/>
        <v>1</v>
      </c>
      <c r="CD1292">
        <f ca="1">CC1292*(CJ1292)/(CJ1292+CJ1293+IF(CG1294=0,0,CJ1294))</f>
        <v>0</v>
      </c>
      <c r="CE1292" s="39">
        <f t="shared" ca="1" si="925"/>
        <v>49</v>
      </c>
      <c r="CF1292" s="39">
        <f t="shared" ca="1" si="929"/>
        <v>79</v>
      </c>
      <c r="CG1292">
        <f t="shared" ca="1" si="926"/>
        <v>-55.51990733723855</v>
      </c>
      <c r="CH1292">
        <f t="shared" ca="1" si="927"/>
        <v>-9</v>
      </c>
      <c r="CI1292">
        <f t="shared" ca="1" si="930"/>
        <v>12.418563146947001</v>
      </c>
      <c r="CJ1292">
        <f t="shared" ca="1" si="931"/>
        <v>0</v>
      </c>
    </row>
    <row r="1293" spans="8:88">
      <c r="H1293"/>
      <c r="I1293"/>
      <c r="R1293"/>
      <c r="AP1293"/>
      <c r="AQ1293"/>
      <c r="AX1293"/>
      <c r="CA1293" s="2">
        <f t="shared" si="932"/>
        <v>430</v>
      </c>
      <c r="CB1293" s="4">
        <f t="shared" si="933"/>
        <v>1</v>
      </c>
      <c r="CC1293">
        <f t="shared" ca="1" si="928"/>
        <v>1</v>
      </c>
      <c r="CD1293">
        <f ca="1">CC1293*(CJ1293)/(CJ1292+CJ1293+IF(CG1294=0,0,CJ1294))</f>
        <v>0.75398155213284279</v>
      </c>
      <c r="CE1293" s="39">
        <f t="shared" ca="1" si="925"/>
        <v>49</v>
      </c>
      <c r="CF1293" s="39">
        <f t="shared" ca="1" si="929"/>
        <v>79</v>
      </c>
      <c r="CG1293">
        <f t="shared" ca="1" si="926"/>
        <v>34.70508833582393</v>
      </c>
      <c r="CH1293">
        <f t="shared" ca="1" si="927"/>
        <v>-4</v>
      </c>
      <c r="CI1293">
        <f t="shared" ca="1" si="930"/>
        <v>1.8630811597768613</v>
      </c>
      <c r="CJ1293">
        <f t="shared" ca="1" si="931"/>
        <v>10.136918840223139</v>
      </c>
    </row>
    <row r="1294" spans="8:88">
      <c r="H1294"/>
      <c r="I1294"/>
      <c r="R1294"/>
      <c r="AP1294"/>
      <c r="AQ1294"/>
      <c r="AX1294"/>
      <c r="CA1294" s="2">
        <f t="shared" si="932"/>
        <v>430</v>
      </c>
      <c r="CB1294" s="4">
        <f t="shared" si="933"/>
        <v>2</v>
      </c>
      <c r="CC1294">
        <f t="shared" ca="1" si="928"/>
        <v>1</v>
      </c>
      <c r="CD1294">
        <f ca="1">CC1294*IF(CG1294=0,0,CJ1294)/(CJ1292+CJ1293+IF(CG1294=0,0,CJ1294))</f>
        <v>0.24601844786715721</v>
      </c>
      <c r="CE1294" s="39">
        <f t="shared" ca="1" si="925"/>
        <v>49</v>
      </c>
      <c r="CF1294" s="39">
        <f t="shared" ca="1" si="929"/>
        <v>79</v>
      </c>
      <c r="CG1294">
        <f t="shared" ca="1" si="926"/>
        <v>11.245077951173243</v>
      </c>
      <c r="CH1294">
        <f t="shared" ca="1" si="927"/>
        <v>8</v>
      </c>
      <c r="CI1294">
        <f t="shared" ca="1" si="930"/>
        <v>8.6924004543977897</v>
      </c>
      <c r="CJ1294">
        <f t="shared" ca="1" si="931"/>
        <v>3.3075995456022103</v>
      </c>
    </row>
    <row r="1295" spans="8:88">
      <c r="H1295"/>
      <c r="I1295"/>
      <c r="R1295"/>
      <c r="AP1295"/>
      <c r="AQ1295"/>
      <c r="AX1295"/>
      <c r="CA1295" s="2">
        <f t="shared" si="932"/>
        <v>431</v>
      </c>
      <c r="CB1295" s="4">
        <f t="shared" si="933"/>
        <v>0</v>
      </c>
      <c r="CC1295">
        <f t="shared" ca="1" si="928"/>
        <v>1</v>
      </c>
      <c r="CD1295">
        <f ca="1">CC1295*(CJ1295)/(CJ1295+CJ1296+IF(CG1297=0,0,CJ1297))</f>
        <v>0.13179877745337495</v>
      </c>
      <c r="CE1295" s="39">
        <f t="shared" ca="1" si="925"/>
        <v>53</v>
      </c>
      <c r="CF1295" s="39">
        <f t="shared" ca="1" si="929"/>
        <v>79</v>
      </c>
      <c r="CG1295">
        <f t="shared" ca="1" si="926"/>
        <v>12.537361855946472</v>
      </c>
      <c r="CH1295">
        <f t="shared" ca="1" si="927"/>
        <v>-11</v>
      </c>
      <c r="CI1295">
        <f t="shared" ca="1" si="930"/>
        <v>10.228028913298806</v>
      </c>
      <c r="CJ1295">
        <f t="shared" ca="1" si="931"/>
        <v>1.7719710867011944</v>
      </c>
    </row>
    <row r="1296" spans="8:88">
      <c r="H1296"/>
      <c r="I1296"/>
      <c r="R1296"/>
      <c r="AP1296"/>
      <c r="AQ1296"/>
      <c r="AX1296"/>
      <c r="CA1296" s="2">
        <f t="shared" si="932"/>
        <v>431</v>
      </c>
      <c r="CB1296" s="4">
        <f t="shared" si="933"/>
        <v>1</v>
      </c>
      <c r="CC1296">
        <f t="shared" ca="1" si="928"/>
        <v>1</v>
      </c>
      <c r="CD1296">
        <f ca="1">CC1296*(CJ1296)/(CJ1295+CJ1296+IF(CG1297=0,0,CJ1297))</f>
        <v>0.86820122254662502</v>
      </c>
      <c r="CE1296" s="39">
        <f t="shared" ca="1" si="925"/>
        <v>53</v>
      </c>
      <c r="CF1296" s="39">
        <f t="shared" ca="1" si="929"/>
        <v>79</v>
      </c>
      <c r="CG1296">
        <f t="shared" ca="1" si="926"/>
        <v>-10.922648528703149</v>
      </c>
      <c r="CH1296">
        <f t="shared" ca="1" si="927"/>
        <v>1</v>
      </c>
      <c r="CI1296">
        <f t="shared" ca="1" si="930"/>
        <v>0.32745270087591116</v>
      </c>
      <c r="CJ1296">
        <f t="shared" ca="1" si="931"/>
        <v>11.672547299124089</v>
      </c>
    </row>
    <row r="1297" spans="8:88">
      <c r="H1297"/>
      <c r="I1297"/>
      <c r="R1297"/>
      <c r="AP1297"/>
      <c r="AQ1297"/>
      <c r="AX1297"/>
      <c r="CA1297" s="2">
        <f t="shared" si="932"/>
        <v>431</v>
      </c>
      <c r="CB1297" s="4">
        <f t="shared" si="933"/>
        <v>2</v>
      </c>
      <c r="CC1297">
        <f t="shared" ca="1" si="928"/>
        <v>1</v>
      </c>
      <c r="CD1297">
        <f ca="1">CC1297*IF(CG1297=0,0,CJ1297)/(CJ1295+CJ1296+IF(CG1297=0,0,CJ1297))</f>
        <v>0</v>
      </c>
      <c r="CE1297" s="39">
        <f t="shared" ca="1" si="925"/>
        <v>53</v>
      </c>
      <c r="CF1297" s="39">
        <f t="shared" ca="1" si="929"/>
        <v>79</v>
      </c>
      <c r="CG1297">
        <f t="shared" ca="1" si="926"/>
        <v>0</v>
      </c>
      <c r="CH1297">
        <f t="shared" ca="1" si="927"/>
        <v>0</v>
      </c>
      <c r="CI1297">
        <f t="shared" ca="1" si="930"/>
        <v>0</v>
      </c>
      <c r="CJ1297">
        <f t="shared" ca="1" si="931"/>
        <v>12</v>
      </c>
    </row>
    <row r="1298" spans="8:88">
      <c r="H1298"/>
      <c r="I1298"/>
      <c r="R1298"/>
      <c r="AP1298"/>
      <c r="AQ1298"/>
      <c r="AX1298"/>
      <c r="CA1298" s="2">
        <f t="shared" si="932"/>
        <v>432</v>
      </c>
      <c r="CB1298" s="4">
        <f t="shared" si="933"/>
        <v>0</v>
      </c>
      <c r="CC1298">
        <f t="shared" ca="1" si="928"/>
        <v>1</v>
      </c>
      <c r="CD1298">
        <f ca="1">CC1298*(CJ1298)/(CJ1298+CJ1299+IF(CG1300=0,0,CJ1300))</f>
        <v>0</v>
      </c>
      <c r="CE1298" s="39">
        <f t="shared" ca="1" si="925"/>
        <v>55</v>
      </c>
      <c r="CF1298" s="39">
        <f t="shared" ca="1" si="929"/>
        <v>79</v>
      </c>
      <c r="CG1298">
        <f t="shared" ca="1" si="926"/>
        <v>-51.589748897802679</v>
      </c>
      <c r="CH1298">
        <f t="shared" ca="1" si="927"/>
        <v>-11</v>
      </c>
      <c r="CI1298">
        <f t="shared" ca="1" si="930"/>
        <v>14.176568960589513</v>
      </c>
      <c r="CJ1298">
        <f t="shared" ca="1" si="931"/>
        <v>0</v>
      </c>
    </row>
    <row r="1299" spans="8:88">
      <c r="H1299"/>
      <c r="I1299"/>
      <c r="R1299"/>
      <c r="AP1299"/>
      <c r="AQ1299"/>
      <c r="AX1299"/>
      <c r="CA1299" s="2">
        <f t="shared" si="932"/>
        <v>432</v>
      </c>
      <c r="CB1299" s="4">
        <f t="shared" si="933"/>
        <v>1</v>
      </c>
      <c r="CC1299">
        <f t="shared" ca="1" si="928"/>
        <v>1</v>
      </c>
      <c r="CD1299">
        <f ca="1">CC1299*(CJ1299)/(CJ1298+CJ1299+IF(CG1300=0,0,CJ1300))</f>
        <v>0.62322150828507317</v>
      </c>
      <c r="CE1299" s="39">
        <f t="shared" ca="1" si="925"/>
        <v>55</v>
      </c>
      <c r="CF1299" s="39">
        <f t="shared" ca="1" si="929"/>
        <v>79</v>
      </c>
      <c r="CG1299">
        <f t="shared" ca="1" si="926"/>
        <v>38.635246775256604</v>
      </c>
      <c r="CH1299">
        <f t="shared" ca="1" si="927"/>
        <v>-6</v>
      </c>
      <c r="CI1299">
        <f t="shared" ca="1" si="930"/>
        <v>3.6210869734195699</v>
      </c>
      <c r="CJ1299">
        <f t="shared" ca="1" si="931"/>
        <v>8.378913026580431</v>
      </c>
    </row>
    <row r="1300" spans="8:88">
      <c r="H1300"/>
      <c r="I1300"/>
      <c r="R1300"/>
      <c r="AP1300"/>
      <c r="AQ1300"/>
      <c r="AX1300"/>
      <c r="CA1300" s="2">
        <f t="shared" si="932"/>
        <v>432</v>
      </c>
      <c r="CB1300" s="4">
        <f t="shared" si="933"/>
        <v>2</v>
      </c>
      <c r="CC1300">
        <f t="shared" ca="1" si="928"/>
        <v>1</v>
      </c>
      <c r="CD1300">
        <f ca="1">CC1300*IF(CG1300=0,0,CJ1300)/(CJ1298+CJ1299+IF(CG1300=0,0,CJ1300))</f>
        <v>0.37677849171492683</v>
      </c>
      <c r="CE1300" s="39">
        <f t="shared" ca="1" si="925"/>
        <v>55</v>
      </c>
      <c r="CF1300" s="39">
        <f t="shared" ca="1" si="929"/>
        <v>79</v>
      </c>
      <c r="CG1300">
        <f t="shared" ca="1" si="926"/>
        <v>15.175236390606983</v>
      </c>
      <c r="CH1300">
        <f t="shared" ca="1" si="927"/>
        <v>6</v>
      </c>
      <c r="CI1300">
        <f t="shared" ca="1" si="930"/>
        <v>6.9343946407551469</v>
      </c>
      <c r="CJ1300">
        <f t="shared" ca="1" si="931"/>
        <v>5.0656053592448531</v>
      </c>
    </row>
    <row r="1301" spans="8:88">
      <c r="H1301"/>
      <c r="I1301"/>
      <c r="R1301"/>
      <c r="AP1301"/>
      <c r="AQ1301"/>
      <c r="AX1301"/>
      <c r="CA1301" s="2">
        <f t="shared" si="932"/>
        <v>433</v>
      </c>
      <c r="CB1301" s="4">
        <f t="shared" si="933"/>
        <v>0</v>
      </c>
      <c r="CC1301">
        <f t="shared" ca="1" si="928"/>
        <v>1</v>
      </c>
      <c r="CD1301">
        <f ca="1">CC1301*(CJ1301)/(CJ1301+CJ1302+IF(CG1303=0,0,CJ1303))</f>
        <v>0.58738624834867659</v>
      </c>
      <c r="CE1301" s="39">
        <f t="shared" ca="1" si="925"/>
        <v>61</v>
      </c>
      <c r="CF1301" s="39">
        <f t="shared" ca="1" si="929"/>
        <v>79</v>
      </c>
      <c r="CG1301">
        <f t="shared" ca="1" si="926"/>
        <v>-50.39290639755194</v>
      </c>
      <c r="CH1301">
        <f t="shared" ca="1" si="927"/>
        <v>-1</v>
      </c>
      <c r="CI1301">
        <f t="shared" ca="1" si="930"/>
        <v>4.1028750035876644</v>
      </c>
      <c r="CJ1301">
        <f t="shared" ca="1" si="931"/>
        <v>7.8971249964123356</v>
      </c>
    </row>
    <row r="1302" spans="8:88">
      <c r="H1302"/>
      <c r="I1302"/>
      <c r="R1302"/>
      <c r="AP1302"/>
      <c r="AQ1302"/>
      <c r="AX1302"/>
      <c r="CA1302" s="2">
        <f t="shared" si="932"/>
        <v>433</v>
      </c>
      <c r="CB1302" s="4">
        <f t="shared" si="933"/>
        <v>1</v>
      </c>
      <c r="CC1302">
        <f t="shared" ca="1" si="928"/>
        <v>1</v>
      </c>
      <c r="CD1302">
        <f ca="1">CC1302*(CJ1302)/(CJ1301+CJ1302+IF(CG1303=0,0,CJ1303))</f>
        <v>0.41261375165132347</v>
      </c>
      <c r="CE1302" s="39">
        <f t="shared" ca="1" si="925"/>
        <v>61</v>
      </c>
      <c r="CF1302" s="39">
        <f t="shared" ca="1" si="929"/>
        <v>79</v>
      </c>
      <c r="CG1302">
        <f t="shared" ca="1" si="926"/>
        <v>39.83208927551054</v>
      </c>
      <c r="CH1302">
        <f t="shared" ca="1" si="927"/>
        <v>4</v>
      </c>
      <c r="CI1302">
        <f t="shared" ca="1" si="930"/>
        <v>6.4526069835824753</v>
      </c>
      <c r="CJ1302">
        <f t="shared" ca="1" si="931"/>
        <v>5.5473930164175247</v>
      </c>
    </row>
    <row r="1303" spans="8:88">
      <c r="H1303"/>
      <c r="I1303"/>
      <c r="R1303"/>
      <c r="AP1303"/>
      <c r="AQ1303"/>
      <c r="AX1303"/>
      <c r="CA1303" s="2">
        <f t="shared" si="932"/>
        <v>433</v>
      </c>
      <c r="CB1303" s="4">
        <f t="shared" si="933"/>
        <v>2</v>
      </c>
      <c r="CC1303">
        <f t="shared" ca="1" si="928"/>
        <v>1</v>
      </c>
      <c r="CD1303">
        <f ca="1">CC1303*IF(CG1303=0,0,CJ1303)/(CJ1301+CJ1302+IF(CG1303=0,0,CJ1303))</f>
        <v>0</v>
      </c>
      <c r="CE1303" s="39">
        <f t="shared" ca="1" si="925"/>
        <v>61</v>
      </c>
      <c r="CF1303" s="39">
        <f t="shared" ca="1" si="929"/>
        <v>79</v>
      </c>
      <c r="CG1303">
        <f t="shared" ca="1" si="926"/>
        <v>0</v>
      </c>
      <c r="CH1303">
        <f t="shared" ca="1" si="927"/>
        <v>0</v>
      </c>
      <c r="CI1303">
        <f t="shared" ca="1" si="930"/>
        <v>0</v>
      </c>
      <c r="CJ1303">
        <f t="shared" ca="1" si="931"/>
        <v>12</v>
      </c>
    </row>
    <row r="1304" spans="8:88">
      <c r="H1304"/>
      <c r="I1304"/>
      <c r="R1304"/>
      <c r="AP1304"/>
      <c r="AQ1304"/>
      <c r="AX1304"/>
      <c r="CA1304" s="2">
        <f t="shared" si="932"/>
        <v>434</v>
      </c>
      <c r="CB1304" s="4">
        <f t="shared" si="933"/>
        <v>0</v>
      </c>
      <c r="CC1304">
        <f t="shared" ca="1" si="928"/>
        <v>1</v>
      </c>
      <c r="CD1304">
        <f ca="1">CC1304*(CJ1304)/(CJ1304+CJ1305+IF(CG1306=0,0,CJ1306))</f>
        <v>0.16886664124866807</v>
      </c>
      <c r="CE1304" s="39">
        <f t="shared" ca="1" si="925"/>
        <v>71</v>
      </c>
      <c r="CF1304" s="39">
        <f t="shared" ca="1" si="929"/>
        <v>79</v>
      </c>
      <c r="CG1304">
        <f t="shared" ca="1" si="926"/>
        <v>4.3903630607800892</v>
      </c>
      <c r="CH1304">
        <f t="shared" ca="1" si="927"/>
        <v>-10</v>
      </c>
      <c r="CI1304">
        <f t="shared" ca="1" si="930"/>
        <v>9.72966933697972</v>
      </c>
      <c r="CJ1304">
        <f t="shared" ca="1" si="931"/>
        <v>2.27033066302028</v>
      </c>
    </row>
    <row r="1305" spans="8:88">
      <c r="H1305"/>
      <c r="I1305"/>
      <c r="R1305"/>
      <c r="AP1305"/>
      <c r="AQ1305"/>
      <c r="AX1305"/>
      <c r="CA1305" s="2">
        <f t="shared" si="932"/>
        <v>434</v>
      </c>
      <c r="CB1305" s="4">
        <f t="shared" si="933"/>
        <v>1</v>
      </c>
      <c r="CC1305">
        <f t="shared" ca="1" si="928"/>
        <v>1</v>
      </c>
      <c r="CD1305">
        <f ca="1">CC1305*(CJ1305)/(CJ1304+CJ1305+IF(CG1306=0,0,CJ1306))</f>
        <v>0.83113335875133199</v>
      </c>
      <c r="CE1305" s="39">
        <f t="shared" ca="1" si="925"/>
        <v>71</v>
      </c>
      <c r="CF1305" s="39">
        <f t="shared" ca="1" si="929"/>
        <v>79</v>
      </c>
      <c r="CG1305">
        <f t="shared" ca="1" si="926"/>
        <v>-19.069647323869532</v>
      </c>
      <c r="CH1305">
        <f t="shared" ca="1" si="927"/>
        <v>2</v>
      </c>
      <c r="CI1305">
        <f t="shared" ca="1" si="930"/>
        <v>0.82581227719499739</v>
      </c>
      <c r="CJ1305">
        <f t="shared" ca="1" si="931"/>
        <v>11.174187722805003</v>
      </c>
    </row>
    <row r="1306" spans="8:88">
      <c r="H1306"/>
      <c r="I1306"/>
      <c r="R1306"/>
      <c r="AP1306"/>
      <c r="AQ1306"/>
      <c r="AX1306"/>
      <c r="CA1306" s="2">
        <f t="shared" si="932"/>
        <v>434</v>
      </c>
      <c r="CB1306" s="4">
        <f t="shared" si="933"/>
        <v>2</v>
      </c>
      <c r="CC1306">
        <f t="shared" ca="1" si="928"/>
        <v>1</v>
      </c>
      <c r="CD1306">
        <f ca="1">CC1306*IF(CG1306=0,0,CJ1306)/(CJ1304+CJ1305+IF(CG1306=0,0,CJ1306))</f>
        <v>0</v>
      </c>
      <c r="CE1306" s="39">
        <f t="shared" ca="1" si="925"/>
        <v>71</v>
      </c>
      <c r="CF1306" s="39">
        <f t="shared" ca="1" si="929"/>
        <v>79</v>
      </c>
      <c r="CG1306">
        <f t="shared" ca="1" si="926"/>
        <v>0</v>
      </c>
      <c r="CH1306">
        <f t="shared" ca="1" si="927"/>
        <v>0</v>
      </c>
      <c r="CI1306">
        <f t="shared" ca="1" si="930"/>
        <v>0</v>
      </c>
      <c r="CJ1306">
        <f t="shared" ca="1" si="931"/>
        <v>12</v>
      </c>
    </row>
    <row r="1307" spans="8:88">
      <c r="H1307"/>
      <c r="I1307"/>
      <c r="R1307"/>
      <c r="AP1307"/>
      <c r="AQ1307"/>
      <c r="AX1307"/>
      <c r="CA1307" s="2">
        <f t="shared" si="932"/>
        <v>435</v>
      </c>
      <c r="CB1307" s="4">
        <f t="shared" si="933"/>
        <v>0</v>
      </c>
      <c r="CC1307">
        <f t="shared" ca="1" si="928"/>
        <v>1</v>
      </c>
      <c r="CD1307">
        <f ca="1">CC1307*(CJ1307)/(CJ1307+CJ1308+IF(CG1309=0,0,CJ1309))</f>
        <v>0.31075564871811234</v>
      </c>
      <c r="CE1307" s="39">
        <f t="shared" ca="1" si="925"/>
        <v>77</v>
      </c>
      <c r="CF1307" s="39">
        <f t="shared" ca="1" si="929"/>
        <v>79</v>
      </c>
      <c r="CG1307">
        <f t="shared" ca="1" si="926"/>
        <v>-45.831946694421077</v>
      </c>
      <c r="CH1307">
        <f t="shared" ca="1" si="927"/>
        <v>-5</v>
      </c>
      <c r="CI1307">
        <f t="shared" ca="1" si="930"/>
        <v>7.8220400832207204</v>
      </c>
      <c r="CJ1307">
        <f t="shared" ca="1" si="931"/>
        <v>4.1779599167792796</v>
      </c>
    </row>
    <row r="1308" spans="8:88">
      <c r="H1308"/>
      <c r="I1308"/>
      <c r="R1308"/>
      <c r="AP1308"/>
      <c r="AQ1308"/>
      <c r="AX1308"/>
      <c r="CA1308" s="2">
        <f t="shared" si="932"/>
        <v>435</v>
      </c>
      <c r="CB1308" s="4">
        <f t="shared" si="933"/>
        <v>1</v>
      </c>
      <c r="CC1308">
        <f t="shared" ca="1" si="928"/>
        <v>1</v>
      </c>
      <c r="CD1308">
        <f ca="1">CC1308*(CJ1308)/(CJ1307+CJ1308+IF(CG1309=0,0,CJ1309))</f>
        <v>0.68924435128188766</v>
      </c>
      <c r="CE1308" s="39">
        <f t="shared" ca="1" si="925"/>
        <v>77</v>
      </c>
      <c r="CF1308" s="39">
        <f t="shared" ca="1" si="929"/>
        <v>79</v>
      </c>
      <c r="CG1308">
        <f t="shared" ca="1" si="926"/>
        <v>44.393048978641936</v>
      </c>
      <c r="CH1308">
        <f t="shared" ca="1" si="927"/>
        <v>0</v>
      </c>
      <c r="CI1308">
        <f t="shared" ca="1" si="930"/>
        <v>2.7334419039494526</v>
      </c>
      <c r="CJ1308">
        <f t="shared" ca="1" si="931"/>
        <v>9.2665580960505469</v>
      </c>
    </row>
    <row r="1309" spans="8:88">
      <c r="H1309"/>
      <c r="I1309"/>
      <c r="R1309"/>
      <c r="AP1309"/>
      <c r="AQ1309"/>
      <c r="AX1309"/>
      <c r="CA1309" s="2">
        <f t="shared" si="932"/>
        <v>435</v>
      </c>
      <c r="CB1309" s="4">
        <f t="shared" si="933"/>
        <v>2</v>
      </c>
      <c r="CC1309">
        <f t="shared" ca="1" si="928"/>
        <v>1</v>
      </c>
      <c r="CD1309">
        <f ca="1">CC1309*IF(CG1309=0,0,CJ1309)/(CJ1307+CJ1308+IF(CG1309=0,0,CJ1309))</f>
        <v>0</v>
      </c>
      <c r="CE1309" s="39">
        <f t="shared" ca="1" si="925"/>
        <v>77</v>
      </c>
      <c r="CF1309" s="39">
        <f t="shared" ca="1" si="929"/>
        <v>79</v>
      </c>
      <c r="CG1309">
        <f t="shared" ca="1" si="926"/>
        <v>20.933038593990716</v>
      </c>
      <c r="CH1309">
        <f t="shared" ca="1" si="927"/>
        <v>12</v>
      </c>
      <c r="CI1309">
        <f t="shared" ca="1" si="930"/>
        <v>13.28892351812407</v>
      </c>
      <c r="CJ1309">
        <f t="shared" ca="1" si="931"/>
        <v>0</v>
      </c>
    </row>
    <row r="1310" spans="8:88">
      <c r="H1310"/>
      <c r="I1310"/>
      <c r="R1310"/>
      <c r="AP1310"/>
      <c r="AQ1310"/>
      <c r="AX1310"/>
      <c r="CA1310" s="2">
        <f t="shared" si="932"/>
        <v>436</v>
      </c>
      <c r="CB1310" s="4">
        <f t="shared" si="933"/>
        <v>0</v>
      </c>
      <c r="CC1310">
        <f t="shared" ca="1" si="928"/>
        <v>1</v>
      </c>
      <c r="CD1310">
        <f ca="1">CC1310*(CJ1310)/(CJ1310+CJ1311+IF(CG1312=0,0,CJ1312))</f>
        <v>0.67445079043488676</v>
      </c>
      <c r="CE1310" s="39">
        <f t="shared" ca="1" si="925"/>
        <v>13</v>
      </c>
      <c r="CF1310" s="39">
        <f t="shared" ca="1" si="929"/>
        <v>83</v>
      </c>
      <c r="CG1310">
        <f t="shared" ca="1" si="926"/>
        <v>17.339659308550637</v>
      </c>
      <c r="CH1310">
        <f t="shared" ca="1" si="927"/>
        <v>-4</v>
      </c>
      <c r="CI1310">
        <f t="shared" ca="1" si="930"/>
        <v>2.9323339476636807</v>
      </c>
      <c r="CJ1310">
        <f t="shared" ca="1" si="931"/>
        <v>9.0676660523363193</v>
      </c>
    </row>
    <row r="1311" spans="8:88">
      <c r="H1311"/>
      <c r="I1311"/>
      <c r="R1311"/>
      <c r="AP1311"/>
      <c r="AQ1311"/>
      <c r="AX1311"/>
      <c r="CA1311" s="2">
        <f t="shared" si="932"/>
        <v>436</v>
      </c>
      <c r="CB1311" s="4">
        <f t="shared" si="933"/>
        <v>1</v>
      </c>
      <c r="CC1311">
        <f t="shared" ca="1" si="928"/>
        <v>1</v>
      </c>
      <c r="CD1311">
        <f ca="1">CC1311*(CJ1311)/(CJ1310+CJ1311+IF(CG1312=0,0,CJ1312))</f>
        <v>0.32554920956511318</v>
      </c>
      <c r="CE1311" s="39">
        <f t="shared" ref="CE1311:CE1374" ca="1" si="934">OFFSET(C$5,$CA1311,0)</f>
        <v>13</v>
      </c>
      <c r="CF1311" s="39">
        <f t="shared" ca="1" si="929"/>
        <v>83</v>
      </c>
      <c r="CG1311">
        <f t="shared" ref="CG1311:CG1374" ca="1" si="935">OFFSET(K$5,$CA1311,2*$CB1311)</f>
        <v>-6.120351076101116</v>
      </c>
      <c r="CH1311">
        <f t="shared" ref="CH1311:CH1374" ca="1" si="936">OFFSET(L$5,$CA1311,2*$CB1311)</f>
        <v>8</v>
      </c>
      <c r="CI1311">
        <f t="shared" ca="1" si="930"/>
        <v>7.6231476665109046</v>
      </c>
      <c r="CJ1311">
        <f t="shared" ca="1" si="931"/>
        <v>4.3768523334890954</v>
      </c>
    </row>
    <row r="1312" spans="8:88">
      <c r="H1312"/>
      <c r="I1312"/>
      <c r="R1312"/>
      <c r="AP1312"/>
      <c r="AQ1312"/>
      <c r="AX1312"/>
      <c r="CA1312" s="2">
        <f t="shared" si="932"/>
        <v>436</v>
      </c>
      <c r="CB1312" s="4">
        <f t="shared" si="933"/>
        <v>2</v>
      </c>
      <c r="CC1312">
        <f t="shared" ca="1" si="928"/>
        <v>1</v>
      </c>
      <c r="CD1312">
        <f ca="1">CC1312*IF(CG1312=0,0,CJ1312)/(CJ1310+CJ1311+IF(CG1312=0,0,CJ1312))</f>
        <v>0</v>
      </c>
      <c r="CE1312" s="39">
        <f t="shared" ca="1" si="934"/>
        <v>13</v>
      </c>
      <c r="CF1312" s="39">
        <f t="shared" ca="1" si="929"/>
        <v>83</v>
      </c>
      <c r="CG1312">
        <f t="shared" ca="1" si="935"/>
        <v>0</v>
      </c>
      <c r="CH1312">
        <f t="shared" ca="1" si="936"/>
        <v>0</v>
      </c>
      <c r="CI1312">
        <f t="shared" ca="1" si="930"/>
        <v>0</v>
      </c>
      <c r="CJ1312">
        <f t="shared" ca="1" si="931"/>
        <v>12</v>
      </c>
    </row>
    <row r="1313" spans="8:88">
      <c r="H1313"/>
      <c r="I1313"/>
      <c r="R1313"/>
      <c r="AP1313"/>
      <c r="AQ1313"/>
      <c r="AX1313"/>
      <c r="CA1313" s="2">
        <f t="shared" si="932"/>
        <v>437</v>
      </c>
      <c r="CB1313" s="4">
        <f t="shared" si="933"/>
        <v>0</v>
      </c>
      <c r="CC1313">
        <f t="shared" ca="1" si="928"/>
        <v>1</v>
      </c>
      <c r="CD1313">
        <f ca="1">CC1313*(CJ1313)/(CJ1313+CJ1314+IF(CG1315=0,0,CJ1315))</f>
        <v>0.20030833344126814</v>
      </c>
      <c r="CE1313" s="39">
        <f t="shared" ca="1" si="934"/>
        <v>25</v>
      </c>
      <c r="CF1313" s="39">
        <f t="shared" ca="1" si="929"/>
        <v>83</v>
      </c>
      <c r="CG1313">
        <f t="shared" ca="1" si="935"/>
        <v>-4.9851023248720594</v>
      </c>
      <c r="CH1313">
        <f t="shared" ca="1" si="936"/>
        <v>-9</v>
      </c>
      <c r="CI1313">
        <f t="shared" ca="1" si="930"/>
        <v>9.3069509282148424</v>
      </c>
      <c r="CJ1313">
        <f t="shared" ca="1" si="931"/>
        <v>2.6930490717851576</v>
      </c>
    </row>
    <row r="1314" spans="8:88">
      <c r="H1314"/>
      <c r="I1314"/>
      <c r="R1314"/>
      <c r="AP1314"/>
      <c r="AQ1314"/>
      <c r="AX1314"/>
      <c r="CA1314" s="2">
        <f t="shared" si="932"/>
        <v>437</v>
      </c>
      <c r="CB1314" s="4">
        <f t="shared" si="933"/>
        <v>1</v>
      </c>
      <c r="CC1314">
        <f t="shared" ca="1" si="928"/>
        <v>1</v>
      </c>
      <c r="CD1314">
        <f ca="1">CC1314*(CJ1314)/(CJ1313+CJ1314+IF(CG1315=0,0,CJ1315))</f>
        <v>0.79969166655873192</v>
      </c>
      <c r="CE1314" s="39">
        <f t="shared" ca="1" si="934"/>
        <v>25</v>
      </c>
      <c r="CF1314" s="39">
        <f t="shared" ca="1" si="929"/>
        <v>83</v>
      </c>
      <c r="CG1314">
        <f t="shared" ca="1" si="935"/>
        <v>-28.445112709522213</v>
      </c>
      <c r="CH1314">
        <f t="shared" ca="1" si="936"/>
        <v>3</v>
      </c>
      <c r="CI1314">
        <f t="shared" ca="1" si="930"/>
        <v>1.2485306859598408</v>
      </c>
      <c r="CJ1314">
        <f t="shared" ca="1" si="931"/>
        <v>10.751469314040159</v>
      </c>
    </row>
    <row r="1315" spans="8:88">
      <c r="H1315"/>
      <c r="I1315"/>
      <c r="R1315"/>
      <c r="AP1315"/>
      <c r="AQ1315"/>
      <c r="AX1315"/>
      <c r="CA1315" s="2">
        <f t="shared" si="932"/>
        <v>437</v>
      </c>
      <c r="CB1315" s="4">
        <f t="shared" si="933"/>
        <v>2</v>
      </c>
      <c r="CC1315">
        <f t="shared" ca="1" si="928"/>
        <v>1</v>
      </c>
      <c r="CD1315">
        <f ca="1">CC1315*IF(CG1315=0,0,CJ1315)/(CJ1313+CJ1314+IF(CG1315=0,0,CJ1315))</f>
        <v>0</v>
      </c>
      <c r="CE1315" s="39">
        <f t="shared" ca="1" si="934"/>
        <v>25</v>
      </c>
      <c r="CF1315" s="39">
        <f t="shared" ca="1" si="929"/>
        <v>83</v>
      </c>
      <c r="CG1315">
        <f t="shared" ca="1" si="935"/>
        <v>0</v>
      </c>
      <c r="CH1315">
        <f t="shared" ca="1" si="936"/>
        <v>0</v>
      </c>
      <c r="CI1315">
        <f t="shared" ca="1" si="930"/>
        <v>0</v>
      </c>
      <c r="CJ1315">
        <f t="shared" ca="1" si="931"/>
        <v>12</v>
      </c>
    </row>
    <row r="1316" spans="8:88">
      <c r="H1316"/>
      <c r="I1316"/>
      <c r="R1316"/>
      <c r="AP1316"/>
      <c r="AQ1316"/>
      <c r="AX1316"/>
      <c r="CA1316" s="2">
        <f t="shared" si="932"/>
        <v>438</v>
      </c>
      <c r="CB1316" s="4">
        <f t="shared" si="933"/>
        <v>0</v>
      </c>
      <c r="CC1316">
        <f t="shared" ca="1" si="928"/>
        <v>1</v>
      </c>
      <c r="CD1316">
        <f ca="1">CC1316*(CJ1316)/(CJ1316+CJ1317+IF(CG1318=0,0,CJ1318))</f>
        <v>0.52342217631392574</v>
      </c>
      <c r="CE1316" s="39">
        <f t="shared" ca="1" si="934"/>
        <v>53</v>
      </c>
      <c r="CF1316" s="39">
        <f t="shared" ca="1" si="929"/>
        <v>83</v>
      </c>
      <c r="CG1316">
        <f t="shared" ca="1" si="935"/>
        <v>-15.637224397978855</v>
      </c>
      <c r="CH1316">
        <f t="shared" ca="1" si="936"/>
        <v>-4</v>
      </c>
      <c r="CI1316">
        <f t="shared" ca="1" si="930"/>
        <v>4.9628409269987417</v>
      </c>
      <c r="CJ1316">
        <f t="shared" ca="1" si="931"/>
        <v>7.0371590730012583</v>
      </c>
    </row>
    <row r="1317" spans="8:88">
      <c r="H1317"/>
      <c r="I1317"/>
      <c r="R1317"/>
      <c r="AP1317"/>
      <c r="AQ1317"/>
      <c r="AX1317"/>
      <c r="CA1317" s="2">
        <f t="shared" si="932"/>
        <v>438</v>
      </c>
      <c r="CB1317" s="4">
        <f t="shared" si="933"/>
        <v>1</v>
      </c>
      <c r="CC1317">
        <f t="shared" ca="1" si="928"/>
        <v>1</v>
      </c>
      <c r="CD1317">
        <f ca="1">CC1317*(CJ1317)/(CJ1316+CJ1317+IF(CG1318=0,0,CJ1318))</f>
        <v>0.47657782368607426</v>
      </c>
      <c r="CE1317" s="39">
        <f t="shared" ca="1" si="934"/>
        <v>53</v>
      </c>
      <c r="CF1317" s="39">
        <f t="shared" ca="1" si="929"/>
        <v>83</v>
      </c>
      <c r="CG1317">
        <f t="shared" ca="1" si="935"/>
        <v>-39.097234782628476</v>
      </c>
      <c r="CH1317">
        <f t="shared" ca="1" si="936"/>
        <v>8</v>
      </c>
      <c r="CI1317">
        <f t="shared" ca="1" si="930"/>
        <v>5.5926406871759742</v>
      </c>
      <c r="CJ1317">
        <f t="shared" ca="1" si="931"/>
        <v>6.4073593128240258</v>
      </c>
    </row>
    <row r="1318" spans="8:88">
      <c r="H1318"/>
      <c r="I1318"/>
      <c r="R1318"/>
      <c r="AP1318"/>
      <c r="AQ1318"/>
      <c r="AX1318"/>
      <c r="CA1318" s="2">
        <f t="shared" si="932"/>
        <v>438</v>
      </c>
      <c r="CB1318" s="4">
        <f t="shared" si="933"/>
        <v>2</v>
      </c>
      <c r="CC1318">
        <f t="shared" ca="1" si="928"/>
        <v>1</v>
      </c>
      <c r="CD1318">
        <f ca="1">CC1318*IF(CG1318=0,0,CJ1318)/(CJ1316+CJ1317+IF(CG1318=0,0,CJ1318))</f>
        <v>0</v>
      </c>
      <c r="CE1318" s="39">
        <f t="shared" ca="1" si="934"/>
        <v>53</v>
      </c>
      <c r="CF1318" s="39">
        <f t="shared" ca="1" si="929"/>
        <v>83</v>
      </c>
      <c r="CG1318">
        <f t="shared" ca="1" si="935"/>
        <v>0</v>
      </c>
      <c r="CH1318">
        <f t="shared" ca="1" si="936"/>
        <v>0</v>
      </c>
      <c r="CI1318">
        <f t="shared" ca="1" si="930"/>
        <v>0</v>
      </c>
      <c r="CJ1318">
        <f t="shared" ca="1" si="931"/>
        <v>12</v>
      </c>
    </row>
    <row r="1319" spans="8:88">
      <c r="H1319"/>
      <c r="I1319"/>
      <c r="R1319"/>
      <c r="AP1319"/>
      <c r="AQ1319"/>
      <c r="AX1319"/>
      <c r="CA1319" s="2">
        <f t="shared" si="932"/>
        <v>439</v>
      </c>
      <c r="CB1319" s="4">
        <f t="shared" si="933"/>
        <v>0</v>
      </c>
      <c r="CC1319">
        <f t="shared" ca="1" si="928"/>
        <v>1</v>
      </c>
      <c r="CD1319">
        <f ca="1">CC1319*(CJ1319)/(CJ1319+CJ1320+IF(CG1321=0,0,CJ1321))</f>
        <v>0.22973075792451877</v>
      </c>
      <c r="CE1319" s="39">
        <f t="shared" ca="1" si="934"/>
        <v>55</v>
      </c>
      <c r="CF1319" s="39">
        <f t="shared" ca="1" si="929"/>
        <v>83</v>
      </c>
      <c r="CG1319">
        <f t="shared" ca="1" si="935"/>
        <v>33.920670905980899</v>
      </c>
      <c r="CH1319">
        <f t="shared" ca="1" si="936"/>
        <v>-11</v>
      </c>
      <c r="CI1319">
        <f t="shared" ca="1" si="930"/>
        <v>8.9113806012942227</v>
      </c>
      <c r="CJ1319">
        <f t="shared" ca="1" si="931"/>
        <v>3.0886193987057773</v>
      </c>
    </row>
    <row r="1320" spans="8:88">
      <c r="H1320"/>
      <c r="I1320"/>
      <c r="R1320"/>
      <c r="AP1320"/>
      <c r="AQ1320"/>
      <c r="AX1320"/>
      <c r="CA1320" s="2">
        <f t="shared" si="932"/>
        <v>439</v>
      </c>
      <c r="CB1320" s="4">
        <f t="shared" si="933"/>
        <v>1</v>
      </c>
      <c r="CC1320">
        <f t="shared" ca="1" si="928"/>
        <v>1</v>
      </c>
      <c r="CD1320">
        <f ca="1">CC1320*(CJ1320)/(CJ1319+CJ1320+IF(CG1321=0,0,CJ1321))</f>
        <v>0.7702692420754812</v>
      </c>
      <c r="CE1320" s="39">
        <f t="shared" ca="1" si="934"/>
        <v>55</v>
      </c>
      <c r="CF1320" s="39">
        <f t="shared" ca="1" si="929"/>
        <v>83</v>
      </c>
      <c r="CG1320">
        <f t="shared" ca="1" si="935"/>
        <v>10.460660521330745</v>
      </c>
      <c r="CH1320">
        <f t="shared" ca="1" si="936"/>
        <v>1</v>
      </c>
      <c r="CI1320">
        <f t="shared" ca="1" si="930"/>
        <v>1.6441010128804612</v>
      </c>
      <c r="CJ1320">
        <f t="shared" ca="1" si="931"/>
        <v>10.355898987119538</v>
      </c>
    </row>
    <row r="1321" spans="8:88">
      <c r="H1321"/>
      <c r="I1321"/>
      <c r="R1321"/>
      <c r="AP1321"/>
      <c r="AQ1321"/>
      <c r="AX1321"/>
      <c r="CA1321" s="2">
        <f t="shared" si="932"/>
        <v>439</v>
      </c>
      <c r="CB1321" s="4">
        <f t="shared" si="933"/>
        <v>2</v>
      </c>
      <c r="CC1321">
        <f t="shared" ca="1" si="928"/>
        <v>1</v>
      </c>
      <c r="CD1321">
        <f ca="1">CC1321*IF(CG1321=0,0,CJ1321)/(CJ1319+CJ1320+IF(CG1321=0,0,CJ1321))</f>
        <v>0</v>
      </c>
      <c r="CE1321" s="39">
        <f t="shared" ca="1" si="934"/>
        <v>55</v>
      </c>
      <c r="CF1321" s="39">
        <f t="shared" ca="1" si="929"/>
        <v>83</v>
      </c>
      <c r="CG1321">
        <f t="shared" ca="1" si="935"/>
        <v>0</v>
      </c>
      <c r="CH1321">
        <f t="shared" ca="1" si="936"/>
        <v>0</v>
      </c>
      <c r="CI1321">
        <f t="shared" ca="1" si="930"/>
        <v>0</v>
      </c>
      <c r="CJ1321">
        <f t="shared" ca="1" si="931"/>
        <v>12</v>
      </c>
    </row>
    <row r="1322" spans="8:88">
      <c r="H1322"/>
      <c r="I1322"/>
      <c r="R1322"/>
      <c r="AP1322"/>
      <c r="AQ1322"/>
      <c r="AX1322"/>
      <c r="CA1322" s="2">
        <f t="shared" si="932"/>
        <v>440</v>
      </c>
      <c r="CB1322" s="4">
        <f t="shared" si="933"/>
        <v>0</v>
      </c>
      <c r="CC1322">
        <f t="shared" ca="1" si="928"/>
        <v>1</v>
      </c>
      <c r="CD1322">
        <f ca="1">CC1322*(CJ1322)/(CJ1322+CJ1323+IF(CG1324=0,0,CJ1324))</f>
        <v>0.23514305752102915</v>
      </c>
      <c r="CE1322" s="39">
        <f t="shared" ca="1" si="934"/>
        <v>67</v>
      </c>
      <c r="CF1322" s="39">
        <f t="shared" ca="1" si="929"/>
        <v>83</v>
      </c>
      <c r="CG1322">
        <f t="shared" ca="1" si="935"/>
        <v>-13.619704009915523</v>
      </c>
      <c r="CH1322">
        <f t="shared" ca="1" si="936"/>
        <v>-8</v>
      </c>
      <c r="CI1322">
        <f t="shared" ca="1" si="930"/>
        <v>8.8386148398593356</v>
      </c>
      <c r="CJ1322">
        <f t="shared" ca="1" si="931"/>
        <v>3.1613851601406644</v>
      </c>
    </row>
    <row r="1323" spans="8:88">
      <c r="H1323"/>
      <c r="I1323"/>
      <c r="R1323"/>
      <c r="AP1323"/>
      <c r="AQ1323"/>
      <c r="AX1323"/>
      <c r="CA1323" s="2">
        <f t="shared" si="932"/>
        <v>440</v>
      </c>
      <c r="CB1323" s="4">
        <f t="shared" si="933"/>
        <v>1</v>
      </c>
      <c r="CC1323">
        <f t="shared" ca="1" si="928"/>
        <v>1</v>
      </c>
      <c r="CD1323">
        <f ca="1">CC1323*(CJ1323)/(CJ1322+CJ1323+IF(CG1324=0,0,CJ1324))</f>
        <v>0.76485694247897085</v>
      </c>
      <c r="CE1323" s="39">
        <f t="shared" ca="1" si="934"/>
        <v>67</v>
      </c>
      <c r="CF1323" s="39">
        <f t="shared" ca="1" si="929"/>
        <v>83</v>
      </c>
      <c r="CG1323">
        <f t="shared" ca="1" si="935"/>
        <v>-37.07971439456621</v>
      </c>
      <c r="CH1323">
        <f t="shared" ca="1" si="936"/>
        <v>4</v>
      </c>
      <c r="CI1323">
        <f t="shared" ca="1" si="930"/>
        <v>1.7168667743153145</v>
      </c>
      <c r="CJ1323">
        <f t="shared" ca="1" si="931"/>
        <v>10.283133225684686</v>
      </c>
    </row>
    <row r="1324" spans="8:88">
      <c r="H1324"/>
      <c r="I1324"/>
      <c r="R1324"/>
      <c r="AP1324"/>
      <c r="AQ1324"/>
      <c r="AX1324"/>
      <c r="CA1324" s="2">
        <f t="shared" si="932"/>
        <v>440</v>
      </c>
      <c r="CB1324" s="4">
        <f t="shared" si="933"/>
        <v>2</v>
      </c>
      <c r="CC1324">
        <f t="shared" ca="1" si="928"/>
        <v>1</v>
      </c>
      <c r="CD1324">
        <f ca="1">CC1324*IF(CG1324=0,0,CJ1324)/(CJ1322+CJ1323+IF(CG1324=0,0,CJ1324))</f>
        <v>0</v>
      </c>
      <c r="CE1324" s="39">
        <f t="shared" ca="1" si="934"/>
        <v>67</v>
      </c>
      <c r="CF1324" s="39">
        <f t="shared" ca="1" si="929"/>
        <v>83</v>
      </c>
      <c r="CG1324">
        <f t="shared" ca="1" si="935"/>
        <v>53.145281278494139</v>
      </c>
      <c r="CH1324">
        <f t="shared" ca="1" si="936"/>
        <v>9</v>
      </c>
      <c r="CI1324">
        <f t="shared" ca="1" si="930"/>
        <v>12.272348761485322</v>
      </c>
      <c r="CJ1324">
        <f t="shared" ca="1" si="931"/>
        <v>0</v>
      </c>
    </row>
    <row r="1325" spans="8:88">
      <c r="H1325"/>
      <c r="I1325"/>
      <c r="R1325"/>
      <c r="AP1325"/>
      <c r="AQ1325"/>
      <c r="AX1325"/>
      <c r="CA1325" s="2">
        <f t="shared" si="932"/>
        <v>441</v>
      </c>
      <c r="CB1325" s="4">
        <f t="shared" si="933"/>
        <v>0</v>
      </c>
      <c r="CC1325">
        <f t="shared" ca="1" si="928"/>
        <v>1</v>
      </c>
      <c r="CD1325">
        <f ca="1">CC1325*(CJ1325)/(CJ1325+CJ1326+IF(CG1327=0,0,CJ1327))</f>
        <v>0.34023250148306367</v>
      </c>
      <c r="CE1325" s="39">
        <f t="shared" ca="1" si="934"/>
        <v>73</v>
      </c>
      <c r="CF1325" s="39">
        <f t="shared" ca="1" si="929"/>
        <v>83</v>
      </c>
      <c r="CG1325">
        <f t="shared" ca="1" si="935"/>
        <v>41.807855614162293</v>
      </c>
      <c r="CH1325">
        <f t="shared" ca="1" si="936"/>
        <v>-10</v>
      </c>
      <c r="CI1325">
        <f t="shared" ca="1" si="930"/>
        <v>7.4257378783556671</v>
      </c>
      <c r="CJ1325">
        <f t="shared" ca="1" si="931"/>
        <v>4.5742621216443329</v>
      </c>
    </row>
    <row r="1326" spans="8:88">
      <c r="H1326"/>
      <c r="I1326"/>
      <c r="R1326"/>
      <c r="AP1326"/>
      <c r="AQ1326"/>
      <c r="AX1326"/>
      <c r="CA1326" s="2">
        <f t="shared" si="932"/>
        <v>441</v>
      </c>
      <c r="CB1326" s="4">
        <f t="shared" si="933"/>
        <v>1</v>
      </c>
      <c r="CC1326">
        <f t="shared" ca="1" si="928"/>
        <v>1</v>
      </c>
      <c r="CD1326">
        <f ca="1">CC1326*(CJ1326)/(CJ1325+CJ1326+IF(CG1327=0,0,CJ1327))</f>
        <v>0.65976749851693628</v>
      </c>
      <c r="CE1326" s="39">
        <f t="shared" ca="1" si="934"/>
        <v>73</v>
      </c>
      <c r="CF1326" s="39">
        <f t="shared" ca="1" si="929"/>
        <v>83</v>
      </c>
      <c r="CG1326">
        <f t="shared" ca="1" si="935"/>
        <v>18.347845229514803</v>
      </c>
      <c r="CH1326">
        <f t="shared" ca="1" si="936"/>
        <v>2</v>
      </c>
      <c r="CI1326">
        <f t="shared" ca="1" si="930"/>
        <v>3.1297437358191811</v>
      </c>
      <c r="CJ1326">
        <f t="shared" ca="1" si="931"/>
        <v>8.8702562641808189</v>
      </c>
    </row>
    <row r="1327" spans="8:88">
      <c r="H1327"/>
      <c r="I1327"/>
      <c r="R1327"/>
      <c r="AP1327"/>
      <c r="AQ1327"/>
      <c r="AX1327"/>
      <c r="CA1327" s="2">
        <f t="shared" si="932"/>
        <v>441</v>
      </c>
      <c r="CB1327" s="4">
        <f t="shared" si="933"/>
        <v>2</v>
      </c>
      <c r="CC1327">
        <f t="shared" ca="1" si="928"/>
        <v>1</v>
      </c>
      <c r="CD1327">
        <f ca="1">CC1327*IF(CG1327=0,0,CJ1327)/(CJ1325+CJ1326+IF(CG1327=0,0,CJ1327))</f>
        <v>0</v>
      </c>
      <c r="CE1327" s="39">
        <f t="shared" ca="1" si="934"/>
        <v>73</v>
      </c>
      <c r="CF1327" s="39">
        <f t="shared" ca="1" si="929"/>
        <v>83</v>
      </c>
      <c r="CG1327">
        <f t="shared" ca="1" si="935"/>
        <v>0</v>
      </c>
      <c r="CH1327">
        <f t="shared" ca="1" si="936"/>
        <v>0</v>
      </c>
      <c r="CI1327">
        <f t="shared" ca="1" si="930"/>
        <v>0</v>
      </c>
      <c r="CJ1327">
        <f t="shared" ca="1" si="931"/>
        <v>12</v>
      </c>
    </row>
    <row r="1328" spans="8:88">
      <c r="H1328"/>
      <c r="I1328"/>
      <c r="R1328"/>
      <c r="AP1328"/>
      <c r="AQ1328"/>
      <c r="AX1328"/>
      <c r="CA1328" s="2">
        <f t="shared" si="932"/>
        <v>442</v>
      </c>
      <c r="CB1328" s="4">
        <f t="shared" si="933"/>
        <v>0</v>
      </c>
      <c r="CC1328">
        <f t="shared" ca="1" si="928"/>
        <v>1</v>
      </c>
      <c r="CD1328">
        <f ca="1">CC1328*(CJ1328)/(CJ1328+CJ1329+IF(CG1330=0,0,CJ1330))</f>
        <v>0.20969929860781764</v>
      </c>
      <c r="CE1328" s="39">
        <f t="shared" ca="1" si="934"/>
        <v>19</v>
      </c>
      <c r="CF1328" s="39">
        <f t="shared" ca="1" si="929"/>
        <v>85</v>
      </c>
      <c r="CG1328">
        <f t="shared" ca="1" si="935"/>
        <v>13.306115886815917</v>
      </c>
      <c r="CH1328">
        <f t="shared" ca="1" si="936"/>
        <v>-10</v>
      </c>
      <c r="CI1328">
        <f t="shared" ca="1" si="930"/>
        <v>9.180693924372509</v>
      </c>
      <c r="CJ1328">
        <f t="shared" ca="1" si="931"/>
        <v>2.819306075627491</v>
      </c>
    </row>
    <row r="1329" spans="8:88">
      <c r="H1329"/>
      <c r="I1329"/>
      <c r="R1329"/>
      <c r="AP1329"/>
      <c r="AQ1329"/>
      <c r="AX1329"/>
      <c r="CA1329" s="2">
        <f t="shared" si="932"/>
        <v>442</v>
      </c>
      <c r="CB1329" s="4">
        <f t="shared" si="933"/>
        <v>1</v>
      </c>
      <c r="CC1329">
        <f t="shared" ca="1" si="928"/>
        <v>1</v>
      </c>
      <c r="CD1329">
        <f ca="1">CC1329*(CJ1329)/(CJ1328+CJ1329+IF(CG1330=0,0,CJ1330))</f>
        <v>0.79030070139218234</v>
      </c>
      <c r="CE1329" s="39">
        <f t="shared" ca="1" si="934"/>
        <v>19</v>
      </c>
      <c r="CF1329" s="39">
        <f t="shared" ca="1" si="929"/>
        <v>85</v>
      </c>
      <c r="CG1329">
        <f t="shared" ca="1" si="935"/>
        <v>-10.153894497835303</v>
      </c>
      <c r="CH1329">
        <f t="shared" ca="1" si="936"/>
        <v>2</v>
      </c>
      <c r="CI1329">
        <f t="shared" ca="1" si="930"/>
        <v>1.3747876898021101</v>
      </c>
      <c r="CJ1329">
        <f t="shared" ca="1" si="931"/>
        <v>10.62521231019789</v>
      </c>
    </row>
    <row r="1330" spans="8:88">
      <c r="H1330"/>
      <c r="I1330"/>
      <c r="R1330"/>
      <c r="AP1330"/>
      <c r="AQ1330"/>
      <c r="AX1330"/>
      <c r="CA1330" s="2">
        <f t="shared" si="932"/>
        <v>442</v>
      </c>
      <c r="CB1330" s="4">
        <f t="shared" si="933"/>
        <v>2</v>
      </c>
      <c r="CC1330">
        <f t="shared" ca="1" si="928"/>
        <v>1</v>
      </c>
      <c r="CD1330">
        <f ca="1">CC1330*IF(CG1330=0,0,CJ1330)/(CJ1328+CJ1329+IF(CG1330=0,0,CJ1330))</f>
        <v>0</v>
      </c>
      <c r="CE1330" s="39">
        <f t="shared" ca="1" si="934"/>
        <v>19</v>
      </c>
      <c r="CF1330" s="39">
        <f t="shared" ca="1" si="929"/>
        <v>85</v>
      </c>
      <c r="CG1330">
        <f t="shared" ca="1" si="935"/>
        <v>0</v>
      </c>
      <c r="CH1330">
        <f t="shared" ca="1" si="936"/>
        <v>0</v>
      </c>
      <c r="CI1330">
        <f t="shared" ca="1" si="930"/>
        <v>0</v>
      </c>
      <c r="CJ1330">
        <f t="shared" ca="1" si="931"/>
        <v>12</v>
      </c>
    </row>
    <row r="1331" spans="8:88">
      <c r="H1331"/>
      <c r="I1331"/>
      <c r="R1331"/>
      <c r="AP1331"/>
      <c r="AQ1331"/>
      <c r="AX1331"/>
      <c r="CA1331" s="2">
        <f t="shared" si="932"/>
        <v>443</v>
      </c>
      <c r="CB1331" s="4">
        <f t="shared" si="933"/>
        <v>0</v>
      </c>
      <c r="CC1331">
        <f t="shared" ca="1" si="928"/>
        <v>1</v>
      </c>
      <c r="CD1331">
        <f ca="1">CC1331*(CJ1331)/(CJ1331+CJ1332+IF(CG1333=0,0,CJ1333))</f>
        <v>0</v>
      </c>
      <c r="CE1331" s="39">
        <f t="shared" ca="1" si="934"/>
        <v>29</v>
      </c>
      <c r="CF1331" s="39">
        <f t="shared" ca="1" si="929"/>
        <v>85</v>
      </c>
      <c r="CG1331">
        <f t="shared" ca="1" si="935"/>
        <v>-16.803061268579711</v>
      </c>
      <c r="CH1331">
        <f t="shared" ca="1" si="936"/>
        <v>-11</v>
      </c>
      <c r="CI1331">
        <f t="shared" ca="1" si="930"/>
        <v>12.034625754321661</v>
      </c>
      <c r="CJ1331">
        <f t="shared" ca="1" si="931"/>
        <v>0</v>
      </c>
    </row>
    <row r="1332" spans="8:88">
      <c r="H1332"/>
      <c r="I1332"/>
      <c r="R1332"/>
      <c r="AP1332"/>
      <c r="AQ1332"/>
      <c r="AX1332"/>
      <c r="CA1332" s="2">
        <f t="shared" si="932"/>
        <v>443</v>
      </c>
      <c r="CB1332" s="4">
        <f t="shared" si="933"/>
        <v>1</v>
      </c>
      <c r="CC1332">
        <f t="shared" ca="1" si="928"/>
        <v>1</v>
      </c>
      <c r="CD1332">
        <f ca="1">CC1332*(CJ1332)/(CJ1331+CJ1332+IF(CG1333=0,0,CJ1333))</f>
        <v>0.78253871576600986</v>
      </c>
      <c r="CE1332" s="39">
        <f t="shared" ca="1" si="934"/>
        <v>29</v>
      </c>
      <c r="CF1332" s="39">
        <f t="shared" ca="1" si="929"/>
        <v>85</v>
      </c>
      <c r="CG1332">
        <f t="shared" ca="1" si="935"/>
        <v>-40.263071653231997</v>
      </c>
      <c r="CH1332">
        <f t="shared" ca="1" si="936"/>
        <v>1</v>
      </c>
      <c r="CI1332">
        <f t="shared" ca="1" si="930"/>
        <v>1.4791441401471084</v>
      </c>
      <c r="CJ1332">
        <f t="shared" ca="1" si="931"/>
        <v>10.520855859852892</v>
      </c>
    </row>
    <row r="1333" spans="8:88">
      <c r="H1333"/>
      <c r="I1333"/>
      <c r="R1333"/>
      <c r="AP1333"/>
      <c r="AQ1333"/>
      <c r="AX1333"/>
      <c r="CA1333" s="2">
        <f t="shared" si="932"/>
        <v>443</v>
      </c>
      <c r="CB1333" s="4">
        <f t="shared" si="933"/>
        <v>2</v>
      </c>
      <c r="CC1333">
        <f t="shared" ca="1" si="928"/>
        <v>1</v>
      </c>
      <c r="CD1333">
        <f ca="1">CC1333*IF(CG1333=0,0,CJ1333)/(CJ1331+CJ1332+IF(CG1333=0,0,CJ1333))</f>
        <v>0.21746128423399014</v>
      </c>
      <c r="CE1333" s="39">
        <f t="shared" ca="1" si="934"/>
        <v>29</v>
      </c>
      <c r="CF1333" s="39">
        <f t="shared" ca="1" si="929"/>
        <v>85</v>
      </c>
      <c r="CG1333">
        <f t="shared" ca="1" si="935"/>
        <v>49.961924019829951</v>
      </c>
      <c r="CH1333">
        <f t="shared" ca="1" si="936"/>
        <v>6</v>
      </c>
      <c r="CI1333">
        <f t="shared" ca="1" si="930"/>
        <v>9.0763378470229981</v>
      </c>
      <c r="CJ1333">
        <f t="shared" ca="1" si="931"/>
        <v>2.9236621529770019</v>
      </c>
    </row>
    <row r="1334" spans="8:88">
      <c r="H1334"/>
      <c r="I1334"/>
      <c r="R1334"/>
      <c r="AP1334"/>
      <c r="AQ1334"/>
      <c r="AX1334"/>
      <c r="CA1334" s="2">
        <f t="shared" si="932"/>
        <v>444</v>
      </c>
      <c r="CB1334" s="4">
        <f t="shared" si="933"/>
        <v>0</v>
      </c>
      <c r="CC1334">
        <f t="shared" ca="1" si="928"/>
        <v>1</v>
      </c>
      <c r="CD1334">
        <f ca="1">CC1334*(CJ1334)/(CJ1334+CJ1335+IF(CG1336=0,0,CJ1336))</f>
        <v>0.52902145238397991</v>
      </c>
      <c r="CE1334" s="39">
        <f t="shared" ca="1" si="934"/>
        <v>73</v>
      </c>
      <c r="CF1334" s="39">
        <f t="shared" ca="1" si="929"/>
        <v>85</v>
      </c>
      <c r="CG1334">
        <f t="shared" ca="1" si="935"/>
        <v>-30.655344694616105</v>
      </c>
      <c r="CH1334">
        <f t="shared" ca="1" si="936"/>
        <v>-3</v>
      </c>
      <c r="CI1334">
        <f t="shared" ca="1" si="930"/>
        <v>4.8875613569275869</v>
      </c>
      <c r="CJ1334">
        <f t="shared" ca="1" si="931"/>
        <v>7.1124386430724131</v>
      </c>
    </row>
    <row r="1335" spans="8:88">
      <c r="H1335"/>
      <c r="I1335"/>
      <c r="R1335"/>
      <c r="AP1335"/>
      <c r="AQ1335"/>
      <c r="AX1335"/>
      <c r="CA1335" s="2">
        <f t="shared" si="932"/>
        <v>444</v>
      </c>
      <c r="CB1335" s="4">
        <f t="shared" si="933"/>
        <v>1</v>
      </c>
      <c r="CC1335">
        <f t="shared" ca="1" si="928"/>
        <v>1</v>
      </c>
      <c r="CD1335">
        <f ca="1">CC1335*(CJ1335)/(CJ1334+CJ1335+IF(CG1336=0,0,CJ1336))</f>
        <v>0.47097854761602009</v>
      </c>
      <c r="CE1335" s="39">
        <f t="shared" ca="1" si="934"/>
        <v>73</v>
      </c>
      <c r="CF1335" s="39">
        <f t="shared" ca="1" si="929"/>
        <v>85</v>
      </c>
      <c r="CG1335">
        <f t="shared" ca="1" si="935"/>
        <v>-54.115355079265726</v>
      </c>
      <c r="CH1335">
        <f t="shared" ca="1" si="936"/>
        <v>9</v>
      </c>
      <c r="CI1335">
        <f t="shared" ca="1" si="930"/>
        <v>5.667920257247129</v>
      </c>
      <c r="CJ1335">
        <f t="shared" ca="1" si="931"/>
        <v>6.332079742752871</v>
      </c>
    </row>
    <row r="1336" spans="8:88">
      <c r="H1336"/>
      <c r="I1336"/>
      <c r="R1336"/>
      <c r="AP1336"/>
      <c r="AQ1336"/>
      <c r="AX1336"/>
      <c r="CA1336" s="2">
        <f t="shared" si="932"/>
        <v>444</v>
      </c>
      <c r="CB1336" s="4">
        <f t="shared" si="933"/>
        <v>2</v>
      </c>
      <c r="CC1336">
        <f t="shared" ca="1" si="928"/>
        <v>1</v>
      </c>
      <c r="CD1336">
        <f ca="1">CC1336*IF(CG1336=0,0,CJ1336)/(CJ1334+CJ1335+IF(CG1336=0,0,CJ1336))</f>
        <v>0</v>
      </c>
      <c r="CE1336" s="39">
        <f t="shared" ca="1" si="934"/>
        <v>73</v>
      </c>
      <c r="CF1336" s="39">
        <f t="shared" ca="1" si="929"/>
        <v>85</v>
      </c>
      <c r="CG1336">
        <f t="shared" ca="1" si="935"/>
        <v>0</v>
      </c>
      <c r="CH1336">
        <f t="shared" ca="1" si="936"/>
        <v>0</v>
      </c>
      <c r="CI1336">
        <f t="shared" ca="1" si="930"/>
        <v>0</v>
      </c>
      <c r="CJ1336">
        <f t="shared" ca="1" si="931"/>
        <v>12</v>
      </c>
    </row>
    <row r="1337" spans="8:88">
      <c r="H1337"/>
      <c r="I1337"/>
      <c r="R1337"/>
      <c r="AP1337"/>
      <c r="AQ1337"/>
      <c r="AX1337"/>
      <c r="CA1337" s="2">
        <f t="shared" si="932"/>
        <v>445</v>
      </c>
      <c r="CB1337" s="4">
        <f t="shared" si="933"/>
        <v>0</v>
      </c>
      <c r="CC1337">
        <f t="shared" ca="1" si="928"/>
        <v>1</v>
      </c>
      <c r="CD1337">
        <f ca="1">CC1337*(CJ1337)/(CJ1337+CJ1338+IF(CG1339=0,0,CJ1339))</f>
        <v>0.19357875677954714</v>
      </c>
      <c r="CE1337" s="39">
        <f t="shared" ca="1" si="934"/>
        <v>11</v>
      </c>
      <c r="CF1337" s="39">
        <f t="shared" ca="1" si="929"/>
        <v>89</v>
      </c>
      <c r="CG1337">
        <f t="shared" ca="1" si="935"/>
        <v>43.022185179572148</v>
      </c>
      <c r="CH1337">
        <f t="shared" ca="1" si="936"/>
        <v>-12</v>
      </c>
      <c r="CI1337">
        <f t="shared" ca="1" si="930"/>
        <v>9.3509671789857496</v>
      </c>
      <c r="CJ1337">
        <f t="shared" ca="1" si="931"/>
        <v>2.6490328210142504</v>
      </c>
    </row>
    <row r="1338" spans="8:88">
      <c r="H1338"/>
      <c r="I1338"/>
      <c r="R1338"/>
      <c r="AP1338"/>
      <c r="AQ1338"/>
      <c r="AX1338"/>
      <c r="CA1338" s="2">
        <f t="shared" si="932"/>
        <v>445</v>
      </c>
      <c r="CB1338" s="4">
        <f t="shared" si="933"/>
        <v>1</v>
      </c>
      <c r="CC1338">
        <f t="shared" ca="1" si="928"/>
        <v>1</v>
      </c>
      <c r="CD1338">
        <f ca="1">CC1338*(CJ1338)/(CJ1337+CJ1338+IF(CG1339=0,0,CJ1339))</f>
        <v>0.78888289261269384</v>
      </c>
      <c r="CE1338" s="39">
        <f t="shared" ca="1" si="934"/>
        <v>11</v>
      </c>
      <c r="CF1338" s="39">
        <f t="shared" ca="1" si="929"/>
        <v>89</v>
      </c>
      <c r="CG1338">
        <f t="shared" ca="1" si="935"/>
        <v>19.562174794920928</v>
      </c>
      <c r="CH1338">
        <f t="shared" ca="1" si="936"/>
        <v>0</v>
      </c>
      <c r="CI1338">
        <f t="shared" ca="1" si="930"/>
        <v>1.2045144351888681</v>
      </c>
      <c r="CJ1338">
        <f t="shared" ca="1" si="931"/>
        <v>10.795485564811132</v>
      </c>
    </row>
    <row r="1339" spans="8:88">
      <c r="H1339"/>
      <c r="I1339"/>
      <c r="R1339"/>
      <c r="AP1339"/>
      <c r="AQ1339"/>
      <c r="AX1339"/>
      <c r="CA1339" s="2">
        <f t="shared" si="932"/>
        <v>445</v>
      </c>
      <c r="CB1339" s="4">
        <f t="shared" si="933"/>
        <v>2</v>
      </c>
      <c r="CC1339">
        <f t="shared" ca="1" si="928"/>
        <v>1</v>
      </c>
      <c r="CD1339">
        <f ca="1">CC1339*IF(CG1339=0,0,CJ1339)/(CJ1337+CJ1338+IF(CG1339=0,0,CJ1339))</f>
        <v>1.753835060775898E-2</v>
      </c>
      <c r="CE1339" s="39">
        <f t="shared" ca="1" si="934"/>
        <v>11</v>
      </c>
      <c r="CF1339" s="39">
        <f t="shared" ca="1" si="929"/>
        <v>89</v>
      </c>
      <c r="CG1339">
        <f t="shared" ca="1" si="935"/>
        <v>-3.8978355897313577</v>
      </c>
      <c r="CH1339">
        <f t="shared" ca="1" si="936"/>
        <v>12</v>
      </c>
      <c r="CI1339">
        <f t="shared" ca="1" si="930"/>
        <v>11.759996049363421</v>
      </c>
      <c r="CJ1339">
        <f t="shared" ca="1" si="931"/>
        <v>0.24000395063657898</v>
      </c>
    </row>
    <row r="1340" spans="8:88">
      <c r="H1340"/>
      <c r="I1340"/>
      <c r="R1340"/>
      <c r="AP1340"/>
      <c r="AQ1340"/>
      <c r="AX1340"/>
      <c r="CA1340" s="2">
        <f t="shared" si="932"/>
        <v>446</v>
      </c>
      <c r="CB1340" s="4">
        <f t="shared" si="933"/>
        <v>0</v>
      </c>
      <c r="CC1340">
        <f t="shared" ca="1" si="928"/>
        <v>1</v>
      </c>
      <c r="CD1340">
        <f ca="1">CC1340*(CJ1340)/(CJ1340+CJ1341+IF(CG1342=0,0,CJ1342))</f>
        <v>0.36202956891447263</v>
      </c>
      <c r="CE1340" s="39">
        <f t="shared" ca="1" si="934"/>
        <v>29</v>
      </c>
      <c r="CF1340" s="39">
        <f t="shared" ca="1" si="929"/>
        <v>89</v>
      </c>
      <c r="CG1340">
        <f t="shared" ca="1" si="935"/>
        <v>-50.877073531857775</v>
      </c>
      <c r="CH1340">
        <f t="shared" ca="1" si="936"/>
        <v>-4</v>
      </c>
      <c r="CI1340">
        <f t="shared" ca="1" si="930"/>
        <v>7.1326869395523111</v>
      </c>
      <c r="CJ1340">
        <f t="shared" ca="1" si="931"/>
        <v>4.8673130604476889</v>
      </c>
    </row>
    <row r="1341" spans="8:88">
      <c r="H1341"/>
      <c r="I1341"/>
      <c r="R1341"/>
      <c r="AP1341"/>
      <c r="AQ1341"/>
      <c r="AX1341"/>
      <c r="CA1341" s="2">
        <f t="shared" si="932"/>
        <v>446</v>
      </c>
      <c r="CB1341" s="4">
        <f t="shared" si="933"/>
        <v>1</v>
      </c>
      <c r="CC1341">
        <f t="shared" ca="1" si="928"/>
        <v>1</v>
      </c>
      <c r="CD1341">
        <f ca="1">CC1341*(CJ1341)/(CJ1340+CJ1341+IF(CG1342=0,0,CJ1342))</f>
        <v>0.63797043108552731</v>
      </c>
      <c r="CE1341" s="39">
        <f t="shared" ca="1" si="934"/>
        <v>29</v>
      </c>
      <c r="CF1341" s="39">
        <f t="shared" ca="1" si="929"/>
        <v>89</v>
      </c>
      <c r="CG1341">
        <f t="shared" ca="1" si="935"/>
        <v>39.347922141203242</v>
      </c>
      <c r="CH1341">
        <f t="shared" ca="1" si="936"/>
        <v>1</v>
      </c>
      <c r="CI1341">
        <f t="shared" ca="1" si="930"/>
        <v>3.4227950476177393</v>
      </c>
      <c r="CJ1341">
        <f t="shared" ca="1" si="931"/>
        <v>8.5772049523822602</v>
      </c>
    </row>
    <row r="1342" spans="8:88">
      <c r="H1342"/>
      <c r="I1342"/>
      <c r="R1342"/>
      <c r="AP1342"/>
      <c r="AQ1342"/>
      <c r="AX1342"/>
      <c r="CA1342" s="2">
        <f t="shared" si="932"/>
        <v>446</v>
      </c>
      <c r="CB1342" s="4">
        <f t="shared" si="933"/>
        <v>2</v>
      </c>
      <c r="CC1342">
        <f t="shared" ca="1" si="928"/>
        <v>1</v>
      </c>
      <c r="CD1342">
        <f ca="1">CC1342*IF(CG1342=0,0,CJ1342)/(CJ1340+CJ1341+IF(CG1342=0,0,CJ1342))</f>
        <v>0</v>
      </c>
      <c r="CE1342" s="39">
        <f t="shared" ca="1" si="934"/>
        <v>29</v>
      </c>
      <c r="CF1342" s="39">
        <f t="shared" ca="1" si="929"/>
        <v>89</v>
      </c>
      <c r="CG1342">
        <f t="shared" ca="1" si="935"/>
        <v>0</v>
      </c>
      <c r="CH1342">
        <f t="shared" ca="1" si="936"/>
        <v>0</v>
      </c>
      <c r="CI1342">
        <f t="shared" ca="1" si="930"/>
        <v>0</v>
      </c>
      <c r="CJ1342">
        <f t="shared" ca="1" si="931"/>
        <v>12</v>
      </c>
    </row>
    <row r="1343" spans="8:88">
      <c r="H1343"/>
      <c r="I1343"/>
      <c r="R1343"/>
      <c r="AP1343"/>
      <c r="AQ1343"/>
      <c r="AX1343"/>
      <c r="CA1343" s="2">
        <f t="shared" si="932"/>
        <v>447</v>
      </c>
      <c r="CB1343" s="4">
        <f t="shared" si="933"/>
        <v>0</v>
      </c>
      <c r="CC1343">
        <f t="shared" ca="1" si="928"/>
        <v>1</v>
      </c>
      <c r="CD1343">
        <f ca="1">CC1343*(CJ1343)/(CJ1343+CJ1344+IF(CG1345=0,0,CJ1345))</f>
        <v>9.8079282762400244E-2</v>
      </c>
      <c r="CE1343" s="39">
        <f t="shared" ca="1" si="934"/>
        <v>73</v>
      </c>
      <c r="CF1343" s="39">
        <f t="shared" ca="1" si="929"/>
        <v>89</v>
      </c>
      <c r="CG1343">
        <f t="shared" ca="1" si="935"/>
        <v>-41.269346573242416</v>
      </c>
      <c r="CH1343">
        <f t="shared" ca="1" si="936"/>
        <v>-8</v>
      </c>
      <c r="CI1343">
        <f t="shared" ca="1" si="930"/>
        <v>10.541104156332823</v>
      </c>
      <c r="CJ1343">
        <f t="shared" ca="1" si="931"/>
        <v>1.4588958436671771</v>
      </c>
    </row>
    <row r="1344" spans="8:88">
      <c r="H1344"/>
      <c r="I1344"/>
      <c r="R1344"/>
      <c r="AP1344"/>
      <c r="AQ1344"/>
      <c r="AX1344"/>
      <c r="CA1344" s="2">
        <f t="shared" si="932"/>
        <v>447</v>
      </c>
      <c r="CB1344" s="4">
        <f t="shared" si="933"/>
        <v>1</v>
      </c>
      <c r="CC1344">
        <f t="shared" ca="1" si="928"/>
        <v>1</v>
      </c>
      <c r="CD1344">
        <f ca="1">CC1344*(CJ1344)/(CJ1343+CJ1344+IF(CG1345=0,0,CJ1345))</f>
        <v>0.80577460749883845</v>
      </c>
      <c r="CE1344" s="39">
        <f t="shared" ca="1" si="934"/>
        <v>73</v>
      </c>
      <c r="CF1344" s="39">
        <f t="shared" ca="1" si="929"/>
        <v>89</v>
      </c>
      <c r="CG1344">
        <f t="shared" ca="1" si="935"/>
        <v>48.955649099818999</v>
      </c>
      <c r="CH1344">
        <f t="shared" ca="1" si="936"/>
        <v>-3</v>
      </c>
      <c r="CI1344">
        <f t="shared" ca="1" si="930"/>
        <v>1.437783083725197E-2</v>
      </c>
      <c r="CJ1344">
        <f t="shared" ca="1" si="931"/>
        <v>11.985622169162749</v>
      </c>
    </row>
    <row r="1345" spans="8:88">
      <c r="H1345"/>
      <c r="I1345"/>
      <c r="R1345"/>
      <c r="AP1345"/>
      <c r="AQ1345"/>
      <c r="AX1345"/>
      <c r="CA1345" s="2">
        <f t="shared" si="932"/>
        <v>447</v>
      </c>
      <c r="CB1345" s="4">
        <f t="shared" si="933"/>
        <v>2</v>
      </c>
      <c r="CC1345">
        <f t="shared" ca="1" si="928"/>
        <v>1</v>
      </c>
      <c r="CD1345">
        <f ca="1">CC1345*IF(CG1345=0,0,CJ1345)/(CJ1343+CJ1344+IF(CG1345=0,0,CJ1345))</f>
        <v>9.6146109738761351E-2</v>
      </c>
      <c r="CE1345" s="39">
        <f t="shared" ca="1" si="934"/>
        <v>73</v>
      </c>
      <c r="CF1345" s="39">
        <f t="shared" ca="1" si="929"/>
        <v>89</v>
      </c>
      <c r="CG1345">
        <f t="shared" ca="1" si="935"/>
        <v>25.495638715169378</v>
      </c>
      <c r="CH1345">
        <f t="shared" ca="1" si="936"/>
        <v>9</v>
      </c>
      <c r="CI1345">
        <f t="shared" ca="1" si="930"/>
        <v>10.569859445011968</v>
      </c>
      <c r="CJ1345">
        <f t="shared" ca="1" si="931"/>
        <v>1.4301405549880322</v>
      </c>
    </row>
    <row r="1346" spans="8:88">
      <c r="H1346"/>
      <c r="I1346"/>
      <c r="R1346"/>
      <c r="AP1346"/>
      <c r="AQ1346"/>
      <c r="AX1346"/>
      <c r="CA1346" s="2">
        <f t="shared" si="932"/>
        <v>448</v>
      </c>
      <c r="CB1346" s="4">
        <f t="shared" si="933"/>
        <v>0</v>
      </c>
      <c r="CC1346">
        <f t="shared" ref="CC1346:CC1409" ca="1" si="937">OFFSET(D$5,$CA1346,0)</f>
        <v>1</v>
      </c>
      <c r="CD1346">
        <f ca="1">CC1346*(CJ1346)/(CJ1346+CJ1347+IF(CG1348=0,0,CJ1348))</f>
        <v>0.16740369091361479</v>
      </c>
      <c r="CE1346" s="39">
        <f t="shared" ca="1" si="934"/>
        <v>55</v>
      </c>
      <c r="CF1346" s="39">
        <f t="shared" ref="CF1346:CF1409" ca="1" si="938">OFFSET(B$5,$CA1346,0)</f>
        <v>91</v>
      </c>
      <c r="CG1346">
        <f t="shared" ca="1" si="935"/>
        <v>-10.683080202668549</v>
      </c>
      <c r="CH1346">
        <f t="shared" ca="1" si="936"/>
        <v>-9</v>
      </c>
      <c r="CI1346">
        <f t="shared" ref="CI1346:CI1409" ca="1" si="939">ABS(-CH1346-7*CG1346/113.685)</f>
        <v>9.6577962037091947</v>
      </c>
      <c r="CJ1346">
        <f t="shared" ref="CJ1346:CJ1409" ca="1" si="940">MAX(0,CK$1-CI1346)</f>
        <v>2.3422037962908053</v>
      </c>
    </row>
    <row r="1347" spans="8:88">
      <c r="H1347"/>
      <c r="I1347"/>
      <c r="R1347"/>
      <c r="AP1347"/>
      <c r="AQ1347"/>
      <c r="AX1347"/>
      <c r="CA1347" s="2">
        <f t="shared" si="932"/>
        <v>448</v>
      </c>
      <c r="CB1347" s="4">
        <f t="shared" si="933"/>
        <v>1</v>
      </c>
      <c r="CC1347">
        <f t="shared" ca="1" si="937"/>
        <v>1</v>
      </c>
      <c r="CD1347">
        <f ca="1">CC1347*(CJ1347)/(CJ1346+CJ1347+IF(CG1348=0,0,CJ1348))</f>
        <v>0.79351269215575471</v>
      </c>
      <c r="CE1347" s="39">
        <f t="shared" ca="1" si="934"/>
        <v>55</v>
      </c>
      <c r="CF1347" s="39">
        <f t="shared" ca="1" si="938"/>
        <v>91</v>
      </c>
      <c r="CG1347">
        <f t="shared" ca="1" si="935"/>
        <v>-34.14309058731817</v>
      </c>
      <c r="CH1347">
        <f t="shared" ca="1" si="936"/>
        <v>3</v>
      </c>
      <c r="CI1347">
        <f t="shared" ca="1" si="939"/>
        <v>0.89768541046552164</v>
      </c>
      <c r="CJ1347">
        <f t="shared" ca="1" si="940"/>
        <v>11.102314589534478</v>
      </c>
    </row>
    <row r="1348" spans="8:88">
      <c r="H1348"/>
      <c r="I1348"/>
      <c r="R1348"/>
      <c r="AP1348"/>
      <c r="AQ1348"/>
      <c r="AX1348"/>
      <c r="CA1348" s="2">
        <f t="shared" si="932"/>
        <v>448</v>
      </c>
      <c r="CB1348" s="4">
        <f t="shared" si="933"/>
        <v>2</v>
      </c>
      <c r="CC1348">
        <f t="shared" ca="1" si="937"/>
        <v>1</v>
      </c>
      <c r="CD1348">
        <f ca="1">CC1348*IF(CG1348=0,0,CJ1348)/(CJ1346+CJ1347+IF(CG1348=0,0,CJ1348))</f>
        <v>3.9083616930630477E-2</v>
      </c>
      <c r="CE1348" s="39">
        <f t="shared" ca="1" si="934"/>
        <v>55</v>
      </c>
      <c r="CF1348" s="39">
        <f t="shared" ca="1" si="938"/>
        <v>91</v>
      </c>
      <c r="CG1348">
        <f t="shared" ca="1" si="935"/>
        <v>56.081905085743244</v>
      </c>
      <c r="CH1348">
        <f t="shared" ca="1" si="936"/>
        <v>8</v>
      </c>
      <c r="CI1348">
        <f t="shared" ca="1" si="939"/>
        <v>11.453167397635596</v>
      </c>
      <c r="CJ1348">
        <f t="shared" ca="1" si="940"/>
        <v>0.5468326023644039</v>
      </c>
    </row>
    <row r="1349" spans="8:88">
      <c r="H1349"/>
      <c r="I1349"/>
      <c r="R1349"/>
      <c r="AP1349"/>
      <c r="AQ1349"/>
      <c r="AX1349"/>
      <c r="CA1349" s="2">
        <f t="shared" si="932"/>
        <v>449</v>
      </c>
      <c r="CB1349" s="4">
        <f t="shared" si="933"/>
        <v>0</v>
      </c>
      <c r="CC1349">
        <f t="shared" ca="1" si="937"/>
        <v>1</v>
      </c>
      <c r="CD1349">
        <f ca="1">CC1349*(CJ1349)/(CJ1349+CJ1350+IF(CG1351=0,0,CJ1351))</f>
        <v>0.37242272653368841</v>
      </c>
      <c r="CE1349" s="39">
        <f t="shared" ca="1" si="934"/>
        <v>7</v>
      </c>
      <c r="CF1349" s="39">
        <f t="shared" ca="1" si="938"/>
        <v>95</v>
      </c>
      <c r="CG1349">
        <f t="shared" ca="1" si="935"/>
        <v>32.595831316501744</v>
      </c>
      <c r="CH1349">
        <f t="shared" ca="1" si="936"/>
        <v>-9</v>
      </c>
      <c r="CI1349">
        <f t="shared" ca="1" si="939"/>
        <v>6.9929558058186023</v>
      </c>
      <c r="CJ1349">
        <f t="shared" ca="1" si="940"/>
        <v>5.0070441941813977</v>
      </c>
    </row>
    <row r="1350" spans="8:88">
      <c r="H1350"/>
      <c r="I1350"/>
      <c r="R1350"/>
      <c r="AP1350"/>
      <c r="AQ1350"/>
      <c r="AX1350"/>
      <c r="CA1350" s="2">
        <f t="shared" ref="CA1350:CA1413" si="941">CA1347+1</f>
        <v>449</v>
      </c>
      <c r="CB1350" s="4">
        <f t="shared" ref="CB1350:CB1413" si="942">CB1347</f>
        <v>1</v>
      </c>
      <c r="CC1350">
        <f t="shared" ca="1" si="937"/>
        <v>1</v>
      </c>
      <c r="CD1350">
        <f ca="1">CC1350*(CJ1350)/(CJ1349+CJ1350+IF(CG1351=0,0,CJ1351))</f>
        <v>0.62757727346631165</v>
      </c>
      <c r="CE1350" s="39">
        <f t="shared" ca="1" si="934"/>
        <v>7</v>
      </c>
      <c r="CF1350" s="39">
        <f t="shared" ca="1" si="938"/>
        <v>95</v>
      </c>
      <c r="CG1350">
        <f t="shared" ca="1" si="935"/>
        <v>9.1358209318502581</v>
      </c>
      <c r="CH1350">
        <f t="shared" ca="1" si="936"/>
        <v>3</v>
      </c>
      <c r="CI1350">
        <f t="shared" ca="1" si="939"/>
        <v>3.5625258083559994</v>
      </c>
      <c r="CJ1350">
        <f t="shared" ca="1" si="940"/>
        <v>8.4374741916440001</v>
      </c>
    </row>
    <row r="1351" spans="8:88">
      <c r="H1351"/>
      <c r="I1351"/>
      <c r="R1351"/>
      <c r="AP1351"/>
      <c r="AQ1351"/>
      <c r="AX1351"/>
      <c r="CA1351" s="2">
        <f t="shared" si="941"/>
        <v>449</v>
      </c>
      <c r="CB1351" s="4">
        <f t="shared" si="942"/>
        <v>2</v>
      </c>
      <c r="CC1351">
        <f t="shared" ca="1" si="937"/>
        <v>1</v>
      </c>
      <c r="CD1351">
        <f ca="1">CC1351*IF(CG1351=0,0,CJ1351)/(CJ1349+CJ1350+IF(CG1351=0,0,CJ1351))</f>
        <v>0</v>
      </c>
      <c r="CE1351" s="39">
        <f t="shared" ca="1" si="934"/>
        <v>7</v>
      </c>
      <c r="CF1351" s="39">
        <f t="shared" ca="1" si="938"/>
        <v>95</v>
      </c>
      <c r="CG1351">
        <f t="shared" ca="1" si="935"/>
        <v>0</v>
      </c>
      <c r="CH1351">
        <f t="shared" ca="1" si="936"/>
        <v>0</v>
      </c>
      <c r="CI1351">
        <f t="shared" ca="1" si="939"/>
        <v>0</v>
      </c>
      <c r="CJ1351">
        <f t="shared" ca="1" si="940"/>
        <v>12</v>
      </c>
    </row>
    <row r="1352" spans="8:88">
      <c r="H1352"/>
      <c r="I1352"/>
      <c r="R1352"/>
      <c r="AP1352"/>
      <c r="AQ1352"/>
      <c r="AX1352"/>
      <c r="CA1352" s="2">
        <f t="shared" si="941"/>
        <v>450</v>
      </c>
      <c r="CB1352" s="4">
        <f t="shared" si="942"/>
        <v>0</v>
      </c>
      <c r="CC1352">
        <f t="shared" ca="1" si="937"/>
        <v>1</v>
      </c>
      <c r="CD1352">
        <f ca="1">CC1352*(CJ1352)/(CJ1352+CJ1353+IF(CG1354=0,0,CJ1354))</f>
        <v>0</v>
      </c>
      <c r="CE1352" s="39">
        <f t="shared" ca="1" si="934"/>
        <v>11</v>
      </c>
      <c r="CF1352" s="39">
        <f t="shared" ca="1" si="938"/>
        <v>95</v>
      </c>
      <c r="CG1352">
        <f t="shared" ca="1" si="935"/>
        <v>-47.941203713742198</v>
      </c>
      <c r="CH1352">
        <f t="shared" ca="1" si="936"/>
        <v>-10</v>
      </c>
      <c r="CI1352">
        <f t="shared" ca="1" si="939"/>
        <v>12.951914729262395</v>
      </c>
      <c r="CJ1352">
        <f t="shared" ca="1" si="940"/>
        <v>0</v>
      </c>
    </row>
    <row r="1353" spans="8:88">
      <c r="H1353"/>
      <c r="I1353"/>
      <c r="R1353"/>
      <c r="AP1353"/>
      <c r="AQ1353"/>
      <c r="AX1353"/>
      <c r="CA1353" s="2">
        <f t="shared" si="941"/>
        <v>450</v>
      </c>
      <c r="CB1353" s="4">
        <f t="shared" si="942"/>
        <v>1</v>
      </c>
      <c r="CC1353">
        <f t="shared" ca="1" si="937"/>
        <v>1</v>
      </c>
      <c r="CD1353">
        <f ca="1">CC1353*(CJ1353)/(CJ1352+CJ1353+IF(CG1354=0,0,CJ1354))</f>
        <v>0.71431099146197385</v>
      </c>
      <c r="CE1353" s="39">
        <f t="shared" ca="1" si="934"/>
        <v>11</v>
      </c>
      <c r="CF1353" s="39">
        <f t="shared" ca="1" si="938"/>
        <v>95</v>
      </c>
      <c r="CG1353">
        <f t="shared" ca="1" si="935"/>
        <v>42.283791959317085</v>
      </c>
      <c r="CH1353">
        <f t="shared" ca="1" si="936"/>
        <v>-5</v>
      </c>
      <c r="CI1353">
        <f t="shared" ca="1" si="939"/>
        <v>2.3964327420924523</v>
      </c>
      <c r="CJ1353">
        <f t="shared" ca="1" si="940"/>
        <v>9.6035672579075477</v>
      </c>
    </row>
    <row r="1354" spans="8:88">
      <c r="H1354"/>
      <c r="I1354"/>
      <c r="R1354"/>
      <c r="AP1354"/>
      <c r="AQ1354"/>
      <c r="AX1354"/>
      <c r="CA1354" s="2">
        <f t="shared" si="941"/>
        <v>450</v>
      </c>
      <c r="CB1354" s="4">
        <f t="shared" si="942"/>
        <v>2</v>
      </c>
      <c r="CC1354">
        <f t="shared" ca="1" si="937"/>
        <v>1</v>
      </c>
      <c r="CD1354">
        <f ca="1">CC1354*IF(CG1354=0,0,CJ1354)/(CJ1352+CJ1353+IF(CG1354=0,0,CJ1354))</f>
        <v>0.28568900853802615</v>
      </c>
      <c r="CE1354" s="39">
        <f t="shared" ca="1" si="934"/>
        <v>11</v>
      </c>
      <c r="CF1354" s="39">
        <f t="shared" ca="1" si="938"/>
        <v>95</v>
      </c>
      <c r="CG1354">
        <f t="shared" ca="1" si="935"/>
        <v>18.82378157466853</v>
      </c>
      <c r="CH1354">
        <f t="shared" ca="1" si="936"/>
        <v>7</v>
      </c>
      <c r="CI1354">
        <f t="shared" ca="1" si="939"/>
        <v>8.1590488720823302</v>
      </c>
      <c r="CJ1354">
        <f t="shared" ca="1" si="940"/>
        <v>3.8409511279176698</v>
      </c>
    </row>
    <row r="1355" spans="8:88">
      <c r="H1355"/>
      <c r="I1355"/>
      <c r="R1355"/>
      <c r="AP1355"/>
      <c r="AQ1355"/>
      <c r="AX1355"/>
      <c r="CA1355" s="2">
        <f t="shared" si="941"/>
        <v>451</v>
      </c>
      <c r="CB1355" s="4">
        <f t="shared" si="942"/>
        <v>0</v>
      </c>
      <c r="CC1355">
        <f t="shared" ca="1" si="937"/>
        <v>1</v>
      </c>
      <c r="CD1355">
        <f ca="1">CC1355*(CJ1355)/(CJ1355+CJ1356+IF(CG1357=0,0,CJ1357))</f>
        <v>0.16816754816504578</v>
      </c>
      <c r="CE1355" s="39">
        <f t="shared" ca="1" si="934"/>
        <v>13</v>
      </c>
      <c r="CF1355" s="39">
        <f t="shared" ca="1" si="938"/>
        <v>95</v>
      </c>
      <c r="CG1355">
        <f t="shared" ca="1" si="935"/>
        <v>-43.015925714459513</v>
      </c>
      <c r="CH1355">
        <f t="shared" ca="1" si="936"/>
        <v>-7</v>
      </c>
      <c r="CI1355">
        <f t="shared" ca="1" si="939"/>
        <v>9.6486474029222542</v>
      </c>
      <c r="CJ1355">
        <f t="shared" ca="1" si="940"/>
        <v>2.3513525970777458</v>
      </c>
    </row>
    <row r="1356" spans="8:88">
      <c r="H1356"/>
      <c r="I1356"/>
      <c r="R1356"/>
      <c r="AP1356"/>
      <c r="AQ1356"/>
      <c r="AX1356"/>
      <c r="CA1356" s="2">
        <f t="shared" si="941"/>
        <v>451</v>
      </c>
      <c r="CB1356" s="4">
        <f t="shared" si="942"/>
        <v>1</v>
      </c>
      <c r="CC1356">
        <f t="shared" ca="1" si="937"/>
        <v>1</v>
      </c>
      <c r="CD1356">
        <f ca="1">CC1356*(CJ1356)/(CJ1355+CJ1356+IF(CG1357=0,0,CJ1357))</f>
        <v>0.79337757836692635</v>
      </c>
      <c r="CE1356" s="39">
        <f t="shared" ca="1" si="934"/>
        <v>13</v>
      </c>
      <c r="CF1356" s="39">
        <f t="shared" ca="1" si="938"/>
        <v>95</v>
      </c>
      <c r="CG1356">
        <f t="shared" ca="1" si="935"/>
        <v>47.209069958601901</v>
      </c>
      <c r="CH1356">
        <f t="shared" ca="1" si="936"/>
        <v>-2</v>
      </c>
      <c r="CI1356">
        <f t="shared" ca="1" si="939"/>
        <v>0.90683458424781893</v>
      </c>
      <c r="CJ1356">
        <f t="shared" ca="1" si="940"/>
        <v>11.093165415752182</v>
      </c>
    </row>
    <row r="1357" spans="8:88">
      <c r="H1357"/>
      <c r="I1357"/>
      <c r="R1357"/>
      <c r="AP1357"/>
      <c r="AQ1357"/>
      <c r="AX1357"/>
      <c r="CA1357" s="2">
        <f t="shared" si="941"/>
        <v>451</v>
      </c>
      <c r="CB1357" s="4">
        <f t="shared" si="942"/>
        <v>2</v>
      </c>
      <c r="CC1357">
        <f t="shared" ca="1" si="937"/>
        <v>1</v>
      </c>
      <c r="CD1357">
        <f ca="1">CC1357*IF(CG1357=0,0,CJ1357)/(CJ1355+CJ1356+IF(CG1357=0,0,CJ1357))</f>
        <v>3.8454873468027811E-2</v>
      </c>
      <c r="CE1357" s="39">
        <f t="shared" ca="1" si="934"/>
        <v>13</v>
      </c>
      <c r="CF1357" s="39">
        <f t="shared" ca="1" si="938"/>
        <v>95</v>
      </c>
      <c r="CG1357">
        <f t="shared" ca="1" si="935"/>
        <v>23.74905957395228</v>
      </c>
      <c r="CH1357">
        <f t="shared" ca="1" si="936"/>
        <v>10</v>
      </c>
      <c r="CI1357">
        <f t="shared" ca="1" si="939"/>
        <v>11.462316198422535</v>
      </c>
      <c r="CJ1357">
        <f t="shared" ca="1" si="940"/>
        <v>0.5376838015774652</v>
      </c>
    </row>
    <row r="1358" spans="8:88">
      <c r="H1358"/>
      <c r="I1358"/>
      <c r="R1358"/>
      <c r="AP1358"/>
      <c r="AQ1358"/>
      <c r="AX1358"/>
      <c r="CA1358" s="2">
        <f t="shared" si="941"/>
        <v>452</v>
      </c>
      <c r="CB1358" s="4">
        <f t="shared" si="942"/>
        <v>0</v>
      </c>
      <c r="CC1358">
        <f t="shared" ca="1" si="937"/>
        <v>1</v>
      </c>
      <c r="CD1358">
        <f ca="1">CC1358*(CJ1358)/(CJ1358+CJ1359+IF(CG1360=0,0,CJ1360))</f>
        <v>0.40323418028268326</v>
      </c>
      <c r="CE1358" s="39">
        <f t="shared" ca="1" si="934"/>
        <v>17</v>
      </c>
      <c r="CF1358" s="39">
        <f t="shared" ca="1" si="938"/>
        <v>95</v>
      </c>
      <c r="CG1358">
        <f t="shared" ca="1" si="935"/>
        <v>-9.3986743109446991</v>
      </c>
      <c r="CH1358">
        <f t="shared" ca="1" si="936"/>
        <v>-6</v>
      </c>
      <c r="CI1358">
        <f t="shared" ca="1" si="939"/>
        <v>6.5787106493962515</v>
      </c>
      <c r="CJ1358">
        <f t="shared" ca="1" si="940"/>
        <v>5.4212893506037485</v>
      </c>
    </row>
    <row r="1359" spans="8:88">
      <c r="H1359"/>
      <c r="I1359"/>
      <c r="R1359"/>
      <c r="AP1359"/>
      <c r="AQ1359"/>
      <c r="AX1359"/>
      <c r="CA1359" s="2">
        <f t="shared" si="941"/>
        <v>452</v>
      </c>
      <c r="CB1359" s="4">
        <f t="shared" si="942"/>
        <v>1</v>
      </c>
      <c r="CC1359">
        <f t="shared" ca="1" si="937"/>
        <v>1</v>
      </c>
      <c r="CD1359">
        <f ca="1">CC1359*(CJ1359)/(CJ1358+CJ1359+IF(CG1360=0,0,CJ1360))</f>
        <v>0.59676581971731679</v>
      </c>
      <c r="CE1359" s="39">
        <f t="shared" ca="1" si="934"/>
        <v>17</v>
      </c>
      <c r="CF1359" s="39">
        <f t="shared" ca="1" si="938"/>
        <v>95</v>
      </c>
      <c r="CG1359">
        <f t="shared" ca="1" si="935"/>
        <v>-32.858684695595386</v>
      </c>
      <c r="CH1359">
        <f t="shared" ca="1" si="936"/>
        <v>6</v>
      </c>
      <c r="CI1359">
        <f t="shared" ca="1" si="939"/>
        <v>3.9767709647783991</v>
      </c>
      <c r="CJ1359">
        <f t="shared" ca="1" si="940"/>
        <v>8.0232290352216005</v>
      </c>
    </row>
    <row r="1360" spans="8:88">
      <c r="H1360"/>
      <c r="I1360"/>
      <c r="R1360"/>
      <c r="AP1360"/>
      <c r="AQ1360"/>
      <c r="AX1360"/>
      <c r="CA1360" s="2">
        <f t="shared" si="941"/>
        <v>452</v>
      </c>
      <c r="CB1360" s="4">
        <f t="shared" si="942"/>
        <v>2</v>
      </c>
      <c r="CC1360">
        <f t="shared" ca="1" si="937"/>
        <v>1</v>
      </c>
      <c r="CD1360">
        <f ca="1">CC1360*IF(CG1360=0,0,CJ1360)/(CJ1358+CJ1359+IF(CG1360=0,0,CJ1360))</f>
        <v>0</v>
      </c>
      <c r="CE1360" s="39">
        <f t="shared" ca="1" si="934"/>
        <v>17</v>
      </c>
      <c r="CF1360" s="39">
        <f t="shared" ca="1" si="938"/>
        <v>95</v>
      </c>
      <c r="CG1360">
        <f t="shared" ca="1" si="935"/>
        <v>0</v>
      </c>
      <c r="CH1360">
        <f t="shared" ca="1" si="936"/>
        <v>0</v>
      </c>
      <c r="CI1360">
        <f t="shared" ca="1" si="939"/>
        <v>0</v>
      </c>
      <c r="CJ1360">
        <f t="shared" ca="1" si="940"/>
        <v>12</v>
      </c>
    </row>
    <row r="1361" spans="8:88">
      <c r="H1361"/>
      <c r="I1361"/>
      <c r="R1361"/>
      <c r="AP1361"/>
      <c r="AQ1361"/>
      <c r="AX1361"/>
      <c r="CA1361" s="2">
        <f t="shared" si="941"/>
        <v>453</v>
      </c>
      <c r="CB1361" s="4">
        <f t="shared" si="942"/>
        <v>0</v>
      </c>
      <c r="CC1361">
        <f t="shared" ca="1" si="937"/>
        <v>1</v>
      </c>
      <c r="CD1361">
        <f ca="1">CC1361*(CJ1361)/(CJ1361+CJ1362+IF(CG1363=0,0,CJ1363))</f>
        <v>0.80897859579558606</v>
      </c>
      <c r="CE1361" s="39">
        <f t="shared" ca="1" si="934"/>
        <v>53</v>
      </c>
      <c r="CF1361" s="39">
        <f t="shared" ca="1" si="938"/>
        <v>95</v>
      </c>
      <c r="CG1361">
        <f t="shared" ca="1" si="935"/>
        <v>14.232186252073475</v>
      </c>
      <c r="CH1361">
        <f t="shared" ca="1" si="936"/>
        <v>-2</v>
      </c>
      <c r="CI1361">
        <f t="shared" ca="1" si="939"/>
        <v>1.1236723950871768</v>
      </c>
      <c r="CJ1361">
        <f t="shared" ca="1" si="940"/>
        <v>10.876327604912824</v>
      </c>
    </row>
    <row r="1362" spans="8:88">
      <c r="H1362"/>
      <c r="I1362"/>
      <c r="R1362"/>
      <c r="AP1362"/>
      <c r="AQ1362"/>
      <c r="AX1362"/>
      <c r="CA1362" s="2">
        <f t="shared" si="941"/>
        <v>453</v>
      </c>
      <c r="CB1362" s="4">
        <f t="shared" si="942"/>
        <v>1</v>
      </c>
      <c r="CC1362">
        <f t="shared" ca="1" si="937"/>
        <v>1</v>
      </c>
      <c r="CD1362">
        <f ca="1">CC1362*(CJ1362)/(CJ1361+CJ1362+IF(CG1363=0,0,CJ1363))</f>
        <v>0.19102140420441394</v>
      </c>
      <c r="CE1362" s="39">
        <f t="shared" ca="1" si="934"/>
        <v>53</v>
      </c>
      <c r="CF1362" s="39">
        <f t="shared" ca="1" si="938"/>
        <v>95</v>
      </c>
      <c r="CG1362">
        <f t="shared" ca="1" si="935"/>
        <v>-9.2278241325750798</v>
      </c>
      <c r="CH1362">
        <f t="shared" ca="1" si="936"/>
        <v>10</v>
      </c>
      <c r="CI1362">
        <f t="shared" ca="1" si="939"/>
        <v>9.4318092190876062</v>
      </c>
      <c r="CJ1362">
        <f t="shared" ca="1" si="940"/>
        <v>2.5681907809123938</v>
      </c>
    </row>
    <row r="1363" spans="8:88">
      <c r="H1363"/>
      <c r="I1363"/>
      <c r="R1363"/>
      <c r="AP1363"/>
      <c r="AQ1363"/>
      <c r="AX1363"/>
      <c r="CA1363" s="2">
        <f t="shared" si="941"/>
        <v>453</v>
      </c>
      <c r="CB1363" s="4">
        <f t="shared" si="942"/>
        <v>2</v>
      </c>
      <c r="CC1363">
        <f t="shared" ca="1" si="937"/>
        <v>1</v>
      </c>
      <c r="CD1363">
        <f ca="1">CC1363*IF(CG1363=0,0,CJ1363)/(CJ1361+CJ1362+IF(CG1363=0,0,CJ1363))</f>
        <v>0</v>
      </c>
      <c r="CE1363" s="39">
        <f t="shared" ca="1" si="934"/>
        <v>53</v>
      </c>
      <c r="CF1363" s="39">
        <f t="shared" ca="1" si="938"/>
        <v>95</v>
      </c>
      <c r="CG1363">
        <f t="shared" ca="1" si="935"/>
        <v>0</v>
      </c>
      <c r="CH1363">
        <f t="shared" ca="1" si="936"/>
        <v>0</v>
      </c>
      <c r="CI1363">
        <f t="shared" ca="1" si="939"/>
        <v>0</v>
      </c>
      <c r="CJ1363">
        <f t="shared" ca="1" si="940"/>
        <v>12</v>
      </c>
    </row>
    <row r="1364" spans="8:88">
      <c r="H1364"/>
      <c r="I1364"/>
      <c r="R1364"/>
      <c r="AP1364"/>
      <c r="AQ1364"/>
      <c r="AX1364"/>
      <c r="CA1364" s="2">
        <f t="shared" si="941"/>
        <v>454</v>
      </c>
      <c r="CB1364" s="4">
        <f t="shared" si="942"/>
        <v>0</v>
      </c>
      <c r="CC1364">
        <f t="shared" ca="1" si="937"/>
        <v>1</v>
      </c>
      <c r="CD1364">
        <f ca="1">CC1364*(CJ1364)/(CJ1364+CJ1365+IF(CG1366=0,0,CJ1366))</f>
        <v>0.20040353796491406</v>
      </c>
      <c r="CE1364" s="39">
        <f t="shared" ca="1" si="934"/>
        <v>77</v>
      </c>
      <c r="CF1364" s="39">
        <f t="shared" ca="1" si="938"/>
        <v>95</v>
      </c>
      <c r="CG1364">
        <f t="shared" ca="1" si="935"/>
        <v>-20.677111913645518</v>
      </c>
      <c r="CH1364">
        <f t="shared" ca="1" si="936"/>
        <v>-8</v>
      </c>
      <c r="CI1364">
        <f t="shared" ca="1" si="939"/>
        <v>9.2731651791838736</v>
      </c>
      <c r="CJ1364">
        <f t="shared" ca="1" si="940"/>
        <v>2.7268348208161264</v>
      </c>
    </row>
    <row r="1365" spans="8:88">
      <c r="H1365"/>
      <c r="I1365"/>
      <c r="R1365"/>
      <c r="AP1365"/>
      <c r="AQ1365"/>
      <c r="AX1365"/>
      <c r="CA1365" s="2">
        <f t="shared" si="941"/>
        <v>454</v>
      </c>
      <c r="CB1365" s="4">
        <f t="shared" si="942"/>
        <v>1</v>
      </c>
      <c r="CC1365">
        <f t="shared" ca="1" si="937"/>
        <v>1</v>
      </c>
      <c r="CD1365">
        <f ca="1">CC1365*(CJ1365)/(CJ1364+CJ1365+IF(CG1366=0,0,CJ1366))</f>
        <v>0.78767576562389352</v>
      </c>
      <c r="CE1365" s="39">
        <f t="shared" ca="1" si="934"/>
        <v>77</v>
      </c>
      <c r="CF1365" s="39">
        <f t="shared" ca="1" si="938"/>
        <v>95</v>
      </c>
      <c r="CG1365">
        <f t="shared" ca="1" si="935"/>
        <v>-44.137122298294074</v>
      </c>
      <c r="CH1365">
        <f t="shared" ca="1" si="936"/>
        <v>4</v>
      </c>
      <c r="CI1365">
        <f t="shared" ca="1" si="939"/>
        <v>1.2823164349909089</v>
      </c>
      <c r="CJ1365">
        <f t="shared" ca="1" si="940"/>
        <v>10.717683565009091</v>
      </c>
    </row>
    <row r="1366" spans="8:88">
      <c r="H1366"/>
      <c r="I1366"/>
      <c r="R1366"/>
      <c r="AP1366"/>
      <c r="AQ1366"/>
      <c r="AX1366"/>
      <c r="CA1366" s="2">
        <f t="shared" si="941"/>
        <v>454</v>
      </c>
      <c r="CB1366" s="4">
        <f t="shared" si="942"/>
        <v>2</v>
      </c>
      <c r="CC1366">
        <f t="shared" ca="1" si="937"/>
        <v>1</v>
      </c>
      <c r="CD1366">
        <f ca="1">CC1366*IF(CG1366=0,0,CJ1366)/(CJ1364+CJ1365+IF(CG1366=0,0,CJ1366))</f>
        <v>1.1920696411192396E-2</v>
      </c>
      <c r="CE1366" s="39">
        <f t="shared" ca="1" si="934"/>
        <v>77</v>
      </c>
      <c r="CF1366" s="39">
        <f t="shared" ca="1" si="938"/>
        <v>95</v>
      </c>
      <c r="CG1366">
        <f t="shared" ca="1" si="935"/>
        <v>46.087873374768407</v>
      </c>
      <c r="CH1366">
        <f t="shared" ca="1" si="936"/>
        <v>9</v>
      </c>
      <c r="CI1366">
        <f t="shared" ca="1" si="939"/>
        <v>11.837798422161049</v>
      </c>
      <c r="CJ1366">
        <f t="shared" ca="1" si="940"/>
        <v>0.16220157783895139</v>
      </c>
    </row>
    <row r="1367" spans="8:88">
      <c r="H1367"/>
      <c r="I1367"/>
      <c r="R1367"/>
      <c r="AP1367"/>
      <c r="AQ1367"/>
      <c r="AX1367"/>
      <c r="CA1367" s="2">
        <f t="shared" si="941"/>
        <v>455</v>
      </c>
      <c r="CB1367" s="4">
        <f t="shared" si="942"/>
        <v>0</v>
      </c>
      <c r="CC1367">
        <f t="shared" ca="1" si="937"/>
        <v>1</v>
      </c>
      <c r="CD1367">
        <f ca="1">CC1367*(CJ1367)/(CJ1367+CJ1368+IF(CG1369=0,0,CJ1369))</f>
        <v>6.100016825429988E-2</v>
      </c>
      <c r="CE1367" s="39">
        <f t="shared" ca="1" si="934"/>
        <v>5</v>
      </c>
      <c r="CF1367" s="39">
        <f t="shared" ca="1" si="938"/>
        <v>97</v>
      </c>
      <c r="CG1367">
        <f t="shared" ca="1" si="935"/>
        <v>-50.778296317183447</v>
      </c>
      <c r="CH1367">
        <f t="shared" ca="1" si="936"/>
        <v>-8</v>
      </c>
      <c r="CI1367">
        <f t="shared" ca="1" si="939"/>
        <v>11.126604866255743</v>
      </c>
      <c r="CJ1367">
        <f t="shared" ca="1" si="940"/>
        <v>0.87339513374425692</v>
      </c>
    </row>
    <row r="1368" spans="8:88">
      <c r="H1368"/>
      <c r="I1368"/>
      <c r="R1368"/>
      <c r="AP1368"/>
      <c r="AQ1368"/>
      <c r="AX1368"/>
      <c r="CA1368" s="2">
        <f t="shared" si="941"/>
        <v>455</v>
      </c>
      <c r="CB1368" s="4">
        <f t="shared" si="942"/>
        <v>1</v>
      </c>
      <c r="CC1368">
        <f t="shared" ca="1" si="937"/>
        <v>1</v>
      </c>
      <c r="CD1368">
        <f ca="1">CC1368*(CJ1368)/(CJ1367+CJ1368+IF(CG1369=0,0,CJ1369))</f>
        <v>0.7982222483250524</v>
      </c>
      <c r="CE1368" s="39">
        <f t="shared" ca="1" si="934"/>
        <v>5</v>
      </c>
      <c r="CF1368" s="39">
        <f t="shared" ca="1" si="938"/>
        <v>97</v>
      </c>
      <c r="CG1368">
        <f t="shared" ca="1" si="935"/>
        <v>39.446699355880099</v>
      </c>
      <c r="CH1368">
        <f t="shared" ca="1" si="936"/>
        <v>-3</v>
      </c>
      <c r="CI1368">
        <f t="shared" ca="1" si="939"/>
        <v>0.5711228790855376</v>
      </c>
      <c r="CJ1368">
        <f t="shared" ca="1" si="940"/>
        <v>11.428877120914462</v>
      </c>
    </row>
    <row r="1369" spans="8:88">
      <c r="H1369"/>
      <c r="I1369"/>
      <c r="R1369"/>
      <c r="AP1369"/>
      <c r="AQ1369"/>
      <c r="AX1369"/>
      <c r="CA1369" s="2">
        <f t="shared" si="941"/>
        <v>455</v>
      </c>
      <c r="CB1369" s="4">
        <f t="shared" si="942"/>
        <v>2</v>
      </c>
      <c r="CC1369">
        <f t="shared" ca="1" si="937"/>
        <v>1</v>
      </c>
      <c r="CD1369">
        <f ca="1">CC1369*IF(CG1369=0,0,CJ1369)/(CJ1367+CJ1368+IF(CG1369=0,0,CJ1369))</f>
        <v>0.14077758342064772</v>
      </c>
      <c r="CE1369" s="39">
        <f t="shared" ca="1" si="934"/>
        <v>5</v>
      </c>
      <c r="CF1369" s="39">
        <f t="shared" ca="1" si="938"/>
        <v>97</v>
      </c>
      <c r="CG1369">
        <f t="shared" ca="1" si="935"/>
        <v>15.986688971230478</v>
      </c>
      <c r="CH1369">
        <f t="shared" ca="1" si="936"/>
        <v>9</v>
      </c>
      <c r="CI1369">
        <f t="shared" ca="1" si="939"/>
        <v>9.9843587350891791</v>
      </c>
      <c r="CJ1369">
        <f t="shared" ca="1" si="940"/>
        <v>2.0156412649108209</v>
      </c>
    </row>
    <row r="1370" spans="8:88">
      <c r="H1370"/>
      <c r="I1370"/>
      <c r="R1370"/>
      <c r="AP1370"/>
      <c r="AQ1370"/>
      <c r="AX1370"/>
      <c r="CA1370" s="2">
        <f t="shared" si="941"/>
        <v>456</v>
      </c>
      <c r="CB1370" s="4">
        <f t="shared" si="942"/>
        <v>0</v>
      </c>
      <c r="CC1370">
        <f t="shared" ca="1" si="937"/>
        <v>1</v>
      </c>
      <c r="CD1370">
        <f ca="1">CC1370*(CJ1370)/(CJ1370+CJ1371+IF(CG1372=0,0,CJ1372))</f>
        <v>0.56842270739787404</v>
      </c>
      <c r="CE1370" s="39">
        <f t="shared" ca="1" si="934"/>
        <v>17</v>
      </c>
      <c r="CF1370" s="39">
        <f t="shared" ca="1" si="938"/>
        <v>97</v>
      </c>
      <c r="CG1370">
        <f t="shared" ca="1" si="935"/>
        <v>26.670006316473405</v>
      </c>
      <c r="CH1370">
        <f t="shared" ca="1" si="936"/>
        <v>-6</v>
      </c>
      <c r="CI1370">
        <f t="shared" ca="1" si="939"/>
        <v>4.3578304594685857</v>
      </c>
      <c r="CJ1370">
        <f t="shared" ca="1" si="940"/>
        <v>7.6421695405314143</v>
      </c>
    </row>
    <row r="1371" spans="8:88">
      <c r="H1371"/>
      <c r="I1371"/>
      <c r="R1371"/>
      <c r="AP1371"/>
      <c r="AQ1371"/>
      <c r="AX1371"/>
      <c r="CA1371" s="2">
        <f t="shared" si="941"/>
        <v>456</v>
      </c>
      <c r="CB1371" s="4">
        <f t="shared" si="942"/>
        <v>1</v>
      </c>
      <c r="CC1371">
        <f t="shared" ca="1" si="937"/>
        <v>1</v>
      </c>
      <c r="CD1371">
        <f ca="1">CC1371*(CJ1371)/(CJ1370+CJ1371+IF(CG1372=0,0,CJ1372))</f>
        <v>0.43157729260212602</v>
      </c>
      <c r="CE1371" s="39">
        <f t="shared" ca="1" si="934"/>
        <v>17</v>
      </c>
      <c r="CF1371" s="39">
        <f t="shared" ca="1" si="938"/>
        <v>97</v>
      </c>
      <c r="CG1371">
        <f t="shared" ca="1" si="935"/>
        <v>3.2099959318205862</v>
      </c>
      <c r="CH1371">
        <f t="shared" ca="1" si="936"/>
        <v>6</v>
      </c>
      <c r="CI1371">
        <f t="shared" ca="1" si="939"/>
        <v>6.1976511547059339</v>
      </c>
      <c r="CJ1371">
        <f t="shared" ca="1" si="940"/>
        <v>5.8023488452940661</v>
      </c>
    </row>
    <row r="1372" spans="8:88">
      <c r="H1372"/>
      <c r="I1372"/>
      <c r="R1372"/>
      <c r="AP1372"/>
      <c r="AQ1372"/>
      <c r="AX1372"/>
      <c r="CA1372" s="2">
        <f t="shared" si="941"/>
        <v>456</v>
      </c>
      <c r="CB1372" s="4">
        <f t="shared" si="942"/>
        <v>2</v>
      </c>
      <c r="CC1372">
        <f t="shared" ca="1" si="937"/>
        <v>1</v>
      </c>
      <c r="CD1372">
        <f ca="1">CC1372*IF(CG1372=0,0,CJ1372)/(CJ1370+CJ1371+IF(CG1372=0,0,CJ1372))</f>
        <v>0</v>
      </c>
      <c r="CE1372" s="39">
        <f t="shared" ca="1" si="934"/>
        <v>17</v>
      </c>
      <c r="CF1372" s="39">
        <f t="shared" ca="1" si="938"/>
        <v>97</v>
      </c>
      <c r="CG1372">
        <f t="shared" ca="1" si="935"/>
        <v>0</v>
      </c>
      <c r="CH1372">
        <f t="shared" ca="1" si="936"/>
        <v>0</v>
      </c>
      <c r="CI1372">
        <f t="shared" ca="1" si="939"/>
        <v>0</v>
      </c>
      <c r="CJ1372">
        <f t="shared" ca="1" si="940"/>
        <v>12</v>
      </c>
    </row>
    <row r="1373" spans="8:88">
      <c r="H1373"/>
      <c r="I1373"/>
      <c r="R1373"/>
      <c r="AP1373"/>
      <c r="AQ1373"/>
      <c r="AX1373"/>
      <c r="CA1373" s="2">
        <f t="shared" si="941"/>
        <v>457</v>
      </c>
      <c r="CB1373" s="4">
        <f t="shared" si="942"/>
        <v>0</v>
      </c>
      <c r="CC1373">
        <f t="shared" ca="1" si="937"/>
        <v>1</v>
      </c>
      <c r="CD1373">
        <f ca="1">CC1373*(CJ1373)/(CJ1373+CJ1374+IF(CG1375=0,0,CJ1375))</f>
        <v>0.47165526656043066</v>
      </c>
      <c r="CE1373" s="39">
        <f t="shared" ca="1" si="934"/>
        <v>19</v>
      </c>
      <c r="CF1373" s="39">
        <f t="shared" ca="1" si="938"/>
        <v>97</v>
      </c>
      <c r="CG1373">
        <f t="shared" ca="1" si="935"/>
        <v>38.022401415348384</v>
      </c>
      <c r="CH1373">
        <f t="shared" ca="1" si="936"/>
        <v>-8</v>
      </c>
      <c r="CI1373">
        <f t="shared" ca="1" si="939"/>
        <v>5.6588220969570422</v>
      </c>
      <c r="CJ1373">
        <f t="shared" ca="1" si="940"/>
        <v>6.3411779030429578</v>
      </c>
    </row>
    <row r="1374" spans="8:88">
      <c r="H1374"/>
      <c r="I1374"/>
      <c r="R1374"/>
      <c r="AP1374"/>
      <c r="AQ1374"/>
      <c r="AX1374"/>
      <c r="CA1374" s="2">
        <f t="shared" si="941"/>
        <v>457</v>
      </c>
      <c r="CB1374" s="4">
        <f t="shared" si="942"/>
        <v>1</v>
      </c>
      <c r="CC1374">
        <f t="shared" ca="1" si="937"/>
        <v>1</v>
      </c>
      <c r="CD1374">
        <f ca="1">CC1374*(CJ1374)/(CJ1373+CJ1374+IF(CG1375=0,0,CJ1375))</f>
        <v>0.52834473343956923</v>
      </c>
      <c r="CE1374" s="39">
        <f t="shared" ca="1" si="934"/>
        <v>19</v>
      </c>
      <c r="CF1374" s="39">
        <f t="shared" ca="1" si="938"/>
        <v>97</v>
      </c>
      <c r="CG1374">
        <f t="shared" ca="1" si="935"/>
        <v>14.562391030701427</v>
      </c>
      <c r="CH1374">
        <f t="shared" ca="1" si="936"/>
        <v>4</v>
      </c>
      <c r="CI1374">
        <f t="shared" ca="1" si="939"/>
        <v>4.8966595172178389</v>
      </c>
      <c r="CJ1374">
        <f t="shared" ca="1" si="940"/>
        <v>7.1033404827821611</v>
      </c>
    </row>
    <row r="1375" spans="8:88">
      <c r="H1375"/>
      <c r="I1375"/>
      <c r="R1375"/>
      <c r="AP1375"/>
      <c r="AQ1375"/>
      <c r="AX1375"/>
      <c r="CA1375" s="2">
        <f t="shared" si="941"/>
        <v>457</v>
      </c>
      <c r="CB1375" s="4">
        <f t="shared" si="942"/>
        <v>2</v>
      </c>
      <c r="CC1375">
        <f t="shared" ca="1" si="937"/>
        <v>1</v>
      </c>
      <c r="CD1375">
        <f ca="1">CC1375*IF(CG1375=0,0,CJ1375)/(CJ1373+CJ1374+IF(CG1375=0,0,CJ1375))</f>
        <v>0</v>
      </c>
      <c r="CE1375" s="39">
        <f t="shared" ref="CE1375:CE1438" ca="1" si="943">OFFSET(C$5,$CA1375,0)</f>
        <v>19</v>
      </c>
      <c r="CF1375" s="39">
        <f t="shared" ca="1" si="938"/>
        <v>97</v>
      </c>
      <c r="CG1375">
        <f t="shared" ref="CG1375:CG1438" ca="1" si="944">OFFSET(K$5,$CA1375,2*$CB1375)</f>
        <v>0</v>
      </c>
      <c r="CH1375">
        <f t="shared" ref="CH1375:CH1438" ca="1" si="945">OFFSET(L$5,$CA1375,2*$CB1375)</f>
        <v>0</v>
      </c>
      <c r="CI1375">
        <f t="shared" ca="1" si="939"/>
        <v>0</v>
      </c>
      <c r="CJ1375">
        <f t="shared" ca="1" si="940"/>
        <v>12</v>
      </c>
    </row>
    <row r="1376" spans="8:88">
      <c r="H1376"/>
      <c r="I1376"/>
      <c r="R1376"/>
      <c r="AP1376"/>
      <c r="AQ1376"/>
      <c r="AX1376"/>
      <c r="CA1376" s="2">
        <f t="shared" si="941"/>
        <v>458</v>
      </c>
      <c r="CB1376" s="4">
        <f t="shared" si="942"/>
        <v>0</v>
      </c>
      <c r="CC1376">
        <f t="shared" ca="1" si="937"/>
        <v>1</v>
      </c>
      <c r="CD1376">
        <f ca="1">CC1376*(CJ1376)/(CJ1376+CJ1377+IF(CG1378=0,0,CJ1378))</f>
        <v>0.25938051278731322</v>
      </c>
      <c r="CE1376" s="39">
        <f t="shared" ca="1" si="943"/>
        <v>29</v>
      </c>
      <c r="CF1376" s="39">
        <f t="shared" ca="1" si="938"/>
        <v>97</v>
      </c>
      <c r="CG1376">
        <f t="shared" ca="1" si="944"/>
        <v>7.9132242599527558</v>
      </c>
      <c r="CH1376">
        <f t="shared" ca="1" si="945"/>
        <v>-9</v>
      </c>
      <c r="CI1376">
        <f t="shared" ca="1" si="939"/>
        <v>8.5127539269061945</v>
      </c>
      <c r="CJ1376">
        <f t="shared" ca="1" si="940"/>
        <v>3.4872460730938055</v>
      </c>
    </row>
    <row r="1377" spans="8:88">
      <c r="H1377"/>
      <c r="I1377"/>
      <c r="R1377"/>
      <c r="AP1377"/>
      <c r="AQ1377"/>
      <c r="AX1377"/>
      <c r="CA1377" s="2">
        <f t="shared" si="941"/>
        <v>458</v>
      </c>
      <c r="CB1377" s="4">
        <f t="shared" si="942"/>
        <v>1</v>
      </c>
      <c r="CC1377">
        <f t="shared" ca="1" si="937"/>
        <v>1</v>
      </c>
      <c r="CD1377">
        <f ca="1">CC1377*(CJ1377)/(CJ1376+CJ1377+IF(CG1378=0,0,CJ1378))</f>
        <v>0.74061948721268678</v>
      </c>
      <c r="CE1377" s="39">
        <f t="shared" ca="1" si="943"/>
        <v>29</v>
      </c>
      <c r="CF1377" s="39">
        <f t="shared" ca="1" si="938"/>
        <v>97</v>
      </c>
      <c r="CG1377">
        <f t="shared" ca="1" si="944"/>
        <v>-15.546786124695799</v>
      </c>
      <c r="CH1377">
        <f t="shared" ca="1" si="945"/>
        <v>3</v>
      </c>
      <c r="CI1377">
        <f t="shared" ca="1" si="939"/>
        <v>2.042727687268588</v>
      </c>
      <c r="CJ1377">
        <f t="shared" ca="1" si="940"/>
        <v>9.957272312731412</v>
      </c>
    </row>
    <row r="1378" spans="8:88">
      <c r="H1378"/>
      <c r="I1378"/>
      <c r="R1378"/>
      <c r="AP1378"/>
      <c r="AQ1378"/>
      <c r="AX1378"/>
      <c r="CA1378" s="2">
        <f t="shared" si="941"/>
        <v>458</v>
      </c>
      <c r="CB1378" s="4">
        <f t="shared" si="942"/>
        <v>2</v>
      </c>
      <c r="CC1378">
        <f t="shared" ca="1" si="937"/>
        <v>1</v>
      </c>
      <c r="CD1378">
        <f ca="1">CC1378*IF(CG1378=0,0,CJ1378)/(CJ1376+CJ1377+IF(CG1378=0,0,CJ1378))</f>
        <v>0</v>
      </c>
      <c r="CE1378" s="39">
        <f t="shared" ca="1" si="943"/>
        <v>29</v>
      </c>
      <c r="CF1378" s="39">
        <f t="shared" ca="1" si="938"/>
        <v>97</v>
      </c>
      <c r="CG1378">
        <f t="shared" ca="1" si="944"/>
        <v>0</v>
      </c>
      <c r="CH1378">
        <f t="shared" ca="1" si="945"/>
        <v>0</v>
      </c>
      <c r="CI1378">
        <f t="shared" ca="1" si="939"/>
        <v>0</v>
      </c>
      <c r="CJ1378">
        <f t="shared" ca="1" si="940"/>
        <v>12</v>
      </c>
    </row>
    <row r="1379" spans="8:88">
      <c r="H1379"/>
      <c r="I1379"/>
      <c r="R1379"/>
      <c r="AP1379"/>
      <c r="AQ1379"/>
      <c r="AX1379"/>
      <c r="CA1379" s="2">
        <f t="shared" si="941"/>
        <v>459</v>
      </c>
      <c r="CB1379" s="4">
        <f t="shared" si="942"/>
        <v>0</v>
      </c>
      <c r="CC1379">
        <f t="shared" ca="1" si="937"/>
        <v>1</v>
      </c>
      <c r="CD1379">
        <f ca="1">CC1379*(CJ1379)/(CJ1379+CJ1380+IF(CG1381=0,0,CJ1381))</f>
        <v>0.51571462004682322</v>
      </c>
      <c r="CE1379" s="39">
        <f t="shared" ca="1" si="943"/>
        <v>31</v>
      </c>
      <c r="CF1379" s="39">
        <f t="shared" ca="1" si="938"/>
        <v>97</v>
      </c>
      <c r="CG1379">
        <f t="shared" ca="1" si="944"/>
        <v>-17.320158378146289</v>
      </c>
      <c r="CH1379">
        <f t="shared" ca="1" si="945"/>
        <v>-4</v>
      </c>
      <c r="CI1379">
        <f t="shared" ca="1" si="939"/>
        <v>5.0664653089415843</v>
      </c>
      <c r="CJ1379">
        <f t="shared" ca="1" si="940"/>
        <v>6.9335346910584157</v>
      </c>
    </row>
    <row r="1380" spans="8:88">
      <c r="H1380"/>
      <c r="I1380"/>
      <c r="R1380"/>
      <c r="AP1380"/>
      <c r="AQ1380"/>
      <c r="AX1380"/>
      <c r="CA1380" s="2">
        <f t="shared" si="941"/>
        <v>459</v>
      </c>
      <c r="CB1380" s="4">
        <f t="shared" si="942"/>
        <v>1</v>
      </c>
      <c r="CC1380">
        <f t="shared" ca="1" si="937"/>
        <v>1</v>
      </c>
      <c r="CD1380">
        <f ca="1">CC1380*(CJ1380)/(CJ1379+CJ1380+IF(CG1381=0,0,CJ1381))</f>
        <v>0.48428537995317672</v>
      </c>
      <c r="CE1380" s="39">
        <f t="shared" ca="1" si="943"/>
        <v>31</v>
      </c>
      <c r="CF1380" s="39">
        <f t="shared" ca="1" si="938"/>
        <v>97</v>
      </c>
      <c r="CG1380">
        <f t="shared" ca="1" si="944"/>
        <v>-40.78016876279591</v>
      </c>
      <c r="CH1380">
        <f t="shared" ca="1" si="945"/>
        <v>8</v>
      </c>
      <c r="CI1380">
        <f t="shared" ca="1" si="939"/>
        <v>5.4890163052331324</v>
      </c>
      <c r="CJ1380">
        <f t="shared" ca="1" si="940"/>
        <v>6.5109836947668676</v>
      </c>
    </row>
    <row r="1381" spans="8:88">
      <c r="H1381"/>
      <c r="I1381"/>
      <c r="R1381"/>
      <c r="AP1381"/>
      <c r="AQ1381"/>
      <c r="AX1381"/>
      <c r="CA1381" s="2">
        <f t="shared" si="941"/>
        <v>459</v>
      </c>
      <c r="CB1381" s="4">
        <f t="shared" si="942"/>
        <v>2</v>
      </c>
      <c r="CC1381">
        <f t="shared" ca="1" si="937"/>
        <v>1</v>
      </c>
      <c r="CD1381">
        <f ca="1">CC1381*IF(CG1381=0,0,CJ1381)/(CJ1379+CJ1380+IF(CG1381=0,0,CJ1381))</f>
        <v>0</v>
      </c>
      <c r="CE1381" s="39">
        <f t="shared" ca="1" si="943"/>
        <v>31</v>
      </c>
      <c r="CF1381" s="39">
        <f t="shared" ca="1" si="938"/>
        <v>97</v>
      </c>
      <c r="CG1381">
        <f t="shared" ca="1" si="944"/>
        <v>0</v>
      </c>
      <c r="CH1381">
        <f t="shared" ca="1" si="945"/>
        <v>0</v>
      </c>
      <c r="CI1381">
        <f t="shared" ca="1" si="939"/>
        <v>0</v>
      </c>
      <c r="CJ1381">
        <f t="shared" ca="1" si="940"/>
        <v>12</v>
      </c>
    </row>
    <row r="1382" spans="8:88">
      <c r="H1382"/>
      <c r="I1382"/>
      <c r="R1382"/>
      <c r="AP1382"/>
      <c r="AQ1382"/>
      <c r="AX1382"/>
      <c r="CA1382" s="2">
        <f t="shared" si="941"/>
        <v>460</v>
      </c>
      <c r="CB1382" s="4">
        <f t="shared" si="942"/>
        <v>0</v>
      </c>
      <c r="CC1382">
        <f t="shared" ca="1" si="937"/>
        <v>1</v>
      </c>
      <c r="CD1382">
        <f ca="1">CC1382*(CJ1382)/(CJ1382+CJ1383+IF(CG1384=0,0,CJ1384))</f>
        <v>0.33858741184975594</v>
      </c>
      <c r="CE1382" s="39">
        <f t="shared" ca="1" si="943"/>
        <v>35</v>
      </c>
      <c r="CF1382" s="39">
        <f t="shared" ca="1" si="938"/>
        <v>97</v>
      </c>
      <c r="CG1382">
        <f t="shared" ca="1" si="944"/>
        <v>-23.514204517082504</v>
      </c>
      <c r="CH1382">
        <f t="shared" ca="1" si="945"/>
        <v>-6</v>
      </c>
      <c r="CI1382">
        <f t="shared" ca="1" si="939"/>
        <v>7.447855316176959</v>
      </c>
      <c r="CJ1382">
        <f t="shared" ca="1" si="940"/>
        <v>4.552144683823041</v>
      </c>
    </row>
    <row r="1383" spans="8:88">
      <c r="H1383"/>
      <c r="I1383"/>
      <c r="R1383"/>
      <c r="AP1383"/>
      <c r="AQ1383"/>
      <c r="AX1383"/>
      <c r="CA1383" s="2">
        <f t="shared" si="941"/>
        <v>460</v>
      </c>
      <c r="CB1383" s="4">
        <f t="shared" si="942"/>
        <v>1</v>
      </c>
      <c r="CC1383">
        <f t="shared" ca="1" si="937"/>
        <v>1</v>
      </c>
      <c r="CD1383">
        <f ca="1">CC1383*(CJ1383)/(CJ1382+CJ1383+IF(CG1384=0,0,CJ1384))</f>
        <v>0.66141258815024406</v>
      </c>
      <c r="CE1383" s="39">
        <f t="shared" ca="1" si="943"/>
        <v>35</v>
      </c>
      <c r="CF1383" s="39">
        <f t="shared" ca="1" si="938"/>
        <v>97</v>
      </c>
      <c r="CG1383">
        <f t="shared" ca="1" si="944"/>
        <v>-46.974214901732125</v>
      </c>
      <c r="CH1383">
        <f t="shared" ca="1" si="945"/>
        <v>6</v>
      </c>
      <c r="CI1383">
        <f t="shared" ca="1" si="939"/>
        <v>3.1076262979977582</v>
      </c>
      <c r="CJ1383">
        <f t="shared" ca="1" si="940"/>
        <v>8.8923737020022422</v>
      </c>
    </row>
    <row r="1384" spans="8:88">
      <c r="H1384"/>
      <c r="I1384"/>
      <c r="R1384"/>
      <c r="AP1384"/>
      <c r="AQ1384"/>
      <c r="AX1384"/>
      <c r="CA1384" s="2">
        <f t="shared" si="941"/>
        <v>460</v>
      </c>
      <c r="CB1384" s="4">
        <f t="shared" si="942"/>
        <v>2</v>
      </c>
      <c r="CC1384">
        <f t="shared" ca="1" si="937"/>
        <v>1</v>
      </c>
      <c r="CD1384">
        <f ca="1">CC1384*IF(CG1384=0,0,CJ1384)/(CJ1382+CJ1383+IF(CG1384=0,0,CJ1384))</f>
        <v>0</v>
      </c>
      <c r="CE1384" s="39">
        <f t="shared" ca="1" si="943"/>
        <v>35</v>
      </c>
      <c r="CF1384" s="39">
        <f t="shared" ca="1" si="938"/>
        <v>97</v>
      </c>
      <c r="CG1384">
        <f t="shared" ca="1" si="944"/>
        <v>43.250780771331421</v>
      </c>
      <c r="CH1384">
        <f t="shared" ca="1" si="945"/>
        <v>11</v>
      </c>
      <c r="CI1384">
        <f t="shared" ca="1" si="939"/>
        <v>13.663108285167963</v>
      </c>
      <c r="CJ1384">
        <f t="shared" ca="1" si="940"/>
        <v>0</v>
      </c>
    </row>
    <row r="1385" spans="8:88">
      <c r="H1385"/>
      <c r="I1385"/>
      <c r="R1385"/>
      <c r="AP1385"/>
      <c r="AQ1385"/>
      <c r="AX1385"/>
      <c r="CA1385" s="2">
        <f t="shared" si="941"/>
        <v>461</v>
      </c>
      <c r="CB1385" s="4">
        <f t="shared" si="942"/>
        <v>0</v>
      </c>
      <c r="CC1385">
        <f t="shared" ca="1" si="937"/>
        <v>1</v>
      </c>
      <c r="CD1385">
        <f ca="1">CC1385*(CJ1385)/(CJ1385+CJ1386+IF(CG1387=0,0,CJ1387))</f>
        <v>0.6831014364253889</v>
      </c>
      <c r="CE1385" s="39">
        <f t="shared" ca="1" si="943"/>
        <v>37</v>
      </c>
      <c r="CF1385" s="39">
        <f t="shared" ca="1" si="938"/>
        <v>97</v>
      </c>
      <c r="CG1385">
        <f t="shared" ca="1" si="944"/>
        <v>-29.493627264798938</v>
      </c>
      <c r="CH1385">
        <f t="shared" ca="1" si="945"/>
        <v>-1</v>
      </c>
      <c r="CI1385">
        <f t="shared" ca="1" si="939"/>
        <v>2.8160301785951756</v>
      </c>
      <c r="CJ1385">
        <f t="shared" ca="1" si="940"/>
        <v>9.1839698214048244</v>
      </c>
    </row>
    <row r="1386" spans="8:88">
      <c r="H1386"/>
      <c r="I1386"/>
      <c r="R1386"/>
      <c r="AP1386"/>
      <c r="AQ1386"/>
      <c r="AX1386"/>
      <c r="CA1386" s="2">
        <f t="shared" si="941"/>
        <v>461</v>
      </c>
      <c r="CB1386" s="4">
        <f t="shared" si="942"/>
        <v>1</v>
      </c>
      <c r="CC1386">
        <f t="shared" ca="1" si="937"/>
        <v>1</v>
      </c>
      <c r="CD1386">
        <f ca="1">CC1386*(CJ1386)/(CJ1385+CJ1386+IF(CG1387=0,0,CJ1387))</f>
        <v>0.31689856357461116</v>
      </c>
      <c r="CE1386" s="39">
        <f t="shared" ca="1" si="943"/>
        <v>37</v>
      </c>
      <c r="CF1386" s="39">
        <f t="shared" ca="1" si="938"/>
        <v>97</v>
      </c>
      <c r="CG1386">
        <f t="shared" ca="1" si="944"/>
        <v>-52.953637649449092</v>
      </c>
      <c r="CH1386">
        <f t="shared" ca="1" si="945"/>
        <v>11</v>
      </c>
      <c r="CI1386">
        <f t="shared" ca="1" si="939"/>
        <v>7.7394514355795074</v>
      </c>
      <c r="CJ1386">
        <f t="shared" ca="1" si="940"/>
        <v>4.2605485644204926</v>
      </c>
    </row>
    <row r="1387" spans="8:88">
      <c r="H1387"/>
      <c r="I1387"/>
      <c r="R1387"/>
      <c r="AP1387"/>
      <c r="AQ1387"/>
      <c r="AX1387"/>
      <c r="CA1387" s="2">
        <f t="shared" si="941"/>
        <v>461</v>
      </c>
      <c r="CB1387" s="4">
        <f t="shared" si="942"/>
        <v>2</v>
      </c>
      <c r="CC1387">
        <f t="shared" ca="1" si="937"/>
        <v>1</v>
      </c>
      <c r="CD1387">
        <f ca="1">CC1387*IF(CG1387=0,0,CJ1387)/(CJ1385+CJ1386+IF(CG1387=0,0,CJ1387))</f>
        <v>0</v>
      </c>
      <c r="CE1387" s="39">
        <f t="shared" ca="1" si="943"/>
        <v>37</v>
      </c>
      <c r="CF1387" s="39">
        <f t="shared" ca="1" si="938"/>
        <v>97</v>
      </c>
      <c r="CG1387">
        <f t="shared" ca="1" si="944"/>
        <v>0</v>
      </c>
      <c r="CH1387">
        <f t="shared" ca="1" si="945"/>
        <v>0</v>
      </c>
      <c r="CI1387">
        <f t="shared" ca="1" si="939"/>
        <v>0</v>
      </c>
      <c r="CJ1387">
        <f t="shared" ca="1" si="940"/>
        <v>12</v>
      </c>
    </row>
    <row r="1388" spans="8:88">
      <c r="H1388"/>
      <c r="I1388"/>
      <c r="R1388"/>
      <c r="AP1388"/>
      <c r="AQ1388"/>
      <c r="AX1388"/>
      <c r="CA1388" s="2">
        <f t="shared" si="941"/>
        <v>462</v>
      </c>
      <c r="CB1388" s="4">
        <f t="shared" si="942"/>
        <v>0</v>
      </c>
      <c r="CC1388">
        <f t="shared" ca="1" si="937"/>
        <v>1</v>
      </c>
      <c r="CD1388">
        <f ca="1">CC1388*(CJ1388)/(CJ1388+CJ1389+IF(CG1390=0,0,CJ1390))</f>
        <v>0.65429523317285643</v>
      </c>
      <c r="CE1388" s="39">
        <f t="shared" ca="1" si="943"/>
        <v>41</v>
      </c>
      <c r="CF1388" s="39">
        <f t="shared" ca="1" si="938"/>
        <v>97</v>
      </c>
      <c r="CG1388">
        <f t="shared" ca="1" si="944"/>
        <v>-3.3019923209852919</v>
      </c>
      <c r="CH1388">
        <f t="shared" ca="1" si="945"/>
        <v>-3</v>
      </c>
      <c r="CI1388">
        <f t="shared" ca="1" si="939"/>
        <v>3.2033157078497343</v>
      </c>
      <c r="CJ1388">
        <f t="shared" ca="1" si="940"/>
        <v>8.7966842921502657</v>
      </c>
    </row>
    <row r="1389" spans="8:88">
      <c r="H1389"/>
      <c r="I1389"/>
      <c r="R1389"/>
      <c r="AP1389"/>
      <c r="AQ1389"/>
      <c r="AX1389"/>
      <c r="CA1389" s="2">
        <f t="shared" si="941"/>
        <v>462</v>
      </c>
      <c r="CB1389" s="4">
        <f t="shared" si="942"/>
        <v>1</v>
      </c>
      <c r="CC1389">
        <f t="shared" ca="1" si="937"/>
        <v>1</v>
      </c>
      <c r="CD1389">
        <f ca="1">CC1389*(CJ1389)/(CJ1388+CJ1389+IF(CG1390=0,0,CJ1390))</f>
        <v>0.34570476682714357</v>
      </c>
      <c r="CE1389" s="39">
        <f t="shared" ca="1" si="943"/>
        <v>41</v>
      </c>
      <c r="CF1389" s="39">
        <f t="shared" ca="1" si="938"/>
        <v>97</v>
      </c>
      <c r="CG1389">
        <f t="shared" ca="1" si="944"/>
        <v>-26.762002705633847</v>
      </c>
      <c r="CH1389">
        <f t="shared" ca="1" si="945"/>
        <v>9</v>
      </c>
      <c r="CI1389">
        <f t="shared" ca="1" si="939"/>
        <v>7.3521659063250482</v>
      </c>
      <c r="CJ1389">
        <f t="shared" ca="1" si="940"/>
        <v>4.6478340936749518</v>
      </c>
    </row>
    <row r="1390" spans="8:88">
      <c r="H1390"/>
      <c r="I1390"/>
      <c r="R1390"/>
      <c r="AP1390"/>
      <c r="AQ1390"/>
      <c r="AX1390"/>
      <c r="CA1390" s="2">
        <f t="shared" si="941"/>
        <v>462</v>
      </c>
      <c r="CB1390" s="4">
        <f t="shared" si="942"/>
        <v>2</v>
      </c>
      <c r="CC1390">
        <f t="shared" ca="1" si="937"/>
        <v>1</v>
      </c>
      <c r="CD1390">
        <f ca="1">CC1390*IF(CG1390=0,0,CJ1390)/(CJ1388+CJ1389+IF(CG1390=0,0,CJ1390))</f>
        <v>0</v>
      </c>
      <c r="CE1390" s="39">
        <f t="shared" ca="1" si="943"/>
        <v>41</v>
      </c>
      <c r="CF1390" s="39">
        <f t="shared" ca="1" si="938"/>
        <v>97</v>
      </c>
      <c r="CG1390">
        <f t="shared" ca="1" si="944"/>
        <v>0</v>
      </c>
      <c r="CH1390">
        <f t="shared" ca="1" si="945"/>
        <v>0</v>
      </c>
      <c r="CI1390">
        <f t="shared" ca="1" si="939"/>
        <v>0</v>
      </c>
      <c r="CJ1390">
        <f t="shared" ca="1" si="940"/>
        <v>12</v>
      </c>
    </row>
    <row r="1391" spans="8:88">
      <c r="H1391"/>
      <c r="I1391"/>
      <c r="R1391"/>
      <c r="AP1391"/>
      <c r="AQ1391"/>
      <c r="AX1391"/>
      <c r="CA1391" s="2">
        <f t="shared" si="941"/>
        <v>463</v>
      </c>
      <c r="CB1391" s="4">
        <f t="shared" si="942"/>
        <v>0</v>
      </c>
      <c r="CC1391">
        <f t="shared" ca="1" si="937"/>
        <v>1</v>
      </c>
      <c r="CD1391">
        <f ca="1">CC1391*(CJ1391)/(CJ1391+CJ1392+IF(CG1393=0,0,CJ1393))</f>
        <v>2.5456604882565716E-2</v>
      </c>
      <c r="CE1391" s="39">
        <f t="shared" ca="1" si="943"/>
        <v>49</v>
      </c>
      <c r="CF1391" s="39">
        <f t="shared" ca="1" si="938"/>
        <v>97</v>
      </c>
      <c r="CG1391">
        <f t="shared" ca="1" si="944"/>
        <v>5.7036080709551129</v>
      </c>
      <c r="CH1391">
        <f t="shared" ca="1" si="945"/>
        <v>-12</v>
      </c>
      <c r="CI1391">
        <f t="shared" ca="1" si="939"/>
        <v>11.648808052982488</v>
      </c>
      <c r="CJ1391">
        <f t="shared" ca="1" si="940"/>
        <v>0.35119194701751155</v>
      </c>
    </row>
    <row r="1392" spans="8:88">
      <c r="H1392"/>
      <c r="I1392"/>
      <c r="R1392"/>
      <c r="AP1392"/>
      <c r="AQ1392"/>
      <c r="AX1392"/>
      <c r="CA1392" s="2">
        <f t="shared" si="941"/>
        <v>463</v>
      </c>
      <c r="CB1392" s="4">
        <f t="shared" si="942"/>
        <v>1</v>
      </c>
      <c r="CC1392">
        <f t="shared" ca="1" si="937"/>
        <v>1</v>
      </c>
      <c r="CD1392">
        <f ca="1">CC1392*(CJ1392)/(CJ1391+CJ1392+IF(CG1393=0,0,CJ1393))</f>
        <v>0.79058441341922003</v>
      </c>
      <c r="CE1392" s="39">
        <f t="shared" ca="1" si="943"/>
        <v>49</v>
      </c>
      <c r="CF1392" s="39">
        <f t="shared" ca="1" si="938"/>
        <v>97</v>
      </c>
      <c r="CG1392">
        <f t="shared" ca="1" si="944"/>
        <v>-17.75640231369664</v>
      </c>
      <c r="CH1392">
        <f t="shared" ca="1" si="945"/>
        <v>0</v>
      </c>
      <c r="CI1392">
        <f t="shared" ca="1" si="939"/>
        <v>1.0933264388079031</v>
      </c>
      <c r="CJ1392">
        <f t="shared" ca="1" si="940"/>
        <v>10.906673561192097</v>
      </c>
    </row>
    <row r="1393" spans="8:88">
      <c r="H1393"/>
      <c r="I1393"/>
      <c r="R1393"/>
      <c r="AP1393"/>
      <c r="AQ1393"/>
      <c r="AX1393"/>
      <c r="CA1393" s="2">
        <f t="shared" si="941"/>
        <v>463</v>
      </c>
      <c r="CB1393" s="4">
        <f t="shared" si="942"/>
        <v>2</v>
      </c>
      <c r="CC1393">
        <f t="shared" ca="1" si="937"/>
        <v>1</v>
      </c>
      <c r="CD1393">
        <f ca="1">CC1393*IF(CG1393=0,0,CJ1393)/(CJ1391+CJ1392+IF(CG1393=0,0,CJ1393))</f>
        <v>0.18395898169821431</v>
      </c>
      <c r="CE1393" s="39">
        <f t="shared" ca="1" si="943"/>
        <v>49</v>
      </c>
      <c r="CF1393" s="39">
        <f t="shared" ca="1" si="938"/>
        <v>97</v>
      </c>
      <c r="CG1393">
        <f t="shared" ca="1" si="944"/>
        <v>-41.216412698348392</v>
      </c>
      <c r="CH1393">
        <f t="shared" ca="1" si="945"/>
        <v>12</v>
      </c>
      <c r="CI1393">
        <f t="shared" ca="1" si="939"/>
        <v>9.4621551753666822</v>
      </c>
      <c r="CJ1393">
        <f t="shared" ca="1" si="940"/>
        <v>2.5378448246333178</v>
      </c>
    </row>
    <row r="1394" spans="8:88">
      <c r="H1394"/>
      <c r="I1394"/>
      <c r="R1394"/>
      <c r="AP1394"/>
      <c r="AQ1394"/>
      <c r="AX1394"/>
      <c r="CA1394" s="2">
        <f t="shared" si="941"/>
        <v>464</v>
      </c>
      <c r="CB1394" s="4">
        <f t="shared" si="942"/>
        <v>0</v>
      </c>
      <c r="CC1394">
        <f t="shared" ca="1" si="937"/>
        <v>1</v>
      </c>
      <c r="CD1394">
        <f ca="1">CC1394*(CJ1394)/(CJ1394+CJ1395+IF(CG1396=0,0,CJ1396))</f>
        <v>0.64464042828892365</v>
      </c>
      <c r="CE1394" s="39">
        <f t="shared" ca="1" si="943"/>
        <v>61</v>
      </c>
      <c r="CF1394" s="39">
        <f t="shared" ca="1" si="938"/>
        <v>97</v>
      </c>
      <c r="CG1394">
        <f t="shared" ca="1" si="944"/>
        <v>10.830609010639591</v>
      </c>
      <c r="CH1394">
        <f t="shared" ca="1" si="945"/>
        <v>-4</v>
      </c>
      <c r="CI1394">
        <f t="shared" ca="1" si="939"/>
        <v>3.3331199096232824</v>
      </c>
      <c r="CJ1394">
        <f t="shared" ca="1" si="940"/>
        <v>8.6668800903767185</v>
      </c>
    </row>
    <row r="1395" spans="8:88">
      <c r="H1395"/>
      <c r="I1395"/>
      <c r="R1395"/>
      <c r="AP1395"/>
      <c r="AQ1395"/>
      <c r="AX1395"/>
      <c r="CA1395" s="2">
        <f t="shared" si="941"/>
        <v>464</v>
      </c>
      <c r="CB1395" s="4">
        <f t="shared" si="942"/>
        <v>1</v>
      </c>
      <c r="CC1395">
        <f t="shared" ca="1" si="937"/>
        <v>1</v>
      </c>
      <c r="CD1395">
        <f ca="1">CC1395*(CJ1395)/(CJ1394+CJ1395+IF(CG1396=0,0,CJ1396))</f>
        <v>0.35535957171107646</v>
      </c>
      <c r="CE1395" s="39">
        <f t="shared" ca="1" si="943"/>
        <v>61</v>
      </c>
      <c r="CF1395" s="39">
        <f t="shared" ca="1" si="938"/>
        <v>97</v>
      </c>
      <c r="CG1395">
        <f t="shared" ca="1" si="944"/>
        <v>-12.62940137401003</v>
      </c>
      <c r="CH1395">
        <f t="shared" ca="1" si="945"/>
        <v>8</v>
      </c>
      <c r="CI1395">
        <f t="shared" ca="1" si="939"/>
        <v>7.2223617045514343</v>
      </c>
      <c r="CJ1395">
        <f t="shared" ca="1" si="940"/>
        <v>4.7776382954485657</v>
      </c>
    </row>
    <row r="1396" spans="8:88">
      <c r="H1396"/>
      <c r="I1396"/>
      <c r="R1396"/>
      <c r="AP1396"/>
      <c r="AQ1396"/>
      <c r="AX1396"/>
      <c r="CA1396" s="2">
        <f t="shared" si="941"/>
        <v>464</v>
      </c>
      <c r="CB1396" s="4">
        <f t="shared" si="942"/>
        <v>2</v>
      </c>
      <c r="CC1396">
        <f t="shared" ca="1" si="937"/>
        <v>1</v>
      </c>
      <c r="CD1396">
        <f ca="1">CC1396*IF(CG1396=0,0,CJ1396)/(CJ1394+CJ1395+IF(CG1396=0,0,CJ1396))</f>
        <v>0</v>
      </c>
      <c r="CE1396" s="39">
        <f t="shared" ca="1" si="943"/>
        <v>61</v>
      </c>
      <c r="CF1396" s="39">
        <f t="shared" ca="1" si="938"/>
        <v>97</v>
      </c>
      <c r="CG1396">
        <f t="shared" ca="1" si="944"/>
        <v>0</v>
      </c>
      <c r="CH1396">
        <f t="shared" ca="1" si="945"/>
        <v>0</v>
      </c>
      <c r="CI1396">
        <f t="shared" ca="1" si="939"/>
        <v>0</v>
      </c>
      <c r="CJ1396">
        <f t="shared" ca="1" si="940"/>
        <v>12</v>
      </c>
    </row>
    <row r="1397" spans="8:88">
      <c r="H1397"/>
      <c r="I1397"/>
      <c r="R1397"/>
      <c r="AP1397"/>
      <c r="AQ1397"/>
      <c r="AX1397"/>
      <c r="CA1397" s="2">
        <f t="shared" si="941"/>
        <v>465</v>
      </c>
      <c r="CB1397" s="4">
        <f t="shared" si="942"/>
        <v>0</v>
      </c>
      <c r="CC1397">
        <f t="shared" ca="1" si="937"/>
        <v>1</v>
      </c>
      <c r="CD1397">
        <f ca="1">CC1397*(CJ1397)/(CJ1397+CJ1398+IF(CG1399=0,0,CJ1399))</f>
        <v>0.14105774601152304</v>
      </c>
      <c r="CE1397" s="39">
        <f t="shared" ca="1" si="943"/>
        <v>65</v>
      </c>
      <c r="CF1397" s="39">
        <f t="shared" ca="1" si="938"/>
        <v>97</v>
      </c>
      <c r="CG1397">
        <f t="shared" ca="1" si="944"/>
        <v>14.559044509671537</v>
      </c>
      <c r="CH1397">
        <f t="shared" ca="1" si="945"/>
        <v>-11</v>
      </c>
      <c r="CI1397">
        <f t="shared" ca="1" si="939"/>
        <v>10.103546540284992</v>
      </c>
      <c r="CJ1397">
        <f t="shared" ca="1" si="940"/>
        <v>1.8964534597150084</v>
      </c>
    </row>
    <row r="1398" spans="8:88">
      <c r="H1398"/>
      <c r="I1398"/>
      <c r="R1398"/>
      <c r="AP1398"/>
      <c r="AQ1398"/>
      <c r="AX1398"/>
      <c r="CA1398" s="2">
        <f t="shared" si="941"/>
        <v>465</v>
      </c>
      <c r="CB1398" s="4">
        <f t="shared" si="942"/>
        <v>1</v>
      </c>
      <c r="CC1398">
        <f t="shared" ca="1" si="937"/>
        <v>1</v>
      </c>
      <c r="CD1398">
        <f ca="1">CC1398*(CJ1398)/(CJ1397+CJ1398+IF(CG1399=0,0,CJ1399))</f>
        <v>0.8589422539884769</v>
      </c>
      <c r="CE1398" s="39">
        <f t="shared" ca="1" si="943"/>
        <v>65</v>
      </c>
      <c r="CF1398" s="39">
        <f t="shared" ca="1" si="938"/>
        <v>97</v>
      </c>
      <c r="CG1398">
        <f t="shared" ca="1" si="944"/>
        <v>-8.9009658749796827</v>
      </c>
      <c r="CH1398">
        <f t="shared" ca="1" si="945"/>
        <v>1</v>
      </c>
      <c r="CI1398">
        <f t="shared" ca="1" si="939"/>
        <v>0.45193507388962684</v>
      </c>
      <c r="CJ1398">
        <f t="shared" ca="1" si="940"/>
        <v>11.548064926110372</v>
      </c>
    </row>
    <row r="1399" spans="8:88">
      <c r="H1399"/>
      <c r="I1399"/>
      <c r="R1399"/>
      <c r="AP1399"/>
      <c r="AQ1399"/>
      <c r="AX1399"/>
      <c r="CA1399" s="2">
        <f t="shared" si="941"/>
        <v>465</v>
      </c>
      <c r="CB1399" s="4">
        <f t="shared" si="942"/>
        <v>2</v>
      </c>
      <c r="CC1399">
        <f t="shared" ca="1" si="937"/>
        <v>1</v>
      </c>
      <c r="CD1399">
        <f ca="1">CC1399*IF(CG1399=0,0,CJ1399)/(CJ1397+CJ1398+IF(CG1399=0,0,CJ1399))</f>
        <v>0</v>
      </c>
      <c r="CE1399" s="39">
        <f t="shared" ca="1" si="943"/>
        <v>65</v>
      </c>
      <c r="CF1399" s="39">
        <f t="shared" ca="1" si="938"/>
        <v>97</v>
      </c>
      <c r="CG1399">
        <f t="shared" ca="1" si="944"/>
        <v>0</v>
      </c>
      <c r="CH1399">
        <f t="shared" ca="1" si="945"/>
        <v>0</v>
      </c>
      <c r="CI1399">
        <f t="shared" ca="1" si="939"/>
        <v>0</v>
      </c>
      <c r="CJ1399">
        <f t="shared" ca="1" si="940"/>
        <v>12</v>
      </c>
    </row>
    <row r="1400" spans="8:88">
      <c r="H1400"/>
      <c r="I1400"/>
      <c r="R1400"/>
      <c r="AP1400"/>
      <c r="AQ1400"/>
      <c r="AX1400"/>
      <c r="CA1400" s="2">
        <f t="shared" si="941"/>
        <v>466</v>
      </c>
      <c r="CB1400" s="4">
        <f t="shared" si="942"/>
        <v>0</v>
      </c>
      <c r="CC1400">
        <f t="shared" ca="1" si="937"/>
        <v>1</v>
      </c>
      <c r="CD1400">
        <f ca="1">CC1400*(CJ1400)/(CJ1400+CJ1401+IF(CG1402=0,0,CJ1402))</f>
        <v>0.79097742033660468</v>
      </c>
      <c r="CE1400" s="39">
        <f t="shared" ca="1" si="943"/>
        <v>73</v>
      </c>
      <c r="CF1400" s="39">
        <f t="shared" ca="1" si="938"/>
        <v>97</v>
      </c>
      <c r="CG1400">
        <f t="shared" ca="1" si="944"/>
        <v>-5.9390591660799075</v>
      </c>
      <c r="CH1400">
        <f t="shared" ca="1" si="945"/>
        <v>-1</v>
      </c>
      <c r="CI1400">
        <f t="shared" ca="1" si="939"/>
        <v>1.3656895295118912</v>
      </c>
      <c r="CJ1400">
        <f t="shared" ca="1" si="940"/>
        <v>10.634310470488108</v>
      </c>
    </row>
    <row r="1401" spans="8:88">
      <c r="H1401"/>
      <c r="I1401"/>
      <c r="R1401"/>
      <c r="AP1401"/>
      <c r="AQ1401"/>
      <c r="AX1401"/>
      <c r="CA1401" s="2">
        <f t="shared" si="941"/>
        <v>466</v>
      </c>
      <c r="CB1401" s="4">
        <f t="shared" si="942"/>
        <v>1</v>
      </c>
      <c r="CC1401">
        <f t="shared" ca="1" si="937"/>
        <v>1</v>
      </c>
      <c r="CD1401">
        <f ca="1">CC1401*(CJ1401)/(CJ1400+CJ1401+IF(CG1402=0,0,CJ1402))</f>
        <v>0.20902257966339532</v>
      </c>
      <c r="CE1401" s="39">
        <f t="shared" ca="1" si="943"/>
        <v>73</v>
      </c>
      <c r="CF1401" s="39">
        <f t="shared" ca="1" si="938"/>
        <v>97</v>
      </c>
      <c r="CG1401">
        <f t="shared" ca="1" si="944"/>
        <v>-29.399069550728996</v>
      </c>
      <c r="CH1401">
        <f t="shared" ca="1" si="945"/>
        <v>11</v>
      </c>
      <c r="CI1401">
        <f t="shared" ca="1" si="939"/>
        <v>9.1897920846628587</v>
      </c>
      <c r="CJ1401">
        <f t="shared" ca="1" si="940"/>
        <v>2.8102079153371413</v>
      </c>
    </row>
    <row r="1402" spans="8:88">
      <c r="H1402"/>
      <c r="I1402"/>
      <c r="R1402"/>
      <c r="AP1402"/>
      <c r="AQ1402"/>
      <c r="AX1402"/>
      <c r="CA1402" s="2">
        <f t="shared" si="941"/>
        <v>466</v>
      </c>
      <c r="CB1402" s="4">
        <f t="shared" si="942"/>
        <v>2</v>
      </c>
      <c r="CC1402">
        <f t="shared" ca="1" si="937"/>
        <v>1</v>
      </c>
      <c r="CD1402">
        <f ca="1">CC1402*IF(CG1402=0,0,CJ1402)/(CJ1400+CJ1401+IF(CG1402=0,0,CJ1402))</f>
        <v>0</v>
      </c>
      <c r="CE1402" s="39">
        <f t="shared" ca="1" si="943"/>
        <v>73</v>
      </c>
      <c r="CF1402" s="39">
        <f t="shared" ca="1" si="938"/>
        <v>97</v>
      </c>
      <c r="CG1402">
        <f t="shared" ca="1" si="944"/>
        <v>0</v>
      </c>
      <c r="CH1402">
        <f t="shared" ca="1" si="945"/>
        <v>0</v>
      </c>
      <c r="CI1402">
        <f t="shared" ca="1" si="939"/>
        <v>0</v>
      </c>
      <c r="CJ1402">
        <f t="shared" ca="1" si="940"/>
        <v>12</v>
      </c>
    </row>
    <row r="1403" spans="8:88">
      <c r="H1403"/>
      <c r="I1403"/>
      <c r="R1403"/>
      <c r="AP1403"/>
      <c r="AQ1403"/>
      <c r="AX1403"/>
      <c r="CA1403" s="2">
        <f t="shared" si="941"/>
        <v>467</v>
      </c>
      <c r="CB1403" s="4">
        <f t="shared" si="942"/>
        <v>0</v>
      </c>
      <c r="CC1403">
        <f t="shared" ca="1" si="937"/>
        <v>1</v>
      </c>
      <c r="CD1403">
        <f ca="1">CC1403*(CJ1403)/(CJ1403+CJ1404+IF(CG1405=0,0,CJ1405))</f>
        <v>0.15682618686570424</v>
      </c>
      <c r="CE1403" s="39">
        <f t="shared" ca="1" si="943"/>
        <v>79</v>
      </c>
      <c r="CF1403" s="39">
        <f t="shared" ca="1" si="938"/>
        <v>97</v>
      </c>
      <c r="CG1403">
        <f t="shared" ca="1" si="944"/>
        <v>-29.001480264869883</v>
      </c>
      <c r="CH1403">
        <f t="shared" ca="1" si="945"/>
        <v>-8</v>
      </c>
      <c r="CI1403">
        <f t="shared" ca="1" si="939"/>
        <v>9.7857268932056929</v>
      </c>
      <c r="CJ1403">
        <f t="shared" ca="1" si="940"/>
        <v>2.2142731067943071</v>
      </c>
    </row>
    <row r="1404" spans="8:88">
      <c r="H1404"/>
      <c r="I1404"/>
      <c r="R1404"/>
      <c r="AP1404"/>
      <c r="AQ1404"/>
      <c r="AX1404"/>
      <c r="CA1404" s="2">
        <f t="shared" si="941"/>
        <v>467</v>
      </c>
      <c r="CB1404" s="4">
        <f t="shared" si="942"/>
        <v>1</v>
      </c>
      <c r="CC1404">
        <f t="shared" ca="1" si="937"/>
        <v>1</v>
      </c>
      <c r="CD1404">
        <f ca="1">CC1404*(CJ1404)/(CJ1403+CJ1404+IF(CG1405=0,0,CJ1405))</f>
        <v>0.7953836133731309</v>
      </c>
      <c r="CE1404" s="39">
        <f t="shared" ca="1" si="943"/>
        <v>79</v>
      </c>
      <c r="CF1404" s="39">
        <f t="shared" ca="1" si="938"/>
        <v>97</v>
      </c>
      <c r="CG1404">
        <f t="shared" ca="1" si="944"/>
        <v>-52.461490649519504</v>
      </c>
      <c r="CH1404">
        <f t="shared" ca="1" si="945"/>
        <v>4</v>
      </c>
      <c r="CI1404">
        <f t="shared" ca="1" si="939"/>
        <v>0.76975472096902431</v>
      </c>
      <c r="CJ1404">
        <f t="shared" ca="1" si="940"/>
        <v>11.230245279030976</v>
      </c>
    </row>
    <row r="1405" spans="8:88">
      <c r="H1405"/>
      <c r="I1405"/>
      <c r="R1405"/>
      <c r="AP1405"/>
      <c r="AQ1405"/>
      <c r="AX1405"/>
      <c r="CA1405" s="2">
        <f t="shared" si="941"/>
        <v>467</v>
      </c>
      <c r="CB1405" s="4">
        <f t="shared" si="942"/>
        <v>2</v>
      </c>
      <c r="CC1405">
        <f t="shared" ca="1" si="937"/>
        <v>1</v>
      </c>
      <c r="CD1405">
        <f ca="1">CC1405*IF(CG1405=0,0,CJ1405)/(CJ1403+CJ1404+IF(CG1405=0,0,CJ1405))</f>
        <v>4.7790199761164803E-2</v>
      </c>
      <c r="CE1405" s="39">
        <f t="shared" ca="1" si="943"/>
        <v>79</v>
      </c>
      <c r="CF1405" s="39">
        <f t="shared" ca="1" si="938"/>
        <v>97</v>
      </c>
      <c r="CG1405">
        <f t="shared" ca="1" si="944"/>
        <v>37.763505023544042</v>
      </c>
      <c r="CH1405">
        <f t="shared" ca="1" si="945"/>
        <v>9</v>
      </c>
      <c r="CI1405">
        <f t="shared" ca="1" si="939"/>
        <v>11.325236708139229</v>
      </c>
      <c r="CJ1405">
        <f t="shared" ca="1" si="940"/>
        <v>0.67476329186077066</v>
      </c>
    </row>
    <row r="1406" spans="8:88">
      <c r="H1406"/>
      <c r="I1406"/>
      <c r="R1406"/>
      <c r="AP1406"/>
      <c r="AQ1406"/>
      <c r="AX1406"/>
      <c r="CA1406" s="2">
        <f t="shared" si="941"/>
        <v>468</v>
      </c>
      <c r="CB1406" s="4">
        <f t="shared" si="942"/>
        <v>0</v>
      </c>
      <c r="CC1406">
        <f t="shared" ca="1" si="937"/>
        <v>1</v>
      </c>
      <c r="CD1406">
        <f ca="1">CC1406*(CJ1406)/(CJ1406+CJ1407+IF(CG1408=0,0,CJ1408))</f>
        <v>0.55818784424298273</v>
      </c>
      <c r="CE1406" s="39">
        <f t="shared" ca="1" si="943"/>
        <v>83</v>
      </c>
      <c r="CF1406" s="39">
        <f t="shared" ca="1" si="938"/>
        <v>97</v>
      </c>
      <c r="CG1406">
        <f t="shared" ca="1" si="944"/>
        <v>-24.286904395594178</v>
      </c>
      <c r="CH1406">
        <f t="shared" ca="1" si="945"/>
        <v>-3</v>
      </c>
      <c r="CI1406">
        <f t="shared" ca="1" si="939"/>
        <v>4.4954332653310392</v>
      </c>
      <c r="CJ1406">
        <f t="shared" ca="1" si="940"/>
        <v>7.5045667346689608</v>
      </c>
    </row>
    <row r="1407" spans="8:88">
      <c r="H1407"/>
      <c r="I1407"/>
      <c r="R1407"/>
      <c r="AP1407"/>
      <c r="AQ1407"/>
      <c r="AX1407"/>
      <c r="CA1407" s="2">
        <f t="shared" si="941"/>
        <v>468</v>
      </c>
      <c r="CB1407" s="4">
        <f t="shared" si="942"/>
        <v>1</v>
      </c>
      <c r="CC1407">
        <f t="shared" ca="1" si="937"/>
        <v>1</v>
      </c>
      <c r="CD1407">
        <f ca="1">CC1407*(CJ1407)/(CJ1406+CJ1407+IF(CG1408=0,0,CJ1408))</f>
        <v>0.44181215575701727</v>
      </c>
      <c r="CE1407" s="39">
        <f t="shared" ca="1" si="943"/>
        <v>83</v>
      </c>
      <c r="CF1407" s="39">
        <f t="shared" ca="1" si="938"/>
        <v>97</v>
      </c>
      <c r="CG1407">
        <f t="shared" ca="1" si="944"/>
        <v>-47.746914780243799</v>
      </c>
      <c r="CH1407">
        <f t="shared" ca="1" si="945"/>
        <v>9</v>
      </c>
      <c r="CI1407">
        <f t="shared" ca="1" si="939"/>
        <v>6.0600483488436776</v>
      </c>
      <c r="CJ1407">
        <f t="shared" ca="1" si="940"/>
        <v>5.9399516511563224</v>
      </c>
    </row>
    <row r="1408" spans="8:88">
      <c r="H1408"/>
      <c r="I1408"/>
      <c r="R1408"/>
      <c r="AP1408"/>
      <c r="AQ1408"/>
      <c r="AX1408"/>
      <c r="CA1408" s="2">
        <f t="shared" si="941"/>
        <v>468</v>
      </c>
      <c r="CB1408" s="4">
        <f t="shared" si="942"/>
        <v>2</v>
      </c>
      <c r="CC1408">
        <f t="shared" ca="1" si="937"/>
        <v>1</v>
      </c>
      <c r="CD1408">
        <f ca="1">CC1408*IF(CG1408=0,0,CJ1408)/(CJ1406+CJ1407+IF(CG1408=0,0,CJ1408))</f>
        <v>0</v>
      </c>
      <c r="CE1408" s="39">
        <f t="shared" ca="1" si="943"/>
        <v>83</v>
      </c>
      <c r="CF1408" s="39">
        <f t="shared" ca="1" si="938"/>
        <v>97</v>
      </c>
      <c r="CG1408">
        <f t="shared" ca="1" si="944"/>
        <v>0</v>
      </c>
      <c r="CH1408">
        <f t="shared" ca="1" si="945"/>
        <v>0</v>
      </c>
      <c r="CI1408">
        <f t="shared" ca="1" si="939"/>
        <v>0</v>
      </c>
      <c r="CJ1408">
        <f t="shared" ca="1" si="940"/>
        <v>12</v>
      </c>
    </row>
    <row r="1409" spans="8:88">
      <c r="H1409"/>
      <c r="I1409"/>
      <c r="R1409"/>
      <c r="AP1409"/>
      <c r="AQ1409"/>
      <c r="AX1409"/>
      <c r="CA1409" s="2">
        <f t="shared" si="941"/>
        <v>469</v>
      </c>
      <c r="CB1409" s="4">
        <f t="shared" si="942"/>
        <v>0</v>
      </c>
      <c r="CC1409">
        <f t="shared" ca="1" si="937"/>
        <v>1</v>
      </c>
      <c r="CD1409">
        <f ca="1">CC1409*(CJ1409)/(CJ1409+CJ1410+IF(CG1411=0,0,CJ1411))</f>
        <v>0.61370605478758111</v>
      </c>
      <c r="CE1409" s="39">
        <f t="shared" ca="1" si="943"/>
        <v>91</v>
      </c>
      <c r="CF1409" s="39">
        <f t="shared" ca="1" si="938"/>
        <v>97</v>
      </c>
      <c r="CG1409">
        <f t="shared" ca="1" si="944"/>
        <v>20.31684671305527</v>
      </c>
      <c r="CH1409">
        <f t="shared" ca="1" si="945"/>
        <v>-5</v>
      </c>
      <c r="CI1409">
        <f t="shared" ca="1" si="939"/>
        <v>3.7490176629160672</v>
      </c>
      <c r="CJ1409">
        <f t="shared" ca="1" si="940"/>
        <v>8.2509823370839328</v>
      </c>
    </row>
    <row r="1410" spans="8:88">
      <c r="H1410"/>
      <c r="I1410"/>
      <c r="R1410"/>
      <c r="AP1410"/>
      <c r="AQ1410"/>
      <c r="AX1410"/>
      <c r="CA1410" s="2">
        <f t="shared" si="941"/>
        <v>469</v>
      </c>
      <c r="CB1410" s="4">
        <f t="shared" si="942"/>
        <v>1</v>
      </c>
      <c r="CC1410">
        <f t="shared" ref="CC1410:CC1473" ca="1" si="946">OFFSET(D$5,$CA1410,0)</f>
        <v>1</v>
      </c>
      <c r="CD1410">
        <f ca="1">CC1410*(CJ1410)/(CJ1409+CJ1410+IF(CG1411=0,0,CJ1411))</f>
        <v>0.38629394521241889</v>
      </c>
      <c r="CE1410" s="39">
        <f t="shared" ca="1" si="943"/>
        <v>91</v>
      </c>
      <c r="CF1410" s="39">
        <f t="shared" ref="CF1410:CF1473" ca="1" si="947">OFFSET(B$5,$CA1410,0)</f>
        <v>97</v>
      </c>
      <c r="CG1410">
        <f t="shared" ca="1" si="944"/>
        <v>-3.1431636715943512</v>
      </c>
      <c r="CH1410">
        <f t="shared" ca="1" si="945"/>
        <v>7</v>
      </c>
      <c r="CI1410">
        <f t="shared" ref="CI1410:CI1473" ca="1" si="948">ABS(-CH1410-7*CG1410/113.685)</f>
        <v>6.8064639512586496</v>
      </c>
      <c r="CJ1410">
        <f t="shared" ref="CJ1410:CJ1473" ca="1" si="949">MAX(0,CK$1-CI1410)</f>
        <v>5.1935360487413504</v>
      </c>
    </row>
    <row r="1411" spans="8:88">
      <c r="H1411"/>
      <c r="I1411"/>
      <c r="R1411"/>
      <c r="AP1411"/>
      <c r="AQ1411"/>
      <c r="AX1411"/>
      <c r="CA1411" s="2">
        <f t="shared" si="941"/>
        <v>469</v>
      </c>
      <c r="CB1411" s="4">
        <f t="shared" si="942"/>
        <v>2</v>
      </c>
      <c r="CC1411">
        <f t="shared" ca="1" si="946"/>
        <v>1</v>
      </c>
      <c r="CD1411">
        <f ca="1">CC1411*IF(CG1411=0,0,CJ1411)/(CJ1409+CJ1410+IF(CG1411=0,0,CJ1411))</f>
        <v>0</v>
      </c>
      <c r="CE1411" s="39">
        <f t="shared" ca="1" si="943"/>
        <v>91</v>
      </c>
      <c r="CF1411" s="39">
        <f t="shared" ca="1" si="947"/>
        <v>97</v>
      </c>
      <c r="CG1411">
        <f t="shared" ca="1" si="944"/>
        <v>0</v>
      </c>
      <c r="CH1411">
        <f t="shared" ca="1" si="945"/>
        <v>0</v>
      </c>
      <c r="CI1411">
        <f t="shared" ca="1" si="948"/>
        <v>0</v>
      </c>
      <c r="CJ1411">
        <f t="shared" ca="1" si="949"/>
        <v>12</v>
      </c>
    </row>
    <row r="1412" spans="8:88">
      <c r="H1412"/>
      <c r="I1412"/>
      <c r="R1412"/>
      <c r="AP1412"/>
      <c r="AQ1412"/>
      <c r="AX1412"/>
      <c r="CA1412" s="2">
        <f t="shared" si="941"/>
        <v>470</v>
      </c>
      <c r="CB1412" s="4">
        <f t="shared" si="942"/>
        <v>0</v>
      </c>
      <c r="CC1412">
        <f t="shared" ca="1" si="946"/>
        <v>1</v>
      </c>
      <c r="CD1412">
        <f ca="1">CC1412*(CJ1412)/(CJ1412+CJ1413+IF(CG1414=0,0,CJ1414))</f>
        <v>0.4147829578993833</v>
      </c>
      <c r="CE1412" s="39">
        <f t="shared" ca="1" si="943"/>
        <v>11</v>
      </c>
      <c r="CF1412" s="39">
        <f t="shared" ca="1" si="947"/>
        <v>101</v>
      </c>
      <c r="CG1412">
        <f t="shared" ca="1" si="944"/>
        <v>-55.599160466441333</v>
      </c>
      <c r="CH1412">
        <f t="shared" ca="1" si="945"/>
        <v>-3</v>
      </c>
      <c r="CI1412">
        <f t="shared" ca="1" si="948"/>
        <v>6.4234430511069123</v>
      </c>
      <c r="CJ1412">
        <f t="shared" ca="1" si="949"/>
        <v>5.5765569488930877</v>
      </c>
    </row>
    <row r="1413" spans="8:88">
      <c r="H1413"/>
      <c r="I1413"/>
      <c r="R1413"/>
      <c r="AP1413"/>
      <c r="AQ1413"/>
      <c r="AX1413"/>
      <c r="CA1413" s="2">
        <f t="shared" si="941"/>
        <v>470</v>
      </c>
      <c r="CB1413" s="4">
        <f t="shared" si="942"/>
        <v>1</v>
      </c>
      <c r="CC1413">
        <f t="shared" ca="1" si="946"/>
        <v>1</v>
      </c>
      <c r="CD1413">
        <f ca="1">CC1413*(CJ1413)/(CJ1412+CJ1413+IF(CG1414=0,0,CJ1414))</f>
        <v>0.58521704210061676</v>
      </c>
      <c r="CE1413" s="39">
        <f t="shared" ca="1" si="943"/>
        <v>11</v>
      </c>
      <c r="CF1413" s="39">
        <f t="shared" ca="1" si="947"/>
        <v>101</v>
      </c>
      <c r="CG1413">
        <f t="shared" ca="1" si="944"/>
        <v>34.625835206621943</v>
      </c>
      <c r="CH1413">
        <f t="shared" ca="1" si="945"/>
        <v>2</v>
      </c>
      <c r="CI1413">
        <f t="shared" ca="1" si="948"/>
        <v>4.1320389360632763</v>
      </c>
      <c r="CJ1413">
        <f t="shared" ca="1" si="949"/>
        <v>7.8679610639367237</v>
      </c>
    </row>
    <row r="1414" spans="8:88">
      <c r="H1414"/>
      <c r="I1414"/>
      <c r="R1414"/>
      <c r="AP1414"/>
      <c r="AQ1414"/>
      <c r="AX1414"/>
      <c r="CA1414" s="2">
        <f t="shared" ref="CA1414:CA1477" si="950">CA1411+1</f>
        <v>470</v>
      </c>
      <c r="CB1414" s="4">
        <f t="shared" ref="CB1414:CB1477" si="951">CB1411</f>
        <v>2</v>
      </c>
      <c r="CC1414">
        <f t="shared" ca="1" si="946"/>
        <v>1</v>
      </c>
      <c r="CD1414">
        <f ca="1">CC1414*IF(CG1414=0,0,CJ1414)/(CJ1412+CJ1413+IF(CG1414=0,0,CJ1414))</f>
        <v>0</v>
      </c>
      <c r="CE1414" s="39">
        <f t="shared" ca="1" si="943"/>
        <v>11</v>
      </c>
      <c r="CF1414" s="39">
        <f t="shared" ca="1" si="947"/>
        <v>101</v>
      </c>
      <c r="CG1414">
        <f t="shared" ca="1" si="944"/>
        <v>0</v>
      </c>
      <c r="CH1414">
        <f t="shared" ca="1" si="945"/>
        <v>0</v>
      </c>
      <c r="CI1414">
        <f t="shared" ca="1" si="948"/>
        <v>0</v>
      </c>
      <c r="CJ1414">
        <f t="shared" ca="1" si="949"/>
        <v>12</v>
      </c>
    </row>
    <row r="1415" spans="8:88">
      <c r="H1415"/>
      <c r="I1415"/>
      <c r="R1415"/>
      <c r="AP1415"/>
      <c r="AQ1415"/>
      <c r="AX1415"/>
      <c r="CA1415" s="2">
        <f t="shared" si="950"/>
        <v>471</v>
      </c>
      <c r="CB1415" s="4">
        <f t="shared" si="951"/>
        <v>0</v>
      </c>
      <c r="CC1415">
        <f t="shared" ca="1" si="946"/>
        <v>1</v>
      </c>
      <c r="CD1415">
        <f ca="1">CC1415*(CJ1415)/(CJ1415+CJ1416+IF(CG1417=0,0,CJ1417))</f>
        <v>0.18116464527130938</v>
      </c>
      <c r="CE1415" s="39">
        <f t="shared" ca="1" si="943"/>
        <v>25</v>
      </c>
      <c r="CF1415" s="39">
        <f t="shared" ca="1" si="947"/>
        <v>101</v>
      </c>
      <c r="CG1415">
        <f t="shared" ca="1" si="944"/>
        <v>40.686361957133954</v>
      </c>
      <c r="CH1415">
        <f t="shared" ca="1" si="945"/>
        <v>-12</v>
      </c>
      <c r="CI1415">
        <f t="shared" ca="1" si="948"/>
        <v>9.494792332322314</v>
      </c>
      <c r="CJ1415">
        <f t="shared" ca="1" si="949"/>
        <v>2.505207667677686</v>
      </c>
    </row>
    <row r="1416" spans="8:88">
      <c r="H1416"/>
      <c r="I1416"/>
      <c r="R1416"/>
      <c r="AP1416"/>
      <c r="AQ1416"/>
      <c r="AX1416"/>
      <c r="CA1416" s="2">
        <f t="shared" si="950"/>
        <v>471</v>
      </c>
      <c r="CB1416" s="4">
        <f t="shared" si="951"/>
        <v>1</v>
      </c>
      <c r="CC1416">
        <f t="shared" ca="1" si="946"/>
        <v>1</v>
      </c>
      <c r="CD1416">
        <f ca="1">CC1416*(CJ1416)/(CJ1415+CJ1416+IF(CG1417=0,0,CJ1417))</f>
        <v>0.79107866838160179</v>
      </c>
      <c r="CE1416" s="39">
        <f t="shared" ca="1" si="943"/>
        <v>25</v>
      </c>
      <c r="CF1416" s="39">
        <f t="shared" ca="1" si="947"/>
        <v>101</v>
      </c>
      <c r="CG1416">
        <f t="shared" ca="1" si="944"/>
        <v>17.226351572484333</v>
      </c>
      <c r="CH1416">
        <f t="shared" ca="1" si="945"/>
        <v>0</v>
      </c>
      <c r="CI1416">
        <f t="shared" ca="1" si="948"/>
        <v>1.0606892818524021</v>
      </c>
      <c r="CJ1416">
        <f t="shared" ca="1" si="949"/>
        <v>10.939310718147597</v>
      </c>
    </row>
    <row r="1417" spans="8:88">
      <c r="H1417"/>
      <c r="I1417"/>
      <c r="R1417"/>
      <c r="AP1417"/>
      <c r="AQ1417"/>
      <c r="AX1417"/>
      <c r="CA1417" s="2">
        <f t="shared" si="950"/>
        <v>471</v>
      </c>
      <c r="CB1417" s="4">
        <f t="shared" si="951"/>
        <v>2</v>
      </c>
      <c r="CC1417">
        <f t="shared" ca="1" si="946"/>
        <v>1</v>
      </c>
      <c r="CD1417">
        <f ca="1">CC1417*IF(CG1417=0,0,CJ1417)/(CJ1415+CJ1416+IF(CG1417=0,0,CJ1417))</f>
        <v>2.7756686347088808E-2</v>
      </c>
      <c r="CE1417" s="39">
        <f t="shared" ca="1" si="943"/>
        <v>25</v>
      </c>
      <c r="CF1417" s="39">
        <f t="shared" ca="1" si="947"/>
        <v>101</v>
      </c>
      <c r="CG1417">
        <f t="shared" ca="1" si="944"/>
        <v>-6.2336588121652881</v>
      </c>
      <c r="CH1417">
        <f t="shared" ca="1" si="945"/>
        <v>12</v>
      </c>
      <c r="CI1417">
        <f t="shared" ca="1" si="948"/>
        <v>11.616170896027119</v>
      </c>
      <c r="CJ1417">
        <f t="shared" ca="1" si="949"/>
        <v>0.3838291039728805</v>
      </c>
    </row>
    <row r="1418" spans="8:88">
      <c r="H1418"/>
      <c r="I1418"/>
      <c r="R1418"/>
      <c r="AP1418"/>
      <c r="AQ1418"/>
      <c r="AX1418"/>
      <c r="CA1418" s="2">
        <f t="shared" si="950"/>
        <v>472</v>
      </c>
      <c r="CB1418" s="4">
        <f t="shared" si="951"/>
        <v>0</v>
      </c>
      <c r="CC1418">
        <f t="shared" ca="1" si="946"/>
        <v>1</v>
      </c>
      <c r="CD1418">
        <f ca="1">CC1418*(CJ1418)/(CJ1418+CJ1419+IF(CG1420=0,0,CJ1420))</f>
        <v>0.21575913832200391</v>
      </c>
      <c r="CE1418" s="39">
        <f t="shared" ca="1" si="943"/>
        <v>55</v>
      </c>
      <c r="CF1418" s="39">
        <f t="shared" ca="1" si="947"/>
        <v>101</v>
      </c>
      <c r="CG1418">
        <f t="shared" ca="1" si="944"/>
        <v>-34.092870869726255</v>
      </c>
      <c r="CH1418">
        <f t="shared" ca="1" si="945"/>
        <v>-7</v>
      </c>
      <c r="CI1418">
        <f t="shared" ca="1" si="948"/>
        <v>9.0992223783971831</v>
      </c>
      <c r="CJ1418">
        <f t="shared" ca="1" si="949"/>
        <v>2.9007776216028169</v>
      </c>
    </row>
    <row r="1419" spans="8:88">
      <c r="H1419"/>
      <c r="I1419"/>
      <c r="R1419"/>
      <c r="AP1419"/>
      <c r="AQ1419"/>
      <c r="AX1419"/>
      <c r="CA1419" s="2">
        <f t="shared" si="950"/>
        <v>472</v>
      </c>
      <c r="CB1419" s="4">
        <f t="shared" si="951"/>
        <v>1</v>
      </c>
      <c r="CC1419">
        <f t="shared" ca="1" si="946"/>
        <v>1</v>
      </c>
      <c r="CD1419">
        <f ca="1">CC1419*(CJ1419)/(CJ1418+CJ1419+IF(CG1420=0,0,CJ1420))</f>
        <v>0.78424086167799612</v>
      </c>
      <c r="CE1419" s="39">
        <f t="shared" ca="1" si="943"/>
        <v>55</v>
      </c>
      <c r="CF1419" s="39">
        <f t="shared" ca="1" si="947"/>
        <v>101</v>
      </c>
      <c r="CG1419">
        <f t="shared" ca="1" si="944"/>
        <v>56.132124803337291</v>
      </c>
      <c r="CH1419">
        <f t="shared" ca="1" si="945"/>
        <v>-2</v>
      </c>
      <c r="CI1419">
        <f t="shared" ca="1" si="948"/>
        <v>1.456259608773022</v>
      </c>
      <c r="CJ1419">
        <f t="shared" ca="1" si="949"/>
        <v>10.543740391226978</v>
      </c>
    </row>
    <row r="1420" spans="8:88">
      <c r="H1420"/>
      <c r="I1420"/>
      <c r="R1420"/>
      <c r="AP1420"/>
      <c r="AQ1420"/>
      <c r="AX1420"/>
      <c r="CA1420" s="2">
        <f t="shared" si="950"/>
        <v>472</v>
      </c>
      <c r="CB1420" s="4">
        <f t="shared" si="951"/>
        <v>2</v>
      </c>
      <c r="CC1420">
        <f t="shared" ca="1" si="946"/>
        <v>1</v>
      </c>
      <c r="CD1420">
        <f ca="1">CC1420*IF(CG1420=0,0,CJ1420)/(CJ1418+CJ1419+IF(CG1420=0,0,CJ1420))</f>
        <v>0</v>
      </c>
      <c r="CE1420" s="39">
        <f t="shared" ca="1" si="943"/>
        <v>55</v>
      </c>
      <c r="CF1420" s="39">
        <f t="shared" ca="1" si="947"/>
        <v>101</v>
      </c>
      <c r="CG1420">
        <f t="shared" ca="1" si="944"/>
        <v>32.67211441868767</v>
      </c>
      <c r="CH1420">
        <f t="shared" ca="1" si="945"/>
        <v>10</v>
      </c>
      <c r="CI1420">
        <f t="shared" ca="1" si="948"/>
        <v>12.011741222947739</v>
      </c>
      <c r="CJ1420">
        <f t="shared" ca="1" si="949"/>
        <v>0</v>
      </c>
    </row>
    <row r="1421" spans="8:88">
      <c r="H1421"/>
      <c r="I1421"/>
      <c r="R1421"/>
      <c r="AP1421"/>
      <c r="AQ1421"/>
      <c r="AX1421"/>
      <c r="CA1421" s="2">
        <f t="shared" si="950"/>
        <v>473</v>
      </c>
      <c r="CB1421" s="4">
        <f t="shared" si="951"/>
        <v>0</v>
      </c>
      <c r="CC1421">
        <f t="shared" ca="1" si="946"/>
        <v>1</v>
      </c>
      <c r="CD1421">
        <f ca="1">CC1421*(CJ1421)/(CJ1421+CJ1422+IF(CG1423=0,0,CJ1423))</f>
        <v>0.25917707573131371</v>
      </c>
      <c r="CE1421" s="39">
        <f t="shared" ca="1" si="943"/>
        <v>17</v>
      </c>
      <c r="CF1421" s="39">
        <f t="shared" ca="1" si="947"/>
        <v>103</v>
      </c>
      <c r="CG1421">
        <f t="shared" ca="1" si="944"/>
        <v>40.350232638715511</v>
      </c>
      <c r="CH1421">
        <f t="shared" ca="1" si="945"/>
        <v>-11</v>
      </c>
      <c r="CI1421">
        <f t="shared" ca="1" si="948"/>
        <v>8.5154890401459422</v>
      </c>
      <c r="CJ1421">
        <f t="shared" ca="1" si="949"/>
        <v>3.4845109598540578</v>
      </c>
    </row>
    <row r="1422" spans="8:88">
      <c r="H1422"/>
      <c r="I1422"/>
      <c r="R1422"/>
      <c r="AP1422"/>
      <c r="AQ1422"/>
      <c r="AX1422"/>
      <c r="CA1422" s="2">
        <f t="shared" si="950"/>
        <v>473</v>
      </c>
      <c r="CB1422" s="4">
        <f t="shared" si="951"/>
        <v>1</v>
      </c>
      <c r="CC1422">
        <f t="shared" ca="1" si="946"/>
        <v>1</v>
      </c>
      <c r="CD1422">
        <f ca="1">CC1422*(CJ1422)/(CJ1421+CJ1422+IF(CG1423=0,0,CJ1423))</f>
        <v>0.74082292426868634</v>
      </c>
      <c r="CE1422" s="39">
        <f t="shared" ca="1" si="943"/>
        <v>17</v>
      </c>
      <c r="CF1422" s="39">
        <f t="shared" ca="1" si="947"/>
        <v>103</v>
      </c>
      <c r="CG1422">
        <f t="shared" ca="1" si="944"/>
        <v>16.890222254067222</v>
      </c>
      <c r="CH1422">
        <f t="shared" ca="1" si="945"/>
        <v>1</v>
      </c>
      <c r="CI1422">
        <f t="shared" ca="1" si="948"/>
        <v>2.0399925740288563</v>
      </c>
      <c r="CJ1422">
        <f t="shared" ca="1" si="949"/>
        <v>9.9600074259711437</v>
      </c>
    </row>
    <row r="1423" spans="8:88">
      <c r="H1423"/>
      <c r="I1423"/>
      <c r="R1423"/>
      <c r="AP1423"/>
      <c r="AQ1423"/>
      <c r="AX1423"/>
      <c r="CA1423" s="2">
        <f t="shared" si="950"/>
        <v>473</v>
      </c>
      <c r="CB1423" s="4">
        <f t="shared" si="951"/>
        <v>2</v>
      </c>
      <c r="CC1423">
        <f t="shared" ca="1" si="946"/>
        <v>1</v>
      </c>
      <c r="CD1423">
        <f ca="1">CC1423*IF(CG1423=0,0,CJ1423)/(CJ1421+CJ1422+IF(CG1423=0,0,CJ1423))</f>
        <v>0</v>
      </c>
      <c r="CE1423" s="39">
        <f t="shared" ca="1" si="943"/>
        <v>17</v>
      </c>
      <c r="CF1423" s="39">
        <f t="shared" ca="1" si="947"/>
        <v>103</v>
      </c>
      <c r="CG1423">
        <f t="shared" ca="1" si="944"/>
        <v>0</v>
      </c>
      <c r="CH1423">
        <f t="shared" ca="1" si="945"/>
        <v>0</v>
      </c>
      <c r="CI1423">
        <f t="shared" ca="1" si="948"/>
        <v>0</v>
      </c>
      <c r="CJ1423">
        <f t="shared" ca="1" si="949"/>
        <v>12</v>
      </c>
    </row>
    <row r="1424" spans="8:88">
      <c r="H1424"/>
      <c r="I1424"/>
      <c r="R1424"/>
      <c r="AP1424"/>
      <c r="AQ1424"/>
      <c r="AX1424"/>
      <c r="CA1424" s="2">
        <f t="shared" si="950"/>
        <v>474</v>
      </c>
      <c r="CB1424" s="4">
        <f t="shared" si="951"/>
        <v>0</v>
      </c>
      <c r="CC1424">
        <f t="shared" ca="1" si="946"/>
        <v>1</v>
      </c>
      <c r="CD1424">
        <f ca="1">CC1424*(CJ1424)/(CJ1424+CJ1425+IF(CG1426=0,0,CJ1426))</f>
        <v>0.34504960150630576</v>
      </c>
      <c r="CE1424" s="39">
        <f t="shared" ca="1" si="943"/>
        <v>41</v>
      </c>
      <c r="CF1424" s="39">
        <f t="shared" ca="1" si="947"/>
        <v>103</v>
      </c>
      <c r="CG1424">
        <f t="shared" ca="1" si="944"/>
        <v>10.378234001262143</v>
      </c>
      <c r="CH1424">
        <f t="shared" ca="1" si="945"/>
        <v>-8</v>
      </c>
      <c r="CI1424">
        <f t="shared" ca="1" si="948"/>
        <v>7.3609742885267622</v>
      </c>
      <c r="CJ1424">
        <f t="shared" ca="1" si="949"/>
        <v>4.6390257114732378</v>
      </c>
    </row>
    <row r="1425" spans="8:88">
      <c r="H1425"/>
      <c r="I1425"/>
      <c r="R1425"/>
      <c r="AP1425"/>
      <c r="AQ1425"/>
      <c r="AX1425"/>
      <c r="CA1425" s="2">
        <f t="shared" si="950"/>
        <v>474</v>
      </c>
      <c r="CB1425" s="4">
        <f t="shared" si="951"/>
        <v>1</v>
      </c>
      <c r="CC1425">
        <f t="shared" ca="1" si="946"/>
        <v>1</v>
      </c>
      <c r="CD1425">
        <f ca="1">CC1425*(CJ1425)/(CJ1424+CJ1425+IF(CG1426=0,0,CJ1426))</f>
        <v>0.65495039849369419</v>
      </c>
      <c r="CE1425" s="39">
        <f t="shared" ca="1" si="943"/>
        <v>41</v>
      </c>
      <c r="CF1425" s="39">
        <f t="shared" ca="1" si="947"/>
        <v>103</v>
      </c>
      <c r="CG1425">
        <f t="shared" ca="1" si="944"/>
        <v>-13.081776383388544</v>
      </c>
      <c r="CH1425">
        <f t="shared" ca="1" si="945"/>
        <v>4</v>
      </c>
      <c r="CI1425">
        <f t="shared" ca="1" si="948"/>
        <v>3.1945073256478884</v>
      </c>
      <c r="CJ1425">
        <f t="shared" ca="1" si="949"/>
        <v>8.8054926743521111</v>
      </c>
    </row>
    <row r="1426" spans="8:88">
      <c r="H1426"/>
      <c r="I1426"/>
      <c r="R1426"/>
      <c r="AP1426"/>
      <c r="AQ1426"/>
      <c r="AX1426"/>
      <c r="CA1426" s="2">
        <f t="shared" si="950"/>
        <v>474</v>
      </c>
      <c r="CB1426" s="4">
        <f t="shared" si="951"/>
        <v>2</v>
      </c>
      <c r="CC1426">
        <f t="shared" ca="1" si="946"/>
        <v>1</v>
      </c>
      <c r="CD1426">
        <f ca="1">CC1426*IF(CG1426=0,0,CJ1426)/(CJ1424+CJ1425+IF(CG1426=0,0,CJ1426))</f>
        <v>0</v>
      </c>
      <c r="CE1426" s="39">
        <f t="shared" ca="1" si="943"/>
        <v>41</v>
      </c>
      <c r="CF1426" s="39">
        <f t="shared" ca="1" si="947"/>
        <v>103</v>
      </c>
      <c r="CG1426">
        <f t="shared" ca="1" si="944"/>
        <v>0</v>
      </c>
      <c r="CH1426">
        <f t="shared" ca="1" si="945"/>
        <v>0</v>
      </c>
      <c r="CI1426">
        <f t="shared" ca="1" si="948"/>
        <v>0</v>
      </c>
      <c r="CJ1426">
        <f t="shared" ca="1" si="949"/>
        <v>12</v>
      </c>
    </row>
    <row r="1427" spans="8:88">
      <c r="H1427"/>
      <c r="I1427"/>
      <c r="R1427"/>
      <c r="AP1427"/>
      <c r="AQ1427"/>
      <c r="AX1427"/>
      <c r="CA1427" s="2">
        <f t="shared" si="950"/>
        <v>475</v>
      </c>
      <c r="CB1427" s="4">
        <f t="shared" si="951"/>
        <v>0</v>
      </c>
      <c r="CC1427">
        <f t="shared" ca="1" si="946"/>
        <v>1</v>
      </c>
      <c r="CD1427">
        <f ca="1">CC1427*(CJ1427)/(CJ1427+CJ1428+IF(CG1429=0,0,CJ1429))</f>
        <v>0.50199008895927211</v>
      </c>
      <c r="CE1427" s="39">
        <f t="shared" ca="1" si="943"/>
        <v>49</v>
      </c>
      <c r="CF1427" s="39">
        <f t="shared" ca="1" si="947"/>
        <v>103</v>
      </c>
      <c r="CG1427">
        <f t="shared" ca="1" si="944"/>
        <v>-4.0761759914502704</v>
      </c>
      <c r="CH1427">
        <f t="shared" ca="1" si="945"/>
        <v>-5</v>
      </c>
      <c r="CI1427">
        <f t="shared" ca="1" si="948"/>
        <v>5.2509850194849967</v>
      </c>
      <c r="CJ1427">
        <f t="shared" ca="1" si="949"/>
        <v>6.7490149805150033</v>
      </c>
    </row>
    <row r="1428" spans="8:88">
      <c r="H1428"/>
      <c r="I1428"/>
      <c r="R1428"/>
      <c r="AP1428"/>
      <c r="AQ1428"/>
      <c r="AX1428"/>
      <c r="CA1428" s="2">
        <f t="shared" si="950"/>
        <v>475</v>
      </c>
      <c r="CB1428" s="4">
        <f t="shared" si="951"/>
        <v>1</v>
      </c>
      <c r="CC1428">
        <f t="shared" ca="1" si="946"/>
        <v>1</v>
      </c>
      <c r="CD1428">
        <f ca="1">CC1428*(CJ1428)/(CJ1427+CJ1428+IF(CG1429=0,0,CJ1429))</f>
        <v>0.49800991104072789</v>
      </c>
      <c r="CE1428" s="39">
        <f t="shared" ca="1" si="943"/>
        <v>49</v>
      </c>
      <c r="CF1428" s="39">
        <f t="shared" ca="1" si="947"/>
        <v>103</v>
      </c>
      <c r="CG1428">
        <f t="shared" ca="1" si="944"/>
        <v>-27.536186376099892</v>
      </c>
      <c r="CH1428">
        <f t="shared" ca="1" si="945"/>
        <v>7</v>
      </c>
      <c r="CI1428">
        <f t="shared" ca="1" si="948"/>
        <v>5.30449659468972</v>
      </c>
      <c r="CJ1428">
        <f t="shared" ca="1" si="949"/>
        <v>6.69550340531028</v>
      </c>
    </row>
    <row r="1429" spans="8:88">
      <c r="H1429"/>
      <c r="I1429"/>
      <c r="R1429"/>
      <c r="AP1429"/>
      <c r="AQ1429"/>
      <c r="AX1429"/>
      <c r="CA1429" s="2">
        <f t="shared" si="950"/>
        <v>475</v>
      </c>
      <c r="CB1429" s="4">
        <f t="shared" si="951"/>
        <v>2</v>
      </c>
      <c r="CC1429">
        <f t="shared" ca="1" si="946"/>
        <v>1</v>
      </c>
      <c r="CD1429">
        <f ca="1">CC1429*IF(CG1429=0,0,CJ1429)/(CJ1427+CJ1428+IF(CG1429=0,0,CJ1429))</f>
        <v>0</v>
      </c>
      <c r="CE1429" s="39">
        <f t="shared" ca="1" si="943"/>
        <v>49</v>
      </c>
      <c r="CF1429" s="39">
        <f t="shared" ca="1" si="947"/>
        <v>103</v>
      </c>
      <c r="CG1429">
        <f t="shared" ca="1" si="944"/>
        <v>0</v>
      </c>
      <c r="CH1429">
        <f t="shared" ca="1" si="945"/>
        <v>0</v>
      </c>
      <c r="CI1429">
        <f t="shared" ca="1" si="948"/>
        <v>0</v>
      </c>
      <c r="CJ1429">
        <f t="shared" ca="1" si="949"/>
        <v>12</v>
      </c>
    </row>
    <row r="1430" spans="8:88">
      <c r="H1430"/>
      <c r="I1430"/>
      <c r="R1430"/>
      <c r="AP1430"/>
      <c r="AQ1430"/>
      <c r="AX1430"/>
      <c r="CA1430" s="2">
        <f t="shared" si="950"/>
        <v>476</v>
      </c>
      <c r="CB1430" s="4">
        <f t="shared" si="951"/>
        <v>0</v>
      </c>
      <c r="CC1430">
        <f t="shared" ca="1" si="946"/>
        <v>1</v>
      </c>
      <c r="CD1430">
        <f ca="1">CC1430*(CJ1430)/(CJ1430+CJ1431+IF(CG1432=0,0,CJ1432))</f>
        <v>0.61692626356607438</v>
      </c>
      <c r="CE1430" s="39">
        <f t="shared" ca="1" si="943"/>
        <v>65</v>
      </c>
      <c r="CF1430" s="39">
        <f t="shared" ca="1" si="947"/>
        <v>103</v>
      </c>
      <c r="CG1430">
        <f t="shared" ca="1" si="944"/>
        <v>4.7792604472661537</v>
      </c>
      <c r="CH1430">
        <f t="shared" ca="1" si="945"/>
        <v>-4</v>
      </c>
      <c r="CI1430">
        <f t="shared" ca="1" si="948"/>
        <v>3.7057235067874998</v>
      </c>
      <c r="CJ1430">
        <f t="shared" ca="1" si="949"/>
        <v>8.2942764932125002</v>
      </c>
    </row>
    <row r="1431" spans="8:88">
      <c r="H1431"/>
      <c r="I1431"/>
      <c r="R1431"/>
      <c r="AP1431"/>
      <c r="AQ1431"/>
      <c r="AX1431"/>
      <c r="CA1431" s="2">
        <f t="shared" si="950"/>
        <v>476</v>
      </c>
      <c r="CB1431" s="4">
        <f t="shared" si="951"/>
        <v>1</v>
      </c>
      <c r="CC1431">
        <f t="shared" ca="1" si="946"/>
        <v>1</v>
      </c>
      <c r="CD1431">
        <f ca="1">CC1431*(CJ1431)/(CJ1430+CJ1431+IF(CG1432=0,0,CJ1432))</f>
        <v>0.38307373643392567</v>
      </c>
      <c r="CE1431" s="39">
        <f t="shared" ca="1" si="943"/>
        <v>65</v>
      </c>
      <c r="CF1431" s="39">
        <f t="shared" ca="1" si="947"/>
        <v>103</v>
      </c>
      <c r="CG1431">
        <f t="shared" ca="1" si="944"/>
        <v>-18.680749937381336</v>
      </c>
      <c r="CH1431">
        <f t="shared" ca="1" si="945"/>
        <v>8</v>
      </c>
      <c r="CI1431">
        <f t="shared" ca="1" si="948"/>
        <v>6.8497581073873484</v>
      </c>
      <c r="CJ1431">
        <f t="shared" ca="1" si="949"/>
        <v>5.1502418926126516</v>
      </c>
    </row>
    <row r="1432" spans="8:88">
      <c r="H1432"/>
      <c r="I1432"/>
      <c r="R1432"/>
      <c r="AP1432"/>
      <c r="AQ1432"/>
      <c r="AX1432"/>
      <c r="CA1432" s="2">
        <f t="shared" si="950"/>
        <v>476</v>
      </c>
      <c r="CB1432" s="4">
        <f t="shared" si="951"/>
        <v>2</v>
      </c>
      <c r="CC1432">
        <f t="shared" ca="1" si="946"/>
        <v>1</v>
      </c>
      <c r="CD1432">
        <f ca="1">CC1432*IF(CG1432=0,0,CJ1432)/(CJ1430+CJ1431+IF(CG1432=0,0,CJ1432))</f>
        <v>0</v>
      </c>
      <c r="CE1432" s="39">
        <f t="shared" ca="1" si="943"/>
        <v>65</v>
      </c>
      <c r="CF1432" s="39">
        <f t="shared" ca="1" si="947"/>
        <v>103</v>
      </c>
      <c r="CG1432">
        <f t="shared" ca="1" si="944"/>
        <v>0</v>
      </c>
      <c r="CH1432">
        <f t="shared" ca="1" si="945"/>
        <v>0</v>
      </c>
      <c r="CI1432">
        <f t="shared" ca="1" si="948"/>
        <v>0</v>
      </c>
      <c r="CJ1432">
        <f t="shared" ca="1" si="949"/>
        <v>12</v>
      </c>
    </row>
    <row r="1433" spans="8:88">
      <c r="H1433"/>
      <c r="I1433"/>
      <c r="R1433"/>
      <c r="AP1433"/>
      <c r="AQ1433"/>
      <c r="AX1433"/>
      <c r="CA1433" s="2">
        <f t="shared" si="950"/>
        <v>477</v>
      </c>
      <c r="CB1433" s="4">
        <f t="shared" si="951"/>
        <v>0</v>
      </c>
      <c r="CC1433">
        <f t="shared" ca="1" si="946"/>
        <v>1</v>
      </c>
      <c r="CD1433">
        <f ca="1">CC1433*(CJ1433)/(CJ1433+CJ1434+IF(CG1435=0,0,CJ1435))</f>
        <v>0.64389225297973129</v>
      </c>
      <c r="CE1433" s="39">
        <f t="shared" ca="1" si="943"/>
        <v>25</v>
      </c>
      <c r="CF1433" s="39">
        <f t="shared" ca="1" si="947"/>
        <v>107</v>
      </c>
      <c r="CG1433">
        <f t="shared" ca="1" si="944"/>
        <v>26.907960278644083</v>
      </c>
      <c r="CH1433">
        <f t="shared" ca="1" si="945"/>
        <v>-5</v>
      </c>
      <c r="CI1433">
        <f t="shared" ca="1" si="948"/>
        <v>3.3431787663235379</v>
      </c>
      <c r="CJ1433">
        <f t="shared" ca="1" si="949"/>
        <v>8.6568212336764621</v>
      </c>
    </row>
    <row r="1434" spans="8:88">
      <c r="H1434"/>
      <c r="I1434"/>
      <c r="R1434"/>
      <c r="AP1434"/>
      <c r="AQ1434"/>
      <c r="AX1434"/>
      <c r="CA1434" s="2">
        <f t="shared" si="950"/>
        <v>477</v>
      </c>
      <c r="CB1434" s="4">
        <f t="shared" si="951"/>
        <v>1</v>
      </c>
      <c r="CC1434">
        <f t="shared" ca="1" si="946"/>
        <v>1</v>
      </c>
      <c r="CD1434">
        <f ca="1">CC1434*(CJ1434)/(CJ1433+CJ1434+IF(CG1435=0,0,CJ1435))</f>
        <v>0.35610774702026871</v>
      </c>
      <c r="CE1434" s="39">
        <f t="shared" ca="1" si="943"/>
        <v>25</v>
      </c>
      <c r="CF1434" s="39">
        <f t="shared" ca="1" si="947"/>
        <v>107</v>
      </c>
      <c r="CG1434">
        <f t="shared" ca="1" si="944"/>
        <v>3.4479498939944619</v>
      </c>
      <c r="CH1434">
        <f t="shared" ca="1" si="945"/>
        <v>7</v>
      </c>
      <c r="CI1434">
        <f t="shared" ca="1" si="948"/>
        <v>7.2123028478511788</v>
      </c>
      <c r="CJ1434">
        <f t="shared" ca="1" si="949"/>
        <v>4.7876971521488212</v>
      </c>
    </row>
    <row r="1435" spans="8:88">
      <c r="H1435"/>
      <c r="I1435"/>
      <c r="R1435"/>
      <c r="AP1435"/>
      <c r="AQ1435"/>
      <c r="AX1435"/>
      <c r="CA1435" s="2">
        <f t="shared" si="950"/>
        <v>477</v>
      </c>
      <c r="CB1435" s="4">
        <f t="shared" si="951"/>
        <v>2</v>
      </c>
      <c r="CC1435">
        <f t="shared" ca="1" si="946"/>
        <v>1</v>
      </c>
      <c r="CD1435">
        <f ca="1">CC1435*IF(CG1435=0,0,CJ1435)/(CJ1433+CJ1434+IF(CG1435=0,0,CJ1435))</f>
        <v>0</v>
      </c>
      <c r="CE1435" s="39">
        <f t="shared" ca="1" si="943"/>
        <v>25</v>
      </c>
      <c r="CF1435" s="39">
        <f t="shared" ca="1" si="947"/>
        <v>107</v>
      </c>
      <c r="CG1435">
        <f t="shared" ca="1" si="944"/>
        <v>0</v>
      </c>
      <c r="CH1435">
        <f t="shared" ca="1" si="945"/>
        <v>0</v>
      </c>
      <c r="CI1435">
        <f t="shared" ca="1" si="948"/>
        <v>0</v>
      </c>
      <c r="CJ1435">
        <f t="shared" ca="1" si="949"/>
        <v>12</v>
      </c>
    </row>
    <row r="1436" spans="8:88">
      <c r="H1436"/>
      <c r="I1436"/>
      <c r="R1436"/>
      <c r="AP1436"/>
      <c r="AQ1436"/>
      <c r="AX1436"/>
      <c r="CA1436" s="2">
        <f t="shared" si="950"/>
        <v>478</v>
      </c>
      <c r="CB1436" s="4">
        <f t="shared" si="951"/>
        <v>0</v>
      </c>
      <c r="CC1436">
        <f t="shared" ca="1" si="946"/>
        <v>1</v>
      </c>
      <c r="CD1436">
        <f ca="1">CC1436*(CJ1436)/(CJ1436+CJ1437+IF(CG1438=0,0,CJ1438))</f>
        <v>0.47825951640457615</v>
      </c>
      <c r="CE1436" s="39">
        <f t="shared" ca="1" si="943"/>
        <v>35</v>
      </c>
      <c r="CF1436" s="39">
        <f t="shared" ca="1" si="947"/>
        <v>109</v>
      </c>
      <c r="CG1436">
        <f t="shared" ca="1" si="944"/>
        <v>-25.498427140097135</v>
      </c>
      <c r="CH1436">
        <f t="shared" ca="1" si="945"/>
        <v>-4</v>
      </c>
      <c r="CI1436">
        <f t="shared" ca="1" si="948"/>
        <v>5.5700311385027046</v>
      </c>
      <c r="CJ1436">
        <f t="shared" ca="1" si="949"/>
        <v>6.4299688614972954</v>
      </c>
    </row>
    <row r="1437" spans="8:88">
      <c r="H1437"/>
      <c r="I1437"/>
      <c r="R1437"/>
      <c r="AP1437"/>
      <c r="AQ1437"/>
      <c r="AX1437"/>
      <c r="CA1437" s="2">
        <f t="shared" si="950"/>
        <v>478</v>
      </c>
      <c r="CB1437" s="4">
        <f t="shared" si="951"/>
        <v>1</v>
      </c>
      <c r="CC1437">
        <f t="shared" ca="1" si="946"/>
        <v>1</v>
      </c>
      <c r="CD1437">
        <f ca="1">CC1437*(CJ1437)/(CJ1436+CJ1437+IF(CG1438=0,0,CJ1438))</f>
        <v>0.52174048359542391</v>
      </c>
      <c r="CE1437" s="39">
        <f t="shared" ca="1" si="943"/>
        <v>35</v>
      </c>
      <c r="CF1437" s="39">
        <f t="shared" ca="1" si="947"/>
        <v>109</v>
      </c>
      <c r="CG1437">
        <f t="shared" ca="1" si="944"/>
        <v>-48.958437524748888</v>
      </c>
      <c r="CH1437">
        <f t="shared" ca="1" si="945"/>
        <v>8</v>
      </c>
      <c r="CI1437">
        <f t="shared" ca="1" si="948"/>
        <v>4.9854504756718807</v>
      </c>
      <c r="CJ1437">
        <f t="shared" ca="1" si="949"/>
        <v>7.0145495243281193</v>
      </c>
    </row>
    <row r="1438" spans="8:88">
      <c r="H1438"/>
      <c r="I1438"/>
      <c r="R1438"/>
      <c r="AP1438"/>
      <c r="AQ1438"/>
      <c r="AX1438"/>
      <c r="CA1438" s="2">
        <f t="shared" si="950"/>
        <v>478</v>
      </c>
      <c r="CB1438" s="4">
        <f t="shared" si="951"/>
        <v>2</v>
      </c>
      <c r="CC1438">
        <f t="shared" ca="1" si="946"/>
        <v>1</v>
      </c>
      <c r="CD1438">
        <f ca="1">CC1438*IF(CG1438=0,0,CJ1438)/(CJ1436+CJ1437+IF(CG1438=0,0,CJ1438))</f>
        <v>0</v>
      </c>
      <c r="CE1438" s="39">
        <f t="shared" ca="1" si="943"/>
        <v>35</v>
      </c>
      <c r="CF1438" s="39">
        <f t="shared" ca="1" si="947"/>
        <v>109</v>
      </c>
      <c r="CG1438">
        <f t="shared" ca="1" si="944"/>
        <v>0</v>
      </c>
      <c r="CH1438">
        <f t="shared" ca="1" si="945"/>
        <v>0</v>
      </c>
      <c r="CI1438">
        <f t="shared" ca="1" si="948"/>
        <v>0</v>
      </c>
      <c r="CJ1438">
        <f t="shared" ca="1" si="949"/>
        <v>12</v>
      </c>
    </row>
    <row r="1439" spans="8:88">
      <c r="H1439"/>
      <c r="I1439"/>
      <c r="R1439"/>
      <c r="AP1439"/>
      <c r="AQ1439"/>
      <c r="AX1439"/>
      <c r="CA1439" s="2">
        <f t="shared" si="950"/>
        <v>479</v>
      </c>
      <c r="CB1439" s="4">
        <f t="shared" si="951"/>
        <v>0</v>
      </c>
      <c r="CC1439">
        <f t="shared" ca="1" si="946"/>
        <v>1</v>
      </c>
      <c r="CD1439">
        <f ca="1">CC1439*(CJ1439)/(CJ1439+CJ1440+IF(CG1441=0,0,CJ1441))</f>
        <v>0.49620657479376368</v>
      </c>
      <c r="CE1439" s="39">
        <f t="shared" ref="CE1439:CE1502" ca="1" si="952">OFFSET(C$5,$CA1439,0)</f>
        <v>47</v>
      </c>
      <c r="CF1439" s="39">
        <f t="shared" ca="1" si="947"/>
        <v>109</v>
      </c>
      <c r="CG1439">
        <f t="shared" ref="CG1439:CG1502" ca="1" si="953">OFFSET(K$5,$CA1439,2*$CB1439)</f>
        <v>-37.820429684690993</v>
      </c>
      <c r="CH1439">
        <f t="shared" ref="CH1439:CH1502" ca="1" si="954">OFFSET(L$5,$CA1439,2*$CB1439)</f>
        <v>-3</v>
      </c>
      <c r="CI1439">
        <f t="shared" ca="1" si="948"/>
        <v>5.3287417671006452</v>
      </c>
      <c r="CJ1439">
        <f t="shared" ca="1" si="949"/>
        <v>6.6712582328993548</v>
      </c>
    </row>
    <row r="1440" spans="8:88">
      <c r="H1440"/>
      <c r="I1440"/>
      <c r="R1440"/>
      <c r="AP1440"/>
      <c r="AQ1440"/>
      <c r="AX1440"/>
      <c r="CA1440" s="2">
        <f t="shared" si="950"/>
        <v>479</v>
      </c>
      <c r="CB1440" s="4">
        <f t="shared" si="951"/>
        <v>1</v>
      </c>
      <c r="CC1440">
        <f t="shared" ca="1" si="946"/>
        <v>1</v>
      </c>
      <c r="CD1440">
        <f ca="1">CC1440*(CJ1440)/(CJ1439+CJ1440+IF(CG1441=0,0,CJ1441))</f>
        <v>0.50379342520623638</v>
      </c>
      <c r="CE1440" s="39">
        <f t="shared" ca="1" si="952"/>
        <v>47</v>
      </c>
      <c r="CF1440" s="39">
        <f t="shared" ca="1" si="947"/>
        <v>109</v>
      </c>
      <c r="CG1440">
        <f t="shared" ca="1" si="953"/>
        <v>52.404565988371758</v>
      </c>
      <c r="CH1440">
        <f t="shared" ca="1" si="954"/>
        <v>2</v>
      </c>
      <c r="CI1440">
        <f t="shared" ca="1" si="948"/>
        <v>5.2267402200695106</v>
      </c>
      <c r="CJ1440">
        <f t="shared" ca="1" si="949"/>
        <v>6.7732597799304894</v>
      </c>
    </row>
    <row r="1441" spans="8:88">
      <c r="H1441"/>
      <c r="I1441"/>
      <c r="R1441"/>
      <c r="AP1441"/>
      <c r="AQ1441"/>
      <c r="AX1441"/>
      <c r="CA1441" s="2">
        <f t="shared" si="950"/>
        <v>479</v>
      </c>
      <c r="CB1441" s="4">
        <f t="shared" si="951"/>
        <v>2</v>
      </c>
      <c r="CC1441">
        <f t="shared" ca="1" si="946"/>
        <v>1</v>
      </c>
      <c r="CD1441">
        <f ca="1">CC1441*IF(CG1441=0,0,CJ1441)/(CJ1439+CJ1440+IF(CG1441=0,0,CJ1441))</f>
        <v>0</v>
      </c>
      <c r="CE1441" s="39">
        <f t="shared" ca="1" si="952"/>
        <v>47</v>
      </c>
      <c r="CF1441" s="39">
        <f t="shared" ca="1" si="947"/>
        <v>109</v>
      </c>
      <c r="CG1441">
        <f t="shared" ca="1" si="953"/>
        <v>0</v>
      </c>
      <c r="CH1441">
        <f t="shared" ca="1" si="954"/>
        <v>0</v>
      </c>
      <c r="CI1441">
        <f t="shared" ca="1" si="948"/>
        <v>0</v>
      </c>
      <c r="CJ1441">
        <f t="shared" ca="1" si="949"/>
        <v>12</v>
      </c>
    </row>
    <row r="1442" spans="8:88">
      <c r="H1442"/>
      <c r="I1442"/>
      <c r="R1442"/>
      <c r="AP1442"/>
      <c r="AQ1442"/>
      <c r="AX1442"/>
      <c r="CA1442" s="2">
        <f t="shared" si="950"/>
        <v>480</v>
      </c>
      <c r="CB1442" s="4">
        <f t="shared" si="951"/>
        <v>0</v>
      </c>
      <c r="CC1442">
        <f t="shared" ca="1" si="946"/>
        <v>1</v>
      </c>
      <c r="CD1442">
        <f ca="1">CC1442*(CJ1442)/(CJ1442+CJ1443+IF(CG1444=0,0,CJ1444))</f>
        <v>0.28072985056633076</v>
      </c>
      <c r="CE1442" s="39">
        <f t="shared" ca="1" si="952"/>
        <v>65</v>
      </c>
      <c r="CF1442" s="39">
        <f t="shared" ca="1" si="947"/>
        <v>109</v>
      </c>
      <c r="CG1442">
        <f t="shared" ca="1" si="953"/>
        <v>12.574821886652643</v>
      </c>
      <c r="CH1442">
        <f t="shared" ca="1" si="954"/>
        <v>-9</v>
      </c>
      <c r="CI1442">
        <f t="shared" ca="1" si="948"/>
        <v>8.2257223626110001</v>
      </c>
      <c r="CJ1442">
        <f t="shared" ca="1" si="949"/>
        <v>3.7742776373889999</v>
      </c>
    </row>
    <row r="1443" spans="8:88">
      <c r="H1443"/>
      <c r="I1443"/>
      <c r="R1443"/>
      <c r="AP1443"/>
      <c r="AQ1443"/>
      <c r="AX1443"/>
      <c r="CA1443" s="2">
        <f t="shared" si="950"/>
        <v>480</v>
      </c>
      <c r="CB1443" s="4">
        <f t="shared" si="951"/>
        <v>1</v>
      </c>
      <c r="CC1443">
        <f t="shared" ca="1" si="946"/>
        <v>1</v>
      </c>
      <c r="CD1443">
        <f ca="1">CC1443*(CJ1443)/(CJ1442+CJ1443+IF(CG1444=0,0,CJ1444))</f>
        <v>0.71927014943366918</v>
      </c>
      <c r="CE1443" s="39">
        <f t="shared" ca="1" si="952"/>
        <v>65</v>
      </c>
      <c r="CF1443" s="39">
        <f t="shared" ca="1" si="947"/>
        <v>109</v>
      </c>
      <c r="CG1443">
        <f t="shared" ca="1" si="953"/>
        <v>-10.885188497995912</v>
      </c>
      <c r="CH1443">
        <f t="shared" ca="1" si="954"/>
        <v>3</v>
      </c>
      <c r="CI1443">
        <f t="shared" ca="1" si="948"/>
        <v>2.3297592515637824</v>
      </c>
      <c r="CJ1443">
        <f t="shared" ca="1" si="949"/>
        <v>9.6702407484362176</v>
      </c>
    </row>
    <row r="1444" spans="8:88">
      <c r="H1444"/>
      <c r="I1444"/>
      <c r="R1444"/>
      <c r="AP1444"/>
      <c r="AQ1444"/>
      <c r="AX1444"/>
      <c r="CA1444" s="2">
        <f t="shared" si="950"/>
        <v>480</v>
      </c>
      <c r="CB1444" s="4">
        <f t="shared" si="951"/>
        <v>2</v>
      </c>
      <c r="CC1444">
        <f t="shared" ca="1" si="946"/>
        <v>1</v>
      </c>
      <c r="CD1444">
        <f ca="1">CC1444*IF(CG1444=0,0,CJ1444)/(CJ1442+CJ1443+IF(CG1444=0,0,CJ1444))</f>
        <v>0</v>
      </c>
      <c r="CE1444" s="39">
        <f t="shared" ca="1" si="952"/>
        <v>65</v>
      </c>
      <c r="CF1444" s="39">
        <f t="shared" ca="1" si="947"/>
        <v>109</v>
      </c>
      <c r="CG1444">
        <f t="shared" ca="1" si="953"/>
        <v>0</v>
      </c>
      <c r="CH1444">
        <f t="shared" ca="1" si="954"/>
        <v>0</v>
      </c>
      <c r="CI1444">
        <f t="shared" ca="1" si="948"/>
        <v>0</v>
      </c>
      <c r="CJ1444">
        <f t="shared" ca="1" si="949"/>
        <v>12</v>
      </c>
    </row>
    <row r="1445" spans="8:88">
      <c r="H1445"/>
      <c r="I1445"/>
      <c r="R1445"/>
      <c r="AP1445"/>
      <c r="AQ1445"/>
      <c r="AX1445"/>
      <c r="CA1445" s="2">
        <f t="shared" si="950"/>
        <v>481</v>
      </c>
      <c r="CB1445" s="4">
        <f t="shared" si="951"/>
        <v>0</v>
      </c>
      <c r="CC1445">
        <f t="shared" ca="1" si="946"/>
        <v>1</v>
      </c>
      <c r="CD1445">
        <f ca="1">CC1445*(CJ1445)/(CJ1445+CJ1446+IF(CG1447=0,0,CJ1447))</f>
        <v>0.75337815934239616</v>
      </c>
      <c r="CE1445" s="39">
        <f t="shared" ca="1" si="952"/>
        <v>91</v>
      </c>
      <c r="CF1445" s="39">
        <f t="shared" ca="1" si="947"/>
        <v>109</v>
      </c>
      <c r="CG1445">
        <f t="shared" ca="1" si="953"/>
        <v>18.332624090038507</v>
      </c>
      <c r="CH1445">
        <f t="shared" ca="1" si="954"/>
        <v>-3</v>
      </c>
      <c r="CI1445">
        <f t="shared" ca="1" si="948"/>
        <v>1.8711934852419445</v>
      </c>
      <c r="CJ1445">
        <f t="shared" ca="1" si="949"/>
        <v>10.128806514758056</v>
      </c>
    </row>
    <row r="1446" spans="8:88">
      <c r="H1446"/>
      <c r="I1446"/>
      <c r="R1446"/>
      <c r="AP1446"/>
      <c r="AQ1446"/>
      <c r="AX1446"/>
      <c r="CA1446" s="2">
        <f t="shared" si="950"/>
        <v>481</v>
      </c>
      <c r="CB1446" s="4">
        <f t="shared" si="951"/>
        <v>1</v>
      </c>
      <c r="CC1446">
        <f t="shared" ca="1" si="946"/>
        <v>1</v>
      </c>
      <c r="CD1446">
        <f ca="1">CC1446*(CJ1446)/(CJ1445+CJ1446+IF(CG1447=0,0,CJ1447))</f>
        <v>0.24662184065760379</v>
      </c>
      <c r="CE1446" s="39">
        <f t="shared" ca="1" si="952"/>
        <v>91</v>
      </c>
      <c r="CF1446" s="39">
        <f t="shared" ca="1" si="947"/>
        <v>109</v>
      </c>
      <c r="CG1446">
        <f t="shared" ca="1" si="953"/>
        <v>-5.1273862946111137</v>
      </c>
      <c r="CH1446">
        <f t="shared" ca="1" si="954"/>
        <v>9</v>
      </c>
      <c r="CI1446">
        <f t="shared" ca="1" si="948"/>
        <v>8.6842881289327725</v>
      </c>
      <c r="CJ1446">
        <f t="shared" ca="1" si="949"/>
        <v>3.3157118710672275</v>
      </c>
    </row>
    <row r="1447" spans="8:88">
      <c r="H1447"/>
      <c r="I1447"/>
      <c r="R1447"/>
      <c r="AP1447"/>
      <c r="AQ1447"/>
      <c r="AX1447"/>
      <c r="CA1447" s="2">
        <f t="shared" si="950"/>
        <v>481</v>
      </c>
      <c r="CB1447" s="4">
        <f t="shared" si="951"/>
        <v>2</v>
      </c>
      <c r="CC1447">
        <f t="shared" ca="1" si="946"/>
        <v>1</v>
      </c>
      <c r="CD1447">
        <f ca="1">CC1447*IF(CG1447=0,0,CJ1447)/(CJ1445+CJ1446+IF(CG1447=0,0,CJ1447))</f>
        <v>0</v>
      </c>
      <c r="CE1447" s="39">
        <f t="shared" ca="1" si="952"/>
        <v>91</v>
      </c>
      <c r="CF1447" s="39">
        <f t="shared" ca="1" si="947"/>
        <v>109</v>
      </c>
      <c r="CG1447">
        <f t="shared" ca="1" si="953"/>
        <v>0</v>
      </c>
      <c r="CH1447">
        <f t="shared" ca="1" si="954"/>
        <v>0</v>
      </c>
      <c r="CI1447">
        <f t="shared" ca="1" si="948"/>
        <v>0</v>
      </c>
      <c r="CJ1447">
        <f t="shared" ca="1" si="949"/>
        <v>12</v>
      </c>
    </row>
    <row r="1448" spans="8:88">
      <c r="H1448"/>
      <c r="I1448"/>
      <c r="R1448"/>
      <c r="AP1448"/>
      <c r="AQ1448"/>
      <c r="AX1448"/>
      <c r="CA1448" s="2">
        <f t="shared" si="950"/>
        <v>482</v>
      </c>
      <c r="CB1448" s="4">
        <f t="shared" si="951"/>
        <v>0</v>
      </c>
      <c r="CC1448">
        <f t="shared" ca="1" si="946"/>
        <v>1</v>
      </c>
      <c r="CD1448">
        <f ca="1">CC1448*(CJ1448)/(CJ1448+CJ1449+IF(CG1450=0,0,CJ1450))</f>
        <v>0.68941093290411337</v>
      </c>
      <c r="CE1448" s="39">
        <f t="shared" ca="1" si="952"/>
        <v>1</v>
      </c>
      <c r="CF1448" s="39">
        <f t="shared" ca="1" si="947"/>
        <v>113</v>
      </c>
      <c r="CG1448">
        <f t="shared" ca="1" si="953"/>
        <v>-11.87524337100001</v>
      </c>
      <c r="CH1448">
        <f t="shared" ca="1" si="954"/>
        <v>-2</v>
      </c>
      <c r="CI1448">
        <f t="shared" ca="1" si="948"/>
        <v>2.7312020371816867</v>
      </c>
      <c r="CJ1448">
        <f t="shared" ca="1" si="949"/>
        <v>9.2687979628183133</v>
      </c>
    </row>
    <row r="1449" spans="8:88">
      <c r="H1449"/>
      <c r="I1449"/>
      <c r="R1449"/>
      <c r="AP1449"/>
      <c r="AQ1449"/>
      <c r="AX1449"/>
      <c r="CA1449" s="2">
        <f t="shared" si="950"/>
        <v>482</v>
      </c>
      <c r="CB1449" s="4">
        <f t="shared" si="951"/>
        <v>1</v>
      </c>
      <c r="CC1449">
        <f t="shared" ca="1" si="946"/>
        <v>1</v>
      </c>
      <c r="CD1449">
        <f ca="1">CC1449*(CJ1449)/(CJ1448+CJ1449+IF(CG1450=0,0,CJ1450))</f>
        <v>0.31058906709588663</v>
      </c>
      <c r="CE1449" s="39">
        <f t="shared" ca="1" si="952"/>
        <v>1</v>
      </c>
      <c r="CF1449" s="39">
        <f t="shared" ca="1" si="947"/>
        <v>113</v>
      </c>
      <c r="CG1449">
        <f t="shared" ca="1" si="953"/>
        <v>-35.335253755649632</v>
      </c>
      <c r="CH1449">
        <f t="shared" ca="1" si="954"/>
        <v>10</v>
      </c>
      <c r="CI1449">
        <f t="shared" ca="1" si="948"/>
        <v>7.82427957699303</v>
      </c>
      <c r="CJ1449">
        <f t="shared" ca="1" si="949"/>
        <v>4.17572042300697</v>
      </c>
    </row>
    <row r="1450" spans="8:88">
      <c r="H1450"/>
      <c r="I1450"/>
      <c r="R1450"/>
      <c r="AP1450"/>
      <c r="AQ1450"/>
      <c r="AX1450"/>
      <c r="CA1450" s="2">
        <f t="shared" si="950"/>
        <v>482</v>
      </c>
      <c r="CB1450" s="4">
        <f t="shared" si="951"/>
        <v>2</v>
      </c>
      <c r="CC1450">
        <f t="shared" ca="1" si="946"/>
        <v>1</v>
      </c>
      <c r="CD1450">
        <f ca="1">CC1450*IF(CG1450=0,0,CJ1450)/(CJ1448+CJ1449+IF(CG1450=0,0,CJ1450))</f>
        <v>0</v>
      </c>
      <c r="CE1450" s="39">
        <f t="shared" ca="1" si="952"/>
        <v>1</v>
      </c>
      <c r="CF1450" s="39">
        <f t="shared" ca="1" si="947"/>
        <v>113</v>
      </c>
      <c r="CG1450">
        <f t="shared" ca="1" si="953"/>
        <v>0</v>
      </c>
      <c r="CH1450">
        <f t="shared" ca="1" si="954"/>
        <v>0</v>
      </c>
      <c r="CI1450">
        <f t="shared" ca="1" si="948"/>
        <v>0</v>
      </c>
      <c r="CJ1450">
        <f t="shared" ca="1" si="949"/>
        <v>12</v>
      </c>
    </row>
    <row r="1451" spans="8:88">
      <c r="H1451"/>
      <c r="I1451"/>
      <c r="R1451"/>
      <c r="AP1451"/>
      <c r="AQ1451"/>
      <c r="AX1451"/>
      <c r="CA1451" s="2">
        <f t="shared" si="950"/>
        <v>483</v>
      </c>
      <c r="CB1451" s="4">
        <f t="shared" si="951"/>
        <v>0</v>
      </c>
      <c r="CC1451">
        <f t="shared" ca="1" si="946"/>
        <v>1</v>
      </c>
      <c r="CD1451">
        <f ca="1">CC1451*(CJ1451)/(CJ1451+CJ1452+IF(CG1453=0,0,CJ1453))</f>
        <v>0.49038711884831376</v>
      </c>
      <c r="CE1451" s="39">
        <f t="shared" ca="1" si="952"/>
        <v>5</v>
      </c>
      <c r="CF1451" s="39">
        <f t="shared" ca="1" si="947"/>
        <v>113</v>
      </c>
      <c r="CG1451">
        <f t="shared" ca="1" si="953"/>
        <v>9.6310462257150675</v>
      </c>
      <c r="CH1451">
        <f t="shared" ca="1" si="954"/>
        <v>-6</v>
      </c>
      <c r="CI1451">
        <f t="shared" ca="1" si="948"/>
        <v>5.4069813644719575</v>
      </c>
      <c r="CJ1451">
        <f t="shared" ca="1" si="949"/>
        <v>6.5930186355280425</v>
      </c>
    </row>
    <row r="1452" spans="8:88">
      <c r="H1452"/>
      <c r="I1452"/>
      <c r="R1452"/>
      <c r="AP1452"/>
      <c r="AQ1452"/>
      <c r="AX1452"/>
      <c r="CA1452" s="2">
        <f t="shared" si="950"/>
        <v>483</v>
      </c>
      <c r="CB1452" s="4">
        <f t="shared" si="951"/>
        <v>1</v>
      </c>
      <c r="CC1452">
        <f t="shared" ca="1" si="946"/>
        <v>1</v>
      </c>
      <c r="CD1452">
        <f ca="1">CC1452*(CJ1452)/(CJ1451+CJ1452+IF(CG1453=0,0,CJ1453))</f>
        <v>0.50961288115168635</v>
      </c>
      <c r="CE1452" s="39">
        <f t="shared" ca="1" si="952"/>
        <v>5</v>
      </c>
      <c r="CF1452" s="39">
        <f t="shared" ca="1" si="947"/>
        <v>113</v>
      </c>
      <c r="CG1452">
        <f t="shared" ca="1" si="953"/>
        <v>-13.828964158934554</v>
      </c>
      <c r="CH1452">
        <f t="shared" ca="1" si="954"/>
        <v>6</v>
      </c>
      <c r="CI1452">
        <f t="shared" ca="1" si="948"/>
        <v>5.1485002497027583</v>
      </c>
      <c r="CJ1452">
        <f t="shared" ca="1" si="949"/>
        <v>6.8514997502972417</v>
      </c>
    </row>
    <row r="1453" spans="8:88">
      <c r="H1453"/>
      <c r="I1453"/>
      <c r="R1453"/>
      <c r="AP1453"/>
      <c r="AQ1453"/>
      <c r="AX1453"/>
      <c r="CA1453" s="2">
        <f t="shared" si="950"/>
        <v>483</v>
      </c>
      <c r="CB1453" s="4">
        <f t="shared" si="951"/>
        <v>2</v>
      </c>
      <c r="CC1453">
        <f t="shared" ca="1" si="946"/>
        <v>1</v>
      </c>
      <c r="CD1453">
        <f ca="1">CC1453*IF(CG1453=0,0,CJ1453)/(CJ1451+CJ1452+IF(CG1453=0,0,CJ1453))</f>
        <v>0</v>
      </c>
      <c r="CE1453" s="39">
        <f t="shared" ca="1" si="952"/>
        <v>5</v>
      </c>
      <c r="CF1453" s="39">
        <f t="shared" ca="1" si="947"/>
        <v>113</v>
      </c>
      <c r="CG1453">
        <f t="shared" ca="1" si="953"/>
        <v>0</v>
      </c>
      <c r="CH1453">
        <f t="shared" ca="1" si="954"/>
        <v>0</v>
      </c>
      <c r="CI1453">
        <f t="shared" ca="1" si="948"/>
        <v>0</v>
      </c>
      <c r="CJ1453">
        <f t="shared" ca="1" si="949"/>
        <v>12</v>
      </c>
    </row>
    <row r="1454" spans="8:88">
      <c r="H1454"/>
      <c r="I1454"/>
      <c r="R1454"/>
      <c r="AP1454"/>
      <c r="AQ1454"/>
      <c r="AX1454"/>
      <c r="CA1454" s="2">
        <f t="shared" si="950"/>
        <v>484</v>
      </c>
      <c r="CB1454" s="4">
        <f t="shared" si="951"/>
        <v>0</v>
      </c>
      <c r="CC1454">
        <f t="shared" ca="1" si="946"/>
        <v>1</v>
      </c>
      <c r="CD1454">
        <f ca="1">CC1454*(CJ1454)/(CJ1454+CJ1455+IF(CG1456=0,0,CJ1456))</f>
        <v>0</v>
      </c>
      <c r="CE1454" s="39">
        <f t="shared" ca="1" si="952"/>
        <v>13</v>
      </c>
      <c r="CF1454" s="39">
        <f t="shared" ca="1" si="947"/>
        <v>113</v>
      </c>
      <c r="CG1454">
        <f t="shared" ca="1" si="953"/>
        <v>-36.762898217210704</v>
      </c>
      <c r="CH1454">
        <f t="shared" ca="1" si="954"/>
        <v>-10</v>
      </c>
      <c r="CI1454">
        <f t="shared" ca="1" si="948"/>
        <v>12.263625698381272</v>
      </c>
      <c r="CJ1454">
        <f t="shared" ca="1" si="949"/>
        <v>0</v>
      </c>
    </row>
    <row r="1455" spans="8:88">
      <c r="H1455"/>
      <c r="I1455"/>
      <c r="R1455"/>
      <c r="AP1455"/>
      <c r="AQ1455"/>
      <c r="AX1455"/>
      <c r="CA1455" s="2">
        <f t="shared" si="950"/>
        <v>484</v>
      </c>
      <c r="CB1455" s="4">
        <f t="shared" si="951"/>
        <v>1</v>
      </c>
      <c r="CC1455">
        <f t="shared" ca="1" si="946"/>
        <v>1</v>
      </c>
      <c r="CD1455">
        <f ca="1">CC1455*(CJ1455)/(CJ1454+CJ1455+IF(CG1456=0,0,CJ1456))</f>
        <v>0.76550576178613661</v>
      </c>
      <c r="CE1455" s="39">
        <f t="shared" ca="1" si="952"/>
        <v>13</v>
      </c>
      <c r="CF1455" s="39">
        <f t="shared" ca="1" si="947"/>
        <v>113</v>
      </c>
      <c r="CG1455">
        <f t="shared" ca="1" si="953"/>
        <v>53.46209745585071</v>
      </c>
      <c r="CH1455">
        <f t="shared" ca="1" si="954"/>
        <v>-5</v>
      </c>
      <c r="CI1455">
        <f t="shared" ca="1" si="948"/>
        <v>1.7081437112111981</v>
      </c>
      <c r="CJ1455">
        <f t="shared" ca="1" si="949"/>
        <v>10.291856288788802</v>
      </c>
    </row>
    <row r="1456" spans="8:88">
      <c r="H1456"/>
      <c r="I1456"/>
      <c r="R1456"/>
      <c r="AP1456"/>
      <c r="AQ1456"/>
      <c r="AX1456"/>
      <c r="CA1456" s="2">
        <f t="shared" si="950"/>
        <v>484</v>
      </c>
      <c r="CB1456" s="4">
        <f t="shared" si="951"/>
        <v>2</v>
      </c>
      <c r="CC1456">
        <f t="shared" ca="1" si="946"/>
        <v>1</v>
      </c>
      <c r="CD1456">
        <f ca="1">CC1456*IF(CG1456=0,0,CJ1456)/(CJ1454+CJ1455+IF(CG1456=0,0,CJ1456))</f>
        <v>0.23449423821386345</v>
      </c>
      <c r="CE1456" s="39">
        <f t="shared" ca="1" si="952"/>
        <v>13</v>
      </c>
      <c r="CF1456" s="39">
        <f t="shared" ca="1" si="947"/>
        <v>113</v>
      </c>
      <c r="CG1456">
        <f t="shared" ca="1" si="953"/>
        <v>30.002087071203221</v>
      </c>
      <c r="CH1456">
        <f t="shared" ca="1" si="954"/>
        <v>7</v>
      </c>
      <c r="CI1456">
        <f t="shared" ca="1" si="948"/>
        <v>8.8473379029636501</v>
      </c>
      <c r="CJ1456">
        <f t="shared" ca="1" si="949"/>
        <v>3.1526620970363499</v>
      </c>
    </row>
    <row r="1457" spans="8:88">
      <c r="H1457"/>
      <c r="I1457"/>
      <c r="R1457"/>
      <c r="AP1457"/>
      <c r="AQ1457"/>
      <c r="AX1457"/>
      <c r="CA1457" s="2">
        <f t="shared" si="950"/>
        <v>485</v>
      </c>
      <c r="CB1457" s="4">
        <f t="shared" si="951"/>
        <v>0</v>
      </c>
      <c r="CC1457">
        <f t="shared" ca="1" si="946"/>
        <v>1</v>
      </c>
      <c r="CD1457">
        <f ca="1">CC1457*(CJ1457)/(CJ1457+CJ1458+IF(CG1459=0,0,CJ1459))</f>
        <v>0.78195865819135191</v>
      </c>
      <c r="CE1457" s="39">
        <f t="shared" ca="1" si="952"/>
        <v>47</v>
      </c>
      <c r="CF1457" s="39">
        <f t="shared" ca="1" si="947"/>
        <v>113</v>
      </c>
      <c r="CG1457">
        <f t="shared" ca="1" si="953"/>
        <v>24.573135481223218</v>
      </c>
      <c r="CH1457">
        <f t="shared" ca="1" si="954"/>
        <v>-3</v>
      </c>
      <c r="CI1457">
        <f t="shared" ca="1" si="948"/>
        <v>1.4869424429910498</v>
      </c>
      <c r="CJ1457">
        <f t="shared" ca="1" si="949"/>
        <v>10.513057557008951</v>
      </c>
    </row>
    <row r="1458" spans="8:88">
      <c r="H1458"/>
      <c r="I1458"/>
      <c r="R1458"/>
      <c r="AP1458"/>
      <c r="AQ1458"/>
      <c r="AX1458"/>
      <c r="CA1458" s="2">
        <f t="shared" si="950"/>
        <v>485</v>
      </c>
      <c r="CB1458" s="4">
        <f t="shared" si="951"/>
        <v>1</v>
      </c>
      <c r="CC1458">
        <f t="shared" ca="1" si="946"/>
        <v>1</v>
      </c>
      <c r="CD1458">
        <f ca="1">CC1458*(CJ1458)/(CJ1457+CJ1458+IF(CG1459=0,0,CJ1459))</f>
        <v>0.21804134180864806</v>
      </c>
      <c r="CE1458" s="39">
        <f t="shared" ca="1" si="952"/>
        <v>47</v>
      </c>
      <c r="CF1458" s="39">
        <f t="shared" ca="1" si="947"/>
        <v>113</v>
      </c>
      <c r="CG1458">
        <f t="shared" ca="1" si="953"/>
        <v>1.1131250965725314</v>
      </c>
      <c r="CH1458">
        <f t="shared" ca="1" si="954"/>
        <v>9</v>
      </c>
      <c r="CI1458">
        <f t="shared" ca="1" si="948"/>
        <v>9.0685391711836019</v>
      </c>
      <c r="CJ1458">
        <f t="shared" ca="1" si="949"/>
        <v>2.9314608288163981</v>
      </c>
    </row>
    <row r="1459" spans="8:88">
      <c r="H1459"/>
      <c r="I1459"/>
      <c r="R1459"/>
      <c r="AP1459"/>
      <c r="AQ1459"/>
      <c r="AX1459"/>
      <c r="CA1459" s="2">
        <f t="shared" si="950"/>
        <v>485</v>
      </c>
      <c r="CB1459" s="4">
        <f t="shared" si="951"/>
        <v>2</v>
      </c>
      <c r="CC1459">
        <f t="shared" ca="1" si="946"/>
        <v>1</v>
      </c>
      <c r="CD1459">
        <f ca="1">CC1459*IF(CG1459=0,0,CJ1459)/(CJ1457+CJ1458+IF(CG1459=0,0,CJ1459))</f>
        <v>0</v>
      </c>
      <c r="CE1459" s="39">
        <f t="shared" ca="1" si="952"/>
        <v>47</v>
      </c>
      <c r="CF1459" s="39">
        <f t="shared" ca="1" si="947"/>
        <v>113</v>
      </c>
      <c r="CG1459">
        <f t="shared" ca="1" si="953"/>
        <v>0</v>
      </c>
      <c r="CH1459">
        <f t="shared" ca="1" si="954"/>
        <v>0</v>
      </c>
      <c r="CI1459">
        <f t="shared" ca="1" si="948"/>
        <v>0</v>
      </c>
      <c r="CJ1459">
        <f t="shared" ca="1" si="949"/>
        <v>12</v>
      </c>
    </row>
    <row r="1460" spans="8:88">
      <c r="H1460"/>
      <c r="I1460"/>
      <c r="R1460"/>
      <c r="AP1460"/>
      <c r="AQ1460"/>
      <c r="AX1460"/>
      <c r="CA1460" s="2">
        <f t="shared" si="950"/>
        <v>486</v>
      </c>
      <c r="CB1460" s="4">
        <f t="shared" si="951"/>
        <v>0</v>
      </c>
      <c r="CC1460">
        <f t="shared" ca="1" si="946"/>
        <v>1</v>
      </c>
      <c r="CD1460">
        <f ca="1">CC1460*(CJ1460)/(CJ1460+CJ1461+IF(CG1462=0,0,CJ1462))</f>
        <v>0</v>
      </c>
      <c r="CE1460" s="39">
        <f t="shared" ca="1" si="952"/>
        <v>59</v>
      </c>
      <c r="CF1460" s="39">
        <f t="shared" ca="1" si="947"/>
        <v>113</v>
      </c>
      <c r="CG1460">
        <f t="shared" ca="1" si="953"/>
        <v>-51.496893951333789</v>
      </c>
      <c r="CH1460">
        <f t="shared" ca="1" si="954"/>
        <v>-12</v>
      </c>
      <c r="CI1460">
        <f t="shared" ca="1" si="948"/>
        <v>15.170851542941783</v>
      </c>
      <c r="CJ1460">
        <f t="shared" ca="1" si="949"/>
        <v>0</v>
      </c>
    </row>
    <row r="1461" spans="8:88">
      <c r="H1461"/>
      <c r="I1461"/>
      <c r="R1461"/>
      <c r="AP1461"/>
      <c r="AQ1461"/>
      <c r="AX1461"/>
      <c r="CA1461" s="2">
        <f t="shared" si="950"/>
        <v>486</v>
      </c>
      <c r="CB1461" s="4">
        <f t="shared" si="951"/>
        <v>1</v>
      </c>
      <c r="CC1461">
        <f t="shared" ca="1" si="946"/>
        <v>1</v>
      </c>
      <c r="CD1461">
        <f ca="1">CC1461*(CJ1461)/(CJ1460+CJ1461+IF(CG1462=0,0,CJ1462))</f>
        <v>0.54926701219837604</v>
      </c>
      <c r="CE1461" s="39">
        <f t="shared" ca="1" si="952"/>
        <v>59</v>
      </c>
      <c r="CF1461" s="39">
        <f t="shared" ca="1" si="947"/>
        <v>113</v>
      </c>
      <c r="CG1461">
        <f t="shared" ca="1" si="953"/>
        <v>38.728101721729757</v>
      </c>
      <c r="CH1461">
        <f t="shared" ca="1" si="954"/>
        <v>-7</v>
      </c>
      <c r="CI1461">
        <f t="shared" ca="1" si="948"/>
        <v>4.6153695557715775</v>
      </c>
      <c r="CJ1461">
        <f t="shared" ca="1" si="949"/>
        <v>7.3846304442284225</v>
      </c>
    </row>
    <row r="1462" spans="8:88">
      <c r="H1462"/>
      <c r="I1462"/>
      <c r="R1462"/>
      <c r="AP1462"/>
      <c r="AQ1462"/>
      <c r="AX1462"/>
      <c r="CA1462" s="2">
        <f t="shared" si="950"/>
        <v>486</v>
      </c>
      <c r="CB1462" s="4">
        <f t="shared" si="951"/>
        <v>2</v>
      </c>
      <c r="CC1462">
        <f t="shared" ca="1" si="946"/>
        <v>1</v>
      </c>
      <c r="CD1462">
        <f ca="1">CC1462*IF(CG1462=0,0,CJ1462)/(CJ1460+CJ1461+IF(CG1462=0,0,CJ1462))</f>
        <v>0.45073298780162396</v>
      </c>
      <c r="CE1462" s="39">
        <f t="shared" ca="1" si="952"/>
        <v>59</v>
      </c>
      <c r="CF1462" s="39">
        <f t="shared" ca="1" si="947"/>
        <v>113</v>
      </c>
      <c r="CG1462">
        <f t="shared" ca="1" si="953"/>
        <v>15.268091337079071</v>
      </c>
      <c r="CH1462">
        <f t="shared" ca="1" si="954"/>
        <v>5</v>
      </c>
      <c r="CI1462">
        <f t="shared" ca="1" si="948"/>
        <v>5.9401120584030744</v>
      </c>
      <c r="CJ1462">
        <f t="shared" ca="1" si="949"/>
        <v>6.0598879415969256</v>
      </c>
    </row>
    <row r="1463" spans="8:88">
      <c r="H1463"/>
      <c r="I1463"/>
      <c r="R1463"/>
      <c r="AP1463"/>
      <c r="AQ1463"/>
      <c r="AX1463"/>
      <c r="CA1463" s="2">
        <f t="shared" si="950"/>
        <v>487</v>
      </c>
      <c r="CB1463" s="4">
        <f t="shared" si="951"/>
        <v>0</v>
      </c>
      <c r="CC1463">
        <f t="shared" ca="1" si="946"/>
        <v>1</v>
      </c>
      <c r="CD1463">
        <f ca="1">CC1463*(CJ1463)/(CJ1463+CJ1464+IF(CG1465=0,0,CJ1465))</f>
        <v>0.82851559748584735</v>
      </c>
      <c r="CE1463" s="39">
        <f t="shared" ca="1" si="952"/>
        <v>1</v>
      </c>
      <c r="CF1463" s="39">
        <f t="shared" ca="1" si="947"/>
        <v>115</v>
      </c>
      <c r="CG1463">
        <f t="shared" ca="1" si="953"/>
        <v>18.4980628640254</v>
      </c>
      <c r="CH1463">
        <f t="shared" ca="1" si="954"/>
        <v>-2</v>
      </c>
      <c r="CI1463">
        <f t="shared" ca="1" si="948"/>
        <v>0.86100681665850565</v>
      </c>
      <c r="CJ1463">
        <f t="shared" ca="1" si="949"/>
        <v>11.138993183341494</v>
      </c>
    </row>
    <row r="1464" spans="8:88">
      <c r="H1464"/>
      <c r="I1464"/>
      <c r="R1464"/>
      <c r="AP1464"/>
      <c r="AQ1464"/>
      <c r="AX1464"/>
      <c r="CA1464" s="2">
        <f t="shared" si="950"/>
        <v>487</v>
      </c>
      <c r="CB1464" s="4">
        <f t="shared" si="951"/>
        <v>1</v>
      </c>
      <c r="CC1464">
        <f t="shared" ca="1" si="946"/>
        <v>1</v>
      </c>
      <c r="CD1464">
        <f ca="1">CC1464*(CJ1464)/(CJ1463+CJ1464+IF(CG1465=0,0,CJ1465))</f>
        <v>0.17148440251415267</v>
      </c>
      <c r="CE1464" s="39">
        <f t="shared" ca="1" si="952"/>
        <v>1</v>
      </c>
      <c r="CF1464" s="39">
        <f t="shared" ca="1" si="947"/>
        <v>115</v>
      </c>
      <c r="CG1464">
        <f t="shared" ca="1" si="953"/>
        <v>-4.9619475206242214</v>
      </c>
      <c r="CH1464">
        <f t="shared" ca="1" si="954"/>
        <v>10</v>
      </c>
      <c r="CI1464">
        <f t="shared" ca="1" si="948"/>
        <v>9.6944747975162109</v>
      </c>
      <c r="CJ1464">
        <f t="shared" ca="1" si="949"/>
        <v>2.3055252024837891</v>
      </c>
    </row>
    <row r="1465" spans="8:88">
      <c r="H1465"/>
      <c r="I1465"/>
      <c r="R1465"/>
      <c r="AP1465"/>
      <c r="AQ1465"/>
      <c r="AX1465"/>
      <c r="CA1465" s="2">
        <f t="shared" si="950"/>
        <v>487</v>
      </c>
      <c r="CB1465" s="4">
        <f t="shared" si="951"/>
        <v>2</v>
      </c>
      <c r="CC1465">
        <f t="shared" ca="1" si="946"/>
        <v>1</v>
      </c>
      <c r="CD1465">
        <f ca="1">CC1465*IF(CG1465=0,0,CJ1465)/(CJ1463+CJ1464+IF(CG1465=0,0,CJ1465))</f>
        <v>0</v>
      </c>
      <c r="CE1465" s="39">
        <f t="shared" ca="1" si="952"/>
        <v>1</v>
      </c>
      <c r="CF1465" s="39">
        <f t="shared" ca="1" si="947"/>
        <v>115</v>
      </c>
      <c r="CG1465">
        <f t="shared" ca="1" si="953"/>
        <v>0</v>
      </c>
      <c r="CH1465">
        <f t="shared" ca="1" si="954"/>
        <v>0</v>
      </c>
      <c r="CI1465">
        <f t="shared" ca="1" si="948"/>
        <v>0</v>
      </c>
      <c r="CJ1465">
        <f t="shared" ca="1" si="949"/>
        <v>12</v>
      </c>
    </row>
    <row r="1466" spans="8:88">
      <c r="H1466"/>
      <c r="I1466"/>
      <c r="R1466"/>
      <c r="AP1466"/>
      <c r="AQ1466"/>
      <c r="AX1466"/>
      <c r="CA1466" s="2">
        <f t="shared" si="950"/>
        <v>488</v>
      </c>
      <c r="CB1466" s="4">
        <f t="shared" si="951"/>
        <v>0</v>
      </c>
      <c r="CC1466">
        <f t="shared" ca="1" si="946"/>
        <v>1</v>
      </c>
      <c r="CD1466">
        <f ca="1">CC1466*(CJ1466)/(CJ1466+CJ1467+IF(CG1468=0,0,CJ1468))</f>
        <v>0.11949624940346312</v>
      </c>
      <c r="CE1466" s="39">
        <f t="shared" ca="1" si="952"/>
        <v>13</v>
      </c>
      <c r="CF1466" s="39">
        <f t="shared" ca="1" si="947"/>
        <v>115</v>
      </c>
      <c r="CG1466">
        <f t="shared" ca="1" si="953"/>
        <v>-6.3895919821831626</v>
      </c>
      <c r="CH1466">
        <f t="shared" ca="1" si="954"/>
        <v>-10</v>
      </c>
      <c r="CI1466">
        <f t="shared" ca="1" si="948"/>
        <v>10.39343047785796</v>
      </c>
      <c r="CJ1466">
        <f t="shared" ca="1" si="949"/>
        <v>1.6065695221420402</v>
      </c>
    </row>
    <row r="1467" spans="8:88">
      <c r="H1467"/>
      <c r="I1467"/>
      <c r="R1467"/>
      <c r="AP1467"/>
      <c r="AQ1467"/>
      <c r="AX1467"/>
      <c r="CA1467" s="2">
        <f t="shared" si="950"/>
        <v>488</v>
      </c>
      <c r="CB1467" s="4">
        <f t="shared" si="951"/>
        <v>1</v>
      </c>
      <c r="CC1467">
        <f t="shared" ca="1" si="946"/>
        <v>1</v>
      </c>
      <c r="CD1467">
        <f ca="1">CC1467*(CJ1467)/(CJ1466+CJ1467+IF(CG1468=0,0,CJ1468))</f>
        <v>0.88050375059653685</v>
      </c>
      <c r="CE1467" s="39">
        <f t="shared" ca="1" si="952"/>
        <v>13</v>
      </c>
      <c r="CF1467" s="39">
        <f t="shared" ca="1" si="947"/>
        <v>115</v>
      </c>
      <c r="CG1467">
        <f t="shared" ca="1" si="953"/>
        <v>-29.84960236683505</v>
      </c>
      <c r="CH1467">
        <f t="shared" ca="1" si="954"/>
        <v>2</v>
      </c>
      <c r="CI1467">
        <f t="shared" ca="1" si="948"/>
        <v>0.16205113631661749</v>
      </c>
      <c r="CJ1467">
        <f t="shared" ca="1" si="949"/>
        <v>11.837948863683383</v>
      </c>
    </row>
    <row r="1468" spans="8:88">
      <c r="H1468"/>
      <c r="I1468"/>
      <c r="R1468"/>
      <c r="AP1468"/>
      <c r="AQ1468"/>
      <c r="AX1468"/>
      <c r="CA1468" s="2">
        <f t="shared" si="950"/>
        <v>488</v>
      </c>
      <c r="CB1468" s="4">
        <f t="shared" si="951"/>
        <v>2</v>
      </c>
      <c r="CC1468">
        <f t="shared" ca="1" si="946"/>
        <v>1</v>
      </c>
      <c r="CD1468">
        <f ca="1">CC1468*IF(CG1468=0,0,CJ1468)/(CJ1466+CJ1467+IF(CG1468=0,0,CJ1468))</f>
        <v>0</v>
      </c>
      <c r="CE1468" s="39">
        <f t="shared" ca="1" si="952"/>
        <v>13</v>
      </c>
      <c r="CF1468" s="39">
        <f t="shared" ca="1" si="947"/>
        <v>115</v>
      </c>
      <c r="CG1468">
        <f t="shared" ca="1" si="953"/>
        <v>0</v>
      </c>
      <c r="CH1468">
        <f t="shared" ca="1" si="954"/>
        <v>0</v>
      </c>
      <c r="CI1468">
        <f t="shared" ca="1" si="948"/>
        <v>0</v>
      </c>
      <c r="CJ1468">
        <f t="shared" ca="1" si="949"/>
        <v>12</v>
      </c>
    </row>
    <row r="1469" spans="8:88">
      <c r="H1469"/>
      <c r="I1469"/>
      <c r="R1469"/>
      <c r="AP1469"/>
      <c r="AQ1469"/>
      <c r="AX1469"/>
      <c r="CA1469" s="2">
        <f t="shared" si="950"/>
        <v>489</v>
      </c>
      <c r="CB1469" s="4">
        <f t="shared" si="951"/>
        <v>0</v>
      </c>
      <c r="CC1469">
        <f t="shared" ca="1" si="946"/>
        <v>1</v>
      </c>
      <c r="CD1469">
        <f ca="1">CC1469*(CJ1469)/(CJ1469+CJ1470+IF(CG1471=0,0,CJ1471))</f>
        <v>0.29512930938295562</v>
      </c>
      <c r="CE1469" s="39">
        <f t="shared" ca="1" si="952"/>
        <v>31</v>
      </c>
      <c r="CF1469" s="39">
        <f t="shared" ca="1" si="947"/>
        <v>115</v>
      </c>
      <c r="CG1469">
        <f t="shared" ca="1" si="953"/>
        <v>-16.762505273288042</v>
      </c>
      <c r="CH1469">
        <f t="shared" ca="1" si="954"/>
        <v>-7</v>
      </c>
      <c r="CI1469">
        <f t="shared" ca="1" si="948"/>
        <v>8.0321285738049539</v>
      </c>
      <c r="CJ1469">
        <f t="shared" ca="1" si="949"/>
        <v>3.9678714261950461</v>
      </c>
    </row>
    <row r="1470" spans="8:88">
      <c r="H1470"/>
      <c r="I1470"/>
      <c r="R1470"/>
      <c r="AP1470"/>
      <c r="AQ1470"/>
      <c r="AX1470"/>
      <c r="CA1470" s="2">
        <f t="shared" si="950"/>
        <v>489</v>
      </c>
      <c r="CB1470" s="4">
        <f t="shared" si="951"/>
        <v>1</v>
      </c>
      <c r="CC1470">
        <f t="shared" ca="1" si="946"/>
        <v>1</v>
      </c>
      <c r="CD1470">
        <f ca="1">CC1470*(CJ1470)/(CJ1469+CJ1470+IF(CG1471=0,0,CJ1471))</f>
        <v>0.70487069061704444</v>
      </c>
      <c r="CE1470" s="39">
        <f t="shared" ca="1" si="952"/>
        <v>31</v>
      </c>
      <c r="CF1470" s="39">
        <f t="shared" ca="1" si="947"/>
        <v>115</v>
      </c>
      <c r="CG1470">
        <f t="shared" ca="1" si="953"/>
        <v>-40.222515657936597</v>
      </c>
      <c r="CH1470">
        <f t="shared" ca="1" si="954"/>
        <v>5</v>
      </c>
      <c r="CI1470">
        <f t="shared" ca="1" si="948"/>
        <v>2.5233530403698272</v>
      </c>
      <c r="CJ1470">
        <f t="shared" ca="1" si="949"/>
        <v>9.4766469596301732</v>
      </c>
    </row>
    <row r="1471" spans="8:88">
      <c r="H1471"/>
      <c r="I1471"/>
      <c r="R1471"/>
      <c r="AP1471"/>
      <c r="AQ1471"/>
      <c r="AX1471"/>
      <c r="CA1471" s="2">
        <f t="shared" si="950"/>
        <v>489</v>
      </c>
      <c r="CB1471" s="4">
        <f t="shared" si="951"/>
        <v>2</v>
      </c>
      <c r="CC1471">
        <f t="shared" ca="1" si="946"/>
        <v>1</v>
      </c>
      <c r="CD1471">
        <f ca="1">CC1471*IF(CG1471=0,0,CJ1471)/(CJ1469+CJ1470+IF(CG1471=0,0,CJ1471))</f>
        <v>0</v>
      </c>
      <c r="CE1471" s="39">
        <f t="shared" ca="1" si="952"/>
        <v>31</v>
      </c>
      <c r="CF1471" s="39">
        <f t="shared" ca="1" si="947"/>
        <v>115</v>
      </c>
      <c r="CG1471">
        <f t="shared" ca="1" si="953"/>
        <v>50.002480015125883</v>
      </c>
      <c r="CH1471">
        <f t="shared" ca="1" si="954"/>
        <v>10</v>
      </c>
      <c r="CI1471">
        <f t="shared" ca="1" si="948"/>
        <v>13.078835027539967</v>
      </c>
      <c r="CJ1471">
        <f t="shared" ca="1" si="949"/>
        <v>0</v>
      </c>
    </row>
    <row r="1472" spans="8:88">
      <c r="H1472"/>
      <c r="I1472"/>
      <c r="R1472"/>
      <c r="AP1472"/>
      <c r="AQ1472"/>
      <c r="AX1472"/>
      <c r="CA1472" s="2">
        <f t="shared" si="950"/>
        <v>490</v>
      </c>
      <c r="CB1472" s="4">
        <f t="shared" si="951"/>
        <v>0</v>
      </c>
      <c r="CC1472">
        <f t="shared" ca="1" si="946"/>
        <v>1</v>
      </c>
      <c r="CD1472">
        <f ca="1">CC1472*(CJ1472)/(CJ1472+CJ1473+IF(CG1474=0,0,CJ1474))</f>
        <v>0.46530269345400627</v>
      </c>
      <c r="CE1472" s="39">
        <f t="shared" ca="1" si="952"/>
        <v>67</v>
      </c>
      <c r="CF1472" s="39">
        <f t="shared" ca="1" si="947"/>
        <v>115</v>
      </c>
      <c r="CG1472">
        <f t="shared" ca="1" si="953"/>
        <v>52.876040372412092</v>
      </c>
      <c r="CH1472">
        <f t="shared" ca="1" si="954"/>
        <v>-9</v>
      </c>
      <c r="CI1472">
        <f t="shared" ca="1" si="948"/>
        <v>5.7442293828835407</v>
      </c>
      <c r="CJ1472">
        <f t="shared" ca="1" si="949"/>
        <v>6.2557706171164593</v>
      </c>
    </row>
    <row r="1473" spans="8:88">
      <c r="H1473"/>
      <c r="I1473"/>
      <c r="R1473"/>
      <c r="AP1473"/>
      <c r="AQ1473"/>
      <c r="AX1473"/>
      <c r="CA1473" s="2">
        <f t="shared" si="950"/>
        <v>490</v>
      </c>
      <c r="CB1473" s="4">
        <f t="shared" si="951"/>
        <v>1</v>
      </c>
      <c r="CC1473">
        <f t="shared" ca="1" si="946"/>
        <v>1</v>
      </c>
      <c r="CD1473">
        <f ca="1">CC1473*(CJ1473)/(CJ1472+CJ1473+IF(CG1474=0,0,CJ1474))</f>
        <v>0.53469730654599368</v>
      </c>
      <c r="CE1473" s="39">
        <f t="shared" ca="1" si="952"/>
        <v>67</v>
      </c>
      <c r="CF1473" s="39">
        <f t="shared" ca="1" si="947"/>
        <v>115</v>
      </c>
      <c r="CG1473">
        <f t="shared" ca="1" si="953"/>
        <v>29.416029987760872</v>
      </c>
      <c r="CH1473">
        <f t="shared" ca="1" si="954"/>
        <v>3</v>
      </c>
      <c r="CI1473">
        <f t="shared" ca="1" si="948"/>
        <v>4.8112522312910766</v>
      </c>
      <c r="CJ1473">
        <f t="shared" ca="1" si="949"/>
        <v>7.1887477687089234</v>
      </c>
    </row>
    <row r="1474" spans="8:88">
      <c r="H1474"/>
      <c r="I1474"/>
      <c r="R1474"/>
      <c r="AP1474"/>
      <c r="AQ1474"/>
      <c r="AX1474"/>
      <c r="CA1474" s="2">
        <f t="shared" si="950"/>
        <v>490</v>
      </c>
      <c r="CB1474" s="4">
        <f t="shared" si="951"/>
        <v>2</v>
      </c>
      <c r="CC1474">
        <f t="shared" ref="CC1474:CC1537" ca="1" si="955">OFFSET(D$5,$CA1474,0)</f>
        <v>1</v>
      </c>
      <c r="CD1474">
        <f ca="1">CC1474*IF(CG1474=0,0,CJ1474)/(CJ1472+CJ1473+IF(CG1474=0,0,CJ1474))</f>
        <v>0</v>
      </c>
      <c r="CE1474" s="39">
        <f t="shared" ca="1" si="952"/>
        <v>67</v>
      </c>
      <c r="CF1474" s="39">
        <f t="shared" ref="CF1474:CF1537" ca="1" si="956">OFFSET(B$5,$CA1474,0)</f>
        <v>115</v>
      </c>
      <c r="CG1474">
        <f t="shared" ca="1" si="953"/>
        <v>0</v>
      </c>
      <c r="CH1474">
        <f t="shared" ca="1" si="954"/>
        <v>0</v>
      </c>
      <c r="CI1474">
        <f t="shared" ref="CI1474:CI1537" ca="1" si="957">ABS(-CH1474-7*CG1474/113.685)</f>
        <v>0</v>
      </c>
      <c r="CJ1474">
        <f t="shared" ref="CJ1474:CJ1537" ca="1" si="958">MAX(0,CK$1-CI1474)</f>
        <v>12</v>
      </c>
    </row>
    <row r="1475" spans="8:88">
      <c r="H1475"/>
      <c r="I1475"/>
      <c r="R1475"/>
      <c r="AP1475"/>
      <c r="AQ1475"/>
      <c r="AX1475"/>
      <c r="CA1475" s="2">
        <f t="shared" si="950"/>
        <v>491</v>
      </c>
      <c r="CB1475" s="4">
        <f t="shared" si="951"/>
        <v>0</v>
      </c>
      <c r="CC1475">
        <f t="shared" ca="1" si="955"/>
        <v>1</v>
      </c>
      <c r="CD1475">
        <f ca="1">CC1475*(CJ1475)/(CJ1475+CJ1476+IF(CG1477=0,0,CJ1477))</f>
        <v>0.57039210967274168</v>
      </c>
      <c r="CE1475" s="39">
        <f t="shared" ca="1" si="952"/>
        <v>73</v>
      </c>
      <c r="CF1475" s="39">
        <f t="shared" ca="1" si="956"/>
        <v>115</v>
      </c>
      <c r="CG1475">
        <f t="shared" ca="1" si="953"/>
        <v>-5.3814060612211279</v>
      </c>
      <c r="CH1475">
        <f t="shared" ca="1" si="954"/>
        <v>-4</v>
      </c>
      <c r="CI1475">
        <f t="shared" ca="1" si="957"/>
        <v>4.3313527943752286</v>
      </c>
      <c r="CJ1475">
        <f t="shared" ca="1" si="958"/>
        <v>7.6686472056247714</v>
      </c>
    </row>
    <row r="1476" spans="8:88">
      <c r="CA1476" s="2">
        <f t="shared" si="950"/>
        <v>491</v>
      </c>
      <c r="CB1476" s="4">
        <f t="shared" si="951"/>
        <v>1</v>
      </c>
      <c r="CC1476">
        <f t="shared" ca="1" si="955"/>
        <v>1</v>
      </c>
      <c r="CD1476">
        <f ca="1">CC1476*(CJ1476)/(CJ1475+CJ1476+IF(CG1477=0,0,CJ1477))</f>
        <v>0.42960789032725843</v>
      </c>
      <c r="CE1476" s="39">
        <f t="shared" ca="1" si="952"/>
        <v>73</v>
      </c>
      <c r="CF1476" s="39">
        <f t="shared" ca="1" si="956"/>
        <v>115</v>
      </c>
      <c r="CG1476">
        <f t="shared" ca="1" si="953"/>
        <v>-28.841416445868617</v>
      </c>
      <c r="CH1476">
        <f t="shared" ca="1" si="954"/>
        <v>8</v>
      </c>
      <c r="CI1476">
        <f t="shared" ca="1" si="957"/>
        <v>6.2241288197996187</v>
      </c>
      <c r="CJ1476">
        <f t="shared" ca="1" si="958"/>
        <v>5.7758711802003813</v>
      </c>
    </row>
    <row r="1477" spans="8:88">
      <c r="CA1477" s="2">
        <f t="shared" si="950"/>
        <v>491</v>
      </c>
      <c r="CB1477" s="4">
        <f t="shared" si="951"/>
        <v>2</v>
      </c>
      <c r="CC1477">
        <f t="shared" ca="1" si="955"/>
        <v>1</v>
      </c>
      <c r="CD1477">
        <f ca="1">CC1477*IF(CG1477=0,0,CJ1477)/(CJ1475+CJ1476+IF(CG1477=0,0,CJ1477))</f>
        <v>0</v>
      </c>
      <c r="CE1477" s="39">
        <f t="shared" ca="1" si="952"/>
        <v>73</v>
      </c>
      <c r="CF1477" s="39">
        <f t="shared" ca="1" si="956"/>
        <v>115</v>
      </c>
      <c r="CG1477">
        <f t="shared" ca="1" si="953"/>
        <v>0</v>
      </c>
      <c r="CH1477">
        <f t="shared" ca="1" si="954"/>
        <v>0</v>
      </c>
      <c r="CI1477">
        <f t="shared" ca="1" si="957"/>
        <v>0</v>
      </c>
      <c r="CJ1477">
        <f t="shared" ca="1" si="958"/>
        <v>12</v>
      </c>
    </row>
    <row r="1478" spans="8:88">
      <c r="CA1478" s="2">
        <f t="shared" ref="CA1478:CA1541" si="959">CA1475+1</f>
        <v>492</v>
      </c>
      <c r="CB1478" s="4">
        <f t="shared" ref="CB1478:CB1541" si="960">CB1475</f>
        <v>0</v>
      </c>
      <c r="CC1478">
        <f t="shared" ca="1" si="955"/>
        <v>1</v>
      </c>
      <c r="CD1478">
        <f ca="1">CC1478*(CJ1478)/(CJ1478+CJ1479+IF(CG1480=0,0,CJ1480))</f>
        <v>0.19610324639214591</v>
      </c>
      <c r="CE1478" s="39">
        <f t="shared" ca="1" si="952"/>
        <v>103</v>
      </c>
      <c r="CF1478" s="39">
        <f t="shared" ca="1" si="956"/>
        <v>115</v>
      </c>
      <c r="CG1478">
        <f t="shared" ca="1" si="953"/>
        <v>10.337437167265762</v>
      </c>
      <c r="CH1478">
        <f t="shared" ca="1" si="954"/>
        <v>-10</v>
      </c>
      <c r="CI1478">
        <f t="shared" ca="1" si="957"/>
        <v>9.3634862983607299</v>
      </c>
      <c r="CJ1478">
        <f t="shared" ca="1" si="958"/>
        <v>2.6365137016392701</v>
      </c>
    </row>
    <row r="1479" spans="8:88">
      <c r="CA1479" s="2">
        <f t="shared" si="959"/>
        <v>492</v>
      </c>
      <c r="CB1479" s="4">
        <f t="shared" si="960"/>
        <v>1</v>
      </c>
      <c r="CC1479">
        <f t="shared" ca="1" si="955"/>
        <v>1</v>
      </c>
      <c r="CD1479">
        <f ca="1">CC1479*(CJ1479)/(CJ1478+CJ1479+IF(CG1480=0,0,CJ1480))</f>
        <v>0.80389675360785406</v>
      </c>
      <c r="CE1479" s="39">
        <f t="shared" ca="1" si="952"/>
        <v>103</v>
      </c>
      <c r="CF1479" s="39">
        <f t="shared" ca="1" si="956"/>
        <v>115</v>
      </c>
      <c r="CG1479">
        <f t="shared" ca="1" si="953"/>
        <v>-13.122573217387057</v>
      </c>
      <c r="CH1479">
        <f t="shared" ca="1" si="954"/>
        <v>2</v>
      </c>
      <c r="CI1479">
        <f t="shared" ca="1" si="957"/>
        <v>1.191995315813789</v>
      </c>
      <c r="CJ1479">
        <f t="shared" ca="1" si="958"/>
        <v>10.80800468418621</v>
      </c>
    </row>
    <row r="1480" spans="8:88">
      <c r="CA1480" s="2">
        <f t="shared" si="959"/>
        <v>492</v>
      </c>
      <c r="CB1480" s="4">
        <f t="shared" si="960"/>
        <v>2</v>
      </c>
      <c r="CC1480">
        <f t="shared" ca="1" si="955"/>
        <v>1</v>
      </c>
      <c r="CD1480">
        <f ca="1">CC1480*IF(CG1480=0,0,CJ1480)/(CJ1478+CJ1479+IF(CG1480=0,0,CJ1480))</f>
        <v>0</v>
      </c>
      <c r="CE1480" s="39">
        <f t="shared" ca="1" si="952"/>
        <v>103</v>
      </c>
      <c r="CF1480" s="39">
        <f t="shared" ca="1" si="956"/>
        <v>115</v>
      </c>
      <c r="CG1480">
        <f t="shared" ca="1" si="953"/>
        <v>0</v>
      </c>
      <c r="CH1480">
        <f t="shared" ca="1" si="954"/>
        <v>0</v>
      </c>
      <c r="CI1480">
        <f t="shared" ca="1" si="957"/>
        <v>0</v>
      </c>
      <c r="CJ1480">
        <f t="shared" ca="1" si="958"/>
        <v>12</v>
      </c>
    </row>
    <row r="1481" spans="8:88">
      <c r="CA1481" s="2">
        <f t="shared" si="959"/>
        <v>493</v>
      </c>
      <c r="CB1481" s="4">
        <f t="shared" si="960"/>
        <v>0</v>
      </c>
      <c r="CC1481">
        <f t="shared" ca="1" si="955"/>
        <v>1</v>
      </c>
      <c r="CD1481">
        <f ca="1">CC1481*(CJ1481)/(CJ1481+CJ1482+IF(CG1483=0,0,CJ1483))</f>
        <v>0.52274053341656601</v>
      </c>
      <c r="CE1481" s="39">
        <f t="shared" ca="1" si="952"/>
        <v>13</v>
      </c>
      <c r="CF1481" s="39">
        <f t="shared" ca="1" si="956"/>
        <v>121</v>
      </c>
      <c r="CG1481">
        <f t="shared" ca="1" si="953"/>
        <v>-32.026774443633599</v>
      </c>
      <c r="CH1481">
        <f t="shared" ca="1" si="954"/>
        <v>-3</v>
      </c>
      <c r="CI1481">
        <f t="shared" ca="1" si="957"/>
        <v>4.9720052874647944</v>
      </c>
      <c r="CJ1481">
        <f t="shared" ca="1" si="958"/>
        <v>7.0279947125352056</v>
      </c>
    </row>
    <row r="1482" spans="8:88">
      <c r="CA1482" s="2">
        <f t="shared" si="959"/>
        <v>493</v>
      </c>
      <c r="CB1482" s="4">
        <f t="shared" si="960"/>
        <v>1</v>
      </c>
      <c r="CC1482">
        <f t="shared" ca="1" si="955"/>
        <v>1</v>
      </c>
      <c r="CD1482">
        <f ca="1">CC1482*(CJ1482)/(CJ1481+CJ1482+IF(CG1483=0,0,CJ1483))</f>
        <v>0.47725946658343404</v>
      </c>
      <c r="CE1482" s="39">
        <f t="shared" ca="1" si="952"/>
        <v>13</v>
      </c>
      <c r="CF1482" s="39">
        <f t="shared" ca="1" si="956"/>
        <v>121</v>
      </c>
      <c r="CG1482">
        <f t="shared" ca="1" si="953"/>
        <v>-55.486784828285352</v>
      </c>
      <c r="CH1482">
        <f t="shared" ca="1" si="954"/>
        <v>9</v>
      </c>
      <c r="CI1482">
        <f t="shared" ca="1" si="957"/>
        <v>5.5834763267097909</v>
      </c>
      <c r="CJ1482">
        <f t="shared" ca="1" si="958"/>
        <v>6.4165236732902091</v>
      </c>
    </row>
    <row r="1483" spans="8:88">
      <c r="CA1483" s="2">
        <f t="shared" si="959"/>
        <v>493</v>
      </c>
      <c r="CB1483" s="4">
        <f t="shared" si="960"/>
        <v>2</v>
      </c>
      <c r="CC1483">
        <f t="shared" ca="1" si="955"/>
        <v>1</v>
      </c>
      <c r="CD1483">
        <f ca="1">CC1483*IF(CG1483=0,0,CJ1483)/(CJ1481+CJ1482+IF(CG1483=0,0,CJ1483))</f>
        <v>0</v>
      </c>
      <c r="CE1483" s="39">
        <f t="shared" ca="1" si="952"/>
        <v>13</v>
      </c>
      <c r="CF1483" s="39">
        <f t="shared" ca="1" si="956"/>
        <v>121</v>
      </c>
      <c r="CG1483">
        <f t="shared" ca="1" si="953"/>
        <v>0</v>
      </c>
      <c r="CH1483">
        <f t="shared" ca="1" si="954"/>
        <v>0</v>
      </c>
      <c r="CI1483">
        <f t="shared" ca="1" si="957"/>
        <v>0</v>
      </c>
      <c r="CJ1483">
        <f t="shared" ca="1" si="958"/>
        <v>12</v>
      </c>
    </row>
    <row r="1484" spans="8:88">
      <c r="CA1484" s="2">
        <f t="shared" si="959"/>
        <v>494</v>
      </c>
      <c r="CB1484" s="4">
        <f t="shared" si="960"/>
        <v>0</v>
      </c>
      <c r="CC1484">
        <f t="shared" ca="1" si="955"/>
        <v>1</v>
      </c>
      <c r="CD1484">
        <f ca="1">CC1484*(CJ1484)/(CJ1484+CJ1485+IF(CG1486=0,0,CJ1486))</f>
        <v>0.75108168074711978</v>
      </c>
      <c r="CE1484" s="39">
        <f t="shared" ca="1" si="952"/>
        <v>17</v>
      </c>
      <c r="CF1484" s="39">
        <f t="shared" ca="1" si="956"/>
        <v>121</v>
      </c>
      <c r="CG1484">
        <f t="shared" ca="1" si="953"/>
        <v>1.5904769598812152</v>
      </c>
      <c r="CH1484">
        <f t="shared" ca="1" si="954"/>
        <v>-2</v>
      </c>
      <c r="CI1484">
        <f t="shared" ca="1" si="957"/>
        <v>1.9020685339387913</v>
      </c>
      <c r="CJ1484">
        <f t="shared" ca="1" si="958"/>
        <v>10.097931466061208</v>
      </c>
    </row>
    <row r="1485" spans="8:88">
      <c r="CA1485" s="2">
        <f t="shared" si="959"/>
        <v>494</v>
      </c>
      <c r="CB1485" s="4">
        <f t="shared" si="960"/>
        <v>1</v>
      </c>
      <c r="CC1485">
        <f t="shared" ca="1" si="955"/>
        <v>1</v>
      </c>
      <c r="CD1485">
        <f ca="1">CC1485*(CJ1485)/(CJ1484+CJ1485+IF(CG1486=0,0,CJ1486))</f>
        <v>0.24891831925288016</v>
      </c>
      <c r="CE1485" s="39">
        <f t="shared" ca="1" si="952"/>
        <v>17</v>
      </c>
      <c r="CF1485" s="39">
        <f t="shared" ca="1" si="956"/>
        <v>121</v>
      </c>
      <c r="CG1485">
        <f t="shared" ca="1" si="953"/>
        <v>-21.869533424768406</v>
      </c>
      <c r="CH1485">
        <f t="shared" ca="1" si="954"/>
        <v>10</v>
      </c>
      <c r="CI1485">
        <f t="shared" ca="1" si="957"/>
        <v>8.653413080235925</v>
      </c>
      <c r="CJ1485">
        <f t="shared" ca="1" si="958"/>
        <v>3.346586919764075</v>
      </c>
    </row>
    <row r="1486" spans="8:88">
      <c r="CA1486" s="2">
        <f t="shared" si="959"/>
        <v>494</v>
      </c>
      <c r="CB1486" s="4">
        <f t="shared" si="960"/>
        <v>2</v>
      </c>
      <c r="CC1486">
        <f t="shared" ca="1" si="955"/>
        <v>1</v>
      </c>
      <c r="CD1486">
        <f ca="1">CC1486*IF(CG1486=0,0,CJ1486)/(CJ1484+CJ1485+IF(CG1486=0,0,CJ1486))</f>
        <v>0</v>
      </c>
      <c r="CE1486" s="39">
        <f t="shared" ca="1" si="952"/>
        <v>17</v>
      </c>
      <c r="CF1486" s="39">
        <f t="shared" ca="1" si="956"/>
        <v>121</v>
      </c>
      <c r="CG1486">
        <f t="shared" ca="1" si="953"/>
        <v>0</v>
      </c>
      <c r="CH1486">
        <f t="shared" ca="1" si="954"/>
        <v>0</v>
      </c>
      <c r="CI1486">
        <f t="shared" ca="1" si="957"/>
        <v>0</v>
      </c>
      <c r="CJ1486">
        <f t="shared" ca="1" si="958"/>
        <v>12</v>
      </c>
    </row>
    <row r="1487" spans="8:88">
      <c r="CA1487" s="2">
        <f t="shared" si="959"/>
        <v>495</v>
      </c>
      <c r="CB1487" s="4">
        <f t="shared" si="960"/>
        <v>0</v>
      </c>
      <c r="CC1487">
        <f t="shared" ca="1" si="955"/>
        <v>1</v>
      </c>
      <c r="CD1487">
        <f ca="1">CC1487*(CJ1487)/(CJ1487+CJ1488+IF(CG1489=0,0,CJ1489))</f>
        <v>0.65431423990968196</v>
      </c>
      <c r="CE1487" s="39">
        <f t="shared" ca="1" si="952"/>
        <v>19</v>
      </c>
      <c r="CF1487" s="39">
        <f t="shared" ca="1" si="956"/>
        <v>121</v>
      </c>
      <c r="CG1487">
        <f t="shared" ca="1" si="953"/>
        <v>12.942872058760457</v>
      </c>
      <c r="CH1487">
        <f t="shared" ca="1" si="954"/>
        <v>-4</v>
      </c>
      <c r="CI1487">
        <f t="shared" ca="1" si="957"/>
        <v>3.2030601714269853</v>
      </c>
      <c r="CJ1487">
        <f t="shared" ca="1" si="958"/>
        <v>8.7969398285730147</v>
      </c>
    </row>
    <row r="1488" spans="8:88">
      <c r="CA1488" s="2">
        <f t="shared" si="959"/>
        <v>495</v>
      </c>
      <c r="CB1488" s="4">
        <f t="shared" si="960"/>
        <v>1</v>
      </c>
      <c r="CC1488">
        <f t="shared" ca="1" si="955"/>
        <v>1</v>
      </c>
      <c r="CD1488">
        <f ca="1">CC1488*(CJ1488)/(CJ1487+CJ1488+IF(CG1489=0,0,CJ1489))</f>
        <v>0.34568576009031804</v>
      </c>
      <c r="CE1488" s="39">
        <f t="shared" ca="1" si="952"/>
        <v>19</v>
      </c>
      <c r="CF1488" s="39">
        <f t="shared" ca="1" si="956"/>
        <v>121</v>
      </c>
      <c r="CG1488">
        <f t="shared" ca="1" si="953"/>
        <v>-10.517138325889164</v>
      </c>
      <c r="CH1488">
        <f t="shared" ca="1" si="954"/>
        <v>8</v>
      </c>
      <c r="CI1488">
        <f t="shared" ca="1" si="957"/>
        <v>7.3524214427477315</v>
      </c>
      <c r="CJ1488">
        <f t="shared" ca="1" si="958"/>
        <v>4.6475785572522685</v>
      </c>
    </row>
    <row r="1489" spans="79:88">
      <c r="CA1489" s="2">
        <f t="shared" si="959"/>
        <v>495</v>
      </c>
      <c r="CB1489" s="4">
        <f t="shared" si="960"/>
        <v>2</v>
      </c>
      <c r="CC1489">
        <f t="shared" ca="1" si="955"/>
        <v>1</v>
      </c>
      <c r="CD1489">
        <f ca="1">CC1489*IF(CG1489=0,0,CJ1489)/(CJ1487+CJ1488+IF(CG1489=0,0,CJ1489))</f>
        <v>0</v>
      </c>
      <c r="CE1489" s="39">
        <f t="shared" ca="1" si="952"/>
        <v>19</v>
      </c>
      <c r="CF1489" s="39">
        <f t="shared" ca="1" si="956"/>
        <v>121</v>
      </c>
      <c r="CG1489">
        <f t="shared" ca="1" si="953"/>
        <v>0</v>
      </c>
      <c r="CH1489">
        <f t="shared" ca="1" si="954"/>
        <v>0</v>
      </c>
      <c r="CI1489">
        <f t="shared" ca="1" si="957"/>
        <v>0</v>
      </c>
      <c r="CJ1489">
        <f t="shared" ca="1" si="958"/>
        <v>12</v>
      </c>
    </row>
    <row r="1490" spans="79:88">
      <c r="CA1490" s="2">
        <f t="shared" si="959"/>
        <v>496</v>
      </c>
      <c r="CB1490" s="4">
        <f t="shared" si="960"/>
        <v>0</v>
      </c>
      <c r="CC1490">
        <f t="shared" ca="1" si="955"/>
        <v>1</v>
      </c>
      <c r="CD1490">
        <f ca="1">CC1490*(CJ1490)/(CJ1490+CJ1491+IF(CG1492=0,0,CJ1492))</f>
        <v>0.32371671936076318</v>
      </c>
      <c r="CE1490" s="39">
        <f t="shared" ca="1" si="952"/>
        <v>65</v>
      </c>
      <c r="CF1490" s="39">
        <f t="shared" ca="1" si="956"/>
        <v>121</v>
      </c>
      <c r="CG1490">
        <f t="shared" ca="1" si="953"/>
        <v>-10.520484846920652</v>
      </c>
      <c r="CH1490">
        <f t="shared" ca="1" si="954"/>
        <v>-7</v>
      </c>
      <c r="CI1490">
        <f t="shared" ca="1" si="957"/>
        <v>7.6477846147551967</v>
      </c>
      <c r="CJ1490">
        <f t="shared" ca="1" si="958"/>
        <v>4.3522153852448033</v>
      </c>
    </row>
    <row r="1491" spans="79:88">
      <c r="CA1491" s="2">
        <f t="shared" si="959"/>
        <v>496</v>
      </c>
      <c r="CB1491" s="4">
        <f t="shared" si="960"/>
        <v>1</v>
      </c>
      <c r="CC1491">
        <f t="shared" ca="1" si="955"/>
        <v>1</v>
      </c>
      <c r="CD1491">
        <f ca="1">CC1491*(CJ1491)/(CJ1490+CJ1491+IF(CG1492=0,0,CJ1492))</f>
        <v>0.67628328063923671</v>
      </c>
      <c r="CE1491" s="39">
        <f t="shared" ca="1" si="952"/>
        <v>65</v>
      </c>
      <c r="CF1491" s="39">
        <f t="shared" ca="1" si="956"/>
        <v>121</v>
      </c>
      <c r="CG1491">
        <f t="shared" ca="1" si="953"/>
        <v>-33.980495231569208</v>
      </c>
      <c r="CH1491">
        <f t="shared" ca="1" si="954"/>
        <v>5</v>
      </c>
      <c r="CI1491">
        <f t="shared" ca="1" si="957"/>
        <v>2.9076969994195849</v>
      </c>
      <c r="CJ1491">
        <f t="shared" ca="1" si="958"/>
        <v>9.0923030005804151</v>
      </c>
    </row>
    <row r="1492" spans="79:88">
      <c r="CA1492" s="2">
        <f t="shared" si="959"/>
        <v>496</v>
      </c>
      <c r="CB1492" s="4">
        <f t="shared" si="960"/>
        <v>2</v>
      </c>
      <c r="CC1492">
        <f t="shared" ca="1" si="955"/>
        <v>1</v>
      </c>
      <c r="CD1492">
        <f ca="1">CC1492*IF(CG1492=0,0,CJ1492)/(CJ1490+CJ1491+IF(CG1492=0,0,CJ1492))</f>
        <v>0</v>
      </c>
      <c r="CE1492" s="39">
        <f t="shared" ca="1" si="952"/>
        <v>65</v>
      </c>
      <c r="CF1492" s="39">
        <f t="shared" ca="1" si="956"/>
        <v>121</v>
      </c>
      <c r="CG1492">
        <f t="shared" ca="1" si="953"/>
        <v>56.244500441493273</v>
      </c>
      <c r="CH1492">
        <f t="shared" ca="1" si="954"/>
        <v>10</v>
      </c>
      <c r="CI1492">
        <f t="shared" ca="1" si="957"/>
        <v>13.463178986589725</v>
      </c>
      <c r="CJ1492">
        <f t="shared" ca="1" si="958"/>
        <v>0</v>
      </c>
    </row>
    <row r="1493" spans="79:88">
      <c r="CA1493" s="2">
        <f t="shared" si="959"/>
        <v>497</v>
      </c>
      <c r="CB1493" s="4">
        <f t="shared" si="960"/>
        <v>0</v>
      </c>
      <c r="CC1493">
        <f t="shared" ca="1" si="955"/>
        <v>1</v>
      </c>
      <c r="CD1493">
        <f ca="1">CC1493*(CJ1493)/(CJ1493+CJ1494+IF(CG1495=0,0,CJ1495))</f>
        <v>0.78060919643886451</v>
      </c>
      <c r="CE1493" s="39">
        <f t="shared" ca="1" si="952"/>
        <v>13</v>
      </c>
      <c r="CF1493" s="39">
        <f t="shared" ca="1" si="956"/>
        <v>125</v>
      </c>
      <c r="CG1493">
        <f t="shared" ca="1" si="953"/>
        <v>24.278482421357239</v>
      </c>
      <c r="CH1493">
        <f t="shared" ca="1" si="954"/>
        <v>-3</v>
      </c>
      <c r="CI1493">
        <f t="shared" ca="1" si="957"/>
        <v>1.5050853063332834</v>
      </c>
      <c r="CJ1493">
        <f t="shared" ca="1" si="958"/>
        <v>10.494914693666717</v>
      </c>
    </row>
    <row r="1494" spans="79:88">
      <c r="CA1494" s="2">
        <f t="shared" si="959"/>
        <v>497</v>
      </c>
      <c r="CB1494" s="4">
        <f t="shared" si="960"/>
        <v>1</v>
      </c>
      <c r="CC1494">
        <f t="shared" ca="1" si="955"/>
        <v>1</v>
      </c>
      <c r="CD1494">
        <f ca="1">CC1494*(CJ1494)/(CJ1493+CJ1494+IF(CG1495=0,0,CJ1495))</f>
        <v>0.21939080356113549</v>
      </c>
      <c r="CE1494" s="39">
        <f t="shared" ca="1" si="952"/>
        <v>13</v>
      </c>
      <c r="CF1494" s="39">
        <f t="shared" ca="1" si="956"/>
        <v>125</v>
      </c>
      <c r="CG1494">
        <f t="shared" ca="1" si="953"/>
        <v>0.81847203670548652</v>
      </c>
      <c r="CH1494">
        <f t="shared" ca="1" si="954"/>
        <v>9</v>
      </c>
      <c r="CI1494">
        <f t="shared" ca="1" si="957"/>
        <v>9.0503963078413019</v>
      </c>
      <c r="CJ1494">
        <f t="shared" ca="1" si="958"/>
        <v>2.9496036921586981</v>
      </c>
    </row>
    <row r="1495" spans="79:88">
      <c r="CA1495" s="2">
        <f t="shared" si="959"/>
        <v>497</v>
      </c>
      <c r="CB1495" s="4">
        <f t="shared" si="960"/>
        <v>2</v>
      </c>
      <c r="CC1495">
        <f t="shared" ca="1" si="955"/>
        <v>1</v>
      </c>
      <c r="CD1495">
        <f ca="1">CC1495*IF(CG1495=0,0,CJ1495)/(CJ1493+CJ1494+IF(CG1495=0,0,CJ1495))</f>
        <v>0</v>
      </c>
      <c r="CE1495" s="39">
        <f t="shared" ca="1" si="952"/>
        <v>13</v>
      </c>
      <c r="CF1495" s="39">
        <f t="shared" ca="1" si="956"/>
        <v>125</v>
      </c>
      <c r="CG1495">
        <f t="shared" ca="1" si="953"/>
        <v>0</v>
      </c>
      <c r="CH1495">
        <f t="shared" ca="1" si="954"/>
        <v>0</v>
      </c>
      <c r="CI1495">
        <f t="shared" ca="1" si="957"/>
        <v>0</v>
      </c>
      <c r="CJ1495">
        <f t="shared" ca="1" si="958"/>
        <v>12</v>
      </c>
    </row>
    <row r="1496" spans="79:88">
      <c r="CA1496" s="2">
        <f t="shared" si="959"/>
        <v>498</v>
      </c>
      <c r="CB1496" s="4">
        <f t="shared" si="960"/>
        <v>0</v>
      </c>
      <c r="CC1496">
        <f t="shared" ca="1" si="955"/>
        <v>1</v>
      </c>
      <c r="CD1496">
        <f ca="1">CC1496*(CJ1496)/(CJ1496+CJ1497+IF(CG1498=0,0,CJ1498))</f>
        <v>0.96185642527711823</v>
      </c>
      <c r="CE1496" s="39">
        <f t="shared" ca="1" si="952"/>
        <v>23</v>
      </c>
      <c r="CF1496" s="39">
        <f t="shared" ca="1" si="956"/>
        <v>125</v>
      </c>
      <c r="CG1496">
        <f t="shared" ca="1" si="953"/>
        <v>32.621795191476011</v>
      </c>
      <c r="CH1496">
        <f t="shared" ca="1" si="954"/>
        <v>-1</v>
      </c>
      <c r="CI1496">
        <f t="shared" ca="1" si="957"/>
        <v>1.0086428846402962</v>
      </c>
      <c r="CJ1496">
        <f t="shared" ca="1" si="958"/>
        <v>10.991357115359705</v>
      </c>
    </row>
    <row r="1497" spans="79:88">
      <c r="CA1497" s="2">
        <f t="shared" si="959"/>
        <v>498</v>
      </c>
      <c r="CB1497" s="4">
        <f t="shared" si="960"/>
        <v>1</v>
      </c>
      <c r="CC1497">
        <f t="shared" ca="1" si="955"/>
        <v>1</v>
      </c>
      <c r="CD1497">
        <f ca="1">CC1497*(CJ1497)/(CJ1496+CJ1497+IF(CG1498=0,0,CJ1498))</f>
        <v>3.8143574722881816E-2</v>
      </c>
      <c r="CE1497" s="39">
        <f t="shared" ca="1" si="952"/>
        <v>23</v>
      </c>
      <c r="CF1497" s="39">
        <f t="shared" ca="1" si="956"/>
        <v>125</v>
      </c>
      <c r="CG1497">
        <f t="shared" ca="1" si="953"/>
        <v>9.1617848068274554</v>
      </c>
      <c r="CH1497">
        <f t="shared" ca="1" si="954"/>
        <v>11</v>
      </c>
      <c r="CI1497">
        <f t="shared" ca="1" si="957"/>
        <v>11.564124498815078</v>
      </c>
      <c r="CJ1497">
        <f t="shared" ca="1" si="958"/>
        <v>0.43587550118492224</v>
      </c>
    </row>
    <row r="1498" spans="79:88">
      <c r="CA1498" s="2">
        <f t="shared" si="959"/>
        <v>498</v>
      </c>
      <c r="CB1498" s="4">
        <f t="shared" si="960"/>
        <v>2</v>
      </c>
      <c r="CC1498">
        <f t="shared" ca="1" si="955"/>
        <v>1</v>
      </c>
      <c r="CD1498">
        <f ca="1">CC1498*IF(CG1498=0,0,CJ1498)/(CJ1496+CJ1497+IF(CG1498=0,0,CJ1498))</f>
        <v>0</v>
      </c>
      <c r="CE1498" s="39">
        <f t="shared" ca="1" si="952"/>
        <v>23</v>
      </c>
      <c r="CF1498" s="39">
        <f t="shared" ca="1" si="956"/>
        <v>125</v>
      </c>
      <c r="CG1498">
        <f t="shared" ca="1" si="953"/>
        <v>0</v>
      </c>
      <c r="CH1498">
        <f t="shared" ca="1" si="954"/>
        <v>0</v>
      </c>
      <c r="CI1498">
        <f t="shared" ca="1" si="957"/>
        <v>0</v>
      </c>
      <c r="CJ1498">
        <f t="shared" ca="1" si="958"/>
        <v>12</v>
      </c>
    </row>
    <row r="1499" spans="79:88">
      <c r="CA1499" s="2">
        <f t="shared" si="959"/>
        <v>499</v>
      </c>
      <c r="CB1499" s="4">
        <f t="shared" si="960"/>
        <v>0</v>
      </c>
      <c r="CC1499">
        <f t="shared" ca="1" si="955"/>
        <v>1</v>
      </c>
      <c r="CD1499">
        <f ca="1">CC1499*(CJ1499)/(CJ1499+CJ1500+IF(CG1501=0,0,CJ1501))</f>
        <v>0.16395385639013449</v>
      </c>
      <c r="CE1499" s="39">
        <f t="shared" ca="1" si="952"/>
        <v>31</v>
      </c>
      <c r="CF1499" s="39">
        <f t="shared" ca="1" si="956"/>
        <v>125</v>
      </c>
      <c r="CG1499">
        <f t="shared" ca="1" si="953"/>
        <v>37.365579514906244</v>
      </c>
      <c r="CH1499">
        <f t="shared" ca="1" si="954"/>
        <v>-12</v>
      </c>
      <c r="CI1499">
        <f t="shared" ca="1" si="957"/>
        <v>9.6992650164547332</v>
      </c>
      <c r="CJ1499">
        <f t="shared" ca="1" si="958"/>
        <v>2.3007349835452668</v>
      </c>
    </row>
    <row r="1500" spans="79:88">
      <c r="CA1500" s="2">
        <f t="shared" si="959"/>
        <v>499</v>
      </c>
      <c r="CB1500" s="4">
        <f t="shared" si="960"/>
        <v>1</v>
      </c>
      <c r="CC1500">
        <f t="shared" ca="1" si="955"/>
        <v>1</v>
      </c>
      <c r="CD1500">
        <f ca="1">CC1500*(CJ1500)/(CJ1499+CJ1500+IF(CG1501=0,0,CJ1501))</f>
        <v>0.79412286797362097</v>
      </c>
      <c r="CE1500" s="39">
        <f t="shared" ca="1" si="952"/>
        <v>31</v>
      </c>
      <c r="CF1500" s="39">
        <f t="shared" ca="1" si="956"/>
        <v>125</v>
      </c>
      <c r="CG1500">
        <f t="shared" ca="1" si="953"/>
        <v>13.905569130253959</v>
      </c>
      <c r="CH1500">
        <f t="shared" ca="1" si="954"/>
        <v>0</v>
      </c>
      <c r="CI1500">
        <f t="shared" ca="1" si="957"/>
        <v>0.85621659771981984</v>
      </c>
      <c r="CJ1500">
        <f t="shared" ca="1" si="958"/>
        <v>11.14378340228018</v>
      </c>
    </row>
    <row r="1501" spans="79:88">
      <c r="CA1501" s="2">
        <f t="shared" si="959"/>
        <v>499</v>
      </c>
      <c r="CB1501" s="4">
        <f t="shared" si="960"/>
        <v>2</v>
      </c>
      <c r="CC1501">
        <f t="shared" ca="1" si="955"/>
        <v>1</v>
      </c>
      <c r="CD1501">
        <f ca="1">CC1501*IF(CG1501=0,0,CJ1501)/(CJ1499+CJ1500+IF(CG1501=0,0,CJ1501))</f>
        <v>4.1923275636244525E-2</v>
      </c>
      <c r="CE1501" s="39">
        <f t="shared" ca="1" si="952"/>
        <v>31</v>
      </c>
      <c r="CF1501" s="39">
        <f t="shared" ca="1" si="956"/>
        <v>125</v>
      </c>
      <c r="CG1501">
        <f t="shared" ca="1" si="953"/>
        <v>-9.5544412543972612</v>
      </c>
      <c r="CH1501">
        <f t="shared" ca="1" si="954"/>
        <v>12</v>
      </c>
      <c r="CI1501">
        <f t="shared" ca="1" si="957"/>
        <v>11.411698211894437</v>
      </c>
      <c r="CJ1501">
        <f t="shared" ca="1" si="958"/>
        <v>0.58830178810556255</v>
      </c>
    </row>
    <row r="1502" spans="79:88">
      <c r="CA1502" s="2">
        <f t="shared" si="959"/>
        <v>500</v>
      </c>
      <c r="CB1502" s="4">
        <f t="shared" si="960"/>
        <v>0</v>
      </c>
      <c r="CC1502">
        <f t="shared" ca="1" si="955"/>
        <v>1</v>
      </c>
      <c r="CD1502">
        <f ca="1">CC1502*(CJ1502)/(CJ1502+CJ1503+IF(CG1504=0,0,CJ1504))</f>
        <v>0.30970872032330216</v>
      </c>
      <c r="CE1502" s="39">
        <f t="shared" ca="1" si="952"/>
        <v>41</v>
      </c>
      <c r="CF1502" s="39">
        <f t="shared" ca="1" si="956"/>
        <v>125</v>
      </c>
      <c r="CG1502">
        <f t="shared" ca="1" si="953"/>
        <v>51.383745572066175</v>
      </c>
      <c r="CH1502">
        <f t="shared" ca="1" si="954"/>
        <v>-11</v>
      </c>
      <c r="CI1502">
        <f t="shared" ca="1" si="957"/>
        <v>7.8361154153629489</v>
      </c>
      <c r="CJ1502">
        <f t="shared" ca="1" si="958"/>
        <v>4.1638845846370511</v>
      </c>
    </row>
    <row r="1503" spans="79:88">
      <c r="CA1503" s="2">
        <f t="shared" si="959"/>
        <v>500</v>
      </c>
      <c r="CB1503" s="4">
        <f t="shared" si="960"/>
        <v>1</v>
      </c>
      <c r="CC1503">
        <f t="shared" ca="1" si="955"/>
        <v>1</v>
      </c>
      <c r="CD1503">
        <f ca="1">CC1503*(CJ1503)/(CJ1502+CJ1503+IF(CG1504=0,0,CJ1504))</f>
        <v>0.6902912796766979</v>
      </c>
      <c r="CE1503" s="39">
        <f t="shared" ref="CE1503:CE1566" ca="1" si="961">OFFSET(C$5,$CA1503,0)</f>
        <v>41</v>
      </c>
      <c r="CF1503" s="39">
        <f t="shared" ca="1" si="956"/>
        <v>125</v>
      </c>
      <c r="CG1503">
        <f t="shared" ref="CG1503:CG1566" ca="1" si="962">OFFSET(K$5,$CA1503,2*$CB1503)</f>
        <v>27.92373518741682</v>
      </c>
      <c r="CH1503">
        <f t="shared" ref="CH1503:CH1566" ca="1" si="963">OFFSET(L$5,$CA1503,2*$CB1503)</f>
        <v>1</v>
      </c>
      <c r="CI1503">
        <f t="shared" ca="1" si="957"/>
        <v>2.7193661988117848</v>
      </c>
      <c r="CJ1503">
        <f t="shared" ca="1" si="958"/>
        <v>9.2806338011882161</v>
      </c>
    </row>
    <row r="1504" spans="79:88">
      <c r="CA1504" s="2">
        <f t="shared" si="959"/>
        <v>500</v>
      </c>
      <c r="CB1504" s="4">
        <f t="shared" si="960"/>
        <v>2</v>
      </c>
      <c r="CC1504">
        <f t="shared" ca="1" si="955"/>
        <v>1</v>
      </c>
      <c r="CD1504">
        <f ca="1">CC1504*IF(CG1504=0,0,CJ1504)/(CJ1502+CJ1503+IF(CG1504=0,0,CJ1504))</f>
        <v>0</v>
      </c>
      <c r="CE1504" s="39">
        <f t="shared" ca="1" si="961"/>
        <v>41</v>
      </c>
      <c r="CF1504" s="39">
        <f t="shared" ca="1" si="956"/>
        <v>125</v>
      </c>
      <c r="CG1504">
        <f t="shared" ca="1" si="962"/>
        <v>0</v>
      </c>
      <c r="CH1504">
        <f t="shared" ca="1" si="963"/>
        <v>0</v>
      </c>
      <c r="CI1504">
        <f t="shared" ca="1" si="957"/>
        <v>0</v>
      </c>
      <c r="CJ1504">
        <f t="shared" ca="1" si="958"/>
        <v>12</v>
      </c>
    </row>
    <row r="1505" spans="79:88">
      <c r="CA1505" s="2">
        <f t="shared" si="959"/>
        <v>501</v>
      </c>
      <c r="CB1505" s="4">
        <f t="shared" si="960"/>
        <v>0</v>
      </c>
      <c r="CC1505">
        <f t="shared" ca="1" si="955"/>
        <v>1</v>
      </c>
      <c r="CD1505">
        <f ca="1">CC1505*(CJ1505)/(CJ1505+CJ1506+IF(CG1507=0,0,CJ1507))</f>
        <v>0.3000538960205506</v>
      </c>
      <c r="CE1505" s="39">
        <f t="shared" ca="1" si="961"/>
        <v>61</v>
      </c>
      <c r="CF1505" s="39">
        <f t="shared" ca="1" si="956"/>
        <v>125</v>
      </c>
      <c r="CG1505">
        <f t="shared" ca="1" si="962"/>
        <v>-48.168659154021043</v>
      </c>
      <c r="CH1505">
        <f t="shared" ca="1" si="963"/>
        <v>-5</v>
      </c>
      <c r="CI1505">
        <f t="shared" ca="1" si="957"/>
        <v>7.9659199901319191</v>
      </c>
      <c r="CJ1505">
        <f t="shared" ca="1" si="958"/>
        <v>4.0340800098680809</v>
      </c>
    </row>
    <row r="1506" spans="79:88">
      <c r="CA1506" s="2">
        <f t="shared" si="959"/>
        <v>501</v>
      </c>
      <c r="CB1506" s="4">
        <f t="shared" si="960"/>
        <v>1</v>
      </c>
      <c r="CC1506">
        <f t="shared" ca="1" si="955"/>
        <v>1</v>
      </c>
      <c r="CD1506">
        <f ca="1">CC1506*(CJ1506)/(CJ1505+CJ1506+IF(CG1507=0,0,CJ1507))</f>
        <v>0.69994610397944934</v>
      </c>
      <c r="CE1506" s="39">
        <f t="shared" ca="1" si="961"/>
        <v>61</v>
      </c>
      <c r="CF1506" s="39">
        <f t="shared" ca="1" si="956"/>
        <v>125</v>
      </c>
      <c r="CG1506">
        <f t="shared" ca="1" si="962"/>
        <v>42.056336519040904</v>
      </c>
      <c r="CH1506">
        <f t="shared" ca="1" si="963"/>
        <v>0</v>
      </c>
      <c r="CI1506">
        <f t="shared" ca="1" si="957"/>
        <v>2.5895619970381873</v>
      </c>
      <c r="CJ1506">
        <f t="shared" ca="1" si="958"/>
        <v>9.4104380029618131</v>
      </c>
    </row>
    <row r="1507" spans="79:88">
      <c r="CA1507" s="2">
        <f t="shared" si="959"/>
        <v>501</v>
      </c>
      <c r="CB1507" s="4">
        <f t="shared" si="960"/>
        <v>2</v>
      </c>
      <c r="CC1507">
        <f t="shared" ca="1" si="955"/>
        <v>1</v>
      </c>
      <c r="CD1507">
        <f ca="1">CC1507*IF(CG1507=0,0,CJ1507)/(CJ1505+CJ1506+IF(CG1507=0,0,CJ1507))</f>
        <v>0</v>
      </c>
      <c r="CE1507" s="39">
        <f t="shared" ca="1" si="961"/>
        <v>61</v>
      </c>
      <c r="CF1507" s="39">
        <f t="shared" ca="1" si="956"/>
        <v>125</v>
      </c>
      <c r="CG1507">
        <f t="shared" ca="1" si="962"/>
        <v>18.596326134392882</v>
      </c>
      <c r="CH1507">
        <f t="shared" ca="1" si="963"/>
        <v>12</v>
      </c>
      <c r="CI1507">
        <f t="shared" ca="1" si="957"/>
        <v>13.145043611213001</v>
      </c>
      <c r="CJ1507">
        <f t="shared" ca="1" si="958"/>
        <v>0</v>
      </c>
    </row>
    <row r="1508" spans="79:88">
      <c r="CA1508" s="2">
        <f t="shared" si="959"/>
        <v>502</v>
      </c>
      <c r="CB1508" s="4">
        <f t="shared" si="960"/>
        <v>0</v>
      </c>
      <c r="CC1508">
        <f t="shared" ca="1" si="955"/>
        <v>1</v>
      </c>
      <c r="CD1508">
        <f ca="1">CC1508*(CJ1508)/(CJ1508+CJ1509+IF(CG1510=0,0,CJ1510))</f>
        <v>0.36531157080339488</v>
      </c>
      <c r="CE1508" s="39">
        <f t="shared" ca="1" si="961"/>
        <v>121</v>
      </c>
      <c r="CF1508" s="39">
        <f t="shared" ca="1" si="956"/>
        <v>125</v>
      </c>
      <c r="CG1508">
        <f t="shared" ca="1" si="962"/>
        <v>-33.919738808070576</v>
      </c>
      <c r="CH1508">
        <f t="shared" ca="1" si="963"/>
        <v>-5</v>
      </c>
      <c r="CI1508">
        <f t="shared" ca="1" si="957"/>
        <v>7.088562006038563</v>
      </c>
      <c r="CJ1508">
        <f t="shared" ca="1" si="958"/>
        <v>4.911437993961437</v>
      </c>
    </row>
    <row r="1509" spans="79:88">
      <c r="CA1509" s="2">
        <f t="shared" si="959"/>
        <v>502</v>
      </c>
      <c r="CB1509" s="4">
        <f t="shared" si="960"/>
        <v>1</v>
      </c>
      <c r="CC1509">
        <f t="shared" ca="1" si="955"/>
        <v>1</v>
      </c>
      <c r="CD1509">
        <f ca="1">CC1509*(CJ1509)/(CJ1508+CJ1509+IF(CG1510=0,0,CJ1510))</f>
        <v>0.63468842919660517</v>
      </c>
      <c r="CE1509" s="39">
        <f t="shared" ca="1" si="961"/>
        <v>121</v>
      </c>
      <c r="CF1509" s="39">
        <f t="shared" ca="1" si="956"/>
        <v>125</v>
      </c>
      <c r="CG1509">
        <f t="shared" ca="1" si="962"/>
        <v>56.305256864990838</v>
      </c>
      <c r="CH1509">
        <f t="shared" ca="1" si="963"/>
        <v>0</v>
      </c>
      <c r="CI1509">
        <f t="shared" ca="1" si="957"/>
        <v>3.4669199811315115</v>
      </c>
      <c r="CJ1509">
        <f t="shared" ca="1" si="958"/>
        <v>8.533080018868489</v>
      </c>
    </row>
    <row r="1510" spans="79:88">
      <c r="CA1510" s="2">
        <f t="shared" si="959"/>
        <v>502</v>
      </c>
      <c r="CB1510" s="4">
        <f t="shared" si="960"/>
        <v>2</v>
      </c>
      <c r="CC1510">
        <f t="shared" ca="1" si="955"/>
        <v>1</v>
      </c>
      <c r="CD1510">
        <f ca="1">CC1510*IF(CG1510=0,0,CJ1510)/(CJ1508+CJ1509+IF(CG1510=0,0,CJ1510))</f>
        <v>0</v>
      </c>
      <c r="CE1510" s="39">
        <f t="shared" ca="1" si="961"/>
        <v>121</v>
      </c>
      <c r="CF1510" s="39">
        <f t="shared" ca="1" si="956"/>
        <v>125</v>
      </c>
      <c r="CG1510">
        <f t="shared" ca="1" si="962"/>
        <v>32.845246480343349</v>
      </c>
      <c r="CH1510">
        <f t="shared" ca="1" si="963"/>
        <v>12</v>
      </c>
      <c r="CI1510">
        <f t="shared" ca="1" si="957"/>
        <v>14.022401595306359</v>
      </c>
      <c r="CJ1510">
        <f t="shared" ca="1" si="958"/>
        <v>0</v>
      </c>
    </row>
    <row r="1511" spans="79:88">
      <c r="CA1511" s="2">
        <f t="shared" si="959"/>
        <v>503</v>
      </c>
      <c r="CB1511" s="4">
        <f t="shared" si="960"/>
        <v>0</v>
      </c>
      <c r="CC1511">
        <f t="shared" ca="1" si="955"/>
        <v>1</v>
      </c>
      <c r="CD1511">
        <f ca="1">CC1511*(CJ1511)/(CJ1511+CJ1512+IF(CG1513=0,0,CJ1513))</f>
        <v>4.3296784581756106E-2</v>
      </c>
      <c r="CE1511" s="39">
        <f t="shared" ca="1" si="961"/>
        <v>1</v>
      </c>
      <c r="CF1511" s="39">
        <f t="shared" ca="1" si="956"/>
        <v>127</v>
      </c>
      <c r="CG1511">
        <f t="shared" ca="1" si="962"/>
        <v>9.881634511248194</v>
      </c>
      <c r="CH1511">
        <f t="shared" ca="1" si="963"/>
        <v>-12</v>
      </c>
      <c r="CI1511">
        <f t="shared" ca="1" si="957"/>
        <v>11.391551729966686</v>
      </c>
      <c r="CJ1511">
        <f t="shared" ca="1" si="958"/>
        <v>0.60844827003331403</v>
      </c>
    </row>
    <row r="1512" spans="79:88">
      <c r="CA1512" s="2">
        <f t="shared" si="959"/>
        <v>503</v>
      </c>
      <c r="CB1512" s="4">
        <f t="shared" si="960"/>
        <v>1</v>
      </c>
      <c r="CC1512">
        <f t="shared" ca="1" si="955"/>
        <v>1</v>
      </c>
      <c r="CD1512">
        <f ca="1">CC1512*(CJ1512)/(CJ1511+CJ1512+IF(CG1513=0,0,CJ1513))</f>
        <v>0.79441801561194691</v>
      </c>
      <c r="CE1512" s="39">
        <f t="shared" ca="1" si="961"/>
        <v>1</v>
      </c>
      <c r="CF1512" s="39">
        <f t="shared" ca="1" si="956"/>
        <v>127</v>
      </c>
      <c r="CG1512">
        <f t="shared" ca="1" si="962"/>
        <v>-13.578375873400361</v>
      </c>
      <c r="CH1512">
        <f t="shared" ca="1" si="963"/>
        <v>0</v>
      </c>
      <c r="CI1512">
        <f t="shared" ca="1" si="957"/>
        <v>0.83607011579190327</v>
      </c>
      <c r="CJ1512">
        <f t="shared" ca="1" si="958"/>
        <v>11.163929884208097</v>
      </c>
    </row>
    <row r="1513" spans="79:88">
      <c r="CA1513" s="2">
        <f t="shared" si="959"/>
        <v>503</v>
      </c>
      <c r="CB1513" s="4">
        <f t="shared" si="960"/>
        <v>2</v>
      </c>
      <c r="CC1513">
        <f t="shared" ca="1" si="955"/>
        <v>1</v>
      </c>
      <c r="CD1513">
        <f ca="1">CC1513*IF(CG1513=0,0,CJ1513)/(CJ1511+CJ1512+IF(CG1513=0,0,CJ1513))</f>
        <v>0.16228519980629699</v>
      </c>
      <c r="CE1513" s="39">
        <f t="shared" ca="1" si="961"/>
        <v>1</v>
      </c>
      <c r="CF1513" s="39">
        <f t="shared" ca="1" si="956"/>
        <v>127</v>
      </c>
      <c r="CG1513">
        <f t="shared" ca="1" si="962"/>
        <v>-37.038386258051048</v>
      </c>
      <c r="CH1513">
        <f t="shared" ca="1" si="963"/>
        <v>12</v>
      </c>
      <c r="CI1513">
        <f t="shared" ca="1" si="957"/>
        <v>9.7194114983827475</v>
      </c>
      <c r="CJ1513">
        <f t="shared" ca="1" si="958"/>
        <v>2.2805885016172525</v>
      </c>
    </row>
    <row r="1514" spans="79:88">
      <c r="CA1514" s="2">
        <f t="shared" si="959"/>
        <v>504</v>
      </c>
      <c r="CB1514" s="4">
        <f t="shared" si="960"/>
        <v>0</v>
      </c>
      <c r="CC1514">
        <f t="shared" ca="1" si="955"/>
        <v>1</v>
      </c>
      <c r="CD1514">
        <f ca="1">CC1514*(CJ1514)/(CJ1514+CJ1515+IF(CG1516=0,0,CJ1516))</f>
        <v>0</v>
      </c>
      <c r="CE1514" s="39">
        <f t="shared" ca="1" si="961"/>
        <v>59</v>
      </c>
      <c r="CF1514" s="39">
        <f t="shared" ca="1" si="956"/>
        <v>127</v>
      </c>
      <c r="CG1514">
        <f t="shared" ca="1" si="962"/>
        <v>-53.200026453737337</v>
      </c>
      <c r="CH1514">
        <f t="shared" ca="1" si="963"/>
        <v>-10</v>
      </c>
      <c r="CI1514">
        <f t="shared" ca="1" si="957"/>
        <v>13.275719621552195</v>
      </c>
      <c r="CJ1514">
        <f t="shared" ca="1" si="958"/>
        <v>0</v>
      </c>
    </row>
    <row r="1515" spans="79:88">
      <c r="CA1515" s="2">
        <f t="shared" si="959"/>
        <v>504</v>
      </c>
      <c r="CB1515" s="4">
        <f t="shared" si="960"/>
        <v>1</v>
      </c>
      <c r="CC1515">
        <f t="shared" ca="1" si="955"/>
        <v>1</v>
      </c>
      <c r="CD1515">
        <f ca="1">CC1515*(CJ1515)/(CJ1514+CJ1515+IF(CG1516=0,0,CJ1516))</f>
        <v>0.69022646251142883</v>
      </c>
      <c r="CE1515" s="39">
        <f t="shared" ca="1" si="961"/>
        <v>59</v>
      </c>
      <c r="CF1515" s="39">
        <f t="shared" ca="1" si="956"/>
        <v>127</v>
      </c>
      <c r="CG1515">
        <f t="shared" ca="1" si="962"/>
        <v>37.024969219328341</v>
      </c>
      <c r="CH1515">
        <f t="shared" ca="1" si="963"/>
        <v>-5</v>
      </c>
      <c r="CI1515">
        <f t="shared" ca="1" si="957"/>
        <v>2.7202376343818586</v>
      </c>
      <c r="CJ1515">
        <f t="shared" ca="1" si="958"/>
        <v>9.2797623656181418</v>
      </c>
    </row>
    <row r="1516" spans="79:88">
      <c r="CA1516" s="2">
        <f t="shared" si="959"/>
        <v>504</v>
      </c>
      <c r="CB1516" s="4">
        <f t="shared" si="960"/>
        <v>2</v>
      </c>
      <c r="CC1516">
        <f t="shared" ca="1" si="955"/>
        <v>1</v>
      </c>
      <c r="CD1516">
        <f ca="1">CC1516*IF(CG1516=0,0,CJ1516)/(CJ1514+CJ1515+IF(CG1516=0,0,CJ1516))</f>
        <v>0.30977353748857117</v>
      </c>
      <c r="CE1516" s="39">
        <f t="shared" ca="1" si="961"/>
        <v>59</v>
      </c>
      <c r="CF1516" s="39">
        <f t="shared" ca="1" si="956"/>
        <v>127</v>
      </c>
      <c r="CG1516">
        <f t="shared" ca="1" si="962"/>
        <v>13.564958834676588</v>
      </c>
      <c r="CH1516">
        <f t="shared" ca="1" si="963"/>
        <v>7</v>
      </c>
      <c r="CI1516">
        <f t="shared" ca="1" si="957"/>
        <v>7.8352439797927262</v>
      </c>
      <c r="CJ1516">
        <f t="shared" ca="1" si="958"/>
        <v>4.1647560202072738</v>
      </c>
    </row>
    <row r="1517" spans="79:88">
      <c r="CA1517" s="2">
        <f t="shared" si="959"/>
        <v>505</v>
      </c>
      <c r="CB1517" s="4">
        <f t="shared" si="960"/>
        <v>0</v>
      </c>
      <c r="CC1517">
        <f t="shared" ca="1" si="955"/>
        <v>1</v>
      </c>
      <c r="CD1517">
        <f ca="1">CC1517*(CJ1517)/(CJ1517+CJ1518+IF(CG1519=0,0,CJ1519))</f>
        <v>0.35342894489882698</v>
      </c>
      <c r="CE1517" s="39">
        <f t="shared" ca="1" si="961"/>
        <v>101</v>
      </c>
      <c r="CF1517" s="39">
        <f t="shared" ca="1" si="956"/>
        <v>127</v>
      </c>
      <c r="CG1517">
        <f t="shared" ca="1" si="962"/>
        <v>12.207851747544396</v>
      </c>
      <c r="CH1517">
        <f t="shared" ca="1" si="963"/>
        <v>-8</v>
      </c>
      <c r="CI1517">
        <f t="shared" ca="1" si="957"/>
        <v>7.2483180522249127</v>
      </c>
      <c r="CJ1517">
        <f t="shared" ca="1" si="958"/>
        <v>4.7516819477750873</v>
      </c>
    </row>
    <row r="1518" spans="79:88">
      <c r="CA1518" s="2">
        <f t="shared" si="959"/>
        <v>505</v>
      </c>
      <c r="CB1518" s="4">
        <f t="shared" si="960"/>
        <v>1</v>
      </c>
      <c r="CC1518">
        <f t="shared" ca="1" si="955"/>
        <v>1</v>
      </c>
      <c r="CD1518">
        <f ca="1">CC1518*(CJ1518)/(CJ1517+CJ1518+IF(CG1519=0,0,CJ1519))</f>
        <v>0.64657105510117296</v>
      </c>
      <c r="CE1518" s="39">
        <f t="shared" ca="1" si="961"/>
        <v>101</v>
      </c>
      <c r="CF1518" s="39">
        <f t="shared" ca="1" si="956"/>
        <v>127</v>
      </c>
      <c r="CG1518">
        <f t="shared" ca="1" si="962"/>
        <v>-11.252158637104159</v>
      </c>
      <c r="CH1518">
        <f t="shared" ca="1" si="963"/>
        <v>4</v>
      </c>
      <c r="CI1518">
        <f t="shared" ca="1" si="957"/>
        <v>3.3071635619498694</v>
      </c>
      <c r="CJ1518">
        <f t="shared" ca="1" si="958"/>
        <v>8.6928364380501311</v>
      </c>
    </row>
    <row r="1519" spans="79:88">
      <c r="CA1519" s="2">
        <f t="shared" si="959"/>
        <v>505</v>
      </c>
      <c r="CB1519" s="4">
        <f t="shared" si="960"/>
        <v>2</v>
      </c>
      <c r="CC1519">
        <f t="shared" ca="1" si="955"/>
        <v>1</v>
      </c>
      <c r="CD1519">
        <f ca="1">CC1519*IF(CG1519=0,0,CJ1519)/(CJ1517+CJ1518+IF(CG1519=0,0,CJ1519))</f>
        <v>0</v>
      </c>
      <c r="CE1519" s="39">
        <f t="shared" ca="1" si="961"/>
        <v>101</v>
      </c>
      <c r="CF1519" s="39">
        <f t="shared" ca="1" si="956"/>
        <v>127</v>
      </c>
      <c r="CG1519">
        <f t="shared" ca="1" si="962"/>
        <v>0</v>
      </c>
      <c r="CH1519">
        <f t="shared" ca="1" si="963"/>
        <v>0</v>
      </c>
      <c r="CI1519">
        <f t="shared" ca="1" si="957"/>
        <v>0</v>
      </c>
      <c r="CJ1519">
        <f t="shared" ca="1" si="958"/>
        <v>12</v>
      </c>
    </row>
    <row r="1520" spans="79:88">
      <c r="CA1520" s="2">
        <f t="shared" si="959"/>
        <v>506</v>
      </c>
      <c r="CB1520" s="4">
        <f t="shared" si="960"/>
        <v>0</v>
      </c>
      <c r="CC1520">
        <f t="shared" ca="1" si="955"/>
        <v>1</v>
      </c>
      <c r="CD1520">
        <f ca="1">CC1520*(CJ1520)/(CJ1520+CJ1521+IF(CG1522=0,0,CJ1522))</f>
        <v>8.4337294086131734E-2</v>
      </c>
      <c r="CE1520" s="39">
        <f t="shared" ca="1" si="961"/>
        <v>5</v>
      </c>
      <c r="CF1520" s="39">
        <f t="shared" ca="1" si="956"/>
        <v>131</v>
      </c>
      <c r="CG1520">
        <f t="shared" ca="1" si="962"/>
        <v>-28.611104231406159</v>
      </c>
      <c r="CH1520">
        <f t="shared" ca="1" si="963"/>
        <v>-9</v>
      </c>
      <c r="CI1520">
        <f t="shared" ca="1" si="957"/>
        <v>10.761690017327204</v>
      </c>
      <c r="CJ1520">
        <f t="shared" ca="1" si="958"/>
        <v>1.2383099826727957</v>
      </c>
    </row>
    <row r="1521" spans="79:88">
      <c r="CA1521" s="2">
        <f t="shared" si="959"/>
        <v>506</v>
      </c>
      <c r="CB1521" s="4">
        <f t="shared" si="960"/>
        <v>1</v>
      </c>
      <c r="CC1521">
        <f t="shared" ca="1" si="955"/>
        <v>1</v>
      </c>
      <c r="CD1521">
        <f ca="1">CC1521*(CJ1521)/(CJ1520+CJ1521+IF(CG1522=0,0,CJ1522))</f>
        <v>0.8032370603578467</v>
      </c>
      <c r="CE1521" s="39">
        <f t="shared" ca="1" si="961"/>
        <v>5</v>
      </c>
      <c r="CF1521" s="39">
        <f t="shared" ca="1" si="956"/>
        <v>131</v>
      </c>
      <c r="CG1521">
        <f t="shared" ca="1" si="962"/>
        <v>-52.071114616056846</v>
      </c>
      <c r="CH1521">
        <f t="shared" ca="1" si="963"/>
        <v>3</v>
      </c>
      <c r="CI1521">
        <f t="shared" ca="1" si="957"/>
        <v>0.2062084031525524</v>
      </c>
      <c r="CJ1521">
        <f t="shared" ca="1" si="958"/>
        <v>11.793791596847448</v>
      </c>
    </row>
    <row r="1522" spans="79:88">
      <c r="CA1522" s="2">
        <f t="shared" si="959"/>
        <v>506</v>
      </c>
      <c r="CB1522" s="4">
        <f t="shared" si="960"/>
        <v>2</v>
      </c>
      <c r="CC1522">
        <f t="shared" ca="1" si="955"/>
        <v>1</v>
      </c>
      <c r="CD1522">
        <f ca="1">CC1522*IF(CG1522=0,0,CJ1522)/(CJ1520+CJ1521+IF(CG1522=0,0,CJ1522))</f>
        <v>0.11242564555602154</v>
      </c>
      <c r="CE1522" s="39">
        <f t="shared" ca="1" si="961"/>
        <v>5</v>
      </c>
      <c r="CF1522" s="39">
        <f t="shared" ca="1" si="956"/>
        <v>131</v>
      </c>
      <c r="CG1522">
        <f t="shared" ca="1" si="962"/>
        <v>38.153881057005634</v>
      </c>
      <c r="CH1522">
        <f t="shared" ca="1" si="963"/>
        <v>8</v>
      </c>
      <c r="CI1522">
        <f t="shared" ca="1" si="957"/>
        <v>10.349273584017588</v>
      </c>
      <c r="CJ1522">
        <f t="shared" ca="1" si="958"/>
        <v>1.6507264159824118</v>
      </c>
    </row>
    <row r="1523" spans="79:88">
      <c r="CA1523" s="2">
        <f t="shared" si="959"/>
        <v>507</v>
      </c>
      <c r="CB1523" s="4">
        <f t="shared" si="960"/>
        <v>0</v>
      </c>
      <c r="CC1523">
        <f t="shared" ca="1" si="955"/>
        <v>1</v>
      </c>
      <c r="CD1523">
        <f ca="1">CC1523*(CJ1523)/(CJ1523+CJ1524+IF(CG1525=0,0,CJ1525))</f>
        <v>0.36722383757077254</v>
      </c>
      <c r="CE1523" s="39">
        <f t="shared" ca="1" si="961"/>
        <v>13</v>
      </c>
      <c r="CF1523" s="39">
        <f t="shared" ca="1" si="956"/>
        <v>131</v>
      </c>
      <c r="CG1523">
        <f t="shared" ca="1" si="962"/>
        <v>15.219946998729483</v>
      </c>
      <c r="CH1523">
        <f t="shared" ca="1" si="963"/>
        <v>-8</v>
      </c>
      <c r="CI1523">
        <f t="shared" ca="1" si="957"/>
        <v>7.0628523640664431</v>
      </c>
      <c r="CJ1523">
        <f t="shared" ca="1" si="958"/>
        <v>4.9371476359335569</v>
      </c>
    </row>
    <row r="1524" spans="79:88">
      <c r="CA1524" s="2">
        <f t="shared" si="959"/>
        <v>507</v>
      </c>
      <c r="CB1524" s="4">
        <f t="shared" si="960"/>
        <v>1</v>
      </c>
      <c r="CC1524">
        <f t="shared" ca="1" si="955"/>
        <v>1</v>
      </c>
      <c r="CD1524">
        <f ca="1">CC1524*(CJ1524)/(CJ1523+CJ1524+IF(CG1525=0,0,CJ1525))</f>
        <v>0.63277616242922741</v>
      </c>
      <c r="CE1524" s="39">
        <f t="shared" ca="1" si="961"/>
        <v>13</v>
      </c>
      <c r="CF1524" s="39">
        <f t="shared" ca="1" si="956"/>
        <v>131</v>
      </c>
      <c r="CG1524">
        <f t="shared" ca="1" si="962"/>
        <v>-8.2400633859196049</v>
      </c>
      <c r="CH1524">
        <f t="shared" ca="1" si="963"/>
        <v>4</v>
      </c>
      <c r="CI1524">
        <f t="shared" ca="1" si="957"/>
        <v>3.492629250108306</v>
      </c>
      <c r="CJ1524">
        <f t="shared" ca="1" si="958"/>
        <v>8.5073707498916935</v>
      </c>
    </row>
    <row r="1525" spans="79:88">
      <c r="CA1525" s="2">
        <f t="shared" si="959"/>
        <v>507</v>
      </c>
      <c r="CB1525" s="4">
        <f t="shared" si="960"/>
        <v>2</v>
      </c>
      <c r="CC1525">
        <f t="shared" ca="1" si="955"/>
        <v>1</v>
      </c>
      <c r="CD1525">
        <f ca="1">CC1525*IF(CG1525=0,0,CJ1525)/(CJ1523+CJ1524+IF(CG1525=0,0,CJ1525))</f>
        <v>0</v>
      </c>
      <c r="CE1525" s="39">
        <f t="shared" ca="1" si="961"/>
        <v>13</v>
      </c>
      <c r="CF1525" s="39">
        <f t="shared" ca="1" si="956"/>
        <v>131</v>
      </c>
      <c r="CG1525">
        <f t="shared" ca="1" si="962"/>
        <v>0</v>
      </c>
      <c r="CH1525">
        <f t="shared" ca="1" si="963"/>
        <v>0</v>
      </c>
      <c r="CI1525">
        <f t="shared" ca="1" si="957"/>
        <v>0</v>
      </c>
      <c r="CJ1525">
        <f t="shared" ca="1" si="958"/>
        <v>12</v>
      </c>
    </row>
    <row r="1526" spans="79:88">
      <c r="CA1526" s="2">
        <f t="shared" si="959"/>
        <v>508</v>
      </c>
      <c r="CB1526" s="4">
        <f t="shared" si="960"/>
        <v>0</v>
      </c>
      <c r="CC1526">
        <f t="shared" ca="1" si="955"/>
        <v>1</v>
      </c>
      <c r="CD1526">
        <f ca="1">CC1526*(CJ1526)/(CJ1526+CJ1527+IF(CG1528=0,0,CJ1528))</f>
        <v>0.49879753015887629</v>
      </c>
      <c r="CE1526" s="39">
        <f t="shared" ca="1" si="961"/>
        <v>19</v>
      </c>
      <c r="CF1526" s="39">
        <f t="shared" ca="1" si="956"/>
        <v>131</v>
      </c>
      <c r="CG1526">
        <f t="shared" ca="1" si="962"/>
        <v>-53.49541255658643</v>
      </c>
      <c r="CH1526">
        <f t="shared" ca="1" si="963"/>
        <v>-2</v>
      </c>
      <c r="CI1526">
        <f t="shared" ca="1" si="957"/>
        <v>5.2939076210239264</v>
      </c>
      <c r="CJ1526">
        <f t="shared" ca="1" si="958"/>
        <v>6.7060923789760736</v>
      </c>
    </row>
    <row r="1527" spans="79:88">
      <c r="CA1527" s="2">
        <f t="shared" si="959"/>
        <v>508</v>
      </c>
      <c r="CB1527" s="4">
        <f t="shared" si="960"/>
        <v>1</v>
      </c>
      <c r="CC1527">
        <f t="shared" ca="1" si="955"/>
        <v>1</v>
      </c>
      <c r="CD1527">
        <f ca="1">CC1527*(CJ1527)/(CJ1526+CJ1527+IF(CG1528=0,0,CJ1528))</f>
        <v>0.50120246984112371</v>
      </c>
      <c r="CE1527" s="39">
        <f t="shared" ca="1" si="961"/>
        <v>19</v>
      </c>
      <c r="CF1527" s="39">
        <f t="shared" ca="1" si="956"/>
        <v>131</v>
      </c>
      <c r="CG1527">
        <f t="shared" ca="1" si="962"/>
        <v>36.729583116475517</v>
      </c>
      <c r="CH1527">
        <f t="shared" ca="1" si="963"/>
        <v>3</v>
      </c>
      <c r="CI1527">
        <f t="shared" ca="1" si="957"/>
        <v>5.2615743661461813</v>
      </c>
      <c r="CJ1527">
        <f t="shared" ca="1" si="958"/>
        <v>6.7384256338538187</v>
      </c>
    </row>
    <row r="1528" spans="79:88">
      <c r="CA1528" s="2">
        <f t="shared" si="959"/>
        <v>508</v>
      </c>
      <c r="CB1528" s="4">
        <f t="shared" si="960"/>
        <v>2</v>
      </c>
      <c r="CC1528">
        <f t="shared" ca="1" si="955"/>
        <v>1</v>
      </c>
      <c r="CD1528">
        <f ca="1">CC1528*IF(CG1528=0,0,CJ1528)/(CJ1526+CJ1527+IF(CG1528=0,0,CJ1528))</f>
        <v>0</v>
      </c>
      <c r="CE1528" s="39">
        <f t="shared" ca="1" si="961"/>
        <v>19</v>
      </c>
      <c r="CF1528" s="39">
        <f t="shared" ca="1" si="956"/>
        <v>131</v>
      </c>
      <c r="CG1528">
        <f t="shared" ca="1" si="962"/>
        <v>0</v>
      </c>
      <c r="CH1528">
        <f t="shared" ca="1" si="963"/>
        <v>0</v>
      </c>
      <c r="CI1528">
        <f t="shared" ca="1" si="957"/>
        <v>0</v>
      </c>
      <c r="CJ1528">
        <f t="shared" ca="1" si="958"/>
        <v>12</v>
      </c>
    </row>
    <row r="1529" spans="79:88">
      <c r="CA1529" s="2">
        <f t="shared" si="959"/>
        <v>509</v>
      </c>
      <c r="CB1529" s="4">
        <f t="shared" si="960"/>
        <v>0</v>
      </c>
      <c r="CC1529">
        <f t="shared" ca="1" si="955"/>
        <v>1</v>
      </c>
      <c r="CD1529">
        <f ca="1">CC1529*(CJ1529)/(CJ1529+CJ1530+IF(CG1531=0,0,CJ1531))</f>
        <v>0.83837799812927993</v>
      </c>
      <c r="CE1529" s="39">
        <f t="shared" ca="1" si="961"/>
        <v>49</v>
      </c>
      <c r="CF1529" s="39">
        <f t="shared" ca="1" si="956"/>
        <v>131</v>
      </c>
      <c r="CG1529">
        <f t="shared" ca="1" si="962"/>
        <v>4.4107897720779832</v>
      </c>
      <c r="CH1529">
        <f t="shared" ca="1" si="963"/>
        <v>-1</v>
      </c>
      <c r="CI1529">
        <f t="shared" ca="1" si="957"/>
        <v>0.72841158987952781</v>
      </c>
      <c r="CJ1529">
        <f t="shared" ca="1" si="958"/>
        <v>11.271588410120472</v>
      </c>
    </row>
    <row r="1530" spans="79:88">
      <c r="CA1530" s="2">
        <f t="shared" si="959"/>
        <v>509</v>
      </c>
      <c r="CB1530" s="4">
        <f t="shared" si="960"/>
        <v>1</v>
      </c>
      <c r="CC1530">
        <f t="shared" ca="1" si="955"/>
        <v>1</v>
      </c>
      <c r="CD1530">
        <f ca="1">CC1530*(CJ1530)/(CJ1529+CJ1530+IF(CG1531=0,0,CJ1531))</f>
        <v>0.16162200187072007</v>
      </c>
      <c r="CE1530" s="39">
        <f t="shared" ca="1" si="961"/>
        <v>49</v>
      </c>
      <c r="CF1530" s="39">
        <f t="shared" ca="1" si="956"/>
        <v>131</v>
      </c>
      <c r="CG1530">
        <f t="shared" ca="1" si="962"/>
        <v>-19.049220612571105</v>
      </c>
      <c r="CH1530">
        <f t="shared" ca="1" si="963"/>
        <v>11</v>
      </c>
      <c r="CI1530">
        <f t="shared" ca="1" si="957"/>
        <v>9.8270700242952209</v>
      </c>
      <c r="CJ1530">
        <f t="shared" ca="1" si="958"/>
        <v>2.1729299757047791</v>
      </c>
    </row>
    <row r="1531" spans="79:88">
      <c r="CA1531" s="2">
        <f t="shared" si="959"/>
        <v>509</v>
      </c>
      <c r="CB1531" s="4">
        <f t="shared" si="960"/>
        <v>2</v>
      </c>
      <c r="CC1531">
        <f t="shared" ca="1" si="955"/>
        <v>1</v>
      </c>
      <c r="CD1531">
        <f ca="1">CC1531*IF(CG1531=0,0,CJ1531)/(CJ1529+CJ1530+IF(CG1531=0,0,CJ1531))</f>
        <v>0</v>
      </c>
      <c r="CE1531" s="39">
        <f t="shared" ca="1" si="961"/>
        <v>49</v>
      </c>
      <c r="CF1531" s="39">
        <f t="shared" ca="1" si="956"/>
        <v>131</v>
      </c>
      <c r="CG1531">
        <f t="shared" ca="1" si="962"/>
        <v>0</v>
      </c>
      <c r="CH1531">
        <f t="shared" ca="1" si="963"/>
        <v>0</v>
      </c>
      <c r="CI1531">
        <f t="shared" ca="1" si="957"/>
        <v>0</v>
      </c>
      <c r="CJ1531">
        <f t="shared" ca="1" si="958"/>
        <v>12</v>
      </c>
    </row>
    <row r="1532" spans="79:88">
      <c r="CA1532" s="2">
        <f t="shared" si="959"/>
        <v>510</v>
      </c>
      <c r="CB1532" s="4">
        <f t="shared" si="960"/>
        <v>0</v>
      </c>
      <c r="CC1532">
        <f t="shared" ca="1" si="955"/>
        <v>1</v>
      </c>
      <c r="CD1532">
        <f ca="1">CC1532*(CJ1532)/(CJ1532+CJ1533+IF(CG1534=0,0,CJ1534))</f>
        <v>0.81811969784006189</v>
      </c>
      <c r="CE1532" s="39">
        <f t="shared" ca="1" si="961"/>
        <v>73</v>
      </c>
      <c r="CF1532" s="39">
        <f t="shared" ca="1" si="956"/>
        <v>131</v>
      </c>
      <c r="CG1532">
        <f t="shared" ca="1" si="962"/>
        <v>16.228132919694715</v>
      </c>
      <c r="CH1532">
        <f t="shared" ca="1" si="963"/>
        <v>-2</v>
      </c>
      <c r="CI1532">
        <f t="shared" ca="1" si="957"/>
        <v>1.0007746805835158</v>
      </c>
      <c r="CJ1532">
        <f t="shared" ca="1" si="958"/>
        <v>10.999225319416484</v>
      </c>
    </row>
    <row r="1533" spans="79:88">
      <c r="CA1533" s="2">
        <f t="shared" si="959"/>
        <v>510</v>
      </c>
      <c r="CB1533" s="4">
        <f t="shared" si="960"/>
        <v>1</v>
      </c>
      <c r="CC1533">
        <f t="shared" ca="1" si="955"/>
        <v>1</v>
      </c>
      <c r="CD1533">
        <f ca="1">CC1533*(CJ1533)/(CJ1532+CJ1533+IF(CG1534=0,0,CJ1534))</f>
        <v>0.18188030215993811</v>
      </c>
      <c r="CE1533" s="39">
        <f t="shared" ca="1" si="961"/>
        <v>73</v>
      </c>
      <c r="CF1533" s="39">
        <f t="shared" ca="1" si="956"/>
        <v>131</v>
      </c>
      <c r="CG1533">
        <f t="shared" ca="1" si="962"/>
        <v>-7.2318774649538398</v>
      </c>
      <c r="CH1533">
        <f t="shared" ca="1" si="963"/>
        <v>10</v>
      </c>
      <c r="CI1533">
        <f t="shared" ca="1" si="957"/>
        <v>9.554706933591266</v>
      </c>
      <c r="CJ1533">
        <f t="shared" ca="1" si="958"/>
        <v>2.445293066408734</v>
      </c>
    </row>
    <row r="1534" spans="79:88">
      <c r="CA1534" s="2">
        <f t="shared" si="959"/>
        <v>510</v>
      </c>
      <c r="CB1534" s="4">
        <f t="shared" si="960"/>
        <v>2</v>
      </c>
      <c r="CC1534">
        <f t="shared" ca="1" si="955"/>
        <v>1</v>
      </c>
      <c r="CD1534">
        <f ca="1">CC1534*IF(CG1534=0,0,CJ1534)/(CJ1532+CJ1533+IF(CG1534=0,0,CJ1534))</f>
        <v>0</v>
      </c>
      <c r="CE1534" s="39">
        <f t="shared" ca="1" si="961"/>
        <v>73</v>
      </c>
      <c r="CF1534" s="39">
        <f t="shared" ca="1" si="956"/>
        <v>131</v>
      </c>
      <c r="CG1534">
        <f t="shared" ca="1" si="962"/>
        <v>0</v>
      </c>
      <c r="CH1534">
        <f t="shared" ca="1" si="963"/>
        <v>0</v>
      </c>
      <c r="CI1534">
        <f t="shared" ca="1" si="957"/>
        <v>0</v>
      </c>
      <c r="CJ1534">
        <f t="shared" ca="1" si="958"/>
        <v>12</v>
      </c>
    </row>
    <row r="1535" spans="79:88">
      <c r="CA1535" s="2">
        <f t="shared" si="959"/>
        <v>511</v>
      </c>
      <c r="CB1535" s="4">
        <f t="shared" si="960"/>
        <v>0</v>
      </c>
      <c r="CC1535">
        <f t="shared" ca="1" si="955"/>
        <v>1</v>
      </c>
      <c r="CD1535">
        <f ca="1">CC1535*(CJ1535)/(CJ1535+CJ1536+IF(CG1537=0,0,CJ1537))</f>
        <v>0</v>
      </c>
      <c r="CE1535" s="39">
        <f t="shared" ca="1" si="961"/>
        <v>91</v>
      </c>
      <c r="CF1535" s="39">
        <f t="shared" ca="1" si="956"/>
        <v>131</v>
      </c>
      <c r="CG1535">
        <f t="shared" ca="1" si="962"/>
        <v>-47.74095687423312</v>
      </c>
      <c r="CH1535">
        <f t="shared" ca="1" si="963"/>
        <v>-11</v>
      </c>
      <c r="CI1535">
        <f t="shared" ca="1" si="957"/>
        <v>13.939584801157864</v>
      </c>
      <c r="CJ1535">
        <f t="shared" ca="1" si="958"/>
        <v>0</v>
      </c>
    </row>
    <row r="1536" spans="79:88">
      <c r="CA1536" s="2">
        <f t="shared" si="959"/>
        <v>511</v>
      </c>
      <c r="CB1536" s="4">
        <f t="shared" si="960"/>
        <v>1</v>
      </c>
      <c r="CC1536">
        <f t="shared" ca="1" si="955"/>
        <v>1</v>
      </c>
      <c r="CD1536">
        <f ca="1">CC1536*(CJ1536)/(CJ1535+CJ1536+IF(CG1537=0,0,CJ1537))</f>
        <v>0.64084833229103244</v>
      </c>
      <c r="CE1536" s="39">
        <f t="shared" ca="1" si="961"/>
        <v>91</v>
      </c>
      <c r="CF1536" s="39">
        <f t="shared" ca="1" si="956"/>
        <v>131</v>
      </c>
      <c r="CG1536">
        <f t="shared" ca="1" si="962"/>
        <v>42.484038798830426</v>
      </c>
      <c r="CH1536">
        <f t="shared" ca="1" si="963"/>
        <v>-6</v>
      </c>
      <c r="CI1536">
        <f t="shared" ca="1" si="957"/>
        <v>3.384102813987659</v>
      </c>
      <c r="CJ1536">
        <f t="shared" ca="1" si="958"/>
        <v>8.6158971860123401</v>
      </c>
    </row>
    <row r="1537" spans="79:88">
      <c r="CA1537" s="2">
        <f t="shared" si="959"/>
        <v>511</v>
      </c>
      <c r="CB1537" s="4">
        <f t="shared" si="960"/>
        <v>2</v>
      </c>
      <c r="CC1537">
        <f t="shared" ca="1" si="955"/>
        <v>1</v>
      </c>
      <c r="CD1537">
        <f ca="1">CC1537*IF(CG1537=0,0,CJ1537)/(CJ1535+CJ1536+IF(CG1537=0,0,CJ1537))</f>
        <v>0.3591516677089675</v>
      </c>
      <c r="CE1537" s="39">
        <f t="shared" ca="1" si="961"/>
        <v>91</v>
      </c>
      <c r="CF1537" s="39">
        <f t="shared" ca="1" si="956"/>
        <v>131</v>
      </c>
      <c r="CG1537">
        <f t="shared" ca="1" si="962"/>
        <v>19.024028414178673</v>
      </c>
      <c r="CH1537">
        <f t="shared" ca="1" si="963"/>
        <v>6</v>
      </c>
      <c r="CI1537">
        <f t="shared" ca="1" si="957"/>
        <v>7.1713788001869263</v>
      </c>
      <c r="CJ1537">
        <f t="shared" ca="1" si="958"/>
        <v>4.8286211998130737</v>
      </c>
    </row>
    <row r="1538" spans="79:88">
      <c r="CA1538" s="2">
        <f t="shared" si="959"/>
        <v>512</v>
      </c>
      <c r="CB1538" s="4">
        <f t="shared" si="960"/>
        <v>0</v>
      </c>
      <c r="CC1538">
        <f t="shared" ref="CC1538:CC1601" ca="1" si="964">OFFSET(D$5,$CA1538,0)</f>
        <v>1</v>
      </c>
      <c r="CD1538">
        <f ca="1">CC1538*(CJ1538)/(CJ1538+CJ1539+IF(CG1540=0,0,CJ1540))</f>
        <v>0.78002724755918618</v>
      </c>
      <c r="CE1538" s="39">
        <f t="shared" ca="1" si="961"/>
        <v>109</v>
      </c>
      <c r="CF1538" s="39">
        <f t="shared" ref="CF1538:CF1601" ca="1" si="965">OFFSET(B$5,$CA1538,0)</f>
        <v>131</v>
      </c>
      <c r="CG1538">
        <f t="shared" ca="1" si="962"/>
        <v>24.151414708790853</v>
      </c>
      <c r="CH1538">
        <f t="shared" ca="1" si="963"/>
        <v>-3</v>
      </c>
      <c r="CI1538">
        <f t="shared" ref="CI1538:CI1601" ca="1" si="966">ABS(-CH1538-7*CG1538/113.685)</f>
        <v>1.5129093287457804</v>
      </c>
      <c r="CJ1538">
        <f t="shared" ref="CJ1538:CJ1601" ca="1" si="967">MAX(0,CK$1-CI1538)</f>
        <v>10.487090671254219</v>
      </c>
    </row>
    <row r="1539" spans="79:88">
      <c r="CA1539" s="2">
        <f t="shared" si="959"/>
        <v>512</v>
      </c>
      <c r="CB1539" s="4">
        <f t="shared" si="960"/>
        <v>1</v>
      </c>
      <c r="CC1539">
        <f t="shared" ca="1" si="964"/>
        <v>1</v>
      </c>
      <c r="CD1539">
        <f ca="1">CC1539*(CJ1539)/(CJ1538+CJ1539+IF(CG1540=0,0,CJ1540))</f>
        <v>0.2199727524408138</v>
      </c>
      <c r="CE1539" s="39">
        <f t="shared" ca="1" si="961"/>
        <v>109</v>
      </c>
      <c r="CF1539" s="39">
        <f t="shared" ca="1" si="965"/>
        <v>131</v>
      </c>
      <c r="CG1539">
        <f t="shared" ca="1" si="962"/>
        <v>0.69140432414016573</v>
      </c>
      <c r="CH1539">
        <f t="shared" ca="1" si="963"/>
        <v>9</v>
      </c>
      <c r="CI1539">
        <f t="shared" ca="1" si="966"/>
        <v>9.0425722854288715</v>
      </c>
      <c r="CJ1539">
        <f t="shared" ca="1" si="967"/>
        <v>2.9574277145711285</v>
      </c>
    </row>
    <row r="1540" spans="79:88">
      <c r="CA1540" s="2">
        <f t="shared" si="959"/>
        <v>512</v>
      </c>
      <c r="CB1540" s="4">
        <f t="shared" si="960"/>
        <v>2</v>
      </c>
      <c r="CC1540">
        <f t="shared" ca="1" si="964"/>
        <v>1</v>
      </c>
      <c r="CD1540">
        <f ca="1">CC1540*IF(CG1540=0,0,CJ1540)/(CJ1538+CJ1539+IF(CG1540=0,0,CJ1540))</f>
        <v>0</v>
      </c>
      <c r="CE1540" s="39">
        <f t="shared" ca="1" si="961"/>
        <v>109</v>
      </c>
      <c r="CF1540" s="39">
        <f t="shared" ca="1" si="965"/>
        <v>131</v>
      </c>
      <c r="CG1540">
        <f t="shared" ca="1" si="962"/>
        <v>0</v>
      </c>
      <c r="CH1540">
        <f t="shared" ca="1" si="963"/>
        <v>0</v>
      </c>
      <c r="CI1540">
        <f t="shared" ca="1" si="966"/>
        <v>0</v>
      </c>
      <c r="CJ1540">
        <f t="shared" ca="1" si="967"/>
        <v>12</v>
      </c>
    </row>
    <row r="1541" spans="79:88">
      <c r="CA1541" s="2">
        <f t="shared" si="959"/>
        <v>513</v>
      </c>
      <c r="CB1541" s="4">
        <f t="shared" si="960"/>
        <v>0</v>
      </c>
      <c r="CC1541">
        <f t="shared" ca="1" si="964"/>
        <v>1</v>
      </c>
      <c r="CD1541">
        <f ca="1">CC1541*(CJ1541)/(CJ1541+CJ1542+IF(CG1543=0,0,CJ1543))</f>
        <v>0.49427516410801836</v>
      </c>
      <c r="CE1541" s="39">
        <f t="shared" ca="1" si="961"/>
        <v>113</v>
      </c>
      <c r="CF1541" s="39">
        <f t="shared" ca="1" si="965"/>
        <v>131</v>
      </c>
      <c r="CG1541">
        <f t="shared" ca="1" si="962"/>
        <v>-38.242150457122293</v>
      </c>
      <c r="CH1541">
        <f t="shared" ca="1" si="963"/>
        <v>-3</v>
      </c>
      <c r="CI1541">
        <f t="shared" ca="1" si="966"/>
        <v>5.3547086528553116</v>
      </c>
      <c r="CJ1541">
        <f t="shared" ca="1" si="967"/>
        <v>6.6452913471446884</v>
      </c>
    </row>
    <row r="1542" spans="79:88">
      <c r="CA1542" s="2">
        <f t="shared" ref="CA1542:CA1605" si="968">CA1539+1</f>
        <v>513</v>
      </c>
      <c r="CB1542" s="4">
        <f t="shared" ref="CB1542:CB1605" si="969">CB1539</f>
        <v>1</v>
      </c>
      <c r="CC1542">
        <f t="shared" ca="1" si="964"/>
        <v>1</v>
      </c>
      <c r="CD1542">
        <f ca="1">CC1542*(CJ1542)/(CJ1541+CJ1542+IF(CG1543=0,0,CJ1543))</f>
        <v>0.50572483589198158</v>
      </c>
      <c r="CE1542" s="39">
        <f t="shared" ca="1" si="961"/>
        <v>113</v>
      </c>
      <c r="CF1542" s="39">
        <f t="shared" ca="1" si="965"/>
        <v>131</v>
      </c>
      <c r="CG1542">
        <f t="shared" ca="1" si="962"/>
        <v>51.982845215940188</v>
      </c>
      <c r="CH1542">
        <f t="shared" ca="1" si="963"/>
        <v>2</v>
      </c>
      <c r="CI1542">
        <f t="shared" ca="1" si="966"/>
        <v>5.2007733343148281</v>
      </c>
      <c r="CJ1542">
        <f t="shared" ca="1" si="967"/>
        <v>6.7992266656851719</v>
      </c>
    </row>
    <row r="1543" spans="79:88">
      <c r="CA1543" s="2">
        <f t="shared" si="968"/>
        <v>513</v>
      </c>
      <c r="CB1543" s="4">
        <f t="shared" si="969"/>
        <v>2</v>
      </c>
      <c r="CC1543">
        <f t="shared" ca="1" si="964"/>
        <v>1</v>
      </c>
      <c r="CD1543">
        <f ca="1">CC1543*IF(CG1543=0,0,CJ1543)/(CJ1541+CJ1542+IF(CG1543=0,0,CJ1543))</f>
        <v>0</v>
      </c>
      <c r="CE1543" s="39">
        <f t="shared" ca="1" si="961"/>
        <v>113</v>
      </c>
      <c r="CF1543" s="39">
        <f t="shared" ca="1" si="965"/>
        <v>131</v>
      </c>
      <c r="CG1543">
        <f t="shared" ca="1" si="962"/>
        <v>0</v>
      </c>
      <c r="CH1543">
        <f t="shared" ca="1" si="963"/>
        <v>0</v>
      </c>
      <c r="CI1543">
        <f t="shared" ca="1" si="966"/>
        <v>0</v>
      </c>
      <c r="CJ1543">
        <f t="shared" ca="1" si="967"/>
        <v>12</v>
      </c>
    </row>
    <row r="1544" spans="79:88">
      <c r="CA1544" s="2">
        <f t="shared" si="968"/>
        <v>514</v>
      </c>
      <c r="CB1544" s="4">
        <f t="shared" si="969"/>
        <v>0</v>
      </c>
      <c r="CC1544">
        <f t="shared" ca="1" si="964"/>
        <v>1</v>
      </c>
      <c r="CD1544">
        <f ca="1">CC1544*(CJ1544)/(CJ1544+CJ1545+IF(CG1546=0,0,CJ1546))</f>
        <v>0</v>
      </c>
      <c r="CE1544" s="39">
        <f t="shared" ca="1" si="961"/>
        <v>121</v>
      </c>
      <c r="CF1544" s="39">
        <f t="shared" ca="1" si="965"/>
        <v>131</v>
      </c>
      <c r="CG1544">
        <f t="shared" ca="1" si="962"/>
        <v>-42.978274230694069</v>
      </c>
      <c r="CH1544">
        <f t="shared" ca="1" si="963"/>
        <v>-10</v>
      </c>
      <c r="CI1544">
        <f t="shared" ca="1" si="966"/>
        <v>12.646329063771461</v>
      </c>
      <c r="CJ1544">
        <f t="shared" ca="1" si="967"/>
        <v>0</v>
      </c>
    </row>
    <row r="1545" spans="79:88">
      <c r="CA1545" s="2">
        <f t="shared" si="968"/>
        <v>514</v>
      </c>
      <c r="CB1545" s="4">
        <f t="shared" si="969"/>
        <v>1</v>
      </c>
      <c r="CC1545">
        <f t="shared" ca="1" si="964"/>
        <v>1</v>
      </c>
      <c r="CD1545">
        <f ca="1">CC1545*(CJ1545)/(CJ1544+CJ1545+IF(CG1546=0,0,CJ1546))</f>
        <v>0.73704037876475548</v>
      </c>
      <c r="CE1545" s="39">
        <f t="shared" ca="1" si="961"/>
        <v>121</v>
      </c>
      <c r="CF1545" s="39">
        <f t="shared" ca="1" si="965"/>
        <v>131</v>
      </c>
      <c r="CG1545">
        <f t="shared" ca="1" si="962"/>
        <v>47.246721442365214</v>
      </c>
      <c r="CH1545">
        <f t="shared" ca="1" si="963"/>
        <v>-5</v>
      </c>
      <c r="CI1545">
        <f t="shared" ca="1" si="966"/>
        <v>2.0908470766015177</v>
      </c>
      <c r="CJ1545">
        <f t="shared" ca="1" si="967"/>
        <v>9.9091529233984819</v>
      </c>
    </row>
    <row r="1546" spans="79:88">
      <c r="CA1546" s="2">
        <f t="shared" si="968"/>
        <v>514</v>
      </c>
      <c r="CB1546" s="4">
        <f t="shared" si="969"/>
        <v>2</v>
      </c>
      <c r="CC1546">
        <f t="shared" ca="1" si="964"/>
        <v>1</v>
      </c>
      <c r="CD1546">
        <f ca="1">CC1546*IF(CG1546=0,0,CJ1546)/(CJ1544+CJ1545+IF(CG1546=0,0,CJ1546))</f>
        <v>0.26295962123524458</v>
      </c>
      <c r="CE1546" s="39">
        <f t="shared" ca="1" si="961"/>
        <v>121</v>
      </c>
      <c r="CF1546" s="39">
        <f t="shared" ca="1" si="965"/>
        <v>131</v>
      </c>
      <c r="CG1546">
        <f t="shared" ca="1" si="962"/>
        <v>23.786711057713461</v>
      </c>
      <c r="CH1546">
        <f t="shared" ca="1" si="963"/>
        <v>7</v>
      </c>
      <c r="CI1546">
        <f t="shared" ca="1" si="966"/>
        <v>8.4646345375730672</v>
      </c>
      <c r="CJ1546">
        <f t="shared" ca="1" si="967"/>
        <v>3.5353654624269328</v>
      </c>
    </row>
    <row r="1547" spans="79:88">
      <c r="CA1547" s="2">
        <f t="shared" si="968"/>
        <v>515</v>
      </c>
      <c r="CB1547" s="4">
        <f t="shared" si="969"/>
        <v>0</v>
      </c>
      <c r="CC1547">
        <f t="shared" ca="1" si="964"/>
        <v>1</v>
      </c>
      <c r="CD1547">
        <f ca="1">CC1547*(CJ1547)/(CJ1547+CJ1548+IF(CG1549=0,0,CJ1549))</f>
        <v>0.21224025820267023</v>
      </c>
      <c r="CE1547" s="39">
        <f t="shared" ca="1" si="961"/>
        <v>5</v>
      </c>
      <c r="CF1547" s="39">
        <f t="shared" ca="1" si="965"/>
        <v>133</v>
      </c>
      <c r="CG1547">
        <f t="shared" ca="1" si="962"/>
        <v>-2.379783474917474</v>
      </c>
      <c r="CH1547">
        <f t="shared" ca="1" si="963"/>
        <v>-9</v>
      </c>
      <c r="CI1547">
        <f t="shared" ca="1" si="966"/>
        <v>9.1465319463818648</v>
      </c>
      <c r="CJ1547">
        <f t="shared" ca="1" si="967"/>
        <v>2.8534680536181352</v>
      </c>
    </row>
    <row r="1548" spans="79:88">
      <c r="CA1548" s="2">
        <f t="shared" si="968"/>
        <v>515</v>
      </c>
      <c r="CB1548" s="4">
        <f t="shared" si="969"/>
        <v>1</v>
      </c>
      <c r="CC1548">
        <f t="shared" ca="1" si="964"/>
        <v>1</v>
      </c>
      <c r="CD1548">
        <f ca="1">CC1548*(CJ1548)/(CJ1547+CJ1548+IF(CG1549=0,0,CJ1549))</f>
        <v>0.78775974179732977</v>
      </c>
      <c r="CE1548" s="39">
        <f t="shared" ca="1" si="961"/>
        <v>5</v>
      </c>
      <c r="CF1548" s="39">
        <f t="shared" ca="1" si="965"/>
        <v>133</v>
      </c>
      <c r="CG1548">
        <f t="shared" ca="1" si="962"/>
        <v>-25.839793859569362</v>
      </c>
      <c r="CH1548">
        <f t="shared" ca="1" si="963"/>
        <v>3</v>
      </c>
      <c r="CI1548">
        <f t="shared" ca="1" si="966"/>
        <v>1.408949667792712</v>
      </c>
      <c r="CJ1548">
        <f t="shared" ca="1" si="967"/>
        <v>10.591050332207288</v>
      </c>
    </row>
    <row r="1549" spans="79:88">
      <c r="CA1549" s="2">
        <f t="shared" si="968"/>
        <v>515</v>
      </c>
      <c r="CB1549" s="4">
        <f t="shared" si="969"/>
        <v>2</v>
      </c>
      <c r="CC1549">
        <f t="shared" ca="1" si="964"/>
        <v>1</v>
      </c>
      <c r="CD1549">
        <f ca="1">CC1549*IF(CG1549=0,0,CJ1549)/(CJ1547+CJ1548+IF(CG1549=0,0,CJ1549))</f>
        <v>0</v>
      </c>
      <c r="CE1549" s="39">
        <f t="shared" ca="1" si="961"/>
        <v>5</v>
      </c>
      <c r="CF1549" s="39">
        <f t="shared" ca="1" si="965"/>
        <v>133</v>
      </c>
      <c r="CG1549">
        <f t="shared" ca="1" si="962"/>
        <v>0</v>
      </c>
      <c r="CH1549">
        <f t="shared" ca="1" si="963"/>
        <v>0</v>
      </c>
      <c r="CI1549">
        <f t="shared" ca="1" si="966"/>
        <v>0</v>
      </c>
      <c r="CJ1549">
        <f t="shared" ca="1" si="967"/>
        <v>12</v>
      </c>
    </row>
    <row r="1550" spans="79:88">
      <c r="CA1550" s="2">
        <f t="shared" si="968"/>
        <v>516</v>
      </c>
      <c r="CB1550" s="4">
        <f t="shared" si="969"/>
        <v>0</v>
      </c>
      <c r="CC1550">
        <f t="shared" ca="1" si="964"/>
        <v>1</v>
      </c>
      <c r="CD1550">
        <f ca="1">CC1550*(CJ1550)/(CJ1550+CJ1551+IF(CG1552=0,0,CJ1552))</f>
        <v>0.2416626826859202</v>
      </c>
      <c r="CE1550" s="39">
        <f t="shared" ca="1" si="961"/>
        <v>11</v>
      </c>
      <c r="CF1550" s="39">
        <f t="shared" ca="1" si="965"/>
        <v>133</v>
      </c>
      <c r="CG1550">
        <f t="shared" ca="1" si="962"/>
        <v>36.525989755935484</v>
      </c>
      <c r="CH1550">
        <f t="shared" ca="1" si="963"/>
        <v>-11</v>
      </c>
      <c r="CI1550">
        <f t="shared" ca="1" si="966"/>
        <v>8.7509616194612452</v>
      </c>
      <c r="CJ1550">
        <f t="shared" ca="1" si="967"/>
        <v>3.2490383805387548</v>
      </c>
    </row>
    <row r="1551" spans="79:88">
      <c r="CA1551" s="2">
        <f t="shared" si="968"/>
        <v>516</v>
      </c>
      <c r="CB1551" s="4">
        <f t="shared" si="969"/>
        <v>1</v>
      </c>
      <c r="CC1551">
        <f t="shared" ca="1" si="964"/>
        <v>1</v>
      </c>
      <c r="CD1551">
        <f ca="1">CC1551*(CJ1551)/(CJ1550+CJ1551+IF(CG1552=0,0,CJ1552))</f>
        <v>0.75833731731407983</v>
      </c>
      <c r="CE1551" s="39">
        <f t="shared" ca="1" si="961"/>
        <v>11</v>
      </c>
      <c r="CF1551" s="39">
        <f t="shared" ca="1" si="965"/>
        <v>133</v>
      </c>
      <c r="CG1551">
        <f t="shared" ca="1" si="962"/>
        <v>13.065979371283198</v>
      </c>
      <c r="CH1551">
        <f t="shared" ca="1" si="963"/>
        <v>1</v>
      </c>
      <c r="CI1551">
        <f t="shared" ca="1" si="966"/>
        <v>1.8045199947133077</v>
      </c>
      <c r="CJ1551">
        <f t="shared" ca="1" si="967"/>
        <v>10.195480005286692</v>
      </c>
    </row>
    <row r="1552" spans="79:88">
      <c r="CA1552" s="2">
        <f t="shared" si="968"/>
        <v>516</v>
      </c>
      <c r="CB1552" s="4">
        <f t="shared" si="969"/>
        <v>2</v>
      </c>
      <c r="CC1552">
        <f t="shared" ca="1" si="964"/>
        <v>1</v>
      </c>
      <c r="CD1552">
        <f ca="1">CC1552*IF(CG1552=0,0,CJ1552)/(CJ1550+CJ1551+IF(CG1552=0,0,CJ1552))</f>
        <v>0</v>
      </c>
      <c r="CE1552" s="39">
        <f t="shared" ca="1" si="961"/>
        <v>11</v>
      </c>
      <c r="CF1552" s="39">
        <f t="shared" ca="1" si="965"/>
        <v>133</v>
      </c>
      <c r="CG1552">
        <f t="shared" ca="1" si="962"/>
        <v>0</v>
      </c>
      <c r="CH1552">
        <f t="shared" ca="1" si="963"/>
        <v>0</v>
      </c>
      <c r="CI1552">
        <f t="shared" ca="1" si="966"/>
        <v>0</v>
      </c>
      <c r="CJ1552">
        <f t="shared" ca="1" si="967"/>
        <v>12</v>
      </c>
    </row>
    <row r="1553" spans="79:88">
      <c r="CA1553" s="2">
        <f t="shared" si="968"/>
        <v>517</v>
      </c>
      <c r="CB1553" s="4">
        <f t="shared" si="969"/>
        <v>0</v>
      </c>
      <c r="CC1553">
        <f t="shared" ca="1" si="964"/>
        <v>1</v>
      </c>
      <c r="CD1553">
        <f ca="1">CC1553*(CJ1553)/(CJ1553+CJ1554+IF(CG1555=0,0,CJ1555))</f>
        <v>0</v>
      </c>
      <c r="CE1553" s="39">
        <f t="shared" ca="1" si="961"/>
        <v>23</v>
      </c>
      <c r="CF1553" s="39">
        <f t="shared" ca="1" si="965"/>
        <v>133</v>
      </c>
      <c r="CG1553">
        <f t="shared" ca="1" si="962"/>
        <v>-40.430415147723409</v>
      </c>
      <c r="CH1553">
        <f t="shared" ca="1" si="963"/>
        <v>-11</v>
      </c>
      <c r="CI1553">
        <f t="shared" ca="1" si="966"/>
        <v>13.489448089317534</v>
      </c>
      <c r="CJ1553">
        <f t="shared" ca="1" si="967"/>
        <v>0</v>
      </c>
    </row>
    <row r="1554" spans="79:88">
      <c r="CA1554" s="2">
        <f t="shared" si="968"/>
        <v>517</v>
      </c>
      <c r="CB1554" s="4">
        <f t="shared" si="969"/>
        <v>1</v>
      </c>
      <c r="CC1554">
        <f t="shared" ca="1" si="964"/>
        <v>1</v>
      </c>
      <c r="CD1554">
        <f ca="1">CC1554*(CJ1554)/(CJ1553+CJ1554+IF(CG1555=0,0,CJ1555))</f>
        <v>0.67432939118227719</v>
      </c>
      <c r="CE1554" s="39">
        <f t="shared" ca="1" si="961"/>
        <v>23</v>
      </c>
      <c r="CF1554" s="39">
        <f t="shared" ca="1" si="965"/>
        <v>133</v>
      </c>
      <c r="CG1554">
        <f t="shared" ca="1" si="962"/>
        <v>49.794580525338006</v>
      </c>
      <c r="CH1554">
        <f t="shared" ca="1" si="963"/>
        <v>-6</v>
      </c>
      <c r="CI1554">
        <f t="shared" ca="1" si="966"/>
        <v>2.9339661021474597</v>
      </c>
      <c r="CJ1554">
        <f t="shared" ca="1" si="967"/>
        <v>9.0660338978525399</v>
      </c>
    </row>
    <row r="1555" spans="79:88">
      <c r="CA1555" s="2">
        <f t="shared" si="968"/>
        <v>517</v>
      </c>
      <c r="CB1555" s="4">
        <f t="shared" si="969"/>
        <v>2</v>
      </c>
      <c r="CC1555">
        <f t="shared" ca="1" si="964"/>
        <v>1</v>
      </c>
      <c r="CD1555">
        <f ca="1">CC1555*IF(CG1555=0,0,CJ1555)/(CJ1553+CJ1554+IF(CG1555=0,0,CJ1555))</f>
        <v>0.32567060881772281</v>
      </c>
      <c r="CE1555" s="39">
        <f t="shared" ca="1" si="961"/>
        <v>23</v>
      </c>
      <c r="CF1555" s="39">
        <f t="shared" ca="1" si="965"/>
        <v>133</v>
      </c>
      <c r="CG1555">
        <f t="shared" ca="1" si="962"/>
        <v>26.334570140687319</v>
      </c>
      <c r="CH1555">
        <f t="shared" ca="1" si="963"/>
        <v>6</v>
      </c>
      <c r="CI1555">
        <f t="shared" ca="1" si="966"/>
        <v>7.6215155120271909</v>
      </c>
      <c r="CJ1555">
        <f t="shared" ca="1" si="967"/>
        <v>4.3784844879728091</v>
      </c>
    </row>
    <row r="1556" spans="79:88">
      <c r="CA1556" s="2">
        <f t="shared" si="968"/>
        <v>518</v>
      </c>
      <c r="CB1556" s="4">
        <f t="shared" si="969"/>
        <v>0</v>
      </c>
      <c r="CC1556">
        <f t="shared" ca="1" si="964"/>
        <v>1</v>
      </c>
      <c r="CD1556">
        <f ca="1">CC1556*(CJ1556)/(CJ1556+CJ1557+IF(CG1558=0,0,CJ1558))</f>
        <v>0.83037877749856104</v>
      </c>
      <c r="CE1556" s="39">
        <f t="shared" ca="1" si="961"/>
        <v>37</v>
      </c>
      <c r="CF1556" s="39">
        <f t="shared" ca="1" si="965"/>
        <v>133</v>
      </c>
      <c r="CG1556">
        <f t="shared" ca="1" si="962"/>
        <v>18.904885577463304</v>
      </c>
      <c r="CH1556">
        <f t="shared" ca="1" si="963"/>
        <v>-2</v>
      </c>
      <c r="CI1556">
        <f t="shared" ca="1" si="966"/>
        <v>0.8359572587215276</v>
      </c>
      <c r="CJ1556">
        <f t="shared" ca="1" si="967"/>
        <v>11.164042741278472</v>
      </c>
    </row>
    <row r="1557" spans="79:88">
      <c r="CA1557" s="2">
        <f t="shared" si="968"/>
        <v>518</v>
      </c>
      <c r="CB1557" s="4">
        <f t="shared" si="969"/>
        <v>1</v>
      </c>
      <c r="CC1557">
        <f t="shared" ca="1" si="964"/>
        <v>1</v>
      </c>
      <c r="CD1557">
        <f ca="1">CC1557*(CJ1557)/(CJ1556+CJ1557+IF(CG1558=0,0,CJ1558))</f>
        <v>0.16962122250143893</v>
      </c>
      <c r="CE1557" s="39">
        <f t="shared" ca="1" si="961"/>
        <v>37</v>
      </c>
      <c r="CF1557" s="39">
        <f t="shared" ca="1" si="965"/>
        <v>133</v>
      </c>
      <c r="CG1557">
        <f t="shared" ca="1" si="962"/>
        <v>-4.5551248071852513</v>
      </c>
      <c r="CH1557">
        <f t="shared" ca="1" si="963"/>
        <v>10</v>
      </c>
      <c r="CI1557">
        <f t="shared" ca="1" si="966"/>
        <v>9.7195243554532542</v>
      </c>
      <c r="CJ1557">
        <f t="shared" ca="1" si="967"/>
        <v>2.2804756445467458</v>
      </c>
    </row>
    <row r="1558" spans="79:88">
      <c r="CA1558" s="2">
        <f t="shared" si="968"/>
        <v>518</v>
      </c>
      <c r="CB1558" s="4">
        <f t="shared" si="969"/>
        <v>2</v>
      </c>
      <c r="CC1558">
        <f t="shared" ca="1" si="964"/>
        <v>1</v>
      </c>
      <c r="CD1558">
        <f ca="1">CC1558*IF(CG1558=0,0,CJ1558)/(CJ1556+CJ1557+IF(CG1558=0,0,CJ1558))</f>
        <v>0</v>
      </c>
      <c r="CE1558" s="39">
        <f t="shared" ca="1" si="961"/>
        <v>37</v>
      </c>
      <c r="CF1558" s="39">
        <f t="shared" ca="1" si="965"/>
        <v>133</v>
      </c>
      <c r="CG1558">
        <f t="shared" ca="1" si="962"/>
        <v>0</v>
      </c>
      <c r="CH1558">
        <f t="shared" ca="1" si="963"/>
        <v>0</v>
      </c>
      <c r="CI1558">
        <f t="shared" ca="1" si="966"/>
        <v>0</v>
      </c>
      <c r="CJ1558">
        <f t="shared" ca="1" si="967"/>
        <v>12</v>
      </c>
    </row>
    <row r="1559" spans="79:88">
      <c r="CA1559" s="2">
        <f t="shared" si="968"/>
        <v>519</v>
      </c>
      <c r="CB1559" s="4">
        <f t="shared" si="969"/>
        <v>0</v>
      </c>
      <c r="CC1559">
        <f t="shared" ca="1" si="964"/>
        <v>1</v>
      </c>
      <c r="CD1559">
        <f ca="1">CC1559*(CJ1559)/(CJ1559+CJ1560+IF(CG1561=0,0,CJ1561))</f>
        <v>0.15207119263606053</v>
      </c>
      <c r="CE1559" s="39">
        <f t="shared" ca="1" si="961"/>
        <v>89</v>
      </c>
      <c r="CF1559" s="39">
        <f t="shared" ca="1" si="965"/>
        <v>133</v>
      </c>
      <c r="CG1559">
        <f t="shared" ca="1" si="962"/>
        <v>16.963814961015089</v>
      </c>
      <c r="CH1559">
        <f t="shared" ca="1" si="963"/>
        <v>-11</v>
      </c>
      <c r="CI1559">
        <f t="shared" ca="1" si="966"/>
        <v>9.9554760546500809</v>
      </c>
      <c r="CJ1559">
        <f t="shared" ca="1" si="967"/>
        <v>2.0445239453499191</v>
      </c>
    </row>
    <row r="1560" spans="79:88">
      <c r="CA1560" s="2">
        <f t="shared" si="968"/>
        <v>519</v>
      </c>
      <c r="CB1560" s="4">
        <f t="shared" si="969"/>
        <v>1</v>
      </c>
      <c r="CC1560">
        <f t="shared" ca="1" si="964"/>
        <v>1</v>
      </c>
      <c r="CD1560">
        <f ca="1">CC1560*(CJ1560)/(CJ1559+CJ1560+IF(CG1561=0,0,CJ1561))</f>
        <v>0.8479288073639395</v>
      </c>
      <c r="CE1560" s="39">
        <f t="shared" ca="1" si="961"/>
        <v>89</v>
      </c>
      <c r="CF1560" s="39">
        <f t="shared" ca="1" si="965"/>
        <v>133</v>
      </c>
      <c r="CG1560">
        <f t="shared" ca="1" si="962"/>
        <v>-6.4961954236371966</v>
      </c>
      <c r="CH1560">
        <f t="shared" ca="1" si="963"/>
        <v>1</v>
      </c>
      <c r="CI1560">
        <f t="shared" ca="1" si="966"/>
        <v>0.60000555952447221</v>
      </c>
      <c r="CJ1560">
        <f t="shared" ca="1" si="967"/>
        <v>11.399994440475528</v>
      </c>
    </row>
    <row r="1561" spans="79:88">
      <c r="CA1561" s="2">
        <f t="shared" si="968"/>
        <v>519</v>
      </c>
      <c r="CB1561" s="4">
        <f t="shared" si="969"/>
        <v>2</v>
      </c>
      <c r="CC1561">
        <f t="shared" ca="1" si="964"/>
        <v>1</v>
      </c>
      <c r="CD1561">
        <f ca="1">CC1561*IF(CG1561=0,0,CJ1561)/(CJ1559+CJ1560+IF(CG1561=0,0,CJ1561))</f>
        <v>0</v>
      </c>
      <c r="CE1561" s="39">
        <f t="shared" ca="1" si="961"/>
        <v>89</v>
      </c>
      <c r="CF1561" s="39">
        <f t="shared" ca="1" si="965"/>
        <v>133</v>
      </c>
      <c r="CG1561">
        <f t="shared" ca="1" si="962"/>
        <v>0</v>
      </c>
      <c r="CH1561">
        <f t="shared" ca="1" si="963"/>
        <v>0</v>
      </c>
      <c r="CI1561">
        <f t="shared" ca="1" si="966"/>
        <v>0</v>
      </c>
      <c r="CJ1561">
        <f t="shared" ca="1" si="967"/>
        <v>12</v>
      </c>
    </row>
    <row r="1562" spans="79:88">
      <c r="CA1562" s="2">
        <f t="shared" si="968"/>
        <v>520</v>
      </c>
      <c r="CB1562" s="4">
        <f t="shared" si="969"/>
        <v>0</v>
      </c>
      <c r="CC1562">
        <f t="shared" ca="1" si="964"/>
        <v>1</v>
      </c>
      <c r="CD1562">
        <f ca="1">CC1562*(CJ1562)/(CJ1562+CJ1563+IF(CG1564=0,0,CJ1564))</f>
        <v>0.59930677931216803</v>
      </c>
      <c r="CE1562" s="39">
        <f t="shared" ca="1" si="961"/>
        <v>125</v>
      </c>
      <c r="CF1562" s="39">
        <f t="shared" ca="1" si="965"/>
        <v>133</v>
      </c>
      <c r="CG1562">
        <f t="shared" ca="1" si="962"/>
        <v>17.172785333860929</v>
      </c>
      <c r="CH1562">
        <f t="shared" ca="1" si="963"/>
        <v>-5</v>
      </c>
      <c r="CI1562">
        <f t="shared" ca="1" si="966"/>
        <v>3.9426089867878216</v>
      </c>
      <c r="CJ1562">
        <f t="shared" ca="1" si="967"/>
        <v>8.0573910132121789</v>
      </c>
    </row>
    <row r="1563" spans="79:88">
      <c r="CA1563" s="2">
        <f t="shared" si="968"/>
        <v>520</v>
      </c>
      <c r="CB1563" s="4">
        <f t="shared" si="969"/>
        <v>1</v>
      </c>
      <c r="CC1563">
        <f t="shared" ca="1" si="964"/>
        <v>1</v>
      </c>
      <c r="CD1563">
        <f ca="1">CC1563*(CJ1563)/(CJ1562+CJ1563+IF(CG1564=0,0,CJ1564))</f>
        <v>0.40069322068783203</v>
      </c>
      <c r="CE1563" s="39">
        <f t="shared" ca="1" si="961"/>
        <v>125</v>
      </c>
      <c r="CF1563" s="39">
        <f t="shared" ca="1" si="965"/>
        <v>133</v>
      </c>
      <c r="CG1563">
        <f t="shared" ca="1" si="962"/>
        <v>-6.2872250507886918</v>
      </c>
      <c r="CH1563">
        <f t="shared" ca="1" si="963"/>
        <v>7</v>
      </c>
      <c r="CI1563">
        <f t="shared" ca="1" si="966"/>
        <v>6.6128726273868947</v>
      </c>
      <c r="CJ1563">
        <f t="shared" ca="1" si="967"/>
        <v>5.3871273726131053</v>
      </c>
    </row>
    <row r="1564" spans="79:88">
      <c r="CA1564" s="2">
        <f t="shared" si="968"/>
        <v>520</v>
      </c>
      <c r="CB1564" s="4">
        <f t="shared" si="969"/>
        <v>2</v>
      </c>
      <c r="CC1564">
        <f t="shared" ca="1" si="964"/>
        <v>1</v>
      </c>
      <c r="CD1564">
        <f ca="1">CC1564*IF(CG1564=0,0,CJ1564)/(CJ1562+CJ1563+IF(CG1564=0,0,CJ1564))</f>
        <v>0</v>
      </c>
      <c r="CE1564" s="39">
        <f t="shared" ca="1" si="961"/>
        <v>125</v>
      </c>
      <c r="CF1564" s="39">
        <f t="shared" ca="1" si="965"/>
        <v>133</v>
      </c>
      <c r="CG1564">
        <f t="shared" ca="1" si="962"/>
        <v>0</v>
      </c>
      <c r="CH1564">
        <f t="shared" ca="1" si="963"/>
        <v>0</v>
      </c>
      <c r="CI1564">
        <f t="shared" ca="1" si="966"/>
        <v>0</v>
      </c>
      <c r="CJ1564">
        <f t="shared" ca="1" si="967"/>
        <v>12</v>
      </c>
    </row>
    <row r="1565" spans="79:88">
      <c r="CA1565" s="2">
        <f t="shared" si="968"/>
        <v>521</v>
      </c>
      <c r="CB1565" s="4">
        <f t="shared" si="969"/>
        <v>0</v>
      </c>
      <c r="CC1565">
        <f t="shared" ca="1" si="964"/>
        <v>1</v>
      </c>
      <c r="CD1565">
        <f ca="1">CC1565*(CJ1565)/(CJ1565+CJ1566+IF(CG1567=0,0,CJ1567))</f>
        <v>0.85387606578426933</v>
      </c>
      <c r="CE1565" s="39">
        <f t="shared" ca="1" si="961"/>
        <v>19</v>
      </c>
      <c r="CF1565" s="39">
        <f t="shared" ca="1" si="965"/>
        <v>137</v>
      </c>
      <c r="CG1565">
        <f t="shared" ca="1" si="962"/>
        <v>24.035485151105007</v>
      </c>
      <c r="CH1565">
        <f t="shared" ca="1" si="963"/>
        <v>-2</v>
      </c>
      <c r="CI1565">
        <f t="shared" ca="1" si="966"/>
        <v>0.52004753434723106</v>
      </c>
      <c r="CJ1565">
        <f t="shared" ca="1" si="967"/>
        <v>11.479952465652769</v>
      </c>
    </row>
    <row r="1566" spans="79:88">
      <c r="CA1566" s="2">
        <f t="shared" si="968"/>
        <v>521</v>
      </c>
      <c r="CB1566" s="4">
        <f t="shared" si="969"/>
        <v>1</v>
      </c>
      <c r="CC1566">
        <f t="shared" ca="1" si="964"/>
        <v>1</v>
      </c>
      <c r="CD1566">
        <f ca="1">CC1566*(CJ1566)/(CJ1565+CJ1566+IF(CG1567=0,0,CJ1567))</f>
        <v>0.14612393421573061</v>
      </c>
      <c r="CE1566" s="39">
        <f t="shared" ca="1" si="961"/>
        <v>19</v>
      </c>
      <c r="CF1566" s="39">
        <f t="shared" ca="1" si="965"/>
        <v>137</v>
      </c>
      <c r="CG1566">
        <f t="shared" ca="1" si="962"/>
        <v>0.57547476645538609</v>
      </c>
      <c r="CH1566">
        <f t="shared" ca="1" si="963"/>
        <v>10</v>
      </c>
      <c r="CI1566">
        <f t="shared" ca="1" si="966"/>
        <v>10.035434079827485</v>
      </c>
      <c r="CJ1566">
        <f t="shared" ca="1" si="967"/>
        <v>1.9645659201725145</v>
      </c>
    </row>
    <row r="1567" spans="79:88">
      <c r="CA1567" s="2">
        <f t="shared" si="968"/>
        <v>521</v>
      </c>
      <c r="CB1567" s="4">
        <f t="shared" si="969"/>
        <v>2</v>
      </c>
      <c r="CC1567">
        <f t="shared" ca="1" si="964"/>
        <v>1</v>
      </c>
      <c r="CD1567">
        <f ca="1">CC1567*IF(CG1567=0,0,CJ1567)/(CJ1565+CJ1566+IF(CG1567=0,0,CJ1567))</f>
        <v>0</v>
      </c>
      <c r="CE1567" s="39">
        <f t="shared" ref="CE1567:CE1630" ca="1" si="970">OFFSET(C$5,$CA1567,0)</f>
        <v>19</v>
      </c>
      <c r="CF1567" s="39">
        <f t="shared" ca="1" si="965"/>
        <v>137</v>
      </c>
      <c r="CG1567">
        <f t="shared" ref="CG1567:CG1630" ca="1" si="971">OFFSET(K$5,$CA1567,2*$CB1567)</f>
        <v>0</v>
      </c>
      <c r="CH1567">
        <f t="shared" ref="CH1567:CH1630" ca="1" si="972">OFFSET(L$5,$CA1567,2*$CB1567)</f>
        <v>0</v>
      </c>
      <c r="CI1567">
        <f t="shared" ca="1" si="966"/>
        <v>0</v>
      </c>
      <c r="CJ1567">
        <f t="shared" ca="1" si="967"/>
        <v>12</v>
      </c>
    </row>
    <row r="1568" spans="79:88">
      <c r="CA1568" s="2">
        <f t="shared" si="968"/>
        <v>522</v>
      </c>
      <c r="CB1568" s="4">
        <f t="shared" si="969"/>
        <v>0</v>
      </c>
      <c r="CC1568">
        <f t="shared" ca="1" si="964"/>
        <v>1</v>
      </c>
      <c r="CD1568">
        <f ca="1">CC1568*(CJ1568)/(CJ1568+CJ1569+IF(CG1570=0,0,CJ1570))</f>
        <v>0</v>
      </c>
      <c r="CE1568" s="39">
        <f t="shared" ca="1" si="970"/>
        <v>35</v>
      </c>
      <c r="CF1568" s="39">
        <f t="shared" ca="1" si="965"/>
        <v>137</v>
      </c>
      <c r="CG1568">
        <f t="shared" ca="1" si="971"/>
        <v>-14.041110396678391</v>
      </c>
      <c r="CH1568">
        <f t="shared" ca="1" si="972"/>
        <v>-12</v>
      </c>
      <c r="CI1568">
        <f t="shared" ca="1" si="966"/>
        <v>12.864562367741996</v>
      </c>
      <c r="CJ1568">
        <f t="shared" ca="1" si="967"/>
        <v>0</v>
      </c>
    </row>
    <row r="1569" spans="79:88">
      <c r="CA1569" s="2">
        <f t="shared" si="968"/>
        <v>522</v>
      </c>
      <c r="CB1569" s="4">
        <f t="shared" si="969"/>
        <v>1</v>
      </c>
      <c r="CC1569">
        <f t="shared" ca="1" si="964"/>
        <v>1</v>
      </c>
      <c r="CD1569">
        <f ca="1">CC1569*(CJ1569)/(CJ1568+CJ1569+IF(CG1570=0,0,CJ1570))</f>
        <v>0.7208082310711994</v>
      </c>
      <c r="CE1569" s="39">
        <f t="shared" ca="1" si="970"/>
        <v>35</v>
      </c>
      <c r="CF1569" s="39">
        <f t="shared" ca="1" si="965"/>
        <v>137</v>
      </c>
      <c r="CG1569">
        <f t="shared" ca="1" si="971"/>
        <v>-37.501120781328012</v>
      </c>
      <c r="CH1569">
        <f t="shared" ca="1" si="972"/>
        <v>0</v>
      </c>
      <c r="CI1569">
        <f t="shared" ca="1" si="966"/>
        <v>2.3090807535672786</v>
      </c>
      <c r="CJ1569">
        <f t="shared" ca="1" si="967"/>
        <v>9.6909192464327205</v>
      </c>
    </row>
    <row r="1570" spans="79:88">
      <c r="CA1570" s="2">
        <f t="shared" si="968"/>
        <v>522</v>
      </c>
      <c r="CB1570" s="4">
        <f t="shared" si="969"/>
        <v>2</v>
      </c>
      <c r="CC1570">
        <f t="shared" ca="1" si="964"/>
        <v>1</v>
      </c>
      <c r="CD1570">
        <f ca="1">CC1570*IF(CG1570=0,0,CJ1570)/(CJ1568+CJ1569+IF(CG1570=0,0,CJ1570))</f>
        <v>0.27919176892880054</v>
      </c>
      <c r="CE1570" s="39">
        <f t="shared" ca="1" si="970"/>
        <v>35</v>
      </c>
      <c r="CF1570" s="39">
        <f t="shared" ca="1" si="965"/>
        <v>137</v>
      </c>
      <c r="CG1570">
        <f t="shared" ca="1" si="971"/>
        <v>52.723874891735534</v>
      </c>
      <c r="CH1570">
        <f t="shared" ca="1" si="972"/>
        <v>5</v>
      </c>
      <c r="CI1570">
        <f t="shared" ca="1" si="966"/>
        <v>8.2464012336029278</v>
      </c>
      <c r="CJ1570">
        <f t="shared" ca="1" si="967"/>
        <v>3.7535987663970722</v>
      </c>
    </row>
    <row r="1571" spans="79:88">
      <c r="CA1571" s="2">
        <f t="shared" si="968"/>
        <v>523</v>
      </c>
      <c r="CB1571" s="4">
        <f t="shared" si="969"/>
        <v>0</v>
      </c>
      <c r="CC1571">
        <f t="shared" ca="1" si="964"/>
        <v>1</v>
      </c>
      <c r="CD1571">
        <f ca="1">CC1571*(CJ1571)/(CJ1571+CJ1572+IF(CG1573=0,0,CJ1573))</f>
        <v>0.40834237062855278</v>
      </c>
      <c r="CE1571" s="39">
        <f t="shared" ca="1" si="970"/>
        <v>49</v>
      </c>
      <c r="CF1571" s="39">
        <f t="shared" ca="1" si="965"/>
        <v>137</v>
      </c>
      <c r="CG1571">
        <f t="shared" ca="1" si="971"/>
        <v>-8.2833081932925268</v>
      </c>
      <c r="CH1571">
        <f t="shared" ca="1" si="972"/>
        <v>-6</v>
      </c>
      <c r="CI1571">
        <f t="shared" ca="1" si="966"/>
        <v>6.5100334903729404</v>
      </c>
      <c r="CJ1571">
        <f t="shared" ca="1" si="967"/>
        <v>5.4899665096270596</v>
      </c>
    </row>
    <row r="1572" spans="79:88">
      <c r="CA1572" s="2">
        <f t="shared" si="968"/>
        <v>523</v>
      </c>
      <c r="CB1572" s="4">
        <f t="shared" si="969"/>
        <v>1</v>
      </c>
      <c r="CC1572">
        <f t="shared" ca="1" si="964"/>
        <v>1</v>
      </c>
      <c r="CD1572">
        <f ca="1">CC1572*(CJ1572)/(CJ1571+CJ1572+IF(CG1573=0,0,CJ1573))</f>
        <v>0.59165762937144728</v>
      </c>
      <c r="CE1572" s="39">
        <f t="shared" ca="1" si="970"/>
        <v>49</v>
      </c>
      <c r="CF1572" s="39">
        <f t="shared" ca="1" si="965"/>
        <v>137</v>
      </c>
      <c r="CG1572">
        <f t="shared" ca="1" si="971"/>
        <v>-31.743318577942148</v>
      </c>
      <c r="CH1572">
        <f t="shared" ca="1" si="972"/>
        <v>6</v>
      </c>
      <c r="CI1572">
        <f t="shared" ca="1" si="966"/>
        <v>4.0454481238017763</v>
      </c>
      <c r="CJ1572">
        <f t="shared" ca="1" si="967"/>
        <v>7.9545518761982237</v>
      </c>
    </row>
    <row r="1573" spans="79:88">
      <c r="CA1573" s="2">
        <f t="shared" si="968"/>
        <v>523</v>
      </c>
      <c r="CB1573" s="4">
        <f t="shared" si="969"/>
        <v>2</v>
      </c>
      <c r="CC1573">
        <f t="shared" ca="1" si="964"/>
        <v>1</v>
      </c>
      <c r="CD1573">
        <f ca="1">CC1573*IF(CG1573=0,0,CJ1573)/(CJ1571+CJ1572+IF(CG1573=0,0,CJ1573))</f>
        <v>0</v>
      </c>
      <c r="CE1573" s="39">
        <f t="shared" ca="1" si="970"/>
        <v>49</v>
      </c>
      <c r="CF1573" s="39">
        <f t="shared" ca="1" si="965"/>
        <v>137</v>
      </c>
      <c r="CG1573">
        <f t="shared" ca="1" si="971"/>
        <v>0</v>
      </c>
      <c r="CH1573">
        <f t="shared" ca="1" si="972"/>
        <v>0</v>
      </c>
      <c r="CI1573">
        <f t="shared" ca="1" si="966"/>
        <v>0</v>
      </c>
      <c r="CJ1573">
        <f t="shared" ca="1" si="967"/>
        <v>12</v>
      </c>
    </row>
    <row r="1574" spans="79:88">
      <c r="CA1574" s="2">
        <f t="shared" si="968"/>
        <v>524</v>
      </c>
      <c r="CB1574" s="4">
        <f t="shared" si="969"/>
        <v>0</v>
      </c>
      <c r="CC1574">
        <f t="shared" ca="1" si="964"/>
        <v>1</v>
      </c>
      <c r="CD1574">
        <f ca="1">CC1574*(CJ1574)/(CJ1574+CJ1575+IF(CG1576=0,0,CJ1576))</f>
        <v>0.2417470782916456</v>
      </c>
      <c r="CE1574" s="39">
        <f t="shared" ca="1" si="970"/>
        <v>61</v>
      </c>
      <c r="CF1574" s="39">
        <f t="shared" ca="1" si="965"/>
        <v>137</v>
      </c>
      <c r="CG1574">
        <f t="shared" ca="1" si="971"/>
        <v>20.303703131041573</v>
      </c>
      <c r="CH1574">
        <f t="shared" ca="1" si="972"/>
        <v>-10</v>
      </c>
      <c r="CI1574">
        <f t="shared" ca="1" si="966"/>
        <v>8.7498269611884503</v>
      </c>
      <c r="CJ1574">
        <f t="shared" ca="1" si="967"/>
        <v>3.2501730388115497</v>
      </c>
    </row>
    <row r="1575" spans="79:88">
      <c r="CA1575" s="2">
        <f t="shared" si="968"/>
        <v>524</v>
      </c>
      <c r="CB1575" s="4">
        <f t="shared" si="969"/>
        <v>1</v>
      </c>
      <c r="CC1575">
        <f t="shared" ca="1" si="964"/>
        <v>1</v>
      </c>
      <c r="CD1575">
        <f ca="1">CC1575*(CJ1575)/(CJ1574+CJ1575+IF(CG1576=0,0,CJ1576))</f>
        <v>0.75825292170835445</v>
      </c>
      <c r="CE1575" s="39">
        <f t="shared" ca="1" si="970"/>
        <v>61</v>
      </c>
      <c r="CF1575" s="39">
        <f t="shared" ca="1" si="965"/>
        <v>137</v>
      </c>
      <c r="CG1575">
        <f t="shared" ca="1" si="971"/>
        <v>-3.1563072536064496</v>
      </c>
      <c r="CH1575">
        <f t="shared" ca="1" si="972"/>
        <v>2</v>
      </c>
      <c r="CI1575">
        <f t="shared" ca="1" si="966"/>
        <v>1.8056546529863646</v>
      </c>
      <c r="CJ1575">
        <f t="shared" ca="1" si="967"/>
        <v>10.194345347013636</v>
      </c>
    </row>
    <row r="1576" spans="79:88">
      <c r="CA1576" s="2">
        <f t="shared" si="968"/>
        <v>524</v>
      </c>
      <c r="CB1576" s="4">
        <f t="shared" si="969"/>
        <v>2</v>
      </c>
      <c r="CC1576">
        <f t="shared" ca="1" si="964"/>
        <v>1</v>
      </c>
      <c r="CD1576">
        <f ca="1">CC1576*IF(CG1576=0,0,CJ1576)/(CJ1574+CJ1575+IF(CG1576=0,0,CJ1576))</f>
        <v>0</v>
      </c>
      <c r="CE1576" s="39">
        <f t="shared" ca="1" si="970"/>
        <v>61</v>
      </c>
      <c r="CF1576" s="39">
        <f t="shared" ca="1" si="965"/>
        <v>137</v>
      </c>
      <c r="CG1576">
        <f t="shared" ca="1" si="971"/>
        <v>0</v>
      </c>
      <c r="CH1576">
        <f t="shared" ca="1" si="972"/>
        <v>0</v>
      </c>
      <c r="CI1576">
        <f t="shared" ca="1" si="966"/>
        <v>0</v>
      </c>
      <c r="CJ1576">
        <f t="shared" ca="1" si="967"/>
        <v>12</v>
      </c>
    </row>
    <row r="1577" spans="79:88">
      <c r="CA1577" s="2">
        <f t="shared" si="968"/>
        <v>525</v>
      </c>
      <c r="CB1577" s="4">
        <f t="shared" si="969"/>
        <v>0</v>
      </c>
      <c r="CC1577">
        <f t="shared" ca="1" si="964"/>
        <v>1</v>
      </c>
      <c r="CD1577">
        <f ca="1">CC1577*(CJ1577)/(CJ1577+CJ1578+IF(CG1579=0,0,CJ1579))</f>
        <v>0.75023063555684266</v>
      </c>
      <c r="CE1577" s="39">
        <f t="shared" ca="1" si="970"/>
        <v>77</v>
      </c>
      <c r="CF1577" s="39">
        <f t="shared" ca="1" si="965"/>
        <v>137</v>
      </c>
      <c r="CG1577">
        <f t="shared" ca="1" si="971"/>
        <v>1.4046524495260115</v>
      </c>
      <c r="CH1577">
        <f t="shared" ca="1" si="972"/>
        <v>-2</v>
      </c>
      <c r="CI1577">
        <f t="shared" ca="1" si="966"/>
        <v>1.913510426646593</v>
      </c>
      <c r="CJ1577">
        <f t="shared" ca="1" si="967"/>
        <v>10.086489573353408</v>
      </c>
    </row>
    <row r="1578" spans="79:88">
      <c r="CA1578" s="2">
        <f t="shared" si="968"/>
        <v>525</v>
      </c>
      <c r="CB1578" s="4">
        <f t="shared" si="969"/>
        <v>1</v>
      </c>
      <c r="CC1578">
        <f t="shared" ca="1" si="964"/>
        <v>1</v>
      </c>
      <c r="CD1578">
        <f ca="1">CC1578*(CJ1578)/(CJ1577+CJ1578+IF(CG1579=0,0,CJ1579))</f>
        <v>0.24976936444315737</v>
      </c>
      <c r="CE1578" s="39">
        <f t="shared" ca="1" si="970"/>
        <v>77</v>
      </c>
      <c r="CF1578" s="39">
        <f t="shared" ca="1" si="965"/>
        <v>137</v>
      </c>
      <c r="CG1578">
        <f t="shared" ca="1" si="971"/>
        <v>-22.055357935124675</v>
      </c>
      <c r="CH1578">
        <f t="shared" ca="1" si="972"/>
        <v>10</v>
      </c>
      <c r="CI1578">
        <f t="shared" ca="1" si="966"/>
        <v>8.6419711875280587</v>
      </c>
      <c r="CJ1578">
        <f t="shared" ca="1" si="967"/>
        <v>3.3580288124719413</v>
      </c>
    </row>
    <row r="1579" spans="79:88">
      <c r="CA1579" s="2">
        <f t="shared" si="968"/>
        <v>525</v>
      </c>
      <c r="CB1579" s="4">
        <f t="shared" si="969"/>
        <v>2</v>
      </c>
      <c r="CC1579">
        <f t="shared" ca="1" si="964"/>
        <v>1</v>
      </c>
      <c r="CD1579">
        <f ca="1">CC1579*IF(CG1579=0,0,CJ1579)/(CJ1577+CJ1578+IF(CG1579=0,0,CJ1579))</f>
        <v>0</v>
      </c>
      <c r="CE1579" s="39">
        <f t="shared" ca="1" si="970"/>
        <v>77</v>
      </c>
      <c r="CF1579" s="39">
        <f t="shared" ca="1" si="965"/>
        <v>137</v>
      </c>
      <c r="CG1579">
        <f t="shared" ca="1" si="971"/>
        <v>0</v>
      </c>
      <c r="CH1579">
        <f t="shared" ca="1" si="972"/>
        <v>0</v>
      </c>
      <c r="CI1579">
        <f t="shared" ca="1" si="966"/>
        <v>0</v>
      </c>
      <c r="CJ1579">
        <f t="shared" ca="1" si="967"/>
        <v>12</v>
      </c>
    </row>
    <row r="1580" spans="79:88">
      <c r="CA1580" s="2">
        <f t="shared" si="968"/>
        <v>526</v>
      </c>
      <c r="CB1580" s="4">
        <f t="shared" si="969"/>
        <v>0</v>
      </c>
      <c r="CC1580">
        <f t="shared" ca="1" si="964"/>
        <v>1</v>
      </c>
      <c r="CD1580">
        <f ca="1">CC1580*(CJ1580)/(CJ1580+CJ1581+IF(CG1582=0,0,CJ1582))</f>
        <v>6.0361903042036182E-2</v>
      </c>
      <c r="CE1580" s="39">
        <f t="shared" ca="1" si="970"/>
        <v>113</v>
      </c>
      <c r="CF1580" s="39">
        <f t="shared" ca="1" si="965"/>
        <v>137</v>
      </c>
      <c r="CG1580">
        <f t="shared" ca="1" si="971"/>
        <v>-50.936248422494401</v>
      </c>
      <c r="CH1580">
        <f t="shared" ca="1" si="972"/>
        <v>-8</v>
      </c>
      <c r="CI1580">
        <f t="shared" ca="1" si="966"/>
        <v>11.136330553348822</v>
      </c>
      <c r="CJ1580">
        <f t="shared" ca="1" si="967"/>
        <v>0.86366944665117806</v>
      </c>
    </row>
    <row r="1581" spans="79:88">
      <c r="CA1581" s="2">
        <f t="shared" si="968"/>
        <v>526</v>
      </c>
      <c r="CB1581" s="4">
        <f t="shared" si="969"/>
        <v>1</v>
      </c>
      <c r="CC1581">
        <f t="shared" ca="1" si="964"/>
        <v>1</v>
      </c>
      <c r="CD1581">
        <f ca="1">CC1581*(CJ1581)/(CJ1580+CJ1581+IF(CG1582=0,0,CJ1582))</f>
        <v>0.79808509417960738</v>
      </c>
      <c r="CE1581" s="39">
        <f t="shared" ca="1" si="970"/>
        <v>113</v>
      </c>
      <c r="CF1581" s="39">
        <f t="shared" ca="1" si="965"/>
        <v>137</v>
      </c>
      <c r="CG1581">
        <f t="shared" ca="1" si="971"/>
        <v>39.288747250569145</v>
      </c>
      <c r="CH1581">
        <f t="shared" ca="1" si="972"/>
        <v>-3</v>
      </c>
      <c r="CI1581">
        <f t="shared" ca="1" si="966"/>
        <v>0.58084856617861647</v>
      </c>
      <c r="CJ1581">
        <f t="shared" ca="1" si="967"/>
        <v>11.419151433821384</v>
      </c>
    </row>
    <row r="1582" spans="79:88">
      <c r="CA1582" s="2">
        <f t="shared" si="968"/>
        <v>526</v>
      </c>
      <c r="CB1582" s="4">
        <f t="shared" si="969"/>
        <v>2</v>
      </c>
      <c r="CC1582">
        <f t="shared" ca="1" si="964"/>
        <v>1</v>
      </c>
      <c r="CD1582">
        <f ca="1">CC1582*IF(CG1582=0,0,CJ1582)/(CJ1580+CJ1581+IF(CG1582=0,0,CJ1582))</f>
        <v>0.14155300277835647</v>
      </c>
      <c r="CE1582" s="39">
        <f t="shared" ca="1" si="970"/>
        <v>113</v>
      </c>
      <c r="CF1582" s="39">
        <f t="shared" ca="1" si="965"/>
        <v>137</v>
      </c>
      <c r="CG1582">
        <f t="shared" ca="1" si="971"/>
        <v>15.828736865921655</v>
      </c>
      <c r="CH1582">
        <f t="shared" ca="1" si="972"/>
        <v>9</v>
      </c>
      <c r="CI1582">
        <f t="shared" ca="1" si="966"/>
        <v>9.9746330479962317</v>
      </c>
      <c r="CJ1582">
        <f t="shared" ca="1" si="967"/>
        <v>2.0253669520037683</v>
      </c>
    </row>
    <row r="1583" spans="79:88">
      <c r="CA1583" s="2">
        <f t="shared" si="968"/>
        <v>527</v>
      </c>
      <c r="CB1583" s="4">
        <f t="shared" si="969"/>
        <v>0</v>
      </c>
      <c r="CC1583">
        <f t="shared" ca="1" si="964"/>
        <v>1</v>
      </c>
      <c r="CD1583">
        <f ca="1">CC1583*(CJ1583)/(CJ1583+CJ1584+IF(CG1585=0,0,CJ1585))</f>
        <v>0.24962948883115876</v>
      </c>
      <c r="CE1583" s="39">
        <f t="shared" ca="1" si="970"/>
        <v>7</v>
      </c>
      <c r="CF1583" s="39">
        <f t="shared" ca="1" si="965"/>
        <v>139</v>
      </c>
      <c r="CG1583">
        <f t="shared" ca="1" si="971"/>
        <v>-10.456612277813804</v>
      </c>
      <c r="CH1583">
        <f t="shared" ca="1" si="972"/>
        <v>-8</v>
      </c>
      <c r="CI1583">
        <f t="shared" ca="1" si="966"/>
        <v>8.6438517477652859</v>
      </c>
      <c r="CJ1583">
        <f t="shared" ca="1" si="967"/>
        <v>3.3561482522347141</v>
      </c>
    </row>
    <row r="1584" spans="79:88">
      <c r="CA1584" s="2">
        <f t="shared" si="968"/>
        <v>527</v>
      </c>
      <c r="CB1584" s="4">
        <f t="shared" si="969"/>
        <v>1</v>
      </c>
      <c r="CC1584">
        <f t="shared" ca="1" si="964"/>
        <v>1</v>
      </c>
      <c r="CD1584">
        <f ca="1">CC1584*(CJ1584)/(CJ1583+CJ1584+IF(CG1585=0,0,CJ1585))</f>
        <v>0.75037051116884124</v>
      </c>
      <c r="CE1584" s="39">
        <f t="shared" ca="1" si="970"/>
        <v>7</v>
      </c>
      <c r="CF1584" s="39">
        <f t="shared" ca="1" si="965"/>
        <v>139</v>
      </c>
      <c r="CG1584">
        <f t="shared" ca="1" si="971"/>
        <v>-33.916622662465556</v>
      </c>
      <c r="CH1584">
        <f t="shared" ca="1" si="972"/>
        <v>4</v>
      </c>
      <c r="CI1584">
        <f t="shared" ca="1" si="966"/>
        <v>1.9116298664092986</v>
      </c>
      <c r="CJ1584">
        <f t="shared" ca="1" si="967"/>
        <v>10.088370133590701</v>
      </c>
    </row>
    <row r="1585" spans="79:88">
      <c r="CA1585" s="2">
        <f t="shared" si="968"/>
        <v>527</v>
      </c>
      <c r="CB1585" s="4">
        <f t="shared" si="969"/>
        <v>2</v>
      </c>
      <c r="CC1585">
        <f t="shared" ca="1" si="964"/>
        <v>1</v>
      </c>
      <c r="CD1585">
        <f ca="1">CC1585*IF(CG1585=0,0,CJ1585)/(CJ1583+CJ1584+IF(CG1585=0,0,CJ1585))</f>
        <v>0</v>
      </c>
      <c r="CE1585" s="39">
        <f t="shared" ca="1" si="970"/>
        <v>7</v>
      </c>
      <c r="CF1585" s="39">
        <f t="shared" ca="1" si="965"/>
        <v>139</v>
      </c>
      <c r="CG1585">
        <f t="shared" ca="1" si="971"/>
        <v>56.30837301059799</v>
      </c>
      <c r="CH1585">
        <f t="shared" ca="1" si="972"/>
        <v>9</v>
      </c>
      <c r="CI1585">
        <f t="shared" ca="1" si="966"/>
        <v>12.467111853579505</v>
      </c>
      <c r="CJ1585">
        <f t="shared" ca="1" si="967"/>
        <v>0</v>
      </c>
    </row>
    <row r="1586" spans="79:88">
      <c r="CA1586" s="2">
        <f t="shared" si="968"/>
        <v>528</v>
      </c>
      <c r="CB1586" s="4">
        <f t="shared" si="969"/>
        <v>0</v>
      </c>
      <c r="CC1586">
        <f t="shared" ca="1" si="964"/>
        <v>1</v>
      </c>
      <c r="CD1586">
        <f ca="1">CC1586*(CJ1586)/(CJ1586+CJ1587+IF(CG1588=0,0,CJ1588))</f>
        <v>0.83721397221400629</v>
      </c>
      <c r="CE1586" s="39">
        <f t="shared" ca="1" si="970"/>
        <v>13</v>
      </c>
      <c r="CF1586" s="39">
        <f t="shared" ca="1" si="965"/>
        <v>139</v>
      </c>
      <c r="CG1586">
        <f t="shared" ca="1" si="971"/>
        <v>4.1566263642863532</v>
      </c>
      <c r="CH1586">
        <f t="shared" ca="1" si="972"/>
        <v>-1</v>
      </c>
      <c r="CI1586">
        <f t="shared" ca="1" si="966"/>
        <v>0.7440613576988655</v>
      </c>
      <c r="CJ1586">
        <f t="shared" ca="1" si="967"/>
        <v>11.255938642301135</v>
      </c>
    </row>
    <row r="1587" spans="79:88">
      <c r="CA1587" s="2">
        <f t="shared" si="968"/>
        <v>528</v>
      </c>
      <c r="CB1587" s="4">
        <f t="shared" si="969"/>
        <v>1</v>
      </c>
      <c r="CC1587">
        <f t="shared" ca="1" si="964"/>
        <v>1</v>
      </c>
      <c r="CD1587">
        <f ca="1">CC1587*(CJ1587)/(CJ1586+CJ1587+IF(CG1588=0,0,CJ1588))</f>
        <v>0.16278602778599371</v>
      </c>
      <c r="CE1587" s="39">
        <f t="shared" ca="1" si="970"/>
        <v>13</v>
      </c>
      <c r="CF1587" s="39">
        <f t="shared" ca="1" si="965"/>
        <v>139</v>
      </c>
      <c r="CG1587">
        <f t="shared" ca="1" si="971"/>
        <v>-19.303384020365399</v>
      </c>
      <c r="CH1587">
        <f t="shared" ca="1" si="972"/>
        <v>11</v>
      </c>
      <c r="CI1587">
        <f t="shared" ca="1" si="966"/>
        <v>9.8114202564757207</v>
      </c>
      <c r="CJ1587">
        <f t="shared" ca="1" si="967"/>
        <v>2.1885797435242793</v>
      </c>
    </row>
    <row r="1588" spans="79:88">
      <c r="CA1588" s="2">
        <f t="shared" si="968"/>
        <v>528</v>
      </c>
      <c r="CB1588" s="4">
        <f t="shared" si="969"/>
        <v>2</v>
      </c>
      <c r="CC1588">
        <f t="shared" ca="1" si="964"/>
        <v>1</v>
      </c>
      <c r="CD1588">
        <f ca="1">CC1588*IF(CG1588=0,0,CJ1588)/(CJ1586+CJ1587+IF(CG1588=0,0,CJ1588))</f>
        <v>0</v>
      </c>
      <c r="CE1588" s="39">
        <f t="shared" ca="1" si="970"/>
        <v>13</v>
      </c>
      <c r="CF1588" s="39">
        <f t="shared" ca="1" si="965"/>
        <v>139</v>
      </c>
      <c r="CG1588">
        <f t="shared" ca="1" si="971"/>
        <v>0</v>
      </c>
      <c r="CH1588">
        <f t="shared" ca="1" si="972"/>
        <v>0</v>
      </c>
      <c r="CI1588">
        <f t="shared" ca="1" si="966"/>
        <v>0</v>
      </c>
      <c r="CJ1588">
        <f t="shared" ca="1" si="967"/>
        <v>12</v>
      </c>
    </row>
    <row r="1589" spans="79:88">
      <c r="CA1589" s="2">
        <f t="shared" si="968"/>
        <v>529</v>
      </c>
      <c r="CB1589" s="4">
        <f t="shared" si="969"/>
        <v>0</v>
      </c>
      <c r="CC1589">
        <f t="shared" ca="1" si="964"/>
        <v>1</v>
      </c>
      <c r="CD1589">
        <f ca="1">CC1589*(CJ1589)/(CJ1589+CJ1590+IF(CG1591=0,0,CJ1591))</f>
        <v>0.5232539835514185</v>
      </c>
      <c r="CE1589" s="39">
        <f t="shared" ca="1" si="970"/>
        <v>49</v>
      </c>
      <c r="CF1589" s="39">
        <f t="shared" ca="1" si="965"/>
        <v>139</v>
      </c>
      <c r="CG1589">
        <f t="shared" ca="1" si="971"/>
        <v>16.807479522285007</v>
      </c>
      <c r="CH1589">
        <f t="shared" ca="1" si="972"/>
        <v>-6</v>
      </c>
      <c r="CI1589">
        <f t="shared" ca="1" si="966"/>
        <v>4.9651021976866332</v>
      </c>
      <c r="CJ1589">
        <f t="shared" ca="1" si="967"/>
        <v>7.0348978023133668</v>
      </c>
    </row>
    <row r="1590" spans="79:88">
      <c r="CA1590" s="2">
        <f t="shared" si="968"/>
        <v>529</v>
      </c>
      <c r="CB1590" s="4">
        <f t="shared" si="969"/>
        <v>1</v>
      </c>
      <c r="CC1590">
        <f t="shared" ca="1" si="964"/>
        <v>1</v>
      </c>
      <c r="CD1590">
        <f ca="1">CC1590*(CJ1590)/(CJ1589+CJ1590+IF(CG1591=0,0,CJ1591))</f>
        <v>0.47674601644858156</v>
      </c>
      <c r="CE1590" s="39">
        <f t="shared" ca="1" si="970"/>
        <v>49</v>
      </c>
      <c r="CF1590" s="39">
        <f t="shared" ca="1" si="965"/>
        <v>139</v>
      </c>
      <c r="CG1590">
        <f t="shared" ca="1" si="971"/>
        <v>-6.652530862364614</v>
      </c>
      <c r="CH1590">
        <f t="shared" ca="1" si="972"/>
        <v>6</v>
      </c>
      <c r="CI1590">
        <f t="shared" ca="1" si="966"/>
        <v>5.5903794164880827</v>
      </c>
      <c r="CJ1590">
        <f t="shared" ca="1" si="967"/>
        <v>6.4096205835119173</v>
      </c>
    </row>
    <row r="1591" spans="79:88">
      <c r="CA1591" s="2">
        <f t="shared" si="968"/>
        <v>529</v>
      </c>
      <c r="CB1591" s="4">
        <f t="shared" si="969"/>
        <v>2</v>
      </c>
      <c r="CC1591">
        <f t="shared" ca="1" si="964"/>
        <v>1</v>
      </c>
      <c r="CD1591">
        <f ca="1">CC1591*IF(CG1591=0,0,CJ1591)/(CJ1589+CJ1590+IF(CG1591=0,0,CJ1591))</f>
        <v>0</v>
      </c>
      <c r="CE1591" s="39">
        <f t="shared" ca="1" si="970"/>
        <v>49</v>
      </c>
      <c r="CF1591" s="39">
        <f t="shared" ca="1" si="965"/>
        <v>139</v>
      </c>
      <c r="CG1591">
        <f t="shared" ca="1" si="971"/>
        <v>0</v>
      </c>
      <c r="CH1591">
        <f t="shared" ca="1" si="972"/>
        <v>0</v>
      </c>
      <c r="CI1591">
        <f t="shared" ca="1" si="966"/>
        <v>0</v>
      </c>
      <c r="CJ1591">
        <f t="shared" ca="1" si="967"/>
        <v>12</v>
      </c>
    </row>
    <row r="1592" spans="79:88">
      <c r="CA1592" s="2">
        <f t="shared" si="968"/>
        <v>530</v>
      </c>
      <c r="CB1592" s="4">
        <f t="shared" si="969"/>
        <v>0</v>
      </c>
      <c r="CC1592">
        <f t="shared" ca="1" si="964"/>
        <v>1</v>
      </c>
      <c r="CD1592">
        <f ca="1">CC1592*(CJ1592)/(CJ1592+CJ1593+IF(CG1594=0,0,CJ1594))</f>
        <v>0.79997119671365602</v>
      </c>
      <c r="CE1592" s="39">
        <f t="shared" ca="1" si="970"/>
        <v>109</v>
      </c>
      <c r="CF1592" s="39">
        <f t="shared" ca="1" si="965"/>
        <v>145</v>
      </c>
      <c r="CG1592">
        <f t="shared" ca="1" si="971"/>
        <v>-3.975280849002516</v>
      </c>
      <c r="CH1592">
        <f t="shared" ca="1" si="972"/>
        <v>-1</v>
      </c>
      <c r="CI1592">
        <f t="shared" ca="1" si="966"/>
        <v>1.2447725376524397</v>
      </c>
      <c r="CJ1592">
        <f t="shared" ca="1" si="967"/>
        <v>10.755227462347561</v>
      </c>
    </row>
    <row r="1593" spans="79:88">
      <c r="CA1593" s="2">
        <f t="shared" si="968"/>
        <v>530</v>
      </c>
      <c r="CB1593" s="4">
        <f t="shared" si="969"/>
        <v>1</v>
      </c>
      <c r="CC1593">
        <f t="shared" ca="1" si="964"/>
        <v>1</v>
      </c>
      <c r="CD1593">
        <f ca="1">CC1593*(CJ1593)/(CJ1592+CJ1593+IF(CG1594=0,0,CJ1594))</f>
        <v>0.20002880328634395</v>
      </c>
      <c r="CE1593" s="39">
        <f t="shared" ca="1" si="970"/>
        <v>109</v>
      </c>
      <c r="CF1593" s="39">
        <f t="shared" ca="1" si="965"/>
        <v>145</v>
      </c>
      <c r="CG1593">
        <f t="shared" ca="1" si="971"/>
        <v>-27.435291233655335</v>
      </c>
      <c r="CH1593">
        <f t="shared" ca="1" si="972"/>
        <v>11</v>
      </c>
      <c r="CI1593">
        <f t="shared" ca="1" si="966"/>
        <v>9.3107090765220804</v>
      </c>
      <c r="CJ1593">
        <f t="shared" ca="1" si="967"/>
        <v>2.6892909234779196</v>
      </c>
    </row>
    <row r="1594" spans="79:88">
      <c r="CA1594" s="2">
        <f t="shared" si="968"/>
        <v>530</v>
      </c>
      <c r="CB1594" s="4">
        <f t="shared" si="969"/>
        <v>2</v>
      </c>
      <c r="CC1594">
        <f t="shared" ca="1" si="964"/>
        <v>1</v>
      </c>
      <c r="CD1594">
        <f ca="1">CC1594*IF(CG1594=0,0,CJ1594)/(CJ1592+CJ1593+IF(CG1594=0,0,CJ1594))</f>
        <v>0</v>
      </c>
      <c r="CE1594" s="39">
        <f t="shared" ca="1" si="970"/>
        <v>109</v>
      </c>
      <c r="CF1594" s="39">
        <f t="shared" ca="1" si="965"/>
        <v>145</v>
      </c>
      <c r="CG1594">
        <f t="shared" ca="1" si="971"/>
        <v>0</v>
      </c>
      <c r="CH1594">
        <f t="shared" ca="1" si="972"/>
        <v>0</v>
      </c>
      <c r="CI1594">
        <f t="shared" ca="1" si="966"/>
        <v>0</v>
      </c>
      <c r="CJ1594">
        <f t="shared" ca="1" si="967"/>
        <v>12</v>
      </c>
    </row>
    <row r="1595" spans="79:88">
      <c r="CA1595" s="2">
        <f t="shared" si="968"/>
        <v>531</v>
      </c>
      <c r="CB1595" s="4">
        <f t="shared" si="969"/>
        <v>0</v>
      </c>
      <c r="CC1595">
        <f t="shared" ca="1" si="964"/>
        <v>1</v>
      </c>
      <c r="CD1595">
        <f ca="1">CC1595*(CJ1595)/(CJ1595+CJ1596+IF(CG1597=0,0,CJ1597))</f>
        <v>0.26871143089665783</v>
      </c>
      <c r="CE1595" s="39">
        <f t="shared" ca="1" si="970"/>
        <v>73</v>
      </c>
      <c r="CF1595" s="39">
        <f t="shared" ca="1" si="965"/>
        <v>149</v>
      </c>
      <c r="CG1595">
        <f t="shared" ca="1" si="971"/>
        <v>-55.012241774490178</v>
      </c>
      <c r="CH1595">
        <f t="shared" ca="1" si="972"/>
        <v>-5</v>
      </c>
      <c r="CI1595">
        <f t="shared" ca="1" si="966"/>
        <v>8.387304327056615</v>
      </c>
      <c r="CJ1595">
        <f t="shared" ca="1" si="967"/>
        <v>3.612695672943385</v>
      </c>
    </row>
    <row r="1596" spans="79:88">
      <c r="CA1596" s="2">
        <f t="shared" si="968"/>
        <v>531</v>
      </c>
      <c r="CB1596" s="4">
        <f t="shared" si="969"/>
        <v>1</v>
      </c>
      <c r="CC1596">
        <f t="shared" ca="1" si="964"/>
        <v>1</v>
      </c>
      <c r="CD1596">
        <f ca="1">CC1596*(CJ1596)/(CJ1595+CJ1596+IF(CG1597=0,0,CJ1597))</f>
        <v>0.73128856910334217</v>
      </c>
      <c r="CE1596" s="39">
        <f t="shared" ca="1" si="970"/>
        <v>73</v>
      </c>
      <c r="CF1596" s="39">
        <f t="shared" ca="1" si="965"/>
        <v>149</v>
      </c>
      <c r="CG1596">
        <f t="shared" ca="1" si="971"/>
        <v>35.212753898573368</v>
      </c>
      <c r="CH1596">
        <f t="shared" ca="1" si="972"/>
        <v>0</v>
      </c>
      <c r="CI1596">
        <f t="shared" ca="1" si="966"/>
        <v>2.1681776601135909</v>
      </c>
      <c r="CJ1596">
        <f t="shared" ca="1" si="967"/>
        <v>9.8318223398864095</v>
      </c>
    </row>
    <row r="1597" spans="79:88">
      <c r="CA1597" s="2">
        <f t="shared" si="968"/>
        <v>531</v>
      </c>
      <c r="CB1597" s="4">
        <f t="shared" si="969"/>
        <v>2</v>
      </c>
      <c r="CC1597">
        <f t="shared" ca="1" si="964"/>
        <v>1</v>
      </c>
      <c r="CD1597">
        <f ca="1">CC1597*IF(CG1597=0,0,CJ1597)/(CJ1595+CJ1596+IF(CG1597=0,0,CJ1597))</f>
        <v>0</v>
      </c>
      <c r="CE1597" s="39">
        <f t="shared" ca="1" si="970"/>
        <v>73</v>
      </c>
      <c r="CF1597" s="39">
        <f t="shared" ca="1" si="965"/>
        <v>149</v>
      </c>
      <c r="CG1597">
        <f t="shared" ca="1" si="971"/>
        <v>11.752743513923747</v>
      </c>
      <c r="CH1597">
        <f t="shared" ca="1" si="972"/>
        <v>12</v>
      </c>
      <c r="CI1597">
        <f t="shared" ca="1" si="966"/>
        <v>12.723659274288307</v>
      </c>
      <c r="CJ1597">
        <f t="shared" ca="1" si="967"/>
        <v>0</v>
      </c>
    </row>
    <row r="1598" spans="79:88">
      <c r="CA1598" s="2">
        <f t="shared" si="968"/>
        <v>532</v>
      </c>
      <c r="CB1598" s="4">
        <f t="shared" si="969"/>
        <v>0</v>
      </c>
      <c r="CC1598">
        <f t="shared" ca="1" si="964"/>
        <v>1</v>
      </c>
      <c r="CD1598">
        <f ca="1">CC1598*(CJ1598)/(CJ1598+CJ1599+IF(CG1600=0,0,CJ1600))</f>
        <v>0.22301376438581658</v>
      </c>
      <c r="CE1598" s="39">
        <f t="shared" ca="1" si="970"/>
        <v>133</v>
      </c>
      <c r="CF1598" s="39">
        <f t="shared" ca="1" si="965"/>
        <v>149</v>
      </c>
      <c r="CG1598">
        <f t="shared" ca="1" si="971"/>
        <v>16.213310607042786</v>
      </c>
      <c r="CH1598">
        <f t="shared" ca="1" si="972"/>
        <v>-10</v>
      </c>
      <c r="CI1598">
        <f t="shared" ca="1" si="966"/>
        <v>9.0016873444227521</v>
      </c>
      <c r="CJ1598">
        <f t="shared" ca="1" si="967"/>
        <v>2.9983126555772479</v>
      </c>
    </row>
    <row r="1599" spans="79:88">
      <c r="CA1599" s="2">
        <f t="shared" si="968"/>
        <v>532</v>
      </c>
      <c r="CB1599" s="4">
        <f t="shared" si="969"/>
        <v>1</v>
      </c>
      <c r="CC1599">
        <f t="shared" ca="1" si="964"/>
        <v>1</v>
      </c>
      <c r="CD1599">
        <f ca="1">CC1599*(CJ1599)/(CJ1598+CJ1599+IF(CG1600=0,0,CJ1600))</f>
        <v>0.77698623561418345</v>
      </c>
      <c r="CE1599" s="39">
        <f t="shared" ca="1" si="970"/>
        <v>133</v>
      </c>
      <c r="CF1599" s="39">
        <f t="shared" ca="1" si="965"/>
        <v>149</v>
      </c>
      <c r="CG1599">
        <f t="shared" ca="1" si="971"/>
        <v>-7.246699777608967</v>
      </c>
      <c r="CH1599">
        <f t="shared" ca="1" si="972"/>
        <v>2</v>
      </c>
      <c r="CI1599">
        <f t="shared" ca="1" si="966"/>
        <v>1.5537942697518339</v>
      </c>
      <c r="CJ1599">
        <f t="shared" ca="1" si="967"/>
        <v>10.446205730248167</v>
      </c>
    </row>
    <row r="1600" spans="79:88">
      <c r="CA1600" s="2">
        <f t="shared" si="968"/>
        <v>532</v>
      </c>
      <c r="CB1600" s="4">
        <f t="shared" si="969"/>
        <v>2</v>
      </c>
      <c r="CC1600">
        <f t="shared" ca="1" si="964"/>
        <v>1</v>
      </c>
      <c r="CD1600">
        <f ca="1">CC1600*IF(CG1600=0,0,CJ1600)/(CJ1598+CJ1599+IF(CG1600=0,0,CJ1600))</f>
        <v>0</v>
      </c>
      <c r="CE1600" s="39">
        <f t="shared" ca="1" si="970"/>
        <v>133</v>
      </c>
      <c r="CF1600" s="39">
        <f t="shared" ca="1" si="965"/>
        <v>149</v>
      </c>
      <c r="CG1600">
        <f t="shared" ca="1" si="971"/>
        <v>0</v>
      </c>
      <c r="CH1600">
        <f t="shared" ca="1" si="972"/>
        <v>0</v>
      </c>
      <c r="CI1600">
        <f t="shared" ca="1" si="966"/>
        <v>0</v>
      </c>
      <c r="CJ1600">
        <f t="shared" ca="1" si="967"/>
        <v>12</v>
      </c>
    </row>
    <row r="1601" spans="79:88">
      <c r="CA1601" s="2">
        <f t="shared" si="968"/>
        <v>533</v>
      </c>
      <c r="CB1601" s="4">
        <f t="shared" si="969"/>
        <v>0</v>
      </c>
      <c r="CC1601">
        <f t="shared" ca="1" si="964"/>
        <v>1</v>
      </c>
      <c r="CD1601">
        <f ca="1">CC1601*(CJ1601)/(CJ1601+CJ1602+IF(CG1603=0,0,CJ1603))</f>
        <v>0.43352949685067016</v>
      </c>
      <c r="CE1601" s="39">
        <f t="shared" ca="1" si="970"/>
        <v>5</v>
      </c>
      <c r="CF1601" s="39">
        <f t="shared" ca="1" si="965"/>
        <v>151</v>
      </c>
      <c r="CG1601">
        <f t="shared" ca="1" si="971"/>
        <v>13.456979382971213</v>
      </c>
      <c r="CH1601">
        <f t="shared" ca="1" si="972"/>
        <v>-7</v>
      </c>
      <c r="CI1601">
        <f t="shared" ca="1" si="966"/>
        <v>6.1714047087936095</v>
      </c>
      <c r="CJ1601">
        <f t="shared" ca="1" si="967"/>
        <v>5.8285952912063905</v>
      </c>
    </row>
    <row r="1602" spans="79:88">
      <c r="CA1602" s="2">
        <f t="shared" si="968"/>
        <v>533</v>
      </c>
      <c r="CB1602" s="4">
        <f t="shared" si="969"/>
        <v>1</v>
      </c>
      <c r="CC1602">
        <f t="shared" ref="CC1602:CC1665" ca="1" si="973">OFFSET(D$5,$CA1602,0)</f>
        <v>1</v>
      </c>
      <c r="CD1602">
        <f ca="1">CC1602*(CJ1602)/(CJ1601+CJ1602+IF(CG1603=0,0,CJ1603))</f>
        <v>0.5664705031493299</v>
      </c>
      <c r="CE1602" s="39">
        <f t="shared" ca="1" si="970"/>
        <v>5</v>
      </c>
      <c r="CF1602" s="39">
        <f t="shared" ref="CF1602:CF1665" ca="1" si="974">OFFSET(B$5,$CA1602,0)</f>
        <v>151</v>
      </c>
      <c r="CG1602">
        <f t="shared" ca="1" si="971"/>
        <v>-10.003031001677343</v>
      </c>
      <c r="CH1602">
        <f t="shared" ca="1" si="972"/>
        <v>5</v>
      </c>
      <c r="CI1602">
        <f t="shared" ref="CI1602:CI1665" ca="1" si="975">ABS(-CH1602-7*CG1602/113.685)</f>
        <v>4.384076905381173</v>
      </c>
      <c r="CJ1602">
        <f t="shared" ref="CJ1602:CJ1665" ca="1" si="976">MAX(0,CK$1-CI1602)</f>
        <v>7.615923094618827</v>
      </c>
    </row>
    <row r="1603" spans="79:88">
      <c r="CA1603" s="2">
        <f t="shared" si="968"/>
        <v>533</v>
      </c>
      <c r="CB1603" s="4">
        <f t="shared" si="969"/>
        <v>2</v>
      </c>
      <c r="CC1603">
        <f t="shared" ca="1" si="973"/>
        <v>1</v>
      </c>
      <c r="CD1603">
        <f ca="1">CC1603*IF(CG1603=0,0,CJ1603)/(CJ1601+CJ1602+IF(CG1603=0,0,CJ1603))</f>
        <v>0</v>
      </c>
      <c r="CE1603" s="39">
        <f t="shared" ca="1" si="970"/>
        <v>5</v>
      </c>
      <c r="CF1603" s="39">
        <f t="shared" ca="1" si="974"/>
        <v>151</v>
      </c>
      <c r="CG1603">
        <f t="shared" ca="1" si="971"/>
        <v>0</v>
      </c>
      <c r="CH1603">
        <f t="shared" ca="1" si="972"/>
        <v>0</v>
      </c>
      <c r="CI1603">
        <f t="shared" ca="1" si="975"/>
        <v>0</v>
      </c>
      <c r="CJ1603">
        <f t="shared" ca="1" si="976"/>
        <v>12</v>
      </c>
    </row>
    <row r="1604" spans="79:88">
      <c r="CA1604" s="2">
        <f t="shared" si="968"/>
        <v>534</v>
      </c>
      <c r="CB1604" s="4">
        <f t="shared" si="969"/>
        <v>0</v>
      </c>
      <c r="CC1604">
        <f t="shared" ca="1" si="973"/>
        <v>1</v>
      </c>
      <c r="CD1604">
        <f ca="1">CC1604*(CJ1604)/(CJ1604+CJ1605+IF(CG1606=0,0,CJ1606))</f>
        <v>0.90355037688048823</v>
      </c>
      <c r="CE1604" s="39">
        <f t="shared" ca="1" si="970"/>
        <v>7</v>
      </c>
      <c r="CF1604" s="39">
        <f t="shared" ca="1" si="974"/>
        <v>151</v>
      </c>
      <c r="CG1604">
        <f t="shared" ca="1" si="971"/>
        <v>19.214781586358143</v>
      </c>
      <c r="CH1604">
        <f t="shared" ca="1" si="972"/>
        <v>-1</v>
      </c>
      <c r="CI1604">
        <f t="shared" ca="1" si="975"/>
        <v>0.18312416857551139</v>
      </c>
      <c r="CJ1604">
        <f t="shared" ca="1" si="976"/>
        <v>11.816875831424488</v>
      </c>
    </row>
    <row r="1605" spans="79:88">
      <c r="CA1605" s="2">
        <f t="shared" si="968"/>
        <v>534</v>
      </c>
      <c r="CB1605" s="4">
        <f t="shared" si="969"/>
        <v>1</v>
      </c>
      <c r="CC1605">
        <f t="shared" ca="1" si="973"/>
        <v>1</v>
      </c>
      <c r="CD1605">
        <f ca="1">CC1605*(CJ1605)/(CJ1604+CJ1605+IF(CG1606=0,0,CJ1606))</f>
        <v>9.6449623119511732E-2</v>
      </c>
      <c r="CE1605" s="39">
        <f t="shared" ca="1" si="970"/>
        <v>7</v>
      </c>
      <c r="CF1605" s="39">
        <f t="shared" ca="1" si="974"/>
        <v>151</v>
      </c>
      <c r="CG1605">
        <f t="shared" ca="1" si="971"/>
        <v>-4.2452287982925441</v>
      </c>
      <c r="CH1605">
        <f t="shared" ca="1" si="972"/>
        <v>11</v>
      </c>
      <c r="CI1605">
        <f t="shared" ca="1" si="975"/>
        <v>10.738605782750163</v>
      </c>
      <c r="CJ1605">
        <f t="shared" ca="1" si="976"/>
        <v>1.2613942172498369</v>
      </c>
    </row>
    <row r="1606" spans="79:88">
      <c r="CA1606" s="2">
        <f t="shared" ref="CA1606:CA1669" si="977">CA1603+1</f>
        <v>534</v>
      </c>
      <c r="CB1606" s="4">
        <f t="shared" ref="CB1606:CB1669" si="978">CB1603</f>
        <v>2</v>
      </c>
      <c r="CC1606">
        <f t="shared" ca="1" si="973"/>
        <v>1</v>
      </c>
      <c r="CD1606">
        <f ca="1">CC1606*IF(CG1606=0,0,CJ1606)/(CJ1604+CJ1605+IF(CG1606=0,0,CJ1606))</f>
        <v>0</v>
      </c>
      <c r="CE1606" s="39">
        <f t="shared" ca="1" si="970"/>
        <v>7</v>
      </c>
      <c r="CF1606" s="39">
        <f t="shared" ca="1" si="974"/>
        <v>151</v>
      </c>
      <c r="CG1606">
        <f t="shared" ca="1" si="971"/>
        <v>0</v>
      </c>
      <c r="CH1606">
        <f t="shared" ca="1" si="972"/>
        <v>0</v>
      </c>
      <c r="CI1606">
        <f t="shared" ca="1" si="975"/>
        <v>0</v>
      </c>
      <c r="CJ1606">
        <f t="shared" ca="1" si="976"/>
        <v>12</v>
      </c>
    </row>
    <row r="1607" spans="79:88">
      <c r="CA1607" s="2">
        <f t="shared" si="977"/>
        <v>535</v>
      </c>
      <c r="CB1607" s="4">
        <f t="shared" si="978"/>
        <v>0</v>
      </c>
      <c r="CC1607">
        <f t="shared" ca="1" si="973"/>
        <v>1</v>
      </c>
      <c r="CD1607">
        <f ca="1">CC1607*(CJ1607)/(CJ1607+CJ1608+IF(CG1609=0,0,CJ1609))</f>
        <v>0.15187511015463345</v>
      </c>
      <c r="CE1607" s="39">
        <f t="shared" ca="1" si="970"/>
        <v>17</v>
      </c>
      <c r="CF1607" s="39">
        <f t="shared" ca="1" si="974"/>
        <v>151</v>
      </c>
      <c r="CG1607">
        <f t="shared" ca="1" si="971"/>
        <v>0.68028634356238626</v>
      </c>
      <c r="CH1607">
        <f t="shared" ca="1" si="972"/>
        <v>-10</v>
      </c>
      <c r="CI1607">
        <f t="shared" ca="1" si="975"/>
        <v>9.958112289176789</v>
      </c>
      <c r="CJ1607">
        <f t="shared" ca="1" si="976"/>
        <v>2.041887710823211</v>
      </c>
    </row>
    <row r="1608" spans="79:88">
      <c r="CA1608" s="2">
        <f t="shared" si="977"/>
        <v>535</v>
      </c>
      <c r="CB1608" s="4">
        <f t="shared" si="978"/>
        <v>1</v>
      </c>
      <c r="CC1608">
        <f t="shared" ca="1" si="973"/>
        <v>1</v>
      </c>
      <c r="CD1608">
        <f ca="1">CC1608*(CJ1608)/(CJ1607+CJ1608+IF(CG1609=0,0,CJ1609))</f>
        <v>0.8481248898453666</v>
      </c>
      <c r="CE1608" s="39">
        <f t="shared" ca="1" si="970"/>
        <v>17</v>
      </c>
      <c r="CF1608" s="39">
        <f t="shared" ca="1" si="974"/>
        <v>151</v>
      </c>
      <c r="CG1608">
        <f t="shared" ca="1" si="971"/>
        <v>-22.77972404108737</v>
      </c>
      <c r="CH1608">
        <f t="shared" ca="1" si="972"/>
        <v>2</v>
      </c>
      <c r="CI1608">
        <f t="shared" ca="1" si="975"/>
        <v>0.59736932499791906</v>
      </c>
      <c r="CJ1608">
        <f t="shared" ca="1" si="976"/>
        <v>11.402630675002081</v>
      </c>
    </row>
    <row r="1609" spans="79:88">
      <c r="CA1609" s="2">
        <f t="shared" si="977"/>
        <v>535</v>
      </c>
      <c r="CB1609" s="4">
        <f t="shared" si="978"/>
        <v>2</v>
      </c>
      <c r="CC1609">
        <f t="shared" ca="1" si="973"/>
        <v>1</v>
      </c>
      <c r="CD1609">
        <f ca="1">CC1609*IF(CG1609=0,0,CJ1609)/(CJ1607+CJ1608+IF(CG1609=0,0,CJ1609))</f>
        <v>0</v>
      </c>
      <c r="CE1609" s="39">
        <f t="shared" ca="1" si="970"/>
        <v>17</v>
      </c>
      <c r="CF1609" s="39">
        <f t="shared" ca="1" si="974"/>
        <v>151</v>
      </c>
      <c r="CG1609">
        <f t="shared" ca="1" si="971"/>
        <v>0</v>
      </c>
      <c r="CH1609">
        <f t="shared" ca="1" si="972"/>
        <v>0</v>
      </c>
      <c r="CI1609">
        <f t="shared" ca="1" si="975"/>
        <v>0</v>
      </c>
      <c r="CJ1609">
        <f t="shared" ca="1" si="976"/>
        <v>12</v>
      </c>
    </row>
    <row r="1610" spans="79:88">
      <c r="CA1610" s="2">
        <f t="shared" si="977"/>
        <v>536</v>
      </c>
      <c r="CB1610" s="4">
        <f t="shared" si="978"/>
        <v>0</v>
      </c>
      <c r="CC1610">
        <f t="shared" ca="1" si="973"/>
        <v>1</v>
      </c>
      <c r="CD1610">
        <f ca="1">CC1610*(CJ1610)/(CJ1610+CJ1611+IF(CG1612=0,0,CJ1612))</f>
        <v>0.39468813433253941</v>
      </c>
      <c r="CE1610" s="39">
        <f t="shared" ca="1" si="970"/>
        <v>49</v>
      </c>
      <c r="CF1610" s="39">
        <f t="shared" ca="1" si="974"/>
        <v>151</v>
      </c>
      <c r="CG1610">
        <f t="shared" ca="1" si="971"/>
        <v>-43.746122286605527</v>
      </c>
      <c r="CH1610">
        <f t="shared" ca="1" si="972"/>
        <v>-4</v>
      </c>
      <c r="CI1610">
        <f t="shared" ca="1" si="975"/>
        <v>6.693608268515975</v>
      </c>
      <c r="CJ1610">
        <f t="shared" ca="1" si="976"/>
        <v>5.306391731484025</v>
      </c>
    </row>
    <row r="1611" spans="79:88">
      <c r="CA1611" s="2">
        <f t="shared" si="977"/>
        <v>536</v>
      </c>
      <c r="CB1611" s="4">
        <f t="shared" si="978"/>
        <v>1</v>
      </c>
      <c r="CC1611">
        <f t="shared" ca="1" si="973"/>
        <v>1</v>
      </c>
      <c r="CD1611">
        <f ca="1">CC1611*(CJ1611)/(CJ1610+CJ1611+IF(CG1612=0,0,CJ1612))</f>
        <v>0.60531186566746065</v>
      </c>
      <c r="CE1611" s="39">
        <f t="shared" ca="1" si="970"/>
        <v>49</v>
      </c>
      <c r="CF1611" s="39">
        <f t="shared" ca="1" si="974"/>
        <v>151</v>
      </c>
      <c r="CG1611">
        <f t="shared" ca="1" si="971"/>
        <v>46.478873386457487</v>
      </c>
      <c r="CH1611">
        <f t="shared" ca="1" si="972"/>
        <v>1</v>
      </c>
      <c r="CI1611">
        <f t="shared" ca="1" si="975"/>
        <v>3.8618737186541972</v>
      </c>
      <c r="CJ1611">
        <f t="shared" ca="1" si="976"/>
        <v>8.1381262813458033</v>
      </c>
    </row>
    <row r="1612" spans="79:88">
      <c r="CA1612" s="2">
        <f t="shared" si="977"/>
        <v>536</v>
      </c>
      <c r="CB1612" s="4">
        <f t="shared" si="978"/>
        <v>2</v>
      </c>
      <c r="CC1612">
        <f t="shared" ca="1" si="973"/>
        <v>1</v>
      </c>
      <c r="CD1612">
        <f ca="1">CC1612*IF(CG1612=0,0,CJ1612)/(CJ1610+CJ1611+IF(CG1612=0,0,CJ1612))</f>
        <v>0</v>
      </c>
      <c r="CE1612" s="39">
        <f t="shared" ca="1" si="970"/>
        <v>49</v>
      </c>
      <c r="CF1612" s="39">
        <f t="shared" ca="1" si="974"/>
        <v>151</v>
      </c>
      <c r="CG1612">
        <f t="shared" ca="1" si="971"/>
        <v>0</v>
      </c>
      <c r="CH1612">
        <f t="shared" ca="1" si="972"/>
        <v>0</v>
      </c>
      <c r="CI1612">
        <f t="shared" ca="1" si="975"/>
        <v>0</v>
      </c>
      <c r="CJ1612">
        <f t="shared" ca="1" si="976"/>
        <v>12</v>
      </c>
    </row>
    <row r="1613" spans="79:88">
      <c r="CA1613" s="2">
        <f t="shared" si="977"/>
        <v>537</v>
      </c>
      <c r="CB1613" s="4">
        <f t="shared" si="978"/>
        <v>0</v>
      </c>
      <c r="CC1613">
        <f t="shared" ca="1" si="973"/>
        <v>1</v>
      </c>
      <c r="CD1613">
        <f ca="1">CC1613*(CJ1613)/(CJ1613+CJ1614+IF(CG1615=0,0,CJ1615))</f>
        <v>5.1898013004306055E-2</v>
      </c>
      <c r="CE1613" s="39">
        <f t="shared" ca="1" si="970"/>
        <v>1</v>
      </c>
      <c r="CF1613" s="39">
        <f t="shared" ca="1" si="974"/>
        <v>155</v>
      </c>
      <c r="CG1613">
        <f t="shared" ca="1" si="971"/>
        <v>-53.010706747811298</v>
      </c>
      <c r="CH1613">
        <f t="shared" ca="1" si="972"/>
        <v>-8</v>
      </c>
      <c r="CI1613">
        <f t="shared" ca="1" si="975"/>
        <v>11.26406251690794</v>
      </c>
      <c r="CJ1613">
        <f t="shared" ca="1" si="976"/>
        <v>0.73593748309206042</v>
      </c>
    </row>
    <row r="1614" spans="79:88">
      <c r="CA1614" s="2">
        <f t="shared" si="977"/>
        <v>537</v>
      </c>
      <c r="CB1614" s="4">
        <f t="shared" si="978"/>
        <v>1</v>
      </c>
      <c r="CC1614">
        <f t="shared" ca="1" si="973"/>
        <v>1</v>
      </c>
      <c r="CD1614">
        <f ca="1">CC1614*(CJ1614)/(CJ1613+CJ1614+IF(CG1615=0,0,CJ1615))</f>
        <v>0.79626632420274124</v>
      </c>
      <c r="CE1614" s="39">
        <f t="shared" ca="1" si="970"/>
        <v>1</v>
      </c>
      <c r="CF1614" s="39">
        <f t="shared" ca="1" si="974"/>
        <v>155</v>
      </c>
      <c r="CG1614">
        <f t="shared" ca="1" si="971"/>
        <v>37.214288925247985</v>
      </c>
      <c r="CH1614">
        <f t="shared" ca="1" si="972"/>
        <v>-3</v>
      </c>
      <c r="CI1614">
        <f t="shared" ca="1" si="975"/>
        <v>0.70858052973799612</v>
      </c>
      <c r="CJ1614">
        <f t="shared" ca="1" si="976"/>
        <v>11.291419470262003</v>
      </c>
    </row>
    <row r="1615" spans="79:88">
      <c r="CA1615" s="2">
        <f t="shared" si="977"/>
        <v>537</v>
      </c>
      <c r="CB1615" s="4">
        <f t="shared" si="978"/>
        <v>2</v>
      </c>
      <c r="CC1615">
        <f t="shared" ca="1" si="973"/>
        <v>1</v>
      </c>
      <c r="CD1615">
        <f ca="1">CC1615*IF(CG1615=0,0,CJ1615)/(CJ1613+CJ1614+IF(CG1615=0,0,CJ1615))</f>
        <v>0.15183566279295266</v>
      </c>
      <c r="CE1615" s="39">
        <f t="shared" ca="1" si="970"/>
        <v>1</v>
      </c>
      <c r="CF1615" s="39">
        <f t="shared" ca="1" si="974"/>
        <v>155</v>
      </c>
      <c r="CG1615">
        <f t="shared" ca="1" si="971"/>
        <v>13.754278540598364</v>
      </c>
      <c r="CH1615">
        <f t="shared" ca="1" si="972"/>
        <v>9</v>
      </c>
      <c r="CI1615">
        <f t="shared" ca="1" si="975"/>
        <v>9.8469010844367197</v>
      </c>
      <c r="CJ1615">
        <f t="shared" ca="1" si="976"/>
        <v>2.1530989155632803</v>
      </c>
    </row>
    <row r="1616" spans="79:88">
      <c r="CA1616" s="2">
        <f t="shared" si="977"/>
        <v>538</v>
      </c>
      <c r="CB1616" s="4">
        <f t="shared" si="978"/>
        <v>0</v>
      </c>
      <c r="CC1616">
        <f t="shared" ca="1" si="973"/>
        <v>1</v>
      </c>
      <c r="CD1616">
        <f ca="1">CC1616*(CJ1616)/(CJ1616+CJ1617+IF(CG1618=0,0,CJ1618))</f>
        <v>0.15032512423582356</v>
      </c>
      <c r="CE1616" s="39">
        <f t="shared" ca="1" si="970"/>
        <v>77</v>
      </c>
      <c r="CF1616" s="39">
        <f t="shared" ca="1" si="974"/>
        <v>155</v>
      </c>
      <c r="CG1616">
        <f t="shared" ca="1" si="971"/>
        <v>34.665447879851286</v>
      </c>
      <c r="CH1616">
        <f t="shared" ca="1" si="972"/>
        <v>-12</v>
      </c>
      <c r="CI1616">
        <f t="shared" ca="1" si="975"/>
        <v>9.8655219671992</v>
      </c>
      <c r="CJ1616">
        <f t="shared" ca="1" si="976"/>
        <v>2.1344780328008</v>
      </c>
    </row>
    <row r="1617" spans="79:88">
      <c r="CA1617" s="2">
        <f t="shared" si="977"/>
        <v>538</v>
      </c>
      <c r="CB1617" s="4">
        <f t="shared" si="978"/>
        <v>1</v>
      </c>
      <c r="CC1617">
        <f t="shared" ca="1" si="973"/>
        <v>1</v>
      </c>
      <c r="CD1617">
        <f ca="1">CC1617*(CJ1617)/(CJ1616+CJ1617+IF(CG1618=0,0,CJ1618))</f>
        <v>0.79653348268458635</v>
      </c>
      <c r="CE1617" s="39">
        <f t="shared" ca="1" si="970"/>
        <v>77</v>
      </c>
      <c r="CF1617" s="39">
        <f t="shared" ca="1" si="974"/>
        <v>155</v>
      </c>
      <c r="CG1617">
        <f t="shared" ca="1" si="971"/>
        <v>11.20543749520353</v>
      </c>
      <c r="CH1617">
        <f t="shared" ca="1" si="972"/>
        <v>0</v>
      </c>
      <c r="CI1617">
        <f t="shared" ca="1" si="975"/>
        <v>0.68995964697563184</v>
      </c>
      <c r="CJ1617">
        <f t="shared" ca="1" si="976"/>
        <v>11.310040353024368</v>
      </c>
    </row>
    <row r="1618" spans="79:88">
      <c r="CA1618" s="2">
        <f t="shared" si="977"/>
        <v>538</v>
      </c>
      <c r="CB1618" s="4">
        <f t="shared" si="978"/>
        <v>2</v>
      </c>
      <c r="CC1618">
        <f t="shared" ca="1" si="973"/>
        <v>1</v>
      </c>
      <c r="CD1618">
        <f ca="1">CC1618*IF(CG1618=0,0,CJ1618)/(CJ1616+CJ1617+IF(CG1618=0,0,CJ1618))</f>
        <v>5.3141393079590094E-2</v>
      </c>
      <c r="CE1618" s="39">
        <f t="shared" ca="1" si="970"/>
        <v>77</v>
      </c>
      <c r="CF1618" s="39">
        <f t="shared" ca="1" si="974"/>
        <v>155</v>
      </c>
      <c r="CG1618">
        <f t="shared" ca="1" si="971"/>
        <v>-12.254572889447957</v>
      </c>
      <c r="CH1618">
        <f t="shared" ca="1" si="972"/>
        <v>12</v>
      </c>
      <c r="CI1618">
        <f t="shared" ca="1" si="975"/>
        <v>11.245441261150233</v>
      </c>
      <c r="CJ1618">
        <f t="shared" ca="1" si="976"/>
        <v>0.75455873884976654</v>
      </c>
    </row>
    <row r="1619" spans="79:88">
      <c r="CA1619" s="2">
        <f t="shared" si="977"/>
        <v>539</v>
      </c>
      <c r="CB1619" s="4">
        <f t="shared" si="978"/>
        <v>0</v>
      </c>
      <c r="CC1619">
        <f t="shared" ca="1" si="973"/>
        <v>1</v>
      </c>
      <c r="CD1619">
        <f ca="1">CC1619*(CJ1619)/(CJ1619+CJ1620+IF(CG1621=0,0,CJ1621))</f>
        <v>0.77190380397015235</v>
      </c>
      <c r="CE1619" s="39">
        <f t="shared" ca="1" si="970"/>
        <v>11</v>
      </c>
      <c r="CF1619" s="39">
        <f t="shared" ca="1" si="974"/>
        <v>157</v>
      </c>
      <c r="CG1619">
        <f t="shared" ca="1" si="971"/>
        <v>6.1369580359713183</v>
      </c>
      <c r="CH1619">
        <f t="shared" ca="1" si="972"/>
        <v>-2</v>
      </c>
      <c r="CI1619">
        <f t="shared" ca="1" si="975"/>
        <v>1.6221251154347607</v>
      </c>
      <c r="CJ1619">
        <f t="shared" ca="1" si="976"/>
        <v>10.377874884565239</v>
      </c>
    </row>
    <row r="1620" spans="79:88">
      <c r="CA1620" s="2">
        <f t="shared" si="977"/>
        <v>539</v>
      </c>
      <c r="CB1620" s="4">
        <f t="shared" si="978"/>
        <v>1</v>
      </c>
      <c r="CC1620">
        <f t="shared" ca="1" si="973"/>
        <v>1</v>
      </c>
      <c r="CD1620">
        <f ca="1">CC1620*(CJ1620)/(CJ1619+CJ1620+IF(CG1621=0,0,CJ1621))</f>
        <v>0.22809619602984765</v>
      </c>
      <c r="CE1620" s="39">
        <f t="shared" ca="1" si="970"/>
        <v>11</v>
      </c>
      <c r="CF1620" s="39">
        <f t="shared" ca="1" si="974"/>
        <v>157</v>
      </c>
      <c r="CG1620">
        <f t="shared" ca="1" si="971"/>
        <v>-17.323052348679369</v>
      </c>
      <c r="CH1620">
        <f t="shared" ca="1" si="972"/>
        <v>10</v>
      </c>
      <c r="CI1620">
        <f t="shared" ca="1" si="975"/>
        <v>8.9333564987398901</v>
      </c>
      <c r="CJ1620">
        <f t="shared" ca="1" si="976"/>
        <v>3.0666435012601099</v>
      </c>
    </row>
    <row r="1621" spans="79:88">
      <c r="CA1621" s="2">
        <f t="shared" si="977"/>
        <v>539</v>
      </c>
      <c r="CB1621" s="4">
        <f t="shared" si="978"/>
        <v>2</v>
      </c>
      <c r="CC1621">
        <f t="shared" ca="1" si="973"/>
        <v>1</v>
      </c>
      <c r="CD1621">
        <f ca="1">CC1621*IF(CG1621=0,0,CJ1621)/(CJ1619+CJ1620+IF(CG1621=0,0,CJ1621))</f>
        <v>0</v>
      </c>
      <c r="CE1621" s="39">
        <f t="shared" ca="1" si="970"/>
        <v>11</v>
      </c>
      <c r="CF1621" s="39">
        <f t="shared" ca="1" si="974"/>
        <v>157</v>
      </c>
      <c r="CG1621">
        <f t="shared" ca="1" si="971"/>
        <v>0</v>
      </c>
      <c r="CH1621">
        <f t="shared" ca="1" si="972"/>
        <v>0</v>
      </c>
      <c r="CI1621">
        <f t="shared" ca="1" si="975"/>
        <v>0</v>
      </c>
      <c r="CJ1621">
        <f t="shared" ca="1" si="976"/>
        <v>12</v>
      </c>
    </row>
    <row r="1622" spans="79:88">
      <c r="CA1622" s="2">
        <f t="shared" si="977"/>
        <v>540</v>
      </c>
      <c r="CB1622" s="4">
        <f t="shared" si="978"/>
        <v>0</v>
      </c>
      <c r="CC1622">
        <f t="shared" ca="1" si="973"/>
        <v>1</v>
      </c>
      <c r="CD1622">
        <f ca="1">CC1622*(CJ1622)/(CJ1622+CJ1623+IF(CG1624=0,0,CJ1624))</f>
        <v>0.5434575654311008</v>
      </c>
      <c r="CE1622" s="39">
        <f t="shared" ca="1" si="970"/>
        <v>25</v>
      </c>
      <c r="CF1622" s="39">
        <f t="shared" ca="1" si="974"/>
        <v>157</v>
      </c>
      <c r="CG1622">
        <f t="shared" ca="1" si="971"/>
        <v>-11.262525598167628</v>
      </c>
      <c r="CH1622">
        <f t="shared" ca="1" si="972"/>
        <v>-4</v>
      </c>
      <c r="CI1622">
        <f t="shared" ca="1" si="975"/>
        <v>4.693474769645718</v>
      </c>
      <c r="CJ1622">
        <f t="shared" ca="1" si="976"/>
        <v>7.306525230354282</v>
      </c>
    </row>
    <row r="1623" spans="79:88">
      <c r="CA1623" s="2">
        <f t="shared" si="977"/>
        <v>540</v>
      </c>
      <c r="CB1623" s="4">
        <f t="shared" si="978"/>
        <v>1</v>
      </c>
      <c r="CC1623">
        <f t="shared" ca="1" si="973"/>
        <v>1</v>
      </c>
      <c r="CD1623">
        <f ca="1">CC1623*(CJ1623)/(CJ1622+CJ1623+IF(CG1624=0,0,CJ1624))</f>
        <v>0.45654243456889915</v>
      </c>
      <c r="CE1623" s="39">
        <f t="shared" ca="1" si="970"/>
        <v>25</v>
      </c>
      <c r="CF1623" s="39">
        <f t="shared" ca="1" si="974"/>
        <v>157</v>
      </c>
      <c r="CG1623">
        <f t="shared" ca="1" si="971"/>
        <v>-34.722535982817249</v>
      </c>
      <c r="CH1623">
        <f t="shared" ca="1" si="972"/>
        <v>8</v>
      </c>
      <c r="CI1623">
        <f t="shared" ca="1" si="975"/>
        <v>5.8620068445289988</v>
      </c>
      <c r="CJ1623">
        <f t="shared" ca="1" si="976"/>
        <v>6.1379931554710012</v>
      </c>
    </row>
    <row r="1624" spans="79:88">
      <c r="CA1624" s="2">
        <f t="shared" si="977"/>
        <v>540</v>
      </c>
      <c r="CB1624" s="4">
        <f t="shared" si="978"/>
        <v>2</v>
      </c>
      <c r="CC1624">
        <f t="shared" ca="1" si="973"/>
        <v>1</v>
      </c>
      <c r="CD1624">
        <f ca="1">CC1624*IF(CG1624=0,0,CJ1624)/(CJ1622+CJ1623+IF(CG1624=0,0,CJ1624))</f>
        <v>0</v>
      </c>
      <c r="CE1624" s="39">
        <f t="shared" ca="1" si="970"/>
        <v>25</v>
      </c>
      <c r="CF1624" s="39">
        <f t="shared" ca="1" si="974"/>
        <v>157</v>
      </c>
      <c r="CG1624">
        <f t="shared" ca="1" si="971"/>
        <v>0</v>
      </c>
      <c r="CH1624">
        <f t="shared" ca="1" si="972"/>
        <v>0</v>
      </c>
      <c r="CI1624">
        <f t="shared" ca="1" si="975"/>
        <v>0</v>
      </c>
      <c r="CJ1624">
        <f t="shared" ca="1" si="976"/>
        <v>12</v>
      </c>
    </row>
    <row r="1625" spans="79:88">
      <c r="CA1625" s="2">
        <f t="shared" si="977"/>
        <v>541</v>
      </c>
      <c r="CB1625" s="4">
        <f t="shared" si="978"/>
        <v>0</v>
      </c>
      <c r="CC1625">
        <f t="shared" ca="1" si="973"/>
        <v>1</v>
      </c>
      <c r="CD1625">
        <f ca="1">CC1625*(CJ1625)/(CJ1625+CJ1626+IF(CG1627=0,0,CJ1627))</f>
        <v>0.35586728870979445</v>
      </c>
      <c r="CE1625" s="39">
        <f t="shared" ca="1" si="970"/>
        <v>1</v>
      </c>
      <c r="CF1625" s="39">
        <f t="shared" ca="1" si="974"/>
        <v>161</v>
      </c>
      <c r="CG1625">
        <f t="shared" ca="1" si="971"/>
        <v>12.740260660643798</v>
      </c>
      <c r="CH1625">
        <f t="shared" ca="1" si="972"/>
        <v>-8</v>
      </c>
      <c r="CI1625">
        <f t="shared" ca="1" si="975"/>
        <v>7.2155356940272988</v>
      </c>
      <c r="CJ1625">
        <f t="shared" ca="1" si="976"/>
        <v>4.7844643059727012</v>
      </c>
    </row>
    <row r="1626" spans="79:88">
      <c r="CA1626" s="2">
        <f t="shared" si="977"/>
        <v>541</v>
      </c>
      <c r="CB1626" s="4">
        <f t="shared" si="978"/>
        <v>1</v>
      </c>
      <c r="CC1626">
        <f t="shared" ca="1" si="973"/>
        <v>1</v>
      </c>
      <c r="CD1626">
        <f ca="1">CC1626*(CJ1626)/(CJ1625+CJ1626+IF(CG1627=0,0,CJ1627))</f>
        <v>0.64413271129020555</v>
      </c>
      <c r="CE1626" s="39">
        <f t="shared" ca="1" si="970"/>
        <v>1</v>
      </c>
      <c r="CF1626" s="39">
        <f t="shared" ca="1" si="974"/>
        <v>161</v>
      </c>
      <c r="CG1626">
        <f t="shared" ca="1" si="971"/>
        <v>-10.719749724009286</v>
      </c>
      <c r="CH1626">
        <f t="shared" ca="1" si="972"/>
        <v>4</v>
      </c>
      <c r="CI1626">
        <f t="shared" ca="1" si="975"/>
        <v>3.3399459201472048</v>
      </c>
      <c r="CJ1626">
        <f t="shared" ca="1" si="976"/>
        <v>8.6600540798527952</v>
      </c>
    </row>
    <row r="1627" spans="79:88">
      <c r="CA1627" s="2">
        <f t="shared" si="977"/>
        <v>541</v>
      </c>
      <c r="CB1627" s="4">
        <f t="shared" si="978"/>
        <v>2</v>
      </c>
      <c r="CC1627">
        <f t="shared" ca="1" si="973"/>
        <v>1</v>
      </c>
      <c r="CD1627">
        <f ca="1">CC1627*IF(CG1627=0,0,CJ1627)/(CJ1625+CJ1626+IF(CG1627=0,0,CJ1627))</f>
        <v>0</v>
      </c>
      <c r="CE1627" s="39">
        <f t="shared" ca="1" si="970"/>
        <v>1</v>
      </c>
      <c r="CF1627" s="39">
        <f t="shared" ca="1" si="974"/>
        <v>161</v>
      </c>
      <c r="CG1627">
        <f t="shared" ca="1" si="971"/>
        <v>0</v>
      </c>
      <c r="CH1627">
        <f t="shared" ca="1" si="972"/>
        <v>0</v>
      </c>
      <c r="CI1627">
        <f t="shared" ca="1" si="975"/>
        <v>0</v>
      </c>
      <c r="CJ1627">
        <f t="shared" ca="1" si="976"/>
        <v>12</v>
      </c>
    </row>
    <row r="1628" spans="79:88">
      <c r="CA1628" s="2">
        <f t="shared" si="977"/>
        <v>542</v>
      </c>
      <c r="CB1628" s="4">
        <f t="shared" si="978"/>
        <v>0</v>
      </c>
      <c r="CC1628">
        <f t="shared" ca="1" si="973"/>
        <v>1</v>
      </c>
      <c r="CD1628">
        <f ca="1">CC1628*(CJ1628)/(CJ1628+CJ1629+IF(CG1630=0,0,CJ1630))</f>
        <v>0.1344866454403337</v>
      </c>
      <c r="CE1628" s="39">
        <f t="shared" ca="1" si="970"/>
        <v>7</v>
      </c>
      <c r="CF1628" s="39">
        <f t="shared" ca="1" si="974"/>
        <v>167</v>
      </c>
      <c r="CG1628">
        <f t="shared" ca="1" si="971"/>
        <v>13.124254019000148</v>
      </c>
      <c r="CH1628">
        <f t="shared" ca="1" si="972"/>
        <v>-11</v>
      </c>
      <c r="CI1628">
        <f t="shared" ca="1" si="975"/>
        <v>10.191891822729463</v>
      </c>
      <c r="CJ1628">
        <f t="shared" ca="1" si="976"/>
        <v>1.8081081772705367</v>
      </c>
    </row>
    <row r="1629" spans="79:88">
      <c r="CA1629" s="2">
        <f t="shared" si="977"/>
        <v>542</v>
      </c>
      <c r="CB1629" s="4">
        <f t="shared" si="978"/>
        <v>1</v>
      </c>
      <c r="CC1629">
        <f t="shared" ca="1" si="973"/>
        <v>1</v>
      </c>
      <c r="CD1629">
        <f ca="1">CC1629*(CJ1629)/(CJ1628+CJ1629+IF(CG1630=0,0,CJ1630))</f>
        <v>0.86551335455966627</v>
      </c>
      <c r="CE1629" s="39">
        <f t="shared" ca="1" si="970"/>
        <v>7</v>
      </c>
      <c r="CF1629" s="39">
        <f t="shared" ca="1" si="974"/>
        <v>167</v>
      </c>
      <c r="CG1629">
        <f t="shared" ca="1" si="971"/>
        <v>-10.335756365650006</v>
      </c>
      <c r="CH1629">
        <f t="shared" ca="1" si="972"/>
        <v>1</v>
      </c>
      <c r="CI1629">
        <f t="shared" ca="1" si="975"/>
        <v>0.36358979144522119</v>
      </c>
      <c r="CJ1629">
        <f t="shared" ca="1" si="976"/>
        <v>11.636410208554778</v>
      </c>
    </row>
    <row r="1630" spans="79:88">
      <c r="CA1630" s="2">
        <f t="shared" si="977"/>
        <v>542</v>
      </c>
      <c r="CB1630" s="4">
        <f t="shared" si="978"/>
        <v>2</v>
      </c>
      <c r="CC1630">
        <f t="shared" ca="1" si="973"/>
        <v>1</v>
      </c>
      <c r="CD1630">
        <f ca="1">CC1630*IF(CG1630=0,0,CJ1630)/(CJ1628+CJ1629+IF(CG1630=0,0,CJ1630))</f>
        <v>0</v>
      </c>
      <c r="CE1630" s="39">
        <f t="shared" ca="1" si="970"/>
        <v>7</v>
      </c>
      <c r="CF1630" s="39">
        <f t="shared" ca="1" si="974"/>
        <v>167</v>
      </c>
      <c r="CG1630">
        <f t="shared" ca="1" si="971"/>
        <v>0</v>
      </c>
      <c r="CH1630">
        <f t="shared" ca="1" si="972"/>
        <v>0</v>
      </c>
      <c r="CI1630">
        <f t="shared" ca="1" si="975"/>
        <v>0</v>
      </c>
      <c r="CJ1630">
        <f t="shared" ca="1" si="976"/>
        <v>12</v>
      </c>
    </row>
    <row r="1631" spans="79:88">
      <c r="CA1631" s="2">
        <f t="shared" si="977"/>
        <v>543</v>
      </c>
      <c r="CB1631" s="4">
        <f t="shared" si="978"/>
        <v>0</v>
      </c>
      <c r="CC1631">
        <f t="shared" ca="1" si="973"/>
        <v>1</v>
      </c>
      <c r="CD1631">
        <f ca="1">CC1631*(CJ1631)/(CJ1631+CJ1632+IF(CG1633=0,0,CJ1633))</f>
        <v>0.47637491036863006</v>
      </c>
      <c r="CE1631" s="39">
        <f t="shared" ref="CE1631:CE1694" ca="1" si="979">OFFSET(C$5,$CA1631,0)</f>
        <v>11</v>
      </c>
      <c r="CF1631" s="39">
        <f t="shared" ca="1" si="974"/>
        <v>167</v>
      </c>
      <c r="CG1631">
        <f t="shared" ref="CG1631:CG1694" ca="1" si="980">OFFSET(K$5,$CA1631,2*$CB1631)</f>
        <v>22.812214661819752</v>
      </c>
      <c r="CH1631">
        <f t="shared" ref="CH1631:CH1694" ca="1" si="981">OFFSET(L$5,$CA1631,2*$CB1631)</f>
        <v>-7</v>
      </c>
      <c r="CI1631">
        <f t="shared" ca="1" si="975"/>
        <v>5.5953687590030503</v>
      </c>
      <c r="CJ1631">
        <f t="shared" ca="1" si="976"/>
        <v>6.4046312409969497</v>
      </c>
    </row>
    <row r="1632" spans="79:88">
      <c r="CA1632" s="2">
        <f t="shared" si="977"/>
        <v>543</v>
      </c>
      <c r="CB1632" s="4">
        <f t="shared" si="978"/>
        <v>1</v>
      </c>
      <c r="CC1632">
        <f t="shared" ca="1" si="973"/>
        <v>1</v>
      </c>
      <c r="CD1632">
        <f ca="1">CC1632*(CJ1632)/(CJ1631+CJ1632+IF(CG1633=0,0,CJ1633))</f>
        <v>0.52362508963136989</v>
      </c>
      <c r="CE1632" s="39">
        <f t="shared" ca="1" si="979"/>
        <v>11</v>
      </c>
      <c r="CF1632" s="39">
        <f t="shared" ca="1" si="974"/>
        <v>167</v>
      </c>
      <c r="CG1632">
        <f t="shared" ca="1" si="980"/>
        <v>-0.64779572283093501</v>
      </c>
      <c r="CH1632">
        <f t="shared" ca="1" si="981"/>
        <v>5</v>
      </c>
      <c r="CI1632">
        <f t="shared" ca="1" si="975"/>
        <v>4.9601128551716007</v>
      </c>
      <c r="CJ1632">
        <f t="shared" ca="1" si="976"/>
        <v>7.0398871448283993</v>
      </c>
    </row>
    <row r="1633" spans="79:88">
      <c r="CA1633" s="2">
        <f t="shared" si="977"/>
        <v>543</v>
      </c>
      <c r="CB1633" s="4">
        <f t="shared" si="978"/>
        <v>2</v>
      </c>
      <c r="CC1633">
        <f t="shared" ca="1" si="973"/>
        <v>1</v>
      </c>
      <c r="CD1633">
        <f ca="1">CC1633*IF(CG1633=0,0,CJ1633)/(CJ1631+CJ1632+IF(CG1633=0,0,CJ1633))</f>
        <v>0</v>
      </c>
      <c r="CE1633" s="39">
        <f t="shared" ca="1" si="979"/>
        <v>11</v>
      </c>
      <c r="CF1633" s="39">
        <f t="shared" ca="1" si="974"/>
        <v>167</v>
      </c>
      <c r="CG1633">
        <f t="shared" ca="1" si="980"/>
        <v>0</v>
      </c>
      <c r="CH1633">
        <f t="shared" ca="1" si="981"/>
        <v>0</v>
      </c>
      <c r="CI1633">
        <f t="shared" ca="1" si="975"/>
        <v>0</v>
      </c>
      <c r="CJ1633">
        <f t="shared" ca="1" si="976"/>
        <v>12</v>
      </c>
    </row>
    <row r="1634" spans="79:88">
      <c r="CA1634" s="2">
        <f t="shared" si="977"/>
        <v>544</v>
      </c>
      <c r="CB1634" s="4">
        <f t="shared" si="978"/>
        <v>0</v>
      </c>
      <c r="CC1634">
        <f t="shared" ca="1" si="973"/>
        <v>1</v>
      </c>
      <c r="CD1634">
        <f ca="1">CC1634*(CJ1634)/(CJ1634+CJ1635+IF(CG1636=0,0,CJ1636))</f>
        <v>0.57104251470222944</v>
      </c>
      <c r="CE1634" s="39">
        <f t="shared" ca="1" si="979"/>
        <v>53</v>
      </c>
      <c r="CF1634" s="39">
        <f t="shared" ca="1" si="974"/>
        <v>167</v>
      </c>
      <c r="CG1634">
        <f t="shared" ca="1" si="980"/>
        <v>-5.2393910454270554</v>
      </c>
      <c r="CH1634">
        <f t="shared" ca="1" si="981"/>
        <v>-4</v>
      </c>
      <c r="CI1634">
        <f t="shared" ca="1" si="975"/>
        <v>4.3226084119979715</v>
      </c>
      <c r="CJ1634">
        <f t="shared" ca="1" si="976"/>
        <v>7.6773915880020285</v>
      </c>
    </row>
    <row r="1635" spans="79:88">
      <c r="CA1635" s="2">
        <f t="shared" si="977"/>
        <v>544</v>
      </c>
      <c r="CB1635" s="4">
        <f t="shared" si="978"/>
        <v>1</v>
      </c>
      <c r="CC1635">
        <f t="shared" ca="1" si="973"/>
        <v>1</v>
      </c>
      <c r="CD1635">
        <f ca="1">CC1635*(CJ1635)/(CJ1634+CJ1635+IF(CG1636=0,0,CJ1636))</f>
        <v>0.42895748529777056</v>
      </c>
      <c r="CE1635" s="39">
        <f t="shared" ca="1" si="979"/>
        <v>53</v>
      </c>
      <c r="CF1635" s="39">
        <f t="shared" ca="1" si="974"/>
        <v>167</v>
      </c>
      <c r="CG1635">
        <f t="shared" ca="1" si="980"/>
        <v>-28.699401430076676</v>
      </c>
      <c r="CH1635">
        <f t="shared" ca="1" si="981"/>
        <v>8</v>
      </c>
      <c r="CI1635">
        <f t="shared" ca="1" si="975"/>
        <v>6.2328732021767452</v>
      </c>
      <c r="CJ1635">
        <f t="shared" ca="1" si="976"/>
        <v>5.7671267978232548</v>
      </c>
    </row>
    <row r="1636" spans="79:88">
      <c r="CA1636" s="2">
        <f t="shared" si="977"/>
        <v>544</v>
      </c>
      <c r="CB1636" s="4">
        <f t="shared" si="978"/>
        <v>2</v>
      </c>
      <c r="CC1636">
        <f t="shared" ca="1" si="973"/>
        <v>1</v>
      </c>
      <c r="CD1636">
        <f ca="1">CC1636*IF(CG1636=0,0,CJ1636)/(CJ1634+CJ1635+IF(CG1636=0,0,CJ1636))</f>
        <v>0</v>
      </c>
      <c r="CE1636" s="39">
        <f t="shared" ca="1" si="979"/>
        <v>53</v>
      </c>
      <c r="CF1636" s="39">
        <f t="shared" ca="1" si="974"/>
        <v>167</v>
      </c>
      <c r="CG1636">
        <f t="shared" ca="1" si="980"/>
        <v>0</v>
      </c>
      <c r="CH1636">
        <f t="shared" ca="1" si="981"/>
        <v>0</v>
      </c>
      <c r="CI1636">
        <f t="shared" ca="1" si="975"/>
        <v>0</v>
      </c>
      <c r="CJ1636">
        <f t="shared" ca="1" si="976"/>
        <v>12</v>
      </c>
    </row>
    <row r="1637" spans="79:88">
      <c r="CA1637" s="2">
        <f t="shared" si="977"/>
        <v>545</v>
      </c>
      <c r="CB1637" s="4">
        <f t="shared" si="978"/>
        <v>0</v>
      </c>
      <c r="CC1637">
        <f t="shared" ca="1" si="973"/>
        <v>1</v>
      </c>
      <c r="CD1637">
        <f ca="1">CC1637*(CJ1637)/(CJ1637+CJ1638+IF(CG1639=0,0,CJ1639))</f>
        <v>0.50250227100700895</v>
      </c>
      <c r="CE1637" s="39">
        <f t="shared" ca="1" si="979"/>
        <v>49</v>
      </c>
      <c r="CF1637" s="39">
        <f t="shared" ca="1" si="974"/>
        <v>169</v>
      </c>
      <c r="CG1637">
        <f t="shared" ca="1" si="980"/>
        <v>-52.686487668854198</v>
      </c>
      <c r="CH1637">
        <f t="shared" ca="1" si="981"/>
        <v>-2</v>
      </c>
      <c r="CI1637">
        <f t="shared" ca="1" si="975"/>
        <v>5.2440991659583887</v>
      </c>
      <c r="CJ1637">
        <f t="shared" ca="1" si="976"/>
        <v>6.7559008340416113</v>
      </c>
    </row>
    <row r="1638" spans="79:88">
      <c r="CA1638" s="2">
        <f t="shared" si="977"/>
        <v>545</v>
      </c>
      <c r="CB1638" s="4">
        <f t="shared" si="978"/>
        <v>1</v>
      </c>
      <c r="CC1638">
        <f t="shared" ca="1" si="973"/>
        <v>1</v>
      </c>
      <c r="CD1638">
        <f ca="1">CC1638*(CJ1638)/(CJ1637+CJ1638+IF(CG1639=0,0,CJ1639))</f>
        <v>0.497497728992991</v>
      </c>
      <c r="CE1638" s="39">
        <f t="shared" ca="1" si="979"/>
        <v>49</v>
      </c>
      <c r="CF1638" s="39">
        <f t="shared" ca="1" si="974"/>
        <v>169</v>
      </c>
      <c r="CG1638">
        <f t="shared" ca="1" si="980"/>
        <v>37.538508004209348</v>
      </c>
      <c r="CH1638">
        <f t="shared" ca="1" si="981"/>
        <v>3</v>
      </c>
      <c r="CI1638">
        <f t="shared" ca="1" si="975"/>
        <v>5.3113828212118168</v>
      </c>
      <c r="CJ1638">
        <f t="shared" ca="1" si="976"/>
        <v>6.6886171787881832</v>
      </c>
    </row>
    <row r="1639" spans="79:88">
      <c r="CA1639" s="2">
        <f t="shared" si="977"/>
        <v>545</v>
      </c>
      <c r="CB1639" s="4">
        <f t="shared" si="978"/>
        <v>2</v>
      </c>
      <c r="CC1639">
        <f t="shared" ca="1" si="973"/>
        <v>1</v>
      </c>
      <c r="CD1639">
        <f ca="1">CC1639*IF(CG1639=0,0,CJ1639)/(CJ1637+CJ1638+IF(CG1639=0,0,CJ1639))</f>
        <v>0</v>
      </c>
      <c r="CE1639" s="39">
        <f t="shared" ca="1" si="979"/>
        <v>49</v>
      </c>
      <c r="CF1639" s="39">
        <f t="shared" ca="1" si="974"/>
        <v>169</v>
      </c>
      <c r="CG1639">
        <f t="shared" ca="1" si="980"/>
        <v>0</v>
      </c>
      <c r="CH1639">
        <f t="shared" ca="1" si="981"/>
        <v>0</v>
      </c>
      <c r="CI1639">
        <f t="shared" ca="1" si="975"/>
        <v>0</v>
      </c>
      <c r="CJ1639">
        <f t="shared" ca="1" si="976"/>
        <v>12</v>
      </c>
    </row>
    <row r="1640" spans="79:88">
      <c r="CA1640" s="2">
        <f t="shared" si="977"/>
        <v>546</v>
      </c>
      <c r="CB1640" s="4">
        <f t="shared" si="978"/>
        <v>0</v>
      </c>
      <c r="CC1640">
        <f t="shared" ca="1" si="973"/>
        <v>1</v>
      </c>
      <c r="CD1640">
        <f ca="1">CC1640*(CJ1640)/(CJ1640+CJ1641+IF(CG1642=0,0,CJ1642))</f>
        <v>0.74901213816584788</v>
      </c>
      <c r="CE1640" s="39">
        <f t="shared" ca="1" si="979"/>
        <v>95</v>
      </c>
      <c r="CF1640" s="39">
        <f t="shared" ca="1" si="974"/>
        <v>169</v>
      </c>
      <c r="CG1640">
        <f t="shared" ca="1" si="980"/>
        <v>1.1385952722584136</v>
      </c>
      <c r="CH1640">
        <f t="shared" ca="1" si="981"/>
        <v>-2</v>
      </c>
      <c r="CI1640">
        <f t="shared" ca="1" si="975"/>
        <v>1.9298925372229503</v>
      </c>
      <c r="CJ1640">
        <f t="shared" ca="1" si="976"/>
        <v>10.070107462777049</v>
      </c>
    </row>
    <row r="1641" spans="79:88">
      <c r="CA1641" s="2">
        <f t="shared" si="977"/>
        <v>546</v>
      </c>
      <c r="CB1641" s="4">
        <f t="shared" si="978"/>
        <v>1</v>
      </c>
      <c r="CC1641">
        <f t="shared" ca="1" si="973"/>
        <v>1</v>
      </c>
      <c r="CD1641">
        <f ca="1">CC1641*(CJ1641)/(CJ1640+CJ1641+IF(CG1642=0,0,CJ1642))</f>
        <v>0.25098786183415217</v>
      </c>
      <c r="CE1641" s="39">
        <f t="shared" ca="1" si="979"/>
        <v>95</v>
      </c>
      <c r="CF1641" s="39">
        <f t="shared" ca="1" si="974"/>
        <v>169</v>
      </c>
      <c r="CG1641">
        <f t="shared" ca="1" si="980"/>
        <v>-22.321415112391207</v>
      </c>
      <c r="CH1641">
        <f t="shared" ca="1" si="981"/>
        <v>10</v>
      </c>
      <c r="CI1641">
        <f t="shared" ca="1" si="975"/>
        <v>8.6255890769517656</v>
      </c>
      <c r="CJ1641">
        <f t="shared" ca="1" si="976"/>
        <v>3.3744109230482344</v>
      </c>
    </row>
    <row r="1642" spans="79:88">
      <c r="CA1642" s="2">
        <f t="shared" si="977"/>
        <v>546</v>
      </c>
      <c r="CB1642" s="4">
        <f t="shared" si="978"/>
        <v>2</v>
      </c>
      <c r="CC1642">
        <f t="shared" ca="1" si="973"/>
        <v>1</v>
      </c>
      <c r="CD1642">
        <f ca="1">CC1642*IF(CG1642=0,0,CJ1642)/(CJ1640+CJ1641+IF(CG1642=0,0,CJ1642))</f>
        <v>0</v>
      </c>
      <c r="CE1642" s="39">
        <f t="shared" ca="1" si="979"/>
        <v>95</v>
      </c>
      <c r="CF1642" s="39">
        <f t="shared" ca="1" si="974"/>
        <v>169</v>
      </c>
      <c r="CG1642">
        <f t="shared" ca="1" si="980"/>
        <v>0</v>
      </c>
      <c r="CH1642">
        <f t="shared" ca="1" si="981"/>
        <v>0</v>
      </c>
      <c r="CI1642">
        <f t="shared" ca="1" si="975"/>
        <v>0</v>
      </c>
      <c r="CJ1642">
        <f t="shared" ca="1" si="976"/>
        <v>12</v>
      </c>
    </row>
    <row r="1643" spans="79:88">
      <c r="CA1643" s="2">
        <f t="shared" si="977"/>
        <v>547</v>
      </c>
      <c r="CB1643" s="4">
        <f t="shared" si="978"/>
        <v>0</v>
      </c>
      <c r="CC1643">
        <f t="shared" ca="1" si="973"/>
        <v>1</v>
      </c>
      <c r="CD1643">
        <f ca="1">CC1643*(CJ1643)/(CJ1643+CJ1644+IF(CG1645=0,0,CJ1645))</f>
        <v>1.8929532005155982E-2</v>
      </c>
      <c r="CE1643" s="39">
        <f t="shared" ca="1" si="979"/>
        <v>115</v>
      </c>
      <c r="CF1643" s="39">
        <f t="shared" ca="1" si="974"/>
        <v>169</v>
      </c>
      <c r="CG1643">
        <f t="shared" ca="1" si="980"/>
        <v>-12.027728075364053</v>
      </c>
      <c r="CH1643">
        <f t="shared" ca="1" si="981"/>
        <v>-11</v>
      </c>
      <c r="CI1643">
        <f t="shared" ca="1" si="975"/>
        <v>11.740591076461699</v>
      </c>
      <c r="CJ1643">
        <f t="shared" ca="1" si="976"/>
        <v>0.25940892353830058</v>
      </c>
    </row>
    <row r="1644" spans="79:88">
      <c r="CA1644" s="2">
        <f t="shared" si="977"/>
        <v>547</v>
      </c>
      <c r="CB1644" s="4">
        <f t="shared" si="978"/>
        <v>1</v>
      </c>
      <c r="CC1644">
        <f t="shared" ca="1" si="973"/>
        <v>1</v>
      </c>
      <c r="CD1644">
        <f ca="1">CC1644*(CJ1644)/(CJ1643+CJ1644+IF(CG1645=0,0,CJ1645))</f>
        <v>0.78918185918021289</v>
      </c>
      <c r="CE1644" s="39">
        <f t="shared" ca="1" si="979"/>
        <v>115</v>
      </c>
      <c r="CF1644" s="39">
        <f t="shared" ca="1" si="974"/>
        <v>169</v>
      </c>
      <c r="CG1644">
        <f t="shared" ca="1" si="980"/>
        <v>-35.487738460016601</v>
      </c>
      <c r="CH1644">
        <f t="shared" ca="1" si="981"/>
        <v>1</v>
      </c>
      <c r="CI1644">
        <f t="shared" ca="1" si="975"/>
        <v>1.1851094622871639</v>
      </c>
      <c r="CJ1644">
        <f t="shared" ca="1" si="976"/>
        <v>10.814890537712836</v>
      </c>
    </row>
    <row r="1645" spans="79:88">
      <c r="CA1645" s="2">
        <f t="shared" si="977"/>
        <v>547</v>
      </c>
      <c r="CB1645" s="4">
        <f t="shared" si="978"/>
        <v>2</v>
      </c>
      <c r="CC1645">
        <f t="shared" ca="1" si="973"/>
        <v>1</v>
      </c>
      <c r="CD1645">
        <f ca="1">CC1645*IF(CG1645=0,0,CJ1645)/(CJ1643+CJ1644+IF(CG1645=0,0,CJ1645))</f>
        <v>0.19188860881463118</v>
      </c>
      <c r="CE1645" s="39">
        <f t="shared" ca="1" si="979"/>
        <v>115</v>
      </c>
      <c r="CF1645" s="39">
        <f t="shared" ca="1" si="974"/>
        <v>169</v>
      </c>
      <c r="CG1645">
        <f t="shared" ca="1" si="980"/>
        <v>54.737257213045609</v>
      </c>
      <c r="CH1645">
        <f t="shared" ca="1" si="981"/>
        <v>6</v>
      </c>
      <c r="CI1645">
        <f t="shared" ca="1" si="975"/>
        <v>9.3703725248829599</v>
      </c>
      <c r="CJ1645">
        <f t="shared" ca="1" si="976"/>
        <v>2.6296274751170401</v>
      </c>
    </row>
    <row r="1646" spans="79:88">
      <c r="CA1646" s="2">
        <f t="shared" si="977"/>
        <v>548</v>
      </c>
      <c r="CB1646" s="4">
        <f t="shared" si="978"/>
        <v>0</v>
      </c>
      <c r="CC1646">
        <f t="shared" ca="1" si="973"/>
        <v>1</v>
      </c>
      <c r="CD1646">
        <f ca="1">CC1646*(CJ1646)/(CJ1646+CJ1647+IF(CG1648=0,0,CJ1648))</f>
        <v>0.43654629772080783</v>
      </c>
      <c r="CE1646" s="39">
        <f t="shared" ca="1" si="979"/>
        <v>133</v>
      </c>
      <c r="CF1646" s="39">
        <f t="shared" ca="1" si="974"/>
        <v>169</v>
      </c>
      <c r="CG1646">
        <f t="shared" ca="1" si="980"/>
        <v>30.356407860293899</v>
      </c>
      <c r="CH1646">
        <f t="shared" ca="1" si="981"/>
        <v>-8</v>
      </c>
      <c r="CI1646">
        <f t="shared" ca="1" si="975"/>
        <v>6.1308452740286121</v>
      </c>
      <c r="CJ1646">
        <f t="shared" ca="1" si="976"/>
        <v>5.8691547259713879</v>
      </c>
    </row>
    <row r="1647" spans="79:88">
      <c r="CA1647" s="2">
        <f t="shared" si="977"/>
        <v>548</v>
      </c>
      <c r="CB1647" s="4">
        <f t="shared" si="978"/>
        <v>1</v>
      </c>
      <c r="CC1647">
        <f t="shared" ca="1" si="973"/>
        <v>1</v>
      </c>
      <c r="CD1647">
        <f ca="1">CC1647*(CJ1647)/(CJ1646+CJ1647+IF(CG1648=0,0,CJ1648))</f>
        <v>0.56345370227919211</v>
      </c>
      <c r="CE1647" s="39">
        <f t="shared" ca="1" si="979"/>
        <v>133</v>
      </c>
      <c r="CF1647" s="39">
        <f t="shared" ca="1" si="974"/>
        <v>169</v>
      </c>
      <c r="CG1647">
        <f t="shared" ca="1" si="980"/>
        <v>6.8963974756432123</v>
      </c>
      <c r="CH1647">
        <f t="shared" ca="1" si="981"/>
        <v>4</v>
      </c>
      <c r="CI1647">
        <f t="shared" ca="1" si="975"/>
        <v>4.4246363401460389</v>
      </c>
      <c r="CJ1647">
        <f t="shared" ca="1" si="976"/>
        <v>7.5753636598539611</v>
      </c>
    </row>
    <row r="1648" spans="79:88">
      <c r="CA1648" s="2">
        <f t="shared" si="977"/>
        <v>548</v>
      </c>
      <c r="CB1648" s="4">
        <f t="shared" si="978"/>
        <v>2</v>
      </c>
      <c r="CC1648">
        <f t="shared" ca="1" si="973"/>
        <v>1</v>
      </c>
      <c r="CD1648">
        <f ca="1">CC1648*IF(CG1648=0,0,CJ1648)/(CJ1646+CJ1647+IF(CG1648=0,0,CJ1648))</f>
        <v>0</v>
      </c>
      <c r="CE1648" s="39">
        <f t="shared" ca="1" si="979"/>
        <v>133</v>
      </c>
      <c r="CF1648" s="39">
        <f t="shared" ca="1" si="974"/>
        <v>169</v>
      </c>
      <c r="CG1648">
        <f t="shared" ca="1" si="980"/>
        <v>0</v>
      </c>
      <c r="CH1648">
        <f t="shared" ca="1" si="981"/>
        <v>0</v>
      </c>
      <c r="CI1648">
        <f t="shared" ca="1" si="975"/>
        <v>0</v>
      </c>
      <c r="CJ1648">
        <f t="shared" ca="1" si="976"/>
        <v>12</v>
      </c>
    </row>
    <row r="1649" spans="79:88">
      <c r="CA1649" s="2">
        <f t="shared" si="977"/>
        <v>549</v>
      </c>
      <c r="CB1649" s="4">
        <f t="shared" si="978"/>
        <v>0</v>
      </c>
      <c r="CC1649">
        <f t="shared" ca="1" si="973"/>
        <v>1</v>
      </c>
      <c r="CD1649">
        <f ca="1">CC1649*(CJ1649)/(CJ1649+CJ1650+IF(CG1651=0,0,CJ1651))</f>
        <v>0.76930019756722257</v>
      </c>
      <c r="CE1649" s="39">
        <f t="shared" ca="1" si="979"/>
        <v>97</v>
      </c>
      <c r="CF1649" s="39">
        <f t="shared" ca="1" si="974"/>
        <v>173</v>
      </c>
      <c r="CG1649">
        <f t="shared" ca="1" si="980"/>
        <v>5.5684642702917841</v>
      </c>
      <c r="CH1649">
        <f t="shared" ca="1" si="981"/>
        <v>-2</v>
      </c>
      <c r="CI1649">
        <f t="shared" ca="1" si="975"/>
        <v>1.6571293495884023</v>
      </c>
      <c r="CJ1649">
        <f t="shared" ca="1" si="976"/>
        <v>10.342870650411598</v>
      </c>
    </row>
    <row r="1650" spans="79:88">
      <c r="CA1650" s="2">
        <f t="shared" si="977"/>
        <v>549</v>
      </c>
      <c r="CB1650" s="4">
        <f t="shared" si="978"/>
        <v>1</v>
      </c>
      <c r="CC1650">
        <f t="shared" ca="1" si="973"/>
        <v>1</v>
      </c>
      <c r="CD1650">
        <f ca="1">CC1650*(CJ1650)/(CJ1649+CJ1650+IF(CG1651=0,0,CJ1651))</f>
        <v>0.23069980243277738</v>
      </c>
      <c r="CE1650" s="39">
        <f t="shared" ca="1" si="979"/>
        <v>97</v>
      </c>
      <c r="CF1650" s="39">
        <f t="shared" ca="1" si="974"/>
        <v>173</v>
      </c>
      <c r="CG1650">
        <f t="shared" ca="1" si="980"/>
        <v>-17.891546114358903</v>
      </c>
      <c r="CH1650">
        <f t="shared" ca="1" si="981"/>
        <v>10</v>
      </c>
      <c r="CI1650">
        <f t="shared" ca="1" si="975"/>
        <v>8.8983522645862489</v>
      </c>
      <c r="CJ1650">
        <f t="shared" ca="1" si="976"/>
        <v>3.1016477354137511</v>
      </c>
    </row>
    <row r="1651" spans="79:88">
      <c r="CA1651" s="2">
        <f t="shared" si="977"/>
        <v>549</v>
      </c>
      <c r="CB1651" s="4">
        <f t="shared" si="978"/>
        <v>2</v>
      </c>
      <c r="CC1651">
        <f t="shared" ca="1" si="973"/>
        <v>1</v>
      </c>
      <c r="CD1651">
        <f ca="1">CC1651*IF(CG1651=0,0,CJ1651)/(CJ1649+CJ1650+IF(CG1651=0,0,CJ1651))</f>
        <v>0</v>
      </c>
      <c r="CE1651" s="39">
        <f t="shared" ca="1" si="979"/>
        <v>97</v>
      </c>
      <c r="CF1651" s="39">
        <f t="shared" ca="1" si="974"/>
        <v>173</v>
      </c>
      <c r="CG1651">
        <f t="shared" ca="1" si="980"/>
        <v>0</v>
      </c>
      <c r="CH1651">
        <f t="shared" ca="1" si="981"/>
        <v>0</v>
      </c>
      <c r="CI1651">
        <f t="shared" ca="1" si="975"/>
        <v>0</v>
      </c>
      <c r="CJ1651">
        <f t="shared" ca="1" si="976"/>
        <v>12</v>
      </c>
    </row>
    <row r="1652" spans="79:88">
      <c r="CA1652" s="2">
        <f t="shared" si="977"/>
        <v>550</v>
      </c>
      <c r="CB1652" s="4">
        <f t="shared" si="978"/>
        <v>0</v>
      </c>
      <c r="CC1652">
        <f t="shared" ca="1" si="973"/>
        <v>1</v>
      </c>
      <c r="CD1652">
        <f ca="1">CC1652*(CJ1652)/(CJ1652+CJ1653+IF(CG1654=0,0,CJ1654))</f>
        <v>0.30796088766279861</v>
      </c>
      <c r="CE1652" s="39">
        <f t="shared" ca="1" si="979"/>
        <v>13</v>
      </c>
      <c r="CF1652" s="39">
        <f t="shared" ca="1" si="974"/>
        <v>175</v>
      </c>
      <c r="CG1652">
        <f t="shared" ca="1" si="980"/>
        <v>18.520680217969243</v>
      </c>
      <c r="CH1652">
        <f t="shared" ca="1" si="981"/>
        <v>-9</v>
      </c>
      <c r="CI1652">
        <f t="shared" ca="1" si="975"/>
        <v>7.8596141837024698</v>
      </c>
      <c r="CJ1652">
        <f t="shared" ca="1" si="976"/>
        <v>4.1403858162975302</v>
      </c>
    </row>
    <row r="1653" spans="79:88">
      <c r="CA1653" s="2">
        <f t="shared" si="977"/>
        <v>550</v>
      </c>
      <c r="CB1653" s="4">
        <f t="shared" si="978"/>
        <v>1</v>
      </c>
      <c r="CC1653">
        <f t="shared" ca="1" si="973"/>
        <v>1</v>
      </c>
      <c r="CD1653">
        <f ca="1">CC1653*(CJ1653)/(CJ1652+CJ1653+IF(CG1654=0,0,CJ1654))</f>
        <v>0.69203911233720139</v>
      </c>
      <c r="CE1653" s="39">
        <f t="shared" ca="1" si="979"/>
        <v>13</v>
      </c>
      <c r="CF1653" s="39">
        <f t="shared" ca="1" si="974"/>
        <v>175</v>
      </c>
      <c r="CG1653">
        <f t="shared" ca="1" si="980"/>
        <v>-4.9393301666782463</v>
      </c>
      <c r="CH1653">
        <f t="shared" ca="1" si="981"/>
        <v>3</v>
      </c>
      <c r="CI1653">
        <f t="shared" ca="1" si="975"/>
        <v>2.695867430472378</v>
      </c>
      <c r="CJ1653">
        <f t="shared" ca="1" si="976"/>
        <v>9.3041325695276225</v>
      </c>
    </row>
    <row r="1654" spans="79:88">
      <c r="CA1654" s="2">
        <f t="shared" si="977"/>
        <v>550</v>
      </c>
      <c r="CB1654" s="4">
        <f t="shared" si="978"/>
        <v>2</v>
      </c>
      <c r="CC1654">
        <f t="shared" ca="1" si="973"/>
        <v>1</v>
      </c>
      <c r="CD1654">
        <f ca="1">CC1654*IF(CG1654=0,0,CJ1654)/(CJ1652+CJ1653+IF(CG1654=0,0,CJ1654))</f>
        <v>0</v>
      </c>
      <c r="CE1654" s="39">
        <f t="shared" ca="1" si="979"/>
        <v>13</v>
      </c>
      <c r="CF1654" s="39">
        <f t="shared" ca="1" si="974"/>
        <v>175</v>
      </c>
      <c r="CG1654">
        <f t="shared" ca="1" si="980"/>
        <v>0</v>
      </c>
      <c r="CH1654">
        <f t="shared" ca="1" si="981"/>
        <v>0</v>
      </c>
      <c r="CI1654">
        <f t="shared" ca="1" si="975"/>
        <v>0</v>
      </c>
      <c r="CJ1654">
        <f t="shared" ca="1" si="976"/>
        <v>12</v>
      </c>
    </row>
    <row r="1655" spans="79:88">
      <c r="CA1655" s="2">
        <f t="shared" si="977"/>
        <v>551</v>
      </c>
      <c r="CB1655" s="4">
        <f t="shared" si="978"/>
        <v>0</v>
      </c>
      <c r="CC1655">
        <f t="shared" ca="1" si="973"/>
        <v>1</v>
      </c>
      <c r="CD1655">
        <f ca="1">CC1655*(CJ1655)/(CJ1655+CJ1656+IF(CG1657=0,0,CJ1657))</f>
        <v>0.59909746581781642</v>
      </c>
      <c r="CE1655" s="39">
        <f t="shared" ca="1" si="979"/>
        <v>125</v>
      </c>
      <c r="CF1655" s="39">
        <f t="shared" ca="1" si="974"/>
        <v>179</v>
      </c>
      <c r="CG1655">
        <f t="shared" ca="1" si="980"/>
        <v>33.367796314929166</v>
      </c>
      <c r="CH1655">
        <f t="shared" ca="1" si="981"/>
        <v>-6</v>
      </c>
      <c r="CI1655">
        <f t="shared" ca="1" si="975"/>
        <v>3.9454231059110336</v>
      </c>
      <c r="CJ1655">
        <f t="shared" ca="1" si="976"/>
        <v>8.0545768940889673</v>
      </c>
    </row>
    <row r="1656" spans="79:88">
      <c r="CA1656" s="2">
        <f t="shared" si="977"/>
        <v>551</v>
      </c>
      <c r="CB1656" s="4">
        <f t="shared" si="978"/>
        <v>1</v>
      </c>
      <c r="CC1656">
        <f t="shared" ca="1" si="973"/>
        <v>1</v>
      </c>
      <c r="CD1656">
        <f ca="1">CC1656*(CJ1656)/(CJ1655+CJ1656+IF(CG1657=0,0,CJ1657))</f>
        <v>0.40090253418218363</v>
      </c>
      <c r="CE1656" s="39">
        <f t="shared" ca="1" si="979"/>
        <v>125</v>
      </c>
      <c r="CF1656" s="39">
        <f t="shared" ca="1" si="974"/>
        <v>179</v>
      </c>
      <c r="CG1656">
        <f t="shared" ca="1" si="980"/>
        <v>9.9077859302795446</v>
      </c>
      <c r="CH1656">
        <f t="shared" ca="1" si="981"/>
        <v>6</v>
      </c>
      <c r="CI1656">
        <f t="shared" ca="1" si="975"/>
        <v>6.6100585082636831</v>
      </c>
      <c r="CJ1656">
        <f t="shared" ca="1" si="976"/>
        <v>5.3899414917363169</v>
      </c>
    </row>
    <row r="1657" spans="79:88">
      <c r="CA1657" s="2">
        <f t="shared" si="977"/>
        <v>551</v>
      </c>
      <c r="CB1657" s="4">
        <f t="shared" si="978"/>
        <v>2</v>
      </c>
      <c r="CC1657">
        <f t="shared" ca="1" si="973"/>
        <v>1</v>
      </c>
      <c r="CD1657">
        <f ca="1">CC1657*IF(CG1657=0,0,CJ1657)/(CJ1655+CJ1656+IF(CG1657=0,0,CJ1657))</f>
        <v>0</v>
      </c>
      <c r="CE1657" s="39">
        <f t="shared" ca="1" si="979"/>
        <v>125</v>
      </c>
      <c r="CF1657" s="39">
        <f t="shared" ca="1" si="974"/>
        <v>179</v>
      </c>
      <c r="CG1657">
        <f t="shared" ca="1" si="980"/>
        <v>0</v>
      </c>
      <c r="CH1657">
        <f t="shared" ca="1" si="981"/>
        <v>0</v>
      </c>
      <c r="CI1657">
        <f t="shared" ca="1" si="975"/>
        <v>0</v>
      </c>
      <c r="CJ1657">
        <f t="shared" ca="1" si="976"/>
        <v>12</v>
      </c>
    </row>
    <row r="1658" spans="79:88">
      <c r="CA1658" s="2">
        <f t="shared" si="977"/>
        <v>552</v>
      </c>
      <c r="CB1658" s="4">
        <f t="shared" si="978"/>
        <v>0</v>
      </c>
      <c r="CC1658">
        <f t="shared" ca="1" si="973"/>
        <v>1</v>
      </c>
      <c r="CD1658">
        <f ca="1">CC1658*(CJ1658)/(CJ1658+CJ1659+IF(CG1660=0,0,CJ1660))</f>
        <v>0.74856101230827787</v>
      </c>
      <c r="CE1658" s="39">
        <f t="shared" ca="1" si="979"/>
        <v>13</v>
      </c>
      <c r="CF1658" s="39">
        <f t="shared" ca="1" si="974"/>
        <v>185</v>
      </c>
      <c r="CG1658">
        <f t="shared" ca="1" si="980"/>
        <v>1.0400925810387207</v>
      </c>
      <c r="CH1658">
        <f t="shared" ca="1" si="981"/>
        <v>-2</v>
      </c>
      <c r="CI1658">
        <f t="shared" ca="1" si="975"/>
        <v>1.9359577071093721</v>
      </c>
      <c r="CJ1658">
        <f t="shared" ca="1" si="976"/>
        <v>10.064042292890628</v>
      </c>
    </row>
    <row r="1659" spans="79:88">
      <c r="CA1659" s="2">
        <f t="shared" si="977"/>
        <v>552</v>
      </c>
      <c r="CB1659" s="4">
        <f t="shared" si="978"/>
        <v>1</v>
      </c>
      <c r="CC1659">
        <f t="shared" ca="1" si="973"/>
        <v>1</v>
      </c>
      <c r="CD1659">
        <f ca="1">CC1659*(CJ1659)/(CJ1658+CJ1659+IF(CG1660=0,0,CJ1660))</f>
        <v>0.25143898769172213</v>
      </c>
      <c r="CE1659" s="39">
        <f t="shared" ca="1" si="979"/>
        <v>13</v>
      </c>
      <c r="CF1659" s="39">
        <f t="shared" ca="1" si="974"/>
        <v>185</v>
      </c>
      <c r="CG1659">
        <f t="shared" ca="1" si="980"/>
        <v>-22.4199178036109</v>
      </c>
      <c r="CH1659">
        <f t="shared" ca="1" si="981"/>
        <v>10</v>
      </c>
      <c r="CI1659">
        <f t="shared" ca="1" si="975"/>
        <v>8.6195239070653447</v>
      </c>
      <c r="CJ1659">
        <f t="shared" ca="1" si="976"/>
        <v>3.3804760929346553</v>
      </c>
    </row>
    <row r="1660" spans="79:88">
      <c r="CA1660" s="2">
        <f t="shared" si="977"/>
        <v>552</v>
      </c>
      <c r="CB1660" s="4">
        <f t="shared" si="978"/>
        <v>2</v>
      </c>
      <c r="CC1660">
        <f t="shared" ca="1" si="973"/>
        <v>1</v>
      </c>
      <c r="CD1660">
        <f ca="1">CC1660*IF(CG1660=0,0,CJ1660)/(CJ1658+CJ1659+IF(CG1660=0,0,CJ1660))</f>
        <v>0</v>
      </c>
      <c r="CE1660" s="39">
        <f t="shared" ca="1" si="979"/>
        <v>13</v>
      </c>
      <c r="CF1660" s="39">
        <f t="shared" ca="1" si="974"/>
        <v>185</v>
      </c>
      <c r="CG1660">
        <f t="shared" ca="1" si="980"/>
        <v>0</v>
      </c>
      <c r="CH1660">
        <f t="shared" ca="1" si="981"/>
        <v>0</v>
      </c>
      <c r="CI1660">
        <f t="shared" ca="1" si="975"/>
        <v>0</v>
      </c>
      <c r="CJ1660">
        <f t="shared" ca="1" si="976"/>
        <v>12</v>
      </c>
    </row>
    <row r="1661" spans="79:88">
      <c r="CA1661" s="2">
        <f t="shared" si="977"/>
        <v>553</v>
      </c>
      <c r="CB1661" s="4">
        <f t="shared" si="978"/>
        <v>0</v>
      </c>
      <c r="CC1661">
        <f t="shared" ca="1" si="973"/>
        <v>1</v>
      </c>
      <c r="CD1661">
        <f ca="1">CC1661*(CJ1661)/(CJ1661+CJ1662+IF(CG1663=0,0,CJ1663))</f>
        <v>0.83232319637829011</v>
      </c>
      <c r="CE1661" s="39">
        <f t="shared" ca="1" si="979"/>
        <v>35</v>
      </c>
      <c r="CF1661" s="39">
        <f t="shared" ca="1" si="974"/>
        <v>187</v>
      </c>
      <c r="CG1661">
        <f t="shared" ca="1" si="980"/>
        <v>3.0887323965913538</v>
      </c>
      <c r="CH1661">
        <f t="shared" ca="1" si="981"/>
        <v>-1</v>
      </c>
      <c r="CI1661">
        <f t="shared" ca="1" si="975"/>
        <v>0.80981548334310172</v>
      </c>
      <c r="CJ1661">
        <f t="shared" ca="1" si="976"/>
        <v>11.190184516656899</v>
      </c>
    </row>
    <row r="1662" spans="79:88">
      <c r="CA1662" s="2">
        <f t="shared" si="977"/>
        <v>553</v>
      </c>
      <c r="CB1662" s="4">
        <f t="shared" si="978"/>
        <v>1</v>
      </c>
      <c r="CC1662">
        <f t="shared" ca="1" si="973"/>
        <v>1</v>
      </c>
      <c r="CD1662">
        <f ca="1">CC1662*(CJ1662)/(CJ1661+CJ1662+IF(CG1663=0,0,CJ1663))</f>
        <v>0.16767680362170986</v>
      </c>
      <c r="CE1662" s="39">
        <f t="shared" ca="1" si="979"/>
        <v>35</v>
      </c>
      <c r="CF1662" s="39">
        <f t="shared" ca="1" si="974"/>
        <v>187</v>
      </c>
      <c r="CG1662">
        <f t="shared" ca="1" si="980"/>
        <v>-20.371277988060399</v>
      </c>
      <c r="CH1662">
        <f t="shared" ca="1" si="981"/>
        <v>11</v>
      </c>
      <c r="CI1662">
        <f t="shared" ca="1" si="975"/>
        <v>9.7456661308314843</v>
      </c>
      <c r="CJ1662">
        <f t="shared" ca="1" si="976"/>
        <v>2.2543338691685157</v>
      </c>
    </row>
    <row r="1663" spans="79:88">
      <c r="CA1663" s="2">
        <f t="shared" si="977"/>
        <v>553</v>
      </c>
      <c r="CB1663" s="4">
        <f t="shared" si="978"/>
        <v>2</v>
      </c>
      <c r="CC1663">
        <f t="shared" ca="1" si="973"/>
        <v>1</v>
      </c>
      <c r="CD1663">
        <f ca="1">CC1663*IF(CG1663=0,0,CJ1663)/(CJ1661+CJ1662+IF(CG1663=0,0,CJ1663))</f>
        <v>0</v>
      </c>
      <c r="CE1663" s="39">
        <f t="shared" ca="1" si="979"/>
        <v>35</v>
      </c>
      <c r="CF1663" s="39">
        <f t="shared" ca="1" si="974"/>
        <v>187</v>
      </c>
      <c r="CG1663">
        <f t="shared" ca="1" si="980"/>
        <v>0</v>
      </c>
      <c r="CH1663">
        <f t="shared" ca="1" si="981"/>
        <v>0</v>
      </c>
      <c r="CI1663">
        <f t="shared" ca="1" si="975"/>
        <v>0</v>
      </c>
      <c r="CJ1663">
        <f t="shared" ca="1" si="976"/>
        <v>12</v>
      </c>
    </row>
    <row r="1664" spans="79:88">
      <c r="CA1664" s="2">
        <f t="shared" si="977"/>
        <v>554</v>
      </c>
      <c r="CB1664" s="4">
        <f t="shared" si="978"/>
        <v>0</v>
      </c>
      <c r="CC1664">
        <f t="shared" ca="1" si="973"/>
        <v>1</v>
      </c>
      <c r="CD1664">
        <f ca="1">CC1664*(CJ1664)/(CJ1664+CJ1665+IF(CG1666=0,0,CJ1666))</f>
        <v>0.21840490475469473</v>
      </c>
      <c r="CE1664" s="39">
        <f t="shared" ca="1" si="979"/>
        <v>29</v>
      </c>
      <c r="CF1664" s="39">
        <f t="shared" ca="1" si="974"/>
        <v>193</v>
      </c>
      <c r="CG1664">
        <f t="shared" ca="1" si="980"/>
        <v>-1.0337416429038626</v>
      </c>
      <c r="CH1664">
        <f t="shared" ca="1" si="981"/>
        <v>-9</v>
      </c>
      <c r="CI1664">
        <f t="shared" ca="1" si="975"/>
        <v>9.0636512424711011</v>
      </c>
      <c r="CJ1664">
        <f t="shared" ca="1" si="976"/>
        <v>2.9363487575288989</v>
      </c>
    </row>
    <row r="1665" spans="79:88">
      <c r="CA1665" s="2">
        <f t="shared" si="977"/>
        <v>554</v>
      </c>
      <c r="CB1665" s="4">
        <f t="shared" si="978"/>
        <v>1</v>
      </c>
      <c r="CC1665">
        <f t="shared" ca="1" si="973"/>
        <v>1</v>
      </c>
      <c r="CD1665">
        <f ca="1">CC1665*(CJ1665)/(CJ1664+CJ1665+IF(CG1666=0,0,CJ1666))</f>
        <v>0.78159509524530524</v>
      </c>
      <c r="CE1665" s="39">
        <f t="shared" ca="1" si="979"/>
        <v>29</v>
      </c>
      <c r="CF1665" s="39">
        <f t="shared" ca="1" si="974"/>
        <v>193</v>
      </c>
      <c r="CG1665">
        <f t="shared" ca="1" si="980"/>
        <v>-24.493752027552418</v>
      </c>
      <c r="CH1665">
        <f t="shared" ca="1" si="981"/>
        <v>3</v>
      </c>
      <c r="CI1665">
        <f t="shared" ca="1" si="975"/>
        <v>1.491830371703682</v>
      </c>
      <c r="CJ1665">
        <f t="shared" ca="1" si="976"/>
        <v>10.508169628296319</v>
      </c>
    </row>
    <row r="1666" spans="79:88">
      <c r="CA1666" s="2">
        <f t="shared" si="977"/>
        <v>554</v>
      </c>
      <c r="CB1666" s="4">
        <f t="shared" si="978"/>
        <v>2</v>
      </c>
      <c r="CC1666">
        <f t="shared" ref="CC1666:CC1729" ca="1" si="982">OFFSET(D$5,$CA1666,0)</f>
        <v>1</v>
      </c>
      <c r="CD1666">
        <f ca="1">CC1666*IF(CG1666=0,0,CJ1666)/(CJ1664+CJ1665+IF(CG1666=0,0,CJ1666))</f>
        <v>0</v>
      </c>
      <c r="CE1666" s="39">
        <f t="shared" ca="1" si="979"/>
        <v>29</v>
      </c>
      <c r="CF1666" s="39">
        <f t="shared" ref="CF1666:CF1729" ca="1" si="983">OFFSET(B$5,$CA1666,0)</f>
        <v>193</v>
      </c>
      <c r="CG1666">
        <f t="shared" ca="1" si="980"/>
        <v>0</v>
      </c>
      <c r="CH1666">
        <f t="shared" ca="1" si="981"/>
        <v>0</v>
      </c>
      <c r="CI1666">
        <f t="shared" ref="CI1666:CI1729" ca="1" si="984">ABS(-CH1666-7*CG1666/113.685)</f>
        <v>0</v>
      </c>
      <c r="CJ1666">
        <f t="shared" ref="CJ1666:CJ1729" ca="1" si="985">MAX(0,CK$1-CI1666)</f>
        <v>12</v>
      </c>
    </row>
    <row r="1667" spans="79:88">
      <c r="CA1667" s="2">
        <f t="shared" si="977"/>
        <v>555</v>
      </c>
      <c r="CB1667" s="4">
        <f t="shared" si="978"/>
        <v>0</v>
      </c>
      <c r="CC1667">
        <f t="shared" ca="1" si="982"/>
        <v>1</v>
      </c>
      <c r="CD1667">
        <f ca="1">CC1667*(CJ1667)/(CJ1667+CJ1668+IF(CG1669=0,0,CJ1669))</f>
        <v>0.96478713758955781</v>
      </c>
      <c r="CE1667" s="39">
        <f t="shared" ca="1" si="979"/>
        <v>71</v>
      </c>
      <c r="CF1667" s="39">
        <f t="shared" ca="1" si="983"/>
        <v>193</v>
      </c>
      <c r="CG1667">
        <f t="shared" ca="1" si="980"/>
        <v>33.206902181465914</v>
      </c>
      <c r="CH1667">
        <f t="shared" ca="1" si="981"/>
        <v>-1</v>
      </c>
      <c r="CI1667">
        <f t="shared" ca="1" si="984"/>
        <v>1.0446700555945059</v>
      </c>
      <c r="CJ1667">
        <f t="shared" ca="1" si="985"/>
        <v>10.955329944405495</v>
      </c>
    </row>
    <row r="1668" spans="79:88">
      <c r="CA1668" s="2">
        <f t="shared" si="977"/>
        <v>555</v>
      </c>
      <c r="CB1668" s="4">
        <f t="shared" si="978"/>
        <v>1</v>
      </c>
      <c r="CC1668">
        <f t="shared" ca="1" si="982"/>
        <v>1</v>
      </c>
      <c r="CD1668">
        <f ca="1">CC1668*(CJ1668)/(CJ1667+CJ1668+IF(CG1669=0,0,CJ1669))</f>
        <v>3.5212862410442164E-2</v>
      </c>
      <c r="CE1668" s="39">
        <f t="shared" ca="1" si="979"/>
        <v>71</v>
      </c>
      <c r="CF1668" s="39">
        <f t="shared" ca="1" si="983"/>
        <v>193</v>
      </c>
      <c r="CG1668">
        <f t="shared" ca="1" si="980"/>
        <v>9.7468917968157598</v>
      </c>
      <c r="CH1668">
        <f t="shared" ca="1" si="981"/>
        <v>11</v>
      </c>
      <c r="CI1668">
        <f t="shared" ca="1" si="984"/>
        <v>11.60015166976919</v>
      </c>
      <c r="CJ1668">
        <f t="shared" ca="1" si="985"/>
        <v>0.39984833023081023</v>
      </c>
    </row>
    <row r="1669" spans="79:88">
      <c r="CA1669" s="2">
        <f t="shared" si="977"/>
        <v>555</v>
      </c>
      <c r="CB1669" s="4">
        <f t="shared" si="978"/>
        <v>2</v>
      </c>
      <c r="CC1669">
        <f t="shared" ca="1" si="982"/>
        <v>1</v>
      </c>
      <c r="CD1669">
        <f ca="1">CC1669*IF(CG1669=0,0,CJ1669)/(CJ1667+CJ1668+IF(CG1669=0,0,CJ1669))</f>
        <v>0</v>
      </c>
      <c r="CE1669" s="39">
        <f t="shared" ca="1" si="979"/>
        <v>71</v>
      </c>
      <c r="CF1669" s="39">
        <f t="shared" ca="1" si="983"/>
        <v>193</v>
      </c>
      <c r="CG1669">
        <f t="shared" ca="1" si="980"/>
        <v>0</v>
      </c>
      <c r="CH1669">
        <f t="shared" ca="1" si="981"/>
        <v>0</v>
      </c>
      <c r="CI1669">
        <f t="shared" ca="1" si="984"/>
        <v>0</v>
      </c>
      <c r="CJ1669">
        <f t="shared" ca="1" si="985"/>
        <v>12</v>
      </c>
    </row>
    <row r="1670" spans="79:88">
      <c r="CA1670" s="2">
        <f t="shared" ref="CA1670:CA1733" si="986">CA1667+1</f>
        <v>556</v>
      </c>
      <c r="CB1670" s="4">
        <f t="shared" ref="CB1670:CB1733" si="987">CB1667</f>
        <v>0</v>
      </c>
      <c r="CC1670">
        <f t="shared" ca="1" si="982"/>
        <v>1</v>
      </c>
      <c r="CD1670">
        <f ca="1">CC1670*(CJ1670)/(CJ1670+CJ1671+IF(CG1672=0,0,CJ1672))</f>
        <v>0.6689224932286868</v>
      </c>
      <c r="CE1670" s="39">
        <f t="shared" ca="1" si="979"/>
        <v>121</v>
      </c>
      <c r="CF1670" s="39">
        <f t="shared" ca="1" si="983"/>
        <v>193</v>
      </c>
      <c r="CG1670">
        <f t="shared" ca="1" si="980"/>
        <v>16.132563453733439</v>
      </c>
      <c r="CH1670">
        <f t="shared" ca="1" si="981"/>
        <v>-4</v>
      </c>
      <c r="CI1670">
        <f t="shared" ca="1" si="984"/>
        <v>3.0066592410948316</v>
      </c>
      <c r="CJ1670">
        <f t="shared" ca="1" si="985"/>
        <v>8.9933407589051679</v>
      </c>
    </row>
    <row r="1671" spans="79:88">
      <c r="CA1671" s="2">
        <f t="shared" si="986"/>
        <v>556</v>
      </c>
      <c r="CB1671" s="4">
        <f t="shared" si="987"/>
        <v>1</v>
      </c>
      <c r="CC1671">
        <f t="shared" ca="1" si="982"/>
        <v>1</v>
      </c>
      <c r="CD1671">
        <f ca="1">CC1671*(CJ1671)/(CJ1670+CJ1671+IF(CG1672=0,0,CJ1672))</f>
        <v>0.3310775067713132</v>
      </c>
      <c r="CE1671" s="39">
        <f t="shared" ca="1" si="979"/>
        <v>121</v>
      </c>
      <c r="CF1671" s="39">
        <f t="shared" ca="1" si="983"/>
        <v>193</v>
      </c>
      <c r="CG1671">
        <f t="shared" ca="1" si="980"/>
        <v>-7.3274469309161816</v>
      </c>
      <c r="CH1671">
        <f t="shared" ca="1" si="981"/>
        <v>8</v>
      </c>
      <c r="CI1671">
        <f t="shared" ca="1" si="984"/>
        <v>7.5488223730798847</v>
      </c>
      <c r="CJ1671">
        <f t="shared" ca="1" si="985"/>
        <v>4.4511776269201153</v>
      </c>
    </row>
    <row r="1672" spans="79:88">
      <c r="CA1672" s="2">
        <f t="shared" si="986"/>
        <v>556</v>
      </c>
      <c r="CB1672" s="4">
        <f t="shared" si="987"/>
        <v>2</v>
      </c>
      <c r="CC1672">
        <f t="shared" ca="1" si="982"/>
        <v>1</v>
      </c>
      <c r="CD1672">
        <f ca="1">CC1672*IF(CG1672=0,0,CJ1672)/(CJ1670+CJ1671+IF(CG1672=0,0,CJ1672))</f>
        <v>0</v>
      </c>
      <c r="CE1672" s="39">
        <f t="shared" ca="1" si="979"/>
        <v>121</v>
      </c>
      <c r="CF1672" s="39">
        <f t="shared" ca="1" si="983"/>
        <v>193</v>
      </c>
      <c r="CG1672">
        <f t="shared" ca="1" si="980"/>
        <v>0</v>
      </c>
      <c r="CH1672">
        <f t="shared" ca="1" si="981"/>
        <v>0</v>
      </c>
      <c r="CI1672">
        <f t="shared" ca="1" si="984"/>
        <v>0</v>
      </c>
      <c r="CJ1672">
        <f t="shared" ca="1" si="985"/>
        <v>12</v>
      </c>
    </row>
    <row r="1673" spans="79:88">
      <c r="CA1673" s="2">
        <f t="shared" si="986"/>
        <v>557</v>
      </c>
      <c r="CB1673" s="4">
        <f t="shared" si="987"/>
        <v>0</v>
      </c>
      <c r="CC1673">
        <f t="shared" ca="1" si="982"/>
        <v>1</v>
      </c>
      <c r="CD1673">
        <f ca="1">CC1673*(CJ1673)/(CJ1673+CJ1674+IF(CG1675=0,0,CJ1675))</f>
        <v>0.16192615295377458</v>
      </c>
      <c r="CE1673" s="39">
        <f t="shared" ca="1" si="979"/>
        <v>133</v>
      </c>
      <c r="CF1673" s="39">
        <f t="shared" ca="1" si="983"/>
        <v>199</v>
      </c>
      <c r="CG1673">
        <f t="shared" ca="1" si="980"/>
        <v>19.115631570213054</v>
      </c>
      <c r="CH1673">
        <f t="shared" ca="1" si="981"/>
        <v>-11</v>
      </c>
      <c r="CI1673">
        <f t="shared" ca="1" si="984"/>
        <v>9.8229808594670232</v>
      </c>
      <c r="CJ1673">
        <f t="shared" ca="1" si="985"/>
        <v>2.1770191405329768</v>
      </c>
    </row>
    <row r="1674" spans="79:88">
      <c r="CA1674" s="2">
        <f t="shared" si="986"/>
        <v>557</v>
      </c>
      <c r="CB1674" s="4">
        <f t="shared" si="987"/>
        <v>1</v>
      </c>
      <c r="CC1674">
        <f t="shared" ca="1" si="982"/>
        <v>1</v>
      </c>
      <c r="CD1674">
        <f ca="1">CC1674*(CJ1674)/(CJ1673+CJ1674+IF(CG1675=0,0,CJ1675))</f>
        <v>0.83807384704622545</v>
      </c>
      <c r="CE1674" s="39">
        <f t="shared" ca="1" si="979"/>
        <v>133</v>
      </c>
      <c r="CF1674" s="39">
        <f t="shared" ca="1" si="983"/>
        <v>199</v>
      </c>
      <c r="CG1674">
        <f t="shared" ca="1" si="980"/>
        <v>-4.3443788144363005</v>
      </c>
      <c r="CH1674">
        <f t="shared" ca="1" si="981"/>
        <v>1</v>
      </c>
      <c r="CI1674">
        <f t="shared" ca="1" si="984"/>
        <v>0.73250075470770892</v>
      </c>
      <c r="CJ1674">
        <f t="shared" ca="1" si="985"/>
        <v>11.26749924529229</v>
      </c>
    </row>
    <row r="1675" spans="79:88">
      <c r="CA1675" s="2">
        <f t="shared" si="986"/>
        <v>557</v>
      </c>
      <c r="CB1675" s="4">
        <f t="shared" si="987"/>
        <v>2</v>
      </c>
      <c r="CC1675">
        <f t="shared" ca="1" si="982"/>
        <v>1</v>
      </c>
      <c r="CD1675">
        <f ca="1">CC1675*IF(CG1675=0,0,CJ1675)/(CJ1673+CJ1674+IF(CG1675=0,0,CJ1675))</f>
        <v>0</v>
      </c>
      <c r="CE1675" s="39">
        <f t="shared" ca="1" si="979"/>
        <v>133</v>
      </c>
      <c r="CF1675" s="39">
        <f t="shared" ca="1" si="983"/>
        <v>199</v>
      </c>
      <c r="CG1675">
        <f t="shared" ca="1" si="980"/>
        <v>0</v>
      </c>
      <c r="CH1675">
        <f t="shared" ca="1" si="981"/>
        <v>0</v>
      </c>
      <c r="CI1675">
        <f t="shared" ca="1" si="984"/>
        <v>0</v>
      </c>
      <c r="CJ1675">
        <f t="shared" ca="1" si="985"/>
        <v>12</v>
      </c>
    </row>
    <row r="1676" spans="79:88">
      <c r="CA1676" s="2">
        <f t="shared" si="986"/>
        <v>558</v>
      </c>
      <c r="CB1676" s="4">
        <f t="shared" si="987"/>
        <v>0</v>
      </c>
      <c r="CC1676">
        <f t="shared" ca="1" si="982"/>
        <v>1</v>
      </c>
      <c r="CD1676">
        <f ca="1">CC1676*(CJ1676)/(CJ1676+CJ1677+IF(CG1678=0,0,CJ1678))</f>
        <v>0.69666616828081551</v>
      </c>
      <c r="CE1676" s="39">
        <f t="shared" ca="1" si="979"/>
        <v>29</v>
      </c>
      <c r="CF1676" s="39">
        <f t="shared" ca="1" si="983"/>
        <v>205</v>
      </c>
      <c r="CG1676">
        <f t="shared" ca="1" si="980"/>
        <v>-10.291073015775964</v>
      </c>
      <c r="CH1676">
        <f t="shared" ca="1" si="981"/>
        <v>-2</v>
      </c>
      <c r="CI1676">
        <f t="shared" ca="1" si="984"/>
        <v>2.6336588917661237</v>
      </c>
      <c r="CJ1676">
        <f t="shared" ca="1" si="985"/>
        <v>9.3663411082338754</v>
      </c>
    </row>
    <row r="1677" spans="79:88">
      <c r="CA1677" s="2">
        <f t="shared" si="986"/>
        <v>558</v>
      </c>
      <c r="CB1677" s="4">
        <f t="shared" si="987"/>
        <v>1</v>
      </c>
      <c r="CC1677">
        <f t="shared" ca="1" si="982"/>
        <v>1</v>
      </c>
      <c r="CD1677">
        <f ca="1">CC1677*(CJ1677)/(CJ1676+CJ1677+IF(CG1678=0,0,CJ1678))</f>
        <v>0.30333383171918438</v>
      </c>
      <c r="CE1677" s="39">
        <f t="shared" ca="1" si="979"/>
        <v>29</v>
      </c>
      <c r="CF1677" s="39">
        <f t="shared" ca="1" si="983"/>
        <v>205</v>
      </c>
      <c r="CG1677">
        <f t="shared" ca="1" si="980"/>
        <v>-33.751083400425586</v>
      </c>
      <c r="CH1677">
        <f t="shared" ca="1" si="981"/>
        <v>10</v>
      </c>
      <c r="CI1677">
        <f t="shared" ca="1" si="984"/>
        <v>7.9218227224085931</v>
      </c>
      <c r="CJ1677">
        <f t="shared" ca="1" si="985"/>
        <v>4.0781772775914069</v>
      </c>
    </row>
    <row r="1678" spans="79:88">
      <c r="CA1678" s="2">
        <f t="shared" si="986"/>
        <v>558</v>
      </c>
      <c r="CB1678" s="4">
        <f t="shared" si="987"/>
        <v>2</v>
      </c>
      <c r="CC1678">
        <f t="shared" ca="1" si="982"/>
        <v>1</v>
      </c>
      <c r="CD1678">
        <f ca="1">CC1678*IF(CG1678=0,0,CJ1678)/(CJ1676+CJ1677+IF(CG1678=0,0,CJ1678))</f>
        <v>0</v>
      </c>
      <c r="CE1678" s="39">
        <f t="shared" ca="1" si="979"/>
        <v>29</v>
      </c>
      <c r="CF1678" s="39">
        <f t="shared" ca="1" si="983"/>
        <v>205</v>
      </c>
      <c r="CG1678">
        <f t="shared" ca="1" si="980"/>
        <v>0</v>
      </c>
      <c r="CH1678">
        <f t="shared" ca="1" si="981"/>
        <v>0</v>
      </c>
      <c r="CI1678">
        <f t="shared" ca="1" si="984"/>
        <v>0</v>
      </c>
      <c r="CJ1678">
        <f t="shared" ca="1" si="985"/>
        <v>12</v>
      </c>
    </row>
    <row r="1679" spans="79:88">
      <c r="CA1679" s="2">
        <f t="shared" si="986"/>
        <v>559</v>
      </c>
      <c r="CB1679" s="4">
        <f t="shared" si="987"/>
        <v>0</v>
      </c>
      <c r="CC1679">
        <f t="shared" ca="1" si="982"/>
        <v>1</v>
      </c>
      <c r="CD1679">
        <f ca="1">CC1679*(CJ1679)/(CJ1679+CJ1680+IF(CG1681=0,0,CJ1681))</f>
        <v>6.4875048467170474E-2</v>
      </c>
      <c r="CE1679" s="39">
        <f t="shared" ca="1" si="979"/>
        <v>1</v>
      </c>
      <c r="CF1679" s="39">
        <f t="shared" ca="1" si="983"/>
        <v>209</v>
      </c>
      <c r="CG1679">
        <f t="shared" ca="1" si="980"/>
        <v>-33.574033714454288</v>
      </c>
      <c r="CH1679">
        <f t="shared" ca="1" si="981"/>
        <v>-9</v>
      </c>
      <c r="CI1679">
        <f t="shared" ca="1" si="984"/>
        <v>11.067275682818138</v>
      </c>
      <c r="CJ1679">
        <f t="shared" ca="1" si="985"/>
        <v>0.93272431718186155</v>
      </c>
    </row>
    <row r="1680" spans="79:88">
      <c r="CA1680" s="2">
        <f t="shared" si="986"/>
        <v>559</v>
      </c>
      <c r="CB1680" s="4">
        <f t="shared" si="987"/>
        <v>1</v>
      </c>
      <c r="CC1680">
        <f t="shared" ca="1" si="982"/>
        <v>1</v>
      </c>
      <c r="CD1680">
        <f ca="1">CC1680*(CJ1680)/(CJ1679+CJ1680+IF(CG1681=0,0,CJ1681))</f>
        <v>0.79905490514875943</v>
      </c>
      <c r="CE1680" s="39">
        <f t="shared" ca="1" si="979"/>
        <v>1</v>
      </c>
      <c r="CF1680" s="39">
        <f t="shared" ca="1" si="983"/>
        <v>209</v>
      </c>
      <c r="CG1680">
        <f t="shared" ca="1" si="980"/>
        <v>56.650961958609258</v>
      </c>
      <c r="CH1680">
        <f t="shared" ca="1" si="981"/>
        <v>-4</v>
      </c>
      <c r="CI1680">
        <f t="shared" ca="1" si="984"/>
        <v>0.51179369564793253</v>
      </c>
      <c r="CJ1680">
        <f t="shared" ca="1" si="985"/>
        <v>11.488206304352067</v>
      </c>
    </row>
    <row r="1681" spans="79:88">
      <c r="CA1681" s="2">
        <f t="shared" si="986"/>
        <v>559</v>
      </c>
      <c r="CB1681" s="4">
        <f t="shared" si="987"/>
        <v>2</v>
      </c>
      <c r="CC1681">
        <f t="shared" ca="1" si="982"/>
        <v>1</v>
      </c>
      <c r="CD1681">
        <f ca="1">CC1681*IF(CG1681=0,0,CJ1681)/(CJ1679+CJ1680+IF(CG1681=0,0,CJ1681))</f>
        <v>0.13607004638407014</v>
      </c>
      <c r="CE1681" s="39">
        <f t="shared" ca="1" si="979"/>
        <v>1</v>
      </c>
      <c r="CF1681" s="39">
        <f t="shared" ca="1" si="983"/>
        <v>209</v>
      </c>
      <c r="CG1681">
        <f t="shared" ca="1" si="980"/>
        <v>33.190951573959637</v>
      </c>
      <c r="CH1681">
        <f t="shared" ca="1" si="981"/>
        <v>8</v>
      </c>
      <c r="CI1681">
        <f t="shared" ca="1" si="984"/>
        <v>10.043687918526784</v>
      </c>
      <c r="CJ1681">
        <f t="shared" ca="1" si="985"/>
        <v>1.9563120814732162</v>
      </c>
    </row>
    <row r="1682" spans="79:88">
      <c r="CA1682" s="2">
        <f t="shared" si="986"/>
        <v>560</v>
      </c>
      <c r="CB1682" s="4">
        <f t="shared" si="987"/>
        <v>0</v>
      </c>
      <c r="CC1682">
        <f t="shared" ca="1" si="982"/>
        <v>1</v>
      </c>
      <c r="CD1682">
        <f ca="1">CC1682*(CJ1682)/(CJ1682+CJ1683+IF(CG1684=0,0,CJ1684))</f>
        <v>0.14397648799462309</v>
      </c>
      <c r="CE1682" s="39">
        <f t="shared" ca="1" si="979"/>
        <v>35</v>
      </c>
      <c r="CF1682" s="39">
        <f t="shared" ca="1" si="983"/>
        <v>209</v>
      </c>
      <c r="CG1682">
        <f t="shared" ca="1" si="980"/>
        <v>15.196347682359601</v>
      </c>
      <c r="CH1682">
        <f t="shared" ca="1" si="981"/>
        <v>-11</v>
      </c>
      <c r="CI1682">
        <f t="shared" ca="1" si="984"/>
        <v>10.064305460029756</v>
      </c>
      <c r="CJ1682">
        <f t="shared" ca="1" si="985"/>
        <v>1.9356945399702443</v>
      </c>
    </row>
    <row r="1683" spans="79:88">
      <c r="CA1683" s="2">
        <f t="shared" si="986"/>
        <v>560</v>
      </c>
      <c r="CB1683" s="4">
        <f t="shared" si="987"/>
        <v>1</v>
      </c>
      <c r="CC1683">
        <f t="shared" ca="1" si="982"/>
        <v>1</v>
      </c>
      <c r="CD1683">
        <f ca="1">CC1683*(CJ1683)/(CJ1682+CJ1683+IF(CG1684=0,0,CJ1684))</f>
        <v>0.85602351200537696</v>
      </c>
      <c r="CE1683" s="39">
        <f t="shared" ca="1" si="979"/>
        <v>35</v>
      </c>
      <c r="CF1683" s="39">
        <f t="shared" ca="1" si="983"/>
        <v>209</v>
      </c>
      <c r="CG1683">
        <f t="shared" ca="1" si="980"/>
        <v>-8.2636627022878884</v>
      </c>
      <c r="CH1683">
        <f t="shared" ca="1" si="981"/>
        <v>1</v>
      </c>
      <c r="CI1683">
        <f t="shared" ca="1" si="984"/>
        <v>0.49117615414509197</v>
      </c>
      <c r="CJ1683">
        <f t="shared" ca="1" si="985"/>
        <v>11.508823845854907</v>
      </c>
    </row>
    <row r="1684" spans="79:88">
      <c r="CA1684" s="2">
        <f t="shared" si="986"/>
        <v>560</v>
      </c>
      <c r="CB1684" s="4">
        <f t="shared" si="987"/>
        <v>2</v>
      </c>
      <c r="CC1684">
        <f t="shared" ca="1" si="982"/>
        <v>1</v>
      </c>
      <c r="CD1684">
        <f ca="1">CC1684*IF(CG1684=0,0,CJ1684)/(CJ1682+CJ1683+IF(CG1684=0,0,CJ1684))</f>
        <v>0</v>
      </c>
      <c r="CE1684" s="39">
        <f t="shared" ca="1" si="979"/>
        <v>35</v>
      </c>
      <c r="CF1684" s="39">
        <f t="shared" ca="1" si="983"/>
        <v>209</v>
      </c>
      <c r="CG1684">
        <f t="shared" ca="1" si="980"/>
        <v>0</v>
      </c>
      <c r="CH1684">
        <f t="shared" ca="1" si="981"/>
        <v>0</v>
      </c>
      <c r="CI1684">
        <f t="shared" ca="1" si="984"/>
        <v>0</v>
      </c>
      <c r="CJ1684">
        <f t="shared" ca="1" si="985"/>
        <v>12</v>
      </c>
    </row>
    <row r="1685" spans="79:88">
      <c r="CA1685" s="2">
        <f t="shared" si="986"/>
        <v>561</v>
      </c>
      <c r="CB1685" s="4">
        <f t="shared" si="987"/>
        <v>0</v>
      </c>
      <c r="CC1685">
        <f t="shared" ca="1" si="982"/>
        <v>1</v>
      </c>
      <c r="CD1685">
        <f ca="1">CC1685*(CJ1685)/(CJ1685+CJ1686+IF(CG1687=0,0,CJ1687))</f>
        <v>0.61662479677069815</v>
      </c>
      <c r="CE1685" s="39">
        <f t="shared" ca="1" si="979"/>
        <v>49</v>
      </c>
      <c r="CF1685" s="39">
        <f t="shared" ca="1" si="983"/>
        <v>209</v>
      </c>
      <c r="CG1685">
        <f t="shared" ca="1" si="980"/>
        <v>20.954149885747597</v>
      </c>
      <c r="CH1685">
        <f t="shared" ca="1" si="981"/>
        <v>-5</v>
      </c>
      <c r="CI1685">
        <f t="shared" ca="1" si="984"/>
        <v>3.7097765826605693</v>
      </c>
      <c r="CJ1685">
        <f t="shared" ca="1" si="985"/>
        <v>8.2902234173394298</v>
      </c>
    </row>
    <row r="1686" spans="79:88">
      <c r="CA1686" s="2">
        <f t="shared" si="986"/>
        <v>561</v>
      </c>
      <c r="CB1686" s="4">
        <f t="shared" si="987"/>
        <v>1</v>
      </c>
      <c r="CC1686">
        <f t="shared" ca="1" si="982"/>
        <v>1</v>
      </c>
      <c r="CD1686">
        <f ca="1">CC1686*(CJ1686)/(CJ1685+CJ1686+IF(CG1687=0,0,CJ1687))</f>
        <v>0.3833752032293018</v>
      </c>
      <c r="CE1686" s="39">
        <f t="shared" ca="1" si="979"/>
        <v>49</v>
      </c>
      <c r="CF1686" s="39">
        <f t="shared" ca="1" si="983"/>
        <v>209</v>
      </c>
      <c r="CG1686">
        <f t="shared" ca="1" si="980"/>
        <v>-2.5058604989020239</v>
      </c>
      <c r="CH1686">
        <f t="shared" ca="1" si="981"/>
        <v>7</v>
      </c>
      <c r="CI1686">
        <f t="shared" ca="1" si="984"/>
        <v>6.8457050315141474</v>
      </c>
      <c r="CJ1686">
        <f t="shared" ca="1" si="985"/>
        <v>5.1542949684858526</v>
      </c>
    </row>
    <row r="1687" spans="79:88">
      <c r="CA1687" s="2">
        <f t="shared" si="986"/>
        <v>561</v>
      </c>
      <c r="CB1687" s="4">
        <f t="shared" si="987"/>
        <v>2</v>
      </c>
      <c r="CC1687">
        <f t="shared" ca="1" si="982"/>
        <v>1</v>
      </c>
      <c r="CD1687">
        <f ca="1">CC1687*IF(CG1687=0,0,CJ1687)/(CJ1685+CJ1686+IF(CG1687=0,0,CJ1687))</f>
        <v>0</v>
      </c>
      <c r="CE1687" s="39">
        <f t="shared" ca="1" si="979"/>
        <v>49</v>
      </c>
      <c r="CF1687" s="39">
        <f t="shared" ca="1" si="983"/>
        <v>209</v>
      </c>
      <c r="CG1687">
        <f t="shared" ca="1" si="980"/>
        <v>0</v>
      </c>
      <c r="CH1687">
        <f t="shared" ca="1" si="981"/>
        <v>0</v>
      </c>
      <c r="CI1687">
        <f t="shared" ca="1" si="984"/>
        <v>0</v>
      </c>
      <c r="CJ1687">
        <f t="shared" ca="1" si="985"/>
        <v>12</v>
      </c>
    </row>
    <row r="1688" spans="79:88">
      <c r="CA1688" s="2">
        <f t="shared" si="986"/>
        <v>562</v>
      </c>
      <c r="CB1688" s="4">
        <f t="shared" si="987"/>
        <v>0</v>
      </c>
      <c r="CC1688">
        <f t="shared" ca="1" si="982"/>
        <v>1</v>
      </c>
      <c r="CD1688">
        <f ca="1">CC1688*(CJ1688)/(CJ1688+CJ1689+IF(CG1690=0,0,CJ1690))</f>
        <v>0.25741851438387814</v>
      </c>
      <c r="CE1688" s="39">
        <f t="shared" ca="1" si="979"/>
        <v>125</v>
      </c>
      <c r="CF1688" s="39">
        <f t="shared" ca="1" si="983"/>
        <v>209</v>
      </c>
      <c r="CG1688">
        <f t="shared" ca="1" si="980"/>
        <v>7.4848246910434568</v>
      </c>
      <c r="CH1688">
        <f t="shared" ca="1" si="981"/>
        <v>-9</v>
      </c>
      <c r="CI1688">
        <f t="shared" ca="1" si="984"/>
        <v>8.5391320505141035</v>
      </c>
      <c r="CJ1688">
        <f t="shared" ca="1" si="985"/>
        <v>3.4608679494858965</v>
      </c>
    </row>
    <row r="1689" spans="79:88">
      <c r="CA1689" s="2">
        <f t="shared" si="986"/>
        <v>562</v>
      </c>
      <c r="CB1689" s="4">
        <f t="shared" si="987"/>
        <v>1</v>
      </c>
      <c r="CC1689">
        <f t="shared" ca="1" si="982"/>
        <v>1</v>
      </c>
      <c r="CD1689">
        <f ca="1">CC1689*(CJ1689)/(CJ1688+CJ1689+IF(CG1690=0,0,CJ1690))</f>
        <v>0.74258148561612192</v>
      </c>
      <c r="CE1689" s="39">
        <f t="shared" ca="1" si="979"/>
        <v>125</v>
      </c>
      <c r="CF1689" s="39">
        <f t="shared" ca="1" si="983"/>
        <v>209</v>
      </c>
      <c r="CG1689">
        <f t="shared" ca="1" si="980"/>
        <v>-15.97518569360723</v>
      </c>
      <c r="CH1689">
        <f t="shared" ca="1" si="981"/>
        <v>3</v>
      </c>
      <c r="CI1689">
        <f t="shared" ca="1" si="984"/>
        <v>2.016349563660548</v>
      </c>
      <c r="CJ1689">
        <f t="shared" ca="1" si="985"/>
        <v>9.9836504363394525</v>
      </c>
    </row>
    <row r="1690" spans="79:88">
      <c r="CA1690" s="2">
        <f t="shared" si="986"/>
        <v>562</v>
      </c>
      <c r="CB1690" s="4">
        <f t="shared" si="987"/>
        <v>2</v>
      </c>
      <c r="CC1690">
        <f t="shared" ca="1" si="982"/>
        <v>1</v>
      </c>
      <c r="CD1690">
        <f ca="1">CC1690*IF(CG1690=0,0,CJ1690)/(CJ1688+CJ1689+IF(CG1690=0,0,CJ1690))</f>
        <v>0</v>
      </c>
      <c r="CE1690" s="39">
        <f t="shared" ca="1" si="979"/>
        <v>125</v>
      </c>
      <c r="CF1690" s="39">
        <f t="shared" ca="1" si="983"/>
        <v>209</v>
      </c>
      <c r="CG1690">
        <f t="shared" ca="1" si="980"/>
        <v>0</v>
      </c>
      <c r="CH1690">
        <f t="shared" ca="1" si="981"/>
        <v>0</v>
      </c>
      <c r="CI1690">
        <f t="shared" ca="1" si="984"/>
        <v>0</v>
      </c>
      <c r="CJ1690">
        <f t="shared" ca="1" si="985"/>
        <v>12</v>
      </c>
    </row>
    <row r="1691" spans="79:88">
      <c r="CA1691" s="2">
        <f t="shared" si="986"/>
        <v>563</v>
      </c>
      <c r="CB1691" s="4">
        <f t="shared" si="987"/>
        <v>0</v>
      </c>
      <c r="CC1691">
        <f t="shared" ca="1" si="982"/>
        <v>1</v>
      </c>
      <c r="CD1691">
        <f ca="1">CC1691*(CJ1691)/(CJ1691+CJ1692+IF(CG1693=0,0,CJ1693))</f>
        <v>0.13541004784935962</v>
      </c>
      <c r="CE1691" s="39">
        <f t="shared" ca="1" si="979"/>
        <v>1</v>
      </c>
      <c r="CF1691" s="39">
        <f t="shared" ca="1" si="983"/>
        <v>211</v>
      </c>
      <c r="CG1691">
        <f t="shared" ca="1" si="980"/>
        <v>-17.085965762889543</v>
      </c>
      <c r="CH1691">
        <f t="shared" ca="1" si="981"/>
        <v>-9</v>
      </c>
      <c r="CI1691">
        <f t="shared" ca="1" si="984"/>
        <v>10.052045215641702</v>
      </c>
      <c r="CJ1691">
        <f t="shared" ca="1" si="985"/>
        <v>1.9479547843582985</v>
      </c>
    </row>
    <row r="1692" spans="79:88">
      <c r="CA1692" s="2">
        <f t="shared" si="986"/>
        <v>563</v>
      </c>
      <c r="CB1692" s="4">
        <f t="shared" si="987"/>
        <v>1</v>
      </c>
      <c r="CC1692">
        <f t="shared" ca="1" si="982"/>
        <v>1</v>
      </c>
      <c r="CD1692">
        <f ca="1">CC1692*(CJ1692)/(CJ1691+CJ1692+IF(CG1693=0,0,CJ1693))</f>
        <v>0.79917164396127638</v>
      </c>
      <c r="CE1692" s="39">
        <f t="shared" ca="1" si="979"/>
        <v>1</v>
      </c>
      <c r="CF1692" s="39">
        <f t="shared" ca="1" si="983"/>
        <v>211</v>
      </c>
      <c r="CG1692">
        <f t="shared" ca="1" si="980"/>
        <v>-40.545976147539697</v>
      </c>
      <c r="CH1692">
        <f t="shared" ca="1" si="981"/>
        <v>3</v>
      </c>
      <c r="CI1692">
        <f t="shared" ca="1" si="984"/>
        <v>0.50343639853298283</v>
      </c>
      <c r="CJ1692">
        <f t="shared" ca="1" si="985"/>
        <v>11.496563601467017</v>
      </c>
    </row>
    <row r="1693" spans="79:88">
      <c r="CA1693" s="2">
        <f t="shared" si="986"/>
        <v>563</v>
      </c>
      <c r="CB1693" s="4">
        <f t="shared" si="987"/>
        <v>2</v>
      </c>
      <c r="CC1693">
        <f t="shared" ca="1" si="982"/>
        <v>1</v>
      </c>
      <c r="CD1693">
        <f ca="1">CC1693*IF(CG1693=0,0,CJ1693)/(CJ1691+CJ1692+IF(CG1693=0,0,CJ1693))</f>
        <v>6.5418308189364005E-2</v>
      </c>
      <c r="CE1693" s="39">
        <f t="shared" ca="1" si="979"/>
        <v>1</v>
      </c>
      <c r="CF1693" s="39">
        <f t="shared" ca="1" si="983"/>
        <v>211</v>
      </c>
      <c r="CG1693">
        <f t="shared" ca="1" si="980"/>
        <v>49.67901952552225</v>
      </c>
      <c r="CH1693">
        <f t="shared" ca="1" si="981"/>
        <v>8</v>
      </c>
      <c r="CI1693">
        <f t="shared" ca="1" si="984"/>
        <v>11.058918385703089</v>
      </c>
      <c r="CJ1693">
        <f t="shared" ca="1" si="985"/>
        <v>0.94108161429691073</v>
      </c>
    </row>
    <row r="1694" spans="79:88">
      <c r="CA1694" s="2">
        <f t="shared" si="986"/>
        <v>564</v>
      </c>
      <c r="CB1694" s="4">
        <f t="shared" si="987"/>
        <v>0</v>
      </c>
      <c r="CC1694">
        <f t="shared" ca="1" si="982"/>
        <v>1</v>
      </c>
      <c r="CD1694">
        <f ca="1">CC1694*(CJ1694)/(CJ1694+CJ1695+IF(CG1696=0,0,CJ1696))</f>
        <v>0.72294884517290048</v>
      </c>
      <c r="CE1694" s="39">
        <f t="shared" ca="1" si="979"/>
        <v>119</v>
      </c>
      <c r="CF1694" s="39">
        <f t="shared" ca="1" si="983"/>
        <v>211</v>
      </c>
      <c r="CG1694">
        <f t="shared" ca="1" si="980"/>
        <v>-4.5522877901341019</v>
      </c>
      <c r="CH1694">
        <f t="shared" ca="1" si="981"/>
        <v>-2</v>
      </c>
      <c r="CI1694">
        <f t="shared" ca="1" si="984"/>
        <v>2.2803009590617824</v>
      </c>
      <c r="CJ1694">
        <f t="shared" ca="1" si="985"/>
        <v>9.7196990409382167</v>
      </c>
    </row>
    <row r="1695" spans="79:88">
      <c r="CA1695" s="2">
        <f t="shared" si="986"/>
        <v>564</v>
      </c>
      <c r="CB1695" s="4">
        <f t="shared" si="987"/>
        <v>1</v>
      </c>
      <c r="CC1695">
        <f t="shared" ca="1" si="982"/>
        <v>1</v>
      </c>
      <c r="CD1695">
        <f ca="1">CC1695*(CJ1695)/(CJ1694+CJ1695+IF(CG1696=0,0,CJ1696))</f>
        <v>0.27705115482709952</v>
      </c>
      <c r="CE1695" s="39">
        <f t="shared" ref="CE1695:CE1758" ca="1" si="988">OFFSET(C$5,$CA1695,0)</f>
        <v>119</v>
      </c>
      <c r="CF1695" s="39">
        <f t="shared" ca="1" si="983"/>
        <v>211</v>
      </c>
      <c r="CG1695">
        <f t="shared" ref="CG1695:CG1758" ca="1" si="989">OFFSET(K$5,$CA1695,2*$CB1695)</f>
        <v>-28.012298174783723</v>
      </c>
      <c r="CH1695">
        <f t="shared" ref="CH1695:CH1758" ca="1" si="990">OFFSET(L$5,$CA1695,2*$CB1695)</f>
        <v>10</v>
      </c>
      <c r="CI1695">
        <f t="shared" ca="1" si="984"/>
        <v>8.2751806551129334</v>
      </c>
      <c r="CJ1695">
        <f t="shared" ca="1" si="985"/>
        <v>3.7248193448870666</v>
      </c>
    </row>
    <row r="1696" spans="79:88">
      <c r="CA1696" s="2">
        <f t="shared" si="986"/>
        <v>564</v>
      </c>
      <c r="CB1696" s="4">
        <f t="shared" si="987"/>
        <v>2</v>
      </c>
      <c r="CC1696">
        <f t="shared" ca="1" si="982"/>
        <v>1</v>
      </c>
      <c r="CD1696">
        <f ca="1">CC1696*IF(CG1696=0,0,CJ1696)/(CJ1694+CJ1695+IF(CG1696=0,0,CJ1696))</f>
        <v>0</v>
      </c>
      <c r="CE1696" s="39">
        <f t="shared" ca="1" si="988"/>
        <v>119</v>
      </c>
      <c r="CF1696" s="39">
        <f t="shared" ca="1" si="983"/>
        <v>211</v>
      </c>
      <c r="CG1696">
        <f t="shared" ca="1" si="989"/>
        <v>0</v>
      </c>
      <c r="CH1696">
        <f t="shared" ca="1" si="990"/>
        <v>0</v>
      </c>
      <c r="CI1696">
        <f t="shared" ca="1" si="984"/>
        <v>0</v>
      </c>
      <c r="CJ1696">
        <f t="shared" ca="1" si="985"/>
        <v>12</v>
      </c>
    </row>
    <row r="1697" spans="79:88">
      <c r="CA1697" s="2">
        <f t="shared" si="986"/>
        <v>565</v>
      </c>
      <c r="CB1697" s="4">
        <f t="shared" si="987"/>
        <v>0</v>
      </c>
      <c r="CC1697">
        <f t="shared" ca="1" si="982"/>
        <v>1</v>
      </c>
      <c r="CD1697">
        <f ca="1">CC1697*(CJ1697)/(CJ1697+CJ1698+IF(CG1699=0,0,CJ1699))</f>
        <v>0.36720471877207461</v>
      </c>
      <c r="CE1697" s="39">
        <f t="shared" ca="1" si="988"/>
        <v>1</v>
      </c>
      <c r="CF1697" s="39">
        <f t="shared" ca="1" si="983"/>
        <v>217</v>
      </c>
      <c r="CG1697">
        <f t="shared" ca="1" si="989"/>
        <v>31.45648672186212</v>
      </c>
      <c r="CH1697">
        <f t="shared" ca="1" si="990"/>
        <v>-9</v>
      </c>
      <c r="CI1697">
        <f t="shared" ca="1" si="984"/>
        <v>7.0631094071070519</v>
      </c>
      <c r="CJ1697">
        <f t="shared" ca="1" si="985"/>
        <v>4.9368905928929481</v>
      </c>
    </row>
    <row r="1698" spans="79:88">
      <c r="CA1698" s="2">
        <f t="shared" si="986"/>
        <v>565</v>
      </c>
      <c r="CB1698" s="4">
        <f t="shared" si="987"/>
        <v>1</v>
      </c>
      <c r="CC1698">
        <f t="shared" ca="1" si="982"/>
        <v>1</v>
      </c>
      <c r="CD1698">
        <f ca="1">CC1698*(CJ1698)/(CJ1697+CJ1698+IF(CG1699=0,0,CJ1699))</f>
        <v>0.63279528122792528</v>
      </c>
      <c r="CE1698" s="39">
        <f t="shared" ca="1" si="988"/>
        <v>1</v>
      </c>
      <c r="CF1698" s="39">
        <f t="shared" ca="1" si="983"/>
        <v>217</v>
      </c>
      <c r="CG1698">
        <f t="shared" ca="1" si="989"/>
        <v>7.9964763372130321</v>
      </c>
      <c r="CH1698">
        <f t="shared" ca="1" si="990"/>
        <v>3</v>
      </c>
      <c r="CI1698">
        <f t="shared" ca="1" si="984"/>
        <v>3.4923722070676977</v>
      </c>
      <c r="CJ1698">
        <f t="shared" ca="1" si="985"/>
        <v>8.5076277929323023</v>
      </c>
    </row>
    <row r="1699" spans="79:88">
      <c r="CA1699" s="2">
        <f t="shared" si="986"/>
        <v>565</v>
      </c>
      <c r="CB1699" s="4">
        <f t="shared" si="987"/>
        <v>2</v>
      </c>
      <c r="CC1699">
        <f t="shared" ca="1" si="982"/>
        <v>1</v>
      </c>
      <c r="CD1699">
        <f ca="1">CC1699*IF(CG1699=0,0,CJ1699)/(CJ1697+CJ1698+IF(CG1699=0,0,CJ1699))</f>
        <v>0</v>
      </c>
      <c r="CE1699" s="39">
        <f t="shared" ca="1" si="988"/>
        <v>1</v>
      </c>
      <c r="CF1699" s="39">
        <f t="shared" ca="1" si="983"/>
        <v>217</v>
      </c>
      <c r="CG1699">
        <f t="shared" ca="1" si="989"/>
        <v>0</v>
      </c>
      <c r="CH1699">
        <f t="shared" ca="1" si="990"/>
        <v>0</v>
      </c>
      <c r="CI1699">
        <f t="shared" ca="1" si="984"/>
        <v>0</v>
      </c>
      <c r="CJ1699">
        <f t="shared" ca="1" si="985"/>
        <v>12</v>
      </c>
    </row>
    <row r="1700" spans="79:88">
      <c r="CA1700" s="2">
        <f t="shared" si="986"/>
        <v>566</v>
      </c>
      <c r="CB1700" s="4">
        <f t="shared" si="987"/>
        <v>0</v>
      </c>
      <c r="CC1700">
        <f t="shared" ca="1" si="982"/>
        <v>1</v>
      </c>
      <c r="CD1700">
        <f ca="1">CC1700*(CJ1700)/(CJ1700+CJ1701+IF(CG1702=0,0,CJ1702))</f>
        <v>0</v>
      </c>
      <c r="CE1700" s="39">
        <f t="shared" ca="1" si="988"/>
        <v>113</v>
      </c>
      <c r="CF1700" s="39">
        <f t="shared" ca="1" si="983"/>
        <v>217</v>
      </c>
      <c r="CG1700">
        <f t="shared" ca="1" si="989"/>
        <v>-46.893265580203547</v>
      </c>
      <c r="CH1700">
        <f t="shared" ca="1" si="990"/>
        <v>-12</v>
      </c>
      <c r="CI1700">
        <f t="shared" ca="1" si="984"/>
        <v>14.887389357095701</v>
      </c>
      <c r="CJ1700">
        <f t="shared" ca="1" si="985"/>
        <v>0</v>
      </c>
    </row>
    <row r="1701" spans="79:88">
      <c r="CA1701" s="2">
        <f t="shared" si="986"/>
        <v>566</v>
      </c>
      <c r="CB1701" s="4">
        <f t="shared" si="987"/>
        <v>1</v>
      </c>
      <c r="CC1701">
        <f t="shared" ca="1" si="982"/>
        <v>1</v>
      </c>
      <c r="CD1701">
        <f ca="1">CC1701*(CJ1701)/(CJ1700+CJ1701+IF(CG1702=0,0,CJ1702))</f>
        <v>0.5703508604785128</v>
      </c>
      <c r="CE1701" s="39">
        <f t="shared" ca="1" si="988"/>
        <v>113</v>
      </c>
      <c r="CF1701" s="39">
        <f t="shared" ca="1" si="983"/>
        <v>217</v>
      </c>
      <c r="CG1701">
        <f t="shared" ca="1" si="989"/>
        <v>43.331730092862131</v>
      </c>
      <c r="CH1701">
        <f t="shared" ca="1" si="990"/>
        <v>-7</v>
      </c>
      <c r="CI1701">
        <f t="shared" ca="1" si="984"/>
        <v>4.3319073699253643</v>
      </c>
      <c r="CJ1701">
        <f t="shared" ca="1" si="985"/>
        <v>7.6680926300746357</v>
      </c>
    </row>
    <row r="1702" spans="79:88">
      <c r="CA1702" s="2">
        <f t="shared" si="986"/>
        <v>566</v>
      </c>
      <c r="CB1702" s="4">
        <f t="shared" si="987"/>
        <v>2</v>
      </c>
      <c r="CC1702">
        <f t="shared" ca="1" si="982"/>
        <v>1</v>
      </c>
      <c r="CD1702">
        <f ca="1">CC1702*IF(CG1702=0,0,CJ1702)/(CJ1700+CJ1701+IF(CG1702=0,0,CJ1702))</f>
        <v>0.42964913952148731</v>
      </c>
      <c r="CE1702" s="39">
        <f t="shared" ca="1" si="988"/>
        <v>113</v>
      </c>
      <c r="CF1702" s="39">
        <f t="shared" ca="1" si="983"/>
        <v>217</v>
      </c>
      <c r="CG1702">
        <f t="shared" ca="1" si="989"/>
        <v>19.87171970821251</v>
      </c>
      <c r="CH1702">
        <f t="shared" ca="1" si="990"/>
        <v>5</v>
      </c>
      <c r="CI1702">
        <f t="shared" ca="1" si="984"/>
        <v>6.2235742442493516</v>
      </c>
      <c r="CJ1702">
        <f t="shared" ca="1" si="985"/>
        <v>5.7764257557506484</v>
      </c>
    </row>
    <row r="1703" spans="79:88">
      <c r="CA1703" s="2">
        <f t="shared" si="986"/>
        <v>567</v>
      </c>
      <c r="CB1703" s="4">
        <f t="shared" si="987"/>
        <v>0</v>
      </c>
      <c r="CC1703">
        <f t="shared" ca="1" si="982"/>
        <v>1</v>
      </c>
      <c r="CD1703">
        <f ca="1">CC1703*(CJ1703)/(CJ1703+CJ1704+IF(CG1705=0,0,CJ1705))</f>
        <v>8.8218000269928501E-3</v>
      </c>
      <c r="CE1703" s="39">
        <f t="shared" ca="1" si="988"/>
        <v>199</v>
      </c>
      <c r="CF1703" s="39">
        <f t="shared" ca="1" si="983"/>
        <v>217</v>
      </c>
      <c r="CG1703">
        <f t="shared" ca="1" si="989"/>
        <v>-30.538057065128044</v>
      </c>
      <c r="CH1703">
        <f t="shared" ca="1" si="990"/>
        <v>-10</v>
      </c>
      <c r="CI1703">
        <f t="shared" ca="1" si="984"/>
        <v>11.880339529893092</v>
      </c>
      <c r="CJ1703">
        <f t="shared" ca="1" si="985"/>
        <v>0.11966047010690772</v>
      </c>
    </row>
    <row r="1704" spans="79:88">
      <c r="CA1704" s="2">
        <f t="shared" si="986"/>
        <v>567</v>
      </c>
      <c r="CB1704" s="4">
        <f t="shared" si="987"/>
        <v>1</v>
      </c>
      <c r="CC1704">
        <f t="shared" ca="1" si="982"/>
        <v>1</v>
      </c>
      <c r="CD1704">
        <f ca="1">CC1704*(CJ1704)/(CJ1703+CJ1704+IF(CG1705=0,0,CJ1705))</f>
        <v>0.78700985081481312</v>
      </c>
      <c r="CE1704" s="39">
        <f t="shared" ca="1" si="988"/>
        <v>199</v>
      </c>
      <c r="CF1704" s="39">
        <f t="shared" ca="1" si="983"/>
        <v>217</v>
      </c>
      <c r="CG1704">
        <f t="shared" ca="1" si="989"/>
        <v>-53.998067449778198</v>
      </c>
      <c r="CH1704">
        <f t="shared" ca="1" si="990"/>
        <v>2</v>
      </c>
      <c r="CI1704">
        <f t="shared" ca="1" si="984"/>
        <v>1.3248579157184093</v>
      </c>
      <c r="CJ1704">
        <f t="shared" ca="1" si="985"/>
        <v>10.675142084281591</v>
      </c>
    </row>
    <row r="1705" spans="79:88">
      <c r="CA1705" s="2">
        <f t="shared" si="986"/>
        <v>567</v>
      </c>
      <c r="CB1705" s="4">
        <f t="shared" si="987"/>
        <v>2</v>
      </c>
      <c r="CC1705">
        <f t="shared" ca="1" si="982"/>
        <v>1</v>
      </c>
      <c r="CD1705">
        <f ca="1">CC1705*IF(CG1705=0,0,CJ1705)/(CJ1703+CJ1704+IF(CG1705=0,0,CJ1705))</f>
        <v>0.20416834915819401</v>
      </c>
      <c r="CE1705" s="39">
        <f t="shared" ca="1" si="988"/>
        <v>199</v>
      </c>
      <c r="CF1705" s="39">
        <f t="shared" ca="1" si="983"/>
        <v>217</v>
      </c>
      <c r="CG1705">
        <f t="shared" ca="1" si="989"/>
        <v>36.22692822328375</v>
      </c>
      <c r="CH1705">
        <f t="shared" ca="1" si="990"/>
        <v>7</v>
      </c>
      <c r="CI1705">
        <f t="shared" ca="1" si="984"/>
        <v>9.2306240714516967</v>
      </c>
      <c r="CJ1705">
        <f t="shared" ca="1" si="985"/>
        <v>2.7693759285483033</v>
      </c>
    </row>
    <row r="1706" spans="79:88">
      <c r="CA1706" s="2">
        <f t="shared" si="986"/>
        <v>568</v>
      </c>
      <c r="CB1706" s="4">
        <f t="shared" si="987"/>
        <v>0</v>
      </c>
      <c r="CC1706">
        <f t="shared" ca="1" si="982"/>
        <v>1</v>
      </c>
      <c r="CD1706">
        <f ca="1">CC1706*(CJ1706)/(CJ1706+CJ1707+IF(CG1708=0,0,CJ1708))</f>
        <v>0.58662697792372787</v>
      </c>
      <c r="CE1706" s="39">
        <f t="shared" ca="1" si="988"/>
        <v>35</v>
      </c>
      <c r="CF1706" s="39">
        <f t="shared" ca="1" si="983"/>
        <v>221</v>
      </c>
      <c r="CG1706">
        <f t="shared" ca="1" si="989"/>
        <v>-1.8365456026913307</v>
      </c>
      <c r="CH1706">
        <f t="shared" ca="1" si="990"/>
        <v>-4</v>
      </c>
      <c r="CI1706">
        <f t="shared" ca="1" si="984"/>
        <v>4.1130828096832417</v>
      </c>
      <c r="CJ1706">
        <f t="shared" ca="1" si="985"/>
        <v>7.8869171903167583</v>
      </c>
    </row>
    <row r="1707" spans="79:88">
      <c r="CA1707" s="2">
        <f t="shared" si="986"/>
        <v>568</v>
      </c>
      <c r="CB1707" s="4">
        <f t="shared" si="987"/>
        <v>1</v>
      </c>
      <c r="CC1707">
        <f t="shared" ca="1" si="982"/>
        <v>1</v>
      </c>
      <c r="CD1707">
        <f ca="1">CC1707*(CJ1707)/(CJ1706+CJ1707+IF(CG1708=0,0,CJ1708))</f>
        <v>0.41337302207627219</v>
      </c>
      <c r="CE1707" s="39">
        <f t="shared" ca="1" si="988"/>
        <v>35</v>
      </c>
      <c r="CF1707" s="39">
        <f t="shared" ca="1" si="983"/>
        <v>221</v>
      </c>
      <c r="CG1707">
        <f t="shared" ca="1" si="989"/>
        <v>-25.296555987343083</v>
      </c>
      <c r="CH1707">
        <f t="shared" ca="1" si="990"/>
        <v>8</v>
      </c>
      <c r="CI1707">
        <f t="shared" ca="1" si="984"/>
        <v>6.4423988044913436</v>
      </c>
      <c r="CJ1707">
        <f t="shared" ca="1" si="985"/>
        <v>5.5576011955086564</v>
      </c>
    </row>
    <row r="1708" spans="79:88">
      <c r="CA1708" s="2">
        <f t="shared" si="986"/>
        <v>568</v>
      </c>
      <c r="CB1708" s="4">
        <f t="shared" si="987"/>
        <v>2</v>
      </c>
      <c r="CC1708">
        <f t="shared" ca="1" si="982"/>
        <v>1</v>
      </c>
      <c r="CD1708">
        <f ca="1">CC1708*IF(CG1708=0,0,CJ1708)/(CJ1706+CJ1707+IF(CG1708=0,0,CJ1708))</f>
        <v>0</v>
      </c>
      <c r="CE1708" s="39">
        <f t="shared" ca="1" si="988"/>
        <v>35</v>
      </c>
      <c r="CF1708" s="39">
        <f t="shared" ca="1" si="983"/>
        <v>221</v>
      </c>
      <c r="CG1708">
        <f t="shared" ca="1" si="989"/>
        <v>0</v>
      </c>
      <c r="CH1708">
        <f t="shared" ca="1" si="990"/>
        <v>0</v>
      </c>
      <c r="CI1708">
        <f t="shared" ca="1" si="984"/>
        <v>0</v>
      </c>
      <c r="CJ1708">
        <f t="shared" ca="1" si="985"/>
        <v>12</v>
      </c>
    </row>
    <row r="1709" spans="79:88">
      <c r="CA1709" s="2">
        <f t="shared" si="986"/>
        <v>569</v>
      </c>
      <c r="CB1709" s="4">
        <f t="shared" si="987"/>
        <v>0</v>
      </c>
      <c r="CC1709">
        <f t="shared" ca="1" si="982"/>
        <v>1</v>
      </c>
      <c r="CD1709">
        <f ca="1">CC1709*(CJ1709)/(CJ1709+CJ1710+IF(CG1711=0,0,CJ1711))</f>
        <v>0</v>
      </c>
      <c r="CE1709" s="39">
        <f t="shared" ca="1" si="988"/>
        <v>137</v>
      </c>
      <c r="CF1709" s="39">
        <f t="shared" ca="1" si="983"/>
        <v>221</v>
      </c>
      <c r="CG1709">
        <f t="shared" ca="1" si="989"/>
        <v>-54.560420494426864</v>
      </c>
      <c r="CH1709">
        <f t="shared" ca="1" si="990"/>
        <v>-9</v>
      </c>
      <c r="CI1709">
        <f t="shared" ca="1" si="984"/>
        <v>12.359484043286168</v>
      </c>
      <c r="CJ1709">
        <f t="shared" ca="1" si="985"/>
        <v>0</v>
      </c>
    </row>
    <row r="1710" spans="79:88">
      <c r="CA1710" s="2">
        <f t="shared" si="986"/>
        <v>569</v>
      </c>
      <c r="CB1710" s="4">
        <f t="shared" si="987"/>
        <v>1</v>
      </c>
      <c r="CC1710">
        <f t="shared" ca="1" si="982"/>
        <v>1</v>
      </c>
      <c r="CD1710">
        <f ca="1">CC1710*(CJ1710)/(CJ1709+CJ1710+IF(CG1711=0,0,CJ1711))</f>
        <v>0.75837584146069414</v>
      </c>
      <c r="CE1710" s="39">
        <f t="shared" ca="1" si="988"/>
        <v>137</v>
      </c>
      <c r="CF1710" s="39">
        <f t="shared" ca="1" si="983"/>
        <v>221</v>
      </c>
      <c r="CG1710">
        <f t="shared" ca="1" si="989"/>
        <v>35.664575178635616</v>
      </c>
      <c r="CH1710">
        <f t="shared" ca="1" si="990"/>
        <v>-4</v>
      </c>
      <c r="CI1710">
        <f t="shared" ca="1" si="984"/>
        <v>1.8040020561160284</v>
      </c>
      <c r="CJ1710">
        <f t="shared" ca="1" si="985"/>
        <v>10.195997943883972</v>
      </c>
    </row>
    <row r="1711" spans="79:88">
      <c r="CA1711" s="2">
        <f t="shared" si="986"/>
        <v>569</v>
      </c>
      <c r="CB1711" s="4">
        <f t="shared" si="987"/>
        <v>2</v>
      </c>
      <c r="CC1711">
        <f t="shared" ca="1" si="982"/>
        <v>1</v>
      </c>
      <c r="CD1711">
        <f ca="1">CC1711*IF(CG1711=0,0,CJ1711)/(CJ1709+CJ1710+IF(CG1711=0,0,CJ1711))</f>
        <v>0.24162415853930591</v>
      </c>
      <c r="CE1711" s="39">
        <f t="shared" ca="1" si="988"/>
        <v>137</v>
      </c>
      <c r="CF1711" s="39">
        <f t="shared" ca="1" si="983"/>
        <v>221</v>
      </c>
      <c r="CG1711">
        <f t="shared" ca="1" si="989"/>
        <v>12.204564793987061</v>
      </c>
      <c r="CH1711">
        <f t="shared" ca="1" si="990"/>
        <v>8</v>
      </c>
      <c r="CI1711">
        <f t="shared" ca="1" si="984"/>
        <v>8.7514795580587545</v>
      </c>
      <c r="CJ1711">
        <f t="shared" ca="1" si="985"/>
        <v>3.2485204419412455</v>
      </c>
    </row>
    <row r="1712" spans="79:88">
      <c r="CA1712" s="2">
        <f t="shared" si="986"/>
        <v>570</v>
      </c>
      <c r="CB1712" s="4">
        <f t="shared" si="987"/>
        <v>0</v>
      </c>
      <c r="CC1712">
        <f t="shared" ca="1" si="982"/>
        <v>1</v>
      </c>
      <c r="CD1712">
        <f ca="1">CC1712*(CJ1712)/(CJ1712+CJ1713+IF(CG1714=0,0,CJ1714))</f>
        <v>0.31328935729050528</v>
      </c>
      <c r="CE1712" s="39">
        <f t="shared" ca="1" si="988"/>
        <v>17</v>
      </c>
      <c r="CF1712" s="39">
        <f t="shared" ca="1" si="983"/>
        <v>229</v>
      </c>
      <c r="CG1712">
        <f t="shared" ca="1" si="989"/>
        <v>19.684144004415316</v>
      </c>
      <c r="CH1712">
        <f t="shared" ca="1" si="990"/>
        <v>-9</v>
      </c>
      <c r="CI1712">
        <f t="shared" ca="1" si="984"/>
        <v>7.7879754758243642</v>
      </c>
      <c r="CJ1712">
        <f t="shared" ca="1" si="985"/>
        <v>4.2120245241756358</v>
      </c>
    </row>
    <row r="1713" spans="79:88">
      <c r="CA1713" s="2">
        <f t="shared" si="986"/>
        <v>570</v>
      </c>
      <c r="CB1713" s="4">
        <f t="shared" si="987"/>
        <v>1</v>
      </c>
      <c r="CC1713">
        <f t="shared" ca="1" si="982"/>
        <v>1</v>
      </c>
      <c r="CD1713">
        <f ca="1">CC1713*(CJ1713)/(CJ1712+CJ1713+IF(CG1714=0,0,CJ1714))</f>
        <v>0.68671064270949467</v>
      </c>
      <c r="CE1713" s="39">
        <f t="shared" ca="1" si="988"/>
        <v>17</v>
      </c>
      <c r="CF1713" s="39">
        <f t="shared" ca="1" si="983"/>
        <v>229</v>
      </c>
      <c r="CG1713">
        <f t="shared" ca="1" si="989"/>
        <v>-3.7758663802369696</v>
      </c>
      <c r="CH1713">
        <f t="shared" ca="1" si="990"/>
        <v>3</v>
      </c>
      <c r="CI1713">
        <f t="shared" ca="1" si="984"/>
        <v>2.7675061383501887</v>
      </c>
      <c r="CJ1713">
        <f t="shared" ca="1" si="985"/>
        <v>9.2324938616498109</v>
      </c>
    </row>
    <row r="1714" spans="79:88">
      <c r="CA1714" s="2">
        <f t="shared" si="986"/>
        <v>570</v>
      </c>
      <c r="CB1714" s="4">
        <f t="shared" si="987"/>
        <v>2</v>
      </c>
      <c r="CC1714">
        <f t="shared" ca="1" si="982"/>
        <v>1</v>
      </c>
      <c r="CD1714">
        <f ca="1">CC1714*IF(CG1714=0,0,CJ1714)/(CJ1712+CJ1713+IF(CG1714=0,0,CJ1714))</f>
        <v>0</v>
      </c>
      <c r="CE1714" s="39">
        <f t="shared" ca="1" si="988"/>
        <v>17</v>
      </c>
      <c r="CF1714" s="39">
        <f t="shared" ca="1" si="983"/>
        <v>229</v>
      </c>
      <c r="CG1714">
        <f t="shared" ca="1" si="989"/>
        <v>0</v>
      </c>
      <c r="CH1714">
        <f t="shared" ca="1" si="990"/>
        <v>0</v>
      </c>
      <c r="CI1714">
        <f t="shared" ca="1" si="984"/>
        <v>0</v>
      </c>
      <c r="CJ1714">
        <f t="shared" ca="1" si="985"/>
        <v>12</v>
      </c>
    </row>
    <row r="1715" spans="79:88">
      <c r="CA1715" s="2">
        <f t="shared" si="986"/>
        <v>571</v>
      </c>
      <c r="CB1715" s="4">
        <f t="shared" si="987"/>
        <v>0</v>
      </c>
      <c r="CC1715">
        <f t="shared" ca="1" si="982"/>
        <v>1</v>
      </c>
      <c r="CD1715">
        <f ca="1">CC1715*(CJ1715)/(CJ1715+CJ1716+IF(CG1717=0,0,CJ1717))</f>
        <v>0.51835497700815658</v>
      </c>
      <c r="CE1715" s="39">
        <f t="shared" ca="1" si="988"/>
        <v>17</v>
      </c>
      <c r="CF1715" s="39">
        <f t="shared" ca="1" si="983"/>
        <v>235</v>
      </c>
      <c r="CG1715">
        <f t="shared" ca="1" si="989"/>
        <v>-49.225071891632055</v>
      </c>
      <c r="CH1715">
        <f t="shared" ca="1" si="990"/>
        <v>-2</v>
      </c>
      <c r="CI1715">
        <f t="shared" ca="1" si="984"/>
        <v>5.0309671745738171</v>
      </c>
      <c r="CJ1715">
        <f t="shared" ca="1" si="985"/>
        <v>6.9690328254261829</v>
      </c>
    </row>
    <row r="1716" spans="79:88">
      <c r="CA1716" s="2">
        <f t="shared" si="986"/>
        <v>571</v>
      </c>
      <c r="CB1716" s="4">
        <f t="shared" si="987"/>
        <v>1</v>
      </c>
      <c r="CC1716">
        <f t="shared" ca="1" si="982"/>
        <v>1</v>
      </c>
      <c r="CD1716">
        <f ca="1">CC1716*(CJ1716)/(CJ1715+CJ1716+IF(CG1717=0,0,CJ1717))</f>
        <v>0.48164502299184331</v>
      </c>
      <c r="CE1716" s="39">
        <f t="shared" ca="1" si="988"/>
        <v>17</v>
      </c>
      <c r="CF1716" s="39">
        <f t="shared" ca="1" si="983"/>
        <v>235</v>
      </c>
      <c r="CG1716">
        <f t="shared" ca="1" si="989"/>
        <v>40.999923781430027</v>
      </c>
      <c r="CH1716">
        <f t="shared" ca="1" si="990"/>
        <v>3</v>
      </c>
      <c r="CI1716">
        <f t="shared" ca="1" si="984"/>
        <v>5.5245148125962986</v>
      </c>
      <c r="CJ1716">
        <f t="shared" ca="1" si="985"/>
        <v>6.4754851874037014</v>
      </c>
    </row>
    <row r="1717" spans="79:88">
      <c r="CA1717" s="2">
        <f t="shared" si="986"/>
        <v>571</v>
      </c>
      <c r="CB1717" s="4">
        <f t="shared" si="987"/>
        <v>2</v>
      </c>
      <c r="CC1717">
        <f t="shared" ca="1" si="982"/>
        <v>1</v>
      </c>
      <c r="CD1717">
        <f ca="1">CC1717*IF(CG1717=0,0,CJ1717)/(CJ1715+CJ1716+IF(CG1717=0,0,CJ1717))</f>
        <v>0</v>
      </c>
      <c r="CE1717" s="39">
        <f t="shared" ca="1" si="988"/>
        <v>17</v>
      </c>
      <c r="CF1717" s="39">
        <f t="shared" ca="1" si="983"/>
        <v>235</v>
      </c>
      <c r="CG1717">
        <f t="shared" ca="1" si="989"/>
        <v>0</v>
      </c>
      <c r="CH1717">
        <f t="shared" ca="1" si="990"/>
        <v>0</v>
      </c>
      <c r="CI1717">
        <f t="shared" ca="1" si="984"/>
        <v>0</v>
      </c>
      <c r="CJ1717">
        <f t="shared" ca="1" si="985"/>
        <v>12</v>
      </c>
    </row>
    <row r="1718" spans="79:88">
      <c r="CA1718" s="2">
        <f t="shared" si="986"/>
        <v>572</v>
      </c>
      <c r="CB1718" s="4">
        <f t="shared" si="987"/>
        <v>0</v>
      </c>
      <c r="CC1718">
        <f t="shared" ca="1" si="982"/>
        <v>1</v>
      </c>
      <c r="CD1718">
        <f ca="1">CC1718*(CJ1718)/(CJ1718+CJ1719+IF(CG1720=0,0,CJ1720))</f>
        <v>0.77455074215586217</v>
      </c>
      <c r="CE1718" s="39">
        <f t="shared" ca="1" si="988"/>
        <v>199</v>
      </c>
      <c r="CF1718" s="39">
        <f t="shared" ca="1" si="983"/>
        <v>239</v>
      </c>
      <c r="CG1718">
        <f t="shared" ca="1" si="989"/>
        <v>22.955627520681787</v>
      </c>
      <c r="CH1718">
        <f t="shared" ca="1" si="990"/>
        <v>-3</v>
      </c>
      <c r="CI1718">
        <f t="shared" ca="1" si="984"/>
        <v>1.5865383063308922</v>
      </c>
      <c r="CJ1718">
        <f t="shared" ca="1" si="985"/>
        <v>10.413461693669108</v>
      </c>
    </row>
    <row r="1719" spans="79:88">
      <c r="CA1719" s="2">
        <f t="shared" si="986"/>
        <v>572</v>
      </c>
      <c r="CB1719" s="4">
        <f t="shared" si="987"/>
        <v>1</v>
      </c>
      <c r="CC1719">
        <f t="shared" ca="1" si="982"/>
        <v>1</v>
      </c>
      <c r="CD1719">
        <f ca="1">CC1719*(CJ1719)/(CJ1718+CJ1719+IF(CG1720=0,0,CJ1720))</f>
        <v>0.2254492578441378</v>
      </c>
      <c r="CE1719" s="39">
        <f t="shared" ca="1" si="988"/>
        <v>199</v>
      </c>
      <c r="CF1719" s="39">
        <f t="shared" ca="1" si="983"/>
        <v>239</v>
      </c>
      <c r="CG1719">
        <f t="shared" ca="1" si="989"/>
        <v>-0.50438286396783383</v>
      </c>
      <c r="CH1719">
        <f t="shared" ca="1" si="990"/>
        <v>9</v>
      </c>
      <c r="CI1719">
        <f t="shared" ca="1" si="984"/>
        <v>8.9689433078438245</v>
      </c>
      <c r="CJ1719">
        <f t="shared" ca="1" si="985"/>
        <v>3.0310566921561755</v>
      </c>
    </row>
    <row r="1720" spans="79:88">
      <c r="CA1720" s="2">
        <f t="shared" si="986"/>
        <v>572</v>
      </c>
      <c r="CB1720" s="4">
        <f t="shared" si="987"/>
        <v>2</v>
      </c>
      <c r="CC1720">
        <f t="shared" ca="1" si="982"/>
        <v>1</v>
      </c>
      <c r="CD1720">
        <f ca="1">CC1720*IF(CG1720=0,0,CJ1720)/(CJ1718+CJ1719+IF(CG1720=0,0,CJ1720))</f>
        <v>0</v>
      </c>
      <c r="CE1720" s="39">
        <f t="shared" ca="1" si="988"/>
        <v>199</v>
      </c>
      <c r="CF1720" s="39">
        <f t="shared" ca="1" si="983"/>
        <v>239</v>
      </c>
      <c r="CG1720">
        <f t="shared" ca="1" si="989"/>
        <v>0</v>
      </c>
      <c r="CH1720">
        <f t="shared" ca="1" si="990"/>
        <v>0</v>
      </c>
      <c r="CI1720">
        <f t="shared" ca="1" si="984"/>
        <v>0</v>
      </c>
      <c r="CJ1720">
        <f t="shared" ca="1" si="985"/>
        <v>12</v>
      </c>
    </row>
    <row r="1721" spans="79:88">
      <c r="CA1721" s="2">
        <f t="shared" si="986"/>
        <v>573</v>
      </c>
      <c r="CB1721" s="4">
        <f t="shared" si="987"/>
        <v>0</v>
      </c>
      <c r="CC1721">
        <f t="shared" ca="1" si="982"/>
        <v>1</v>
      </c>
      <c r="CD1721">
        <f ca="1">CC1721*(CJ1721)/(CJ1721+CJ1722+IF(CG1723=0,0,CJ1723))</f>
        <v>0.80721841891843615</v>
      </c>
      <c r="CE1721" s="39">
        <f t="shared" ca="1" si="988"/>
        <v>181</v>
      </c>
      <c r="CF1721" s="39">
        <f t="shared" ca="1" si="983"/>
        <v>241</v>
      </c>
      <c r="CG1721">
        <f t="shared" ca="1" si="989"/>
        <v>-2.3928601585051723</v>
      </c>
      <c r="CH1721">
        <f t="shared" ca="1" si="990"/>
        <v>-1</v>
      </c>
      <c r="CI1721">
        <f t="shared" ca="1" si="984"/>
        <v>1.1473371254742157</v>
      </c>
      <c r="CJ1721">
        <f t="shared" ca="1" si="985"/>
        <v>10.852662874525784</v>
      </c>
    </row>
    <row r="1722" spans="79:88">
      <c r="CA1722" s="2">
        <f t="shared" si="986"/>
        <v>573</v>
      </c>
      <c r="CB1722" s="4">
        <f t="shared" si="987"/>
        <v>1</v>
      </c>
      <c r="CC1722">
        <f t="shared" ca="1" si="982"/>
        <v>1</v>
      </c>
      <c r="CD1722">
        <f ca="1">CC1722*(CJ1722)/(CJ1721+CJ1722+IF(CG1723=0,0,CJ1723))</f>
        <v>0.19278158108156382</v>
      </c>
      <c r="CE1722" s="39">
        <f t="shared" ca="1" si="988"/>
        <v>181</v>
      </c>
      <c r="CF1722" s="39">
        <f t="shared" ca="1" si="983"/>
        <v>241</v>
      </c>
      <c r="CG1722">
        <f t="shared" ca="1" si="989"/>
        <v>-25.852870543155859</v>
      </c>
      <c r="CH1722">
        <f t="shared" ca="1" si="990"/>
        <v>11</v>
      </c>
      <c r="CI1722">
        <f t="shared" ca="1" si="984"/>
        <v>9.4081444887004348</v>
      </c>
      <c r="CJ1722">
        <f t="shared" ca="1" si="985"/>
        <v>2.5918555112995652</v>
      </c>
    </row>
    <row r="1723" spans="79:88">
      <c r="CA1723" s="2">
        <f t="shared" si="986"/>
        <v>573</v>
      </c>
      <c r="CB1723" s="4">
        <f t="shared" si="987"/>
        <v>2</v>
      </c>
      <c r="CC1723">
        <f t="shared" ca="1" si="982"/>
        <v>1</v>
      </c>
      <c r="CD1723">
        <f ca="1">CC1723*IF(CG1723=0,0,CJ1723)/(CJ1721+CJ1722+IF(CG1723=0,0,CJ1723))</f>
        <v>0</v>
      </c>
      <c r="CE1723" s="39">
        <f t="shared" ca="1" si="988"/>
        <v>181</v>
      </c>
      <c r="CF1723" s="39">
        <f t="shared" ca="1" si="983"/>
        <v>241</v>
      </c>
      <c r="CG1723">
        <f t="shared" ca="1" si="989"/>
        <v>0</v>
      </c>
      <c r="CH1723">
        <f t="shared" ca="1" si="990"/>
        <v>0</v>
      </c>
      <c r="CI1723">
        <f t="shared" ca="1" si="984"/>
        <v>0</v>
      </c>
      <c r="CJ1723">
        <f t="shared" ca="1" si="985"/>
        <v>12</v>
      </c>
    </row>
    <row r="1724" spans="79:88">
      <c r="CA1724" s="2">
        <f t="shared" si="986"/>
        <v>574</v>
      </c>
      <c r="CB1724" s="4">
        <f t="shared" si="987"/>
        <v>0</v>
      </c>
      <c r="CC1724">
        <f t="shared" ca="1" si="982"/>
        <v>1</v>
      </c>
      <c r="CD1724">
        <f ca="1">CC1724*(CJ1724)/(CJ1724+CJ1725+IF(CG1726=0,0,CJ1726))</f>
        <v>0.84876787543840182</v>
      </c>
      <c r="CE1724" s="39">
        <f t="shared" ca="1" si="988"/>
        <v>17</v>
      </c>
      <c r="CF1724" s="39">
        <f t="shared" ca="1" si="983"/>
        <v>245</v>
      </c>
      <c r="CG1724">
        <f t="shared" ca="1" si="989"/>
        <v>22.920119033452835</v>
      </c>
      <c r="CH1724">
        <f t="shared" ca="1" si="990"/>
        <v>-2</v>
      </c>
      <c r="CI1724">
        <f t="shared" ca="1" si="984"/>
        <v>0.58872469337054278</v>
      </c>
      <c r="CJ1724">
        <f t="shared" ca="1" si="985"/>
        <v>11.411275306629458</v>
      </c>
    </row>
    <row r="1725" spans="79:88">
      <c r="CA1725" s="2">
        <f t="shared" si="986"/>
        <v>574</v>
      </c>
      <c r="CB1725" s="4">
        <f t="shared" si="987"/>
        <v>1</v>
      </c>
      <c r="CC1725">
        <f t="shared" ca="1" si="982"/>
        <v>1</v>
      </c>
      <c r="CD1725">
        <f ca="1">CC1725*(CJ1725)/(CJ1724+CJ1725+IF(CG1726=0,0,CJ1726))</f>
        <v>0.15123212456159815</v>
      </c>
      <c r="CE1725" s="39">
        <f t="shared" ca="1" si="988"/>
        <v>17</v>
      </c>
      <c r="CF1725" s="39">
        <f t="shared" ca="1" si="983"/>
        <v>245</v>
      </c>
      <c r="CG1725">
        <f t="shared" ca="1" si="989"/>
        <v>-0.53989135119678622</v>
      </c>
      <c r="CH1725">
        <f t="shared" ca="1" si="990"/>
        <v>10</v>
      </c>
      <c r="CI1725">
        <f t="shared" ca="1" si="984"/>
        <v>9.9667569208041744</v>
      </c>
      <c r="CJ1725">
        <f t="shared" ca="1" si="985"/>
        <v>2.0332430791958256</v>
      </c>
    </row>
    <row r="1726" spans="79:88">
      <c r="CA1726" s="2">
        <f t="shared" si="986"/>
        <v>574</v>
      </c>
      <c r="CB1726" s="4">
        <f t="shared" si="987"/>
        <v>2</v>
      </c>
      <c r="CC1726">
        <f t="shared" ca="1" si="982"/>
        <v>1</v>
      </c>
      <c r="CD1726">
        <f ca="1">CC1726*IF(CG1726=0,0,CJ1726)/(CJ1724+CJ1725+IF(CG1726=0,0,CJ1726))</f>
        <v>0</v>
      </c>
      <c r="CE1726" s="39">
        <f t="shared" ca="1" si="988"/>
        <v>17</v>
      </c>
      <c r="CF1726" s="39">
        <f t="shared" ca="1" si="983"/>
        <v>245</v>
      </c>
      <c r="CG1726">
        <f t="shared" ca="1" si="989"/>
        <v>0</v>
      </c>
      <c r="CH1726">
        <f t="shared" ca="1" si="990"/>
        <v>0</v>
      </c>
      <c r="CI1726">
        <f t="shared" ca="1" si="984"/>
        <v>0</v>
      </c>
      <c r="CJ1726">
        <f t="shared" ca="1" si="985"/>
        <v>12</v>
      </c>
    </row>
    <row r="1727" spans="79:88">
      <c r="CA1727" s="2">
        <f t="shared" si="986"/>
        <v>575</v>
      </c>
      <c r="CB1727" s="4">
        <f t="shared" si="987"/>
        <v>0</v>
      </c>
      <c r="CC1727">
        <f t="shared" ca="1" si="982"/>
        <v>1</v>
      </c>
      <c r="CD1727">
        <f ca="1">CC1727*(CJ1727)/(CJ1727+CJ1728+IF(CG1729=0,0,CJ1729))</f>
        <v>0</v>
      </c>
      <c r="CE1727" s="39">
        <f t="shared" ca="1" si="988"/>
        <v>1</v>
      </c>
      <c r="CF1727" s="39">
        <f t="shared" ca="1" si="983"/>
        <v>247</v>
      </c>
      <c r="CG1727">
        <f t="shared" ca="1" si="989"/>
        <v>-38.499311713732709</v>
      </c>
      <c r="CH1727">
        <f t="shared" ca="1" si="990"/>
        <v>-12</v>
      </c>
      <c r="CI1727">
        <f t="shared" ca="1" si="984"/>
        <v>14.370543009158016</v>
      </c>
      <c r="CJ1727">
        <f t="shared" ca="1" si="985"/>
        <v>0</v>
      </c>
    </row>
    <row r="1728" spans="79:88">
      <c r="CA1728" s="2">
        <f t="shared" si="986"/>
        <v>575</v>
      </c>
      <c r="CB1728" s="4">
        <f t="shared" si="987"/>
        <v>1</v>
      </c>
      <c r="CC1728">
        <f t="shared" ca="1" si="982"/>
        <v>1</v>
      </c>
      <c r="CD1728">
        <f ca="1">CC1728*(CJ1728)/(CJ1727+CJ1728+IF(CG1729=0,0,CJ1729))</f>
        <v>0.60879376584001876</v>
      </c>
      <c r="CE1728" s="39">
        <f t="shared" ca="1" si="988"/>
        <v>1</v>
      </c>
      <c r="CF1728" s="39">
        <f t="shared" ca="1" si="983"/>
        <v>247</v>
      </c>
      <c r="CG1728">
        <f t="shared" ca="1" si="989"/>
        <v>51.725683959328705</v>
      </c>
      <c r="CH1728">
        <f t="shared" ca="1" si="990"/>
        <v>-7</v>
      </c>
      <c r="CI1728">
        <f t="shared" ca="1" si="984"/>
        <v>3.8150610219879408</v>
      </c>
      <c r="CJ1728">
        <f t="shared" ca="1" si="985"/>
        <v>8.1849389780120596</v>
      </c>
    </row>
    <row r="1729" spans="79:88">
      <c r="CA1729" s="2">
        <f t="shared" si="986"/>
        <v>575</v>
      </c>
      <c r="CB1729" s="4">
        <f t="shared" si="987"/>
        <v>2</v>
      </c>
      <c r="CC1729">
        <f t="shared" ca="1" si="982"/>
        <v>1</v>
      </c>
      <c r="CD1729">
        <f ca="1">CC1729*IF(CG1729=0,0,CJ1729)/(CJ1727+CJ1728+IF(CG1729=0,0,CJ1729))</f>
        <v>0.39120623415998129</v>
      </c>
      <c r="CE1729" s="39">
        <f t="shared" ca="1" si="988"/>
        <v>1</v>
      </c>
      <c r="CF1729" s="39">
        <f t="shared" ca="1" si="983"/>
        <v>247</v>
      </c>
      <c r="CG1729">
        <f t="shared" ca="1" si="989"/>
        <v>28.265673574676022</v>
      </c>
      <c r="CH1729">
        <f t="shared" ca="1" si="990"/>
        <v>5</v>
      </c>
      <c r="CI1729">
        <f t="shared" ca="1" si="984"/>
        <v>6.7404205921865872</v>
      </c>
      <c r="CJ1729">
        <f t="shared" ca="1" si="985"/>
        <v>5.2595794078134128</v>
      </c>
    </row>
    <row r="1730" spans="79:88">
      <c r="CA1730" s="2">
        <f t="shared" si="986"/>
        <v>576</v>
      </c>
      <c r="CB1730" s="4">
        <f t="shared" si="987"/>
        <v>0</v>
      </c>
      <c r="CC1730">
        <f t="shared" ref="CC1730:CC1793" ca="1" si="991">OFFSET(D$5,$CA1730,0)</f>
        <v>1</v>
      </c>
      <c r="CD1730">
        <f ca="1">CC1730*(CJ1730)/(CJ1730+CJ1731+IF(CG1732=0,0,CJ1732))</f>
        <v>0.68339441876116991</v>
      </c>
      <c r="CE1730" s="39">
        <f t="shared" ca="1" si="988"/>
        <v>35</v>
      </c>
      <c r="CF1730" s="39">
        <f t="shared" ref="CF1730:CF1793" ca="1" si="992">OFFSET(B$5,$CA1730,0)</f>
        <v>247</v>
      </c>
      <c r="CG1730">
        <f t="shared" ca="1" si="989"/>
        <v>-13.188940701571639</v>
      </c>
      <c r="CH1730">
        <f t="shared" ca="1" si="990"/>
        <v>-2</v>
      </c>
      <c r="CI1730">
        <f t="shared" ref="CI1730:CI1793" ca="1" si="993">ABS(-CH1730-7*CG1730/113.685)</f>
        <v>2.8120911721951134</v>
      </c>
      <c r="CJ1730">
        <f t="shared" ref="CJ1730:CJ1793" ca="1" si="994">MAX(0,CK$1-CI1730)</f>
        <v>9.1879088278048862</v>
      </c>
    </row>
    <row r="1731" spans="79:88">
      <c r="CA1731" s="2">
        <f t="shared" si="986"/>
        <v>576</v>
      </c>
      <c r="CB1731" s="4">
        <f t="shared" si="987"/>
        <v>1</v>
      </c>
      <c r="CC1731">
        <f t="shared" ca="1" si="991"/>
        <v>1</v>
      </c>
      <c r="CD1731">
        <f ca="1">CC1731*(CJ1731)/(CJ1730+CJ1731+IF(CG1732=0,0,CJ1732))</f>
        <v>0.31660558123883015</v>
      </c>
      <c r="CE1731" s="39">
        <f t="shared" ca="1" si="988"/>
        <v>35</v>
      </c>
      <c r="CF1731" s="39">
        <f t="shared" ca="1" si="992"/>
        <v>247</v>
      </c>
      <c r="CG1731">
        <f t="shared" ca="1" si="989"/>
        <v>-36.648951086220194</v>
      </c>
      <c r="CH1731">
        <f t="shared" ca="1" si="990"/>
        <v>10</v>
      </c>
      <c r="CI1731">
        <f t="shared" ca="1" si="993"/>
        <v>7.7433904419796686</v>
      </c>
      <c r="CJ1731">
        <f t="shared" ca="1" si="994"/>
        <v>4.2566095580203314</v>
      </c>
    </row>
    <row r="1732" spans="79:88">
      <c r="CA1732" s="2">
        <f t="shared" si="986"/>
        <v>576</v>
      </c>
      <c r="CB1732" s="4">
        <f t="shared" si="987"/>
        <v>2</v>
      </c>
      <c r="CC1732">
        <f t="shared" ca="1" si="991"/>
        <v>1</v>
      </c>
      <c r="CD1732">
        <f ca="1">CC1732*IF(CG1732=0,0,CJ1732)/(CJ1730+CJ1731+IF(CG1732=0,0,CJ1732))</f>
        <v>0</v>
      </c>
      <c r="CE1732" s="39">
        <f t="shared" ca="1" si="988"/>
        <v>35</v>
      </c>
      <c r="CF1732" s="39">
        <f t="shared" ca="1" si="992"/>
        <v>247</v>
      </c>
      <c r="CG1732">
        <f t="shared" ca="1" si="989"/>
        <v>0</v>
      </c>
      <c r="CH1732">
        <f t="shared" ca="1" si="990"/>
        <v>0</v>
      </c>
      <c r="CI1732">
        <f t="shared" ca="1" si="993"/>
        <v>0</v>
      </c>
      <c r="CJ1732">
        <f t="shared" ca="1" si="994"/>
        <v>12</v>
      </c>
    </row>
    <row r="1733" spans="79:88">
      <c r="CA1733" s="2">
        <f t="shared" si="986"/>
        <v>577</v>
      </c>
      <c r="CB1733" s="4">
        <f t="shared" si="987"/>
        <v>0</v>
      </c>
      <c r="CC1733">
        <f t="shared" ca="1" si="991"/>
        <v>1</v>
      </c>
      <c r="CD1733">
        <f ca="1">CC1733*(CJ1733)/(CJ1733+CJ1734+IF(CG1735=0,0,CJ1735))</f>
        <v>0.20035441424376779</v>
      </c>
      <c r="CE1733" s="39">
        <f t="shared" ca="1" si="988"/>
        <v>31</v>
      </c>
      <c r="CF1733" s="39">
        <f t="shared" ca="1" si="992"/>
        <v>251</v>
      </c>
      <c r="CG1733">
        <f t="shared" ca="1" si="989"/>
        <v>44.276702661328216</v>
      </c>
      <c r="CH1733">
        <f t="shared" ca="1" si="990"/>
        <v>-12</v>
      </c>
      <c r="CI1733">
        <f t="shared" ca="1" si="993"/>
        <v>9.2737219630619911</v>
      </c>
      <c r="CJ1733">
        <f t="shared" ca="1" si="994"/>
        <v>2.7262780369380089</v>
      </c>
    </row>
    <row r="1734" spans="79:88">
      <c r="CA1734" s="2">
        <f t="shared" ref="CA1734:CA1797" si="995">CA1731+1</f>
        <v>577</v>
      </c>
      <c r="CB1734" s="4">
        <f t="shared" ref="CB1734:CB1797" si="996">CB1731</f>
        <v>1</v>
      </c>
      <c r="CC1734">
        <f t="shared" ca="1" si="991"/>
        <v>1</v>
      </c>
      <c r="CD1734">
        <f ca="1">CC1734*(CJ1734)/(CJ1733+CJ1734+IF(CG1735=0,0,CJ1735))</f>
        <v>0.7876844319360532</v>
      </c>
      <c r="CE1734" s="39">
        <f t="shared" ca="1" si="988"/>
        <v>31</v>
      </c>
      <c r="CF1734" s="39">
        <f t="shared" ca="1" si="992"/>
        <v>251</v>
      </c>
      <c r="CG1734">
        <f t="shared" ca="1" si="989"/>
        <v>20.816692276676463</v>
      </c>
      <c r="CH1734">
        <f t="shared" ca="1" si="990"/>
        <v>0</v>
      </c>
      <c r="CI1734">
        <f t="shared" ca="1" si="993"/>
        <v>1.2817596511125939</v>
      </c>
      <c r="CJ1734">
        <f t="shared" ca="1" si="994"/>
        <v>10.718240348887406</v>
      </c>
    </row>
    <row r="1735" spans="79:88">
      <c r="CA1735" s="2">
        <f t="shared" si="995"/>
        <v>577</v>
      </c>
      <c r="CB1735" s="4">
        <f t="shared" si="996"/>
        <v>2</v>
      </c>
      <c r="CC1735">
        <f t="shared" ca="1" si="991"/>
        <v>1</v>
      </c>
      <c r="CD1735">
        <f ca="1">CC1735*IF(CG1735=0,0,CJ1735)/(CJ1733+CJ1734+IF(CG1735=0,0,CJ1735))</f>
        <v>1.1961153820179041E-2</v>
      </c>
      <c r="CE1735" s="39">
        <f t="shared" ca="1" si="988"/>
        <v>31</v>
      </c>
      <c r="CF1735" s="39">
        <f t="shared" ca="1" si="992"/>
        <v>251</v>
      </c>
      <c r="CG1735">
        <f t="shared" ca="1" si="989"/>
        <v>-2.6433181079710266</v>
      </c>
      <c r="CH1735">
        <f t="shared" ca="1" si="990"/>
        <v>12</v>
      </c>
      <c r="CI1735">
        <f t="shared" ca="1" si="993"/>
        <v>11.837241265287442</v>
      </c>
      <c r="CJ1735">
        <f t="shared" ca="1" si="994"/>
        <v>0.16275873471255764</v>
      </c>
    </row>
    <row r="1736" spans="79:88">
      <c r="CA1736" s="2">
        <f t="shared" si="995"/>
        <v>578</v>
      </c>
      <c r="CB1736" s="4">
        <f t="shared" si="996"/>
        <v>0</v>
      </c>
      <c r="CC1736">
        <f t="shared" ca="1" si="991"/>
        <v>1</v>
      </c>
      <c r="CD1736">
        <f ca="1">CC1736*(CJ1736)/(CJ1736+CJ1737+IF(CG1738=0,0,CJ1738))</f>
        <v>0.37295325209642943</v>
      </c>
      <c r="CE1736" s="39">
        <f t="shared" ca="1" si="988"/>
        <v>67</v>
      </c>
      <c r="CF1736" s="39">
        <f t="shared" ca="1" si="992"/>
        <v>251</v>
      </c>
      <c r="CG1736">
        <f t="shared" ca="1" si="989"/>
        <v>0.23024224931305071</v>
      </c>
      <c r="CH1736">
        <f t="shared" ca="1" si="990"/>
        <v>-7</v>
      </c>
      <c r="CI1736">
        <f t="shared" ca="1" si="993"/>
        <v>6.9858231451361981</v>
      </c>
      <c r="CJ1736">
        <f t="shared" ca="1" si="994"/>
        <v>5.0141768548638019</v>
      </c>
    </row>
    <row r="1737" spans="79:88">
      <c r="CA1737" s="2">
        <f t="shared" si="995"/>
        <v>578</v>
      </c>
      <c r="CB1737" s="4">
        <f t="shared" si="996"/>
        <v>1</v>
      </c>
      <c r="CC1737">
        <f t="shared" ca="1" si="991"/>
        <v>1</v>
      </c>
      <c r="CD1737">
        <f ca="1">CC1737*(CJ1737)/(CJ1736+CJ1737+IF(CG1738=0,0,CJ1738))</f>
        <v>0.62704674790357051</v>
      </c>
      <c r="CE1737" s="39">
        <f t="shared" ca="1" si="988"/>
        <v>67</v>
      </c>
      <c r="CF1737" s="39">
        <f t="shared" ca="1" si="992"/>
        <v>251</v>
      </c>
      <c r="CG1737">
        <f t="shared" ca="1" si="989"/>
        <v>-23.229768135337636</v>
      </c>
      <c r="CH1737">
        <f t="shared" ca="1" si="990"/>
        <v>5</v>
      </c>
      <c r="CI1737">
        <f t="shared" ca="1" si="993"/>
        <v>3.569658469038453</v>
      </c>
      <c r="CJ1737">
        <f t="shared" ca="1" si="994"/>
        <v>8.430341530961547</v>
      </c>
    </row>
    <row r="1738" spans="79:88">
      <c r="CA1738" s="2">
        <f t="shared" si="995"/>
        <v>578</v>
      </c>
      <c r="CB1738" s="4">
        <f t="shared" si="996"/>
        <v>2</v>
      </c>
      <c r="CC1738">
        <f t="shared" ca="1" si="991"/>
        <v>1</v>
      </c>
      <c r="CD1738">
        <f ca="1">CC1738*IF(CG1738=0,0,CJ1738)/(CJ1736+CJ1737+IF(CG1738=0,0,CJ1738))</f>
        <v>0</v>
      </c>
      <c r="CE1738" s="39">
        <f t="shared" ca="1" si="988"/>
        <v>67</v>
      </c>
      <c r="CF1738" s="39">
        <f t="shared" ca="1" si="992"/>
        <v>251</v>
      </c>
      <c r="CG1738">
        <f t="shared" ca="1" si="989"/>
        <v>0</v>
      </c>
      <c r="CH1738">
        <f t="shared" ca="1" si="990"/>
        <v>0</v>
      </c>
      <c r="CI1738">
        <f t="shared" ca="1" si="993"/>
        <v>0</v>
      </c>
      <c r="CJ1738">
        <f t="shared" ca="1" si="994"/>
        <v>12</v>
      </c>
    </row>
    <row r="1739" spans="79:88">
      <c r="CA1739" s="2">
        <f t="shared" si="995"/>
        <v>579</v>
      </c>
      <c r="CB1739" s="4">
        <f t="shared" si="996"/>
        <v>0</v>
      </c>
      <c r="CC1739">
        <f t="shared" ca="1" si="991"/>
        <v>1</v>
      </c>
      <c r="CD1739">
        <f ca="1">CC1739*(CJ1739)/(CJ1739+CJ1740+IF(CG1741=0,0,CJ1741))</f>
        <v>1.3786304700209565E-2</v>
      </c>
      <c r="CE1739" s="39">
        <f t="shared" ca="1" si="988"/>
        <v>1</v>
      </c>
      <c r="CF1739" s="39">
        <f t="shared" ca="1" si="992"/>
        <v>253</v>
      </c>
      <c r="CG1739">
        <f t="shared" ca="1" si="989"/>
        <v>3.0523000178177995</v>
      </c>
      <c r="CH1739">
        <f t="shared" ca="1" si="990"/>
        <v>-12</v>
      </c>
      <c r="CI1739">
        <f t="shared" ca="1" si="993"/>
        <v>11.812058757754105</v>
      </c>
      <c r="CJ1739">
        <f t="shared" ca="1" si="994"/>
        <v>0.18794124224589481</v>
      </c>
    </row>
    <row r="1740" spans="79:88">
      <c r="CA1740" s="2">
        <f t="shared" si="995"/>
        <v>579</v>
      </c>
      <c r="CB1740" s="4">
        <f t="shared" si="996"/>
        <v>1</v>
      </c>
      <c r="CC1740">
        <f t="shared" ca="1" si="991"/>
        <v>1</v>
      </c>
      <c r="CD1740">
        <f ca="1">CC1740*(CJ1740)/(CJ1739+CJ1740+IF(CG1741=0,0,CJ1741))</f>
        <v>0.78807663103572556</v>
      </c>
      <c r="CE1740" s="39">
        <f t="shared" ca="1" si="988"/>
        <v>1</v>
      </c>
      <c r="CF1740" s="39">
        <f t="shared" ca="1" si="992"/>
        <v>253</v>
      </c>
      <c r="CG1740">
        <f t="shared" ca="1" si="989"/>
        <v>-20.407710366827558</v>
      </c>
      <c r="CH1740">
        <f t="shared" ca="1" si="990"/>
        <v>0</v>
      </c>
      <c r="CI1740">
        <f t="shared" ca="1" si="993"/>
        <v>1.2565771435791258</v>
      </c>
      <c r="CJ1740">
        <f t="shared" ca="1" si="994"/>
        <v>10.743422856420874</v>
      </c>
    </row>
    <row r="1741" spans="79:88">
      <c r="CA1741" s="2">
        <f t="shared" si="995"/>
        <v>579</v>
      </c>
      <c r="CB1741" s="4">
        <f t="shared" si="996"/>
        <v>2</v>
      </c>
      <c r="CC1741">
        <f t="shared" ca="1" si="991"/>
        <v>1</v>
      </c>
      <c r="CD1741">
        <f ca="1">CC1741*IF(CG1741=0,0,CJ1741)/(CJ1739+CJ1740+IF(CG1741=0,0,CJ1741))</f>
        <v>0.19813706426406485</v>
      </c>
      <c r="CE1741" s="39">
        <f t="shared" ca="1" si="988"/>
        <v>1</v>
      </c>
      <c r="CF1741" s="39">
        <f t="shared" ca="1" si="992"/>
        <v>253</v>
      </c>
      <c r="CG1741">
        <f t="shared" ca="1" si="989"/>
        <v>-43.867720751477179</v>
      </c>
      <c r="CH1741">
        <f t="shared" ca="1" si="990"/>
        <v>12</v>
      </c>
      <c r="CI1741">
        <f t="shared" ca="1" si="993"/>
        <v>9.2989044705955912</v>
      </c>
      <c r="CJ1741">
        <f t="shared" ca="1" si="994"/>
        <v>2.7010955294044088</v>
      </c>
    </row>
    <row r="1742" spans="79:88">
      <c r="CA1742" s="2">
        <f t="shared" si="995"/>
        <v>580</v>
      </c>
      <c r="CB1742" s="4">
        <f t="shared" si="996"/>
        <v>0</v>
      </c>
      <c r="CC1742">
        <f t="shared" ca="1" si="991"/>
        <v>1</v>
      </c>
      <c r="CD1742">
        <f ca="1">CC1742*(CJ1742)/(CJ1742+CJ1743+IF(CG1744=0,0,CJ1744))</f>
        <v>0.60006935894679692</v>
      </c>
      <c r="CE1742" s="39">
        <f t="shared" ca="1" si="988"/>
        <v>5</v>
      </c>
      <c r="CF1742" s="39">
        <f t="shared" ca="1" si="992"/>
        <v>253</v>
      </c>
      <c r="CG1742">
        <f t="shared" ca="1" si="989"/>
        <v>1.0985792298875197</v>
      </c>
      <c r="CH1742">
        <f t="shared" ca="1" si="990"/>
        <v>-4</v>
      </c>
      <c r="CI1742">
        <f t="shared" ca="1" si="993"/>
        <v>3.9323564708693968</v>
      </c>
      <c r="CJ1742">
        <f t="shared" ca="1" si="994"/>
        <v>8.0676435291306028</v>
      </c>
    </row>
    <row r="1743" spans="79:88">
      <c r="CA1743" s="2">
        <f t="shared" si="995"/>
        <v>580</v>
      </c>
      <c r="CB1743" s="4">
        <f t="shared" si="996"/>
        <v>1</v>
      </c>
      <c r="CC1743">
        <f t="shared" ca="1" si="991"/>
        <v>1</v>
      </c>
      <c r="CD1743">
        <f ca="1">CC1743*(CJ1743)/(CJ1742+CJ1743+IF(CG1744=0,0,CJ1744))</f>
        <v>0.39993064105320308</v>
      </c>
      <c r="CE1743" s="39">
        <f t="shared" ca="1" si="988"/>
        <v>5</v>
      </c>
      <c r="CF1743" s="39">
        <f t="shared" ca="1" si="992"/>
        <v>253</v>
      </c>
      <c r="CG1743">
        <f t="shared" ca="1" si="989"/>
        <v>-22.361431154762101</v>
      </c>
      <c r="CH1743">
        <f t="shared" ca="1" si="990"/>
        <v>8</v>
      </c>
      <c r="CI1743">
        <f t="shared" ca="1" si="993"/>
        <v>6.6231251433053195</v>
      </c>
      <c r="CJ1743">
        <f t="shared" ca="1" si="994"/>
        <v>5.3768748566946805</v>
      </c>
    </row>
    <row r="1744" spans="79:88">
      <c r="CA1744" s="2">
        <f t="shared" si="995"/>
        <v>580</v>
      </c>
      <c r="CB1744" s="4">
        <f t="shared" si="996"/>
        <v>2</v>
      </c>
      <c r="CC1744">
        <f t="shared" ca="1" si="991"/>
        <v>1</v>
      </c>
      <c r="CD1744">
        <f ca="1">CC1744*IF(CG1744=0,0,CJ1744)/(CJ1742+CJ1743+IF(CG1744=0,0,CJ1744))</f>
        <v>0</v>
      </c>
      <c r="CE1744" s="39">
        <f t="shared" ca="1" si="988"/>
        <v>5</v>
      </c>
      <c r="CF1744" s="39">
        <f t="shared" ca="1" si="992"/>
        <v>253</v>
      </c>
      <c r="CG1744">
        <f t="shared" ca="1" si="989"/>
        <v>0</v>
      </c>
      <c r="CH1744">
        <f t="shared" ca="1" si="990"/>
        <v>0</v>
      </c>
      <c r="CI1744">
        <f t="shared" ca="1" si="993"/>
        <v>0</v>
      </c>
      <c r="CJ1744">
        <f t="shared" ca="1" si="994"/>
        <v>12</v>
      </c>
    </row>
    <row r="1745" spans="79:88">
      <c r="CA1745" s="2">
        <f t="shared" si="995"/>
        <v>581</v>
      </c>
      <c r="CB1745" s="4">
        <f t="shared" si="996"/>
        <v>0</v>
      </c>
      <c r="CC1745">
        <f t="shared" ca="1" si="991"/>
        <v>1</v>
      </c>
      <c r="CD1745">
        <f ca="1">CC1745*(CJ1745)/(CJ1745+CJ1746+IF(CG1747=0,0,CJ1747))</f>
        <v>8.2630940089575472E-2</v>
      </c>
      <c r="CE1745" s="39">
        <f t="shared" ca="1" si="988"/>
        <v>13</v>
      </c>
      <c r="CF1745" s="39">
        <f t="shared" ca="1" si="992"/>
        <v>253</v>
      </c>
      <c r="CG1745">
        <f t="shared" ca="1" si="989"/>
        <v>-45.295365213040384</v>
      </c>
      <c r="CH1745">
        <f t="shared" ca="1" si="990"/>
        <v>-8</v>
      </c>
      <c r="CI1745">
        <f t="shared" ca="1" si="993"/>
        <v>10.789000804778842</v>
      </c>
      <c r="CJ1745">
        <f t="shared" ca="1" si="994"/>
        <v>1.2109991952211576</v>
      </c>
    </row>
    <row r="1746" spans="79:88">
      <c r="CA1746" s="2">
        <f t="shared" si="995"/>
        <v>581</v>
      </c>
      <c r="CB1746" s="4">
        <f t="shared" si="996"/>
        <v>1</v>
      </c>
      <c r="CC1746">
        <f t="shared" ca="1" si="991"/>
        <v>1</v>
      </c>
      <c r="CD1746">
        <f ca="1">CC1746*(CJ1746)/(CJ1745+CJ1746+IF(CG1747=0,0,CJ1747))</f>
        <v>0.80287039453377751</v>
      </c>
      <c r="CE1746" s="39">
        <f t="shared" ca="1" si="988"/>
        <v>13</v>
      </c>
      <c r="CF1746" s="39">
        <f t="shared" ca="1" si="992"/>
        <v>253</v>
      </c>
      <c r="CG1746">
        <f t="shared" ca="1" si="989"/>
        <v>44.929630460023162</v>
      </c>
      <c r="CH1746">
        <f t="shared" ca="1" si="990"/>
        <v>-3</v>
      </c>
      <c r="CI1746">
        <f t="shared" ca="1" si="993"/>
        <v>0.23351881760863691</v>
      </c>
      <c r="CJ1746">
        <f t="shared" ca="1" si="994"/>
        <v>11.766481182391363</v>
      </c>
    </row>
    <row r="1747" spans="79:88">
      <c r="CA1747" s="2">
        <f t="shared" si="995"/>
        <v>581</v>
      </c>
      <c r="CB1747" s="4">
        <f t="shared" si="996"/>
        <v>2</v>
      </c>
      <c r="CC1747">
        <f t="shared" ca="1" si="991"/>
        <v>1</v>
      </c>
      <c r="CD1747">
        <f ca="1">CC1747*IF(CG1747=0,0,CJ1747)/(CJ1745+CJ1746+IF(CG1747=0,0,CJ1747))</f>
        <v>0.11449866537664702</v>
      </c>
      <c r="CE1747" s="39">
        <f t="shared" ca="1" si="988"/>
        <v>13</v>
      </c>
      <c r="CF1747" s="39">
        <f t="shared" ca="1" si="992"/>
        <v>253</v>
      </c>
      <c r="CG1747">
        <f t="shared" ca="1" si="989"/>
        <v>21.469620075375673</v>
      </c>
      <c r="CH1747">
        <f t="shared" ca="1" si="990"/>
        <v>9</v>
      </c>
      <c r="CI1747">
        <f t="shared" ca="1" si="993"/>
        <v>10.321962796566211</v>
      </c>
      <c r="CJ1747">
        <f t="shared" ca="1" si="994"/>
        <v>1.6780372034337887</v>
      </c>
    </row>
    <row r="1748" spans="79:88">
      <c r="CA1748" s="2">
        <f t="shared" si="995"/>
        <v>582</v>
      </c>
      <c r="CB1748" s="4">
        <f t="shared" si="996"/>
        <v>0</v>
      </c>
      <c r="CC1748">
        <f t="shared" ca="1" si="991"/>
        <v>1</v>
      </c>
      <c r="CD1748">
        <f ca="1">CC1748*(CJ1748)/(CJ1748+CJ1749+IF(CG1750=0,0,CJ1750))</f>
        <v>0.40104554489100219</v>
      </c>
      <c r="CE1748" s="39">
        <f t="shared" ca="1" si="988"/>
        <v>25</v>
      </c>
      <c r="CF1748" s="39">
        <f t="shared" ca="1" si="992"/>
        <v>253</v>
      </c>
      <c r="CG1748">
        <f t="shared" ca="1" si="989"/>
        <v>22.604868826604729</v>
      </c>
      <c r="CH1748">
        <f t="shared" ca="1" si="990"/>
        <v>-8</v>
      </c>
      <c r="CI1748">
        <f t="shared" ca="1" si="993"/>
        <v>6.6081357981595366</v>
      </c>
      <c r="CJ1748">
        <f t="shared" ca="1" si="994"/>
        <v>5.3918642018404634</v>
      </c>
    </row>
    <row r="1749" spans="79:88">
      <c r="CA1749" s="2">
        <f t="shared" si="995"/>
        <v>582</v>
      </c>
      <c r="CB1749" s="4">
        <f t="shared" si="996"/>
        <v>1</v>
      </c>
      <c r="CC1749">
        <f t="shared" ca="1" si="991"/>
        <v>1</v>
      </c>
      <c r="CD1749">
        <f ca="1">CC1749*(CJ1749)/(CJ1748+CJ1749+IF(CG1750=0,0,CJ1750))</f>
        <v>0.59895445510899792</v>
      </c>
      <c r="CE1749" s="39">
        <f t="shared" ca="1" si="988"/>
        <v>25</v>
      </c>
      <c r="CF1749" s="39">
        <f t="shared" ca="1" si="992"/>
        <v>253</v>
      </c>
      <c r="CG1749">
        <f t="shared" ca="1" si="989"/>
        <v>-0.85514155804755632</v>
      </c>
      <c r="CH1749">
        <f t="shared" ca="1" si="990"/>
        <v>4</v>
      </c>
      <c r="CI1749">
        <f t="shared" ca="1" si="993"/>
        <v>3.9473458160150159</v>
      </c>
      <c r="CJ1749">
        <f t="shared" ca="1" si="994"/>
        <v>8.0526541839849841</v>
      </c>
    </row>
    <row r="1750" spans="79:88">
      <c r="CA1750" s="2">
        <f t="shared" si="995"/>
        <v>582</v>
      </c>
      <c r="CB1750" s="4">
        <f t="shared" si="996"/>
        <v>2</v>
      </c>
      <c r="CC1750">
        <f t="shared" ca="1" si="991"/>
        <v>1</v>
      </c>
      <c r="CD1750">
        <f ca="1">CC1750*IF(CG1750=0,0,CJ1750)/(CJ1748+CJ1749+IF(CG1750=0,0,CJ1750))</f>
        <v>0</v>
      </c>
      <c r="CE1750" s="39">
        <f t="shared" ca="1" si="988"/>
        <v>25</v>
      </c>
      <c r="CF1750" s="39">
        <f t="shared" ca="1" si="992"/>
        <v>253</v>
      </c>
      <c r="CG1750">
        <f t="shared" ca="1" si="989"/>
        <v>0</v>
      </c>
      <c r="CH1750">
        <f t="shared" ca="1" si="990"/>
        <v>0</v>
      </c>
      <c r="CI1750">
        <f t="shared" ca="1" si="993"/>
        <v>0</v>
      </c>
      <c r="CJ1750">
        <f t="shared" ca="1" si="994"/>
        <v>12</v>
      </c>
    </row>
    <row r="1751" spans="79:88">
      <c r="CA1751" s="2">
        <f t="shared" si="995"/>
        <v>583</v>
      </c>
      <c r="CB1751" s="4">
        <f t="shared" si="996"/>
        <v>0</v>
      </c>
      <c r="CC1751">
        <f t="shared" ca="1" si="991"/>
        <v>1</v>
      </c>
      <c r="CD1751">
        <f ca="1">CC1751*(CJ1751)/(CJ1751+CJ1752+IF(CG1753=0,0,CJ1753))</f>
        <v>7.9343056246151717E-4</v>
      </c>
      <c r="CE1751" s="39">
        <f t="shared" ca="1" si="988"/>
        <v>5</v>
      </c>
      <c r="CF1751" s="39">
        <f t="shared" ca="1" si="992"/>
        <v>259</v>
      </c>
      <c r="CG1751">
        <f t="shared" ca="1" si="989"/>
        <v>-48.548760852480655</v>
      </c>
      <c r="CH1751">
        <f t="shared" ca="1" si="990"/>
        <v>-9</v>
      </c>
      <c r="CI1751">
        <f t="shared" ca="1" si="993"/>
        <v>11.989324237739055</v>
      </c>
      <c r="CJ1751">
        <f t="shared" ca="1" si="994"/>
        <v>1.0675762260945021E-2</v>
      </c>
    </row>
    <row r="1752" spans="79:88">
      <c r="CA1752" s="2">
        <f t="shared" si="995"/>
        <v>583</v>
      </c>
      <c r="CB1752" s="4">
        <f t="shared" si="996"/>
        <v>1</v>
      </c>
      <c r="CC1752">
        <f t="shared" ca="1" si="991"/>
        <v>1</v>
      </c>
      <c r="CD1752">
        <f ca="1">CC1752*(CJ1752)/(CJ1751+CJ1752+IF(CG1753=0,0,CJ1753))</f>
        <v>0.78528467394384072</v>
      </c>
      <c r="CE1752" s="39">
        <f t="shared" ca="1" si="988"/>
        <v>5</v>
      </c>
      <c r="CF1752" s="39">
        <f t="shared" ca="1" si="992"/>
        <v>259</v>
      </c>
      <c r="CG1752">
        <f t="shared" ca="1" si="989"/>
        <v>41.67623482058076</v>
      </c>
      <c r="CH1752">
        <f t="shared" ca="1" si="990"/>
        <v>-4</v>
      </c>
      <c r="CI1752">
        <f t="shared" ca="1" si="993"/>
        <v>1.4338422505689818</v>
      </c>
      <c r="CJ1752">
        <f t="shared" ca="1" si="994"/>
        <v>10.566157749431017</v>
      </c>
    </row>
    <row r="1753" spans="79:88">
      <c r="CA1753" s="2">
        <f t="shared" si="995"/>
        <v>583</v>
      </c>
      <c r="CB1753" s="4">
        <f t="shared" si="996"/>
        <v>2</v>
      </c>
      <c r="CC1753">
        <f t="shared" ca="1" si="991"/>
        <v>1</v>
      </c>
      <c r="CD1753">
        <f ca="1">CC1753*IF(CG1753=0,0,CJ1753)/(CJ1751+CJ1752+IF(CG1753=0,0,CJ1753))</f>
        <v>0.21392189549369781</v>
      </c>
      <c r="CE1753" s="39">
        <f t="shared" ca="1" si="988"/>
        <v>5</v>
      </c>
      <c r="CF1753" s="39">
        <f t="shared" ca="1" si="992"/>
        <v>259</v>
      </c>
      <c r="CG1753">
        <f t="shared" ca="1" si="989"/>
        <v>18.216224435930073</v>
      </c>
      <c r="CH1753">
        <f t="shared" ca="1" si="990"/>
        <v>8</v>
      </c>
      <c r="CI1753">
        <f t="shared" ca="1" si="993"/>
        <v>9.1216393636056701</v>
      </c>
      <c r="CJ1753">
        <f t="shared" ca="1" si="994"/>
        <v>2.8783606363943299</v>
      </c>
    </row>
    <row r="1754" spans="79:88">
      <c r="CA1754" s="2">
        <f t="shared" si="995"/>
        <v>584</v>
      </c>
      <c r="CB1754" s="4">
        <f t="shared" si="996"/>
        <v>0</v>
      </c>
      <c r="CC1754">
        <f t="shared" ca="1" si="991"/>
        <v>1</v>
      </c>
      <c r="CD1754">
        <f ca="1">CC1754*(CJ1754)/(CJ1754+CJ1755+IF(CG1756=0,0,CJ1756))</f>
        <v>0.50440792269222212</v>
      </c>
      <c r="CE1754" s="39">
        <f t="shared" ca="1" si="988"/>
        <v>25</v>
      </c>
      <c r="CF1754" s="39">
        <f t="shared" ca="1" si="992"/>
        <v>283</v>
      </c>
      <c r="CG1754">
        <f t="shared" ca="1" si="989"/>
        <v>12.692468860914374</v>
      </c>
      <c r="CH1754">
        <f t="shared" ca="1" si="990"/>
        <v>-6</v>
      </c>
      <c r="CI1754">
        <f t="shared" ca="1" si="993"/>
        <v>5.2184784094084478</v>
      </c>
      <c r="CJ1754">
        <f t="shared" ca="1" si="994"/>
        <v>6.7815215905915522</v>
      </c>
    </row>
    <row r="1755" spans="79:88">
      <c r="CA1755" s="2">
        <f t="shared" si="995"/>
        <v>584</v>
      </c>
      <c r="CB1755" s="4">
        <f t="shared" si="996"/>
        <v>1</v>
      </c>
      <c r="CC1755">
        <f t="shared" ca="1" si="991"/>
        <v>1</v>
      </c>
      <c r="CD1755">
        <f ca="1">CC1755*(CJ1755)/(CJ1754+CJ1755+IF(CG1756=0,0,CJ1756))</f>
        <v>0.49559207730777782</v>
      </c>
      <c r="CE1755" s="39">
        <f t="shared" ca="1" si="988"/>
        <v>25</v>
      </c>
      <c r="CF1755" s="39">
        <f t="shared" ca="1" si="992"/>
        <v>283</v>
      </c>
      <c r="CG1755">
        <f t="shared" ca="1" si="989"/>
        <v>-10.767541523736313</v>
      </c>
      <c r="CH1755">
        <f t="shared" ca="1" si="990"/>
        <v>6</v>
      </c>
      <c r="CI1755">
        <f t="shared" ca="1" si="993"/>
        <v>5.3370032047662033</v>
      </c>
      <c r="CJ1755">
        <f t="shared" ca="1" si="994"/>
        <v>6.6629967952337967</v>
      </c>
    </row>
    <row r="1756" spans="79:88">
      <c r="CA1756" s="2">
        <f t="shared" si="995"/>
        <v>584</v>
      </c>
      <c r="CB1756" s="4">
        <f t="shared" si="996"/>
        <v>2</v>
      </c>
      <c r="CC1756">
        <f t="shared" ca="1" si="991"/>
        <v>1</v>
      </c>
      <c r="CD1756">
        <f ca="1">CC1756*IF(CG1756=0,0,CJ1756)/(CJ1754+CJ1755+IF(CG1756=0,0,CJ1756))</f>
        <v>0</v>
      </c>
      <c r="CE1756" s="39">
        <f t="shared" ca="1" si="988"/>
        <v>25</v>
      </c>
      <c r="CF1756" s="39">
        <f t="shared" ca="1" si="992"/>
        <v>283</v>
      </c>
      <c r="CG1756">
        <f t="shared" ca="1" si="989"/>
        <v>0</v>
      </c>
      <c r="CH1756">
        <f t="shared" ca="1" si="990"/>
        <v>0</v>
      </c>
      <c r="CI1756">
        <f t="shared" ca="1" si="993"/>
        <v>0</v>
      </c>
      <c r="CJ1756">
        <f t="shared" ca="1" si="994"/>
        <v>12</v>
      </c>
    </row>
    <row r="1757" spans="79:88">
      <c r="CA1757" s="2">
        <f t="shared" si="995"/>
        <v>585</v>
      </c>
      <c r="CB1757" s="4">
        <f t="shared" si="996"/>
        <v>0</v>
      </c>
      <c r="CC1757">
        <f t="shared" ca="1" si="991"/>
        <v>1</v>
      </c>
      <c r="CD1757">
        <f ca="1">CC1757*(CJ1757)/(CJ1757+CJ1758+IF(CG1759=0,0,CJ1759))</f>
        <v>0.76274938096127598</v>
      </c>
      <c r="CE1757" s="39">
        <f t="shared" ca="1" si="988"/>
        <v>1</v>
      </c>
      <c r="CF1757" s="39">
        <f t="shared" ca="1" si="992"/>
        <v>307</v>
      </c>
      <c r="CG1757">
        <f t="shared" ca="1" si="989"/>
        <v>20.378817040378294</v>
      </c>
      <c r="CH1757">
        <f t="shared" ca="1" si="990"/>
        <v>-3</v>
      </c>
      <c r="CI1757">
        <f t="shared" ca="1" si="993"/>
        <v>1.7452019238892724</v>
      </c>
      <c r="CJ1757">
        <f t="shared" ca="1" si="994"/>
        <v>10.254798076110728</v>
      </c>
    </row>
    <row r="1758" spans="79:88">
      <c r="CA1758" s="2">
        <f t="shared" si="995"/>
        <v>585</v>
      </c>
      <c r="CB1758" s="4">
        <f t="shared" si="996"/>
        <v>1</v>
      </c>
      <c r="CC1758">
        <f t="shared" ca="1" si="991"/>
        <v>1</v>
      </c>
      <c r="CD1758">
        <f ca="1">CC1758*(CJ1758)/(CJ1757+CJ1758+IF(CG1759=0,0,CJ1759))</f>
        <v>0.23725061903872408</v>
      </c>
      <c r="CE1758" s="39">
        <f t="shared" ca="1" si="988"/>
        <v>1</v>
      </c>
      <c r="CF1758" s="39">
        <f t="shared" ca="1" si="992"/>
        <v>307</v>
      </c>
      <c r="CG1758">
        <f t="shared" ca="1" si="989"/>
        <v>-3.0811933442713269</v>
      </c>
      <c r="CH1758">
        <f t="shared" ca="1" si="990"/>
        <v>9</v>
      </c>
      <c r="CI1758">
        <f t="shared" ca="1" si="993"/>
        <v>8.8102796902854443</v>
      </c>
      <c r="CJ1758">
        <f t="shared" ca="1" si="994"/>
        <v>3.1897203097145557</v>
      </c>
    </row>
    <row r="1759" spans="79:88">
      <c r="CA1759" s="2">
        <f t="shared" si="995"/>
        <v>585</v>
      </c>
      <c r="CB1759" s="4">
        <f t="shared" si="996"/>
        <v>2</v>
      </c>
      <c r="CC1759">
        <f t="shared" ca="1" si="991"/>
        <v>1</v>
      </c>
      <c r="CD1759">
        <f ca="1">CC1759*IF(CG1759=0,0,CJ1759)/(CJ1757+CJ1758+IF(CG1759=0,0,CJ1759))</f>
        <v>0</v>
      </c>
      <c r="CE1759" s="39">
        <f t="shared" ref="CE1759:CE1822" ca="1" si="997">OFFSET(C$5,$CA1759,0)</f>
        <v>1</v>
      </c>
      <c r="CF1759" s="39">
        <f t="shared" ca="1" si="992"/>
        <v>307</v>
      </c>
      <c r="CG1759">
        <f t="shared" ref="CG1759:CG1822" ca="1" si="998">OFFSET(K$5,$CA1759,2*$CB1759)</f>
        <v>0</v>
      </c>
      <c r="CH1759">
        <f t="shared" ref="CH1759:CH1822" ca="1" si="999">OFFSET(L$5,$CA1759,2*$CB1759)</f>
        <v>0</v>
      </c>
      <c r="CI1759">
        <f t="shared" ca="1" si="993"/>
        <v>0</v>
      </c>
      <c r="CJ1759">
        <f t="shared" ca="1" si="994"/>
        <v>12</v>
      </c>
    </row>
    <row r="1760" spans="79:88">
      <c r="CA1760" s="2">
        <f t="shared" si="995"/>
        <v>586</v>
      </c>
      <c r="CB1760" s="4">
        <f t="shared" si="996"/>
        <v>0</v>
      </c>
      <c r="CC1760">
        <f t="shared" ca="1" si="991"/>
        <v>1</v>
      </c>
      <c r="CD1760">
        <f ca="1">CC1760*(CJ1760)/(CJ1760+CJ1761+IF(CG1762=0,0,CJ1762))</f>
        <v>0</v>
      </c>
      <c r="CE1760" s="39">
        <f t="shared" ca="1" si="997"/>
        <v>53</v>
      </c>
      <c r="CF1760" s="39">
        <f t="shared" ca="1" si="992"/>
        <v>307</v>
      </c>
      <c r="CG1760">
        <f t="shared" ca="1" si="998"/>
        <v>-37.48572151235976</v>
      </c>
      <c r="CH1760">
        <f t="shared" ca="1" si="999"/>
        <v>-11</v>
      </c>
      <c r="CI1760">
        <f t="shared" ca="1" si="993"/>
        <v>13.308132564423788</v>
      </c>
      <c r="CJ1760">
        <f t="shared" ca="1" si="994"/>
        <v>0</v>
      </c>
    </row>
    <row r="1761" spans="79:88">
      <c r="CA1761" s="2">
        <f t="shared" si="995"/>
        <v>586</v>
      </c>
      <c r="CB1761" s="4">
        <f t="shared" si="996"/>
        <v>1</v>
      </c>
      <c r="CC1761">
        <f t="shared" ca="1" si="991"/>
        <v>1</v>
      </c>
      <c r="CD1761">
        <f ca="1">CC1761*(CJ1761)/(CJ1760+CJ1761+IF(CG1762=0,0,CJ1762))</f>
        <v>0.68781559572233342</v>
      </c>
      <c r="CE1761" s="39">
        <f t="shared" ca="1" si="997"/>
        <v>53</v>
      </c>
      <c r="CF1761" s="39">
        <f t="shared" ca="1" si="992"/>
        <v>307</v>
      </c>
      <c r="CG1761">
        <f t="shared" ca="1" si="998"/>
        <v>52.739274160703786</v>
      </c>
      <c r="CH1761">
        <f t="shared" ca="1" si="999"/>
        <v>-6</v>
      </c>
      <c r="CI1761">
        <f t="shared" ca="1" si="993"/>
        <v>2.7526505772535819</v>
      </c>
      <c r="CJ1761">
        <f t="shared" ca="1" si="994"/>
        <v>9.2473494227464172</v>
      </c>
    </row>
    <row r="1762" spans="79:88">
      <c r="CA1762" s="2">
        <f t="shared" si="995"/>
        <v>586</v>
      </c>
      <c r="CB1762" s="4">
        <f t="shared" si="996"/>
        <v>2</v>
      </c>
      <c r="CC1762">
        <f t="shared" ca="1" si="991"/>
        <v>1</v>
      </c>
      <c r="CD1762">
        <f ca="1">CC1762*IF(CG1762=0,0,CJ1762)/(CJ1760+CJ1761+IF(CG1762=0,0,CJ1762))</f>
        <v>0.31218440427766658</v>
      </c>
      <c r="CE1762" s="39">
        <f t="shared" ca="1" si="997"/>
        <v>53</v>
      </c>
      <c r="CF1762" s="39">
        <f t="shared" ca="1" si="992"/>
        <v>307</v>
      </c>
      <c r="CG1762">
        <f t="shared" ca="1" si="998"/>
        <v>29.279263776050968</v>
      </c>
      <c r="CH1762">
        <f t="shared" ca="1" si="999"/>
        <v>6</v>
      </c>
      <c r="CI1762">
        <f t="shared" ca="1" si="993"/>
        <v>7.8028310369209368</v>
      </c>
      <c r="CJ1762">
        <f t="shared" ca="1" si="994"/>
        <v>4.1971689630790632</v>
      </c>
    </row>
    <row r="1763" spans="79:88">
      <c r="CA1763" s="2">
        <f t="shared" si="995"/>
        <v>587</v>
      </c>
      <c r="CB1763" s="4">
        <f t="shared" si="996"/>
        <v>0</v>
      </c>
      <c r="CC1763">
        <f t="shared" ca="1" si="991"/>
        <v>1</v>
      </c>
      <c r="CD1763">
        <f ca="1">CC1763*(CJ1763)/(CJ1763+CJ1764+IF(CG1765=0,0,CJ1765))</f>
        <v>0.69578709931737448</v>
      </c>
      <c r="CE1763" s="39">
        <f t="shared" ca="1" si="997"/>
        <v>11</v>
      </c>
      <c r="CF1763" s="39">
        <f t="shared" ca="1" si="992"/>
        <v>311</v>
      </c>
      <c r="CG1763">
        <f t="shared" ca="1" si="998"/>
        <v>-10.483016477259355</v>
      </c>
      <c r="CH1763">
        <f t="shared" ca="1" si="999"/>
        <v>-2</v>
      </c>
      <c r="CI1763">
        <f t="shared" ca="1" si="993"/>
        <v>2.6454775506075161</v>
      </c>
      <c r="CJ1763">
        <f t="shared" ca="1" si="994"/>
        <v>9.3545224493924835</v>
      </c>
    </row>
    <row r="1764" spans="79:88">
      <c r="CA1764" s="2">
        <f t="shared" si="995"/>
        <v>587</v>
      </c>
      <c r="CB1764" s="4">
        <f t="shared" si="996"/>
        <v>1</v>
      </c>
      <c r="CC1764">
        <f t="shared" ca="1" si="991"/>
        <v>1</v>
      </c>
      <c r="CD1764">
        <f ca="1">CC1764*(CJ1764)/(CJ1763+CJ1764+IF(CG1765=0,0,CJ1765))</f>
        <v>0.30421290068262552</v>
      </c>
      <c r="CE1764" s="39">
        <f t="shared" ca="1" si="997"/>
        <v>11</v>
      </c>
      <c r="CF1764" s="39">
        <f t="shared" ca="1" si="992"/>
        <v>311</v>
      </c>
      <c r="CG1764">
        <f t="shared" ca="1" si="998"/>
        <v>-33.943026861908976</v>
      </c>
      <c r="CH1764">
        <f t="shared" ca="1" si="999"/>
        <v>10</v>
      </c>
      <c r="CI1764">
        <f t="shared" ca="1" si="993"/>
        <v>7.9100040635672002</v>
      </c>
      <c r="CJ1764">
        <f t="shared" ca="1" si="994"/>
        <v>4.0899959364327998</v>
      </c>
    </row>
    <row r="1765" spans="79:88">
      <c r="CA1765" s="2">
        <f t="shared" si="995"/>
        <v>587</v>
      </c>
      <c r="CB1765" s="4">
        <f t="shared" si="996"/>
        <v>2</v>
      </c>
      <c r="CC1765">
        <f t="shared" ca="1" si="991"/>
        <v>1</v>
      </c>
      <c r="CD1765">
        <f ca="1">CC1765*IF(CG1765=0,0,CJ1765)/(CJ1763+CJ1764+IF(CG1765=0,0,CJ1765))</f>
        <v>0</v>
      </c>
      <c r="CE1765" s="39">
        <f t="shared" ca="1" si="997"/>
        <v>11</v>
      </c>
      <c r="CF1765" s="39">
        <f t="shared" ca="1" si="992"/>
        <v>311</v>
      </c>
      <c r="CG1765">
        <f t="shared" ca="1" si="998"/>
        <v>0</v>
      </c>
      <c r="CH1765">
        <f t="shared" ca="1" si="999"/>
        <v>0</v>
      </c>
      <c r="CI1765">
        <f t="shared" ca="1" si="993"/>
        <v>0</v>
      </c>
      <c r="CJ1765">
        <f t="shared" ca="1" si="994"/>
        <v>12</v>
      </c>
    </row>
    <row r="1766" spans="79:88">
      <c r="CA1766" s="2">
        <f t="shared" si="995"/>
        <v>588</v>
      </c>
      <c r="CB1766" s="4">
        <f t="shared" si="996"/>
        <v>0</v>
      </c>
      <c r="CC1766">
        <f t="shared" ca="1" si="991"/>
        <v>1</v>
      </c>
      <c r="CD1766">
        <f ca="1">CC1766*(CJ1766)/(CJ1766+CJ1767+IF(CG1768=0,0,CJ1768))</f>
        <v>0.38045261850945289</v>
      </c>
      <c r="CE1766" s="39">
        <f t="shared" ca="1" si="997"/>
        <v>1</v>
      </c>
      <c r="CF1766" s="39">
        <f t="shared" ca="1" si="992"/>
        <v>323</v>
      </c>
      <c r="CG1766">
        <f t="shared" ca="1" si="998"/>
        <v>18.108432555807497</v>
      </c>
      <c r="CH1766">
        <f t="shared" ca="1" si="999"/>
        <v>-8</v>
      </c>
      <c r="CI1766">
        <f t="shared" ca="1" si="993"/>
        <v>6.8849977755143383</v>
      </c>
      <c r="CJ1766">
        <f t="shared" ca="1" si="994"/>
        <v>5.1150022244856617</v>
      </c>
    </row>
    <row r="1767" spans="79:88">
      <c r="CA1767" s="2">
        <f t="shared" si="995"/>
        <v>588</v>
      </c>
      <c r="CB1767" s="4">
        <f t="shared" si="996"/>
        <v>1</v>
      </c>
      <c r="CC1767">
        <f t="shared" ca="1" si="991"/>
        <v>1</v>
      </c>
      <c r="CD1767">
        <f ca="1">CC1767*(CJ1767)/(CJ1766+CJ1767+IF(CG1768=0,0,CJ1768))</f>
        <v>0.61954738149054722</v>
      </c>
      <c r="CE1767" s="39">
        <f t="shared" ca="1" si="997"/>
        <v>1</v>
      </c>
      <c r="CF1767" s="39">
        <f t="shared" ca="1" si="992"/>
        <v>323</v>
      </c>
      <c r="CG1767">
        <f t="shared" ca="1" si="998"/>
        <v>-5.3515778288399929</v>
      </c>
      <c r="CH1767">
        <f t="shared" ca="1" si="999"/>
        <v>4</v>
      </c>
      <c r="CI1767">
        <f t="shared" ca="1" si="993"/>
        <v>3.6704838386605099</v>
      </c>
      <c r="CJ1767">
        <f t="shared" ca="1" si="994"/>
        <v>8.329516161339491</v>
      </c>
    </row>
    <row r="1768" spans="79:88">
      <c r="CA1768" s="2">
        <f t="shared" si="995"/>
        <v>588</v>
      </c>
      <c r="CB1768" s="4">
        <f t="shared" si="996"/>
        <v>2</v>
      </c>
      <c r="CC1768">
        <f t="shared" ca="1" si="991"/>
        <v>1</v>
      </c>
      <c r="CD1768">
        <f ca="1">CC1768*IF(CG1768=0,0,CJ1768)/(CJ1766+CJ1767+IF(CG1768=0,0,CJ1768))</f>
        <v>0</v>
      </c>
      <c r="CE1768" s="39">
        <f t="shared" ca="1" si="997"/>
        <v>1</v>
      </c>
      <c r="CF1768" s="39">
        <f t="shared" ca="1" si="992"/>
        <v>323</v>
      </c>
      <c r="CG1768">
        <f t="shared" ca="1" si="998"/>
        <v>0</v>
      </c>
      <c r="CH1768">
        <f t="shared" ca="1" si="999"/>
        <v>0</v>
      </c>
      <c r="CI1768">
        <f t="shared" ca="1" si="993"/>
        <v>0</v>
      </c>
      <c r="CJ1768">
        <f t="shared" ca="1" si="994"/>
        <v>12</v>
      </c>
    </row>
    <row r="1769" spans="79:88">
      <c r="CA1769" s="2">
        <f t="shared" si="995"/>
        <v>589</v>
      </c>
      <c r="CB1769" s="4">
        <f t="shared" si="996"/>
        <v>0</v>
      </c>
      <c r="CC1769">
        <f t="shared" ca="1" si="991"/>
        <v>1</v>
      </c>
      <c r="CD1769">
        <f ca="1">CC1769*(CJ1769)/(CJ1769+CJ1770+IF(CG1771=0,0,CJ1771))</f>
        <v>0</v>
      </c>
      <c r="CE1769" s="39">
        <f t="shared" ca="1" si="997"/>
        <v>25</v>
      </c>
      <c r="CF1769" s="39">
        <f t="shared" ca="1" si="992"/>
        <v>323</v>
      </c>
      <c r="CG1769">
        <f t="shared" ca="1" si="998"/>
        <v>-52.563994308471251</v>
      </c>
      <c r="CH1769">
        <f t="shared" ca="1" si="999"/>
        <v>-9</v>
      </c>
      <c r="CI1769">
        <f t="shared" ca="1" si="993"/>
        <v>12.236556803090107</v>
      </c>
      <c r="CJ1769">
        <f t="shared" ca="1" si="994"/>
        <v>0</v>
      </c>
    </row>
    <row r="1770" spans="79:88">
      <c r="CA1770" s="2">
        <f t="shared" si="995"/>
        <v>589</v>
      </c>
      <c r="CB1770" s="4">
        <f t="shared" si="996"/>
        <v>1</v>
      </c>
      <c r="CC1770">
        <f t="shared" ca="1" si="991"/>
        <v>1</v>
      </c>
      <c r="CD1770">
        <f ca="1">CC1770*(CJ1770)/(CJ1769+CJ1770+IF(CG1771=0,0,CJ1771))</f>
        <v>0.76751913961896423</v>
      </c>
      <c r="CE1770" s="39">
        <f t="shared" ca="1" si="997"/>
        <v>25</v>
      </c>
      <c r="CF1770" s="39">
        <f t="shared" ca="1" si="992"/>
        <v>323</v>
      </c>
      <c r="CG1770">
        <f t="shared" ca="1" si="998"/>
        <v>37.661001364590163</v>
      </c>
      <c r="CH1770">
        <f t="shared" ca="1" si="999"/>
        <v>-4</v>
      </c>
      <c r="CI1770">
        <f t="shared" ca="1" si="993"/>
        <v>1.6810748159200322</v>
      </c>
      <c r="CJ1770">
        <f t="shared" ca="1" si="994"/>
        <v>10.318925184079967</v>
      </c>
    </row>
    <row r="1771" spans="79:88">
      <c r="CA1771" s="2">
        <f t="shared" si="995"/>
        <v>589</v>
      </c>
      <c r="CB1771" s="4">
        <f t="shared" si="996"/>
        <v>2</v>
      </c>
      <c r="CC1771">
        <f t="shared" ca="1" si="991"/>
        <v>1</v>
      </c>
      <c r="CD1771">
        <f ca="1">CC1771*IF(CG1771=0,0,CJ1771)/(CJ1769+CJ1770+IF(CG1771=0,0,CJ1771))</f>
        <v>0.23248086038103574</v>
      </c>
      <c r="CE1771" s="39">
        <f t="shared" ca="1" si="997"/>
        <v>25</v>
      </c>
      <c r="CF1771" s="39">
        <f t="shared" ca="1" si="992"/>
        <v>323</v>
      </c>
      <c r="CG1771">
        <f t="shared" ca="1" si="998"/>
        <v>14.200990979940542</v>
      </c>
      <c r="CH1771">
        <f t="shared" ca="1" si="999"/>
        <v>8</v>
      </c>
      <c r="CI1771">
        <f t="shared" ca="1" si="993"/>
        <v>8.8744067982546841</v>
      </c>
      <c r="CJ1771">
        <f t="shared" ca="1" si="994"/>
        <v>3.1255932017453159</v>
      </c>
    </row>
    <row r="1772" spans="79:88">
      <c r="CA1772" s="2">
        <f t="shared" si="995"/>
        <v>590</v>
      </c>
      <c r="CB1772" s="4">
        <f t="shared" si="996"/>
        <v>0</v>
      </c>
      <c r="CC1772">
        <f t="shared" ca="1" si="991"/>
        <v>1</v>
      </c>
      <c r="CD1772">
        <f ca="1">CC1772*(CJ1772)/(CJ1772+CJ1773+IF(CG1774=0,0,CJ1774))</f>
        <v>0.45505328405529688</v>
      </c>
      <c r="CE1772" s="39">
        <f t="shared" ca="1" si="997"/>
        <v>35</v>
      </c>
      <c r="CF1772" s="39">
        <f t="shared" ca="1" si="992"/>
        <v>323</v>
      </c>
      <c r="CG1772">
        <f t="shared" ca="1" si="998"/>
        <v>-46.806192105087518</v>
      </c>
      <c r="CH1772">
        <f t="shared" ca="1" si="999"/>
        <v>-3</v>
      </c>
      <c r="CI1772">
        <f t="shared" ca="1" si="993"/>
        <v>5.8820279257211823</v>
      </c>
      <c r="CJ1772">
        <f t="shared" ca="1" si="994"/>
        <v>6.1179720742788177</v>
      </c>
    </row>
    <row r="1773" spans="79:88">
      <c r="CA1773" s="2">
        <f t="shared" si="995"/>
        <v>590</v>
      </c>
      <c r="CB1773" s="4">
        <f t="shared" si="996"/>
        <v>1</v>
      </c>
      <c r="CC1773">
        <f t="shared" ca="1" si="991"/>
        <v>1</v>
      </c>
      <c r="CD1773">
        <f ca="1">CC1773*(CJ1773)/(CJ1772+CJ1773+IF(CG1774=0,0,CJ1774))</f>
        <v>0.54494671594470312</v>
      </c>
      <c r="CE1773" s="39">
        <f t="shared" ca="1" si="997"/>
        <v>35</v>
      </c>
      <c r="CF1773" s="39">
        <f t="shared" ca="1" si="992"/>
        <v>323</v>
      </c>
      <c r="CG1773">
        <f t="shared" ca="1" si="998"/>
        <v>43.418803567975097</v>
      </c>
      <c r="CH1773">
        <f t="shared" ca="1" si="999"/>
        <v>2</v>
      </c>
      <c r="CI1773">
        <f t="shared" ca="1" si="993"/>
        <v>4.6734540614489664</v>
      </c>
      <c r="CJ1773">
        <f t="shared" ca="1" si="994"/>
        <v>7.3265459385510336</v>
      </c>
    </row>
    <row r="1774" spans="79:88">
      <c r="CA1774" s="2">
        <f t="shared" si="995"/>
        <v>590</v>
      </c>
      <c r="CB1774" s="4">
        <f t="shared" si="996"/>
        <v>2</v>
      </c>
      <c r="CC1774">
        <f t="shared" ca="1" si="991"/>
        <v>1</v>
      </c>
      <c r="CD1774">
        <f ca="1">CC1774*IF(CG1774=0,0,CJ1774)/(CJ1772+CJ1773+IF(CG1774=0,0,CJ1774))</f>
        <v>0</v>
      </c>
      <c r="CE1774" s="39">
        <f t="shared" ca="1" si="997"/>
        <v>35</v>
      </c>
      <c r="CF1774" s="39">
        <f t="shared" ca="1" si="992"/>
        <v>323</v>
      </c>
      <c r="CG1774">
        <f t="shared" ca="1" si="998"/>
        <v>0</v>
      </c>
      <c r="CH1774">
        <f t="shared" ca="1" si="999"/>
        <v>0</v>
      </c>
      <c r="CI1774">
        <f t="shared" ca="1" si="993"/>
        <v>0</v>
      </c>
      <c r="CJ1774">
        <f t="shared" ca="1" si="994"/>
        <v>12</v>
      </c>
    </row>
    <row r="1775" spans="79:88">
      <c r="CA1775" s="2">
        <f t="shared" si="995"/>
        <v>591</v>
      </c>
      <c r="CB1775" s="4">
        <f t="shared" si="996"/>
        <v>0</v>
      </c>
      <c r="CC1775">
        <f t="shared" ca="1" si="991"/>
        <v>1</v>
      </c>
      <c r="CD1775">
        <f ca="1">CC1775*(CJ1775)/(CJ1775+CJ1776+IF(CG1777=0,0,CJ1777))</f>
        <v>0.56849531359179795</v>
      </c>
      <c r="CE1775" s="39">
        <f t="shared" ca="1" si="997"/>
        <v>125</v>
      </c>
      <c r="CF1775" s="39">
        <f t="shared" ca="1" si="992"/>
        <v>323</v>
      </c>
      <c r="CG1775">
        <f t="shared" ca="1" si="998"/>
        <v>-54.517715096406327</v>
      </c>
      <c r="CH1775">
        <f t="shared" ca="1" si="999"/>
        <v>-1</v>
      </c>
      <c r="CI1775">
        <f t="shared" ca="1" si="993"/>
        <v>4.3568545162056935</v>
      </c>
      <c r="CJ1775">
        <f t="shared" ca="1" si="994"/>
        <v>7.6431454837943065</v>
      </c>
    </row>
    <row r="1776" spans="79:88">
      <c r="CA1776" s="2">
        <f t="shared" si="995"/>
        <v>591</v>
      </c>
      <c r="CB1776" s="4">
        <f t="shared" si="996"/>
        <v>1</v>
      </c>
      <c r="CC1776">
        <f t="shared" ca="1" si="991"/>
        <v>1</v>
      </c>
      <c r="CD1776">
        <f ca="1">CC1776*(CJ1776)/(CJ1775+CJ1776+IF(CG1777=0,0,CJ1777))</f>
        <v>0.43150468640820205</v>
      </c>
      <c r="CE1776" s="39">
        <f t="shared" ca="1" si="997"/>
        <v>125</v>
      </c>
      <c r="CF1776" s="39">
        <f t="shared" ca="1" si="992"/>
        <v>323</v>
      </c>
      <c r="CG1776">
        <f t="shared" ca="1" si="998"/>
        <v>35.70728057665562</v>
      </c>
      <c r="CH1776">
        <f t="shared" ca="1" si="999"/>
        <v>4</v>
      </c>
      <c r="CI1776">
        <f t="shared" ca="1" si="993"/>
        <v>6.1986274709644134</v>
      </c>
      <c r="CJ1776">
        <f t="shared" ca="1" si="994"/>
        <v>5.8013725290355866</v>
      </c>
    </row>
    <row r="1777" spans="79:88">
      <c r="CA1777" s="2">
        <f t="shared" si="995"/>
        <v>591</v>
      </c>
      <c r="CB1777" s="4">
        <f t="shared" si="996"/>
        <v>2</v>
      </c>
      <c r="CC1777">
        <f t="shared" ca="1" si="991"/>
        <v>1</v>
      </c>
      <c r="CD1777">
        <f ca="1">CC1777*IF(CG1777=0,0,CJ1777)/(CJ1775+CJ1776+IF(CG1777=0,0,CJ1777))</f>
        <v>0</v>
      </c>
      <c r="CE1777" s="39">
        <f t="shared" ca="1" si="997"/>
        <v>125</v>
      </c>
      <c r="CF1777" s="39">
        <f t="shared" ca="1" si="992"/>
        <v>323</v>
      </c>
      <c r="CG1777">
        <f t="shared" ca="1" si="998"/>
        <v>0</v>
      </c>
      <c r="CH1777">
        <f t="shared" ca="1" si="999"/>
        <v>0</v>
      </c>
      <c r="CI1777">
        <f t="shared" ca="1" si="993"/>
        <v>0</v>
      </c>
      <c r="CJ1777">
        <f t="shared" ca="1" si="994"/>
        <v>12</v>
      </c>
    </row>
    <row r="1778" spans="79:88">
      <c r="CA1778" s="2">
        <f t="shared" si="995"/>
        <v>592</v>
      </c>
      <c r="CB1778" s="4">
        <f t="shared" si="996"/>
        <v>0</v>
      </c>
      <c r="CC1778">
        <f t="shared" ca="1" si="991"/>
        <v>1</v>
      </c>
      <c r="CD1778">
        <f ca="1">CC1778*(CJ1778)/(CJ1778+CJ1779+IF(CG1780=0,0,CJ1780))</f>
        <v>0</v>
      </c>
      <c r="CE1778" s="39">
        <f t="shared" ca="1" si="997"/>
        <v>169</v>
      </c>
      <c r="CF1778" s="39">
        <f t="shared" ca="1" si="992"/>
        <v>323</v>
      </c>
      <c r="CG1778">
        <f t="shared" ca="1" si="998"/>
        <v>-55.126887521261381</v>
      </c>
      <c r="CH1778">
        <f t="shared" ca="1" si="999"/>
        <v>-12</v>
      </c>
      <c r="CI1778">
        <f t="shared" ca="1" si="993"/>
        <v>15.394363483738662</v>
      </c>
      <c r="CJ1778">
        <f t="shared" ca="1" si="994"/>
        <v>0</v>
      </c>
    </row>
    <row r="1779" spans="79:88">
      <c r="CA1779" s="2">
        <f t="shared" si="995"/>
        <v>592</v>
      </c>
      <c r="CB1779" s="4">
        <f t="shared" si="996"/>
        <v>1</v>
      </c>
      <c r="CC1779">
        <f t="shared" ca="1" si="991"/>
        <v>1</v>
      </c>
      <c r="CD1779">
        <f ca="1">CC1779*(CJ1779)/(CJ1778+CJ1779+IF(CG1780=0,0,CJ1780))</f>
        <v>0.53264224853018916</v>
      </c>
      <c r="CE1779" s="39">
        <f t="shared" ca="1" si="997"/>
        <v>169</v>
      </c>
      <c r="CF1779" s="39">
        <f t="shared" ca="1" si="992"/>
        <v>323</v>
      </c>
      <c r="CG1779">
        <f t="shared" ca="1" si="998"/>
        <v>35.098108151800034</v>
      </c>
      <c r="CH1779">
        <f t="shared" ca="1" si="999"/>
        <v>-7</v>
      </c>
      <c r="CI1779">
        <f t="shared" ca="1" si="993"/>
        <v>4.838881496568586</v>
      </c>
      <c r="CJ1779">
        <f t="shared" ca="1" si="994"/>
        <v>7.161118503431414</v>
      </c>
    </row>
    <row r="1780" spans="79:88">
      <c r="CA1780" s="2">
        <f t="shared" si="995"/>
        <v>592</v>
      </c>
      <c r="CB1780" s="4">
        <f t="shared" si="996"/>
        <v>2</v>
      </c>
      <c r="CC1780">
        <f t="shared" ca="1" si="991"/>
        <v>1</v>
      </c>
      <c r="CD1780">
        <f ca="1">CC1780*IF(CG1780=0,0,CJ1780)/(CJ1778+CJ1779+IF(CG1780=0,0,CJ1780))</f>
        <v>0.46735775146981079</v>
      </c>
      <c r="CE1780" s="39">
        <f t="shared" ca="1" si="997"/>
        <v>169</v>
      </c>
      <c r="CF1780" s="39">
        <f t="shared" ca="1" si="992"/>
        <v>323</v>
      </c>
      <c r="CG1780">
        <f t="shared" ca="1" si="998"/>
        <v>11.638097767151478</v>
      </c>
      <c r="CH1780">
        <f t="shared" ca="1" si="999"/>
        <v>5</v>
      </c>
      <c r="CI1780">
        <f t="shared" ca="1" si="993"/>
        <v>5.7166001176061956</v>
      </c>
      <c r="CJ1780">
        <f t="shared" ca="1" si="994"/>
        <v>6.2833998823938044</v>
      </c>
    </row>
    <row r="1781" spans="79:88">
      <c r="CA1781" s="2">
        <f t="shared" si="995"/>
        <v>593</v>
      </c>
      <c r="CB1781" s="4">
        <f t="shared" si="996"/>
        <v>0</v>
      </c>
      <c r="CC1781">
        <f t="shared" ca="1" si="991"/>
        <v>1</v>
      </c>
      <c r="CD1781">
        <f ca="1">CC1781*(CJ1781)/(CJ1781+CJ1782+IF(CG1783=0,0,CJ1783))</f>
        <v>0.42939575236233612</v>
      </c>
      <c r="CE1781" s="39">
        <f t="shared" ca="1" si="997"/>
        <v>1</v>
      </c>
      <c r="CF1781" s="39">
        <f t="shared" ca="1" si="992"/>
        <v>325</v>
      </c>
      <c r="CG1781">
        <f t="shared" ca="1" si="998"/>
        <v>28.79509642207978</v>
      </c>
      <c r="CH1781">
        <f t="shared" ca="1" si="999"/>
        <v>-8</v>
      </c>
      <c r="CI1781">
        <f t="shared" ca="1" si="993"/>
        <v>6.2269809125693056</v>
      </c>
      <c r="CJ1781">
        <f t="shared" ca="1" si="994"/>
        <v>5.7730190874306944</v>
      </c>
    </row>
    <row r="1782" spans="79:88">
      <c r="CA1782" s="2">
        <f t="shared" si="995"/>
        <v>593</v>
      </c>
      <c r="CB1782" s="4">
        <f t="shared" si="996"/>
        <v>1</v>
      </c>
      <c r="CC1782">
        <f t="shared" ca="1" si="991"/>
        <v>1</v>
      </c>
      <c r="CD1782">
        <f ca="1">CC1782*(CJ1782)/(CJ1781+CJ1782+IF(CG1783=0,0,CJ1783))</f>
        <v>0.57060424763766393</v>
      </c>
      <c r="CE1782" s="39">
        <f t="shared" ca="1" si="997"/>
        <v>1</v>
      </c>
      <c r="CF1782" s="39">
        <f t="shared" ca="1" si="992"/>
        <v>325</v>
      </c>
      <c r="CG1782">
        <f t="shared" ca="1" si="998"/>
        <v>5.3350860374306919</v>
      </c>
      <c r="CH1782">
        <f t="shared" ca="1" si="999"/>
        <v>4</v>
      </c>
      <c r="CI1782">
        <f t="shared" ca="1" si="993"/>
        <v>4.3285007016054431</v>
      </c>
      <c r="CJ1782">
        <f t="shared" ca="1" si="994"/>
        <v>7.6714992983945569</v>
      </c>
    </row>
    <row r="1783" spans="79:88">
      <c r="CA1783" s="2">
        <f t="shared" si="995"/>
        <v>593</v>
      </c>
      <c r="CB1783" s="4">
        <f t="shared" si="996"/>
        <v>2</v>
      </c>
      <c r="CC1783">
        <f t="shared" ca="1" si="991"/>
        <v>1</v>
      </c>
      <c r="CD1783">
        <f ca="1">CC1783*IF(CG1783=0,0,CJ1783)/(CJ1781+CJ1782+IF(CG1783=0,0,CJ1783))</f>
        <v>0</v>
      </c>
      <c r="CE1783" s="39">
        <f t="shared" ca="1" si="997"/>
        <v>1</v>
      </c>
      <c r="CF1783" s="39">
        <f t="shared" ca="1" si="992"/>
        <v>325</v>
      </c>
      <c r="CG1783">
        <f t="shared" ca="1" si="998"/>
        <v>0</v>
      </c>
      <c r="CH1783">
        <f t="shared" ca="1" si="999"/>
        <v>0</v>
      </c>
      <c r="CI1783">
        <f t="shared" ca="1" si="993"/>
        <v>0</v>
      </c>
      <c r="CJ1783">
        <f t="shared" ca="1" si="994"/>
        <v>12</v>
      </c>
    </row>
    <row r="1784" spans="79:88">
      <c r="CA1784" s="2">
        <f t="shared" si="995"/>
        <v>594</v>
      </c>
      <c r="CB1784" s="4">
        <f t="shared" si="996"/>
        <v>0</v>
      </c>
      <c r="CC1784">
        <f t="shared" ca="1" si="991"/>
        <v>1</v>
      </c>
      <c r="CD1784">
        <f ca="1">CC1784*(CJ1784)/(CJ1784+CJ1785+IF(CG1786=0,0,CJ1786))</f>
        <v>0.91659498671864592</v>
      </c>
      <c r="CE1784" s="39">
        <f t="shared" ca="1" si="997"/>
        <v>31</v>
      </c>
      <c r="CF1784" s="39">
        <f t="shared" ca="1" si="992"/>
        <v>335</v>
      </c>
      <c r="CG1784">
        <f t="shared" ca="1" si="998"/>
        <v>22.540170815299021</v>
      </c>
      <c r="CH1784">
        <f t="shared" ca="1" si="999"/>
        <v>-1</v>
      </c>
      <c r="CI1784">
        <f t="shared" ca="1" si="993"/>
        <v>0.38788050936441176</v>
      </c>
      <c r="CJ1784">
        <f t="shared" ca="1" si="994"/>
        <v>11.612119490635589</v>
      </c>
    </row>
    <row r="1785" spans="79:88">
      <c r="CA1785" s="2">
        <f t="shared" si="995"/>
        <v>594</v>
      </c>
      <c r="CB1785" s="4">
        <f t="shared" si="996"/>
        <v>1</v>
      </c>
      <c r="CC1785">
        <f t="shared" ca="1" si="991"/>
        <v>1</v>
      </c>
      <c r="CD1785">
        <f ca="1">CC1785*(CJ1785)/(CJ1784+CJ1785+IF(CG1786=0,0,CJ1786))</f>
        <v>8.3405013281354051E-2</v>
      </c>
      <c r="CE1785" s="39">
        <f t="shared" ca="1" si="997"/>
        <v>31</v>
      </c>
      <c r="CF1785" s="39">
        <f t="shared" ca="1" si="992"/>
        <v>335</v>
      </c>
      <c r="CG1785">
        <f t="shared" ca="1" si="998"/>
        <v>-0.91983956935166589</v>
      </c>
      <c r="CH1785">
        <f t="shared" ca="1" si="999"/>
        <v>11</v>
      </c>
      <c r="CI1785">
        <f t="shared" ca="1" si="993"/>
        <v>10.943362123539062</v>
      </c>
      <c r="CJ1785">
        <f t="shared" ca="1" si="994"/>
        <v>1.0566378764609379</v>
      </c>
    </row>
    <row r="1786" spans="79:88">
      <c r="CA1786" s="2">
        <f t="shared" si="995"/>
        <v>594</v>
      </c>
      <c r="CB1786" s="4">
        <f t="shared" si="996"/>
        <v>2</v>
      </c>
      <c r="CC1786">
        <f t="shared" ca="1" si="991"/>
        <v>1</v>
      </c>
      <c r="CD1786">
        <f ca="1">CC1786*IF(CG1786=0,0,CJ1786)/(CJ1784+CJ1785+IF(CG1786=0,0,CJ1786))</f>
        <v>0</v>
      </c>
      <c r="CE1786" s="39">
        <f t="shared" ca="1" si="997"/>
        <v>31</v>
      </c>
      <c r="CF1786" s="39">
        <f t="shared" ca="1" si="992"/>
        <v>335</v>
      </c>
      <c r="CG1786">
        <f t="shared" ca="1" si="998"/>
        <v>0</v>
      </c>
      <c r="CH1786">
        <f t="shared" ca="1" si="999"/>
        <v>0</v>
      </c>
      <c r="CI1786">
        <f t="shared" ca="1" si="993"/>
        <v>0</v>
      </c>
      <c r="CJ1786">
        <f t="shared" ca="1" si="994"/>
        <v>12</v>
      </c>
    </row>
    <row r="1787" spans="79:88">
      <c r="CA1787" s="2">
        <f t="shared" si="995"/>
        <v>595</v>
      </c>
      <c r="CB1787" s="4">
        <f t="shared" si="996"/>
        <v>0</v>
      </c>
      <c r="CC1787">
        <f t="shared" ca="1" si="991"/>
        <v>1</v>
      </c>
      <c r="CD1787">
        <f ca="1">CC1787*(CJ1787)/(CJ1787+CJ1788+IF(CG1789=0,0,CJ1789))</f>
        <v>0.81043060306488979</v>
      </c>
      <c r="CE1787" s="39">
        <f t="shared" ca="1" si="997"/>
        <v>1</v>
      </c>
      <c r="CF1787" s="39">
        <f t="shared" ca="1" si="992"/>
        <v>341</v>
      </c>
      <c r="CG1787">
        <f t="shared" ca="1" si="998"/>
        <v>-1.6914843056049733</v>
      </c>
      <c r="CH1787">
        <f t="shared" ca="1" si="999"/>
        <v>-1</v>
      </c>
      <c r="CI1787">
        <f t="shared" ca="1" si="993"/>
        <v>1.1041508566586165</v>
      </c>
      <c r="CJ1787">
        <f t="shared" ca="1" si="994"/>
        <v>10.895849143341383</v>
      </c>
    </row>
    <row r="1788" spans="79:88">
      <c r="CA1788" s="2">
        <f t="shared" si="995"/>
        <v>595</v>
      </c>
      <c r="CB1788" s="4">
        <f t="shared" si="996"/>
        <v>1</v>
      </c>
      <c r="CC1788">
        <f t="shared" ca="1" si="991"/>
        <v>1</v>
      </c>
      <c r="CD1788">
        <f ca="1">CC1788*(CJ1788)/(CJ1787+CJ1788+IF(CG1789=0,0,CJ1789))</f>
        <v>0.18956939693511018</v>
      </c>
      <c r="CE1788" s="39">
        <f t="shared" ca="1" si="997"/>
        <v>1</v>
      </c>
      <c r="CF1788" s="39">
        <f t="shared" ca="1" si="992"/>
        <v>341</v>
      </c>
      <c r="CG1788">
        <f t="shared" ca="1" si="998"/>
        <v>-25.151494690254594</v>
      </c>
      <c r="CH1788">
        <f t="shared" ca="1" si="999"/>
        <v>11</v>
      </c>
      <c r="CI1788">
        <f t="shared" ca="1" si="993"/>
        <v>9.4513307575161001</v>
      </c>
      <c r="CJ1788">
        <f t="shared" ca="1" si="994"/>
        <v>2.5486692424838999</v>
      </c>
    </row>
    <row r="1789" spans="79:88">
      <c r="CA1789" s="2">
        <f t="shared" si="995"/>
        <v>595</v>
      </c>
      <c r="CB1789" s="4">
        <f t="shared" si="996"/>
        <v>2</v>
      </c>
      <c r="CC1789">
        <f t="shared" ca="1" si="991"/>
        <v>1</v>
      </c>
      <c r="CD1789">
        <f ca="1">CC1789*IF(CG1789=0,0,CJ1789)/(CJ1787+CJ1788+IF(CG1789=0,0,CJ1789))</f>
        <v>0</v>
      </c>
      <c r="CE1789" s="39">
        <f t="shared" ca="1" si="997"/>
        <v>1</v>
      </c>
      <c r="CF1789" s="39">
        <f t="shared" ca="1" si="992"/>
        <v>341</v>
      </c>
      <c r="CG1789">
        <f t="shared" ca="1" si="998"/>
        <v>0</v>
      </c>
      <c r="CH1789">
        <f t="shared" ca="1" si="999"/>
        <v>0</v>
      </c>
      <c r="CI1789">
        <f t="shared" ca="1" si="993"/>
        <v>0</v>
      </c>
      <c r="CJ1789">
        <f t="shared" ca="1" si="994"/>
        <v>12</v>
      </c>
    </row>
    <row r="1790" spans="79:88">
      <c r="CA1790" s="2">
        <f t="shared" si="995"/>
        <v>596</v>
      </c>
      <c r="CB1790" s="4">
        <f t="shared" si="996"/>
        <v>0</v>
      </c>
      <c r="CC1790">
        <f t="shared" ca="1" si="991"/>
        <v>1</v>
      </c>
      <c r="CD1790">
        <f ca="1">CC1790*(CJ1790)/(CJ1790+CJ1791+IF(CG1792=0,0,CJ1792))</f>
        <v>0.61140678900909007</v>
      </c>
      <c r="CE1790" s="39">
        <f t="shared" ca="1" si="997"/>
        <v>5</v>
      </c>
      <c r="CF1790" s="39">
        <f t="shared" ca="1" si="992"/>
        <v>341</v>
      </c>
      <c r="CG1790">
        <f t="shared" ca="1" si="998"/>
        <v>19.814805291110105</v>
      </c>
      <c r="CH1790">
        <f t="shared" ca="1" si="999"/>
        <v>-5</v>
      </c>
      <c r="CI1790">
        <f t="shared" ca="1" si="993"/>
        <v>3.7799301839488875</v>
      </c>
      <c r="CJ1790">
        <f t="shared" ca="1" si="994"/>
        <v>8.2200698160511116</v>
      </c>
    </row>
    <row r="1791" spans="79:88">
      <c r="CA1791" s="2">
        <f t="shared" si="995"/>
        <v>596</v>
      </c>
      <c r="CB1791" s="4">
        <f t="shared" si="996"/>
        <v>1</v>
      </c>
      <c r="CC1791">
        <f t="shared" ca="1" si="991"/>
        <v>1</v>
      </c>
      <c r="CD1791">
        <f ca="1">CC1791*(CJ1791)/(CJ1790+CJ1791+IF(CG1792=0,0,CJ1792))</f>
        <v>0.38859321099090982</v>
      </c>
      <c r="CE1791" s="39">
        <f t="shared" ca="1" si="997"/>
        <v>5</v>
      </c>
      <c r="CF1791" s="39">
        <f t="shared" ca="1" si="992"/>
        <v>341</v>
      </c>
      <c r="CG1791">
        <f t="shared" ca="1" si="998"/>
        <v>-3.6452050935395164</v>
      </c>
      <c r="CH1791">
        <f t="shared" ca="1" si="999"/>
        <v>7</v>
      </c>
      <c r="CI1791">
        <f t="shared" ca="1" si="993"/>
        <v>6.7755514302258293</v>
      </c>
      <c r="CJ1791">
        <f t="shared" ca="1" si="994"/>
        <v>5.2244485697741707</v>
      </c>
    </row>
    <row r="1792" spans="79:88">
      <c r="CA1792" s="2">
        <f t="shared" si="995"/>
        <v>596</v>
      </c>
      <c r="CB1792" s="4">
        <f t="shared" si="996"/>
        <v>2</v>
      </c>
      <c r="CC1792">
        <f t="shared" ca="1" si="991"/>
        <v>1</v>
      </c>
      <c r="CD1792">
        <f ca="1">CC1792*IF(CG1792=0,0,CJ1792)/(CJ1790+CJ1791+IF(CG1792=0,0,CJ1792))</f>
        <v>0</v>
      </c>
      <c r="CE1792" s="39">
        <f t="shared" ca="1" si="997"/>
        <v>5</v>
      </c>
      <c r="CF1792" s="39">
        <f t="shared" ca="1" si="992"/>
        <v>341</v>
      </c>
      <c r="CG1792">
        <f t="shared" ca="1" si="998"/>
        <v>0</v>
      </c>
      <c r="CH1792">
        <f t="shared" ca="1" si="999"/>
        <v>0</v>
      </c>
      <c r="CI1792">
        <f t="shared" ca="1" si="993"/>
        <v>0</v>
      </c>
      <c r="CJ1792">
        <f t="shared" ca="1" si="994"/>
        <v>12</v>
      </c>
    </row>
    <row r="1793" spans="79:88">
      <c r="CA1793" s="2">
        <f t="shared" si="995"/>
        <v>597</v>
      </c>
      <c r="CB1793" s="4">
        <f t="shared" si="996"/>
        <v>0</v>
      </c>
      <c r="CC1793">
        <f t="shared" ca="1" si="991"/>
        <v>1</v>
      </c>
      <c r="CD1793">
        <f ca="1">CC1793*(CJ1793)/(CJ1793+CJ1794+IF(CG1795=0,0,CJ1795))</f>
        <v>0.53221540679704205</v>
      </c>
      <c r="CE1793" s="39">
        <f t="shared" ca="1" si="997"/>
        <v>197</v>
      </c>
      <c r="CF1793" s="39">
        <f t="shared" ca="1" si="992"/>
        <v>341</v>
      </c>
      <c r="CG1793">
        <f t="shared" ca="1" si="998"/>
        <v>-46.198666787870479</v>
      </c>
      <c r="CH1793">
        <f t="shared" ca="1" si="999"/>
        <v>-2</v>
      </c>
      <c r="CI1793">
        <f t="shared" ca="1" si="993"/>
        <v>4.8446203766116316</v>
      </c>
      <c r="CJ1793">
        <f t="shared" ca="1" si="994"/>
        <v>7.1553796233883684</v>
      </c>
    </row>
    <row r="1794" spans="79:88">
      <c r="CA1794" s="2">
        <f t="shared" si="995"/>
        <v>597</v>
      </c>
      <c r="CB1794" s="4">
        <f t="shared" si="996"/>
        <v>1</v>
      </c>
      <c r="CC1794">
        <f t="shared" ref="CC1794:CC1857" ca="1" si="1000">OFFSET(D$5,$CA1794,0)</f>
        <v>1</v>
      </c>
      <c r="CD1794">
        <f ca="1">CC1794*(CJ1794)/(CJ1793+CJ1794+IF(CG1795=0,0,CJ1795))</f>
        <v>0.46778459320295795</v>
      </c>
      <c r="CE1794" s="39">
        <f t="shared" ca="1" si="997"/>
        <v>197</v>
      </c>
      <c r="CF1794" s="39">
        <f t="shared" ref="CF1794:CF1857" ca="1" si="1001">OFFSET(B$5,$CA1794,0)</f>
        <v>341</v>
      </c>
      <c r="CG1794">
        <f t="shared" ca="1" si="998"/>
        <v>44.026328885193067</v>
      </c>
      <c r="CH1794">
        <f t="shared" ca="1" si="999"/>
        <v>3</v>
      </c>
      <c r="CI1794">
        <f t="shared" ref="CI1794:CI1857" ca="1" si="1002">ABS(-CH1794-7*CG1794/113.685)</f>
        <v>5.7108616105585739</v>
      </c>
      <c r="CJ1794">
        <f t="shared" ref="CJ1794:CJ1857" ca="1" si="1003">MAX(0,CK$1-CI1794)</f>
        <v>6.2891383894414261</v>
      </c>
    </row>
    <row r="1795" spans="79:88">
      <c r="CA1795" s="2">
        <f t="shared" si="995"/>
        <v>597</v>
      </c>
      <c r="CB1795" s="4">
        <f t="shared" si="996"/>
        <v>2</v>
      </c>
      <c r="CC1795">
        <f t="shared" ca="1" si="1000"/>
        <v>1</v>
      </c>
      <c r="CD1795">
        <f ca="1">CC1795*IF(CG1795=0,0,CJ1795)/(CJ1793+CJ1794+IF(CG1795=0,0,CJ1795))</f>
        <v>0</v>
      </c>
      <c r="CE1795" s="39">
        <f t="shared" ca="1" si="997"/>
        <v>197</v>
      </c>
      <c r="CF1795" s="39">
        <f t="shared" ca="1" si="1001"/>
        <v>341</v>
      </c>
      <c r="CG1795">
        <f t="shared" ca="1" si="998"/>
        <v>0</v>
      </c>
      <c r="CH1795">
        <f t="shared" ca="1" si="999"/>
        <v>0</v>
      </c>
      <c r="CI1795">
        <f t="shared" ca="1" si="1002"/>
        <v>0</v>
      </c>
      <c r="CJ1795">
        <f t="shared" ca="1" si="1003"/>
        <v>12</v>
      </c>
    </row>
    <row r="1796" spans="79:88">
      <c r="CA1796" s="2">
        <f t="shared" si="995"/>
        <v>598</v>
      </c>
      <c r="CB1796" s="4">
        <f t="shared" si="996"/>
        <v>0</v>
      </c>
      <c r="CC1796">
        <f t="shared" ca="1" si="1000"/>
        <v>1</v>
      </c>
      <c r="CD1796">
        <f ca="1">CC1796*(CJ1796)/(CJ1796+CJ1797+IF(CG1798=0,0,CJ1798))</f>
        <v>0.13848504735217507</v>
      </c>
      <c r="CE1796" s="39">
        <f t="shared" ca="1" si="997"/>
        <v>13</v>
      </c>
      <c r="CF1796" s="39">
        <f t="shared" ca="1" si="1001"/>
        <v>343</v>
      </c>
      <c r="CG1796">
        <f t="shared" ca="1" si="998"/>
        <v>-16.454934573449975</v>
      </c>
      <c r="CH1796">
        <f t="shared" ca="1" si="999"/>
        <v>-9</v>
      </c>
      <c r="CI1796">
        <f t="shared" ca="1" si="1002"/>
        <v>10.013190324265732</v>
      </c>
      <c r="CJ1796">
        <f t="shared" ca="1" si="1003"/>
        <v>1.9868096757342677</v>
      </c>
    </row>
    <row r="1797" spans="79:88">
      <c r="CA1797" s="2">
        <f t="shared" si="995"/>
        <v>598</v>
      </c>
      <c r="CB1797" s="4">
        <f t="shared" si="996"/>
        <v>1</v>
      </c>
      <c r="CC1797">
        <f t="shared" ca="1" si="1000"/>
        <v>1</v>
      </c>
      <c r="CD1797">
        <f ca="1">CC1797*(CJ1797)/(CJ1796+CJ1797+IF(CG1798=0,0,CJ1798))</f>
        <v>0.79862774610153053</v>
      </c>
      <c r="CE1797" s="39">
        <f t="shared" ca="1" si="997"/>
        <v>13</v>
      </c>
      <c r="CF1797" s="39">
        <f t="shared" ca="1" si="1001"/>
        <v>343</v>
      </c>
      <c r="CG1797">
        <f t="shared" ca="1" si="998"/>
        <v>-39.914944958098197</v>
      </c>
      <c r="CH1797">
        <f t="shared" ca="1" si="999"/>
        <v>3</v>
      </c>
      <c r="CI1797">
        <f t="shared" ca="1" si="1002"/>
        <v>0.54229128990907016</v>
      </c>
      <c r="CJ1797">
        <f t="shared" ca="1" si="1003"/>
        <v>11.45770871009093</v>
      </c>
    </row>
    <row r="1798" spans="79:88">
      <c r="CA1798" s="2">
        <f t="shared" ref="CA1798:CA1861" si="1004">CA1795+1</f>
        <v>598</v>
      </c>
      <c r="CB1798" s="4">
        <f t="shared" ref="CB1798:CB1861" si="1005">CB1795</f>
        <v>2</v>
      </c>
      <c r="CC1798">
        <f t="shared" ca="1" si="1000"/>
        <v>1</v>
      </c>
      <c r="CD1798">
        <f ca="1">CC1798*IF(CG1798=0,0,CJ1798)/(CJ1796+CJ1797+IF(CG1798=0,0,CJ1798))</f>
        <v>6.2887206546294358E-2</v>
      </c>
      <c r="CE1798" s="39">
        <f t="shared" ca="1" si="997"/>
        <v>13</v>
      </c>
      <c r="CF1798" s="39">
        <f t="shared" ca="1" si="1001"/>
        <v>343</v>
      </c>
      <c r="CG1798">
        <f t="shared" ca="1" si="998"/>
        <v>50.310050714965016</v>
      </c>
      <c r="CH1798">
        <f t="shared" ca="1" si="999"/>
        <v>8</v>
      </c>
      <c r="CI1798">
        <f t="shared" ca="1" si="1002"/>
        <v>11.097773277079256</v>
      </c>
      <c r="CJ1798">
        <f t="shared" ca="1" si="1003"/>
        <v>0.90222672292074435</v>
      </c>
    </row>
    <row r="1799" spans="79:88">
      <c r="CA1799" s="2">
        <f t="shared" si="1004"/>
        <v>599</v>
      </c>
      <c r="CB1799" s="4">
        <f t="shared" si="1005"/>
        <v>0</v>
      </c>
      <c r="CC1799">
        <f t="shared" ca="1" si="1000"/>
        <v>1</v>
      </c>
      <c r="CD1799">
        <f ca="1">CC1799*(CJ1799)/(CJ1799+CJ1800+IF(CG1801=0,0,CJ1801))</f>
        <v>0.48817253604251681</v>
      </c>
      <c r="CE1799" s="39">
        <f t="shared" ca="1" si="997"/>
        <v>55</v>
      </c>
      <c r="CF1799" s="39">
        <f t="shared" ca="1" si="1001"/>
        <v>343</v>
      </c>
      <c r="CG1799">
        <f t="shared" ca="1" si="998"/>
        <v>-23.333933360667203</v>
      </c>
      <c r="CH1799">
        <f t="shared" ca="1" si="999"/>
        <v>-4</v>
      </c>
      <c r="CI1799">
        <f t="shared" ca="1" si="1002"/>
        <v>5.436755363721427</v>
      </c>
      <c r="CJ1799">
        <f t="shared" ca="1" si="1003"/>
        <v>6.563244636278573</v>
      </c>
    </row>
    <row r="1800" spans="79:88">
      <c r="CA1800" s="2">
        <f t="shared" si="1004"/>
        <v>599</v>
      </c>
      <c r="CB1800" s="4">
        <f t="shared" si="1005"/>
        <v>1</v>
      </c>
      <c r="CC1800">
        <f t="shared" ca="1" si="1000"/>
        <v>1</v>
      </c>
      <c r="CD1800">
        <f ca="1">CC1800*(CJ1800)/(CJ1799+CJ1800+IF(CG1801=0,0,CJ1801))</f>
        <v>0.51182746395748324</v>
      </c>
      <c r="CE1800" s="39">
        <f t="shared" ca="1" si="997"/>
        <v>55</v>
      </c>
      <c r="CF1800" s="39">
        <f t="shared" ca="1" si="1001"/>
        <v>343</v>
      </c>
      <c r="CG1800">
        <f t="shared" ca="1" si="998"/>
        <v>-46.793943745316824</v>
      </c>
      <c r="CH1800">
        <f t="shared" ca="1" si="999"/>
        <v>8</v>
      </c>
      <c r="CI1800">
        <f t="shared" ca="1" si="1002"/>
        <v>5.1187262504532898</v>
      </c>
      <c r="CJ1800">
        <f t="shared" ca="1" si="1003"/>
        <v>6.8812737495467102</v>
      </c>
    </row>
    <row r="1801" spans="79:88">
      <c r="CA1801" s="2">
        <f t="shared" si="1004"/>
        <v>599</v>
      </c>
      <c r="CB1801" s="4">
        <f t="shared" si="1005"/>
        <v>2</v>
      </c>
      <c r="CC1801">
        <f t="shared" ca="1" si="1000"/>
        <v>1</v>
      </c>
      <c r="CD1801">
        <f ca="1">CC1801*IF(CG1801=0,0,CJ1801)/(CJ1799+CJ1800+IF(CG1801=0,0,CJ1801))</f>
        <v>0</v>
      </c>
      <c r="CE1801" s="39">
        <f t="shared" ca="1" si="997"/>
        <v>55</v>
      </c>
      <c r="CF1801" s="39">
        <f t="shared" ca="1" si="1001"/>
        <v>343</v>
      </c>
      <c r="CG1801">
        <f t="shared" ca="1" si="998"/>
        <v>0</v>
      </c>
      <c r="CH1801">
        <f t="shared" ca="1" si="999"/>
        <v>0</v>
      </c>
      <c r="CI1801">
        <f t="shared" ca="1" si="1002"/>
        <v>0</v>
      </c>
      <c r="CJ1801">
        <f t="shared" ca="1" si="1003"/>
        <v>12</v>
      </c>
    </row>
    <row r="1802" spans="79:88">
      <c r="CA1802" s="2">
        <f t="shared" si="1004"/>
        <v>600</v>
      </c>
      <c r="CB1802" s="4">
        <f t="shared" si="1005"/>
        <v>0</v>
      </c>
      <c r="CC1802">
        <f t="shared" ca="1" si="1000"/>
        <v>1</v>
      </c>
      <c r="CD1802">
        <f ca="1">CC1802*(CJ1802)/(CJ1802+CJ1803+IF(CG1804=0,0,CJ1804))</f>
        <v>0.76329117898034071</v>
      </c>
      <c r="CE1802" s="39">
        <f t="shared" ca="1" si="997"/>
        <v>143</v>
      </c>
      <c r="CF1802" s="39">
        <f t="shared" ca="1" si="1001"/>
        <v>343</v>
      </c>
      <c r="CG1802">
        <f t="shared" ca="1" si="998"/>
        <v>20.497117869469506</v>
      </c>
      <c r="CH1802">
        <f t="shared" ca="1" si="999"/>
        <v>-3</v>
      </c>
      <c r="CI1802">
        <f t="shared" ca="1" si="1002"/>
        <v>1.7379177104606012</v>
      </c>
      <c r="CJ1802">
        <f t="shared" ca="1" si="1003"/>
        <v>10.262082289539398</v>
      </c>
    </row>
    <row r="1803" spans="79:88">
      <c r="CA1803" s="2">
        <f t="shared" si="1004"/>
        <v>600</v>
      </c>
      <c r="CB1803" s="4">
        <f t="shared" si="1005"/>
        <v>1</v>
      </c>
      <c r="CC1803">
        <f t="shared" ca="1" si="1000"/>
        <v>1</v>
      </c>
      <c r="CD1803">
        <f ca="1">CC1803*(CJ1803)/(CJ1802+CJ1803+IF(CG1804=0,0,CJ1804))</f>
        <v>0.23670882101965923</v>
      </c>
      <c r="CE1803" s="39">
        <f t="shared" ca="1" si="997"/>
        <v>143</v>
      </c>
      <c r="CF1803" s="39">
        <f t="shared" ca="1" si="1001"/>
        <v>343</v>
      </c>
      <c r="CG1803">
        <f t="shared" ca="1" si="998"/>
        <v>-2.9628925151790497</v>
      </c>
      <c r="CH1803">
        <f t="shared" ca="1" si="999"/>
        <v>9</v>
      </c>
      <c r="CI1803">
        <f t="shared" ca="1" si="1002"/>
        <v>8.8175639037141806</v>
      </c>
      <c r="CJ1803">
        <f t="shared" ca="1" si="1003"/>
        <v>3.1824360962858194</v>
      </c>
    </row>
    <row r="1804" spans="79:88">
      <c r="CA1804" s="2">
        <f t="shared" si="1004"/>
        <v>600</v>
      </c>
      <c r="CB1804" s="4">
        <f t="shared" si="1005"/>
        <v>2</v>
      </c>
      <c r="CC1804">
        <f t="shared" ca="1" si="1000"/>
        <v>1</v>
      </c>
      <c r="CD1804">
        <f ca="1">CC1804*IF(CG1804=0,0,CJ1804)/(CJ1802+CJ1803+IF(CG1804=0,0,CJ1804))</f>
        <v>0</v>
      </c>
      <c r="CE1804" s="39">
        <f t="shared" ca="1" si="997"/>
        <v>143</v>
      </c>
      <c r="CF1804" s="39">
        <f t="shared" ca="1" si="1001"/>
        <v>343</v>
      </c>
      <c r="CG1804">
        <f t="shared" ca="1" si="998"/>
        <v>0</v>
      </c>
      <c r="CH1804">
        <f t="shared" ca="1" si="999"/>
        <v>0</v>
      </c>
      <c r="CI1804">
        <f t="shared" ca="1" si="1002"/>
        <v>0</v>
      </c>
      <c r="CJ1804">
        <f t="shared" ca="1" si="1003"/>
        <v>12</v>
      </c>
    </row>
    <row r="1805" spans="79:88">
      <c r="CA1805" s="2">
        <f t="shared" si="1004"/>
        <v>601</v>
      </c>
      <c r="CB1805" s="4">
        <f t="shared" si="1005"/>
        <v>0</v>
      </c>
      <c r="CC1805">
        <f t="shared" ca="1" si="1000"/>
        <v>1</v>
      </c>
      <c r="CD1805">
        <f ca="1">CC1805*(CJ1805)/(CJ1805+CJ1806+IF(CG1807=0,0,CJ1807))</f>
        <v>0.28914872198672409</v>
      </c>
      <c r="CE1805" s="39">
        <f t="shared" ca="1" si="997"/>
        <v>275</v>
      </c>
      <c r="CF1805" s="39">
        <f t="shared" ca="1" si="1001"/>
        <v>343</v>
      </c>
      <c r="CG1805">
        <f t="shared" ca="1" si="998"/>
        <v>-1.8276437639499932</v>
      </c>
      <c r="CH1805">
        <f t="shared" ca="1" si="999"/>
        <v>-8</v>
      </c>
      <c r="CI1805">
        <f t="shared" ca="1" si="1002"/>
        <v>8.1125346910115663</v>
      </c>
      <c r="CJ1805">
        <f t="shared" ca="1" si="1003"/>
        <v>3.8874653089884337</v>
      </c>
    </row>
    <row r="1806" spans="79:88">
      <c r="CA1806" s="2">
        <f t="shared" si="1004"/>
        <v>601</v>
      </c>
      <c r="CB1806" s="4">
        <f t="shared" si="1005"/>
        <v>1</v>
      </c>
      <c r="CC1806">
        <f t="shared" ca="1" si="1000"/>
        <v>1</v>
      </c>
      <c r="CD1806">
        <f ca="1">CC1806*(CJ1806)/(CJ1805+CJ1806+IF(CG1807=0,0,CJ1807))</f>
        <v>0.71085127801327586</v>
      </c>
      <c r="CE1806" s="39">
        <f t="shared" ca="1" si="997"/>
        <v>275</v>
      </c>
      <c r="CF1806" s="39">
        <f t="shared" ca="1" si="1001"/>
        <v>343</v>
      </c>
      <c r="CG1806">
        <f t="shared" ca="1" si="998"/>
        <v>-25.287654148601746</v>
      </c>
      <c r="CH1806">
        <f t="shared" ca="1" si="999"/>
        <v>4</v>
      </c>
      <c r="CI1806">
        <f t="shared" ca="1" si="1002"/>
        <v>2.442946923163019</v>
      </c>
      <c r="CJ1806">
        <f t="shared" ca="1" si="1003"/>
        <v>9.557053076836981</v>
      </c>
    </row>
    <row r="1807" spans="79:88">
      <c r="CA1807" s="2">
        <f t="shared" si="1004"/>
        <v>601</v>
      </c>
      <c r="CB1807" s="4">
        <f t="shared" si="1005"/>
        <v>2</v>
      </c>
      <c r="CC1807">
        <f t="shared" ca="1" si="1000"/>
        <v>1</v>
      </c>
      <c r="CD1807">
        <f ca="1">CC1807*IF(CG1807=0,0,CJ1807)/(CJ1805+CJ1806+IF(CG1807=0,0,CJ1807))</f>
        <v>0</v>
      </c>
      <c r="CE1807" s="39">
        <f t="shared" ca="1" si="997"/>
        <v>275</v>
      </c>
      <c r="CF1807" s="39">
        <f t="shared" ca="1" si="1001"/>
        <v>343</v>
      </c>
      <c r="CG1807">
        <f t="shared" ca="1" si="998"/>
        <v>0</v>
      </c>
      <c r="CH1807">
        <f t="shared" ca="1" si="999"/>
        <v>0</v>
      </c>
      <c r="CI1807">
        <f t="shared" ca="1" si="1002"/>
        <v>0</v>
      </c>
      <c r="CJ1807">
        <f t="shared" ca="1" si="1003"/>
        <v>12</v>
      </c>
    </row>
    <row r="1808" spans="79:88">
      <c r="CA1808" s="2">
        <f t="shared" si="1004"/>
        <v>602</v>
      </c>
      <c r="CB1808" s="4">
        <f t="shared" si="1005"/>
        <v>0</v>
      </c>
      <c r="CC1808">
        <f t="shared" ca="1" si="1000"/>
        <v>1</v>
      </c>
      <c r="CD1808">
        <f ca="1">CC1808*(CJ1808)/(CJ1808+CJ1809+IF(CG1810=0,0,CJ1810))</f>
        <v>0.63631740716113416</v>
      </c>
      <c r="CE1808" s="39">
        <f t="shared" ca="1" si="997"/>
        <v>113</v>
      </c>
      <c r="CF1808" s="39">
        <f t="shared" ca="1" si="1001"/>
        <v>359</v>
      </c>
      <c r="CG1808">
        <f t="shared" ca="1" si="998"/>
        <v>9.0132891509853152</v>
      </c>
      <c r="CH1808">
        <f t="shared" ca="1" si="999"/>
        <v>-4</v>
      </c>
      <c r="CI1808">
        <f t="shared" ca="1" si="1002"/>
        <v>3.4450189202014583</v>
      </c>
      <c r="CJ1808">
        <f t="shared" ca="1" si="1003"/>
        <v>8.5549810797985408</v>
      </c>
    </row>
    <row r="1809" spans="79:88">
      <c r="CA1809" s="2">
        <f t="shared" si="1004"/>
        <v>602</v>
      </c>
      <c r="CB1809" s="4">
        <f t="shared" si="1005"/>
        <v>1</v>
      </c>
      <c r="CC1809">
        <f t="shared" ca="1" si="1000"/>
        <v>1</v>
      </c>
      <c r="CD1809">
        <f ca="1">CC1809*(CJ1809)/(CJ1808+CJ1809+IF(CG1810=0,0,CJ1810))</f>
        <v>0.36368259283886578</v>
      </c>
      <c r="CE1809" s="39">
        <f t="shared" ca="1" si="997"/>
        <v>113</v>
      </c>
      <c r="CF1809" s="39">
        <f t="shared" ca="1" si="1001"/>
        <v>359</v>
      </c>
      <c r="CG1809">
        <f t="shared" ca="1" si="998"/>
        <v>-14.446721233664306</v>
      </c>
      <c r="CH1809">
        <f t="shared" ca="1" si="999"/>
        <v>8</v>
      </c>
      <c r="CI1809">
        <f t="shared" ca="1" si="1002"/>
        <v>7.1104626939732585</v>
      </c>
      <c r="CJ1809">
        <f t="shared" ca="1" si="1003"/>
        <v>4.8895373060267415</v>
      </c>
    </row>
    <row r="1810" spans="79:88">
      <c r="CA1810" s="2">
        <f t="shared" si="1004"/>
        <v>602</v>
      </c>
      <c r="CB1810" s="4">
        <f t="shared" si="1005"/>
        <v>2</v>
      </c>
      <c r="CC1810">
        <f t="shared" ca="1" si="1000"/>
        <v>1</v>
      </c>
      <c r="CD1810">
        <f ca="1">CC1810*IF(CG1810=0,0,CJ1810)/(CJ1808+CJ1809+IF(CG1810=0,0,CJ1810))</f>
        <v>0</v>
      </c>
      <c r="CE1810" s="39">
        <f t="shared" ca="1" si="997"/>
        <v>113</v>
      </c>
      <c r="CF1810" s="39">
        <f t="shared" ca="1" si="1001"/>
        <v>359</v>
      </c>
      <c r="CG1810">
        <f t="shared" ca="1" si="998"/>
        <v>0</v>
      </c>
      <c r="CH1810">
        <f t="shared" ca="1" si="999"/>
        <v>0</v>
      </c>
      <c r="CI1810">
        <f t="shared" ca="1" si="1002"/>
        <v>0</v>
      </c>
      <c r="CJ1810">
        <f t="shared" ca="1" si="1003"/>
        <v>12</v>
      </c>
    </row>
    <row r="1811" spans="79:88">
      <c r="CA1811" s="2">
        <f t="shared" si="1004"/>
        <v>603</v>
      </c>
      <c r="CB1811" s="4">
        <f t="shared" si="1005"/>
        <v>0</v>
      </c>
      <c r="CC1811">
        <f t="shared" ca="1" si="1000"/>
        <v>1</v>
      </c>
      <c r="CD1811">
        <f ca="1">CC1811*(CJ1811)/(CJ1811+CJ1812+IF(CG1813=0,0,CJ1813))</f>
        <v>0.62940968936762798</v>
      </c>
      <c r="CE1811" s="39">
        <f t="shared" ca="1" si="997"/>
        <v>169</v>
      </c>
      <c r="CF1811" s="39">
        <f t="shared" ca="1" si="1001"/>
        <v>361</v>
      </c>
      <c r="CG1811">
        <f t="shared" ca="1" si="998"/>
        <v>23.745713052922923</v>
      </c>
      <c r="CH1811">
        <f t="shared" ca="1" si="999"/>
        <v>-5</v>
      </c>
      <c r="CI1811">
        <f t="shared" ca="1" si="1002"/>
        <v>3.5378898590802619</v>
      </c>
      <c r="CJ1811">
        <f t="shared" ca="1" si="1003"/>
        <v>8.4621101409197372</v>
      </c>
    </row>
    <row r="1812" spans="79:88">
      <c r="CA1812" s="2">
        <f t="shared" si="1004"/>
        <v>603</v>
      </c>
      <c r="CB1812" s="4">
        <f t="shared" si="1005"/>
        <v>1</v>
      </c>
      <c r="CC1812">
        <f t="shared" ca="1" si="1000"/>
        <v>1</v>
      </c>
      <c r="CD1812">
        <f ca="1">CC1812*(CJ1812)/(CJ1811+CJ1812+IF(CG1813=0,0,CJ1813))</f>
        <v>0.37059031063237197</v>
      </c>
      <c r="CE1812" s="39">
        <f t="shared" ca="1" si="997"/>
        <v>169</v>
      </c>
      <c r="CF1812" s="39">
        <f t="shared" ca="1" si="1001"/>
        <v>361</v>
      </c>
      <c r="CG1812">
        <f t="shared" ca="1" si="998"/>
        <v>0.28570266827117052</v>
      </c>
      <c r="CH1812">
        <f t="shared" ca="1" si="999"/>
        <v>7</v>
      </c>
      <c r="CI1812">
        <f t="shared" ca="1" si="1002"/>
        <v>7.0175917550943234</v>
      </c>
      <c r="CJ1812">
        <f t="shared" ca="1" si="1003"/>
        <v>4.9824082449056766</v>
      </c>
    </row>
    <row r="1813" spans="79:88">
      <c r="CA1813" s="2">
        <f t="shared" si="1004"/>
        <v>603</v>
      </c>
      <c r="CB1813" s="4">
        <f t="shared" si="1005"/>
        <v>2</v>
      </c>
      <c r="CC1813">
        <f t="shared" ca="1" si="1000"/>
        <v>1</v>
      </c>
      <c r="CD1813">
        <f ca="1">CC1813*IF(CG1813=0,0,CJ1813)/(CJ1811+CJ1812+IF(CG1813=0,0,CJ1813))</f>
        <v>0</v>
      </c>
      <c r="CE1813" s="39">
        <f t="shared" ca="1" si="997"/>
        <v>169</v>
      </c>
      <c r="CF1813" s="39">
        <f t="shared" ca="1" si="1001"/>
        <v>361</v>
      </c>
      <c r="CG1813">
        <f t="shared" ca="1" si="998"/>
        <v>0</v>
      </c>
      <c r="CH1813">
        <f t="shared" ca="1" si="999"/>
        <v>0</v>
      </c>
      <c r="CI1813">
        <f t="shared" ca="1" si="1002"/>
        <v>0</v>
      </c>
      <c r="CJ1813">
        <f t="shared" ca="1" si="1003"/>
        <v>12</v>
      </c>
    </row>
    <row r="1814" spans="79:88">
      <c r="CA1814" s="2">
        <f t="shared" si="1004"/>
        <v>604</v>
      </c>
      <c r="CB1814" s="4">
        <f t="shared" si="1005"/>
        <v>0</v>
      </c>
      <c r="CC1814">
        <f t="shared" ca="1" si="1000"/>
        <v>1</v>
      </c>
      <c r="CD1814">
        <f ca="1">CC1814*(CJ1814)/(CJ1814+CJ1815+IF(CG1816=0,0,CJ1816))</f>
        <v>0.20882168690816993</v>
      </c>
      <c r="CE1814" s="39">
        <f t="shared" ca="1" si="997"/>
        <v>25</v>
      </c>
      <c r="CF1814" s="39">
        <f t="shared" ca="1" si="1001"/>
        <v>367</v>
      </c>
      <c r="CG1814">
        <f t="shared" ca="1" si="998"/>
        <v>-35.378918260101244</v>
      </c>
      <c r="CH1814">
        <f t="shared" ca="1" si="999"/>
        <v>-7</v>
      </c>
      <c r="CI1814">
        <f t="shared" ca="1" si="1002"/>
        <v>9.1784090057677687</v>
      </c>
      <c r="CJ1814">
        <f t="shared" ca="1" si="1003"/>
        <v>2.8215909942322313</v>
      </c>
    </row>
    <row r="1815" spans="79:88">
      <c r="CA1815" s="2">
        <f t="shared" si="1004"/>
        <v>604</v>
      </c>
      <c r="CB1815" s="4">
        <f t="shared" si="1005"/>
        <v>1</v>
      </c>
      <c r="CC1815">
        <f t="shared" ca="1" si="1000"/>
        <v>1</v>
      </c>
      <c r="CD1815">
        <f ca="1">CC1815*(CJ1815)/(CJ1814+CJ1815+IF(CG1816=0,0,CJ1816))</f>
        <v>0.78618678060019687</v>
      </c>
      <c r="CE1815" s="39">
        <f t="shared" ca="1" si="997"/>
        <v>25</v>
      </c>
      <c r="CF1815" s="39">
        <f t="shared" ca="1" si="1001"/>
        <v>367</v>
      </c>
      <c r="CG1815">
        <f t="shared" ca="1" si="998"/>
        <v>54.84607741296017</v>
      </c>
      <c r="CH1815">
        <f t="shared" ca="1" si="999"/>
        <v>-2</v>
      </c>
      <c r="CI1815">
        <f t="shared" ca="1" si="1002"/>
        <v>1.3770729814023062</v>
      </c>
      <c r="CJ1815">
        <f t="shared" ca="1" si="1003"/>
        <v>10.622927018597693</v>
      </c>
    </row>
    <row r="1816" spans="79:88">
      <c r="CA1816" s="2">
        <f t="shared" si="1004"/>
        <v>604</v>
      </c>
      <c r="CB1816" s="4">
        <f t="shared" si="1005"/>
        <v>2</v>
      </c>
      <c r="CC1816">
        <f t="shared" ca="1" si="1000"/>
        <v>1</v>
      </c>
      <c r="CD1816">
        <f ca="1">CC1816*IF(CG1816=0,0,CJ1816)/(CJ1814+CJ1815+IF(CG1816=0,0,CJ1816))</f>
        <v>4.9915324916331395E-3</v>
      </c>
      <c r="CE1816" s="39">
        <f t="shared" ca="1" si="997"/>
        <v>25</v>
      </c>
      <c r="CF1816" s="39">
        <f t="shared" ca="1" si="1001"/>
        <v>367</v>
      </c>
      <c r="CG1816">
        <f t="shared" ca="1" si="998"/>
        <v>31.386067028310549</v>
      </c>
      <c r="CH1816">
        <f t="shared" ca="1" si="999"/>
        <v>10</v>
      </c>
      <c r="CI1816">
        <f t="shared" ca="1" si="1002"/>
        <v>11.932554595577024</v>
      </c>
      <c r="CJ1816">
        <f t="shared" ca="1" si="1003"/>
        <v>6.7445404422976196E-2</v>
      </c>
    </row>
    <row r="1817" spans="79:88">
      <c r="CA1817" s="2">
        <f t="shared" si="1004"/>
        <v>605</v>
      </c>
      <c r="CB1817" s="4">
        <f t="shared" si="1005"/>
        <v>0</v>
      </c>
      <c r="CC1817">
        <f t="shared" ca="1" si="1000"/>
        <v>1</v>
      </c>
      <c r="CD1817">
        <f ca="1">CC1817*(CJ1817)/(CJ1817+CJ1818+IF(CG1819=0,0,CJ1819))</f>
        <v>0.43370925472690397</v>
      </c>
      <c r="CE1817" s="39">
        <f t="shared" ca="1" si="997"/>
        <v>319</v>
      </c>
      <c r="CF1817" s="39">
        <f t="shared" ca="1" si="1001"/>
        <v>367</v>
      </c>
      <c r="CG1817">
        <f t="shared" ca="1" si="998"/>
        <v>-51.466630509826317</v>
      </c>
      <c r="CH1817">
        <f t="shared" ca="1" si="999"/>
        <v>-3</v>
      </c>
      <c r="CI1817">
        <f t="shared" ca="1" si="1002"/>
        <v>6.168988112493154</v>
      </c>
      <c r="CJ1817">
        <f t="shared" ca="1" si="1003"/>
        <v>5.831011887506846</v>
      </c>
    </row>
    <row r="1818" spans="79:88">
      <c r="CA1818" s="2">
        <f t="shared" si="1004"/>
        <v>605</v>
      </c>
      <c r="CB1818" s="4">
        <f t="shared" si="1005"/>
        <v>1</v>
      </c>
      <c r="CC1818">
        <f t="shared" ca="1" si="1000"/>
        <v>1</v>
      </c>
      <c r="CD1818">
        <f ca="1">CC1818*(CJ1818)/(CJ1817+CJ1818+IF(CG1819=0,0,CJ1819))</f>
        <v>0.56629074527309609</v>
      </c>
      <c r="CE1818" s="39">
        <f t="shared" ca="1" si="997"/>
        <v>319</v>
      </c>
      <c r="CF1818" s="39">
        <f t="shared" ca="1" si="1001"/>
        <v>367</v>
      </c>
      <c r="CG1818">
        <f t="shared" ca="1" si="998"/>
        <v>38.758365163237229</v>
      </c>
      <c r="CH1818">
        <f t="shared" ca="1" si="999"/>
        <v>2</v>
      </c>
      <c r="CI1818">
        <f t="shared" ca="1" si="1002"/>
        <v>4.3864938746770514</v>
      </c>
      <c r="CJ1818">
        <f t="shared" ca="1" si="1003"/>
        <v>7.6135061253229486</v>
      </c>
    </row>
    <row r="1819" spans="79:88">
      <c r="CA1819" s="2">
        <f t="shared" si="1004"/>
        <v>605</v>
      </c>
      <c r="CB1819" s="4">
        <f t="shared" si="1005"/>
        <v>2</v>
      </c>
      <c r="CC1819">
        <f t="shared" ca="1" si="1000"/>
        <v>1</v>
      </c>
      <c r="CD1819">
        <f ca="1">CC1819*IF(CG1819=0,0,CJ1819)/(CJ1817+CJ1818+IF(CG1819=0,0,CJ1819))</f>
        <v>0</v>
      </c>
      <c r="CE1819" s="39">
        <f t="shared" ca="1" si="997"/>
        <v>319</v>
      </c>
      <c r="CF1819" s="39">
        <f t="shared" ca="1" si="1001"/>
        <v>367</v>
      </c>
      <c r="CG1819">
        <f t="shared" ca="1" si="998"/>
        <v>0</v>
      </c>
      <c r="CH1819">
        <f t="shared" ca="1" si="999"/>
        <v>0</v>
      </c>
      <c r="CI1819">
        <f t="shared" ca="1" si="1002"/>
        <v>0</v>
      </c>
      <c r="CJ1819">
        <f t="shared" ca="1" si="1003"/>
        <v>12</v>
      </c>
    </row>
    <row r="1820" spans="79:88">
      <c r="CA1820" s="2">
        <f t="shared" si="1004"/>
        <v>606</v>
      </c>
      <c r="CB1820" s="4">
        <f t="shared" si="1005"/>
        <v>0</v>
      </c>
      <c r="CC1820">
        <f t="shared" ca="1" si="1000"/>
        <v>1</v>
      </c>
      <c r="CD1820">
        <f ca="1">CC1820*(CJ1820)/(CJ1820+CJ1821+IF(CG1822=0,0,CJ1822))</f>
        <v>0.33065346109738969</v>
      </c>
      <c r="CE1820" s="39">
        <f t="shared" ca="1" si="997"/>
        <v>67</v>
      </c>
      <c r="CF1820" s="39">
        <f t="shared" ca="1" si="1001"/>
        <v>371</v>
      </c>
      <c r="CG1820">
        <f t="shared" ca="1" si="998"/>
        <v>-25.246571412037611</v>
      </c>
      <c r="CH1820">
        <f t="shared" ca="1" si="999"/>
        <v>-6</v>
      </c>
      <c r="CI1820">
        <f t="shared" ca="1" si="1002"/>
        <v>7.5545234629393789</v>
      </c>
      <c r="CJ1820">
        <f t="shared" ca="1" si="1003"/>
        <v>4.4454765370606211</v>
      </c>
    </row>
    <row r="1821" spans="79:88">
      <c r="CA1821" s="2">
        <f t="shared" si="1004"/>
        <v>606</v>
      </c>
      <c r="CB1821" s="4">
        <f t="shared" si="1005"/>
        <v>1</v>
      </c>
      <c r="CC1821">
        <f t="shared" ca="1" si="1000"/>
        <v>1</v>
      </c>
      <c r="CD1821">
        <f ca="1">CC1821*(CJ1821)/(CJ1820+CJ1821+IF(CG1822=0,0,CJ1822))</f>
        <v>0.66934653890261031</v>
      </c>
      <c r="CE1821" s="39">
        <f t="shared" ca="1" si="997"/>
        <v>67</v>
      </c>
      <c r="CF1821" s="39">
        <f t="shared" ca="1" si="1001"/>
        <v>371</v>
      </c>
      <c r="CG1821">
        <f t="shared" ca="1" si="998"/>
        <v>-48.706581796687232</v>
      </c>
      <c r="CH1821">
        <f t="shared" ca="1" si="999"/>
        <v>6</v>
      </c>
      <c r="CI1821">
        <f t="shared" ca="1" si="1002"/>
        <v>3.0009581512353383</v>
      </c>
      <c r="CJ1821">
        <f t="shared" ca="1" si="1003"/>
        <v>8.9990418487646622</v>
      </c>
    </row>
    <row r="1822" spans="79:88">
      <c r="CA1822" s="2">
        <f t="shared" si="1004"/>
        <v>606</v>
      </c>
      <c r="CB1822" s="4">
        <f t="shared" si="1005"/>
        <v>2</v>
      </c>
      <c r="CC1822">
        <f t="shared" ca="1" si="1000"/>
        <v>1</v>
      </c>
      <c r="CD1822">
        <f ca="1">CC1822*IF(CG1822=0,0,CJ1822)/(CJ1820+CJ1821+IF(CG1822=0,0,CJ1822))</f>
        <v>0</v>
      </c>
      <c r="CE1822" s="39">
        <f t="shared" ca="1" si="997"/>
        <v>67</v>
      </c>
      <c r="CF1822" s="39">
        <f t="shared" ca="1" si="1001"/>
        <v>371</v>
      </c>
      <c r="CG1822">
        <f t="shared" ca="1" si="998"/>
        <v>41.518413876374183</v>
      </c>
      <c r="CH1822">
        <f t="shared" ca="1" si="999"/>
        <v>11</v>
      </c>
      <c r="CI1822">
        <f t="shared" ca="1" si="1002"/>
        <v>13.556440138405412</v>
      </c>
      <c r="CJ1822">
        <f t="shared" ca="1" si="1003"/>
        <v>0</v>
      </c>
    </row>
    <row r="1823" spans="79:88">
      <c r="CA1823" s="2">
        <f t="shared" si="1004"/>
        <v>607</v>
      </c>
      <c r="CB1823" s="4">
        <f t="shared" si="1005"/>
        <v>0</v>
      </c>
      <c r="CC1823">
        <f t="shared" ca="1" si="1000"/>
        <v>1</v>
      </c>
      <c r="CD1823">
        <f ca="1">CC1823*(CJ1823)/(CJ1823+CJ1824+IF(CG1825=0,0,CJ1825))</f>
        <v>0.30957883736898617</v>
      </c>
      <c r="CE1823" s="39">
        <f t="shared" ref="CE1823:CE1886" ca="1" si="1006">OFFSET(C$5,$CA1823,0)</f>
        <v>7</v>
      </c>
      <c r="CF1823" s="39">
        <f t="shared" ca="1" si="1001"/>
        <v>377</v>
      </c>
      <c r="CG1823">
        <f t="shared" ref="CG1823:CG1886" ca="1" si="1007">OFFSET(K$5,$CA1823,2*$CB1823)</f>
        <v>18.87395724176173</v>
      </c>
      <c r="CH1823">
        <f t="shared" ref="CH1823:CH1886" ca="1" si="1008">OFFSET(L$5,$CA1823,2*$CB1823)</f>
        <v>-9</v>
      </c>
      <c r="CI1823">
        <f t="shared" ca="1" si="1002"/>
        <v>7.8378616291302095</v>
      </c>
      <c r="CJ1823">
        <f t="shared" ca="1" si="1003"/>
        <v>4.1621383708697905</v>
      </c>
    </row>
    <row r="1824" spans="79:88">
      <c r="CA1824" s="2">
        <f t="shared" si="1004"/>
        <v>607</v>
      </c>
      <c r="CB1824" s="4">
        <f t="shared" si="1005"/>
        <v>1</v>
      </c>
      <c r="CC1824">
        <f t="shared" ca="1" si="1000"/>
        <v>1</v>
      </c>
      <c r="CD1824">
        <f ca="1">CC1824*(CJ1824)/(CJ1823+CJ1824+IF(CG1825=0,0,CJ1825))</f>
        <v>0.69042116263101383</v>
      </c>
      <c r="CE1824" s="39">
        <f t="shared" ca="1" si="1006"/>
        <v>7</v>
      </c>
      <c r="CF1824" s="39">
        <f t="shared" ca="1" si="1001"/>
        <v>377</v>
      </c>
      <c r="CG1824">
        <f t="shared" ca="1" si="1007"/>
        <v>-4.5860531428900231</v>
      </c>
      <c r="CH1824">
        <f t="shared" ca="1" si="1008"/>
        <v>3</v>
      </c>
      <c r="CI1824">
        <f t="shared" ca="1" si="1002"/>
        <v>2.7176199850443754</v>
      </c>
      <c r="CJ1824">
        <f t="shared" ca="1" si="1003"/>
        <v>9.2823800149556241</v>
      </c>
    </row>
    <row r="1825" spans="79:88">
      <c r="CA1825" s="2">
        <f t="shared" si="1004"/>
        <v>607</v>
      </c>
      <c r="CB1825" s="4">
        <f t="shared" si="1005"/>
        <v>2</v>
      </c>
      <c r="CC1825">
        <f t="shared" ca="1" si="1000"/>
        <v>1</v>
      </c>
      <c r="CD1825">
        <f ca="1">CC1825*IF(CG1825=0,0,CJ1825)/(CJ1823+CJ1824+IF(CG1825=0,0,CJ1825))</f>
        <v>0</v>
      </c>
      <c r="CE1825" s="39">
        <f t="shared" ca="1" si="1006"/>
        <v>7</v>
      </c>
      <c r="CF1825" s="39">
        <f t="shared" ca="1" si="1001"/>
        <v>377</v>
      </c>
      <c r="CG1825">
        <f t="shared" ca="1" si="1007"/>
        <v>0</v>
      </c>
      <c r="CH1825">
        <f t="shared" ca="1" si="1008"/>
        <v>0</v>
      </c>
      <c r="CI1825">
        <f t="shared" ca="1" si="1002"/>
        <v>0</v>
      </c>
      <c r="CJ1825">
        <f t="shared" ca="1" si="1003"/>
        <v>12</v>
      </c>
    </row>
    <row r="1826" spans="79:88">
      <c r="CA1826" s="2">
        <f t="shared" si="1004"/>
        <v>608</v>
      </c>
      <c r="CB1826" s="4">
        <f t="shared" si="1005"/>
        <v>0</v>
      </c>
      <c r="CC1826">
        <f t="shared" ca="1" si="1000"/>
        <v>1</v>
      </c>
      <c r="CD1826">
        <f ca="1">CC1826*(CJ1826)/(CJ1826+CJ1827+IF(CG1828=0,0,CJ1828))</f>
        <v>0.35463329206157795</v>
      </c>
      <c r="CE1826" s="39">
        <f t="shared" ca="1" si="1006"/>
        <v>169</v>
      </c>
      <c r="CF1826" s="39">
        <f t="shared" ca="1" si="1001"/>
        <v>385</v>
      </c>
      <c r="CG1826">
        <f t="shared" ca="1" si="1007"/>
        <v>44.952247813971269</v>
      </c>
      <c r="CH1826">
        <f t="shared" ca="1" si="1008"/>
        <v>-10</v>
      </c>
      <c r="CI1826">
        <f t="shared" ca="1" si="1002"/>
        <v>7.2321261846523388</v>
      </c>
      <c r="CJ1826">
        <f t="shared" ca="1" si="1003"/>
        <v>4.7678738153476612</v>
      </c>
    </row>
    <row r="1827" spans="79:88">
      <c r="CA1827" s="2">
        <f t="shared" si="1004"/>
        <v>608</v>
      </c>
      <c r="CB1827" s="4">
        <f t="shared" si="1005"/>
        <v>1</v>
      </c>
      <c r="CC1827">
        <f t="shared" ca="1" si="1000"/>
        <v>1</v>
      </c>
      <c r="CD1827">
        <f ca="1">CC1827*(CJ1827)/(CJ1826+CJ1827+IF(CG1828=0,0,CJ1828))</f>
        <v>0.6453667079384221</v>
      </c>
      <c r="CE1827" s="39">
        <f t="shared" ca="1" si="1006"/>
        <v>169</v>
      </c>
      <c r="CF1827" s="39">
        <f t="shared" ca="1" si="1001"/>
        <v>385</v>
      </c>
      <c r="CG1827">
        <f t="shared" ca="1" si="1007"/>
        <v>21.492237429320316</v>
      </c>
      <c r="CH1827">
        <f t="shared" ca="1" si="1008"/>
        <v>2</v>
      </c>
      <c r="CI1827">
        <f t="shared" ca="1" si="1002"/>
        <v>3.3233554295222958</v>
      </c>
      <c r="CJ1827">
        <f t="shared" ca="1" si="1003"/>
        <v>8.6766445704777038</v>
      </c>
    </row>
    <row r="1828" spans="79:88">
      <c r="CA1828" s="2">
        <f t="shared" si="1004"/>
        <v>608</v>
      </c>
      <c r="CB1828" s="4">
        <f t="shared" si="1005"/>
        <v>2</v>
      </c>
      <c r="CC1828">
        <f t="shared" ca="1" si="1000"/>
        <v>1</v>
      </c>
      <c r="CD1828">
        <f ca="1">CC1828*IF(CG1828=0,0,CJ1828)/(CJ1826+CJ1827+IF(CG1828=0,0,CJ1828))</f>
        <v>0</v>
      </c>
      <c r="CE1828" s="39">
        <f t="shared" ca="1" si="1006"/>
        <v>169</v>
      </c>
      <c r="CF1828" s="39">
        <f t="shared" ca="1" si="1001"/>
        <v>385</v>
      </c>
      <c r="CG1828">
        <f t="shared" ca="1" si="1007"/>
        <v>0</v>
      </c>
      <c r="CH1828">
        <f t="shared" ca="1" si="1008"/>
        <v>0</v>
      </c>
      <c r="CI1828">
        <f t="shared" ca="1" si="1002"/>
        <v>0</v>
      </c>
      <c r="CJ1828">
        <f t="shared" ca="1" si="1003"/>
        <v>12</v>
      </c>
    </row>
    <row r="1829" spans="79:88">
      <c r="CA1829" s="2">
        <f t="shared" si="1004"/>
        <v>609</v>
      </c>
      <c r="CB1829" s="4">
        <f t="shared" si="1005"/>
        <v>0</v>
      </c>
      <c r="CC1829">
        <f t="shared" ca="1" si="1000"/>
        <v>1</v>
      </c>
      <c r="CD1829">
        <f ca="1">CC1829*(CJ1829)/(CJ1829+CJ1830+IF(CG1831=0,0,CJ1831))</f>
        <v>0.11574739686362952</v>
      </c>
      <c r="CE1829" s="39">
        <f t="shared" ca="1" si="1006"/>
        <v>5</v>
      </c>
      <c r="CF1829" s="39">
        <f t="shared" ca="1" si="1001"/>
        <v>391</v>
      </c>
      <c r="CG1829">
        <f t="shared" ca="1" si="1007"/>
        <v>-37.443950172909979</v>
      </c>
      <c r="CH1829">
        <f t="shared" ca="1" si="1008"/>
        <v>-8</v>
      </c>
      <c r="CI1829">
        <f t="shared" ca="1" si="1002"/>
        <v>10.305560550735539</v>
      </c>
      <c r="CJ1829">
        <f t="shared" ca="1" si="1003"/>
        <v>1.6944394492644612</v>
      </c>
    </row>
    <row r="1830" spans="79:88">
      <c r="CA1830" s="2">
        <f t="shared" si="1004"/>
        <v>609</v>
      </c>
      <c r="CB1830" s="4">
        <f t="shared" si="1005"/>
        <v>1</v>
      </c>
      <c r="CC1830">
        <f t="shared" ca="1" si="1000"/>
        <v>1</v>
      </c>
      <c r="CD1830">
        <f ca="1">CC1830*(CJ1830)/(CJ1829+CJ1830+IF(CG1831=0,0,CJ1831))</f>
        <v>0.80264951767159209</v>
      </c>
      <c r="CE1830" s="39">
        <f t="shared" ca="1" si="1006"/>
        <v>5</v>
      </c>
      <c r="CF1830" s="39">
        <f t="shared" ca="1" si="1001"/>
        <v>391</v>
      </c>
      <c r="CG1830">
        <f t="shared" ca="1" si="1007"/>
        <v>52.781045500151436</v>
      </c>
      <c r="CH1830">
        <f t="shared" ca="1" si="1008"/>
        <v>-3</v>
      </c>
      <c r="CI1830">
        <f t="shared" ca="1" si="1002"/>
        <v>0.24992143643453435</v>
      </c>
      <c r="CJ1830">
        <f t="shared" ca="1" si="1003"/>
        <v>11.750078563565467</v>
      </c>
    </row>
    <row r="1831" spans="79:88">
      <c r="CA1831" s="2">
        <f t="shared" si="1004"/>
        <v>609</v>
      </c>
      <c r="CB1831" s="4">
        <f t="shared" si="1005"/>
        <v>2</v>
      </c>
      <c r="CC1831">
        <f t="shared" ca="1" si="1000"/>
        <v>1</v>
      </c>
      <c r="CD1831">
        <f ca="1">CC1831*IF(CG1831=0,0,CJ1831)/(CJ1829+CJ1830+IF(CG1831=0,0,CJ1831))</f>
        <v>8.1603085464778402E-2</v>
      </c>
      <c r="CE1831" s="39">
        <f t="shared" ca="1" si="1006"/>
        <v>5</v>
      </c>
      <c r="CF1831" s="39">
        <f t="shared" ca="1" si="1001"/>
        <v>391</v>
      </c>
      <c r="CG1831">
        <f t="shared" ca="1" si="1007"/>
        <v>29.321035115500749</v>
      </c>
      <c r="CH1831">
        <f t="shared" ca="1" si="1008"/>
        <v>9</v>
      </c>
      <c r="CI1831">
        <f t="shared" ca="1" si="1002"/>
        <v>10.805403050609184</v>
      </c>
      <c r="CJ1831">
        <f t="shared" ca="1" si="1003"/>
        <v>1.1945969493908155</v>
      </c>
    </row>
    <row r="1832" spans="79:88">
      <c r="CA1832" s="2">
        <f t="shared" si="1004"/>
        <v>610</v>
      </c>
      <c r="CB1832" s="4">
        <f t="shared" si="1005"/>
        <v>0</v>
      </c>
      <c r="CC1832">
        <f t="shared" ca="1" si="1000"/>
        <v>1</v>
      </c>
      <c r="CD1832">
        <f ca="1">CC1832*(CJ1832)/(CJ1832+CJ1833+IF(CG1834=0,0,CJ1834))</f>
        <v>0.63384342401041338</v>
      </c>
      <c r="CE1832" s="39">
        <f t="shared" ca="1" si="1006"/>
        <v>125</v>
      </c>
      <c r="CF1832" s="39">
        <f t="shared" ca="1" si="1001"/>
        <v>397</v>
      </c>
      <c r="CG1832">
        <f t="shared" ca="1" si="1007"/>
        <v>8.4730984385956276</v>
      </c>
      <c r="CH1832">
        <f t="shared" ca="1" si="1008"/>
        <v>-4</v>
      </c>
      <c r="CI1832">
        <f t="shared" ca="1" si="1002"/>
        <v>3.478280432157546</v>
      </c>
      <c r="CJ1832">
        <f t="shared" ca="1" si="1003"/>
        <v>8.5217195678424531</v>
      </c>
    </row>
    <row r="1833" spans="79:88">
      <c r="CA1833" s="2">
        <f t="shared" si="1004"/>
        <v>610</v>
      </c>
      <c r="CB1833" s="4">
        <f t="shared" si="1005"/>
        <v>1</v>
      </c>
      <c r="CC1833">
        <f t="shared" ca="1" si="1000"/>
        <v>1</v>
      </c>
      <c r="CD1833">
        <f ca="1">CC1833*(CJ1833)/(CJ1832+CJ1833+IF(CG1834=0,0,CJ1834))</f>
        <v>0.36615657598958656</v>
      </c>
      <c r="CE1833" s="39">
        <f t="shared" ca="1" si="1006"/>
        <v>125</v>
      </c>
      <c r="CF1833" s="39">
        <f t="shared" ca="1" si="1001"/>
        <v>397</v>
      </c>
      <c r="CG1833">
        <f t="shared" ca="1" si="1007"/>
        <v>-14.986911946053993</v>
      </c>
      <c r="CH1833">
        <f t="shared" ca="1" si="1008"/>
        <v>8</v>
      </c>
      <c r="CI1833">
        <f t="shared" ca="1" si="1002"/>
        <v>7.0772011820171707</v>
      </c>
      <c r="CJ1833">
        <f t="shared" ca="1" si="1003"/>
        <v>4.9227988179828293</v>
      </c>
    </row>
    <row r="1834" spans="79:88">
      <c r="CA1834" s="2">
        <f t="shared" si="1004"/>
        <v>610</v>
      </c>
      <c r="CB1834" s="4">
        <f t="shared" si="1005"/>
        <v>2</v>
      </c>
      <c r="CC1834">
        <f t="shared" ca="1" si="1000"/>
        <v>1</v>
      </c>
      <c r="CD1834">
        <f ca="1">CC1834*IF(CG1834=0,0,CJ1834)/(CJ1832+CJ1833+IF(CG1834=0,0,CJ1834))</f>
        <v>0</v>
      </c>
      <c r="CE1834" s="39">
        <f t="shared" ca="1" si="1006"/>
        <v>125</v>
      </c>
      <c r="CF1834" s="39">
        <f t="shared" ca="1" si="1001"/>
        <v>397</v>
      </c>
      <c r="CG1834">
        <f t="shared" ca="1" si="1007"/>
        <v>0</v>
      </c>
      <c r="CH1834">
        <f t="shared" ca="1" si="1008"/>
        <v>0</v>
      </c>
      <c r="CI1834">
        <f t="shared" ca="1" si="1002"/>
        <v>0</v>
      </c>
      <c r="CJ1834">
        <f t="shared" ca="1" si="1003"/>
        <v>12</v>
      </c>
    </row>
    <row r="1835" spans="79:88">
      <c r="CA1835" s="2">
        <f t="shared" si="1004"/>
        <v>611</v>
      </c>
      <c r="CB1835" s="4">
        <f t="shared" si="1005"/>
        <v>0</v>
      </c>
      <c r="CC1835">
        <f t="shared" ca="1" si="1000"/>
        <v>1</v>
      </c>
      <c r="CD1835">
        <f ca="1">CC1835*(CJ1835)/(CJ1835+CJ1836+IF(CG1837=0,0,CJ1837))</f>
        <v>0.48742180216190339</v>
      </c>
      <c r="CE1835" s="39">
        <f t="shared" ca="1" si="1006"/>
        <v>71</v>
      </c>
      <c r="CF1835" s="39">
        <f t="shared" ca="1" si="1001"/>
        <v>401</v>
      </c>
      <c r="CG1835">
        <f t="shared" ca="1" si="1007"/>
        <v>8.9835735326097677</v>
      </c>
      <c r="CH1835">
        <f t="shared" ca="1" si="1008"/>
        <v>-6</v>
      </c>
      <c r="CI1835">
        <f t="shared" ca="1" si="1002"/>
        <v>5.4468486191822283</v>
      </c>
      <c r="CJ1835">
        <f t="shared" ca="1" si="1003"/>
        <v>6.5531513808177717</v>
      </c>
    </row>
    <row r="1836" spans="79:88">
      <c r="CA1836" s="2">
        <f t="shared" si="1004"/>
        <v>611</v>
      </c>
      <c r="CB1836" s="4">
        <f t="shared" si="1005"/>
        <v>1</v>
      </c>
      <c r="CC1836">
        <f t="shared" ca="1" si="1000"/>
        <v>1</v>
      </c>
      <c r="CD1836">
        <f ca="1">CC1836*(CJ1836)/(CJ1835+CJ1836+IF(CG1837=0,0,CJ1837))</f>
        <v>0.51257819783809666</v>
      </c>
      <c r="CE1836" s="39">
        <f t="shared" ca="1" si="1006"/>
        <v>71</v>
      </c>
      <c r="CF1836" s="39">
        <f t="shared" ca="1" si="1001"/>
        <v>401</v>
      </c>
      <c r="CG1836">
        <f t="shared" ca="1" si="1007"/>
        <v>-14.476436852038788</v>
      </c>
      <c r="CH1836">
        <f t="shared" ca="1" si="1008"/>
        <v>6</v>
      </c>
      <c r="CI1836">
        <f t="shared" ca="1" si="1002"/>
        <v>5.1086329949925542</v>
      </c>
      <c r="CJ1836">
        <f t="shared" ca="1" si="1003"/>
        <v>6.8913670050074458</v>
      </c>
    </row>
    <row r="1837" spans="79:88">
      <c r="CA1837" s="2">
        <f t="shared" si="1004"/>
        <v>611</v>
      </c>
      <c r="CB1837" s="4">
        <f t="shared" si="1005"/>
        <v>2</v>
      </c>
      <c r="CC1837">
        <f t="shared" ca="1" si="1000"/>
        <v>1</v>
      </c>
      <c r="CD1837">
        <f ca="1">CC1837*IF(CG1837=0,0,CJ1837)/(CJ1835+CJ1836+IF(CG1837=0,0,CJ1837))</f>
        <v>0</v>
      </c>
      <c r="CE1837" s="39">
        <f t="shared" ca="1" si="1006"/>
        <v>71</v>
      </c>
      <c r="CF1837" s="39">
        <f t="shared" ca="1" si="1001"/>
        <v>401</v>
      </c>
      <c r="CG1837">
        <f t="shared" ca="1" si="1007"/>
        <v>0</v>
      </c>
      <c r="CH1837">
        <f t="shared" ca="1" si="1008"/>
        <v>0</v>
      </c>
      <c r="CI1837">
        <f t="shared" ca="1" si="1002"/>
        <v>0</v>
      </c>
      <c r="CJ1837">
        <f t="shared" ca="1" si="1003"/>
        <v>12</v>
      </c>
    </row>
    <row r="1838" spans="79:88">
      <c r="CA1838" s="2">
        <f t="shared" si="1004"/>
        <v>612</v>
      </c>
      <c r="CB1838" s="4">
        <f t="shared" si="1005"/>
        <v>0</v>
      </c>
      <c r="CC1838">
        <f t="shared" ca="1" si="1000"/>
        <v>1</v>
      </c>
      <c r="CD1838">
        <f ca="1">CC1838*(CJ1838)/(CJ1838+CJ1839+IF(CG1840=0,0,CJ1840))</f>
        <v>4.0938064850580658E-2</v>
      </c>
      <c r="CE1838" s="39">
        <f t="shared" ca="1" si="1006"/>
        <v>23</v>
      </c>
      <c r="CF1838" s="39">
        <f t="shared" ca="1" si="1001"/>
        <v>403</v>
      </c>
      <c r="CG1838">
        <f t="shared" ca="1" si="1007"/>
        <v>-23.161104380980646</v>
      </c>
      <c r="CH1838">
        <f t="shared" ca="1" si="1008"/>
        <v>-10</v>
      </c>
      <c r="CI1838">
        <f t="shared" ca="1" si="1002"/>
        <v>11.426113653224828</v>
      </c>
      <c r="CJ1838">
        <f t="shared" ca="1" si="1003"/>
        <v>0.57388634677517203</v>
      </c>
    </row>
    <row r="1839" spans="79:88">
      <c r="CA1839" s="2">
        <f t="shared" si="1004"/>
        <v>612</v>
      </c>
      <c r="CB1839" s="4">
        <f t="shared" si="1005"/>
        <v>1</v>
      </c>
      <c r="CC1839">
        <f t="shared" ca="1" si="1000"/>
        <v>1</v>
      </c>
      <c r="CD1839">
        <f ca="1">CC1839*(CJ1839)/(CJ1838+CJ1839+IF(CG1840=0,0,CJ1840))</f>
        <v>0.79391118100573299</v>
      </c>
      <c r="CE1839" s="39">
        <f t="shared" ca="1" si="1006"/>
        <v>23</v>
      </c>
      <c r="CF1839" s="39">
        <f t="shared" ca="1" si="1001"/>
        <v>403</v>
      </c>
      <c r="CG1839">
        <f t="shared" ca="1" si="1007"/>
        <v>-46.621114765629734</v>
      </c>
      <c r="CH1839">
        <f t="shared" ca="1" si="1008"/>
        <v>2</v>
      </c>
      <c r="CI1839">
        <f t="shared" ca="1" si="1002"/>
        <v>0.87063203905007835</v>
      </c>
      <c r="CJ1839">
        <f t="shared" ca="1" si="1003"/>
        <v>11.129367960949921</v>
      </c>
    </row>
    <row r="1840" spans="79:88">
      <c r="CA1840" s="2">
        <f t="shared" si="1004"/>
        <v>612</v>
      </c>
      <c r="CB1840" s="4">
        <f t="shared" si="1005"/>
        <v>2</v>
      </c>
      <c r="CC1840">
        <f t="shared" ca="1" si="1000"/>
        <v>1</v>
      </c>
      <c r="CD1840">
        <f ca="1">CC1840*IF(CG1840=0,0,CJ1840)/(CJ1838+CJ1839+IF(CG1840=0,0,CJ1840))</f>
        <v>0.16515075414368632</v>
      </c>
      <c r="CE1840" s="39">
        <f t="shared" ca="1" si="1006"/>
        <v>23</v>
      </c>
      <c r="CF1840" s="39">
        <f t="shared" ca="1" si="1001"/>
        <v>403</v>
      </c>
      <c r="CG1840">
        <f t="shared" ca="1" si="1007"/>
        <v>43.603880907433279</v>
      </c>
      <c r="CH1840">
        <f t="shared" ca="1" si="1008"/>
        <v>7</v>
      </c>
      <c r="CI1840">
        <f t="shared" ca="1" si="1002"/>
        <v>9.6848499481200943</v>
      </c>
      <c r="CJ1840">
        <f t="shared" ca="1" si="1003"/>
        <v>2.3151500518799057</v>
      </c>
    </row>
    <row r="1841" spans="79:88">
      <c r="CA1841" s="2">
        <f t="shared" si="1004"/>
        <v>613</v>
      </c>
      <c r="CB1841" s="4">
        <f t="shared" si="1005"/>
        <v>0</v>
      </c>
      <c r="CC1841">
        <f t="shared" ca="1" si="1000"/>
        <v>1</v>
      </c>
      <c r="CD1841">
        <f ca="1">CC1841*(CJ1841)/(CJ1841+CJ1842+IF(CG1843=0,0,CJ1843))</f>
        <v>0</v>
      </c>
      <c r="CE1841" s="39">
        <f t="shared" ca="1" si="1006"/>
        <v>125</v>
      </c>
      <c r="CF1841" s="39">
        <f t="shared" ca="1" si="1001"/>
        <v>403</v>
      </c>
      <c r="CG1841">
        <f t="shared" ca="1" si="1007"/>
        <v>-55.782899572457723</v>
      </c>
      <c r="CH1841">
        <f t="shared" ca="1" si="1008"/>
        <v>-9</v>
      </c>
      <c r="CI1841">
        <f t="shared" ca="1" si="1002"/>
        <v>12.434756537865189</v>
      </c>
      <c r="CJ1841">
        <f t="shared" ca="1" si="1003"/>
        <v>0</v>
      </c>
    </row>
    <row r="1842" spans="79:88">
      <c r="CA1842" s="2">
        <f t="shared" si="1004"/>
        <v>613</v>
      </c>
      <c r="CB1842" s="4">
        <f t="shared" si="1005"/>
        <v>1</v>
      </c>
      <c r="CC1842">
        <f t="shared" ca="1" si="1000"/>
        <v>1</v>
      </c>
      <c r="CD1842">
        <f ca="1">CC1842*(CJ1842)/(CJ1841+CJ1842+IF(CG1843=0,0,CJ1843))</f>
        <v>0.75277709166402351</v>
      </c>
      <c r="CE1842" s="39">
        <f t="shared" ca="1" si="1006"/>
        <v>125</v>
      </c>
      <c r="CF1842" s="39">
        <f t="shared" ca="1" si="1001"/>
        <v>403</v>
      </c>
      <c r="CG1842">
        <f t="shared" ca="1" si="1007"/>
        <v>34.442096100607955</v>
      </c>
      <c r="CH1842">
        <f t="shared" ca="1" si="1008"/>
        <v>-4</v>
      </c>
      <c r="CI1842">
        <f t="shared" ca="1" si="1002"/>
        <v>1.8792745506948525</v>
      </c>
      <c r="CJ1842">
        <f t="shared" ca="1" si="1003"/>
        <v>10.120725449305148</v>
      </c>
    </row>
    <row r="1843" spans="79:88">
      <c r="CA1843" s="2">
        <f t="shared" si="1004"/>
        <v>613</v>
      </c>
      <c r="CB1843" s="4">
        <f t="shared" si="1005"/>
        <v>2</v>
      </c>
      <c r="CC1843">
        <f t="shared" ca="1" si="1000"/>
        <v>1</v>
      </c>
      <c r="CD1843">
        <f ca="1">CC1843*IF(CG1843=0,0,CJ1843)/(CJ1841+CJ1842+IF(CG1843=0,0,CJ1843))</f>
        <v>0.24722290833597646</v>
      </c>
      <c r="CE1843" s="39">
        <f t="shared" ca="1" si="1006"/>
        <v>125</v>
      </c>
      <c r="CF1843" s="39">
        <f t="shared" ca="1" si="1001"/>
        <v>403</v>
      </c>
      <c r="CG1843">
        <f t="shared" ca="1" si="1007"/>
        <v>10.982085715956202</v>
      </c>
      <c r="CH1843">
        <f t="shared" ca="1" si="1008"/>
        <v>8</v>
      </c>
      <c r="CI1843">
        <f t="shared" ca="1" si="1002"/>
        <v>8.6762070634797333</v>
      </c>
      <c r="CJ1843">
        <f t="shared" ca="1" si="1003"/>
        <v>3.3237929365202667</v>
      </c>
    </row>
    <row r="1844" spans="79:88">
      <c r="CA1844" s="2">
        <f t="shared" si="1004"/>
        <v>614</v>
      </c>
      <c r="CB1844" s="4">
        <f t="shared" si="1005"/>
        <v>0</v>
      </c>
      <c r="CC1844">
        <f t="shared" ca="1" si="1000"/>
        <v>1</v>
      </c>
      <c r="CD1844">
        <f ca="1">CC1844*(CJ1844)/(CJ1844+CJ1845+IF(CG1846=0,0,CJ1846))</f>
        <v>0.73698408221277412</v>
      </c>
      <c r="CE1844" s="39">
        <f t="shared" ca="1" si="1006"/>
        <v>319</v>
      </c>
      <c r="CF1844" s="39">
        <f t="shared" ca="1" si="1001"/>
        <v>421</v>
      </c>
      <c r="CG1844">
        <f t="shared" ca="1" si="1007"/>
        <v>-17.728427972780381</v>
      </c>
      <c r="CH1844">
        <f t="shared" ca="1" si="1008"/>
        <v>-1</v>
      </c>
      <c r="CI1844">
        <f t="shared" ca="1" si="1002"/>
        <v>2.0916039566298341</v>
      </c>
      <c r="CJ1844">
        <f t="shared" ca="1" si="1003"/>
        <v>9.9083960433701659</v>
      </c>
    </row>
    <row r="1845" spans="79:88">
      <c r="CA1845" s="2">
        <f t="shared" si="1004"/>
        <v>614</v>
      </c>
      <c r="CB1845" s="4">
        <f t="shared" si="1005"/>
        <v>1</v>
      </c>
      <c r="CC1845">
        <f t="shared" ca="1" si="1000"/>
        <v>1</v>
      </c>
      <c r="CD1845">
        <f ca="1">CC1845*(CJ1845)/(CJ1844+CJ1845+IF(CG1846=0,0,CJ1846))</f>
        <v>0.26301591778722583</v>
      </c>
      <c r="CE1845" s="39">
        <f t="shared" ca="1" si="1006"/>
        <v>319</v>
      </c>
      <c r="CF1845" s="39">
        <f t="shared" ca="1" si="1001"/>
        <v>421</v>
      </c>
      <c r="CG1845">
        <f t="shared" ca="1" si="1007"/>
        <v>-41.188438357428936</v>
      </c>
      <c r="CH1845">
        <f t="shared" ca="1" si="1008"/>
        <v>11</v>
      </c>
      <c r="CI1845">
        <f t="shared" ca="1" si="1002"/>
        <v>8.4638776575449484</v>
      </c>
      <c r="CJ1845">
        <f t="shared" ca="1" si="1003"/>
        <v>3.5361223424550516</v>
      </c>
    </row>
    <row r="1846" spans="79:88">
      <c r="CA1846" s="2">
        <f t="shared" si="1004"/>
        <v>614</v>
      </c>
      <c r="CB1846" s="4">
        <f t="shared" si="1005"/>
        <v>2</v>
      </c>
      <c r="CC1846">
        <f t="shared" ca="1" si="1000"/>
        <v>1</v>
      </c>
      <c r="CD1846">
        <f ca="1">CC1846*IF(CG1846=0,0,CJ1846)/(CJ1844+CJ1845+IF(CG1846=0,0,CJ1846))</f>
        <v>0</v>
      </c>
      <c r="CE1846" s="39">
        <f t="shared" ca="1" si="1006"/>
        <v>319</v>
      </c>
      <c r="CF1846" s="39">
        <f t="shared" ca="1" si="1001"/>
        <v>421</v>
      </c>
      <c r="CG1846">
        <f t="shared" ca="1" si="1007"/>
        <v>0</v>
      </c>
      <c r="CH1846">
        <f t="shared" ca="1" si="1008"/>
        <v>0</v>
      </c>
      <c r="CI1846">
        <f t="shared" ca="1" si="1002"/>
        <v>0</v>
      </c>
      <c r="CJ1846">
        <f t="shared" ca="1" si="1003"/>
        <v>12</v>
      </c>
    </row>
    <row r="1847" spans="79:88">
      <c r="CA1847" s="2">
        <f t="shared" si="1004"/>
        <v>615</v>
      </c>
      <c r="CB1847" s="4">
        <f t="shared" si="1005"/>
        <v>0</v>
      </c>
      <c r="CC1847">
        <f t="shared" ca="1" si="1000"/>
        <v>1</v>
      </c>
      <c r="CD1847">
        <f ca="1">CC1847*(CJ1847)/(CJ1847+CJ1848+IF(CG1849=0,0,CJ1849))</f>
        <v>2.3223468233140664E-2</v>
      </c>
      <c r="CE1847" s="39">
        <f t="shared" ca="1" si="1006"/>
        <v>25</v>
      </c>
      <c r="CF1847" s="39">
        <f t="shared" ca="1" si="1001"/>
        <v>437</v>
      </c>
      <c r="CG1847">
        <f t="shared" ca="1" si="1007"/>
        <v>-27.290055675074143</v>
      </c>
      <c r="CH1847">
        <f t="shared" ca="1" si="1008"/>
        <v>-10</v>
      </c>
      <c r="CI1847">
        <f t="shared" ca="1" si="1002"/>
        <v>11.680348240537617</v>
      </c>
      <c r="CJ1847">
        <f t="shared" ca="1" si="1003"/>
        <v>0.31965175946238311</v>
      </c>
    </row>
    <row r="1848" spans="79:88">
      <c r="CA1848" s="2">
        <f t="shared" si="1004"/>
        <v>615</v>
      </c>
      <c r="CB1848" s="4">
        <f t="shared" si="1005"/>
        <v>1</v>
      </c>
      <c r="CC1848">
        <f t="shared" ca="1" si="1000"/>
        <v>1</v>
      </c>
      <c r="CD1848">
        <f ca="1">CC1848*(CJ1848)/(CJ1847+CJ1848+IF(CG1849=0,0,CJ1849))</f>
        <v>0.79010456522622863</v>
      </c>
      <c r="CE1848" s="39">
        <f t="shared" ca="1" si="1006"/>
        <v>25</v>
      </c>
      <c r="CF1848" s="39">
        <f t="shared" ca="1" si="1001"/>
        <v>437</v>
      </c>
      <c r="CG1848">
        <f t="shared" ca="1" si="1007"/>
        <v>-50.750066059726429</v>
      </c>
      <c r="CH1848">
        <f t="shared" ca="1" si="1008"/>
        <v>2</v>
      </c>
      <c r="CI1848">
        <f t="shared" ca="1" si="1002"/>
        <v>1.1248666263630649</v>
      </c>
      <c r="CJ1848">
        <f t="shared" ca="1" si="1003"/>
        <v>10.875133373636935</v>
      </c>
    </row>
    <row r="1849" spans="79:88">
      <c r="CA1849" s="2">
        <f t="shared" si="1004"/>
        <v>615</v>
      </c>
      <c r="CB1849" s="4">
        <f t="shared" si="1005"/>
        <v>2</v>
      </c>
      <c r="CC1849">
        <f t="shared" ca="1" si="1000"/>
        <v>1</v>
      </c>
      <c r="CD1849">
        <f ca="1">CC1849*IF(CG1849=0,0,CJ1849)/(CJ1847+CJ1848+IF(CG1849=0,0,CJ1849))</f>
        <v>0.1866719665406307</v>
      </c>
      <c r="CE1849" s="39">
        <f t="shared" ca="1" si="1006"/>
        <v>25</v>
      </c>
      <c r="CF1849" s="39">
        <f t="shared" ca="1" si="1001"/>
        <v>437</v>
      </c>
      <c r="CG1849">
        <f t="shared" ca="1" si="1007"/>
        <v>39.474929613336585</v>
      </c>
      <c r="CH1849">
        <f t="shared" ca="1" si="1008"/>
        <v>7</v>
      </c>
      <c r="CI1849">
        <f t="shared" ca="1" si="1002"/>
        <v>9.4306153608071082</v>
      </c>
      <c r="CJ1849">
        <f t="shared" ca="1" si="1003"/>
        <v>2.5693846391928918</v>
      </c>
    </row>
    <row r="1850" spans="79:88">
      <c r="CA1850" s="2">
        <f t="shared" si="1004"/>
        <v>616</v>
      </c>
      <c r="CB1850" s="4">
        <f t="shared" si="1005"/>
        <v>0</v>
      </c>
      <c r="CC1850">
        <f t="shared" ca="1" si="1000"/>
        <v>1</v>
      </c>
      <c r="CD1850">
        <f ca="1">CC1850*(CJ1850)/(CJ1850+CJ1851+IF(CG1852=0,0,CJ1852))</f>
        <v>0.6417544479496794</v>
      </c>
      <c r="CE1850" s="39">
        <f t="shared" ca="1" si="1006"/>
        <v>13</v>
      </c>
      <c r="CF1850" s="39">
        <f t="shared" ca="1" si="1001"/>
        <v>445</v>
      </c>
      <c r="CG1850">
        <f t="shared" ca="1" si="1007"/>
        <v>26.441173582139754</v>
      </c>
      <c r="CH1850">
        <f t="shared" ca="1" si="1008"/>
        <v>-5</v>
      </c>
      <c r="CI1850">
        <f t="shared" ca="1" si="1002"/>
        <v>3.371920525355339</v>
      </c>
      <c r="CJ1850">
        <f t="shared" ca="1" si="1003"/>
        <v>8.628079474644661</v>
      </c>
    </row>
    <row r="1851" spans="79:88">
      <c r="CA1851" s="2">
        <f t="shared" si="1004"/>
        <v>616</v>
      </c>
      <c r="CB1851" s="4">
        <f t="shared" si="1005"/>
        <v>1</v>
      </c>
      <c r="CC1851">
        <f t="shared" ca="1" si="1000"/>
        <v>1</v>
      </c>
      <c r="CD1851">
        <f ca="1">CC1851*(CJ1851)/(CJ1850+CJ1851+IF(CG1852=0,0,CJ1852))</f>
        <v>0.35824555205032066</v>
      </c>
      <c r="CE1851" s="39">
        <f t="shared" ca="1" si="1006"/>
        <v>13</v>
      </c>
      <c r="CF1851" s="39">
        <f t="shared" ca="1" si="1001"/>
        <v>445</v>
      </c>
      <c r="CG1851">
        <f t="shared" ca="1" si="1007"/>
        <v>2.9811631974890673</v>
      </c>
      <c r="CH1851">
        <f t="shared" ca="1" si="1008"/>
        <v>7</v>
      </c>
      <c r="CI1851">
        <f t="shared" ca="1" si="1002"/>
        <v>7.183561088819312</v>
      </c>
      <c r="CJ1851">
        <f t="shared" ca="1" si="1003"/>
        <v>4.816438911180688</v>
      </c>
    </row>
    <row r="1852" spans="79:88">
      <c r="CA1852" s="2">
        <f t="shared" si="1004"/>
        <v>616</v>
      </c>
      <c r="CB1852" s="4">
        <f t="shared" si="1005"/>
        <v>2</v>
      </c>
      <c r="CC1852">
        <f t="shared" ca="1" si="1000"/>
        <v>1</v>
      </c>
      <c r="CD1852">
        <f ca="1">CC1852*IF(CG1852=0,0,CJ1852)/(CJ1850+CJ1851+IF(CG1852=0,0,CJ1852))</f>
        <v>0</v>
      </c>
      <c r="CE1852" s="39">
        <f t="shared" ca="1" si="1006"/>
        <v>13</v>
      </c>
      <c r="CF1852" s="39">
        <f t="shared" ca="1" si="1001"/>
        <v>445</v>
      </c>
      <c r="CG1852">
        <f t="shared" ca="1" si="1007"/>
        <v>0</v>
      </c>
      <c r="CH1852">
        <f t="shared" ca="1" si="1008"/>
        <v>0</v>
      </c>
      <c r="CI1852">
        <f t="shared" ca="1" si="1002"/>
        <v>0</v>
      </c>
      <c r="CJ1852">
        <f t="shared" ca="1" si="1003"/>
        <v>12</v>
      </c>
    </row>
    <row r="1853" spans="79:88">
      <c r="CA1853" s="2">
        <f t="shared" si="1004"/>
        <v>617</v>
      </c>
      <c r="CB1853" s="4">
        <f t="shared" si="1005"/>
        <v>0</v>
      </c>
      <c r="CC1853">
        <f t="shared" ca="1" si="1000"/>
        <v>1</v>
      </c>
      <c r="CD1853">
        <f ca="1">CC1853*(CJ1853)/(CJ1853+CJ1854+IF(CG1855=0,0,CJ1855))</f>
        <v>0.729158712741237</v>
      </c>
      <c r="CE1853" s="39">
        <f t="shared" ca="1" si="1006"/>
        <v>47</v>
      </c>
      <c r="CF1853" s="39">
        <f t="shared" ca="1" si="1001"/>
        <v>449</v>
      </c>
      <c r="CG1853">
        <f t="shared" ca="1" si="1007"/>
        <v>13.044342272374365</v>
      </c>
      <c r="CH1853">
        <f t="shared" ca="1" si="1008"/>
        <v>-3</v>
      </c>
      <c r="CI1853">
        <f t="shared" ca="1" si="1002"/>
        <v>2.1968122803657426</v>
      </c>
      <c r="CJ1853">
        <f t="shared" ca="1" si="1003"/>
        <v>9.8031877196342574</v>
      </c>
    </row>
    <row r="1854" spans="79:88">
      <c r="CA1854" s="2">
        <f t="shared" si="1004"/>
        <v>617</v>
      </c>
      <c r="CB1854" s="4">
        <f t="shared" si="1005"/>
        <v>1</v>
      </c>
      <c r="CC1854">
        <f t="shared" ca="1" si="1000"/>
        <v>1</v>
      </c>
      <c r="CD1854">
        <f ca="1">CC1854*(CJ1854)/(CJ1853+CJ1854+IF(CG1855=0,0,CJ1855))</f>
        <v>0.270841287258763</v>
      </c>
      <c r="CE1854" s="39">
        <f t="shared" ca="1" si="1006"/>
        <v>47</v>
      </c>
      <c r="CF1854" s="39">
        <f t="shared" ca="1" si="1001"/>
        <v>449</v>
      </c>
      <c r="CG1854">
        <f t="shared" ca="1" si="1007"/>
        <v>-10.415668112275256</v>
      </c>
      <c r="CH1854">
        <f t="shared" ca="1" si="1008"/>
        <v>9</v>
      </c>
      <c r="CI1854">
        <f t="shared" ca="1" si="1002"/>
        <v>8.3586693338089741</v>
      </c>
      <c r="CJ1854">
        <f t="shared" ca="1" si="1003"/>
        <v>3.6413306661910259</v>
      </c>
    </row>
    <row r="1855" spans="79:88">
      <c r="CA1855" s="2">
        <f t="shared" si="1004"/>
        <v>617</v>
      </c>
      <c r="CB1855" s="4">
        <f t="shared" si="1005"/>
        <v>2</v>
      </c>
      <c r="CC1855">
        <f t="shared" ca="1" si="1000"/>
        <v>1</v>
      </c>
      <c r="CD1855">
        <f ca="1">CC1855*IF(CG1855=0,0,CJ1855)/(CJ1853+CJ1854+IF(CG1855=0,0,CJ1855))</f>
        <v>0</v>
      </c>
      <c r="CE1855" s="39">
        <f t="shared" ca="1" si="1006"/>
        <v>47</v>
      </c>
      <c r="CF1855" s="39">
        <f t="shared" ca="1" si="1001"/>
        <v>449</v>
      </c>
      <c r="CG1855">
        <f t="shared" ca="1" si="1007"/>
        <v>0</v>
      </c>
      <c r="CH1855">
        <f t="shared" ca="1" si="1008"/>
        <v>0</v>
      </c>
      <c r="CI1855">
        <f t="shared" ca="1" si="1002"/>
        <v>0</v>
      </c>
      <c r="CJ1855">
        <f t="shared" ca="1" si="1003"/>
        <v>12</v>
      </c>
    </row>
    <row r="1856" spans="79:88">
      <c r="CA1856" s="2">
        <f t="shared" si="1004"/>
        <v>618</v>
      </c>
      <c r="CB1856" s="4">
        <f t="shared" si="1005"/>
        <v>0</v>
      </c>
      <c r="CC1856">
        <f t="shared" ca="1" si="1000"/>
        <v>1</v>
      </c>
      <c r="CD1856">
        <f ca="1">CC1856*(CJ1856)/(CJ1856+CJ1857+IF(CG1858=0,0,CJ1858))</f>
        <v>0.6339840684952025</v>
      </c>
      <c r="CE1856" s="39">
        <f t="shared" ca="1" si="1006"/>
        <v>71</v>
      </c>
      <c r="CF1856" s="39">
        <f t="shared" ca="1" si="1001"/>
        <v>451</v>
      </c>
      <c r="CG1856">
        <f t="shared" ca="1" si="1007"/>
        <v>8.5038079623878104</v>
      </c>
      <c r="CH1856">
        <f t="shared" ca="1" si="1008"/>
        <v>-4</v>
      </c>
      <c r="CI1856">
        <f t="shared" ca="1" si="1002"/>
        <v>3.4763895347960183</v>
      </c>
      <c r="CJ1856">
        <f t="shared" ca="1" si="1003"/>
        <v>8.5236104652039817</v>
      </c>
    </row>
    <row r="1857" spans="79:88">
      <c r="CA1857" s="2">
        <f t="shared" si="1004"/>
        <v>618</v>
      </c>
      <c r="CB1857" s="4">
        <f t="shared" si="1005"/>
        <v>1</v>
      </c>
      <c r="CC1857">
        <f t="shared" ca="1" si="1000"/>
        <v>1</v>
      </c>
      <c r="CD1857">
        <f ca="1">CC1857*(CJ1857)/(CJ1856+CJ1857+IF(CG1858=0,0,CJ1858))</f>
        <v>0.36601593150479755</v>
      </c>
      <c r="CE1857" s="39">
        <f t="shared" ca="1" si="1006"/>
        <v>71</v>
      </c>
      <c r="CF1857" s="39">
        <f t="shared" ca="1" si="1001"/>
        <v>451</v>
      </c>
      <c r="CG1857">
        <f t="shared" ca="1" si="1007"/>
        <v>-14.956202422259679</v>
      </c>
      <c r="CH1857">
        <f t="shared" ca="1" si="1008"/>
        <v>8</v>
      </c>
      <c r="CI1857">
        <f t="shared" ca="1" si="1002"/>
        <v>7.0790920793788299</v>
      </c>
      <c r="CJ1857">
        <f t="shared" ca="1" si="1003"/>
        <v>4.9209079206211701</v>
      </c>
    </row>
    <row r="1858" spans="79:88">
      <c r="CA1858" s="2">
        <f t="shared" si="1004"/>
        <v>618</v>
      </c>
      <c r="CB1858" s="4">
        <f t="shared" si="1005"/>
        <v>2</v>
      </c>
      <c r="CC1858">
        <f t="shared" ref="CC1858:CC1921" ca="1" si="1009">OFFSET(D$5,$CA1858,0)</f>
        <v>1</v>
      </c>
      <c r="CD1858">
        <f ca="1">CC1858*IF(CG1858=0,0,CJ1858)/(CJ1856+CJ1857+IF(CG1858=0,0,CJ1858))</f>
        <v>0</v>
      </c>
      <c r="CE1858" s="39">
        <f t="shared" ca="1" si="1006"/>
        <v>71</v>
      </c>
      <c r="CF1858" s="39">
        <f t="shared" ref="CF1858:CF1921" ca="1" si="1010">OFFSET(B$5,$CA1858,0)</f>
        <v>451</v>
      </c>
      <c r="CG1858">
        <f t="shared" ca="1" si="1007"/>
        <v>0</v>
      </c>
      <c r="CH1858">
        <f t="shared" ca="1" si="1008"/>
        <v>0</v>
      </c>
      <c r="CI1858">
        <f t="shared" ref="CI1858:CI1921" ca="1" si="1011">ABS(-CH1858-7*CG1858/113.685)</f>
        <v>0</v>
      </c>
      <c r="CJ1858">
        <f t="shared" ref="CJ1858:CJ1921" ca="1" si="1012">MAX(0,CK$1-CI1858)</f>
        <v>12</v>
      </c>
    </row>
    <row r="1859" spans="79:88">
      <c r="CA1859" s="2">
        <f t="shared" si="1004"/>
        <v>619</v>
      </c>
      <c r="CB1859" s="4">
        <f t="shared" si="1005"/>
        <v>0</v>
      </c>
      <c r="CC1859">
        <f t="shared" ca="1" si="1009"/>
        <v>1</v>
      </c>
      <c r="CD1859">
        <f ca="1">CC1859*(CJ1859)/(CJ1859+CJ1860+IF(CG1861=0,0,CJ1861))</f>
        <v>0.40265878591897125</v>
      </c>
      <c r="CE1859" s="39">
        <f t="shared" ca="1" si="1006"/>
        <v>121</v>
      </c>
      <c r="CF1859" s="39">
        <f t="shared" ca="1" si="1010"/>
        <v>455</v>
      </c>
      <c r="CG1859">
        <f t="shared" ca="1" si="1007"/>
        <v>6.7164034314693311</v>
      </c>
      <c r="CH1859">
        <f t="shared" ca="1" si="1008"/>
        <v>-7</v>
      </c>
      <c r="CI1859">
        <f t="shared" ca="1" si="1011"/>
        <v>6.5864465494983042</v>
      </c>
      <c r="CJ1859">
        <f t="shared" ca="1" si="1012"/>
        <v>5.4135534505016958</v>
      </c>
    </row>
    <row r="1860" spans="79:88">
      <c r="CA1860" s="2">
        <f t="shared" si="1004"/>
        <v>619</v>
      </c>
      <c r="CB1860" s="4">
        <f t="shared" si="1005"/>
        <v>1</v>
      </c>
      <c r="CC1860">
        <f t="shared" ca="1" si="1009"/>
        <v>1</v>
      </c>
      <c r="CD1860">
        <f ca="1">CC1860*(CJ1860)/(CJ1859+CJ1860+IF(CG1861=0,0,CJ1861))</f>
        <v>0.5973412140810288</v>
      </c>
      <c r="CE1860" s="39">
        <f t="shared" ca="1" si="1006"/>
        <v>121</v>
      </c>
      <c r="CF1860" s="39">
        <f t="shared" ca="1" si="1010"/>
        <v>455</v>
      </c>
      <c r="CG1860">
        <f t="shared" ca="1" si="1007"/>
        <v>-16.74360695318029</v>
      </c>
      <c r="CH1860">
        <f t="shared" ca="1" si="1008"/>
        <v>5</v>
      </c>
      <c r="CI1860">
        <f t="shared" ca="1" si="1011"/>
        <v>3.9690350646764125</v>
      </c>
      <c r="CJ1860">
        <f t="shared" ca="1" si="1012"/>
        <v>8.0309649353235883</v>
      </c>
    </row>
    <row r="1861" spans="79:88">
      <c r="CA1861" s="2">
        <f t="shared" si="1004"/>
        <v>619</v>
      </c>
      <c r="CB1861" s="4">
        <f t="shared" si="1005"/>
        <v>2</v>
      </c>
      <c r="CC1861">
        <f t="shared" ca="1" si="1009"/>
        <v>1</v>
      </c>
      <c r="CD1861">
        <f ca="1">CC1861*IF(CG1861=0,0,CJ1861)/(CJ1859+CJ1860+IF(CG1861=0,0,CJ1861))</f>
        <v>0</v>
      </c>
      <c r="CE1861" s="39">
        <f t="shared" ca="1" si="1006"/>
        <v>121</v>
      </c>
      <c r="CF1861" s="39">
        <f t="shared" ca="1" si="1010"/>
        <v>455</v>
      </c>
      <c r="CG1861">
        <f t="shared" ca="1" si="1007"/>
        <v>0</v>
      </c>
      <c r="CH1861">
        <f t="shared" ca="1" si="1008"/>
        <v>0</v>
      </c>
      <c r="CI1861">
        <f t="shared" ca="1" si="1011"/>
        <v>0</v>
      </c>
      <c r="CJ1861">
        <f t="shared" ca="1" si="1012"/>
        <v>12</v>
      </c>
    </row>
    <row r="1862" spans="79:88">
      <c r="CA1862" s="2">
        <f t="shared" ref="CA1862:CA1925" si="1013">CA1859+1</f>
        <v>620</v>
      </c>
      <c r="CB1862" s="4">
        <f t="shared" ref="CB1862:CB1925" si="1014">CB1859</f>
        <v>0</v>
      </c>
      <c r="CC1862">
        <f t="shared" ca="1" si="1009"/>
        <v>1</v>
      </c>
      <c r="CD1862">
        <f ca="1">CC1862*(CJ1862)/(CJ1862+CJ1863+IF(CG1864=0,0,CJ1864))</f>
        <v>0.69117707689800123</v>
      </c>
      <c r="CE1862" s="39">
        <f t="shared" ca="1" si="1006"/>
        <v>199</v>
      </c>
      <c r="CF1862" s="39">
        <f t="shared" ca="1" si="1010"/>
        <v>473</v>
      </c>
      <c r="CG1862">
        <f t="shared" ca="1" si="1007"/>
        <v>4.7511059510576104</v>
      </c>
      <c r="CH1862">
        <f t="shared" ca="1" si="1008"/>
        <v>-3</v>
      </c>
      <c r="CI1862">
        <f t="shared" ca="1" si="1011"/>
        <v>2.7074570817838479</v>
      </c>
      <c r="CJ1862">
        <f t="shared" ca="1" si="1012"/>
        <v>9.292542918216153</v>
      </c>
    </row>
    <row r="1863" spans="79:88">
      <c r="CA1863" s="2">
        <f t="shared" si="1013"/>
        <v>620</v>
      </c>
      <c r="CB1863" s="4">
        <f t="shared" si="1014"/>
        <v>1</v>
      </c>
      <c r="CC1863">
        <f t="shared" ca="1" si="1009"/>
        <v>1</v>
      </c>
      <c r="CD1863">
        <f ca="1">CC1863*(CJ1863)/(CJ1862+CJ1863+IF(CG1864=0,0,CJ1864))</f>
        <v>0.30882292310199883</v>
      </c>
      <c r="CE1863" s="39">
        <f t="shared" ca="1" si="1006"/>
        <v>199</v>
      </c>
      <c r="CF1863" s="39">
        <f t="shared" ca="1" si="1010"/>
        <v>473</v>
      </c>
      <c r="CG1863">
        <f t="shared" ca="1" si="1007"/>
        <v>-18.708904433592011</v>
      </c>
      <c r="CH1863">
        <f t="shared" ca="1" si="1008"/>
        <v>9</v>
      </c>
      <c r="CI1863">
        <f t="shared" ca="1" si="1011"/>
        <v>7.8480245323908688</v>
      </c>
      <c r="CJ1863">
        <f t="shared" ca="1" si="1012"/>
        <v>4.1519754676091312</v>
      </c>
    </row>
    <row r="1864" spans="79:88">
      <c r="CA1864" s="2">
        <f t="shared" si="1013"/>
        <v>620</v>
      </c>
      <c r="CB1864" s="4">
        <f t="shared" si="1014"/>
        <v>2</v>
      </c>
      <c r="CC1864">
        <f t="shared" ca="1" si="1009"/>
        <v>1</v>
      </c>
      <c r="CD1864">
        <f ca="1">CC1864*IF(CG1864=0,0,CJ1864)/(CJ1862+CJ1863+IF(CG1864=0,0,CJ1864))</f>
        <v>0</v>
      </c>
      <c r="CE1864" s="39">
        <f t="shared" ca="1" si="1006"/>
        <v>199</v>
      </c>
      <c r="CF1864" s="39">
        <f t="shared" ca="1" si="1010"/>
        <v>473</v>
      </c>
      <c r="CG1864">
        <f t="shared" ca="1" si="1007"/>
        <v>0</v>
      </c>
      <c r="CH1864">
        <f t="shared" ca="1" si="1008"/>
        <v>0</v>
      </c>
      <c r="CI1864">
        <f t="shared" ca="1" si="1011"/>
        <v>0</v>
      </c>
      <c r="CJ1864">
        <f t="shared" ca="1" si="1012"/>
        <v>12</v>
      </c>
    </row>
    <row r="1865" spans="79:88">
      <c r="CA1865" s="2">
        <f t="shared" si="1013"/>
        <v>621</v>
      </c>
      <c r="CB1865" s="4">
        <f t="shared" si="1014"/>
        <v>0</v>
      </c>
      <c r="CC1865">
        <f t="shared" ca="1" si="1009"/>
        <v>1</v>
      </c>
      <c r="CD1865">
        <f ca="1">CC1865*(CJ1865)/(CJ1865+CJ1866+IF(CG1867=0,0,CJ1867))</f>
        <v>0.28880293727056422</v>
      </c>
      <c r="CE1865" s="39">
        <f t="shared" ca="1" si="1006"/>
        <v>319</v>
      </c>
      <c r="CF1865" s="39">
        <f t="shared" ca="1" si="1010"/>
        <v>485</v>
      </c>
      <c r="CG1865">
        <f t="shared" ca="1" si="1007"/>
        <v>46.818997490805714</v>
      </c>
      <c r="CH1865">
        <f t="shared" ca="1" si="1008"/>
        <v>-11</v>
      </c>
      <c r="CI1865">
        <f t="shared" ca="1" si="1011"/>
        <v>8.1171835999855748</v>
      </c>
      <c r="CJ1865">
        <f t="shared" ca="1" si="1012"/>
        <v>3.8828164000144252</v>
      </c>
    </row>
    <row r="1866" spans="79:88">
      <c r="CA1866" s="2">
        <f t="shared" si="1013"/>
        <v>621</v>
      </c>
      <c r="CB1866" s="4">
        <f t="shared" si="1014"/>
        <v>1</v>
      </c>
      <c r="CC1866">
        <f t="shared" ca="1" si="1009"/>
        <v>1</v>
      </c>
      <c r="CD1866">
        <f ca="1">CC1866*(CJ1866)/(CJ1865+CJ1866+IF(CG1867=0,0,CJ1867))</f>
        <v>0.71119706272943573</v>
      </c>
      <c r="CE1866" s="39">
        <f t="shared" ca="1" si="1006"/>
        <v>319</v>
      </c>
      <c r="CF1866" s="39">
        <f t="shared" ca="1" si="1010"/>
        <v>485</v>
      </c>
      <c r="CG1866">
        <f t="shared" ca="1" si="1007"/>
        <v>23.358987106157294</v>
      </c>
      <c r="CH1866">
        <f t="shared" ca="1" si="1008"/>
        <v>1</v>
      </c>
      <c r="CI1866">
        <f t="shared" ca="1" si="1011"/>
        <v>2.4382980141892165</v>
      </c>
      <c r="CJ1866">
        <f t="shared" ca="1" si="1012"/>
        <v>9.5617019858107835</v>
      </c>
    </row>
    <row r="1867" spans="79:88">
      <c r="CA1867" s="2">
        <f t="shared" si="1013"/>
        <v>621</v>
      </c>
      <c r="CB1867" s="4">
        <f t="shared" si="1014"/>
        <v>2</v>
      </c>
      <c r="CC1867">
        <f t="shared" ca="1" si="1009"/>
        <v>1</v>
      </c>
      <c r="CD1867">
        <f ca="1">CC1867*IF(CG1867=0,0,CJ1867)/(CJ1865+CJ1866+IF(CG1867=0,0,CJ1867))</f>
        <v>0</v>
      </c>
      <c r="CE1867" s="39">
        <f t="shared" ca="1" si="1006"/>
        <v>319</v>
      </c>
      <c r="CF1867" s="39">
        <f t="shared" ca="1" si="1010"/>
        <v>485</v>
      </c>
      <c r="CG1867">
        <f t="shared" ca="1" si="1007"/>
        <v>0</v>
      </c>
      <c r="CH1867">
        <f t="shared" ca="1" si="1008"/>
        <v>0</v>
      </c>
      <c r="CI1867">
        <f t="shared" ca="1" si="1011"/>
        <v>0</v>
      </c>
      <c r="CJ1867">
        <f t="shared" ca="1" si="1012"/>
        <v>12</v>
      </c>
    </row>
    <row r="1868" spans="79:88">
      <c r="CA1868" s="2">
        <f t="shared" si="1013"/>
        <v>622</v>
      </c>
      <c r="CB1868" s="4">
        <f t="shared" si="1014"/>
        <v>0</v>
      </c>
      <c r="CC1868">
        <f t="shared" ca="1" si="1009"/>
        <v>1</v>
      </c>
      <c r="CD1868">
        <f ca="1">CC1868*(CJ1868)/(CJ1868+CJ1869+IF(CG1870=0,0,CJ1870))</f>
        <v>4.7039755860311689E-3</v>
      </c>
      <c r="CE1868" s="39">
        <f t="shared" ca="1" si="1006"/>
        <v>83</v>
      </c>
      <c r="CF1868" s="39">
        <f t="shared" ca="1" si="1010"/>
        <v>487</v>
      </c>
      <c r="CG1868">
        <f t="shared" ca="1" si="1007"/>
        <v>-15.208753598236058</v>
      </c>
      <c r="CH1868">
        <f t="shared" ca="1" si="1008"/>
        <v>-11</v>
      </c>
      <c r="CI1868">
        <f t="shared" ca="1" si="1011"/>
        <v>11.936458417448673</v>
      </c>
      <c r="CJ1868">
        <f t="shared" ca="1" si="1012"/>
        <v>6.3541582551327025E-2</v>
      </c>
    </row>
    <row r="1869" spans="79:88">
      <c r="CA1869" s="2">
        <f t="shared" si="1013"/>
        <v>622</v>
      </c>
      <c r="CB1869" s="4">
        <f t="shared" si="1014"/>
        <v>1</v>
      </c>
      <c r="CC1869">
        <f t="shared" ca="1" si="1009"/>
        <v>1</v>
      </c>
      <c r="CD1869">
        <f ca="1">CC1869*(CJ1869)/(CJ1868+CJ1869+IF(CG1870=0,0,CJ1870))</f>
        <v>0.78612498869615599</v>
      </c>
      <c r="CE1869" s="39">
        <f t="shared" ca="1" si="1006"/>
        <v>83</v>
      </c>
      <c r="CF1869" s="39">
        <f t="shared" ca="1" si="1010"/>
        <v>487</v>
      </c>
      <c r="CG1869">
        <f t="shared" ca="1" si="1007"/>
        <v>-38.668763982886212</v>
      </c>
      <c r="CH1869">
        <f t="shared" ca="1" si="1008"/>
        <v>1</v>
      </c>
      <c r="CI1869">
        <f t="shared" ca="1" si="1011"/>
        <v>1.3809768032739891</v>
      </c>
      <c r="CJ1869">
        <f t="shared" ca="1" si="1012"/>
        <v>10.619023196726012</v>
      </c>
    </row>
    <row r="1870" spans="79:88">
      <c r="CA1870" s="2">
        <f t="shared" si="1013"/>
        <v>622</v>
      </c>
      <c r="CB1870" s="4">
        <f t="shared" si="1014"/>
        <v>2</v>
      </c>
      <c r="CC1870">
        <f t="shared" ca="1" si="1009"/>
        <v>1</v>
      </c>
      <c r="CD1870">
        <f ca="1">CC1870*IF(CG1870=0,0,CJ1870)/(CJ1868+CJ1869+IF(CG1870=0,0,CJ1870))</f>
        <v>0.20917103571781287</v>
      </c>
      <c r="CE1870" s="39">
        <f t="shared" ca="1" si="1006"/>
        <v>83</v>
      </c>
      <c r="CF1870" s="39">
        <f t="shared" ca="1" si="1010"/>
        <v>487</v>
      </c>
      <c r="CG1870">
        <f t="shared" ca="1" si="1007"/>
        <v>51.556231690176801</v>
      </c>
      <c r="CH1870">
        <f t="shared" ca="1" si="1008"/>
        <v>6</v>
      </c>
      <c r="CI1870">
        <f t="shared" ca="1" si="1011"/>
        <v>9.1745051838961835</v>
      </c>
      <c r="CJ1870">
        <f t="shared" ca="1" si="1012"/>
        <v>2.8254948161038165</v>
      </c>
    </row>
    <row r="1871" spans="79:88">
      <c r="CA1871" s="2">
        <f t="shared" si="1013"/>
        <v>623</v>
      </c>
      <c r="CB1871" s="4">
        <f t="shared" si="1014"/>
        <v>0</v>
      </c>
      <c r="CC1871">
        <f t="shared" ca="1" si="1009"/>
        <v>1</v>
      </c>
      <c r="CD1871">
        <f ca="1">CC1871*(CJ1871)/(CJ1871+CJ1872+IF(CG1873=0,0,CJ1873))</f>
        <v>0.33639324661242337</v>
      </c>
      <c r="CE1871" s="39">
        <f t="shared" ca="1" si="1006"/>
        <v>1</v>
      </c>
      <c r="CF1871" s="39">
        <f t="shared" ca="1" si="1010"/>
        <v>527</v>
      </c>
      <c r="CG1871">
        <f t="shared" ca="1" si="1007"/>
        <v>-40.234013708406735</v>
      </c>
      <c r="CH1871">
        <f t="shared" ca="1" si="1008"/>
        <v>-5</v>
      </c>
      <c r="CI1871">
        <f t="shared" ca="1" si="1011"/>
        <v>7.477354936525022</v>
      </c>
      <c r="CJ1871">
        <f t="shared" ca="1" si="1012"/>
        <v>4.522645063474978</v>
      </c>
    </row>
    <row r="1872" spans="79:88">
      <c r="CA1872" s="2">
        <f t="shared" si="1013"/>
        <v>623</v>
      </c>
      <c r="CB1872" s="4">
        <f t="shared" si="1014"/>
        <v>1</v>
      </c>
      <c r="CC1872">
        <f t="shared" ca="1" si="1009"/>
        <v>1</v>
      </c>
      <c r="CD1872">
        <f ca="1">CC1872*(CJ1872)/(CJ1871+CJ1872+IF(CG1873=0,0,CJ1873))</f>
        <v>0.66360675338757658</v>
      </c>
      <c r="CE1872" s="39">
        <f t="shared" ca="1" si="1006"/>
        <v>1</v>
      </c>
      <c r="CF1872" s="39">
        <f t="shared" ca="1" si="1010"/>
        <v>527</v>
      </c>
      <c r="CG1872">
        <f t="shared" ca="1" si="1007"/>
        <v>49.990981964658943</v>
      </c>
      <c r="CH1872">
        <f t="shared" ca="1" si="1008"/>
        <v>0</v>
      </c>
      <c r="CI1872">
        <f t="shared" ca="1" si="1011"/>
        <v>3.0781270506453144</v>
      </c>
      <c r="CJ1872">
        <f t="shared" ca="1" si="1012"/>
        <v>8.921872949354686</v>
      </c>
    </row>
    <row r="1873" spans="79:88">
      <c r="CA1873" s="2">
        <f t="shared" si="1013"/>
        <v>623</v>
      </c>
      <c r="CB1873" s="4">
        <f t="shared" si="1014"/>
        <v>2</v>
      </c>
      <c r="CC1873">
        <f t="shared" ca="1" si="1009"/>
        <v>1</v>
      </c>
      <c r="CD1873">
        <f ca="1">CC1873*IF(CG1873=0,0,CJ1873)/(CJ1871+CJ1872+IF(CG1873=0,0,CJ1873))</f>
        <v>0</v>
      </c>
      <c r="CE1873" s="39">
        <f t="shared" ca="1" si="1006"/>
        <v>1</v>
      </c>
      <c r="CF1873" s="39">
        <f t="shared" ca="1" si="1010"/>
        <v>527</v>
      </c>
      <c r="CG1873">
        <f t="shared" ca="1" si="1007"/>
        <v>26.53097158000719</v>
      </c>
      <c r="CH1873">
        <f t="shared" ca="1" si="1008"/>
        <v>12</v>
      </c>
      <c r="CI1873">
        <f t="shared" ca="1" si="1011"/>
        <v>13.633608664819899</v>
      </c>
      <c r="CJ1873">
        <f t="shared" ca="1" si="1012"/>
        <v>0</v>
      </c>
    </row>
    <row r="1874" spans="79:88">
      <c r="CA1874" s="2">
        <f t="shared" si="1013"/>
        <v>624</v>
      </c>
      <c r="CB1874" s="4">
        <f t="shared" si="1014"/>
        <v>0</v>
      </c>
      <c r="CC1874">
        <f t="shared" ca="1" si="1009"/>
        <v>1</v>
      </c>
      <c r="CD1874">
        <f ca="1">CC1874*(CJ1874)/(CJ1874+CJ1875+IF(CG1876=0,0,CJ1876))</f>
        <v>0.12748708348937843</v>
      </c>
      <c r="CE1874" s="39">
        <f t="shared" ca="1" si="1006"/>
        <v>5</v>
      </c>
      <c r="CF1874" s="39">
        <f t="shared" ca="1" si="1010"/>
        <v>527</v>
      </c>
      <c r="CG1874">
        <f t="shared" ca="1" si="1007"/>
        <v>-18.727724111691657</v>
      </c>
      <c r="CH1874">
        <f t="shared" ca="1" si="1008"/>
        <v>-9</v>
      </c>
      <c r="CI1874">
        <f t="shared" ca="1" si="1011"/>
        <v>10.153134263815293</v>
      </c>
      <c r="CJ1874">
        <f t="shared" ca="1" si="1012"/>
        <v>1.8468657361847072</v>
      </c>
    </row>
    <row r="1875" spans="79:88">
      <c r="CA1875" s="2">
        <f t="shared" si="1013"/>
        <v>624</v>
      </c>
      <c r="CB1875" s="4">
        <f t="shared" si="1014"/>
        <v>1</v>
      </c>
      <c r="CC1875">
        <f t="shared" ca="1" si="1009"/>
        <v>1</v>
      </c>
      <c r="CD1875">
        <f ca="1">CC1875*(CJ1875)/(CJ1874+CJ1875+IF(CG1876=0,0,CJ1876))</f>
        <v>0.80057303714992456</v>
      </c>
      <c r="CE1875" s="39">
        <f t="shared" ca="1" si="1006"/>
        <v>5</v>
      </c>
      <c r="CF1875" s="39">
        <f t="shared" ca="1" si="1010"/>
        <v>527</v>
      </c>
      <c r="CG1875">
        <f t="shared" ca="1" si="1007"/>
        <v>-42.187734496339147</v>
      </c>
      <c r="CH1875">
        <f t="shared" ca="1" si="1008"/>
        <v>3</v>
      </c>
      <c r="CI1875">
        <f t="shared" ca="1" si="1011"/>
        <v>0.40234735035955493</v>
      </c>
      <c r="CJ1875">
        <f t="shared" ca="1" si="1012"/>
        <v>11.597652649640445</v>
      </c>
    </row>
    <row r="1876" spans="79:88">
      <c r="CA1876" s="2">
        <f t="shared" si="1013"/>
        <v>624</v>
      </c>
      <c r="CB1876" s="4">
        <f t="shared" si="1014"/>
        <v>2</v>
      </c>
      <c r="CC1876">
        <f t="shared" ca="1" si="1009"/>
        <v>1</v>
      </c>
      <c r="CD1876">
        <f ca="1">CC1876*IF(CG1876=0,0,CJ1876)/(CJ1874+CJ1875+IF(CG1876=0,0,CJ1876))</f>
        <v>7.1939879360696957E-2</v>
      </c>
      <c r="CE1876" s="39">
        <f t="shared" ca="1" si="1006"/>
        <v>5</v>
      </c>
      <c r="CF1876" s="39">
        <f t="shared" ca="1" si="1010"/>
        <v>527</v>
      </c>
      <c r="CG1876">
        <f t="shared" ca="1" si="1007"/>
        <v>48.037261176723334</v>
      </c>
      <c r="CH1876">
        <f t="shared" ca="1" si="1008"/>
        <v>8</v>
      </c>
      <c r="CI1876">
        <f t="shared" ca="1" si="1011"/>
        <v>10.957829337529695</v>
      </c>
      <c r="CJ1876">
        <f t="shared" ca="1" si="1012"/>
        <v>1.0421706624703049</v>
      </c>
    </row>
    <row r="1877" spans="79:88">
      <c r="CA1877" s="2">
        <f t="shared" si="1013"/>
        <v>625</v>
      </c>
      <c r="CB1877" s="4">
        <f t="shared" si="1014"/>
        <v>0</v>
      </c>
      <c r="CC1877">
        <f t="shared" ca="1" si="1009"/>
        <v>1</v>
      </c>
      <c r="CD1877">
        <f ca="1">CC1877*(CJ1877)/(CJ1877+CJ1878+IF(CG1879=0,0,CJ1879))</f>
        <v>0.75349298561574329</v>
      </c>
      <c r="CE1877" s="39">
        <f t="shared" ca="1" si="1006"/>
        <v>25</v>
      </c>
      <c r="CF1877" s="39">
        <f t="shared" ca="1" si="1010"/>
        <v>529</v>
      </c>
      <c r="CG1877">
        <f t="shared" ca="1" si="1007"/>
        <v>-14.123732327450611</v>
      </c>
      <c r="CH1877">
        <f t="shared" ca="1" si="1008"/>
        <v>-1</v>
      </c>
      <c r="CI1877">
        <f t="shared" ca="1" si="1011"/>
        <v>1.8696497012988016</v>
      </c>
      <c r="CJ1877">
        <f t="shared" ca="1" si="1012"/>
        <v>10.130350298701199</v>
      </c>
    </row>
    <row r="1878" spans="79:88">
      <c r="CA1878" s="2">
        <f t="shared" si="1013"/>
        <v>625</v>
      </c>
      <c r="CB1878" s="4">
        <f t="shared" si="1014"/>
        <v>1</v>
      </c>
      <c r="CC1878">
        <f t="shared" ca="1" si="1009"/>
        <v>1</v>
      </c>
      <c r="CD1878">
        <f ca="1">CC1878*(CJ1878)/(CJ1877+CJ1878+IF(CG1879=0,0,CJ1879))</f>
        <v>0.24650701438425665</v>
      </c>
      <c r="CE1878" s="39">
        <f t="shared" ca="1" si="1006"/>
        <v>25</v>
      </c>
      <c r="CF1878" s="39">
        <f t="shared" ca="1" si="1010"/>
        <v>529</v>
      </c>
      <c r="CG1878">
        <f t="shared" ca="1" si="1007"/>
        <v>-37.583742712099166</v>
      </c>
      <c r="CH1878">
        <f t="shared" ca="1" si="1008"/>
        <v>11</v>
      </c>
      <c r="CI1878">
        <f t="shared" ca="1" si="1011"/>
        <v>8.6858319128759796</v>
      </c>
      <c r="CJ1878">
        <f t="shared" ca="1" si="1012"/>
        <v>3.3141680871240204</v>
      </c>
    </row>
    <row r="1879" spans="79:88">
      <c r="CA1879" s="2">
        <f t="shared" si="1013"/>
        <v>625</v>
      </c>
      <c r="CB1879" s="4">
        <f t="shared" si="1014"/>
        <v>2</v>
      </c>
      <c r="CC1879">
        <f t="shared" ca="1" si="1009"/>
        <v>1</v>
      </c>
      <c r="CD1879">
        <f ca="1">CC1879*IF(CG1879=0,0,CJ1879)/(CJ1877+CJ1878+IF(CG1879=0,0,CJ1879))</f>
        <v>0</v>
      </c>
      <c r="CE1879" s="39">
        <f t="shared" ca="1" si="1006"/>
        <v>25</v>
      </c>
      <c r="CF1879" s="39">
        <f t="shared" ca="1" si="1010"/>
        <v>529</v>
      </c>
      <c r="CG1879">
        <f t="shared" ca="1" si="1007"/>
        <v>0</v>
      </c>
      <c r="CH1879">
        <f t="shared" ca="1" si="1008"/>
        <v>0</v>
      </c>
      <c r="CI1879">
        <f t="shared" ca="1" si="1011"/>
        <v>0</v>
      </c>
      <c r="CJ1879">
        <f t="shared" ca="1" si="1012"/>
        <v>12</v>
      </c>
    </row>
    <row r="1880" spans="79:88">
      <c r="CA1880" s="2">
        <f t="shared" si="1013"/>
        <v>626</v>
      </c>
      <c r="CB1880" s="4">
        <f t="shared" si="1014"/>
        <v>0</v>
      </c>
      <c r="CC1880">
        <f t="shared" ca="1" si="1009"/>
        <v>1</v>
      </c>
      <c r="CD1880">
        <f ca="1">CC1880*(CJ1880)/(CJ1880+CJ1881+IF(CG1882=0,0,CJ1882))</f>
        <v>0.26922939476349828</v>
      </c>
      <c r="CE1880" s="39">
        <f t="shared" ca="1" si="1006"/>
        <v>473</v>
      </c>
      <c r="CF1880" s="39">
        <f t="shared" ca="1" si="1010"/>
        <v>533</v>
      </c>
      <c r="CG1880">
        <f t="shared" ca="1" si="1007"/>
        <v>26.304427957613541</v>
      </c>
      <c r="CH1880">
        <f t="shared" ca="1" si="1008"/>
        <v>-10</v>
      </c>
      <c r="CI1880">
        <f t="shared" ca="1" si="1011"/>
        <v>8.3803404520975082</v>
      </c>
      <c r="CJ1880">
        <f t="shared" ca="1" si="1012"/>
        <v>3.6196595479024918</v>
      </c>
    </row>
    <row r="1881" spans="79:88">
      <c r="CA1881" s="2">
        <f t="shared" si="1013"/>
        <v>626</v>
      </c>
      <c r="CB1881" s="4">
        <f t="shared" si="1014"/>
        <v>1</v>
      </c>
      <c r="CC1881">
        <f t="shared" ca="1" si="1009"/>
        <v>1</v>
      </c>
      <c r="CD1881">
        <f ca="1">CC1881*(CJ1881)/(CJ1880+CJ1881+IF(CG1882=0,0,CJ1882))</f>
        <v>0.73077060523650172</v>
      </c>
      <c r="CE1881" s="39">
        <f t="shared" ca="1" si="1006"/>
        <v>473</v>
      </c>
      <c r="CF1881" s="39">
        <f t="shared" ca="1" si="1010"/>
        <v>533</v>
      </c>
      <c r="CG1881">
        <f t="shared" ca="1" si="1007"/>
        <v>2.8444175729623211</v>
      </c>
      <c r="CH1881">
        <f t="shared" ca="1" si="1008"/>
        <v>2</v>
      </c>
      <c r="CI1881">
        <f t="shared" ca="1" si="1011"/>
        <v>2.1751411620771099</v>
      </c>
      <c r="CJ1881">
        <f t="shared" ca="1" si="1012"/>
        <v>9.8248588379228892</v>
      </c>
    </row>
    <row r="1882" spans="79:88">
      <c r="CA1882" s="2">
        <f t="shared" si="1013"/>
        <v>626</v>
      </c>
      <c r="CB1882" s="4">
        <f t="shared" si="1014"/>
        <v>2</v>
      </c>
      <c r="CC1882">
        <f t="shared" ca="1" si="1009"/>
        <v>1</v>
      </c>
      <c r="CD1882">
        <f ca="1">CC1882*IF(CG1882=0,0,CJ1882)/(CJ1880+CJ1881+IF(CG1882=0,0,CJ1882))</f>
        <v>0</v>
      </c>
      <c r="CE1882" s="39">
        <f t="shared" ca="1" si="1006"/>
        <v>473</v>
      </c>
      <c r="CF1882" s="39">
        <f t="shared" ca="1" si="1010"/>
        <v>533</v>
      </c>
      <c r="CG1882">
        <f t="shared" ca="1" si="1007"/>
        <v>0</v>
      </c>
      <c r="CH1882">
        <f t="shared" ca="1" si="1008"/>
        <v>0</v>
      </c>
      <c r="CI1882">
        <f t="shared" ca="1" si="1011"/>
        <v>0</v>
      </c>
      <c r="CJ1882">
        <f t="shared" ca="1" si="1012"/>
        <v>12</v>
      </c>
    </row>
    <row r="1883" spans="79:88">
      <c r="CA1883" s="2">
        <f t="shared" si="1013"/>
        <v>627</v>
      </c>
      <c r="CB1883" s="4">
        <f t="shared" si="1014"/>
        <v>0</v>
      </c>
      <c r="CC1883">
        <f t="shared" ca="1" si="1009"/>
        <v>1</v>
      </c>
      <c r="CD1883">
        <f ca="1">CC1883*(CJ1883)/(CJ1883+CJ1884+IF(CG1885=0,0,CJ1885))</f>
        <v>0.31588568843008252</v>
      </c>
      <c r="CE1883" s="39">
        <f t="shared" ca="1" si="1006"/>
        <v>5</v>
      </c>
      <c r="CF1883" s="39">
        <f t="shared" ca="1" si="1010"/>
        <v>539</v>
      </c>
      <c r="CG1883">
        <f t="shared" ca="1" si="1007"/>
        <v>20.251049226658324</v>
      </c>
      <c r="CH1883">
        <f t="shared" ca="1" si="1008"/>
        <v>-9</v>
      </c>
      <c r="CI1883">
        <f t="shared" ca="1" si="1011"/>
        <v>7.7530690540827001</v>
      </c>
      <c r="CJ1883">
        <f t="shared" ca="1" si="1012"/>
        <v>4.2469309459172999</v>
      </c>
    </row>
    <row r="1884" spans="79:88">
      <c r="CA1884" s="2">
        <f t="shared" si="1013"/>
        <v>627</v>
      </c>
      <c r="CB1884" s="4">
        <f t="shared" si="1014"/>
        <v>1</v>
      </c>
      <c r="CC1884">
        <f t="shared" ca="1" si="1009"/>
        <v>1</v>
      </c>
      <c r="CD1884">
        <f ca="1">CC1884*(CJ1884)/(CJ1883+CJ1884+IF(CG1885=0,0,CJ1885))</f>
        <v>0.68411431156991753</v>
      </c>
      <c r="CE1884" s="39">
        <f t="shared" ca="1" si="1006"/>
        <v>5</v>
      </c>
      <c r="CF1884" s="39">
        <f t="shared" ca="1" si="1010"/>
        <v>539</v>
      </c>
      <c r="CG1884">
        <f t="shared" ca="1" si="1007"/>
        <v>-3.2089611579902311</v>
      </c>
      <c r="CH1884">
        <f t="shared" ca="1" si="1008"/>
        <v>3</v>
      </c>
      <c r="CI1884">
        <f t="shared" ca="1" si="1011"/>
        <v>2.8024125600920824</v>
      </c>
      <c r="CJ1884">
        <f t="shared" ca="1" si="1012"/>
        <v>9.1975874399079167</v>
      </c>
    </row>
    <row r="1885" spans="79:88">
      <c r="CA1885" s="2">
        <f t="shared" si="1013"/>
        <v>627</v>
      </c>
      <c r="CB1885" s="4">
        <f t="shared" si="1014"/>
        <v>2</v>
      </c>
      <c r="CC1885">
        <f t="shared" ca="1" si="1009"/>
        <v>1</v>
      </c>
      <c r="CD1885">
        <f ca="1">CC1885*IF(CG1885=0,0,CJ1885)/(CJ1883+CJ1884+IF(CG1885=0,0,CJ1885))</f>
        <v>0</v>
      </c>
      <c r="CE1885" s="39">
        <f t="shared" ca="1" si="1006"/>
        <v>5</v>
      </c>
      <c r="CF1885" s="39">
        <f t="shared" ca="1" si="1010"/>
        <v>539</v>
      </c>
      <c r="CG1885">
        <f t="shared" ca="1" si="1007"/>
        <v>0</v>
      </c>
      <c r="CH1885">
        <f t="shared" ca="1" si="1008"/>
        <v>0</v>
      </c>
      <c r="CI1885">
        <f t="shared" ca="1" si="1011"/>
        <v>0</v>
      </c>
      <c r="CJ1885">
        <f t="shared" ca="1" si="1012"/>
        <v>12</v>
      </c>
    </row>
    <row r="1886" spans="79:88">
      <c r="CA1886" s="2">
        <f t="shared" si="1013"/>
        <v>628</v>
      </c>
      <c r="CB1886" s="4">
        <f t="shared" si="1014"/>
        <v>0</v>
      </c>
      <c r="CC1886">
        <f t="shared" ca="1" si="1009"/>
        <v>1</v>
      </c>
      <c r="CD1886">
        <f ca="1">CC1886*(CJ1886)/(CJ1886+CJ1887+IF(CG1888=0,0,CJ1888))</f>
        <v>0.1716736864924</v>
      </c>
      <c r="CE1886" s="39">
        <f t="shared" ca="1" si="1006"/>
        <v>7</v>
      </c>
      <c r="CF1886" s="39">
        <f t="shared" ca="1" si="1010"/>
        <v>551</v>
      </c>
      <c r="CG1886">
        <f t="shared" ca="1" si="1007"/>
        <v>-26.095689260638721</v>
      </c>
      <c r="CH1886">
        <f t="shared" ca="1" si="1008"/>
        <v>-8</v>
      </c>
      <c r="CI1886">
        <f t="shared" ca="1" si="1011"/>
        <v>9.6068067451684129</v>
      </c>
      <c r="CJ1886">
        <f t="shared" ca="1" si="1012"/>
        <v>2.3931932548315871</v>
      </c>
    </row>
    <row r="1887" spans="79:88">
      <c r="CA1887" s="2">
        <f t="shared" si="1013"/>
        <v>628</v>
      </c>
      <c r="CB1887" s="4">
        <f t="shared" si="1014"/>
        <v>1</v>
      </c>
      <c r="CC1887">
        <f t="shared" ca="1" si="1009"/>
        <v>1</v>
      </c>
      <c r="CD1887">
        <f ca="1">CC1887*(CJ1887)/(CJ1886+CJ1887+IF(CG1888=0,0,CJ1888))</f>
        <v>0.79275742651935388</v>
      </c>
      <c r="CE1887" s="39">
        <f t="shared" ref="CE1887:CE1950" ca="1" si="1015">OFFSET(C$5,$CA1887,0)</f>
        <v>7</v>
      </c>
      <c r="CF1887" s="39">
        <f t="shared" ca="1" si="1010"/>
        <v>551</v>
      </c>
      <c r="CG1887">
        <f t="shared" ref="CG1887:CG1950" ca="1" si="1016">OFFSET(K$5,$CA1887,2*$CB1887)</f>
        <v>-49.555699645285678</v>
      </c>
      <c r="CH1887">
        <f t="shared" ref="CH1887:CH1950" ca="1" si="1017">OFFSET(L$5,$CA1887,2*$CB1887)</f>
        <v>4</v>
      </c>
      <c r="CI1887">
        <f t="shared" ca="1" si="1011"/>
        <v>0.94867486900646769</v>
      </c>
      <c r="CJ1887">
        <f t="shared" ca="1" si="1012"/>
        <v>11.051325130993533</v>
      </c>
    </row>
    <row r="1888" spans="79:88">
      <c r="CA1888" s="2">
        <f t="shared" si="1013"/>
        <v>628</v>
      </c>
      <c r="CB1888" s="4">
        <f t="shared" si="1014"/>
        <v>2</v>
      </c>
      <c r="CC1888">
        <f t="shared" ca="1" si="1009"/>
        <v>1</v>
      </c>
      <c r="CD1888">
        <f ca="1">CC1888*IF(CG1888=0,0,CJ1888)/(CJ1886+CJ1887+IF(CG1888=0,0,CJ1888))</f>
        <v>3.5568886988246146E-2</v>
      </c>
      <c r="CE1888" s="39">
        <f t="shared" ca="1" si="1015"/>
        <v>7</v>
      </c>
      <c r="CF1888" s="39">
        <f t="shared" ca="1" si="1010"/>
        <v>551</v>
      </c>
      <c r="CG1888">
        <f t="shared" ca="1" si="1016"/>
        <v>40.669296027777335</v>
      </c>
      <c r="CH1888">
        <f t="shared" ca="1" si="1017"/>
        <v>9</v>
      </c>
      <c r="CI1888">
        <f t="shared" ca="1" si="1011"/>
        <v>11.504156856176639</v>
      </c>
      <c r="CJ1888">
        <f t="shared" ca="1" si="1012"/>
        <v>0.49584314382336103</v>
      </c>
    </row>
    <row r="1889" spans="79:88">
      <c r="CA1889" s="2">
        <f t="shared" si="1013"/>
        <v>629</v>
      </c>
      <c r="CB1889" s="4">
        <f t="shared" si="1014"/>
        <v>0</v>
      </c>
      <c r="CC1889">
        <f t="shared" ca="1" si="1009"/>
        <v>1</v>
      </c>
      <c r="CD1889">
        <f ca="1">CC1889*(CJ1889)/(CJ1889+CJ1890+IF(CG1891=0,0,CJ1891))</f>
        <v>0.60115906312776601</v>
      </c>
      <c r="CE1889" s="39">
        <f t="shared" ca="1" si="1015"/>
        <v>319</v>
      </c>
      <c r="CF1889" s="39">
        <f t="shared" ca="1" si="1010"/>
        <v>557</v>
      </c>
      <c r="CG1889">
        <f t="shared" ca="1" si="1016"/>
        <v>-31.14491397903052</v>
      </c>
      <c r="CH1889">
        <f t="shared" ca="1" si="1017"/>
        <v>-2</v>
      </c>
      <c r="CI1889">
        <f t="shared" ca="1" si="1011"/>
        <v>3.9177059229732474</v>
      </c>
      <c r="CJ1889">
        <f t="shared" ca="1" si="1012"/>
        <v>8.0822940770267522</v>
      </c>
    </row>
    <row r="1890" spans="79:88">
      <c r="CA1890" s="2">
        <f t="shared" si="1013"/>
        <v>629</v>
      </c>
      <c r="CB1890" s="4">
        <f t="shared" si="1014"/>
        <v>1</v>
      </c>
      <c r="CC1890">
        <f t="shared" ca="1" si="1009"/>
        <v>1</v>
      </c>
      <c r="CD1890">
        <f ca="1">CC1890*(CJ1890)/(CJ1889+CJ1890+IF(CG1891=0,0,CJ1891))</f>
        <v>0.39884093687223399</v>
      </c>
      <c r="CE1890" s="39">
        <f t="shared" ca="1" si="1015"/>
        <v>319</v>
      </c>
      <c r="CF1890" s="39">
        <f t="shared" ca="1" si="1010"/>
        <v>557</v>
      </c>
      <c r="CG1890">
        <f t="shared" ca="1" si="1016"/>
        <v>-54.604924363680141</v>
      </c>
      <c r="CH1890">
        <f t="shared" ca="1" si="1017"/>
        <v>10</v>
      </c>
      <c r="CI1890">
        <f t="shared" ca="1" si="1011"/>
        <v>6.6377756912014689</v>
      </c>
      <c r="CJ1890">
        <f t="shared" ca="1" si="1012"/>
        <v>5.3622243087985311</v>
      </c>
    </row>
    <row r="1891" spans="79:88">
      <c r="CA1891" s="2">
        <f t="shared" si="1013"/>
        <v>629</v>
      </c>
      <c r="CB1891" s="4">
        <f t="shared" si="1014"/>
        <v>2</v>
      </c>
      <c r="CC1891">
        <f t="shared" ca="1" si="1009"/>
        <v>1</v>
      </c>
      <c r="CD1891">
        <f ca="1">CC1891*IF(CG1891=0,0,CJ1891)/(CJ1889+CJ1890+IF(CG1891=0,0,CJ1891))</f>
        <v>0</v>
      </c>
      <c r="CE1891" s="39">
        <f t="shared" ca="1" si="1015"/>
        <v>319</v>
      </c>
      <c r="CF1891" s="39">
        <f t="shared" ca="1" si="1010"/>
        <v>557</v>
      </c>
      <c r="CG1891">
        <f t="shared" ca="1" si="1016"/>
        <v>0</v>
      </c>
      <c r="CH1891">
        <f t="shared" ca="1" si="1017"/>
        <v>0</v>
      </c>
      <c r="CI1891">
        <f t="shared" ca="1" si="1011"/>
        <v>0</v>
      </c>
      <c r="CJ1891">
        <f t="shared" ca="1" si="1012"/>
        <v>12</v>
      </c>
    </row>
    <row r="1892" spans="79:88">
      <c r="CA1892" s="2">
        <f t="shared" si="1013"/>
        <v>630</v>
      </c>
      <c r="CB1892" s="4">
        <f t="shared" si="1014"/>
        <v>0</v>
      </c>
      <c r="CC1892">
        <f t="shared" ca="1" si="1009"/>
        <v>1</v>
      </c>
      <c r="CD1892">
        <f ca="1">CC1892*(CJ1892)/(CJ1892+CJ1893+IF(CG1894=0,0,CJ1894))</f>
        <v>0.26324709622453696</v>
      </c>
      <c r="CE1892" s="39">
        <f t="shared" ca="1" si="1015"/>
        <v>125</v>
      </c>
      <c r="CF1892" s="39">
        <f t="shared" ca="1" si="1010"/>
        <v>563</v>
      </c>
      <c r="CG1892">
        <f t="shared" ca="1" si="1016"/>
        <v>24.998201555648336</v>
      </c>
      <c r="CH1892">
        <f t="shared" ca="1" si="1017"/>
        <v>-10</v>
      </c>
      <c r="CI1892">
        <f t="shared" ca="1" si="1011"/>
        <v>8.4607695747940497</v>
      </c>
      <c r="CJ1892">
        <f t="shared" ca="1" si="1012"/>
        <v>3.5392304252059503</v>
      </c>
    </row>
    <row r="1893" spans="79:88">
      <c r="CA1893" s="2">
        <f t="shared" si="1013"/>
        <v>630</v>
      </c>
      <c r="CB1893" s="4">
        <f t="shared" si="1014"/>
        <v>1</v>
      </c>
      <c r="CC1893">
        <f t="shared" ca="1" si="1009"/>
        <v>1</v>
      </c>
      <c r="CD1893">
        <f ca="1">CC1893*(CJ1893)/(CJ1892+CJ1893+IF(CG1894=0,0,CJ1894))</f>
        <v>0.7367529037754631</v>
      </c>
      <c r="CE1893" s="39">
        <f t="shared" ca="1" si="1015"/>
        <v>125</v>
      </c>
      <c r="CF1893" s="39">
        <f t="shared" ca="1" si="1010"/>
        <v>563</v>
      </c>
      <c r="CG1893">
        <f t="shared" ca="1" si="1016"/>
        <v>1.5381911709959173</v>
      </c>
      <c r="CH1893">
        <f t="shared" ca="1" si="1017"/>
        <v>2</v>
      </c>
      <c r="CI1893">
        <f t="shared" ca="1" si="1011"/>
        <v>2.0947120393804934</v>
      </c>
      <c r="CJ1893">
        <f t="shared" ca="1" si="1012"/>
        <v>9.905287960619507</v>
      </c>
    </row>
    <row r="1894" spans="79:88">
      <c r="CA1894" s="2">
        <f t="shared" si="1013"/>
        <v>630</v>
      </c>
      <c r="CB1894" s="4">
        <f t="shared" si="1014"/>
        <v>2</v>
      </c>
      <c r="CC1894">
        <f t="shared" ca="1" si="1009"/>
        <v>1</v>
      </c>
      <c r="CD1894">
        <f ca="1">CC1894*IF(CG1894=0,0,CJ1894)/(CJ1892+CJ1893+IF(CG1894=0,0,CJ1894))</f>
        <v>0</v>
      </c>
      <c r="CE1894" s="39">
        <f t="shared" ca="1" si="1015"/>
        <v>125</v>
      </c>
      <c r="CF1894" s="39">
        <f t="shared" ca="1" si="1010"/>
        <v>563</v>
      </c>
      <c r="CG1894">
        <f t="shared" ca="1" si="1016"/>
        <v>0</v>
      </c>
      <c r="CH1894">
        <f t="shared" ca="1" si="1017"/>
        <v>0</v>
      </c>
      <c r="CI1894">
        <f t="shared" ca="1" si="1011"/>
        <v>0</v>
      </c>
      <c r="CJ1894">
        <f t="shared" ca="1" si="1012"/>
        <v>12</v>
      </c>
    </row>
    <row r="1895" spans="79:88">
      <c r="CA1895" s="2">
        <f t="shared" si="1013"/>
        <v>631</v>
      </c>
      <c r="CB1895" s="4">
        <f t="shared" si="1014"/>
        <v>0</v>
      </c>
      <c r="CC1895">
        <f t="shared" ca="1" si="1009"/>
        <v>1</v>
      </c>
      <c r="CD1895">
        <f ca="1">CC1895*(CJ1895)/(CJ1895+CJ1896+IF(CG1897=0,0,CJ1897))</f>
        <v>0.50201416395858822</v>
      </c>
      <c r="CE1895" s="39">
        <f t="shared" ca="1" si="1015"/>
        <v>199</v>
      </c>
      <c r="CF1895" s="39">
        <f t="shared" ca="1" si="1010"/>
        <v>563</v>
      </c>
      <c r="CG1895">
        <f t="shared" ca="1" si="1016"/>
        <v>12.169795036221842</v>
      </c>
      <c r="CH1895">
        <f t="shared" ca="1" si="1017"/>
        <v>-6</v>
      </c>
      <c r="CI1895">
        <f t="shared" ca="1" si="1011"/>
        <v>5.2506613427140527</v>
      </c>
      <c r="CJ1895">
        <f t="shared" ca="1" si="1012"/>
        <v>6.7493386572859473</v>
      </c>
    </row>
    <row r="1896" spans="79:88">
      <c r="CA1896" s="2">
        <f t="shared" si="1013"/>
        <v>631</v>
      </c>
      <c r="CB1896" s="4">
        <f t="shared" si="1014"/>
        <v>1</v>
      </c>
      <c r="CC1896">
        <f t="shared" ca="1" si="1009"/>
        <v>1</v>
      </c>
      <c r="CD1896">
        <f ca="1">CC1896*(CJ1896)/(CJ1895+CJ1896+IF(CG1897=0,0,CJ1897))</f>
        <v>0.49798583604141178</v>
      </c>
      <c r="CE1896" s="39">
        <f t="shared" ca="1" si="1015"/>
        <v>199</v>
      </c>
      <c r="CF1896" s="39">
        <f t="shared" ca="1" si="1010"/>
        <v>563</v>
      </c>
      <c r="CG1896">
        <f t="shared" ca="1" si="1016"/>
        <v>-11.290215348427779</v>
      </c>
      <c r="CH1896">
        <f t="shared" ca="1" si="1017"/>
        <v>6</v>
      </c>
      <c r="CI1896">
        <f t="shared" ca="1" si="1011"/>
        <v>5.304820271460664</v>
      </c>
      <c r="CJ1896">
        <f t="shared" ca="1" si="1012"/>
        <v>6.695179728539336</v>
      </c>
    </row>
    <row r="1897" spans="79:88">
      <c r="CA1897" s="2">
        <f t="shared" si="1013"/>
        <v>631</v>
      </c>
      <c r="CB1897" s="4">
        <f t="shared" si="1014"/>
        <v>2</v>
      </c>
      <c r="CC1897">
        <f t="shared" ca="1" si="1009"/>
        <v>1</v>
      </c>
      <c r="CD1897">
        <f ca="1">CC1897*IF(CG1897=0,0,CJ1897)/(CJ1895+CJ1896+IF(CG1897=0,0,CJ1897))</f>
        <v>0</v>
      </c>
      <c r="CE1897" s="39">
        <f t="shared" ca="1" si="1015"/>
        <v>199</v>
      </c>
      <c r="CF1897" s="39">
        <f t="shared" ca="1" si="1010"/>
        <v>563</v>
      </c>
      <c r="CG1897">
        <f t="shared" ca="1" si="1016"/>
        <v>0</v>
      </c>
      <c r="CH1897">
        <f t="shared" ca="1" si="1017"/>
        <v>0</v>
      </c>
      <c r="CI1897">
        <f t="shared" ca="1" si="1011"/>
        <v>0</v>
      </c>
      <c r="CJ1897">
        <f t="shared" ca="1" si="1012"/>
        <v>12</v>
      </c>
    </row>
    <row r="1898" spans="79:88">
      <c r="CA1898" s="2">
        <f t="shared" si="1013"/>
        <v>632</v>
      </c>
      <c r="CB1898" s="4">
        <f t="shared" si="1014"/>
        <v>0</v>
      </c>
      <c r="CC1898">
        <f t="shared" ca="1" si="1009"/>
        <v>1</v>
      </c>
      <c r="CD1898">
        <f ca="1">CC1898*(CJ1898)/(CJ1898+CJ1899+IF(CG1900=0,0,CJ1900))</f>
        <v>0.21027469297153165</v>
      </c>
      <c r="CE1898" s="39">
        <f t="shared" ca="1" si="1015"/>
        <v>91</v>
      </c>
      <c r="CF1898" s="39">
        <f t="shared" ca="1" si="1010"/>
        <v>605</v>
      </c>
      <c r="CG1898">
        <f t="shared" ca="1" si="1016"/>
        <v>-2.8089618555981133</v>
      </c>
      <c r="CH1898">
        <f t="shared" ca="1" si="1017"/>
        <v>-9</v>
      </c>
      <c r="CI1898">
        <f t="shared" ca="1" si="1011"/>
        <v>9.1729580242704554</v>
      </c>
      <c r="CJ1898">
        <f t="shared" ca="1" si="1012"/>
        <v>2.8270419757295446</v>
      </c>
    </row>
    <row r="1899" spans="79:88">
      <c r="CA1899" s="2">
        <f t="shared" si="1013"/>
        <v>632</v>
      </c>
      <c r="CB1899" s="4">
        <f t="shared" si="1014"/>
        <v>1</v>
      </c>
      <c r="CC1899">
        <f t="shared" ca="1" si="1009"/>
        <v>1</v>
      </c>
      <c r="CD1899">
        <f ca="1">CC1899*(CJ1899)/(CJ1898+CJ1899+IF(CG1900=0,0,CJ1900))</f>
        <v>0.78972530702846833</v>
      </c>
      <c r="CE1899" s="39">
        <f t="shared" ca="1" si="1015"/>
        <v>91</v>
      </c>
      <c r="CF1899" s="39">
        <f t="shared" ca="1" si="1010"/>
        <v>605</v>
      </c>
      <c r="CG1899">
        <f t="shared" ca="1" si="1016"/>
        <v>-26.268972240249333</v>
      </c>
      <c r="CH1899">
        <f t="shared" ca="1" si="1017"/>
        <v>3</v>
      </c>
      <c r="CI1899">
        <f t="shared" ca="1" si="1011"/>
        <v>1.3825235899041621</v>
      </c>
      <c r="CJ1899">
        <f t="shared" ca="1" si="1012"/>
        <v>10.617476410095838</v>
      </c>
    </row>
    <row r="1900" spans="79:88">
      <c r="CA1900" s="2">
        <f t="shared" si="1013"/>
        <v>632</v>
      </c>
      <c r="CB1900" s="4">
        <f t="shared" si="1014"/>
        <v>2</v>
      </c>
      <c r="CC1900">
        <f t="shared" ca="1" si="1009"/>
        <v>1</v>
      </c>
      <c r="CD1900">
        <f ca="1">CC1900*IF(CG1900=0,0,CJ1900)/(CJ1898+CJ1899+IF(CG1900=0,0,CJ1900))</f>
        <v>0</v>
      </c>
      <c r="CE1900" s="39">
        <f t="shared" ca="1" si="1015"/>
        <v>91</v>
      </c>
      <c r="CF1900" s="39">
        <f t="shared" ca="1" si="1010"/>
        <v>605</v>
      </c>
      <c r="CG1900">
        <f t="shared" ca="1" si="1016"/>
        <v>0</v>
      </c>
      <c r="CH1900">
        <f t="shared" ca="1" si="1017"/>
        <v>0</v>
      </c>
      <c r="CI1900">
        <f t="shared" ca="1" si="1011"/>
        <v>0</v>
      </c>
      <c r="CJ1900">
        <f t="shared" ca="1" si="1012"/>
        <v>12</v>
      </c>
    </row>
    <row r="1901" spans="79:88">
      <c r="CA1901" s="2">
        <f t="shared" si="1013"/>
        <v>633</v>
      </c>
      <c r="CB1901" s="4">
        <f t="shared" si="1014"/>
        <v>0</v>
      </c>
      <c r="CC1901">
        <f t="shared" ca="1" si="1009"/>
        <v>1</v>
      </c>
      <c r="CD1901">
        <f ca="1">CC1901*(CJ1901)/(CJ1901+CJ1902+IF(CG1903=0,0,CJ1903))</f>
        <v>0.45794615869448363</v>
      </c>
      <c r="CE1901" s="39">
        <f t="shared" ca="1" si="1015"/>
        <v>263</v>
      </c>
      <c r="CF1901" s="39">
        <f t="shared" ca="1" si="1010"/>
        <v>607</v>
      </c>
      <c r="CG1901">
        <f t="shared" ca="1" si="1016"/>
        <v>-46.174537047781783</v>
      </c>
      <c r="CH1901">
        <f t="shared" ca="1" si="1017"/>
        <v>-3</v>
      </c>
      <c r="CI1901">
        <f t="shared" ca="1" si="1011"/>
        <v>5.843134620525773</v>
      </c>
      <c r="CJ1901">
        <f t="shared" ca="1" si="1012"/>
        <v>6.156865379474227</v>
      </c>
    </row>
    <row r="1902" spans="79:88">
      <c r="CA1902" s="2">
        <f t="shared" si="1013"/>
        <v>633</v>
      </c>
      <c r="CB1902" s="4">
        <f t="shared" si="1014"/>
        <v>1</v>
      </c>
      <c r="CC1902">
        <f t="shared" ca="1" si="1009"/>
        <v>1</v>
      </c>
      <c r="CD1902">
        <f ca="1">CC1902*(CJ1902)/(CJ1901+CJ1902+IF(CG1903=0,0,CJ1903))</f>
        <v>0.54205384130551637</v>
      </c>
      <c r="CE1902" s="39">
        <f t="shared" ca="1" si="1015"/>
        <v>263</v>
      </c>
      <c r="CF1902" s="39">
        <f t="shared" ca="1" si="1010"/>
        <v>607</v>
      </c>
      <c r="CG1902">
        <f t="shared" ca="1" si="1016"/>
        <v>44.050458625280697</v>
      </c>
      <c r="CH1902">
        <f t="shared" ca="1" si="1017"/>
        <v>2</v>
      </c>
      <c r="CI1902">
        <f t="shared" ca="1" si="1011"/>
        <v>4.7123473666443667</v>
      </c>
      <c r="CJ1902">
        <f t="shared" ca="1" si="1012"/>
        <v>7.2876526333556333</v>
      </c>
    </row>
    <row r="1903" spans="79:88">
      <c r="CA1903" s="2">
        <f t="shared" si="1013"/>
        <v>633</v>
      </c>
      <c r="CB1903" s="4">
        <f t="shared" si="1014"/>
        <v>2</v>
      </c>
      <c r="CC1903">
        <f t="shared" ca="1" si="1009"/>
        <v>1</v>
      </c>
      <c r="CD1903">
        <f ca="1">CC1903*IF(CG1903=0,0,CJ1903)/(CJ1901+CJ1902+IF(CG1903=0,0,CJ1903))</f>
        <v>0</v>
      </c>
      <c r="CE1903" s="39">
        <f t="shared" ca="1" si="1015"/>
        <v>263</v>
      </c>
      <c r="CF1903" s="39">
        <f t="shared" ca="1" si="1010"/>
        <v>607</v>
      </c>
      <c r="CG1903">
        <f t="shared" ca="1" si="1016"/>
        <v>0</v>
      </c>
      <c r="CH1903">
        <f t="shared" ca="1" si="1017"/>
        <v>0</v>
      </c>
      <c r="CI1903">
        <f t="shared" ca="1" si="1011"/>
        <v>0</v>
      </c>
      <c r="CJ1903">
        <f t="shared" ca="1" si="1012"/>
        <v>12</v>
      </c>
    </row>
    <row r="1904" spans="79:88">
      <c r="CA1904" s="2">
        <f t="shared" si="1013"/>
        <v>634</v>
      </c>
      <c r="CB1904" s="4">
        <f t="shared" si="1014"/>
        <v>0</v>
      </c>
      <c r="CC1904">
        <f t="shared" ca="1" si="1009"/>
        <v>1</v>
      </c>
      <c r="CD1904">
        <f ca="1">CC1904*(CJ1904)/(CJ1904+CJ1905+IF(CG1906=0,0,CJ1906))</f>
        <v>7.9643705681767041E-2</v>
      </c>
      <c r="CE1904" s="39">
        <f t="shared" ca="1" si="1015"/>
        <v>421</v>
      </c>
      <c r="CF1904" s="39">
        <f t="shared" ca="1" si="1010"/>
        <v>623</v>
      </c>
      <c r="CG1904">
        <f t="shared" ca="1" si="1016"/>
        <v>-6.7453161136654671E-4</v>
      </c>
      <c r="CH1904">
        <f t="shared" ca="1" si="1017"/>
        <v>-11</v>
      </c>
      <c r="CI1904">
        <f t="shared" ca="1" si="1011"/>
        <v>11.000041533370977</v>
      </c>
      <c r="CJ1904">
        <f t="shared" ca="1" si="1012"/>
        <v>0.99995846662902288</v>
      </c>
    </row>
    <row r="1905" spans="79:88">
      <c r="CA1905" s="2">
        <f t="shared" si="1013"/>
        <v>634</v>
      </c>
      <c r="CB1905" s="4">
        <f t="shared" si="1014"/>
        <v>1</v>
      </c>
      <c r="CC1905">
        <f t="shared" ca="1" si="1009"/>
        <v>1</v>
      </c>
      <c r="CD1905">
        <f ca="1">CC1905*(CJ1905)/(CJ1904+CJ1905+IF(CG1906=0,0,CJ1906))</f>
        <v>0.92035629431823296</v>
      </c>
      <c r="CE1905" s="39">
        <f t="shared" ca="1" si="1015"/>
        <v>421</v>
      </c>
      <c r="CF1905" s="39">
        <f t="shared" ca="1" si="1010"/>
        <v>623</v>
      </c>
      <c r="CG1905">
        <f t="shared" ca="1" si="1016"/>
        <v>-23.460684916260455</v>
      </c>
      <c r="CH1905">
        <f t="shared" ca="1" si="1017"/>
        <v>1</v>
      </c>
      <c r="CI1905">
        <f t="shared" ca="1" si="1011"/>
        <v>0.44455991919622795</v>
      </c>
      <c r="CJ1905">
        <f t="shared" ca="1" si="1012"/>
        <v>11.555440080803772</v>
      </c>
    </row>
    <row r="1906" spans="79:88">
      <c r="CA1906" s="2">
        <f t="shared" si="1013"/>
        <v>634</v>
      </c>
      <c r="CB1906" s="4">
        <f t="shared" si="1014"/>
        <v>2</v>
      </c>
      <c r="CC1906">
        <f t="shared" ca="1" si="1009"/>
        <v>1</v>
      </c>
      <c r="CD1906">
        <f ca="1">CC1906*IF(CG1906=0,0,CJ1906)/(CJ1904+CJ1905+IF(CG1906=0,0,CJ1906))</f>
        <v>0</v>
      </c>
      <c r="CE1906" s="39">
        <f t="shared" ca="1" si="1015"/>
        <v>421</v>
      </c>
      <c r="CF1906" s="39">
        <f t="shared" ca="1" si="1010"/>
        <v>623</v>
      </c>
      <c r="CG1906">
        <f t="shared" ca="1" si="1016"/>
        <v>0</v>
      </c>
      <c r="CH1906">
        <f t="shared" ca="1" si="1017"/>
        <v>0</v>
      </c>
      <c r="CI1906">
        <f t="shared" ca="1" si="1011"/>
        <v>0</v>
      </c>
      <c r="CJ1906">
        <f t="shared" ca="1" si="1012"/>
        <v>12</v>
      </c>
    </row>
    <row r="1907" spans="79:88">
      <c r="CA1907" s="2">
        <f t="shared" si="1013"/>
        <v>635</v>
      </c>
      <c r="CB1907" s="4">
        <f t="shared" si="1014"/>
        <v>0</v>
      </c>
      <c r="CC1907">
        <f t="shared" ca="1" si="1009"/>
        <v>1</v>
      </c>
      <c r="CD1907">
        <f ca="1">CC1907*(CJ1907)/(CJ1907+CJ1908+IF(CG1909=0,0,CJ1909))</f>
        <v>0.1945188612735593</v>
      </c>
      <c r="CE1907" s="39">
        <f t="shared" ca="1" si="1015"/>
        <v>13</v>
      </c>
      <c r="CF1907" s="39">
        <f t="shared" ca="1" si="1010"/>
        <v>625</v>
      </c>
      <c r="CG1907">
        <f t="shared" ca="1" si="1016"/>
        <v>26.232203209289651</v>
      </c>
      <c r="CH1907">
        <f t="shared" ca="1" si="1017"/>
        <v>-11</v>
      </c>
      <c r="CI1907">
        <f t="shared" ca="1" si="1011"/>
        <v>9.3847875932178599</v>
      </c>
      <c r="CJ1907">
        <f t="shared" ca="1" si="1012"/>
        <v>2.6152124067821401</v>
      </c>
    </row>
    <row r="1908" spans="79:88">
      <c r="CA1908" s="2">
        <f t="shared" si="1013"/>
        <v>635</v>
      </c>
      <c r="CB1908" s="4">
        <f t="shared" si="1014"/>
        <v>1</v>
      </c>
      <c r="CC1908">
        <f t="shared" ca="1" si="1009"/>
        <v>1</v>
      </c>
      <c r="CD1908">
        <f ca="1">CC1908*(CJ1908)/(CJ1907+CJ1908+IF(CG1909=0,0,CJ1909))</f>
        <v>0.80548113872644067</v>
      </c>
      <c r="CE1908" s="39">
        <f t="shared" ca="1" si="1015"/>
        <v>13</v>
      </c>
      <c r="CF1908" s="39">
        <f t="shared" ca="1" si="1010"/>
        <v>625</v>
      </c>
      <c r="CG1908">
        <f t="shared" ca="1" si="1016"/>
        <v>2.7721928246421612</v>
      </c>
      <c r="CH1908">
        <f t="shared" ca="1" si="1017"/>
        <v>1</v>
      </c>
      <c r="CI1908">
        <f t="shared" ca="1" si="1011"/>
        <v>1.1706940209569876</v>
      </c>
      <c r="CJ1908">
        <f t="shared" ca="1" si="1012"/>
        <v>10.829305979043012</v>
      </c>
    </row>
    <row r="1909" spans="79:88">
      <c r="CA1909" s="2">
        <f t="shared" si="1013"/>
        <v>635</v>
      </c>
      <c r="CB1909" s="4">
        <f t="shared" si="1014"/>
        <v>2</v>
      </c>
      <c r="CC1909">
        <f t="shared" ca="1" si="1009"/>
        <v>1</v>
      </c>
      <c r="CD1909">
        <f ca="1">CC1909*IF(CG1909=0,0,CJ1909)/(CJ1907+CJ1908+IF(CG1909=0,0,CJ1909))</f>
        <v>0</v>
      </c>
      <c r="CE1909" s="39">
        <f t="shared" ca="1" si="1015"/>
        <v>13</v>
      </c>
      <c r="CF1909" s="39">
        <f t="shared" ca="1" si="1010"/>
        <v>625</v>
      </c>
      <c r="CG1909">
        <f t="shared" ca="1" si="1016"/>
        <v>0</v>
      </c>
      <c r="CH1909">
        <f t="shared" ca="1" si="1017"/>
        <v>0</v>
      </c>
      <c r="CI1909">
        <f t="shared" ca="1" si="1011"/>
        <v>0</v>
      </c>
      <c r="CJ1909">
        <f t="shared" ca="1" si="1012"/>
        <v>12</v>
      </c>
    </row>
    <row r="1910" spans="79:88">
      <c r="CA1910" s="2">
        <f t="shared" si="1013"/>
        <v>636</v>
      </c>
      <c r="CB1910" s="4">
        <f t="shared" si="1014"/>
        <v>0</v>
      </c>
      <c r="CC1910">
        <f t="shared" ca="1" si="1009"/>
        <v>1</v>
      </c>
      <c r="CD1910">
        <f ca="1">CC1910*(CJ1910)/(CJ1910+CJ1911+IF(CG1912=0,0,CJ1912))</f>
        <v>0.37015192125307189</v>
      </c>
      <c r="CE1910" s="39">
        <f t="shared" ca="1" si="1015"/>
        <v>31</v>
      </c>
      <c r="CF1910" s="39">
        <f t="shared" ca="1" si="1010"/>
        <v>625</v>
      </c>
      <c r="CG1910">
        <f t="shared" ca="1" si="1016"/>
        <v>15.859289918191166</v>
      </c>
      <c r="CH1910">
        <f t="shared" ca="1" si="1017"/>
        <v>-8</v>
      </c>
      <c r="CI1910">
        <f t="shared" ca="1" si="1011"/>
        <v>7.0234856891644615</v>
      </c>
      <c r="CJ1910">
        <f t="shared" ca="1" si="1012"/>
        <v>4.9765143108355385</v>
      </c>
    </row>
    <row r="1911" spans="79:88">
      <c r="CA1911" s="2">
        <f t="shared" si="1013"/>
        <v>636</v>
      </c>
      <c r="CB1911" s="4">
        <f t="shared" si="1014"/>
        <v>1</v>
      </c>
      <c r="CC1911">
        <f t="shared" ca="1" si="1009"/>
        <v>1</v>
      </c>
      <c r="CD1911">
        <f ca="1">CC1911*(CJ1911)/(CJ1910+CJ1911+IF(CG1912=0,0,CJ1912))</f>
        <v>0.62984807874692816</v>
      </c>
      <c r="CE1911" s="39">
        <f t="shared" ca="1" si="1015"/>
        <v>31</v>
      </c>
      <c r="CF1911" s="39">
        <f t="shared" ca="1" si="1010"/>
        <v>625</v>
      </c>
      <c r="CG1911">
        <f t="shared" ca="1" si="1016"/>
        <v>-7.6007204664611194</v>
      </c>
      <c r="CH1911">
        <f t="shared" ca="1" si="1017"/>
        <v>4</v>
      </c>
      <c r="CI1911">
        <f t="shared" ca="1" si="1011"/>
        <v>3.531995925010091</v>
      </c>
      <c r="CJ1911">
        <f t="shared" ca="1" si="1012"/>
        <v>8.4680040749899099</v>
      </c>
    </row>
    <row r="1912" spans="79:88">
      <c r="CA1912" s="2">
        <f t="shared" si="1013"/>
        <v>636</v>
      </c>
      <c r="CB1912" s="4">
        <f t="shared" si="1014"/>
        <v>2</v>
      </c>
      <c r="CC1912">
        <f t="shared" ca="1" si="1009"/>
        <v>1</v>
      </c>
      <c r="CD1912">
        <f ca="1">CC1912*IF(CG1912=0,0,CJ1912)/(CJ1910+CJ1911+IF(CG1912=0,0,CJ1912))</f>
        <v>0</v>
      </c>
      <c r="CE1912" s="39">
        <f t="shared" ca="1" si="1015"/>
        <v>31</v>
      </c>
      <c r="CF1912" s="39">
        <f t="shared" ca="1" si="1010"/>
        <v>625</v>
      </c>
      <c r="CG1912">
        <f t="shared" ca="1" si="1016"/>
        <v>0</v>
      </c>
      <c r="CH1912">
        <f t="shared" ca="1" si="1017"/>
        <v>0</v>
      </c>
      <c r="CI1912">
        <f t="shared" ca="1" si="1011"/>
        <v>0</v>
      </c>
      <c r="CJ1912">
        <f t="shared" ca="1" si="1012"/>
        <v>12</v>
      </c>
    </row>
    <row r="1913" spans="79:88">
      <c r="CA1913" s="2">
        <f t="shared" si="1013"/>
        <v>637</v>
      </c>
      <c r="CB1913" s="4">
        <f t="shared" si="1014"/>
        <v>0</v>
      </c>
      <c r="CC1913">
        <f t="shared" ca="1" si="1009"/>
        <v>1</v>
      </c>
      <c r="CD1913">
        <f ca="1">CC1913*(CJ1913)/(CJ1913+CJ1914+IF(CG1915=0,0,CJ1915))</f>
        <v>0.43654299920527401</v>
      </c>
      <c r="CE1913" s="39">
        <f t="shared" ca="1" si="1015"/>
        <v>331</v>
      </c>
      <c r="CF1913" s="39">
        <f t="shared" ca="1" si="1010"/>
        <v>625</v>
      </c>
      <c r="CG1913">
        <f t="shared" ca="1" si="1016"/>
        <v>14.114973348390691</v>
      </c>
      <c r="CH1913">
        <f t="shared" ca="1" si="1017"/>
        <v>-7</v>
      </c>
      <c r="CI1913">
        <f t="shared" ca="1" si="1011"/>
        <v>6.1308896209813533</v>
      </c>
      <c r="CJ1913">
        <f t="shared" ca="1" si="1012"/>
        <v>5.8691103790186467</v>
      </c>
    </row>
    <row r="1914" spans="79:88">
      <c r="CA1914" s="2">
        <f t="shared" si="1013"/>
        <v>637</v>
      </c>
      <c r="CB1914" s="4">
        <f t="shared" si="1014"/>
        <v>1</v>
      </c>
      <c r="CC1914">
        <f t="shared" ca="1" si="1009"/>
        <v>1</v>
      </c>
      <c r="CD1914">
        <f ca="1">CC1914*(CJ1914)/(CJ1913+CJ1914+IF(CG1915=0,0,CJ1915))</f>
        <v>0.56345700079472605</v>
      </c>
      <c r="CE1914" s="39">
        <f t="shared" ca="1" si="1015"/>
        <v>331</v>
      </c>
      <c r="CF1914" s="39">
        <f t="shared" ca="1" si="1010"/>
        <v>625</v>
      </c>
      <c r="CG1914">
        <f t="shared" ca="1" si="1016"/>
        <v>-9.3450370362599955</v>
      </c>
      <c r="CH1914">
        <f t="shared" ca="1" si="1017"/>
        <v>5</v>
      </c>
      <c r="CI1914">
        <f t="shared" ca="1" si="1011"/>
        <v>4.4245919931932978</v>
      </c>
      <c r="CJ1914">
        <f t="shared" ca="1" si="1012"/>
        <v>7.5754080068067022</v>
      </c>
    </row>
    <row r="1915" spans="79:88">
      <c r="CA1915" s="2">
        <f t="shared" si="1013"/>
        <v>637</v>
      </c>
      <c r="CB1915" s="4">
        <f t="shared" si="1014"/>
        <v>2</v>
      </c>
      <c r="CC1915">
        <f t="shared" ca="1" si="1009"/>
        <v>1</v>
      </c>
      <c r="CD1915">
        <f ca="1">CC1915*IF(CG1915=0,0,CJ1915)/(CJ1913+CJ1914+IF(CG1915=0,0,CJ1915))</f>
        <v>0</v>
      </c>
      <c r="CE1915" s="39">
        <f t="shared" ca="1" si="1015"/>
        <v>331</v>
      </c>
      <c r="CF1915" s="39">
        <f t="shared" ca="1" si="1010"/>
        <v>625</v>
      </c>
      <c r="CG1915">
        <f t="shared" ca="1" si="1016"/>
        <v>0</v>
      </c>
      <c r="CH1915">
        <f t="shared" ca="1" si="1017"/>
        <v>0</v>
      </c>
      <c r="CI1915">
        <f t="shared" ca="1" si="1011"/>
        <v>0</v>
      </c>
      <c r="CJ1915">
        <f t="shared" ca="1" si="1012"/>
        <v>12</v>
      </c>
    </row>
    <row r="1916" spans="79:88">
      <c r="CA1916" s="2">
        <f t="shared" si="1013"/>
        <v>638</v>
      </c>
      <c r="CB1916" s="4">
        <f t="shared" si="1014"/>
        <v>0</v>
      </c>
      <c r="CC1916">
        <f t="shared" ca="1" si="1009"/>
        <v>1</v>
      </c>
      <c r="CD1916">
        <f ca="1">CC1916*(CJ1916)/(CJ1916+CJ1917+IF(CG1918=0,0,CJ1918))</f>
        <v>0.33914401329723615</v>
      </c>
      <c r="CE1916" s="39">
        <f t="shared" ca="1" si="1015"/>
        <v>607</v>
      </c>
      <c r="CF1916" s="39">
        <f t="shared" ca="1" si="1010"/>
        <v>625</v>
      </c>
      <c r="CG1916">
        <f t="shared" ca="1" si="1016"/>
        <v>-39.633387720540725</v>
      </c>
      <c r="CH1916">
        <f t="shared" ca="1" si="1017"/>
        <v>-5</v>
      </c>
      <c r="CI1916">
        <f t="shared" ca="1" si="1011"/>
        <v>7.4403722042818758</v>
      </c>
      <c r="CJ1916">
        <f t="shared" ca="1" si="1012"/>
        <v>4.5596277957181242</v>
      </c>
    </row>
    <row r="1917" spans="79:88">
      <c r="CA1917" s="2">
        <f t="shared" si="1013"/>
        <v>638</v>
      </c>
      <c r="CB1917" s="4">
        <f t="shared" si="1014"/>
        <v>1</v>
      </c>
      <c r="CC1917">
        <f t="shared" ca="1" si="1009"/>
        <v>1</v>
      </c>
      <c r="CD1917">
        <f ca="1">CC1917*(CJ1917)/(CJ1916+CJ1917+IF(CG1918=0,0,CJ1918))</f>
        <v>0.6608559867027638</v>
      </c>
      <c r="CE1917" s="39">
        <f t="shared" ca="1" si="1015"/>
        <v>607</v>
      </c>
      <c r="CF1917" s="39">
        <f t="shared" ca="1" si="1010"/>
        <v>625</v>
      </c>
      <c r="CG1917">
        <f t="shared" ca="1" si="1016"/>
        <v>50.59160795252069</v>
      </c>
      <c r="CH1917">
        <f t="shared" ca="1" si="1017"/>
        <v>0</v>
      </c>
      <c r="CI1917">
        <f t="shared" ca="1" si="1011"/>
        <v>3.1151097828881982</v>
      </c>
      <c r="CJ1917">
        <f t="shared" ca="1" si="1012"/>
        <v>8.8848902171118027</v>
      </c>
    </row>
    <row r="1918" spans="79:88">
      <c r="CA1918" s="2">
        <f t="shared" si="1013"/>
        <v>638</v>
      </c>
      <c r="CB1918" s="4">
        <f t="shared" si="1014"/>
        <v>2</v>
      </c>
      <c r="CC1918">
        <f t="shared" ca="1" si="1009"/>
        <v>1</v>
      </c>
      <c r="CD1918">
        <f ca="1">CC1918*IF(CG1918=0,0,CJ1918)/(CJ1916+CJ1917+IF(CG1918=0,0,CJ1918))</f>
        <v>0</v>
      </c>
      <c r="CE1918" s="39">
        <f t="shared" ca="1" si="1015"/>
        <v>607</v>
      </c>
      <c r="CF1918" s="39">
        <f t="shared" ca="1" si="1010"/>
        <v>625</v>
      </c>
      <c r="CG1918">
        <f t="shared" ca="1" si="1016"/>
        <v>27.131597567868937</v>
      </c>
      <c r="CH1918">
        <f t="shared" ca="1" si="1017"/>
        <v>12</v>
      </c>
      <c r="CI1918">
        <f t="shared" ca="1" si="1011"/>
        <v>13.670591397062784</v>
      </c>
      <c r="CJ1918">
        <f t="shared" ca="1" si="1012"/>
        <v>0</v>
      </c>
    </row>
    <row r="1919" spans="79:88">
      <c r="CA1919" s="2">
        <f t="shared" si="1013"/>
        <v>639</v>
      </c>
      <c r="CB1919" s="4">
        <f t="shared" si="1014"/>
        <v>0</v>
      </c>
      <c r="CC1919">
        <f t="shared" ca="1" si="1009"/>
        <v>1</v>
      </c>
      <c r="CD1919">
        <f ca="1">CC1919*(CJ1919)/(CJ1919+CJ1920+IF(CG1921=0,0,CJ1921))</f>
        <v>0.3822198237216004</v>
      </c>
      <c r="CE1919" s="39">
        <f t="shared" ca="1" si="1015"/>
        <v>125</v>
      </c>
      <c r="CF1919" s="39">
        <f t="shared" ca="1" si="1010"/>
        <v>631</v>
      </c>
      <c r="CG1919">
        <f t="shared" ca="1" si="1016"/>
        <v>18.49429930765325</v>
      </c>
      <c r="CH1919">
        <f t="shared" ca="1" si="1017"/>
        <v>-8</v>
      </c>
      <c r="CI1919">
        <f t="shared" ca="1" si="1011"/>
        <v>6.8612385525480697</v>
      </c>
      <c r="CJ1919">
        <f t="shared" ca="1" si="1012"/>
        <v>5.1387614474519303</v>
      </c>
    </row>
    <row r="1920" spans="79:88">
      <c r="CA1920" s="2">
        <f t="shared" si="1013"/>
        <v>639</v>
      </c>
      <c r="CB1920" s="4">
        <f t="shared" si="1014"/>
        <v>1</v>
      </c>
      <c r="CC1920">
        <f t="shared" ca="1" si="1009"/>
        <v>1</v>
      </c>
      <c r="CD1920">
        <f ca="1">CC1920*(CJ1920)/(CJ1919+CJ1920+IF(CG1921=0,0,CJ1921))</f>
        <v>0.61778017627839954</v>
      </c>
      <c r="CE1920" s="39">
        <f t="shared" ca="1" si="1015"/>
        <v>125</v>
      </c>
      <c r="CF1920" s="39">
        <f t="shared" ca="1" si="1010"/>
        <v>631</v>
      </c>
      <c r="CG1920">
        <f t="shared" ca="1" si="1016"/>
        <v>-4.965711076995305</v>
      </c>
      <c r="CH1920">
        <f t="shared" ca="1" si="1017"/>
        <v>4</v>
      </c>
      <c r="CI1920">
        <f t="shared" ca="1" si="1011"/>
        <v>3.6942430616267128</v>
      </c>
      <c r="CJ1920">
        <f t="shared" ca="1" si="1012"/>
        <v>8.3057569383732872</v>
      </c>
    </row>
    <row r="1921" spans="79:88">
      <c r="CA1921" s="2">
        <f t="shared" si="1013"/>
        <v>639</v>
      </c>
      <c r="CB1921" s="4">
        <f t="shared" si="1014"/>
        <v>2</v>
      </c>
      <c r="CC1921">
        <f t="shared" ca="1" si="1009"/>
        <v>1</v>
      </c>
      <c r="CD1921">
        <f ca="1">CC1921*IF(CG1921=0,0,CJ1921)/(CJ1919+CJ1920+IF(CG1921=0,0,CJ1921))</f>
        <v>0</v>
      </c>
      <c r="CE1921" s="39">
        <f t="shared" ca="1" si="1015"/>
        <v>125</v>
      </c>
      <c r="CF1921" s="39">
        <f t="shared" ca="1" si="1010"/>
        <v>631</v>
      </c>
      <c r="CG1921">
        <f t="shared" ca="1" si="1016"/>
        <v>0</v>
      </c>
      <c r="CH1921">
        <f t="shared" ca="1" si="1017"/>
        <v>0</v>
      </c>
      <c r="CI1921">
        <f t="shared" ca="1" si="1011"/>
        <v>0</v>
      </c>
      <c r="CJ1921">
        <f t="shared" ca="1" si="1012"/>
        <v>12</v>
      </c>
    </row>
    <row r="1922" spans="79:88">
      <c r="CA1922" s="2">
        <f t="shared" si="1013"/>
        <v>640</v>
      </c>
      <c r="CB1922" s="4">
        <f t="shared" si="1014"/>
        <v>0</v>
      </c>
      <c r="CC1922">
        <f t="shared" ref="CC1922:CC1985" ca="1" si="1018">OFFSET(D$5,$CA1922,0)</f>
        <v>1</v>
      </c>
      <c r="CD1922">
        <f ca="1">CC1922*(CJ1922)/(CJ1922+CJ1923+IF(CG1924=0,0,CJ1924))</f>
        <v>0.26921328403131595</v>
      </c>
      <c r="CE1922" s="39">
        <f t="shared" ca="1" si="1015"/>
        <v>1</v>
      </c>
      <c r="CF1922" s="39">
        <f t="shared" ref="CF1922:CF1985" ca="1" si="1019">OFFSET(B$5,$CA1922,0)</f>
        <v>637</v>
      </c>
      <c r="CG1922">
        <f t="shared" ca="1" si="1016"/>
        <v>-6.1805183693394383</v>
      </c>
      <c r="CH1922">
        <f t="shared" ca="1" si="1017"/>
        <v>-8</v>
      </c>
      <c r="CI1922">
        <f t="shared" ref="CI1922:CI1985" ca="1" si="1020">ABS(-CH1922-7*CG1922/113.685)</f>
        <v>8.3805570531325682</v>
      </c>
      <c r="CJ1922">
        <f t="shared" ref="CJ1922:CJ1985" ca="1" si="1021">MAX(0,CK$1-CI1922)</f>
        <v>3.6194429468674318</v>
      </c>
    </row>
    <row r="1923" spans="79:88">
      <c r="CA1923" s="2">
        <f t="shared" si="1013"/>
        <v>640</v>
      </c>
      <c r="CB1923" s="4">
        <f t="shared" si="1014"/>
        <v>1</v>
      </c>
      <c r="CC1923">
        <f t="shared" ca="1" si="1018"/>
        <v>1</v>
      </c>
      <c r="CD1923">
        <f ca="1">CC1923*(CJ1923)/(CJ1922+CJ1923+IF(CG1924=0,0,CJ1924))</f>
        <v>0.73078671596868405</v>
      </c>
      <c r="CE1923" s="39">
        <f t="shared" ca="1" si="1015"/>
        <v>1</v>
      </c>
      <c r="CF1923" s="39">
        <f t="shared" ca="1" si="1019"/>
        <v>637</v>
      </c>
      <c r="CG1923">
        <f t="shared" ca="1" si="1016"/>
        <v>-29.640528753989059</v>
      </c>
      <c r="CH1923">
        <f t="shared" ca="1" si="1017"/>
        <v>4</v>
      </c>
      <c r="CI1923">
        <f t="shared" ca="1" si="1020"/>
        <v>2.1749245610421477</v>
      </c>
      <c r="CJ1923">
        <f t="shared" ca="1" si="1021"/>
        <v>9.8250754389578532</v>
      </c>
    </row>
    <row r="1924" spans="79:88">
      <c r="CA1924" s="2">
        <f t="shared" si="1013"/>
        <v>640</v>
      </c>
      <c r="CB1924" s="4">
        <f t="shared" si="1014"/>
        <v>2</v>
      </c>
      <c r="CC1924">
        <f t="shared" ca="1" si="1018"/>
        <v>1</v>
      </c>
      <c r="CD1924">
        <f ca="1">CC1924*IF(CG1924=0,0,CJ1924)/(CJ1922+CJ1923+IF(CG1924=0,0,CJ1924))</f>
        <v>0</v>
      </c>
      <c r="CE1924" s="39">
        <f t="shared" ca="1" si="1015"/>
        <v>1</v>
      </c>
      <c r="CF1924" s="39">
        <f t="shared" ca="1" si="1019"/>
        <v>637</v>
      </c>
      <c r="CG1924">
        <f t="shared" ca="1" si="1016"/>
        <v>0</v>
      </c>
      <c r="CH1924">
        <f t="shared" ca="1" si="1017"/>
        <v>0</v>
      </c>
      <c r="CI1924">
        <f t="shared" ca="1" si="1020"/>
        <v>0</v>
      </c>
      <c r="CJ1924">
        <f t="shared" ca="1" si="1021"/>
        <v>12</v>
      </c>
    </row>
    <row r="1925" spans="79:88">
      <c r="CA1925" s="2">
        <f t="shared" si="1013"/>
        <v>641</v>
      </c>
      <c r="CB1925" s="4">
        <f t="shared" si="1014"/>
        <v>0</v>
      </c>
      <c r="CC1925">
        <f t="shared" ca="1" si="1018"/>
        <v>1</v>
      </c>
      <c r="CD1925">
        <f ca="1">CC1925*(CJ1925)/(CJ1925+CJ1926+IF(CG1927=0,0,CJ1927))</f>
        <v>6.5586021863140165E-2</v>
      </c>
      <c r="CE1925" s="39">
        <f t="shared" ca="1" si="1015"/>
        <v>5</v>
      </c>
      <c r="CF1925" s="39">
        <f t="shared" ca="1" si="1019"/>
        <v>637</v>
      </c>
      <c r="CG1925">
        <f t="shared" ca="1" si="1016"/>
        <v>15.32577122737564</v>
      </c>
      <c r="CH1925">
        <f t="shared" ca="1" si="1017"/>
        <v>-12</v>
      </c>
      <c r="CI1925">
        <f t="shared" ca="1" si="1020"/>
        <v>11.05633638042284</v>
      </c>
      <c r="CJ1925">
        <f t="shared" ca="1" si="1021"/>
        <v>0.94366361957716016</v>
      </c>
    </row>
    <row r="1926" spans="79:88">
      <c r="CA1926" s="2">
        <f t="shared" ref="CA1926:CA1989" si="1022">CA1923+1</f>
        <v>641</v>
      </c>
      <c r="CB1926" s="4">
        <f t="shared" ref="CB1926:CB1989" si="1023">CB1923</f>
        <v>1</v>
      </c>
      <c r="CC1926">
        <f t="shared" ca="1" si="1018"/>
        <v>1</v>
      </c>
      <c r="CD1926">
        <f ca="1">CC1926*(CJ1926)/(CJ1925+CJ1926+IF(CG1927=0,0,CJ1927))</f>
        <v>0.79920765732836785</v>
      </c>
      <c r="CE1926" s="39">
        <f t="shared" ca="1" si="1015"/>
        <v>5</v>
      </c>
      <c r="CF1926" s="39">
        <f t="shared" ca="1" si="1019"/>
        <v>637</v>
      </c>
      <c r="CG1926">
        <f t="shared" ca="1" si="1016"/>
        <v>-8.1342391572750472</v>
      </c>
      <c r="CH1926">
        <f t="shared" ca="1" si="1017"/>
        <v>0</v>
      </c>
      <c r="CI1926">
        <f t="shared" ca="1" si="1020"/>
        <v>0.5008547662481887</v>
      </c>
      <c r="CJ1926">
        <f t="shared" ca="1" si="1021"/>
        <v>11.499145233751811</v>
      </c>
    </row>
    <row r="1927" spans="79:88">
      <c r="CA1927" s="2">
        <f t="shared" si="1022"/>
        <v>641</v>
      </c>
      <c r="CB1927" s="4">
        <f t="shared" si="1023"/>
        <v>2</v>
      </c>
      <c r="CC1927">
        <f t="shared" ca="1" si="1018"/>
        <v>1</v>
      </c>
      <c r="CD1927">
        <f ca="1">CC1927*IF(CG1927=0,0,CJ1927)/(CJ1925+CJ1926+IF(CG1927=0,0,CJ1927))</f>
        <v>0.13520632080849204</v>
      </c>
      <c r="CE1927" s="39">
        <f t="shared" ca="1" si="1015"/>
        <v>5</v>
      </c>
      <c r="CF1927" s="39">
        <f t="shared" ca="1" si="1019"/>
        <v>637</v>
      </c>
      <c r="CG1927">
        <f t="shared" ca="1" si="1016"/>
        <v>-31.594249541923602</v>
      </c>
      <c r="CH1927">
        <f t="shared" ca="1" si="1017"/>
        <v>12</v>
      </c>
      <c r="CI1927">
        <f t="shared" ca="1" si="1020"/>
        <v>10.054626847926594</v>
      </c>
      <c r="CJ1927">
        <f t="shared" ca="1" si="1021"/>
        <v>1.9453731520734063</v>
      </c>
    </row>
    <row r="1928" spans="79:88">
      <c r="CA1928" s="2">
        <f t="shared" si="1022"/>
        <v>642</v>
      </c>
      <c r="CB1928" s="4">
        <f t="shared" si="1023"/>
        <v>0</v>
      </c>
      <c r="CC1928">
        <f t="shared" ca="1" si="1018"/>
        <v>1</v>
      </c>
      <c r="CD1928">
        <f ca="1">CC1928*(CJ1928)/(CJ1928+CJ1929+IF(CG1930=0,0,CJ1930))</f>
        <v>0.71374333104141097</v>
      </c>
      <c r="CE1928" s="39">
        <f t="shared" ca="1" si="1015"/>
        <v>563</v>
      </c>
      <c r="CF1928" s="39">
        <f t="shared" ca="1" si="1019"/>
        <v>671</v>
      </c>
      <c r="CG1928">
        <f t="shared" ca="1" si="1016"/>
        <v>9.6784155401071104</v>
      </c>
      <c r="CH1928">
        <f t="shared" ca="1" si="1017"/>
        <v>-3</v>
      </c>
      <c r="CI1928">
        <f t="shared" ca="1" si="1020"/>
        <v>2.4040646630536151</v>
      </c>
      <c r="CJ1928">
        <f t="shared" ca="1" si="1021"/>
        <v>9.5959353369463845</v>
      </c>
    </row>
    <row r="1929" spans="79:88">
      <c r="CA1929" s="2">
        <f t="shared" si="1022"/>
        <v>642</v>
      </c>
      <c r="CB1929" s="4">
        <f t="shared" si="1023"/>
        <v>1</v>
      </c>
      <c r="CC1929">
        <f t="shared" ca="1" si="1018"/>
        <v>1</v>
      </c>
      <c r="CD1929">
        <f ca="1">CC1929*(CJ1929)/(CJ1928+CJ1929+IF(CG1930=0,0,CJ1930))</f>
        <v>0.28625666895858903</v>
      </c>
      <c r="CE1929" s="39">
        <f t="shared" ca="1" si="1015"/>
        <v>563</v>
      </c>
      <c r="CF1929" s="39">
        <f t="shared" ca="1" si="1019"/>
        <v>671</v>
      </c>
      <c r="CG1929">
        <f t="shared" ca="1" si="1016"/>
        <v>-13.781594844541445</v>
      </c>
      <c r="CH1929">
        <f t="shared" ca="1" si="1017"/>
        <v>9</v>
      </c>
      <c r="CI1929">
        <f t="shared" ca="1" si="1020"/>
        <v>8.1514169511211669</v>
      </c>
      <c r="CJ1929">
        <f t="shared" ca="1" si="1021"/>
        <v>3.8485830488788331</v>
      </c>
    </row>
    <row r="1930" spans="79:88">
      <c r="CA1930" s="2">
        <f t="shared" si="1022"/>
        <v>642</v>
      </c>
      <c r="CB1930" s="4">
        <f t="shared" si="1023"/>
        <v>2</v>
      </c>
      <c r="CC1930">
        <f t="shared" ca="1" si="1018"/>
        <v>1</v>
      </c>
      <c r="CD1930">
        <f ca="1">CC1930*IF(CG1930=0,0,CJ1930)/(CJ1928+CJ1929+IF(CG1930=0,0,CJ1930))</f>
        <v>0</v>
      </c>
      <c r="CE1930" s="39">
        <f t="shared" ca="1" si="1015"/>
        <v>563</v>
      </c>
      <c r="CF1930" s="39">
        <f t="shared" ca="1" si="1019"/>
        <v>671</v>
      </c>
      <c r="CG1930">
        <f t="shared" ca="1" si="1016"/>
        <v>0</v>
      </c>
      <c r="CH1930">
        <f t="shared" ca="1" si="1017"/>
        <v>0</v>
      </c>
      <c r="CI1930">
        <f t="shared" ca="1" si="1020"/>
        <v>0</v>
      </c>
      <c r="CJ1930">
        <f t="shared" ca="1" si="1021"/>
        <v>12</v>
      </c>
    </row>
    <row r="1931" spans="79:88">
      <c r="CA1931" s="2">
        <f t="shared" si="1022"/>
        <v>643</v>
      </c>
      <c r="CB1931" s="4">
        <f t="shared" si="1023"/>
        <v>0</v>
      </c>
      <c r="CC1931">
        <f t="shared" ca="1" si="1018"/>
        <v>1</v>
      </c>
      <c r="CD1931">
        <f ca="1">CC1931*(CJ1931)/(CJ1931+CJ1932+IF(CG1933=0,0,CJ1933))</f>
        <v>0.17874008051272305</v>
      </c>
      <c r="CE1931" s="39">
        <f t="shared" ca="1" si="1015"/>
        <v>5</v>
      </c>
      <c r="CF1931" s="39">
        <f t="shared" ca="1" si="1019"/>
        <v>713</v>
      </c>
      <c r="CG1931">
        <f t="shared" ca="1" si="1016"/>
        <v>6.5462145217054513</v>
      </c>
      <c r="CH1931">
        <f t="shared" ca="1" si="1017"/>
        <v>-10</v>
      </c>
      <c r="CI1931">
        <f t="shared" ca="1" si="1020"/>
        <v>9.5969257012628031</v>
      </c>
      <c r="CJ1931">
        <f t="shared" ca="1" si="1021"/>
        <v>2.4030742987371969</v>
      </c>
    </row>
    <row r="1932" spans="79:88">
      <c r="CA1932" s="2">
        <f t="shared" si="1022"/>
        <v>643</v>
      </c>
      <c r="CB1932" s="4">
        <f t="shared" si="1023"/>
        <v>1</v>
      </c>
      <c r="CC1932">
        <f t="shared" ca="1" si="1018"/>
        <v>1</v>
      </c>
      <c r="CD1932">
        <f ca="1">CC1932*(CJ1932)/(CJ1931+CJ1932+IF(CG1933=0,0,CJ1933))</f>
        <v>0.82125991948727695</v>
      </c>
      <c r="CE1932" s="39">
        <f t="shared" ca="1" si="1015"/>
        <v>5</v>
      </c>
      <c r="CF1932" s="39">
        <f t="shared" ca="1" si="1019"/>
        <v>713</v>
      </c>
      <c r="CG1932">
        <f t="shared" ca="1" si="1016"/>
        <v>-16.91379586294417</v>
      </c>
      <c r="CH1932">
        <f t="shared" ca="1" si="1017"/>
        <v>2</v>
      </c>
      <c r="CI1932">
        <f t="shared" ca="1" si="1020"/>
        <v>0.95855591291191278</v>
      </c>
      <c r="CJ1932">
        <f t="shared" ca="1" si="1021"/>
        <v>11.041444087088088</v>
      </c>
    </row>
    <row r="1933" spans="79:88">
      <c r="CA1933" s="2">
        <f t="shared" si="1022"/>
        <v>643</v>
      </c>
      <c r="CB1933" s="4">
        <f t="shared" si="1023"/>
        <v>2</v>
      </c>
      <c r="CC1933">
        <f t="shared" ca="1" si="1018"/>
        <v>1</v>
      </c>
      <c r="CD1933">
        <f ca="1">CC1933*IF(CG1933=0,0,CJ1933)/(CJ1931+CJ1932+IF(CG1933=0,0,CJ1933))</f>
        <v>0</v>
      </c>
      <c r="CE1933" s="39">
        <f t="shared" ca="1" si="1015"/>
        <v>5</v>
      </c>
      <c r="CF1933" s="39">
        <f t="shared" ca="1" si="1019"/>
        <v>713</v>
      </c>
      <c r="CG1933">
        <f t="shared" ca="1" si="1016"/>
        <v>0</v>
      </c>
      <c r="CH1933">
        <f t="shared" ca="1" si="1017"/>
        <v>0</v>
      </c>
      <c r="CI1933">
        <f t="shared" ca="1" si="1020"/>
        <v>0</v>
      </c>
      <c r="CJ1933">
        <f t="shared" ca="1" si="1021"/>
        <v>12</v>
      </c>
    </row>
    <row r="1934" spans="79:88">
      <c r="CA1934" s="2">
        <f t="shared" si="1022"/>
        <v>644</v>
      </c>
      <c r="CB1934" s="4">
        <f t="shared" si="1023"/>
        <v>0</v>
      </c>
      <c r="CC1934">
        <f t="shared" ca="1" si="1018"/>
        <v>1</v>
      </c>
      <c r="CD1934">
        <f ca="1">CC1934*(CJ1934)/(CJ1934+CJ1935+IF(CG1936=0,0,CJ1936))</f>
        <v>0.1539813650061656</v>
      </c>
      <c r="CE1934" s="39">
        <f t="shared" ca="1" si="1015"/>
        <v>49</v>
      </c>
      <c r="CF1934" s="39">
        <f t="shared" ca="1" si="1019"/>
        <v>715</v>
      </c>
      <c r="CG1934">
        <f t="shared" ca="1" si="1016"/>
        <v>-45.807488881634839</v>
      </c>
      <c r="CH1934">
        <f t="shared" ca="1" si="1017"/>
        <v>-7</v>
      </c>
      <c r="CI1934">
        <f t="shared" ca="1" si="1020"/>
        <v>9.8205341265025616</v>
      </c>
      <c r="CJ1934">
        <f t="shared" ca="1" si="1021"/>
        <v>2.1794658734974384</v>
      </c>
    </row>
    <row r="1935" spans="79:88">
      <c r="CA1935" s="2">
        <f t="shared" si="1022"/>
        <v>644</v>
      </c>
      <c r="CB1935" s="4">
        <f t="shared" si="1023"/>
        <v>1</v>
      </c>
      <c r="CC1935">
        <f t="shared" ca="1" si="1018"/>
        <v>1</v>
      </c>
      <c r="CD1935">
        <f ca="1">CC1935*(CJ1935)/(CJ1934+CJ1935+IF(CG1936=0,0,CJ1936))</f>
        <v>0.79588679335293622</v>
      </c>
      <c r="CE1935" s="39">
        <f t="shared" ca="1" si="1015"/>
        <v>49</v>
      </c>
      <c r="CF1935" s="39">
        <f t="shared" ca="1" si="1019"/>
        <v>715</v>
      </c>
      <c r="CG1935">
        <f t="shared" ca="1" si="1016"/>
        <v>44.417506791427641</v>
      </c>
      <c r="CH1935">
        <f t="shared" ca="1" si="1017"/>
        <v>-2</v>
      </c>
      <c r="CI1935">
        <f t="shared" ca="1" si="1020"/>
        <v>0.73494786066757722</v>
      </c>
      <c r="CJ1935">
        <f t="shared" ca="1" si="1021"/>
        <v>11.265052139332422</v>
      </c>
    </row>
    <row r="1936" spans="79:88">
      <c r="CA1936" s="2">
        <f t="shared" si="1022"/>
        <v>644</v>
      </c>
      <c r="CB1936" s="4">
        <f t="shared" si="1023"/>
        <v>2</v>
      </c>
      <c r="CC1936">
        <f t="shared" ca="1" si="1018"/>
        <v>1</v>
      </c>
      <c r="CD1936">
        <f ca="1">CC1936*IF(CG1936=0,0,CJ1936)/(CJ1934+CJ1935+IF(CG1936=0,0,CJ1936))</f>
        <v>5.0131841640898157E-2</v>
      </c>
      <c r="CE1936" s="39">
        <f t="shared" ca="1" si="1015"/>
        <v>49</v>
      </c>
      <c r="CF1936" s="39">
        <f t="shared" ca="1" si="1019"/>
        <v>715</v>
      </c>
      <c r="CG1936">
        <f t="shared" ca="1" si="1016"/>
        <v>20.957496406779086</v>
      </c>
      <c r="CH1936">
        <f t="shared" ca="1" si="1017"/>
        <v>10</v>
      </c>
      <c r="CI1936">
        <f t="shared" ca="1" si="1020"/>
        <v>11.290429474842359</v>
      </c>
      <c r="CJ1936">
        <f t="shared" ca="1" si="1021"/>
        <v>0.70957052515764119</v>
      </c>
    </row>
    <row r="1937" spans="79:88">
      <c r="CA1937" s="2">
        <f t="shared" si="1022"/>
        <v>645</v>
      </c>
      <c r="CB1937" s="4">
        <f t="shared" si="1023"/>
        <v>0</v>
      </c>
      <c r="CC1937">
        <f t="shared" ca="1" si="1018"/>
        <v>1</v>
      </c>
      <c r="CD1937">
        <f ca="1">CC1937*(CJ1937)/(CJ1937+CJ1938+IF(CG1939=0,0,CJ1939))</f>
        <v>0.69356372776494535</v>
      </c>
      <c r="CE1937" s="39">
        <f t="shared" ca="1" si="1015"/>
        <v>625</v>
      </c>
      <c r="CF1937" s="39">
        <f t="shared" ca="1" si="1019"/>
        <v>743</v>
      </c>
      <c r="CG1937">
        <f t="shared" ca="1" si="1016"/>
        <v>5.2722277831389164</v>
      </c>
      <c r="CH1937">
        <f t="shared" ca="1" si="1017"/>
        <v>-3</v>
      </c>
      <c r="CI1937">
        <f t="shared" ca="1" si="1020"/>
        <v>2.6753697103226246</v>
      </c>
      <c r="CJ1937">
        <f t="shared" ca="1" si="1021"/>
        <v>9.3246302896773763</v>
      </c>
    </row>
    <row r="1938" spans="79:88">
      <c r="CA1938" s="2">
        <f t="shared" si="1022"/>
        <v>645</v>
      </c>
      <c r="CB1938" s="4">
        <f t="shared" si="1023"/>
        <v>1</v>
      </c>
      <c r="CC1938">
        <f t="shared" ca="1" si="1018"/>
        <v>1</v>
      </c>
      <c r="CD1938">
        <f ca="1">CC1938*(CJ1938)/(CJ1937+CJ1938+IF(CG1939=0,0,CJ1939))</f>
        <v>0.30643627223505454</v>
      </c>
      <c r="CE1938" s="39">
        <f t="shared" ca="1" si="1015"/>
        <v>625</v>
      </c>
      <c r="CF1938" s="39">
        <f t="shared" ca="1" si="1019"/>
        <v>743</v>
      </c>
      <c r="CG1938">
        <f t="shared" ca="1" si="1016"/>
        <v>-18.187782601511771</v>
      </c>
      <c r="CH1938">
        <f t="shared" ca="1" si="1017"/>
        <v>9</v>
      </c>
      <c r="CI1938">
        <f t="shared" ca="1" si="1020"/>
        <v>7.8801119038520264</v>
      </c>
      <c r="CJ1938">
        <f t="shared" ca="1" si="1021"/>
        <v>4.1198880961479736</v>
      </c>
    </row>
    <row r="1939" spans="79:88">
      <c r="CA1939" s="2">
        <f t="shared" si="1022"/>
        <v>645</v>
      </c>
      <c r="CB1939" s="4">
        <f t="shared" si="1023"/>
        <v>2</v>
      </c>
      <c r="CC1939">
        <f t="shared" ca="1" si="1018"/>
        <v>1</v>
      </c>
      <c r="CD1939">
        <f ca="1">CC1939*IF(CG1939=0,0,CJ1939)/(CJ1937+CJ1938+IF(CG1939=0,0,CJ1939))</f>
        <v>0</v>
      </c>
      <c r="CE1939" s="39">
        <f t="shared" ca="1" si="1015"/>
        <v>625</v>
      </c>
      <c r="CF1939" s="39">
        <f t="shared" ca="1" si="1019"/>
        <v>743</v>
      </c>
      <c r="CG1939">
        <f t="shared" ca="1" si="1016"/>
        <v>0</v>
      </c>
      <c r="CH1939">
        <f t="shared" ca="1" si="1017"/>
        <v>0</v>
      </c>
      <c r="CI1939">
        <f t="shared" ca="1" si="1020"/>
        <v>0</v>
      </c>
      <c r="CJ1939">
        <f t="shared" ca="1" si="1021"/>
        <v>12</v>
      </c>
    </row>
    <row r="1940" spans="79:88">
      <c r="CA1940" s="2">
        <f t="shared" si="1022"/>
        <v>646</v>
      </c>
      <c r="CB1940" s="4">
        <f t="shared" si="1023"/>
        <v>0</v>
      </c>
      <c r="CC1940">
        <f t="shared" ca="1" si="1018"/>
        <v>1</v>
      </c>
      <c r="CD1940">
        <f ca="1">CC1940*(CJ1940)/(CJ1940+CJ1941+IF(CG1942=0,0,CJ1942))</f>
        <v>0.17124394420366534</v>
      </c>
      <c r="CE1940" s="39">
        <f t="shared" ca="1" si="1015"/>
        <v>125</v>
      </c>
      <c r="CF1940" s="39">
        <f t="shared" ca="1" si="1019"/>
        <v>749</v>
      </c>
      <c r="CG1940">
        <f t="shared" ca="1" si="1016"/>
        <v>21.150158075258219</v>
      </c>
      <c r="CH1940">
        <f t="shared" ca="1" si="1017"/>
        <v>-11</v>
      </c>
      <c r="CI1940">
        <f t="shared" ca="1" si="1020"/>
        <v>9.6977076436925937</v>
      </c>
      <c r="CJ1940">
        <f t="shared" ca="1" si="1021"/>
        <v>2.3022923563074063</v>
      </c>
    </row>
    <row r="1941" spans="79:88">
      <c r="CA1941" s="2">
        <f t="shared" si="1022"/>
        <v>646</v>
      </c>
      <c r="CB1941" s="4">
        <f t="shared" si="1023"/>
        <v>1</v>
      </c>
      <c r="CC1941">
        <f t="shared" ca="1" si="1018"/>
        <v>1</v>
      </c>
      <c r="CD1941">
        <f ca="1">CC1941*(CJ1941)/(CJ1940+CJ1941+IF(CG1942=0,0,CJ1942))</f>
        <v>0.82875605579633471</v>
      </c>
      <c r="CE1941" s="39">
        <f t="shared" ca="1" si="1015"/>
        <v>125</v>
      </c>
      <c r="CF1941" s="39">
        <f t="shared" ca="1" si="1019"/>
        <v>749</v>
      </c>
      <c r="CG1941">
        <f t="shared" ca="1" si="1016"/>
        <v>-2.3098523093903367</v>
      </c>
      <c r="CH1941">
        <f t="shared" ca="1" si="1017"/>
        <v>1</v>
      </c>
      <c r="CI1941">
        <f t="shared" ca="1" si="1020"/>
        <v>0.85777397048218895</v>
      </c>
      <c r="CJ1941">
        <f t="shared" ca="1" si="1021"/>
        <v>11.142226029517811</v>
      </c>
    </row>
    <row r="1942" spans="79:88">
      <c r="CA1942" s="2">
        <f t="shared" si="1022"/>
        <v>646</v>
      </c>
      <c r="CB1942" s="4">
        <f t="shared" si="1023"/>
        <v>2</v>
      </c>
      <c r="CC1942">
        <f t="shared" ca="1" si="1018"/>
        <v>1</v>
      </c>
      <c r="CD1942">
        <f ca="1">CC1942*IF(CG1942=0,0,CJ1942)/(CJ1940+CJ1941+IF(CG1942=0,0,CJ1942))</f>
        <v>0</v>
      </c>
      <c r="CE1942" s="39">
        <f t="shared" ca="1" si="1015"/>
        <v>125</v>
      </c>
      <c r="CF1942" s="39">
        <f t="shared" ca="1" si="1019"/>
        <v>749</v>
      </c>
      <c r="CG1942">
        <f t="shared" ca="1" si="1016"/>
        <v>0</v>
      </c>
      <c r="CH1942">
        <f t="shared" ca="1" si="1017"/>
        <v>0</v>
      </c>
      <c r="CI1942">
        <f t="shared" ca="1" si="1020"/>
        <v>0</v>
      </c>
      <c r="CJ1942">
        <f t="shared" ca="1" si="1021"/>
        <v>12</v>
      </c>
    </row>
    <row r="1943" spans="79:88">
      <c r="CA1943" s="2">
        <f t="shared" si="1022"/>
        <v>647</v>
      </c>
      <c r="CB1943" s="4">
        <f t="shared" si="1023"/>
        <v>0</v>
      </c>
      <c r="CC1943">
        <f t="shared" ca="1" si="1018"/>
        <v>1</v>
      </c>
      <c r="CD1943">
        <f ca="1">CC1943*(CJ1943)/(CJ1943+CJ1944+IF(CG1945=0,0,CJ1945))</f>
        <v>0.10864181100740929</v>
      </c>
      <c r="CE1943" s="39">
        <f t="shared" ca="1" si="1015"/>
        <v>625</v>
      </c>
      <c r="CF1943" s="39">
        <f t="shared" ca="1" si="1019"/>
        <v>763</v>
      </c>
      <c r="CG1943">
        <f t="shared" ca="1" si="1016"/>
        <v>-38.967752334803407</v>
      </c>
      <c r="CH1943">
        <f t="shared" ca="1" si="1017"/>
        <v>-8</v>
      </c>
      <c r="CI1943">
        <f t="shared" ca="1" si="1020"/>
        <v>10.399386606356369</v>
      </c>
      <c r="CJ1943">
        <f t="shared" ca="1" si="1021"/>
        <v>1.6006133936436306</v>
      </c>
    </row>
    <row r="1944" spans="79:88">
      <c r="CA1944" s="2">
        <f t="shared" si="1022"/>
        <v>647</v>
      </c>
      <c r="CB1944" s="4">
        <f t="shared" si="1023"/>
        <v>1</v>
      </c>
      <c r="CC1944">
        <f t="shared" ca="1" si="1018"/>
        <v>1</v>
      </c>
      <c r="CD1944">
        <f ca="1">CC1944*(CJ1944)/(CJ1943+CJ1944+IF(CG1945=0,0,CJ1945))</f>
        <v>0.80390633511960519</v>
      </c>
      <c r="CE1944" s="39">
        <f t="shared" ca="1" si="1015"/>
        <v>625</v>
      </c>
      <c r="CF1944" s="39">
        <f t="shared" ca="1" si="1019"/>
        <v>763</v>
      </c>
      <c r="CG1944">
        <f t="shared" ca="1" si="1016"/>
        <v>51.257243338260139</v>
      </c>
      <c r="CH1944">
        <f t="shared" ca="1" si="1017"/>
        <v>-3</v>
      </c>
      <c r="CI1944">
        <f t="shared" ca="1" si="1020"/>
        <v>0.15609538081383612</v>
      </c>
      <c r="CJ1944">
        <f t="shared" ca="1" si="1021"/>
        <v>11.843904619186164</v>
      </c>
    </row>
    <row r="1945" spans="79:88">
      <c r="CA1945" s="2">
        <f t="shared" si="1022"/>
        <v>647</v>
      </c>
      <c r="CB1945" s="4">
        <f t="shared" si="1023"/>
        <v>2</v>
      </c>
      <c r="CC1945">
        <f t="shared" ca="1" si="1018"/>
        <v>1</v>
      </c>
      <c r="CD1945">
        <f ca="1">CC1945*IF(CG1945=0,0,CJ1945)/(CJ1943+CJ1944+IF(CG1945=0,0,CJ1945))</f>
        <v>8.7451853872985541E-2</v>
      </c>
      <c r="CE1945" s="39">
        <f t="shared" ca="1" si="1015"/>
        <v>625</v>
      </c>
      <c r="CF1945" s="39">
        <f t="shared" ca="1" si="1019"/>
        <v>763</v>
      </c>
      <c r="CG1945">
        <f t="shared" ca="1" si="1016"/>
        <v>27.797232953608386</v>
      </c>
      <c r="CH1945">
        <f t="shared" ca="1" si="1017"/>
        <v>9</v>
      </c>
      <c r="CI1945">
        <f t="shared" ca="1" si="1020"/>
        <v>10.711576994988421</v>
      </c>
      <c r="CJ1945">
        <f t="shared" ca="1" si="1021"/>
        <v>1.2884230050115786</v>
      </c>
    </row>
    <row r="1946" spans="79:88">
      <c r="CA1946" s="2">
        <f t="shared" si="1022"/>
        <v>648</v>
      </c>
      <c r="CB1946" s="4">
        <f t="shared" si="1023"/>
        <v>0</v>
      </c>
      <c r="CC1946">
        <f t="shared" ca="1" si="1018"/>
        <v>1</v>
      </c>
      <c r="CD1946">
        <f ca="1">CC1946*(CJ1946)/(CJ1946+CJ1947+IF(CG1948=0,0,CJ1948))</f>
        <v>0.25376269238283555</v>
      </c>
      <c r="CE1946" s="39">
        <f t="shared" ca="1" si="1015"/>
        <v>1</v>
      </c>
      <c r="CF1946" s="39">
        <f t="shared" ca="1" si="1019"/>
        <v>775</v>
      </c>
      <c r="CG1946">
        <f t="shared" ca="1" si="1016"/>
        <v>39.168009713182528</v>
      </c>
      <c r="CH1946">
        <f t="shared" ca="1" si="1017"/>
        <v>-11</v>
      </c>
      <c r="CI1946">
        <f t="shared" ca="1" si="1020"/>
        <v>8.5882828166224421</v>
      </c>
      <c r="CJ1946">
        <f t="shared" ca="1" si="1021"/>
        <v>3.4117171833775579</v>
      </c>
    </row>
    <row r="1947" spans="79:88">
      <c r="CA1947" s="2">
        <f t="shared" si="1022"/>
        <v>648</v>
      </c>
      <c r="CB1947" s="4">
        <f t="shared" si="1023"/>
        <v>1</v>
      </c>
      <c r="CC1947">
        <f t="shared" ca="1" si="1018"/>
        <v>1</v>
      </c>
      <c r="CD1947">
        <f ca="1">CC1947*(CJ1947)/(CJ1946+CJ1947+IF(CG1948=0,0,CJ1948))</f>
        <v>0.74623730761716445</v>
      </c>
      <c r="CE1947" s="39">
        <f t="shared" ca="1" si="1015"/>
        <v>1</v>
      </c>
      <c r="CF1947" s="39">
        <f t="shared" ca="1" si="1019"/>
        <v>775</v>
      </c>
      <c r="CG1947">
        <f t="shared" ca="1" si="1016"/>
        <v>15.707999328532907</v>
      </c>
      <c r="CH1947">
        <f t="shared" ca="1" si="1017"/>
        <v>1</v>
      </c>
      <c r="CI1947">
        <f t="shared" ca="1" si="1020"/>
        <v>1.9671987975522747</v>
      </c>
      <c r="CJ1947">
        <f t="shared" ca="1" si="1021"/>
        <v>10.032801202447725</v>
      </c>
    </row>
    <row r="1948" spans="79:88">
      <c r="CA1948" s="2">
        <f t="shared" si="1022"/>
        <v>648</v>
      </c>
      <c r="CB1948" s="4">
        <f t="shared" si="1023"/>
        <v>2</v>
      </c>
      <c r="CC1948">
        <f t="shared" ca="1" si="1018"/>
        <v>1</v>
      </c>
      <c r="CD1948">
        <f ca="1">CC1948*IF(CG1948=0,0,CJ1948)/(CJ1946+CJ1947+IF(CG1948=0,0,CJ1948))</f>
        <v>0</v>
      </c>
      <c r="CE1948" s="39">
        <f t="shared" ca="1" si="1015"/>
        <v>1</v>
      </c>
      <c r="CF1948" s="39">
        <f t="shared" ca="1" si="1019"/>
        <v>775</v>
      </c>
      <c r="CG1948">
        <f t="shared" ca="1" si="1016"/>
        <v>0</v>
      </c>
      <c r="CH1948">
        <f t="shared" ca="1" si="1017"/>
        <v>0</v>
      </c>
      <c r="CI1948">
        <f t="shared" ca="1" si="1020"/>
        <v>0</v>
      </c>
      <c r="CJ1948">
        <f t="shared" ca="1" si="1021"/>
        <v>12</v>
      </c>
    </row>
    <row r="1949" spans="79:88">
      <c r="CA1949" s="2">
        <f t="shared" si="1022"/>
        <v>649</v>
      </c>
      <c r="CB1949" s="4">
        <f t="shared" si="1023"/>
        <v>0</v>
      </c>
      <c r="CC1949">
        <f t="shared" ca="1" si="1018"/>
        <v>1</v>
      </c>
      <c r="CD1949">
        <f ca="1">CC1949*(CJ1949)/(CJ1949+CJ1950+IF(CG1951=0,0,CJ1951))</f>
        <v>0</v>
      </c>
      <c r="CE1949" s="39">
        <f t="shared" ca="1" si="1015"/>
        <v>25</v>
      </c>
      <c r="CF1949" s="39">
        <f t="shared" ca="1" si="1019"/>
        <v>779</v>
      </c>
      <c r="CG1949">
        <f t="shared" ca="1" si="1016"/>
        <v>-22.591995671015752</v>
      </c>
      <c r="CH1949">
        <f t="shared" ca="1" si="1017"/>
        <v>-12</v>
      </c>
      <c r="CI1949">
        <f t="shared" ca="1" si="1020"/>
        <v>13.391071554709155</v>
      </c>
      <c r="CJ1949">
        <f t="shared" ca="1" si="1021"/>
        <v>0</v>
      </c>
    </row>
    <row r="1950" spans="79:88">
      <c r="CA1950" s="2">
        <f t="shared" si="1022"/>
        <v>649</v>
      </c>
      <c r="CB1950" s="4">
        <f t="shared" si="1023"/>
        <v>1</v>
      </c>
      <c r="CC1950">
        <f t="shared" ca="1" si="1018"/>
        <v>1</v>
      </c>
      <c r="CD1950">
        <f ca="1">CC1950*(CJ1950)/(CJ1949+CJ1950+IF(CG1951=0,0,CJ1951))</f>
        <v>0.68164660501180219</v>
      </c>
      <c r="CE1950" s="39">
        <f t="shared" ca="1" si="1015"/>
        <v>25</v>
      </c>
      <c r="CF1950" s="39">
        <f t="shared" ca="1" si="1019"/>
        <v>779</v>
      </c>
      <c r="CG1950">
        <f t="shared" ca="1" si="1016"/>
        <v>-46.052006055666439</v>
      </c>
      <c r="CH1950">
        <f t="shared" ca="1" si="1017"/>
        <v>0</v>
      </c>
      <c r="CI1950">
        <f t="shared" ca="1" si="1020"/>
        <v>2.8355899405345038</v>
      </c>
      <c r="CJ1950">
        <f t="shared" ca="1" si="1021"/>
        <v>9.1644100594654958</v>
      </c>
    </row>
    <row r="1951" spans="79:88">
      <c r="CA1951" s="2">
        <f t="shared" si="1022"/>
        <v>649</v>
      </c>
      <c r="CB1951" s="4">
        <f t="shared" si="1023"/>
        <v>2</v>
      </c>
      <c r="CC1951">
        <f t="shared" ca="1" si="1018"/>
        <v>1</v>
      </c>
      <c r="CD1951">
        <f ca="1">CC1951*IF(CG1951=0,0,CJ1951)/(CJ1949+CJ1950+IF(CG1951=0,0,CJ1951))</f>
        <v>0.31835339498819776</v>
      </c>
      <c r="CE1951" s="39">
        <f t="shared" ref="CE1951:CE2014" ca="1" si="1024">OFFSET(C$5,$CA1951,0)</f>
        <v>25</v>
      </c>
      <c r="CF1951" s="39">
        <f t="shared" ca="1" si="1019"/>
        <v>779</v>
      </c>
      <c r="CG1951">
        <f t="shared" ref="CG1951:CG2014" ca="1" si="1025">OFFSET(K$5,$CA1951,2*$CB1951)</f>
        <v>44.172989617396041</v>
      </c>
      <c r="CH1951">
        <f t="shared" ref="CH1951:CH2014" ca="1" si="1026">OFFSET(L$5,$CA1951,2*$CB1951)</f>
        <v>5</v>
      </c>
      <c r="CI1951">
        <f t="shared" ca="1" si="1020"/>
        <v>7.7198920466356356</v>
      </c>
      <c r="CJ1951">
        <f t="shared" ca="1" si="1021"/>
        <v>4.2801079533643644</v>
      </c>
    </row>
    <row r="1952" spans="79:88">
      <c r="CA1952" s="2">
        <f t="shared" si="1022"/>
        <v>650</v>
      </c>
      <c r="CB1952" s="4">
        <f t="shared" si="1023"/>
        <v>0</v>
      </c>
      <c r="CC1952">
        <f t="shared" ca="1" si="1018"/>
        <v>1</v>
      </c>
      <c r="CD1952">
        <f ca="1">CC1952*(CJ1952)/(CJ1952+CJ1953+IF(CG1954=0,0,CJ1954))</f>
        <v>0.70521873839320548</v>
      </c>
      <c r="CE1952" s="39">
        <f t="shared" ca="1" si="1024"/>
        <v>41</v>
      </c>
      <c r="CF1952" s="39">
        <f t="shared" ca="1" si="1019"/>
        <v>781</v>
      </c>
      <c r="CG1952">
        <f t="shared" ca="1" si="1025"/>
        <v>7.8170828248367741</v>
      </c>
      <c r="CH1952">
        <f t="shared" ca="1" si="1026"/>
        <v>-3</v>
      </c>
      <c r="CI1952">
        <f t="shared" ca="1" si="1020"/>
        <v>2.5186737056440389</v>
      </c>
      <c r="CJ1952">
        <f t="shared" ca="1" si="1021"/>
        <v>9.4813262943559611</v>
      </c>
    </row>
    <row r="1953" spans="79:88">
      <c r="CA1953" s="2">
        <f t="shared" si="1022"/>
        <v>650</v>
      </c>
      <c r="CB1953" s="4">
        <f t="shared" si="1023"/>
        <v>1</v>
      </c>
      <c r="CC1953">
        <f t="shared" ca="1" si="1018"/>
        <v>1</v>
      </c>
      <c r="CD1953">
        <f ca="1">CC1953*(CJ1953)/(CJ1952+CJ1953+IF(CG1954=0,0,CJ1954))</f>
        <v>0.29478126160679458</v>
      </c>
      <c r="CE1953" s="39">
        <f t="shared" ca="1" si="1024"/>
        <v>41</v>
      </c>
      <c r="CF1953" s="39">
        <f t="shared" ca="1" si="1019"/>
        <v>781</v>
      </c>
      <c r="CG1953">
        <f t="shared" ca="1" si="1025"/>
        <v>-15.642927559812847</v>
      </c>
      <c r="CH1953">
        <f t="shared" ca="1" si="1026"/>
        <v>9</v>
      </c>
      <c r="CI1953">
        <f t="shared" ca="1" si="1020"/>
        <v>8.0368079085306778</v>
      </c>
      <c r="CJ1953">
        <f t="shared" ca="1" si="1021"/>
        <v>3.9631920914693222</v>
      </c>
    </row>
    <row r="1954" spans="79:88">
      <c r="CA1954" s="2">
        <f t="shared" si="1022"/>
        <v>650</v>
      </c>
      <c r="CB1954" s="4">
        <f t="shared" si="1023"/>
        <v>2</v>
      </c>
      <c r="CC1954">
        <f t="shared" ca="1" si="1018"/>
        <v>1</v>
      </c>
      <c r="CD1954">
        <f ca="1">CC1954*IF(CG1954=0,0,CJ1954)/(CJ1952+CJ1953+IF(CG1954=0,0,CJ1954))</f>
        <v>0</v>
      </c>
      <c r="CE1954" s="39">
        <f t="shared" ca="1" si="1024"/>
        <v>41</v>
      </c>
      <c r="CF1954" s="39">
        <f t="shared" ca="1" si="1019"/>
        <v>781</v>
      </c>
      <c r="CG1954">
        <f t="shared" ca="1" si="1025"/>
        <v>0</v>
      </c>
      <c r="CH1954">
        <f t="shared" ca="1" si="1026"/>
        <v>0</v>
      </c>
      <c r="CI1954">
        <f t="shared" ca="1" si="1020"/>
        <v>0</v>
      </c>
      <c r="CJ1954">
        <f t="shared" ca="1" si="1021"/>
        <v>12</v>
      </c>
    </row>
    <row r="1955" spans="79:88">
      <c r="CA1955" s="2">
        <f t="shared" si="1022"/>
        <v>651</v>
      </c>
      <c r="CB1955" s="4">
        <f t="shared" si="1023"/>
        <v>0</v>
      </c>
      <c r="CC1955">
        <f t="shared" ca="1" si="1018"/>
        <v>1</v>
      </c>
      <c r="CD1955">
        <f ca="1">CC1955*(CJ1955)/(CJ1955+CJ1956+IF(CG1957=0,0,CJ1957))</f>
        <v>0.22917332865254603</v>
      </c>
      <c r="CE1955" s="39">
        <f t="shared" ca="1" si="1024"/>
        <v>589</v>
      </c>
      <c r="CF1955" s="39">
        <f t="shared" ca="1" si="1019"/>
        <v>805</v>
      </c>
      <c r="CG1955">
        <f t="shared" ca="1" si="1025"/>
        <v>-47.404615801853112</v>
      </c>
      <c r="CH1955">
        <f t="shared" ca="1" si="1026"/>
        <v>-6</v>
      </c>
      <c r="CI1955">
        <f t="shared" ca="1" si="1020"/>
        <v>8.9188750548706679</v>
      </c>
      <c r="CJ1955">
        <f t="shared" ca="1" si="1021"/>
        <v>3.0811249451293321</v>
      </c>
    </row>
    <row r="1956" spans="79:88">
      <c r="CA1956" s="2">
        <f t="shared" si="1022"/>
        <v>651</v>
      </c>
      <c r="CB1956" s="4">
        <f t="shared" si="1023"/>
        <v>1</v>
      </c>
      <c r="CC1956">
        <f t="shared" ca="1" si="1018"/>
        <v>1</v>
      </c>
      <c r="CD1956">
        <f ca="1">CC1956*(CJ1956)/(CJ1955+CJ1956+IF(CG1957=0,0,CJ1957))</f>
        <v>0.77082667134745397</v>
      </c>
      <c r="CE1956" s="39">
        <f t="shared" ca="1" si="1024"/>
        <v>589</v>
      </c>
      <c r="CF1956" s="39">
        <f t="shared" ca="1" si="1019"/>
        <v>805</v>
      </c>
      <c r="CG1956">
        <f t="shared" ca="1" si="1025"/>
        <v>42.820379871209369</v>
      </c>
      <c r="CH1956">
        <f t="shared" ca="1" si="1026"/>
        <v>-1</v>
      </c>
      <c r="CI1956">
        <f t="shared" ca="1" si="1020"/>
        <v>1.6366069322994732</v>
      </c>
      <c r="CJ1956">
        <f t="shared" ca="1" si="1021"/>
        <v>10.363393067700526</v>
      </c>
    </row>
    <row r="1957" spans="79:88">
      <c r="CA1957" s="2">
        <f t="shared" si="1022"/>
        <v>651</v>
      </c>
      <c r="CB1957" s="4">
        <f t="shared" si="1023"/>
        <v>2</v>
      </c>
      <c r="CC1957">
        <f t="shared" ca="1" si="1018"/>
        <v>1</v>
      </c>
      <c r="CD1957">
        <f ca="1">CC1957*IF(CG1957=0,0,CJ1957)/(CJ1955+CJ1956+IF(CG1957=0,0,CJ1957))</f>
        <v>0</v>
      </c>
      <c r="CE1957" s="39">
        <f t="shared" ca="1" si="1024"/>
        <v>589</v>
      </c>
      <c r="CF1957" s="39">
        <f t="shared" ca="1" si="1019"/>
        <v>805</v>
      </c>
      <c r="CG1957">
        <f t="shared" ca="1" si="1025"/>
        <v>19.360369486558682</v>
      </c>
      <c r="CH1957">
        <f t="shared" ca="1" si="1026"/>
        <v>11</v>
      </c>
      <c r="CI1957">
        <f t="shared" ca="1" si="1020"/>
        <v>12.192088546474125</v>
      </c>
      <c r="CJ1957">
        <f t="shared" ca="1" si="1021"/>
        <v>0</v>
      </c>
    </row>
    <row r="1958" spans="79:88">
      <c r="CA1958" s="2">
        <f t="shared" si="1022"/>
        <v>652</v>
      </c>
      <c r="CB1958" s="4">
        <f t="shared" si="1023"/>
        <v>0</v>
      </c>
      <c r="CC1958">
        <f t="shared" ca="1" si="1018"/>
        <v>1</v>
      </c>
      <c r="CD1958">
        <f ca="1">CC1958*(CJ1958)/(CJ1958+CJ1959+IF(CG1960=0,0,CJ1960))</f>
        <v>0.58321000274106582</v>
      </c>
      <c r="CE1958" s="39">
        <f t="shared" ca="1" si="1024"/>
        <v>625</v>
      </c>
      <c r="CF1958" s="39">
        <f t="shared" ca="1" si="1019"/>
        <v>809</v>
      </c>
      <c r="CG1958">
        <f t="shared" ca="1" si="1025"/>
        <v>-51.304783677978349</v>
      </c>
      <c r="CH1958">
        <f t="shared" ca="1" si="1026"/>
        <v>-1</v>
      </c>
      <c r="CI1958">
        <f t="shared" ca="1" si="1020"/>
        <v>4.1590226128851517</v>
      </c>
      <c r="CJ1958">
        <f t="shared" ca="1" si="1021"/>
        <v>7.8409773871148483</v>
      </c>
    </row>
    <row r="1959" spans="79:88">
      <c r="CA1959" s="2">
        <f t="shared" si="1022"/>
        <v>652</v>
      </c>
      <c r="CB1959" s="4">
        <f t="shared" si="1023"/>
        <v>1</v>
      </c>
      <c r="CC1959">
        <f t="shared" ca="1" si="1018"/>
        <v>1</v>
      </c>
      <c r="CD1959">
        <f ca="1">CC1959*(CJ1959)/(CJ1958+CJ1959+IF(CG1960=0,0,CJ1960))</f>
        <v>0.41678999725893429</v>
      </c>
      <c r="CE1959" s="39">
        <f t="shared" ca="1" si="1024"/>
        <v>625</v>
      </c>
      <c r="CF1959" s="39">
        <f t="shared" ca="1" si="1019"/>
        <v>809</v>
      </c>
      <c r="CG1959">
        <f t="shared" ca="1" si="1025"/>
        <v>38.920211995083065</v>
      </c>
      <c r="CH1959">
        <f t="shared" ca="1" si="1026"/>
        <v>4</v>
      </c>
      <c r="CI1959">
        <f t="shared" ca="1" si="1020"/>
        <v>6.3964593742849232</v>
      </c>
      <c r="CJ1959">
        <f t="shared" ca="1" si="1021"/>
        <v>5.6035406257150768</v>
      </c>
    </row>
    <row r="1960" spans="79:88">
      <c r="CA1960" s="2">
        <f t="shared" si="1022"/>
        <v>652</v>
      </c>
      <c r="CB1960" s="4">
        <f t="shared" si="1023"/>
        <v>2</v>
      </c>
      <c r="CC1960">
        <f t="shared" ca="1" si="1018"/>
        <v>1</v>
      </c>
      <c r="CD1960">
        <f ca="1">CC1960*IF(CG1960=0,0,CJ1960)/(CJ1958+CJ1959+IF(CG1960=0,0,CJ1960))</f>
        <v>0</v>
      </c>
      <c r="CE1960" s="39">
        <f t="shared" ca="1" si="1024"/>
        <v>625</v>
      </c>
      <c r="CF1960" s="39">
        <f t="shared" ca="1" si="1019"/>
        <v>809</v>
      </c>
      <c r="CG1960">
        <f t="shared" ca="1" si="1025"/>
        <v>0</v>
      </c>
      <c r="CH1960">
        <f t="shared" ca="1" si="1026"/>
        <v>0</v>
      </c>
      <c r="CI1960">
        <f t="shared" ca="1" si="1020"/>
        <v>0</v>
      </c>
      <c r="CJ1960">
        <f t="shared" ca="1" si="1021"/>
        <v>12</v>
      </c>
    </row>
    <row r="1961" spans="79:88">
      <c r="CA1961" s="2">
        <f t="shared" si="1022"/>
        <v>653</v>
      </c>
      <c r="CB1961" s="4">
        <f t="shared" si="1023"/>
        <v>0</v>
      </c>
      <c r="CC1961">
        <f t="shared" ca="1" si="1018"/>
        <v>1</v>
      </c>
      <c r="CD1961">
        <f ca="1">CC1961*(CJ1961)/(CJ1961+CJ1962+IF(CG1963=0,0,CJ1963))</f>
        <v>0.14546091074363662</v>
      </c>
      <c r="CE1961" s="39">
        <f t="shared" ca="1" si="1024"/>
        <v>1</v>
      </c>
      <c r="CF1961" s="39">
        <f t="shared" ca="1" si="1019"/>
        <v>845</v>
      </c>
      <c r="CG1961">
        <f t="shared" ca="1" si="1025"/>
        <v>-15.035954808060126</v>
      </c>
      <c r="CH1961">
        <f t="shared" ca="1" si="1026"/>
        <v>-9</v>
      </c>
      <c r="CI1961">
        <f t="shared" ca="1" si="1020"/>
        <v>9.925818565830328</v>
      </c>
      <c r="CJ1961">
        <f t="shared" ca="1" si="1021"/>
        <v>2.074181434169672</v>
      </c>
    </row>
    <row r="1962" spans="79:88">
      <c r="CA1962" s="2">
        <f t="shared" si="1022"/>
        <v>653</v>
      </c>
      <c r="CB1962" s="4">
        <f t="shared" si="1023"/>
        <v>1</v>
      </c>
      <c r="CC1962">
        <f t="shared" ca="1" si="1018"/>
        <v>1</v>
      </c>
      <c r="CD1962">
        <f ca="1">CC1962*(CJ1962)/(CJ1961+CJ1962+IF(CG1963=0,0,CJ1963))</f>
        <v>0.7973938736520948</v>
      </c>
      <c r="CE1962" s="39">
        <f t="shared" ca="1" si="1024"/>
        <v>1</v>
      </c>
      <c r="CF1962" s="39">
        <f t="shared" ca="1" si="1019"/>
        <v>845</v>
      </c>
      <c r="CG1962">
        <f t="shared" ca="1" si="1025"/>
        <v>-38.495965192705484</v>
      </c>
      <c r="CH1962">
        <f t="shared" ca="1" si="1026"/>
        <v>3</v>
      </c>
      <c r="CI1962">
        <f t="shared" ca="1" si="1020"/>
        <v>0.62966304834465081</v>
      </c>
      <c r="CJ1962">
        <f t="shared" ca="1" si="1021"/>
        <v>11.37033695165535</v>
      </c>
    </row>
    <row r="1963" spans="79:88">
      <c r="CA1963" s="2">
        <f t="shared" si="1022"/>
        <v>653</v>
      </c>
      <c r="CB1963" s="4">
        <f t="shared" si="1023"/>
        <v>2</v>
      </c>
      <c r="CC1963">
        <f t="shared" ca="1" si="1018"/>
        <v>1</v>
      </c>
      <c r="CD1963">
        <f ca="1">CC1963*IF(CG1963=0,0,CJ1963)/(CJ1961+CJ1962+IF(CG1963=0,0,CJ1963))</f>
        <v>5.7145215604268627E-2</v>
      </c>
      <c r="CE1963" s="39">
        <f t="shared" ca="1" si="1024"/>
        <v>1</v>
      </c>
      <c r="CF1963" s="39">
        <f t="shared" ca="1" si="1019"/>
        <v>845</v>
      </c>
      <c r="CG1963">
        <f t="shared" ca="1" si="1025"/>
        <v>51.729030480356464</v>
      </c>
      <c r="CH1963">
        <f t="shared" ca="1" si="1026"/>
        <v>8</v>
      </c>
      <c r="CI1963">
        <f t="shared" ca="1" si="1020"/>
        <v>11.185145035514758</v>
      </c>
      <c r="CJ1963">
        <f t="shared" ca="1" si="1021"/>
        <v>0.81485496448524231</v>
      </c>
    </row>
    <row r="1964" spans="79:88">
      <c r="CA1964" s="2">
        <f t="shared" si="1022"/>
        <v>654</v>
      </c>
      <c r="CB1964" s="4">
        <f t="shared" si="1023"/>
        <v>0</v>
      </c>
      <c r="CC1964">
        <f t="shared" ca="1" si="1018"/>
        <v>1</v>
      </c>
      <c r="CD1964">
        <f ca="1">CC1964*(CJ1964)/(CJ1964+CJ1965+IF(CG1966=0,0,CJ1966))</f>
        <v>0.75911157272289698</v>
      </c>
      <c r="CE1964" s="39">
        <f t="shared" ca="1" si="1024"/>
        <v>5</v>
      </c>
      <c r="CF1964" s="39">
        <f t="shared" ca="1" si="1019"/>
        <v>847</v>
      </c>
      <c r="CG1964">
        <f t="shared" ca="1" si="1025"/>
        <v>-12.896921800808769</v>
      </c>
      <c r="CH1964">
        <f t="shared" ca="1" si="1026"/>
        <v>-1</v>
      </c>
      <c r="CI1964">
        <f t="shared" ca="1" si="1020"/>
        <v>1.7941105036342648</v>
      </c>
      <c r="CJ1964">
        <f t="shared" ca="1" si="1021"/>
        <v>10.205889496365735</v>
      </c>
    </row>
    <row r="1965" spans="79:88">
      <c r="CA1965" s="2">
        <f t="shared" si="1022"/>
        <v>654</v>
      </c>
      <c r="CB1965" s="4">
        <f t="shared" si="1023"/>
        <v>1</v>
      </c>
      <c r="CC1965">
        <f t="shared" ca="1" si="1018"/>
        <v>1</v>
      </c>
      <c r="CD1965">
        <f ca="1">CC1965*(CJ1965)/(CJ1964+CJ1965+IF(CG1966=0,0,CJ1966))</f>
        <v>0.240888427277103</v>
      </c>
      <c r="CE1965" s="39">
        <f t="shared" ca="1" si="1024"/>
        <v>5</v>
      </c>
      <c r="CF1965" s="39">
        <f t="shared" ca="1" si="1019"/>
        <v>847</v>
      </c>
      <c r="CG1965">
        <f t="shared" ca="1" si="1025"/>
        <v>-36.35693218545839</v>
      </c>
      <c r="CH1965">
        <f t="shared" ca="1" si="1026"/>
        <v>11</v>
      </c>
      <c r="CI1965">
        <f t="shared" ca="1" si="1020"/>
        <v>8.7613711105404519</v>
      </c>
      <c r="CJ1965">
        <f t="shared" ca="1" si="1021"/>
        <v>3.2386288894595481</v>
      </c>
    </row>
    <row r="1966" spans="79:88">
      <c r="CA1966" s="2">
        <f t="shared" si="1022"/>
        <v>654</v>
      </c>
      <c r="CB1966" s="4">
        <f t="shared" si="1023"/>
        <v>2</v>
      </c>
      <c r="CC1966">
        <f t="shared" ca="1" si="1018"/>
        <v>1</v>
      </c>
      <c r="CD1966">
        <f ca="1">CC1966*IF(CG1966=0,0,CJ1966)/(CJ1964+CJ1965+IF(CG1966=0,0,CJ1966))</f>
        <v>0</v>
      </c>
      <c r="CE1966" s="39">
        <f t="shared" ca="1" si="1024"/>
        <v>5</v>
      </c>
      <c r="CF1966" s="39">
        <f t="shared" ca="1" si="1019"/>
        <v>847</v>
      </c>
      <c r="CG1966">
        <f t="shared" ca="1" si="1025"/>
        <v>0</v>
      </c>
      <c r="CH1966">
        <f t="shared" ca="1" si="1026"/>
        <v>0</v>
      </c>
      <c r="CI1966">
        <f t="shared" ca="1" si="1020"/>
        <v>0</v>
      </c>
      <c r="CJ1966">
        <f t="shared" ca="1" si="1021"/>
        <v>12</v>
      </c>
    </row>
    <row r="1967" spans="79:88">
      <c r="CA1967" s="2">
        <f t="shared" si="1022"/>
        <v>655</v>
      </c>
      <c r="CB1967" s="4">
        <f t="shared" si="1023"/>
        <v>0</v>
      </c>
      <c r="CC1967">
        <f t="shared" ca="1" si="1018"/>
        <v>1</v>
      </c>
      <c r="CD1967">
        <f ca="1">CC1967*(CJ1967)/(CJ1967+CJ1968+IF(CG1969=0,0,CJ1969))</f>
        <v>0.47409186399166825</v>
      </c>
      <c r="CE1967" s="39">
        <f t="shared" ca="1" si="1024"/>
        <v>625</v>
      </c>
      <c r="CF1967" s="39">
        <f t="shared" ca="1" si="1019"/>
        <v>881</v>
      </c>
      <c r="CG1967">
        <f t="shared" ca="1" si="1025"/>
        <v>6.0730004374825342</v>
      </c>
      <c r="CH1967">
        <f t="shared" ca="1" si="1026"/>
        <v>-6</v>
      </c>
      <c r="CI1967">
        <f t="shared" ca="1" si="1020"/>
        <v>5.6260632179937744</v>
      </c>
      <c r="CJ1967">
        <f t="shared" ca="1" si="1021"/>
        <v>6.3739367820062256</v>
      </c>
    </row>
    <row r="1968" spans="79:88">
      <c r="CA1968" s="2">
        <f t="shared" si="1022"/>
        <v>655</v>
      </c>
      <c r="CB1968" s="4">
        <f t="shared" si="1023"/>
        <v>1</v>
      </c>
      <c r="CC1968">
        <f t="shared" ca="1" si="1018"/>
        <v>1</v>
      </c>
      <c r="CD1968">
        <f ca="1">CC1968*(CJ1968)/(CJ1967+CJ1968+IF(CG1969=0,0,CJ1969))</f>
        <v>0.52590813600833175</v>
      </c>
      <c r="CE1968" s="39">
        <f t="shared" ca="1" si="1024"/>
        <v>625</v>
      </c>
      <c r="CF1968" s="39">
        <f t="shared" ca="1" si="1019"/>
        <v>881</v>
      </c>
      <c r="CG1968">
        <f t="shared" ca="1" si="1025"/>
        <v>-17.387009947169219</v>
      </c>
      <c r="CH1968">
        <f t="shared" ca="1" si="1026"/>
        <v>6</v>
      </c>
      <c r="CI1968">
        <f t="shared" ca="1" si="1020"/>
        <v>4.9294183961808109</v>
      </c>
      <c r="CJ1968">
        <f t="shared" ca="1" si="1021"/>
        <v>7.0705816038191891</v>
      </c>
    </row>
    <row r="1969" spans="79:88">
      <c r="CA1969" s="2">
        <f t="shared" si="1022"/>
        <v>655</v>
      </c>
      <c r="CB1969" s="4">
        <f t="shared" si="1023"/>
        <v>2</v>
      </c>
      <c r="CC1969">
        <f t="shared" ca="1" si="1018"/>
        <v>1</v>
      </c>
      <c r="CD1969">
        <f ca="1">CC1969*IF(CG1969=0,0,CJ1969)/(CJ1967+CJ1968+IF(CG1969=0,0,CJ1969))</f>
        <v>0</v>
      </c>
      <c r="CE1969" s="39">
        <f t="shared" ca="1" si="1024"/>
        <v>625</v>
      </c>
      <c r="CF1969" s="39">
        <f t="shared" ca="1" si="1019"/>
        <v>881</v>
      </c>
      <c r="CG1969">
        <f t="shared" ca="1" si="1025"/>
        <v>0</v>
      </c>
      <c r="CH1969">
        <f t="shared" ca="1" si="1026"/>
        <v>0</v>
      </c>
      <c r="CI1969">
        <f t="shared" ca="1" si="1020"/>
        <v>0</v>
      </c>
      <c r="CJ1969">
        <f t="shared" ca="1" si="1021"/>
        <v>12</v>
      </c>
    </row>
    <row r="1970" spans="79:88">
      <c r="CA1970" s="2">
        <f t="shared" si="1022"/>
        <v>656</v>
      </c>
      <c r="CB1970" s="4">
        <f t="shared" si="1023"/>
        <v>0</v>
      </c>
      <c r="CC1970">
        <f t="shared" ca="1" si="1018"/>
        <v>1</v>
      </c>
      <c r="CD1970">
        <f ca="1">CC1970*(CJ1970)/(CJ1970+CJ1971+IF(CG1972=0,0,CJ1972))</f>
        <v>0.32568228459190091</v>
      </c>
      <c r="CE1970" s="39">
        <f t="shared" ca="1" si="1024"/>
        <v>125</v>
      </c>
      <c r="CF1970" s="39">
        <f t="shared" ca="1" si="1019"/>
        <v>931</v>
      </c>
      <c r="CG1970">
        <f t="shared" ca="1" si="1025"/>
        <v>-10.091306466240013</v>
      </c>
      <c r="CH1970">
        <f t="shared" ca="1" si="1026"/>
        <v>-7</v>
      </c>
      <c r="CI1970">
        <f t="shared" ca="1" si="1020"/>
        <v>7.6213585368666061</v>
      </c>
      <c r="CJ1970">
        <f t="shared" ca="1" si="1021"/>
        <v>4.3786414631333939</v>
      </c>
    </row>
    <row r="1971" spans="79:88">
      <c r="CA1971" s="2">
        <f t="shared" si="1022"/>
        <v>656</v>
      </c>
      <c r="CB1971" s="4">
        <f t="shared" si="1023"/>
        <v>1</v>
      </c>
      <c r="CC1971">
        <f t="shared" ca="1" si="1018"/>
        <v>1</v>
      </c>
      <c r="CD1971">
        <f ca="1">CC1971*(CJ1971)/(CJ1970+CJ1971+IF(CG1972=0,0,CJ1972))</f>
        <v>0.67431771540809904</v>
      </c>
      <c r="CE1971" s="39">
        <f t="shared" ca="1" si="1024"/>
        <v>125</v>
      </c>
      <c r="CF1971" s="39">
        <f t="shared" ca="1" si="1019"/>
        <v>931</v>
      </c>
      <c r="CG1971">
        <f t="shared" ca="1" si="1025"/>
        <v>-33.551316850889634</v>
      </c>
      <c r="CH1971">
        <f t="shared" ca="1" si="1026"/>
        <v>5</v>
      </c>
      <c r="CI1971">
        <f t="shared" ca="1" si="1020"/>
        <v>2.9341230773081106</v>
      </c>
      <c r="CJ1971">
        <f t="shared" ca="1" si="1021"/>
        <v>9.0658769226918885</v>
      </c>
    </row>
    <row r="1972" spans="79:88">
      <c r="CA1972" s="2">
        <f t="shared" si="1022"/>
        <v>656</v>
      </c>
      <c r="CB1972" s="4">
        <f t="shared" si="1023"/>
        <v>2</v>
      </c>
      <c r="CC1972">
        <f t="shared" ca="1" si="1018"/>
        <v>1</v>
      </c>
      <c r="CD1972">
        <f ca="1">CC1972*IF(CG1972=0,0,CJ1972)/(CJ1970+CJ1971+IF(CG1972=0,0,CJ1972))</f>
        <v>0</v>
      </c>
      <c r="CE1972" s="39">
        <f t="shared" ca="1" si="1024"/>
        <v>125</v>
      </c>
      <c r="CF1972" s="39">
        <f t="shared" ca="1" si="1019"/>
        <v>931</v>
      </c>
      <c r="CG1972">
        <f t="shared" ca="1" si="1025"/>
        <v>56.67367882217178</v>
      </c>
      <c r="CH1972">
        <f t="shared" ca="1" si="1026"/>
        <v>10</v>
      </c>
      <c r="CI1972">
        <f t="shared" ca="1" si="1020"/>
        <v>13.489605064478186</v>
      </c>
      <c r="CJ1972">
        <f t="shared" ca="1" si="1021"/>
        <v>0</v>
      </c>
    </row>
    <row r="1973" spans="79:88">
      <c r="CA1973" s="2">
        <f t="shared" si="1022"/>
        <v>657</v>
      </c>
      <c r="CB1973" s="4">
        <f t="shared" si="1023"/>
        <v>0</v>
      </c>
      <c r="CC1973">
        <f t="shared" ca="1" si="1018"/>
        <v>1</v>
      </c>
      <c r="CD1973">
        <f ca="1">CC1973*(CJ1973)/(CJ1973+CJ1974+IF(CG1975=0,0,CJ1975))</f>
        <v>0.16451625771810466</v>
      </c>
      <c r="CE1973" s="39">
        <f t="shared" ca="1" si="1024"/>
        <v>1</v>
      </c>
      <c r="CF1973" s="39">
        <f t="shared" ca="1" si="1019"/>
        <v>935</v>
      </c>
      <c r="CG1973">
        <f t="shared" ca="1" si="1025"/>
        <v>-43.727928212290124</v>
      </c>
      <c r="CH1973">
        <f t="shared" ca="1" si="1026"/>
        <v>-7</v>
      </c>
      <c r="CI1973">
        <f t="shared" ca="1" si="1020"/>
        <v>9.6924879930160603</v>
      </c>
      <c r="CJ1973">
        <f t="shared" ca="1" si="1021"/>
        <v>2.3075120069839397</v>
      </c>
    </row>
    <row r="1974" spans="79:88">
      <c r="CA1974" s="2">
        <f t="shared" si="1022"/>
        <v>657</v>
      </c>
      <c r="CB1974" s="4">
        <f t="shared" si="1023"/>
        <v>1</v>
      </c>
      <c r="CC1974">
        <f t="shared" ca="1" si="1018"/>
        <v>1</v>
      </c>
      <c r="CD1974">
        <f ca="1">CC1974*(CJ1974)/(CJ1973+CJ1974+IF(CG1975=0,0,CJ1975))</f>
        <v>0.79402340907453761</v>
      </c>
      <c r="CE1974" s="39">
        <f t="shared" ca="1" si="1024"/>
        <v>1</v>
      </c>
      <c r="CF1974" s="39">
        <f t="shared" ca="1" si="1019"/>
        <v>935</v>
      </c>
      <c r="CG1974">
        <f t="shared" ca="1" si="1025"/>
        <v>46.497067460773422</v>
      </c>
      <c r="CH1974">
        <f t="shared" ca="1" si="1026"/>
        <v>-2</v>
      </c>
      <c r="CI1974">
        <f t="shared" ca="1" si="1020"/>
        <v>0.86299399415414468</v>
      </c>
      <c r="CJ1974">
        <f t="shared" ca="1" si="1021"/>
        <v>11.137006005845855</v>
      </c>
    </row>
    <row r="1975" spans="79:88">
      <c r="CA1975" s="2">
        <f t="shared" si="1022"/>
        <v>657</v>
      </c>
      <c r="CB1975" s="4">
        <f t="shared" si="1023"/>
        <v>2</v>
      </c>
      <c r="CC1975">
        <f t="shared" ca="1" si="1018"/>
        <v>1</v>
      </c>
      <c r="CD1975">
        <f ca="1">CC1975*IF(CG1975=0,0,CJ1975)/(CJ1973+CJ1974+IF(CG1975=0,0,CJ1975))</f>
        <v>4.1460333207357758E-2</v>
      </c>
      <c r="CE1975" s="39">
        <f t="shared" ca="1" si="1024"/>
        <v>1</v>
      </c>
      <c r="CF1975" s="39">
        <f t="shared" ca="1" si="1019"/>
        <v>935</v>
      </c>
      <c r="CG1975">
        <f t="shared" ca="1" si="1025"/>
        <v>23.037057076123801</v>
      </c>
      <c r="CH1975">
        <f t="shared" ca="1" si="1026"/>
        <v>10</v>
      </c>
      <c r="CI1975">
        <f t="shared" ca="1" si="1020"/>
        <v>11.418475608328862</v>
      </c>
      <c r="CJ1975">
        <f t="shared" ca="1" si="1021"/>
        <v>0.58152439167113812</v>
      </c>
    </row>
    <row r="1976" spans="79:88">
      <c r="CA1976" s="2">
        <f t="shared" si="1022"/>
        <v>658</v>
      </c>
      <c r="CB1976" s="4">
        <f t="shared" si="1023"/>
        <v>0</v>
      </c>
      <c r="CC1976">
        <f t="shared" ca="1" si="1018"/>
        <v>1</v>
      </c>
      <c r="CD1976">
        <f ca="1">CC1976*(CJ1976)/(CJ1976+CJ1977+IF(CG1978=0,0,CJ1978))</f>
        <v>0</v>
      </c>
      <c r="CE1976" s="39">
        <f t="shared" ca="1" si="1024"/>
        <v>125</v>
      </c>
      <c r="CF1976" s="39">
        <f t="shared" ca="1" si="1019"/>
        <v>971</v>
      </c>
      <c r="CG1976">
        <f t="shared" ca="1" si="1025"/>
        <v>-27.488148706827076</v>
      </c>
      <c r="CH1976">
        <f t="shared" ca="1" si="1026"/>
        <v>-12</v>
      </c>
      <c r="CI1976">
        <f t="shared" ca="1" si="1020"/>
        <v>13.692545550844786</v>
      </c>
      <c r="CJ1976">
        <f t="shared" ca="1" si="1021"/>
        <v>0</v>
      </c>
    </row>
    <row r="1977" spans="79:88">
      <c r="CA1977" s="2">
        <f t="shared" si="1022"/>
        <v>658</v>
      </c>
      <c r="CB1977" s="4">
        <f t="shared" si="1023"/>
        <v>1</v>
      </c>
      <c r="CC1977">
        <f t="shared" ca="1" si="1018"/>
        <v>1</v>
      </c>
      <c r="CD1977">
        <f ca="1">CC1977*(CJ1977)/(CJ1976+CJ1977+IF(CG1978=0,0,CJ1978))</f>
        <v>0.6592230420512194</v>
      </c>
      <c r="CE1977" s="39">
        <f t="shared" ca="1" si="1024"/>
        <v>125</v>
      </c>
      <c r="CF1977" s="39">
        <f t="shared" ca="1" si="1019"/>
        <v>971</v>
      </c>
      <c r="CG1977">
        <f t="shared" ca="1" si="1025"/>
        <v>-50.948159091474032</v>
      </c>
      <c r="CH1977">
        <f t="shared" ca="1" si="1026"/>
        <v>0</v>
      </c>
      <c r="CI1977">
        <f t="shared" ca="1" si="1020"/>
        <v>3.1370639366699056</v>
      </c>
      <c r="CJ1977">
        <f t="shared" ca="1" si="1021"/>
        <v>8.8629360633300944</v>
      </c>
    </row>
    <row r="1978" spans="79:88">
      <c r="CA1978" s="2">
        <f t="shared" si="1022"/>
        <v>658</v>
      </c>
      <c r="CB1978" s="4">
        <f t="shared" si="1023"/>
        <v>2</v>
      </c>
      <c r="CC1978">
        <f t="shared" ca="1" si="1018"/>
        <v>1</v>
      </c>
      <c r="CD1978">
        <f ca="1">CC1978*IF(CG1978=0,0,CJ1978)/(CJ1976+CJ1977+IF(CG1978=0,0,CJ1978))</f>
        <v>0.3407769579487806</v>
      </c>
      <c r="CE1978" s="39">
        <f t="shared" ca="1" si="1024"/>
        <v>125</v>
      </c>
      <c r="CF1978" s="39">
        <f t="shared" ca="1" si="1019"/>
        <v>971</v>
      </c>
      <c r="CG1978">
        <f t="shared" ca="1" si="1025"/>
        <v>39.276836581588981</v>
      </c>
      <c r="CH1978">
        <f t="shared" ca="1" si="1026"/>
        <v>5</v>
      </c>
      <c r="CI1978">
        <f t="shared" ca="1" si="1020"/>
        <v>7.4184180505002661</v>
      </c>
      <c r="CJ1978">
        <f t="shared" ca="1" si="1021"/>
        <v>4.5815819494997339</v>
      </c>
    </row>
    <row r="1979" spans="79:88">
      <c r="CA1979" s="2">
        <f t="shared" si="1022"/>
        <v>659</v>
      </c>
      <c r="CB1979" s="4">
        <f t="shared" si="1023"/>
        <v>0</v>
      </c>
      <c r="CC1979">
        <f t="shared" ca="1" si="1018"/>
        <v>1</v>
      </c>
      <c r="CD1979">
        <f ca="1">CC1979*(CJ1979)/(CJ1979+CJ1980+IF(CG1981=0,0,CJ1981))</f>
        <v>6.8206278344496579E-2</v>
      </c>
      <c r="CE1979" s="39">
        <f t="shared" ca="1" si="1024"/>
        <v>625</v>
      </c>
      <c r="CF1979" s="39">
        <f t="shared" ca="1" si="1019"/>
        <v>1021</v>
      </c>
      <c r="CG1979">
        <f t="shared" ca="1" si="1025"/>
        <v>-32.73926661749087</v>
      </c>
      <c r="CH1979">
        <f t="shared" ca="1" si="1026"/>
        <v>-9</v>
      </c>
      <c r="CI1979">
        <f t="shared" ca="1" si="1020"/>
        <v>11.015876028697155</v>
      </c>
      <c r="CJ1979">
        <f t="shared" ca="1" si="1021"/>
        <v>0.98412397130284468</v>
      </c>
    </row>
    <row r="1980" spans="79:88">
      <c r="CA1980" s="2">
        <f t="shared" si="1022"/>
        <v>659</v>
      </c>
      <c r="CB1980" s="4">
        <f t="shared" si="1023"/>
        <v>1</v>
      </c>
      <c r="CC1980">
        <f t="shared" ca="1" si="1018"/>
        <v>1</v>
      </c>
      <c r="CD1980">
        <f ca="1">CC1980*(CJ1980)/(CJ1979+CJ1980+IF(CG1981=0,0,CJ1981))</f>
        <v>0.79977073366764695</v>
      </c>
      <c r="CE1980" s="39">
        <f t="shared" ca="1" si="1024"/>
        <v>625</v>
      </c>
      <c r="CF1980" s="39">
        <f t="shared" ca="1" si="1019"/>
        <v>1021</v>
      </c>
      <c r="CG1980">
        <f t="shared" ca="1" si="1025"/>
        <v>-56.199277002139425</v>
      </c>
      <c r="CH1980">
        <f t="shared" ca="1" si="1026"/>
        <v>3</v>
      </c>
      <c r="CI1980">
        <f t="shared" ca="1" si="1020"/>
        <v>0.46039441452237284</v>
      </c>
      <c r="CJ1980">
        <f t="shared" ca="1" si="1021"/>
        <v>11.539605585477627</v>
      </c>
    </row>
    <row r="1981" spans="79:88">
      <c r="CA1981" s="2">
        <f t="shared" si="1022"/>
        <v>659</v>
      </c>
      <c r="CB1981" s="4">
        <f t="shared" si="1023"/>
        <v>2</v>
      </c>
      <c r="CC1981">
        <f t="shared" ca="1" si="1018"/>
        <v>1</v>
      </c>
      <c r="CD1981">
        <f ca="1">CC1981*IF(CG1981=0,0,CJ1981)/(CJ1979+CJ1980+IF(CG1981=0,0,CJ1981))</f>
        <v>0.13202298798785644</v>
      </c>
      <c r="CE1981" s="39">
        <f t="shared" ca="1" si="1024"/>
        <v>625</v>
      </c>
      <c r="CF1981" s="39">
        <f t="shared" ca="1" si="1019"/>
        <v>1021</v>
      </c>
      <c r="CG1981">
        <f t="shared" ca="1" si="1025"/>
        <v>34.025718670923055</v>
      </c>
      <c r="CH1981">
        <f t="shared" ca="1" si="1026"/>
        <v>8</v>
      </c>
      <c r="CI1981">
        <f t="shared" ca="1" si="1020"/>
        <v>10.095087572647767</v>
      </c>
      <c r="CJ1981">
        <f t="shared" ca="1" si="1021"/>
        <v>1.9049124273522331</v>
      </c>
    </row>
    <row r="1982" spans="79:88">
      <c r="CA1982" s="2">
        <f t="shared" si="1022"/>
        <v>660</v>
      </c>
      <c r="CB1982" s="4">
        <f t="shared" si="1023"/>
        <v>0</v>
      </c>
      <c r="CC1982">
        <f t="shared" ca="1" si="1018"/>
        <v>1</v>
      </c>
      <c r="CD1982">
        <f ca="1">CC1982*(CJ1982)/(CJ1982+CJ1983+IF(CG1984=0,0,CJ1984))</f>
        <v>0.56984919059271788</v>
      </c>
      <c r="CE1982" s="39">
        <f t="shared" ca="1" si="1024"/>
        <v>625</v>
      </c>
      <c r="CF1982" s="39">
        <f t="shared" ca="1" si="1019"/>
        <v>1087</v>
      </c>
      <c r="CG1982">
        <f t="shared" ca="1" si="1025"/>
        <v>-37.981383695793625</v>
      </c>
      <c r="CH1982">
        <f t="shared" ca="1" si="1026"/>
        <v>-2</v>
      </c>
      <c r="CI1982">
        <f t="shared" ca="1" si="1020"/>
        <v>4.338652292479706</v>
      </c>
      <c r="CJ1982">
        <f t="shared" ca="1" si="1021"/>
        <v>7.661347707520294</v>
      </c>
    </row>
    <row r="1983" spans="79:88">
      <c r="CA1983" s="2">
        <f t="shared" si="1022"/>
        <v>660</v>
      </c>
      <c r="CB1983" s="4">
        <f t="shared" si="1023"/>
        <v>1</v>
      </c>
      <c r="CC1983">
        <f t="shared" ca="1" si="1018"/>
        <v>1</v>
      </c>
      <c r="CD1983">
        <f ca="1">CC1983*(CJ1983)/(CJ1982+CJ1983+IF(CG1984=0,0,CJ1984))</f>
        <v>0.43015080940728201</v>
      </c>
      <c r="CE1983" s="39">
        <f t="shared" ca="1" si="1024"/>
        <v>625</v>
      </c>
      <c r="CF1983" s="39">
        <f t="shared" ca="1" si="1019"/>
        <v>1087</v>
      </c>
      <c r="CG1983">
        <f t="shared" ca="1" si="1025"/>
        <v>52.243611977269389</v>
      </c>
      <c r="CH1983">
        <f t="shared" ca="1" si="1026"/>
        <v>3</v>
      </c>
      <c r="CI1983">
        <f t="shared" ca="1" si="1020"/>
        <v>6.2168296946904666</v>
      </c>
      <c r="CJ1983">
        <f t="shared" ca="1" si="1021"/>
        <v>5.7831703053095334</v>
      </c>
    </row>
    <row r="1984" spans="79:88">
      <c r="CA1984" s="2">
        <f t="shared" si="1022"/>
        <v>660</v>
      </c>
      <c r="CB1984" s="4">
        <f t="shared" si="1023"/>
        <v>2</v>
      </c>
      <c r="CC1984">
        <f t="shared" ca="1" si="1018"/>
        <v>1</v>
      </c>
      <c r="CD1984">
        <f ca="1">CC1984*IF(CG1984=0,0,CJ1984)/(CJ1982+CJ1983+IF(CG1984=0,0,CJ1984))</f>
        <v>0</v>
      </c>
      <c r="CE1984" s="39">
        <f t="shared" ca="1" si="1024"/>
        <v>625</v>
      </c>
      <c r="CF1984" s="39">
        <f t="shared" ca="1" si="1019"/>
        <v>1087</v>
      </c>
      <c r="CG1984">
        <f t="shared" ca="1" si="1025"/>
        <v>0</v>
      </c>
      <c r="CH1984">
        <f t="shared" ca="1" si="1026"/>
        <v>0</v>
      </c>
      <c r="CI1984">
        <f t="shared" ca="1" si="1020"/>
        <v>0</v>
      </c>
      <c r="CJ1984">
        <f t="shared" ca="1" si="1021"/>
        <v>12</v>
      </c>
    </row>
    <row r="1985" spans="79:88">
      <c r="CA1985" s="2">
        <f t="shared" si="1022"/>
        <v>661</v>
      </c>
      <c r="CB1985" s="4">
        <f t="shared" si="1023"/>
        <v>0</v>
      </c>
      <c r="CC1985">
        <f t="shared" ca="1" si="1018"/>
        <v>1</v>
      </c>
      <c r="CD1985">
        <f ca="1">CC1985*(CJ1985)/(CJ1985+CJ1986+IF(CG1987=0,0,CJ1987))</f>
        <v>0.45642452763914199</v>
      </c>
      <c r="CE1985" s="39">
        <f t="shared" ca="1" si="1024"/>
        <v>169</v>
      </c>
      <c r="CF1985" s="39">
        <f t="shared" ca="1" si="1019"/>
        <v>1159</v>
      </c>
      <c r="CG1985">
        <f t="shared" ca="1" si="1025"/>
        <v>50.937505457633847</v>
      </c>
      <c r="CH1985">
        <f t="shared" ca="1" si="1026"/>
        <v>-9</v>
      </c>
      <c r="CI1985">
        <f t="shared" ca="1" si="1020"/>
        <v>5.8635920464138902</v>
      </c>
      <c r="CJ1985">
        <f t="shared" ca="1" si="1021"/>
        <v>6.1364079535861098</v>
      </c>
    </row>
    <row r="1986" spans="79:88">
      <c r="CA1986" s="2">
        <f t="shared" si="1022"/>
        <v>661</v>
      </c>
      <c r="CB1986" s="4">
        <f t="shared" si="1023"/>
        <v>1</v>
      </c>
      <c r="CC1986">
        <f t="shared" ref="CC1986:CC2049" ca="1" si="1027">OFFSET(D$5,$CA1986,0)</f>
        <v>1</v>
      </c>
      <c r="CD1986">
        <f ca="1">CC1986*(CJ1986)/(CJ1985+CJ1986+IF(CG1987=0,0,CJ1987))</f>
        <v>0.54357547236085801</v>
      </c>
      <c r="CE1986" s="39">
        <f t="shared" ca="1" si="1024"/>
        <v>169</v>
      </c>
      <c r="CF1986" s="39">
        <f t="shared" ref="CF1986:CF2049" ca="1" si="1028">OFFSET(B$5,$CA1986,0)</f>
        <v>1159</v>
      </c>
      <c r="CG1986">
        <f t="shared" ca="1" si="1025"/>
        <v>27.477495072982627</v>
      </c>
      <c r="CH1986">
        <f t="shared" ca="1" si="1026"/>
        <v>3</v>
      </c>
      <c r="CI1986">
        <f t="shared" ref="CI1986:CI2049" ca="1" si="1029">ABS(-CH1986-7*CG1986/113.685)</f>
        <v>4.691889567760728</v>
      </c>
      <c r="CJ1986">
        <f t="shared" ref="CJ1986:CJ2049" ca="1" si="1030">MAX(0,CK$1-CI1986)</f>
        <v>7.308110432239272</v>
      </c>
    </row>
    <row r="1987" spans="79:88">
      <c r="CA1987" s="2">
        <f t="shared" si="1022"/>
        <v>661</v>
      </c>
      <c r="CB1987" s="4">
        <f t="shared" si="1023"/>
        <v>2</v>
      </c>
      <c r="CC1987">
        <f t="shared" ca="1" si="1027"/>
        <v>1</v>
      </c>
      <c r="CD1987">
        <f ca="1">CC1987*IF(CG1987=0,0,CJ1987)/(CJ1985+CJ1986+IF(CG1987=0,0,CJ1987))</f>
        <v>0</v>
      </c>
      <c r="CE1987" s="39">
        <f t="shared" ca="1" si="1024"/>
        <v>169</v>
      </c>
      <c r="CF1987" s="39">
        <f t="shared" ca="1" si="1028"/>
        <v>1159</v>
      </c>
      <c r="CG1987">
        <f t="shared" ca="1" si="1025"/>
        <v>0</v>
      </c>
      <c r="CH1987">
        <f t="shared" ca="1" si="1026"/>
        <v>0</v>
      </c>
      <c r="CI1987">
        <f t="shared" ca="1" si="1029"/>
        <v>0</v>
      </c>
      <c r="CJ1987">
        <f t="shared" ca="1" si="1030"/>
        <v>12</v>
      </c>
    </row>
    <row r="1988" spans="79:88">
      <c r="CA1988" s="2">
        <f t="shared" si="1022"/>
        <v>662</v>
      </c>
      <c r="CB1988" s="4">
        <f t="shared" si="1023"/>
        <v>0</v>
      </c>
      <c r="CC1988">
        <f t="shared" ca="1" si="1027"/>
        <v>1</v>
      </c>
      <c r="CD1988">
        <f ca="1">CC1988*(CJ1988)/(CJ1988+CJ1989+IF(CG1990=0,0,CJ1990))</f>
        <v>0.46674296281855399</v>
      </c>
      <c r="CE1988" s="39">
        <f t="shared" ca="1" si="1024"/>
        <v>1</v>
      </c>
      <c r="CF1988" s="39">
        <f t="shared" ca="1" si="1028"/>
        <v>1183</v>
      </c>
      <c r="CG1988">
        <f t="shared" ca="1" si="1025"/>
        <v>-44.253767396091348</v>
      </c>
      <c r="CH1988">
        <f t="shared" ca="1" si="1026"/>
        <v>-3</v>
      </c>
      <c r="CI1988">
        <f t="shared" ca="1" si="1029"/>
        <v>5.7248658290244041</v>
      </c>
      <c r="CJ1988">
        <f t="shared" ca="1" si="1030"/>
        <v>6.2751341709755959</v>
      </c>
    </row>
    <row r="1989" spans="79:88">
      <c r="CA1989" s="2">
        <f t="shared" si="1022"/>
        <v>662</v>
      </c>
      <c r="CB1989" s="4">
        <f t="shared" si="1023"/>
        <v>1</v>
      </c>
      <c r="CC1989">
        <f t="shared" ca="1" si="1027"/>
        <v>1</v>
      </c>
      <c r="CD1989">
        <f ca="1">CC1989*(CJ1989)/(CJ1988+CJ1989+IF(CG1990=0,0,CJ1990))</f>
        <v>0.53325703718144601</v>
      </c>
      <c r="CE1989" s="39">
        <f t="shared" ca="1" si="1024"/>
        <v>1</v>
      </c>
      <c r="CF1989" s="39">
        <f t="shared" ca="1" si="1028"/>
        <v>1183</v>
      </c>
      <c r="CG1989">
        <f t="shared" ca="1" si="1025"/>
        <v>45.971228276972198</v>
      </c>
      <c r="CH1989">
        <f t="shared" ca="1" si="1026"/>
        <v>2</v>
      </c>
      <c r="CI1989">
        <f t="shared" ca="1" si="1029"/>
        <v>4.8306161581458014</v>
      </c>
      <c r="CJ1989">
        <f t="shared" ca="1" si="1030"/>
        <v>7.1693838418541986</v>
      </c>
    </row>
    <row r="1990" spans="79:88">
      <c r="CA1990" s="2">
        <f t="shared" ref="CA1990:CA2053" si="1031">CA1987+1</f>
        <v>662</v>
      </c>
      <c r="CB1990" s="4">
        <f t="shared" ref="CB1990:CB2053" si="1032">CB1987</f>
        <v>2</v>
      </c>
      <c r="CC1990">
        <f t="shared" ca="1" si="1027"/>
        <v>1</v>
      </c>
      <c r="CD1990">
        <f ca="1">CC1990*IF(CG1990=0,0,CJ1990)/(CJ1988+CJ1989+IF(CG1990=0,0,CJ1990))</f>
        <v>0</v>
      </c>
      <c r="CE1990" s="39">
        <f t="shared" ca="1" si="1024"/>
        <v>1</v>
      </c>
      <c r="CF1990" s="39">
        <f t="shared" ca="1" si="1028"/>
        <v>1183</v>
      </c>
      <c r="CG1990">
        <f t="shared" ca="1" si="1025"/>
        <v>0</v>
      </c>
      <c r="CH1990">
        <f t="shared" ca="1" si="1026"/>
        <v>0</v>
      </c>
      <c r="CI1990">
        <f t="shared" ca="1" si="1029"/>
        <v>0</v>
      </c>
      <c r="CJ1990">
        <f t="shared" ca="1" si="1030"/>
        <v>12</v>
      </c>
    </row>
    <row r="1991" spans="79:88">
      <c r="CA1991" s="2">
        <f t="shared" si="1031"/>
        <v>663</v>
      </c>
      <c r="CB1991" s="4">
        <f t="shared" si="1032"/>
        <v>0</v>
      </c>
      <c r="CC1991">
        <f t="shared" ca="1" si="1027"/>
        <v>1</v>
      </c>
      <c r="CD1991">
        <f ca="1">CC1991*(CJ1991)/(CJ1991+CJ1992+IF(CG1993=0,0,CJ1993))</f>
        <v>0.267719135813758</v>
      </c>
      <c r="CE1991" s="39">
        <f t="shared" ca="1" si="1024"/>
        <v>5</v>
      </c>
      <c r="CF1991" s="39">
        <f t="shared" ca="1" si="1028"/>
        <v>1183</v>
      </c>
      <c r="CG1991">
        <f t="shared" ca="1" si="1025"/>
        <v>-22.74747779937627</v>
      </c>
      <c r="CH1991">
        <f t="shared" ca="1" si="1026"/>
        <v>-7</v>
      </c>
      <c r="CI1991">
        <f t="shared" ca="1" si="1029"/>
        <v>8.4006451563146758</v>
      </c>
      <c r="CJ1991">
        <f t="shared" ca="1" si="1030"/>
        <v>3.5993548436853242</v>
      </c>
    </row>
    <row r="1992" spans="79:88">
      <c r="CA1992" s="2">
        <f t="shared" si="1031"/>
        <v>663</v>
      </c>
      <c r="CB1992" s="4">
        <f t="shared" si="1032"/>
        <v>1</v>
      </c>
      <c r="CC1992">
        <f t="shared" ca="1" si="1027"/>
        <v>1</v>
      </c>
      <c r="CD1992">
        <f ca="1">CC1992*(CJ1992)/(CJ1991+CJ1992+IF(CG1993=0,0,CJ1993))</f>
        <v>0.73228086418624205</v>
      </c>
      <c r="CE1992" s="39">
        <f t="shared" ca="1" si="1024"/>
        <v>5</v>
      </c>
      <c r="CF1992" s="39">
        <f t="shared" ca="1" si="1028"/>
        <v>1183</v>
      </c>
      <c r="CG1992">
        <f t="shared" ca="1" si="1025"/>
        <v>-46.207488184025827</v>
      </c>
      <c r="CH1992">
        <f t="shared" ca="1" si="1026"/>
        <v>5</v>
      </c>
      <c r="CI1992">
        <f t="shared" ca="1" si="1029"/>
        <v>2.154836457860045</v>
      </c>
      <c r="CJ1992">
        <f t="shared" ca="1" si="1030"/>
        <v>9.8451635421399555</v>
      </c>
    </row>
    <row r="1993" spans="79:88">
      <c r="CA1993" s="2">
        <f t="shared" si="1031"/>
        <v>663</v>
      </c>
      <c r="CB1993" s="4">
        <f t="shared" si="1032"/>
        <v>2</v>
      </c>
      <c r="CC1993">
        <f t="shared" ca="1" si="1027"/>
        <v>1</v>
      </c>
      <c r="CD1993">
        <f ca="1">CC1993*IF(CG1993=0,0,CJ1993)/(CJ1991+CJ1992+IF(CG1993=0,0,CJ1993))</f>
        <v>0</v>
      </c>
      <c r="CE1993" s="39">
        <f t="shared" ca="1" si="1024"/>
        <v>5</v>
      </c>
      <c r="CF1993" s="39">
        <f t="shared" ca="1" si="1028"/>
        <v>1183</v>
      </c>
      <c r="CG1993">
        <f t="shared" ca="1" si="1025"/>
        <v>44.017507489037655</v>
      </c>
      <c r="CH1993">
        <f t="shared" ca="1" si="1026"/>
        <v>10</v>
      </c>
      <c r="CI1993">
        <f t="shared" ca="1" si="1029"/>
        <v>12.710318445030246</v>
      </c>
      <c r="CJ1993">
        <f t="shared" ca="1" si="1030"/>
        <v>0</v>
      </c>
    </row>
    <row r="1994" spans="79:88">
      <c r="CA1994" s="2">
        <f t="shared" si="1031"/>
        <v>664</v>
      </c>
      <c r="CB1994" s="4">
        <f t="shared" si="1032"/>
        <v>0</v>
      </c>
      <c r="CC1994">
        <f t="shared" ca="1" si="1027"/>
        <v>1</v>
      </c>
      <c r="CD1994">
        <f ca="1">CC1994*(CJ1994)/(CJ1994+CJ1995+IF(CG1996=0,0,CJ1996))</f>
        <v>0.69084780251486577</v>
      </c>
      <c r="CE1994" s="39">
        <f t="shared" ca="1" si="1024"/>
        <v>35</v>
      </c>
      <c r="CF1994" s="39">
        <f t="shared" ca="1" si="1028"/>
        <v>1331</v>
      </c>
      <c r="CG1994">
        <f t="shared" ca="1" si="1025"/>
        <v>4.679209356472569</v>
      </c>
      <c r="CH1994">
        <f t="shared" ca="1" si="1026"/>
        <v>-3</v>
      </c>
      <c r="CI1994">
        <f t="shared" ca="1" si="1029"/>
        <v>2.7118840172818932</v>
      </c>
      <c r="CJ1994">
        <f t="shared" ca="1" si="1030"/>
        <v>9.2881159827181072</v>
      </c>
    </row>
    <row r="1995" spans="79:88">
      <c r="CA1995" s="2">
        <f t="shared" si="1031"/>
        <v>664</v>
      </c>
      <c r="CB1995" s="4">
        <f t="shared" si="1032"/>
        <v>1</v>
      </c>
      <c r="CC1995">
        <f t="shared" ca="1" si="1027"/>
        <v>1</v>
      </c>
      <c r="CD1995">
        <f ca="1">CC1995*(CJ1995)/(CJ1994+CJ1995+IF(CG1996=0,0,CJ1996))</f>
        <v>0.30915219748513423</v>
      </c>
      <c r="CE1995" s="39">
        <f t="shared" ca="1" si="1024"/>
        <v>35</v>
      </c>
      <c r="CF1995" s="39">
        <f t="shared" ca="1" si="1028"/>
        <v>1331</v>
      </c>
      <c r="CG1995">
        <f t="shared" ca="1" si="1025"/>
        <v>-18.780801028177052</v>
      </c>
      <c r="CH1995">
        <f t="shared" ca="1" si="1026"/>
        <v>9</v>
      </c>
      <c r="CI1995">
        <f t="shared" ca="1" si="1029"/>
        <v>7.843597596892824</v>
      </c>
      <c r="CJ1995">
        <f t="shared" ca="1" si="1030"/>
        <v>4.156402403107176</v>
      </c>
    </row>
    <row r="1996" spans="79:88">
      <c r="CA1996" s="2">
        <f t="shared" si="1031"/>
        <v>664</v>
      </c>
      <c r="CB1996" s="4">
        <f t="shared" si="1032"/>
        <v>2</v>
      </c>
      <c r="CC1996">
        <f t="shared" ca="1" si="1027"/>
        <v>1</v>
      </c>
      <c r="CD1996">
        <f ca="1">CC1996*IF(CG1996=0,0,CJ1996)/(CJ1994+CJ1995+IF(CG1996=0,0,CJ1996))</f>
        <v>0</v>
      </c>
      <c r="CE1996" s="39">
        <f t="shared" ca="1" si="1024"/>
        <v>35</v>
      </c>
      <c r="CF1996" s="39">
        <f t="shared" ca="1" si="1028"/>
        <v>1331</v>
      </c>
      <c r="CG1996">
        <f t="shared" ca="1" si="1025"/>
        <v>0</v>
      </c>
      <c r="CH1996">
        <f t="shared" ca="1" si="1026"/>
        <v>0</v>
      </c>
      <c r="CI1996">
        <f t="shared" ca="1" si="1029"/>
        <v>0</v>
      </c>
      <c r="CJ1996">
        <f t="shared" ca="1" si="1030"/>
        <v>12</v>
      </c>
    </row>
    <row r="1997" spans="79:88">
      <c r="CA1997" s="2">
        <f t="shared" si="1031"/>
        <v>665</v>
      </c>
      <c r="CB1997" s="4">
        <f t="shared" si="1032"/>
        <v>0</v>
      </c>
      <c r="CC1997">
        <f t="shared" ca="1" si="1027"/>
        <v>1</v>
      </c>
      <c r="CD1997">
        <f ca="1">CC1997*(CJ1997)/(CJ1997+CJ1998+IF(CG1999=0,0,CJ1999))</f>
        <v>0.17489981107986957</v>
      </c>
      <c r="CE1997" s="39">
        <f t="shared" ca="1" si="1024"/>
        <v>91</v>
      </c>
      <c r="CF1997" s="39">
        <f t="shared" ca="1" si="1028"/>
        <v>1331</v>
      </c>
      <c r="CG1997">
        <f t="shared" ca="1" si="1025"/>
        <v>-41.714735086453203</v>
      </c>
      <c r="CH1997">
        <f t="shared" ca="1" si="1026"/>
        <v>-7</v>
      </c>
      <c r="CI1997">
        <f t="shared" ca="1" si="1029"/>
        <v>9.5685283511912083</v>
      </c>
      <c r="CJ1997">
        <f t="shared" ca="1" si="1030"/>
        <v>2.4314716488087917</v>
      </c>
    </row>
    <row r="1998" spans="79:88">
      <c r="CA1998" s="2">
        <f t="shared" si="1031"/>
        <v>665</v>
      </c>
      <c r="CB1998" s="4">
        <f t="shared" si="1032"/>
        <v>1</v>
      </c>
      <c r="CC1998">
        <f t="shared" ca="1" si="1027"/>
        <v>1</v>
      </c>
      <c r="CD1998">
        <f ca="1">CC1998*(CJ1998)/(CJ1997+CJ1998+IF(CG1999=0,0,CJ1999))</f>
        <v>0.79218679330470032</v>
      </c>
      <c r="CE1998" s="39">
        <f t="shared" ca="1" si="1024"/>
        <v>91</v>
      </c>
      <c r="CF1998" s="39">
        <f t="shared" ca="1" si="1028"/>
        <v>1331</v>
      </c>
      <c r="CG1998">
        <f t="shared" ca="1" si="1025"/>
        <v>48.510260586609277</v>
      </c>
      <c r="CH1998">
        <f t="shared" ca="1" si="1026"/>
        <v>-2</v>
      </c>
      <c r="CI1998">
        <f t="shared" ca="1" si="1029"/>
        <v>0.98695363597893238</v>
      </c>
      <c r="CJ1998">
        <f t="shared" ca="1" si="1030"/>
        <v>11.013046364021069</v>
      </c>
    </row>
    <row r="1999" spans="79:88">
      <c r="CA1999" s="2">
        <f t="shared" si="1031"/>
        <v>665</v>
      </c>
      <c r="CB1999" s="4">
        <f t="shared" si="1032"/>
        <v>2</v>
      </c>
      <c r="CC1999">
        <f t="shared" ca="1" si="1027"/>
        <v>1</v>
      </c>
      <c r="CD1999">
        <f ca="1">CC1999*IF(CG1999=0,0,CJ1999)/(CJ1997+CJ1998+IF(CG1999=0,0,CJ1999))</f>
        <v>3.2913395615430101E-2</v>
      </c>
      <c r="CE1999" s="39">
        <f t="shared" ca="1" si="1024"/>
        <v>91</v>
      </c>
      <c r="CF1999" s="39">
        <f t="shared" ca="1" si="1028"/>
        <v>1331</v>
      </c>
      <c r="CG1999">
        <f t="shared" ca="1" si="1025"/>
        <v>25.05025020195859</v>
      </c>
      <c r="CH1999">
        <f t="shared" ca="1" si="1026"/>
        <v>10</v>
      </c>
      <c r="CI1999">
        <f t="shared" ca="1" si="1029"/>
        <v>11.542435250153584</v>
      </c>
      <c r="CJ1999">
        <f t="shared" ca="1" si="1030"/>
        <v>0.45756474984641571</v>
      </c>
    </row>
    <row r="2000" spans="79:88">
      <c r="CA2000" s="2">
        <f t="shared" si="1031"/>
        <v>666</v>
      </c>
      <c r="CB2000" s="4">
        <f t="shared" si="1032"/>
        <v>0</v>
      </c>
      <c r="CC2000">
        <f t="shared" ca="1" si="1027"/>
        <v>1</v>
      </c>
      <c r="CD2000">
        <f ca="1">CC2000*(CJ2000)/(CJ2000+CJ2001+IF(CG2002=0,0,CJ2002))</f>
        <v>0.36262611268900624</v>
      </c>
      <c r="CE2000" s="39">
        <f t="shared" ca="1" si="1024"/>
        <v>7</v>
      </c>
      <c r="CF2000" s="39">
        <f t="shared" ca="1" si="1028"/>
        <v>1375</v>
      </c>
      <c r="CG2000">
        <f t="shared" ca="1" si="1025"/>
        <v>-50.746819048313085</v>
      </c>
      <c r="CH2000">
        <f t="shared" ca="1" si="1026"/>
        <v>-4</v>
      </c>
      <c r="CI2000">
        <f t="shared" ca="1" si="1029"/>
        <v>7.124666696030185</v>
      </c>
      <c r="CJ2000">
        <f t="shared" ca="1" si="1030"/>
        <v>4.875333303969815</v>
      </c>
    </row>
    <row r="2001" spans="79:88">
      <c r="CA2001" s="2">
        <f t="shared" si="1031"/>
        <v>666</v>
      </c>
      <c r="CB2001" s="4">
        <f t="shared" si="1032"/>
        <v>1</v>
      </c>
      <c r="CC2001">
        <f t="shared" ca="1" si="1027"/>
        <v>1</v>
      </c>
      <c r="CD2001">
        <f ca="1">CC2001*(CJ2001)/(CJ2000+CJ2001+IF(CG2002=0,0,CJ2002))</f>
        <v>0.63737388731099387</v>
      </c>
      <c r="CE2001" s="39">
        <f t="shared" ca="1" si="1024"/>
        <v>7</v>
      </c>
      <c r="CF2001" s="39">
        <f t="shared" ca="1" si="1028"/>
        <v>1375</v>
      </c>
      <c r="CG2001">
        <f t="shared" ca="1" si="1025"/>
        <v>39.478176624749395</v>
      </c>
      <c r="CH2001">
        <f t="shared" ca="1" si="1026"/>
        <v>1</v>
      </c>
      <c r="CI2001">
        <f t="shared" ca="1" si="1029"/>
        <v>3.4308152911399548</v>
      </c>
      <c r="CJ2001">
        <f t="shared" ca="1" si="1030"/>
        <v>8.5691847088600461</v>
      </c>
    </row>
    <row r="2002" spans="79:88">
      <c r="CA2002" s="2">
        <f t="shared" si="1031"/>
        <v>666</v>
      </c>
      <c r="CB2002" s="4">
        <f t="shared" si="1032"/>
        <v>2</v>
      </c>
      <c r="CC2002">
        <f t="shared" ca="1" si="1027"/>
        <v>1</v>
      </c>
      <c r="CD2002">
        <f ca="1">CC2002*IF(CG2002=0,0,CJ2002)/(CJ2000+CJ2001+IF(CG2002=0,0,CJ2002))</f>
        <v>0</v>
      </c>
      <c r="CE2002" s="39">
        <f t="shared" ca="1" si="1024"/>
        <v>7</v>
      </c>
      <c r="CF2002" s="39">
        <f t="shared" ca="1" si="1028"/>
        <v>1375</v>
      </c>
      <c r="CG2002">
        <f t="shared" ca="1" si="1025"/>
        <v>0</v>
      </c>
      <c r="CH2002">
        <f t="shared" ca="1" si="1026"/>
        <v>0</v>
      </c>
      <c r="CI2002">
        <f t="shared" ca="1" si="1029"/>
        <v>0</v>
      </c>
      <c r="CJ2002">
        <f t="shared" ca="1" si="1030"/>
        <v>12</v>
      </c>
    </row>
    <row r="2003" spans="79:88">
      <c r="CA2003" s="2">
        <f t="shared" si="1031"/>
        <v>667</v>
      </c>
      <c r="CB2003" s="4">
        <f t="shared" si="1032"/>
        <v>0</v>
      </c>
      <c r="CC2003">
        <f t="shared" ca="1" si="1027"/>
        <v>1</v>
      </c>
      <c r="CD2003">
        <f ca="1">CC2003*(CJ2003)/(CJ2003+CJ2004+IF(CG2005=0,0,CJ2005))</f>
        <v>0.3897819982581946</v>
      </c>
      <c r="CE2003" s="39">
        <f t="shared" ca="1" si="1024"/>
        <v>71</v>
      </c>
      <c r="CF2003" s="39">
        <f t="shared" ca="1" si="1028"/>
        <v>1435</v>
      </c>
      <c r="CG2003">
        <f t="shared" ca="1" si="1025"/>
        <v>20.145489393144089</v>
      </c>
      <c r="CH2003">
        <f t="shared" ca="1" si="1026"/>
        <v>-8</v>
      </c>
      <c r="CI2003">
        <f t="shared" ca="1" si="1029"/>
        <v>6.7595687579539199</v>
      </c>
      <c r="CJ2003">
        <f t="shared" ca="1" si="1030"/>
        <v>5.2404312420460801</v>
      </c>
    </row>
    <row r="2004" spans="79:88">
      <c r="CA2004" s="2">
        <f t="shared" si="1031"/>
        <v>667</v>
      </c>
      <c r="CB2004" s="4">
        <f t="shared" si="1032"/>
        <v>1</v>
      </c>
      <c r="CC2004">
        <f t="shared" ca="1" si="1027"/>
        <v>1</v>
      </c>
      <c r="CD2004">
        <f ca="1">CC2004*(CJ2004)/(CJ2003+CJ2004+IF(CG2005=0,0,CJ2005))</f>
        <v>0.6102180017418054</v>
      </c>
      <c r="CE2004" s="39">
        <f t="shared" ca="1" si="1024"/>
        <v>71</v>
      </c>
      <c r="CF2004" s="39">
        <f t="shared" ca="1" si="1028"/>
        <v>1435</v>
      </c>
      <c r="CG2004">
        <f t="shared" ca="1" si="1025"/>
        <v>-3.3145209915081963</v>
      </c>
      <c r="CH2004">
        <f t="shared" ca="1" si="1026"/>
        <v>4</v>
      </c>
      <c r="CI2004">
        <f t="shared" ca="1" si="1029"/>
        <v>3.7959128562206326</v>
      </c>
      <c r="CJ2004">
        <f t="shared" ca="1" si="1030"/>
        <v>8.2040871437793683</v>
      </c>
    </row>
    <row r="2005" spans="79:88">
      <c r="CA2005" s="2">
        <f t="shared" si="1031"/>
        <v>667</v>
      </c>
      <c r="CB2005" s="4">
        <f t="shared" si="1032"/>
        <v>2</v>
      </c>
      <c r="CC2005">
        <f t="shared" ca="1" si="1027"/>
        <v>1</v>
      </c>
      <c r="CD2005">
        <f ca="1">CC2005*IF(CG2005=0,0,CJ2005)/(CJ2003+CJ2004+IF(CG2005=0,0,CJ2005))</f>
        <v>0</v>
      </c>
      <c r="CE2005" s="39">
        <f t="shared" ca="1" si="1024"/>
        <v>71</v>
      </c>
      <c r="CF2005" s="39">
        <f t="shared" ca="1" si="1028"/>
        <v>1435</v>
      </c>
      <c r="CG2005">
        <f t="shared" ca="1" si="1025"/>
        <v>0</v>
      </c>
      <c r="CH2005">
        <f t="shared" ca="1" si="1026"/>
        <v>0</v>
      </c>
      <c r="CI2005">
        <f t="shared" ca="1" si="1029"/>
        <v>0</v>
      </c>
      <c r="CJ2005">
        <f t="shared" ca="1" si="1030"/>
        <v>12</v>
      </c>
    </row>
    <row r="2006" spans="79:88">
      <c r="CA2006" s="2">
        <f t="shared" si="1031"/>
        <v>668</v>
      </c>
      <c r="CB2006" s="4">
        <f t="shared" si="1032"/>
        <v>0</v>
      </c>
      <c r="CC2006">
        <f t="shared" ca="1" si="1027"/>
        <v>1</v>
      </c>
      <c r="CD2006">
        <f ca="1">CC2006*(CJ2006)/(CJ2006+CJ2007+IF(CG2008=0,0,CJ2008))</f>
        <v>0.48270899172782694</v>
      </c>
      <c r="CE2006" s="39">
        <f t="shared" ca="1" si="1024"/>
        <v>1</v>
      </c>
      <c r="CF2006" s="39">
        <f t="shared" ca="1" si="1028"/>
        <v>1445</v>
      </c>
      <c r="CG2006">
        <f t="shared" ca="1" si="1025"/>
        <v>7.9545380579759239</v>
      </c>
      <c r="CH2006">
        <f t="shared" ca="1" si="1026"/>
        <v>-6</v>
      </c>
      <c r="CI2006">
        <f t="shared" ca="1" si="1029"/>
        <v>5.5102100857119982</v>
      </c>
      <c r="CJ2006">
        <f t="shared" ca="1" si="1030"/>
        <v>6.4897899142880018</v>
      </c>
    </row>
    <row r="2007" spans="79:88">
      <c r="CA2007" s="2">
        <f t="shared" si="1031"/>
        <v>668</v>
      </c>
      <c r="CB2007" s="4">
        <f t="shared" si="1032"/>
        <v>1</v>
      </c>
      <c r="CC2007">
        <f t="shared" ca="1" si="1027"/>
        <v>1</v>
      </c>
      <c r="CD2007">
        <f ca="1">CC2007*(CJ2007)/(CJ2006+CJ2007+IF(CG2008=0,0,CJ2008))</f>
        <v>0.517291008272173</v>
      </c>
      <c r="CE2007" s="39">
        <f t="shared" ca="1" si="1024"/>
        <v>1</v>
      </c>
      <c r="CF2007" s="39">
        <f t="shared" ca="1" si="1028"/>
        <v>1445</v>
      </c>
      <c r="CG2007">
        <f t="shared" ca="1" si="1025"/>
        <v>-15.505472326675296</v>
      </c>
      <c r="CH2007">
        <f t="shared" ca="1" si="1026"/>
        <v>6</v>
      </c>
      <c r="CI2007">
        <f t="shared" ca="1" si="1029"/>
        <v>5.0452715284626199</v>
      </c>
      <c r="CJ2007">
        <f t="shared" ca="1" si="1030"/>
        <v>6.9547284715373801</v>
      </c>
    </row>
    <row r="2008" spans="79:88">
      <c r="CA2008" s="2">
        <f t="shared" si="1031"/>
        <v>668</v>
      </c>
      <c r="CB2008" s="4">
        <f t="shared" si="1032"/>
        <v>2</v>
      </c>
      <c r="CC2008">
        <f t="shared" ca="1" si="1027"/>
        <v>1</v>
      </c>
      <c r="CD2008">
        <f ca="1">CC2008*IF(CG2008=0,0,CJ2008)/(CJ2006+CJ2007+IF(CG2008=0,0,CJ2008))</f>
        <v>0</v>
      </c>
      <c r="CE2008" s="39">
        <f t="shared" ca="1" si="1024"/>
        <v>1</v>
      </c>
      <c r="CF2008" s="39">
        <f t="shared" ca="1" si="1028"/>
        <v>1445</v>
      </c>
      <c r="CG2008">
        <f t="shared" ca="1" si="1025"/>
        <v>0</v>
      </c>
      <c r="CH2008">
        <f t="shared" ca="1" si="1026"/>
        <v>0</v>
      </c>
      <c r="CI2008">
        <f t="shared" ca="1" si="1029"/>
        <v>0</v>
      </c>
      <c r="CJ2008">
        <f t="shared" ca="1" si="1030"/>
        <v>12</v>
      </c>
    </row>
    <row r="2009" spans="79:88">
      <c r="CA2009" s="2">
        <f t="shared" si="1031"/>
        <v>669</v>
      </c>
      <c r="CB2009" s="4">
        <f t="shared" si="1032"/>
        <v>0</v>
      </c>
      <c r="CC2009">
        <f t="shared" ca="1" si="1027"/>
        <v>1</v>
      </c>
      <c r="CD2009">
        <f ca="1">CC2009*(CJ2009)/(CJ2009+CJ2010+IF(CG2011=0,0,CJ2011))</f>
        <v>0</v>
      </c>
      <c r="CE2009" s="39">
        <f t="shared" ca="1" si="1024"/>
        <v>125</v>
      </c>
      <c r="CF2009" s="39">
        <f t="shared" ca="1" si="1028"/>
        <v>1457</v>
      </c>
      <c r="CG2009">
        <f t="shared" ca="1" si="1025"/>
        <v>-26.893937597829165</v>
      </c>
      <c r="CH2009">
        <f t="shared" ca="1" si="1026"/>
        <v>-11</v>
      </c>
      <c r="CI2009">
        <f t="shared" ca="1" si="1029"/>
        <v>12.655957806085272</v>
      </c>
      <c r="CJ2009">
        <f t="shared" ca="1" si="1030"/>
        <v>0</v>
      </c>
    </row>
    <row r="2010" spans="79:88">
      <c r="CA2010" s="2">
        <f t="shared" si="1031"/>
        <v>669</v>
      </c>
      <c r="CB2010" s="4">
        <f t="shared" si="1032"/>
        <v>1</v>
      </c>
      <c r="CC2010">
        <f t="shared" ca="1" si="1027"/>
        <v>1</v>
      </c>
      <c r="CD2010">
        <f ca="1">CC2010*(CJ2010)/(CJ2009+CJ2010+IF(CG2011=0,0,CJ2011))</f>
        <v>0.73632418794356835</v>
      </c>
      <c r="CE2010" s="39">
        <f t="shared" ca="1" si="1024"/>
        <v>125</v>
      </c>
      <c r="CF2010" s="39">
        <f t="shared" ca="1" si="1028"/>
        <v>1457</v>
      </c>
      <c r="CG2010">
        <f t="shared" ca="1" si="1025"/>
        <v>-50.353947982476654</v>
      </c>
      <c r="CH2010">
        <f t="shared" ca="1" si="1026"/>
        <v>1</v>
      </c>
      <c r="CI2010">
        <f t="shared" ca="1" si="1029"/>
        <v>2.100476191910424</v>
      </c>
      <c r="CJ2010">
        <f t="shared" ca="1" si="1030"/>
        <v>9.899523808089576</v>
      </c>
    </row>
    <row r="2011" spans="79:88">
      <c r="CA2011" s="2">
        <f t="shared" si="1031"/>
        <v>669</v>
      </c>
      <c r="CB2011" s="4">
        <f t="shared" si="1032"/>
        <v>2</v>
      </c>
      <c r="CC2011">
        <f t="shared" ca="1" si="1027"/>
        <v>1</v>
      </c>
      <c r="CD2011">
        <f ca="1">CC2011*IF(CG2011=0,0,CJ2011)/(CJ2009+CJ2010+IF(CG2011=0,0,CJ2011))</f>
        <v>0.26367581205643165</v>
      </c>
      <c r="CE2011" s="39">
        <f t="shared" ca="1" si="1024"/>
        <v>125</v>
      </c>
      <c r="CF2011" s="39">
        <f t="shared" ca="1" si="1028"/>
        <v>1457</v>
      </c>
      <c r="CG2011">
        <f t="shared" ca="1" si="1025"/>
        <v>39.871047690586892</v>
      </c>
      <c r="CH2011">
        <f t="shared" ca="1" si="1026"/>
        <v>6</v>
      </c>
      <c r="CI2011">
        <f t="shared" ca="1" si="1029"/>
        <v>8.4550057952597815</v>
      </c>
      <c r="CJ2011">
        <f t="shared" ca="1" si="1030"/>
        <v>3.5449942047402185</v>
      </c>
    </row>
    <row r="2012" spans="79:88">
      <c r="CA2012" s="2">
        <f t="shared" si="1031"/>
        <v>670</v>
      </c>
      <c r="CB2012" s="4">
        <f t="shared" si="1032"/>
        <v>0</v>
      </c>
      <c r="CC2012">
        <f t="shared" ca="1" si="1027"/>
        <v>1</v>
      </c>
      <c r="CD2012">
        <f ca="1">CC2012*(CJ2012)/(CJ2012+CJ2013+IF(CG2014=0,0,CJ2014))</f>
        <v>0.8303821229036622</v>
      </c>
      <c r="CE2012" s="39">
        <f t="shared" ca="1" si="1024"/>
        <v>71</v>
      </c>
      <c r="CF2012" s="39">
        <f t="shared" ca="1" si="1028"/>
        <v>1517</v>
      </c>
      <c r="CG2012">
        <f t="shared" ca="1" si="1025"/>
        <v>2.6649017562093036</v>
      </c>
      <c r="CH2012">
        <f t="shared" ca="1" si="1026"/>
        <v>-1</v>
      </c>
      <c r="CI2012">
        <f t="shared" ca="1" si="1029"/>
        <v>0.83591228136108442</v>
      </c>
      <c r="CJ2012">
        <f t="shared" ca="1" si="1030"/>
        <v>11.164087718638916</v>
      </c>
    </row>
    <row r="2013" spans="79:88">
      <c r="CA2013" s="2">
        <f t="shared" si="1031"/>
        <v>670</v>
      </c>
      <c r="CB2013" s="4">
        <f t="shared" si="1032"/>
        <v>1</v>
      </c>
      <c r="CC2013">
        <f t="shared" ca="1" si="1027"/>
        <v>1</v>
      </c>
      <c r="CD2013">
        <f ca="1">CC2013*(CJ2013)/(CJ2012+CJ2013+IF(CG2014=0,0,CJ2014))</f>
        <v>0.16961787709633785</v>
      </c>
      <c r="CE2013" s="39">
        <f t="shared" ca="1" si="1024"/>
        <v>71</v>
      </c>
      <c r="CF2013" s="39">
        <f t="shared" ca="1" si="1028"/>
        <v>1517</v>
      </c>
      <c r="CG2013">
        <f t="shared" ca="1" si="1025"/>
        <v>-20.795108628440317</v>
      </c>
      <c r="CH2013">
        <f t="shared" ca="1" si="1026"/>
        <v>11</v>
      </c>
      <c r="CI2013">
        <f t="shared" ca="1" si="1029"/>
        <v>9.7195693328136326</v>
      </c>
      <c r="CJ2013">
        <f t="shared" ca="1" si="1030"/>
        <v>2.2804306671863674</v>
      </c>
    </row>
    <row r="2014" spans="79:88">
      <c r="CA2014" s="2">
        <f t="shared" si="1031"/>
        <v>670</v>
      </c>
      <c r="CB2014" s="4">
        <f t="shared" si="1032"/>
        <v>2</v>
      </c>
      <c r="CC2014">
        <f t="shared" ca="1" si="1027"/>
        <v>1</v>
      </c>
      <c r="CD2014">
        <f ca="1">CC2014*IF(CG2014=0,0,CJ2014)/(CJ2012+CJ2013+IF(CG2014=0,0,CJ2014))</f>
        <v>0</v>
      </c>
      <c r="CE2014" s="39">
        <f t="shared" ca="1" si="1024"/>
        <v>71</v>
      </c>
      <c r="CF2014" s="39">
        <f t="shared" ca="1" si="1028"/>
        <v>1517</v>
      </c>
      <c r="CG2014">
        <f t="shared" ca="1" si="1025"/>
        <v>0</v>
      </c>
      <c r="CH2014">
        <f t="shared" ca="1" si="1026"/>
        <v>0</v>
      </c>
      <c r="CI2014">
        <f t="shared" ca="1" si="1029"/>
        <v>0</v>
      </c>
      <c r="CJ2014">
        <f t="shared" ca="1" si="1030"/>
        <v>12</v>
      </c>
    </row>
    <row r="2015" spans="79:88">
      <c r="CA2015" s="2">
        <f t="shared" si="1031"/>
        <v>671</v>
      </c>
      <c r="CB2015" s="4">
        <f t="shared" si="1032"/>
        <v>0</v>
      </c>
      <c r="CC2015">
        <f t="shared" ca="1" si="1027"/>
        <v>1</v>
      </c>
      <c r="CD2015">
        <f ca="1">CC2015*(CJ2015)/(CJ2015+CJ2016+IF(CG2017=0,0,CJ2017))</f>
        <v>0.12462297229417339</v>
      </c>
      <c r="CE2015" s="39">
        <f t="shared" ref="CE2015:CE2078" ca="1" si="1033">OFFSET(C$5,$CA2015,0)</f>
        <v>625</v>
      </c>
      <c r="CF2015" s="39">
        <f t="shared" ca="1" si="1028"/>
        <v>1529</v>
      </c>
      <c r="CG2015">
        <f t="shared" ref="CG2015:CG2078" ca="1" si="1034">OFFSET(K$5,$CA2015,2*$CB2015)</f>
        <v>-35.567618903274223</v>
      </c>
      <c r="CH2015">
        <f t="shared" ref="CH2015:CH2078" ca="1" si="1035">OFFSET(L$5,$CA2015,2*$CB2015)</f>
        <v>-8</v>
      </c>
      <c r="CI2015">
        <f t="shared" ca="1" si="1029"/>
        <v>10.190027992460919</v>
      </c>
      <c r="CJ2015">
        <f t="shared" ca="1" si="1030"/>
        <v>1.8099720075390806</v>
      </c>
    </row>
    <row r="2016" spans="79:88">
      <c r="CA2016" s="2">
        <f t="shared" si="1031"/>
        <v>671</v>
      </c>
      <c r="CB2016" s="4">
        <f t="shared" si="1032"/>
        <v>1</v>
      </c>
      <c r="CC2016">
        <f t="shared" ca="1" si="1027"/>
        <v>1</v>
      </c>
      <c r="CD2016">
        <f ca="1">CC2016*(CJ2016)/(CJ2015+CJ2016+IF(CG2017=0,0,CJ2017))</f>
        <v>0.80107962909549235</v>
      </c>
      <c r="CE2016" s="39">
        <f t="shared" ca="1" si="1033"/>
        <v>625</v>
      </c>
      <c r="CF2016" s="39">
        <f t="shared" ca="1" si="1028"/>
        <v>1529</v>
      </c>
      <c r="CG2016">
        <f t="shared" ca="1" si="1034"/>
        <v>54.657376769789323</v>
      </c>
      <c r="CH2016">
        <f t="shared" ca="1" si="1035"/>
        <v>-3</v>
      </c>
      <c r="CI2016">
        <f t="shared" ca="1" si="1029"/>
        <v>0.36545399470928652</v>
      </c>
      <c r="CJ2016">
        <f t="shared" ca="1" si="1030"/>
        <v>11.634546005290714</v>
      </c>
    </row>
    <row r="2017" spans="79:88">
      <c r="CA2017" s="2">
        <f t="shared" si="1031"/>
        <v>671</v>
      </c>
      <c r="CB2017" s="4">
        <f t="shared" si="1032"/>
        <v>2</v>
      </c>
      <c r="CC2017">
        <f t="shared" ca="1" si="1027"/>
        <v>1</v>
      </c>
      <c r="CD2017">
        <f ca="1">CC2017*IF(CG2017=0,0,CJ2017)/(CJ2015+CJ2016+IF(CG2017=0,0,CJ2017))</f>
        <v>7.4297398610334256E-2</v>
      </c>
      <c r="CE2017" s="39">
        <f t="shared" ca="1" si="1033"/>
        <v>625</v>
      </c>
      <c r="CF2017" s="39">
        <f t="shared" ca="1" si="1028"/>
        <v>1529</v>
      </c>
      <c r="CG2017">
        <f t="shared" ca="1" si="1034"/>
        <v>31.197366385139702</v>
      </c>
      <c r="CH2017">
        <f t="shared" ca="1" si="1035"/>
        <v>9</v>
      </c>
      <c r="CI2017">
        <f t="shared" ca="1" si="1029"/>
        <v>10.920935608884003</v>
      </c>
      <c r="CJ2017">
        <f t="shared" ca="1" si="1030"/>
        <v>1.0790643911159972</v>
      </c>
    </row>
    <row r="2018" spans="79:88">
      <c r="CA2018" s="2">
        <f t="shared" si="1031"/>
        <v>672</v>
      </c>
      <c r="CB2018" s="4">
        <f t="shared" si="1032"/>
        <v>0</v>
      </c>
      <c r="CC2018">
        <f t="shared" ca="1" si="1027"/>
        <v>1</v>
      </c>
      <c r="CD2018">
        <f ca="1">CC2018*(CJ2018)/(CJ2018+CJ2019+IF(CG2020=0,0,CJ2020))</f>
        <v>0.37055091367614384</v>
      </c>
      <c r="CE2018" s="39">
        <f t="shared" ca="1" si="1033"/>
        <v>1</v>
      </c>
      <c r="CF2018" s="39">
        <f t="shared" ca="1" si="1028"/>
        <v>1573</v>
      </c>
      <c r="CG2018">
        <f t="shared" ca="1" si="1034"/>
        <v>-49.016450039626136</v>
      </c>
      <c r="CH2018">
        <f t="shared" ca="1" si="1035"/>
        <v>-4</v>
      </c>
      <c r="CI2018">
        <f t="shared" ca="1" si="1029"/>
        <v>7.0181215664105459</v>
      </c>
      <c r="CJ2018">
        <f t="shared" ca="1" si="1030"/>
        <v>4.9818784335894541</v>
      </c>
    </row>
    <row r="2019" spans="79:88">
      <c r="CA2019" s="2">
        <f t="shared" si="1031"/>
        <v>672</v>
      </c>
      <c r="CB2019" s="4">
        <f t="shared" si="1032"/>
        <v>1</v>
      </c>
      <c r="CC2019">
        <f t="shared" ca="1" si="1027"/>
        <v>1</v>
      </c>
      <c r="CD2019">
        <f ca="1">CC2019*(CJ2019)/(CJ2018+CJ2019+IF(CG2020=0,0,CJ2020))</f>
        <v>0.62944908632385621</v>
      </c>
      <c r="CE2019" s="39">
        <f t="shared" ca="1" si="1033"/>
        <v>1</v>
      </c>
      <c r="CF2019" s="39">
        <f t="shared" ca="1" si="1028"/>
        <v>1573</v>
      </c>
      <c r="CG2019">
        <f t="shared" ca="1" si="1034"/>
        <v>41.20854563343741</v>
      </c>
      <c r="CH2019">
        <f t="shared" ca="1" si="1035"/>
        <v>1</v>
      </c>
      <c r="CI2019">
        <f t="shared" ca="1" si="1029"/>
        <v>3.5373604207596592</v>
      </c>
      <c r="CJ2019">
        <f t="shared" ca="1" si="1030"/>
        <v>8.4626395792403404</v>
      </c>
    </row>
    <row r="2020" spans="79:88">
      <c r="CA2020" s="2">
        <f t="shared" si="1031"/>
        <v>672</v>
      </c>
      <c r="CB2020" s="4">
        <f t="shared" si="1032"/>
        <v>2</v>
      </c>
      <c r="CC2020">
        <f t="shared" ca="1" si="1027"/>
        <v>1</v>
      </c>
      <c r="CD2020">
        <f ca="1">CC2020*IF(CG2020=0,0,CJ2020)/(CJ2018+CJ2019+IF(CG2020=0,0,CJ2020))</f>
        <v>0</v>
      </c>
      <c r="CE2020" s="39">
        <f t="shared" ca="1" si="1033"/>
        <v>1</v>
      </c>
      <c r="CF2020" s="39">
        <f t="shared" ca="1" si="1028"/>
        <v>1573</v>
      </c>
      <c r="CG2020">
        <f t="shared" ca="1" si="1034"/>
        <v>0</v>
      </c>
      <c r="CH2020">
        <f t="shared" ca="1" si="1035"/>
        <v>0</v>
      </c>
      <c r="CI2020">
        <f t="shared" ca="1" si="1029"/>
        <v>0</v>
      </c>
      <c r="CJ2020">
        <f t="shared" ca="1" si="1030"/>
        <v>12</v>
      </c>
    </row>
    <row r="2021" spans="79:88">
      <c r="CA2021" s="2">
        <f t="shared" si="1031"/>
        <v>673</v>
      </c>
      <c r="CB2021" s="4">
        <f t="shared" si="1032"/>
        <v>0</v>
      </c>
      <c r="CC2021">
        <f t="shared" ca="1" si="1027"/>
        <v>1</v>
      </c>
      <c r="CD2021">
        <f ca="1">CC2021*(CJ2021)/(CJ2021+CJ2022+IF(CG2023=0,0,CJ2023))</f>
        <v>0.16439895867118506</v>
      </c>
      <c r="CE2021" s="39">
        <f t="shared" ca="1" si="1033"/>
        <v>5</v>
      </c>
      <c r="CF2021" s="39">
        <f t="shared" ca="1" si="1028"/>
        <v>1573</v>
      </c>
      <c r="CG2021">
        <f t="shared" ca="1" si="1034"/>
        <v>-27.510160442911058</v>
      </c>
      <c r="CH2021">
        <f t="shared" ca="1" si="1035"/>
        <v>-8</v>
      </c>
      <c r="CI2021">
        <f t="shared" ca="1" si="1029"/>
        <v>9.6939008937008175</v>
      </c>
      <c r="CJ2021">
        <f t="shared" ca="1" si="1030"/>
        <v>2.3060991062991825</v>
      </c>
    </row>
    <row r="2022" spans="79:88">
      <c r="CA2022" s="2">
        <f t="shared" si="1031"/>
        <v>673</v>
      </c>
      <c r="CB2022" s="4">
        <f t="shared" si="1032"/>
        <v>1</v>
      </c>
      <c r="CC2022">
        <f t="shared" ca="1" si="1027"/>
        <v>1</v>
      </c>
      <c r="CD2022">
        <f ca="1">CC2022*(CJ2022)/(CJ2021+CJ2022+IF(CG2023=0,0,CJ2023))</f>
        <v>0.79404416132650502</v>
      </c>
      <c r="CE2022" s="39">
        <f t="shared" ca="1" si="1033"/>
        <v>5</v>
      </c>
      <c r="CF2022" s="39">
        <f t="shared" ca="1" si="1028"/>
        <v>1573</v>
      </c>
      <c r="CG2022">
        <f t="shared" ca="1" si="1034"/>
        <v>-50.970170827560146</v>
      </c>
      <c r="CH2022">
        <f t="shared" ca="1" si="1035"/>
        <v>4</v>
      </c>
      <c r="CI2022">
        <f t="shared" ca="1" si="1029"/>
        <v>0.86158072047393208</v>
      </c>
      <c r="CJ2022">
        <f t="shared" ca="1" si="1030"/>
        <v>11.138419279526069</v>
      </c>
    </row>
    <row r="2023" spans="79:88">
      <c r="CA2023" s="2">
        <f t="shared" si="1031"/>
        <v>673</v>
      </c>
      <c r="CB2023" s="4">
        <f t="shared" si="1032"/>
        <v>2</v>
      </c>
      <c r="CC2023">
        <f t="shared" ca="1" si="1027"/>
        <v>1</v>
      </c>
      <c r="CD2023">
        <f ca="1">CC2023*IF(CG2023=0,0,CJ2023)/(CJ2021+CJ2022+IF(CG2023=0,0,CJ2023))</f>
        <v>4.1556880002309955E-2</v>
      </c>
      <c r="CE2023" s="39">
        <f t="shared" ca="1" si="1033"/>
        <v>5</v>
      </c>
      <c r="CF2023" s="39">
        <f t="shared" ca="1" si="1028"/>
        <v>1573</v>
      </c>
      <c r="CG2023">
        <f t="shared" ca="1" si="1034"/>
        <v>39.254824845502867</v>
      </c>
      <c r="CH2023">
        <f t="shared" ca="1" si="1035"/>
        <v>9</v>
      </c>
      <c r="CI2023">
        <f t="shared" ca="1" si="1029"/>
        <v>11.417062707644105</v>
      </c>
      <c r="CJ2023">
        <f t="shared" ca="1" si="1030"/>
        <v>0.58293729235589531</v>
      </c>
    </row>
    <row r="2024" spans="79:88">
      <c r="CA2024" s="2">
        <f t="shared" si="1031"/>
        <v>674</v>
      </c>
      <c r="CB2024" s="4">
        <f t="shared" si="1032"/>
        <v>0</v>
      </c>
      <c r="CC2024">
        <f t="shared" ca="1" si="1027"/>
        <v>1</v>
      </c>
      <c r="CD2024">
        <f ca="1">CC2024*(CJ2024)/(CJ2024+CJ2025+IF(CG2026=0,0,CJ2026))</f>
        <v>0.35956979639373959</v>
      </c>
      <c r="CE2024" s="39">
        <f t="shared" ca="1" si="1033"/>
        <v>625</v>
      </c>
      <c r="CF2024" s="39">
        <f t="shared" ca="1" si="1028"/>
        <v>1573</v>
      </c>
      <c r="CG2024">
        <f t="shared" ca="1" si="1034"/>
        <v>13.548697962584555</v>
      </c>
      <c r="CH2024">
        <f t="shared" ca="1" si="1035"/>
        <v>-8</v>
      </c>
      <c r="CI2024">
        <f t="shared" ca="1" si="1029"/>
        <v>7.165757261396914</v>
      </c>
      <c r="CJ2024">
        <f t="shared" ca="1" si="1030"/>
        <v>4.834242738603086</v>
      </c>
    </row>
    <row r="2025" spans="79:88">
      <c r="CA2025" s="2">
        <f t="shared" si="1031"/>
        <v>674</v>
      </c>
      <c r="CB2025" s="4">
        <f t="shared" si="1032"/>
        <v>1</v>
      </c>
      <c r="CC2025">
        <f t="shared" ca="1" si="1027"/>
        <v>1</v>
      </c>
      <c r="CD2025">
        <f ca="1">CC2025*(CJ2025)/(CJ2024+CJ2025+IF(CG2026=0,0,CJ2026))</f>
        <v>0.64043020360626035</v>
      </c>
      <c r="CE2025" s="39">
        <f t="shared" ca="1" si="1033"/>
        <v>625</v>
      </c>
      <c r="CF2025" s="39">
        <f t="shared" ca="1" si="1028"/>
        <v>1573</v>
      </c>
      <c r="CG2025">
        <f t="shared" ca="1" si="1034"/>
        <v>-9.9113124220650661</v>
      </c>
      <c r="CH2025">
        <f t="shared" ca="1" si="1035"/>
        <v>4</v>
      </c>
      <c r="CI2025">
        <f t="shared" ca="1" si="1029"/>
        <v>3.3897243527778032</v>
      </c>
      <c r="CJ2025">
        <f t="shared" ca="1" si="1030"/>
        <v>8.6102756472221973</v>
      </c>
    </row>
    <row r="2026" spans="79:88">
      <c r="CA2026" s="2">
        <f t="shared" si="1031"/>
        <v>674</v>
      </c>
      <c r="CB2026" s="4">
        <f t="shared" si="1032"/>
        <v>2</v>
      </c>
      <c r="CC2026">
        <f t="shared" ca="1" si="1027"/>
        <v>1</v>
      </c>
      <c r="CD2026">
        <f ca="1">CC2026*IF(CG2026=0,0,CJ2026)/(CJ2024+CJ2025+IF(CG2026=0,0,CJ2026))</f>
        <v>0</v>
      </c>
      <c r="CE2026" s="39">
        <f t="shared" ca="1" si="1033"/>
        <v>625</v>
      </c>
      <c r="CF2026" s="39">
        <f t="shared" ca="1" si="1028"/>
        <v>1573</v>
      </c>
      <c r="CG2026">
        <f t="shared" ca="1" si="1034"/>
        <v>0</v>
      </c>
      <c r="CH2026">
        <f t="shared" ca="1" si="1035"/>
        <v>0</v>
      </c>
      <c r="CI2026">
        <f t="shared" ca="1" si="1029"/>
        <v>0</v>
      </c>
      <c r="CJ2026">
        <f t="shared" ca="1" si="1030"/>
        <v>12</v>
      </c>
    </row>
    <row r="2027" spans="79:88">
      <c r="CA2027" s="2">
        <f t="shared" si="1031"/>
        <v>675</v>
      </c>
      <c r="CB2027" s="4">
        <f t="shared" si="1032"/>
        <v>0</v>
      </c>
      <c r="CC2027">
        <f t="shared" ca="1" si="1027"/>
        <v>1</v>
      </c>
      <c r="CD2027">
        <f ca="1">CC2027*(CJ2027)/(CJ2027+CJ2028+IF(CG2029=0,0,CJ2029))</f>
        <v>0.64665996613263754</v>
      </c>
      <c r="CE2027" s="39">
        <f t="shared" ca="1" si="1033"/>
        <v>625</v>
      </c>
      <c r="CF2027" s="39">
        <f t="shared" ca="1" si="1028"/>
        <v>1631</v>
      </c>
      <c r="CG2027">
        <f t="shared" ca="1" si="1034"/>
        <v>-37.450574539690429</v>
      </c>
      <c r="CH2027">
        <f t="shared" ca="1" si="1035"/>
        <v>-1</v>
      </c>
      <c r="CI2027">
        <f t="shared" ca="1" si="1029"/>
        <v>3.3059684371538287</v>
      </c>
      <c r="CJ2027">
        <f t="shared" ca="1" si="1030"/>
        <v>8.6940315628461704</v>
      </c>
    </row>
    <row r="2028" spans="79:88">
      <c r="CA2028" s="2">
        <f t="shared" si="1031"/>
        <v>675</v>
      </c>
      <c r="CB2028" s="4">
        <f t="shared" si="1032"/>
        <v>1</v>
      </c>
      <c r="CC2028">
        <f t="shared" ca="1" si="1027"/>
        <v>1</v>
      </c>
      <c r="CD2028">
        <f ca="1">CC2028*(CJ2028)/(CJ2027+CJ2028+IF(CG2029=0,0,CJ2029))</f>
        <v>0.35334003386736251</v>
      </c>
      <c r="CE2028" s="39">
        <f t="shared" ca="1" si="1033"/>
        <v>625</v>
      </c>
      <c r="CF2028" s="39">
        <f t="shared" ca="1" si="1028"/>
        <v>1631</v>
      </c>
      <c r="CG2028">
        <f t="shared" ca="1" si="1034"/>
        <v>52.774421133372584</v>
      </c>
      <c r="CH2028">
        <f t="shared" ca="1" si="1035"/>
        <v>4</v>
      </c>
      <c r="CI2028">
        <f t="shared" ca="1" si="1029"/>
        <v>7.2495135500163439</v>
      </c>
      <c r="CJ2028">
        <f t="shared" ca="1" si="1030"/>
        <v>4.7504864499836561</v>
      </c>
    </row>
    <row r="2029" spans="79:88">
      <c r="CA2029" s="2">
        <f t="shared" si="1031"/>
        <v>675</v>
      </c>
      <c r="CB2029" s="4">
        <f t="shared" si="1032"/>
        <v>2</v>
      </c>
      <c r="CC2029">
        <f t="shared" ca="1" si="1027"/>
        <v>1</v>
      </c>
      <c r="CD2029">
        <f ca="1">CC2029*IF(CG2029=0,0,CJ2029)/(CJ2027+CJ2028+IF(CG2029=0,0,CJ2029))</f>
        <v>0</v>
      </c>
      <c r="CE2029" s="39">
        <f t="shared" ca="1" si="1033"/>
        <v>625</v>
      </c>
      <c r="CF2029" s="39">
        <f t="shared" ca="1" si="1028"/>
        <v>1631</v>
      </c>
      <c r="CG2029">
        <f t="shared" ca="1" si="1034"/>
        <v>0</v>
      </c>
      <c r="CH2029">
        <f t="shared" ca="1" si="1035"/>
        <v>0</v>
      </c>
      <c r="CI2029">
        <f t="shared" ca="1" si="1029"/>
        <v>0</v>
      </c>
      <c r="CJ2029">
        <f t="shared" ca="1" si="1030"/>
        <v>12</v>
      </c>
    </row>
    <row r="2030" spans="79:88">
      <c r="CA2030" s="2">
        <f t="shared" si="1031"/>
        <v>676</v>
      </c>
      <c r="CB2030" s="4">
        <f t="shared" si="1032"/>
        <v>0</v>
      </c>
      <c r="CC2030">
        <f t="shared" ca="1" si="1027"/>
        <v>1</v>
      </c>
      <c r="CD2030">
        <f ca="1">CC2030*(CJ2030)/(CJ2030+CJ2031+IF(CG2032=0,0,CJ2032))</f>
        <v>0.22434026789958486</v>
      </c>
      <c r="CE2030" s="39">
        <f t="shared" ca="1" si="1033"/>
        <v>1</v>
      </c>
      <c r="CF2030" s="39">
        <f t="shared" ca="1" si="1028"/>
        <v>1705</v>
      </c>
      <c r="CG2030">
        <f t="shared" ca="1" si="1034"/>
        <v>0.26223648232956975</v>
      </c>
      <c r="CH2030">
        <f t="shared" ca="1" si="1035"/>
        <v>-9</v>
      </c>
      <c r="CI2030">
        <f t="shared" ca="1" si="1029"/>
        <v>8.9838531435430617</v>
      </c>
      <c r="CJ2030">
        <f t="shared" ca="1" si="1030"/>
        <v>3.0161468564569383</v>
      </c>
    </row>
    <row r="2031" spans="79:88">
      <c r="CA2031" s="2">
        <f t="shared" si="1031"/>
        <v>676</v>
      </c>
      <c r="CB2031" s="4">
        <f t="shared" si="1032"/>
        <v>1</v>
      </c>
      <c r="CC2031">
        <f t="shared" ca="1" si="1027"/>
        <v>1</v>
      </c>
      <c r="CD2031">
        <f ca="1">CC2031*(CJ2031)/(CJ2030+CJ2031+IF(CG2032=0,0,CJ2032))</f>
        <v>0.77565973210041517</v>
      </c>
      <c r="CE2031" s="39">
        <f t="shared" ca="1" si="1033"/>
        <v>1</v>
      </c>
      <c r="CF2031" s="39">
        <f t="shared" ca="1" si="1028"/>
        <v>1705</v>
      </c>
      <c r="CG2031">
        <f t="shared" ca="1" si="1034"/>
        <v>-23.197773902320051</v>
      </c>
      <c r="CH2031">
        <f t="shared" ca="1" si="1035"/>
        <v>3</v>
      </c>
      <c r="CI2031">
        <f t="shared" ca="1" si="1029"/>
        <v>1.5716284706316546</v>
      </c>
      <c r="CJ2031">
        <f t="shared" ca="1" si="1030"/>
        <v>10.428371529368345</v>
      </c>
    </row>
    <row r="2032" spans="79:88">
      <c r="CA2032" s="2">
        <f t="shared" si="1031"/>
        <v>676</v>
      </c>
      <c r="CB2032" s="4">
        <f t="shared" si="1032"/>
        <v>2</v>
      </c>
      <c r="CC2032">
        <f t="shared" ca="1" si="1027"/>
        <v>1</v>
      </c>
      <c r="CD2032">
        <f ca="1">CC2032*IF(CG2032=0,0,CJ2032)/(CJ2030+CJ2031+IF(CG2032=0,0,CJ2032))</f>
        <v>0</v>
      </c>
      <c r="CE2032" s="39">
        <f t="shared" ca="1" si="1033"/>
        <v>1</v>
      </c>
      <c r="CF2032" s="39">
        <f t="shared" ca="1" si="1028"/>
        <v>1705</v>
      </c>
      <c r="CG2032">
        <f t="shared" ca="1" si="1034"/>
        <v>0</v>
      </c>
      <c r="CH2032">
        <f t="shared" ca="1" si="1035"/>
        <v>0</v>
      </c>
      <c r="CI2032">
        <f t="shared" ca="1" si="1029"/>
        <v>0</v>
      </c>
      <c r="CJ2032">
        <f t="shared" ca="1" si="1030"/>
        <v>12</v>
      </c>
    </row>
    <row r="2033" spans="79:88">
      <c r="CA2033" s="2">
        <f t="shared" si="1031"/>
        <v>677</v>
      </c>
      <c r="CB2033" s="4">
        <f t="shared" si="1032"/>
        <v>0</v>
      </c>
      <c r="CC2033">
        <f t="shared" ca="1" si="1027"/>
        <v>1</v>
      </c>
      <c r="CD2033">
        <f ca="1">CC2033*(CJ2033)/(CJ2033+CJ2034+IF(CG2035=0,0,CJ2035))</f>
        <v>0.49078288840591472</v>
      </c>
      <c r="CE2033" s="39">
        <f t="shared" ca="1" si="1033"/>
        <v>1241</v>
      </c>
      <c r="CF2033" s="39">
        <f t="shared" ca="1" si="1028"/>
        <v>1753</v>
      </c>
      <c r="CG2033">
        <f t="shared" ca="1" si="1034"/>
        <v>9.7174619473420876</v>
      </c>
      <c r="CH2033">
        <f t="shared" ca="1" si="1035"/>
        <v>-6</v>
      </c>
      <c r="CI2033">
        <f t="shared" ca="1" si="1029"/>
        <v>5.4016604333782414</v>
      </c>
      <c r="CJ2033">
        <f t="shared" ca="1" si="1030"/>
        <v>6.5983395666217586</v>
      </c>
    </row>
    <row r="2034" spans="79:88">
      <c r="CA2034" s="2">
        <f t="shared" si="1031"/>
        <v>677</v>
      </c>
      <c r="CB2034" s="4">
        <f t="shared" si="1032"/>
        <v>1</v>
      </c>
      <c r="CC2034">
        <f t="shared" ca="1" si="1027"/>
        <v>1</v>
      </c>
      <c r="CD2034">
        <f ca="1">CC2034*(CJ2034)/(CJ2033+CJ2034+IF(CG2035=0,0,CJ2035))</f>
        <v>0.50921711159408534</v>
      </c>
      <c r="CE2034" s="39">
        <f t="shared" ca="1" si="1033"/>
        <v>1241</v>
      </c>
      <c r="CF2034" s="39">
        <f t="shared" ca="1" si="1028"/>
        <v>1753</v>
      </c>
      <c r="CG2034">
        <f t="shared" ca="1" si="1034"/>
        <v>-13.742548437307534</v>
      </c>
      <c r="CH2034">
        <f t="shared" ca="1" si="1035"/>
        <v>6</v>
      </c>
      <c r="CI2034">
        <f t="shared" ca="1" si="1029"/>
        <v>5.1538211807964753</v>
      </c>
      <c r="CJ2034">
        <f t="shared" ca="1" si="1030"/>
        <v>6.8461788192035247</v>
      </c>
    </row>
    <row r="2035" spans="79:88">
      <c r="CA2035" s="2">
        <f t="shared" si="1031"/>
        <v>677</v>
      </c>
      <c r="CB2035" s="4">
        <f t="shared" si="1032"/>
        <v>2</v>
      </c>
      <c r="CC2035">
        <f t="shared" ca="1" si="1027"/>
        <v>1</v>
      </c>
      <c r="CD2035">
        <f ca="1">CC2035*IF(CG2035=0,0,CJ2035)/(CJ2033+CJ2034+IF(CG2035=0,0,CJ2035))</f>
        <v>0</v>
      </c>
      <c r="CE2035" s="39">
        <f t="shared" ca="1" si="1033"/>
        <v>1241</v>
      </c>
      <c r="CF2035" s="39">
        <f t="shared" ca="1" si="1028"/>
        <v>1753</v>
      </c>
      <c r="CG2035">
        <f t="shared" ca="1" si="1034"/>
        <v>0</v>
      </c>
      <c r="CH2035">
        <f t="shared" ca="1" si="1035"/>
        <v>0</v>
      </c>
      <c r="CI2035">
        <f t="shared" ca="1" si="1029"/>
        <v>0</v>
      </c>
      <c r="CJ2035">
        <f t="shared" ca="1" si="1030"/>
        <v>12</v>
      </c>
    </row>
    <row r="2036" spans="79:88">
      <c r="CA2036" s="2">
        <f t="shared" si="1031"/>
        <v>678</v>
      </c>
      <c r="CB2036" s="4">
        <f t="shared" si="1032"/>
        <v>0</v>
      </c>
      <c r="CC2036">
        <f t="shared" ca="1" si="1027"/>
        <v>1</v>
      </c>
      <c r="CD2036">
        <f ca="1">CC2036*(CJ2036)/(CJ2036+CJ2037+IF(CG2038=0,0,CJ2038))</f>
        <v>0</v>
      </c>
      <c r="CE2036" s="39">
        <f t="shared" ca="1" si="1033"/>
        <v>1243</v>
      </c>
      <c r="CF2036" s="39">
        <f t="shared" ca="1" si="1028"/>
        <v>1781</v>
      </c>
      <c r="CG2036">
        <f t="shared" ca="1" si="1034"/>
        <v>-55.861526421779217</v>
      </c>
      <c r="CH2036">
        <f t="shared" ca="1" si="1035"/>
        <v>-11</v>
      </c>
      <c r="CI2036">
        <f t="shared" ca="1" si="1029"/>
        <v>14.439597879689092</v>
      </c>
      <c r="CJ2036">
        <f t="shared" ca="1" si="1030"/>
        <v>0</v>
      </c>
    </row>
    <row r="2037" spans="79:88">
      <c r="CA2037" s="2">
        <f t="shared" si="1031"/>
        <v>678</v>
      </c>
      <c r="CB2037" s="4">
        <f t="shared" si="1032"/>
        <v>1</v>
      </c>
      <c r="CC2037">
        <f t="shared" ca="1" si="1027"/>
        <v>1</v>
      </c>
      <c r="CD2037">
        <f ca="1">CC2037*(CJ2037)/(CJ2036+CJ2037+IF(CG2038=0,0,CJ2038))</f>
        <v>0.60365748140431097</v>
      </c>
      <c r="CE2037" s="39">
        <f t="shared" ca="1" si="1033"/>
        <v>1243</v>
      </c>
      <c r="CF2037" s="39">
        <f t="shared" ca="1" si="1028"/>
        <v>1781</v>
      </c>
      <c r="CG2037">
        <f t="shared" ca="1" si="1034"/>
        <v>34.36346925128646</v>
      </c>
      <c r="CH2037">
        <f t="shared" ca="1" si="1035"/>
        <v>-6</v>
      </c>
      <c r="CI2037">
        <f t="shared" ca="1" si="1029"/>
        <v>3.8841158925187562</v>
      </c>
      <c r="CJ2037">
        <f t="shared" ca="1" si="1030"/>
        <v>8.1158841074812429</v>
      </c>
    </row>
    <row r="2038" spans="79:88">
      <c r="CA2038" s="2">
        <f t="shared" si="1031"/>
        <v>678</v>
      </c>
      <c r="CB2038" s="4">
        <f t="shared" si="1032"/>
        <v>2</v>
      </c>
      <c r="CC2038">
        <f t="shared" ca="1" si="1027"/>
        <v>1</v>
      </c>
      <c r="CD2038">
        <f ca="1">CC2038*IF(CG2038=0,0,CJ2038)/(CJ2036+CJ2037+IF(CG2038=0,0,CJ2038))</f>
        <v>0.39634251859568898</v>
      </c>
      <c r="CE2038" s="39">
        <f t="shared" ca="1" si="1033"/>
        <v>1243</v>
      </c>
      <c r="CF2038" s="39">
        <f t="shared" ca="1" si="1028"/>
        <v>1781</v>
      </c>
      <c r="CG2038">
        <f t="shared" ca="1" si="1034"/>
        <v>10.903458866636839</v>
      </c>
      <c r="CH2038">
        <f t="shared" ca="1" si="1035"/>
        <v>6</v>
      </c>
      <c r="CI2038">
        <f t="shared" ca="1" si="1029"/>
        <v>6.6713657216559605</v>
      </c>
      <c r="CJ2038">
        <f t="shared" ca="1" si="1030"/>
        <v>5.3286342783440395</v>
      </c>
    </row>
    <row r="2039" spans="79:88">
      <c r="CA2039" s="2">
        <f t="shared" si="1031"/>
        <v>679</v>
      </c>
      <c r="CB2039" s="4">
        <f t="shared" si="1032"/>
        <v>0</v>
      </c>
      <c r="CC2039">
        <f t="shared" ca="1" si="1027"/>
        <v>1</v>
      </c>
      <c r="CD2039">
        <f ca="1">CC2039*(CJ2039)/(CJ2039+CJ2040+IF(CG2041=0,0,CJ2041))</f>
        <v>0.1145423132932995</v>
      </c>
      <c r="CE2039" s="39">
        <f t="shared" ca="1" si="1033"/>
        <v>1</v>
      </c>
      <c r="CF2039" s="39">
        <f t="shared" ca="1" si="1028"/>
        <v>1859</v>
      </c>
      <c r="CG2039">
        <f t="shared" ca="1" si="1034"/>
        <v>-53.941728038908821</v>
      </c>
      <c r="CH2039">
        <f t="shared" ca="1" si="1035"/>
        <v>-7</v>
      </c>
      <c r="CI2039">
        <f t="shared" ca="1" si="1029"/>
        <v>10.321388892750686</v>
      </c>
      <c r="CJ2039">
        <f t="shared" ca="1" si="1030"/>
        <v>1.6786111072493135</v>
      </c>
    </row>
    <row r="2040" spans="79:88">
      <c r="CA2040" s="2">
        <f t="shared" si="1031"/>
        <v>679</v>
      </c>
      <c r="CB2040" s="4">
        <f t="shared" si="1032"/>
        <v>1</v>
      </c>
      <c r="CC2040">
        <f t="shared" ca="1" si="1027"/>
        <v>1</v>
      </c>
      <c r="CD2040">
        <f ca="1">CC2040*(CJ2040)/(CJ2039+CJ2040+IF(CG2041=0,0,CJ2041))</f>
        <v>0.80286266970271269</v>
      </c>
      <c r="CE2040" s="39">
        <f t="shared" ca="1" si="1033"/>
        <v>1</v>
      </c>
      <c r="CF2040" s="39">
        <f t="shared" ca="1" si="1028"/>
        <v>1859</v>
      </c>
      <c r="CG2040">
        <f t="shared" ca="1" si="1034"/>
        <v>36.283267634152594</v>
      </c>
      <c r="CH2040">
        <f t="shared" ca="1" si="1035"/>
        <v>-2</v>
      </c>
      <c r="CI2040">
        <f t="shared" ca="1" si="1029"/>
        <v>0.23409309441938841</v>
      </c>
      <c r="CJ2040">
        <f t="shared" ca="1" si="1030"/>
        <v>11.765906905580611</v>
      </c>
    </row>
    <row r="2041" spans="79:88">
      <c r="CA2041" s="2">
        <f t="shared" si="1031"/>
        <v>679</v>
      </c>
      <c r="CB2041" s="4">
        <f t="shared" si="1032"/>
        <v>2</v>
      </c>
      <c r="CC2041">
        <f t="shared" ca="1" si="1027"/>
        <v>1</v>
      </c>
      <c r="CD2041">
        <f ca="1">CC2041*IF(CG2041=0,0,CJ2041)/(CJ2039+CJ2040+IF(CG2041=0,0,CJ2041))</f>
        <v>8.2595017003987845E-2</v>
      </c>
      <c r="CE2041" s="39">
        <f t="shared" ca="1" si="1033"/>
        <v>1</v>
      </c>
      <c r="CF2041" s="39">
        <f t="shared" ca="1" si="1028"/>
        <v>1859</v>
      </c>
      <c r="CG2041">
        <f t="shared" ca="1" si="1034"/>
        <v>12.823257249504039</v>
      </c>
      <c r="CH2041">
        <f t="shared" ca="1" si="1035"/>
        <v>10</v>
      </c>
      <c r="CI2041">
        <f t="shared" ca="1" si="1029"/>
        <v>10.78957470859417</v>
      </c>
      <c r="CJ2041">
        <f t="shared" ca="1" si="1030"/>
        <v>1.21042529140583</v>
      </c>
    </row>
    <row r="2042" spans="79:88">
      <c r="CA2042" s="2">
        <f t="shared" si="1031"/>
        <v>680</v>
      </c>
      <c r="CB2042" s="4">
        <f t="shared" si="1032"/>
        <v>0</v>
      </c>
      <c r="CC2042">
        <f t="shared" ca="1" si="1027"/>
        <v>1</v>
      </c>
      <c r="CD2042">
        <f ca="1">CC2042*(CJ2042)/(CJ2042+CJ2043+IF(CG2044=0,0,CJ2044))</f>
        <v>0</v>
      </c>
      <c r="CE2042" s="39">
        <f t="shared" ca="1" si="1033"/>
        <v>5</v>
      </c>
      <c r="CF2042" s="39">
        <f t="shared" ca="1" si="1028"/>
        <v>1859</v>
      </c>
      <c r="CG2042">
        <f t="shared" ca="1" si="1034"/>
        <v>-32.435438442193743</v>
      </c>
      <c r="CH2042">
        <f t="shared" ca="1" si="1035"/>
        <v>-11</v>
      </c>
      <c r="CI2042">
        <f t="shared" ca="1" si="1029"/>
        <v>12.997168220040956</v>
      </c>
      <c r="CJ2042">
        <f t="shared" ca="1" si="1030"/>
        <v>0</v>
      </c>
    </row>
    <row r="2043" spans="79:88">
      <c r="CA2043" s="2">
        <f t="shared" si="1031"/>
        <v>680</v>
      </c>
      <c r="CB2043" s="4">
        <f t="shared" si="1032"/>
        <v>1</v>
      </c>
      <c r="CC2043">
        <f t="shared" ca="1" si="1027"/>
        <v>1</v>
      </c>
      <c r="CD2043">
        <f ca="1">CC2043*(CJ2043)/(CJ2042+CJ2043+IF(CG2044=0,0,CJ2044))</f>
        <v>0.71094503983053903</v>
      </c>
      <c r="CE2043" s="39">
        <f t="shared" ca="1" si="1033"/>
        <v>5</v>
      </c>
      <c r="CF2043" s="39">
        <f t="shared" ca="1" si="1028"/>
        <v>1859</v>
      </c>
      <c r="CG2043">
        <f t="shared" ca="1" si="1034"/>
        <v>-55.895448826844429</v>
      </c>
      <c r="CH2043">
        <f t="shared" ca="1" si="1035"/>
        <v>1</v>
      </c>
      <c r="CI2043">
        <f t="shared" ca="1" si="1029"/>
        <v>2.4416866058663063</v>
      </c>
      <c r="CJ2043">
        <f t="shared" ca="1" si="1030"/>
        <v>9.5583133941336946</v>
      </c>
    </row>
    <row r="2044" spans="79:88">
      <c r="CA2044" s="2">
        <f t="shared" si="1031"/>
        <v>680</v>
      </c>
      <c r="CB2044" s="4">
        <f t="shared" si="1032"/>
        <v>2</v>
      </c>
      <c r="CC2044">
        <f t="shared" ca="1" si="1027"/>
        <v>1</v>
      </c>
      <c r="CD2044">
        <f ca="1">CC2044*IF(CG2044=0,0,CJ2044)/(CJ2042+CJ2043+IF(CG2044=0,0,CJ2044))</f>
        <v>0.28905496016946103</v>
      </c>
      <c r="CE2044" s="39">
        <f t="shared" ca="1" si="1033"/>
        <v>5</v>
      </c>
      <c r="CF2044" s="39">
        <f t="shared" ca="1" si="1028"/>
        <v>1859</v>
      </c>
      <c r="CG2044">
        <f t="shared" ca="1" si="1034"/>
        <v>34.329546846218719</v>
      </c>
      <c r="CH2044">
        <f t="shared" ca="1" si="1035"/>
        <v>6</v>
      </c>
      <c r="CI2044">
        <f t="shared" ca="1" si="1029"/>
        <v>8.1137953813038752</v>
      </c>
      <c r="CJ2044">
        <f t="shared" ca="1" si="1030"/>
        <v>3.8862046186961248</v>
      </c>
    </row>
    <row r="2045" spans="79:88">
      <c r="CA2045" s="2">
        <f t="shared" si="1031"/>
        <v>681</v>
      </c>
      <c r="CB2045" s="4">
        <f t="shared" si="1032"/>
        <v>0</v>
      </c>
      <c r="CC2045">
        <f t="shared" ca="1" si="1027"/>
        <v>1</v>
      </c>
      <c r="CD2045">
        <f ca="1">CC2045*(CJ2045)/(CJ2045+CJ2046+IF(CG2047=0,0,CJ2047))</f>
        <v>0.36573473147724644</v>
      </c>
      <c r="CE2045" s="39">
        <f t="shared" ca="1" si="1033"/>
        <v>625</v>
      </c>
      <c r="CF2045" s="39">
        <f t="shared" ca="1" si="1028"/>
        <v>1919</v>
      </c>
      <c r="CG2045">
        <f t="shared" ca="1" si="1034"/>
        <v>-50.068056563334551</v>
      </c>
      <c r="CH2045">
        <f t="shared" ca="1" si="1035"/>
        <v>-4</v>
      </c>
      <c r="CI2045">
        <f t="shared" ca="1" si="1029"/>
        <v>7.0828728147367013</v>
      </c>
      <c r="CJ2045">
        <f t="shared" ca="1" si="1030"/>
        <v>4.9171271852632987</v>
      </c>
    </row>
    <row r="2046" spans="79:88">
      <c r="CA2046" s="2">
        <f t="shared" si="1031"/>
        <v>681</v>
      </c>
      <c r="CB2046" s="4">
        <f t="shared" si="1032"/>
        <v>1</v>
      </c>
      <c r="CC2046">
        <f t="shared" ca="1" si="1027"/>
        <v>1</v>
      </c>
      <c r="CD2046">
        <f ca="1">CC2046*(CJ2046)/(CJ2045+CJ2046+IF(CG2047=0,0,CJ2047))</f>
        <v>0.63426526852275356</v>
      </c>
      <c r="CE2046" s="39">
        <f t="shared" ca="1" si="1033"/>
        <v>625</v>
      </c>
      <c r="CF2046" s="39">
        <f t="shared" ca="1" si="1028"/>
        <v>1919</v>
      </c>
      <c r="CG2046">
        <f t="shared" ca="1" si="1034"/>
        <v>40.156939109729393</v>
      </c>
      <c r="CH2046">
        <f t="shared" ca="1" si="1035"/>
        <v>1</v>
      </c>
      <c r="CI2046">
        <f t="shared" ca="1" si="1029"/>
        <v>3.4726091724335291</v>
      </c>
      <c r="CJ2046">
        <f t="shared" ca="1" si="1030"/>
        <v>8.5273908275664709</v>
      </c>
    </row>
    <row r="2047" spans="79:88">
      <c r="CA2047" s="2">
        <f t="shared" si="1031"/>
        <v>681</v>
      </c>
      <c r="CB2047" s="4">
        <f t="shared" si="1032"/>
        <v>2</v>
      </c>
      <c r="CC2047">
        <f t="shared" ca="1" si="1027"/>
        <v>1</v>
      </c>
      <c r="CD2047">
        <f ca="1">CC2047*IF(CG2047=0,0,CJ2047)/(CJ2045+CJ2046+IF(CG2047=0,0,CJ2047))</f>
        <v>0</v>
      </c>
      <c r="CE2047" s="39">
        <f t="shared" ca="1" si="1033"/>
        <v>625</v>
      </c>
      <c r="CF2047" s="39">
        <f t="shared" ca="1" si="1028"/>
        <v>1919</v>
      </c>
      <c r="CG2047">
        <f t="shared" ca="1" si="1034"/>
        <v>0</v>
      </c>
      <c r="CH2047">
        <f t="shared" ca="1" si="1035"/>
        <v>0</v>
      </c>
      <c r="CI2047">
        <f t="shared" ca="1" si="1029"/>
        <v>0</v>
      </c>
      <c r="CJ2047">
        <f t="shared" ca="1" si="1030"/>
        <v>12</v>
      </c>
    </row>
    <row r="2048" spans="79:88">
      <c r="CA2048" s="2">
        <f t="shared" si="1031"/>
        <v>682</v>
      </c>
      <c r="CB2048" s="4">
        <f t="shared" si="1032"/>
        <v>0</v>
      </c>
      <c r="CC2048">
        <f t="shared" ca="1" si="1027"/>
        <v>1</v>
      </c>
      <c r="CD2048">
        <f ca="1">CC2048*(CJ2048)/(CJ2048+CJ2049+IF(CG2050=0,0,CJ2050))</f>
        <v>0.40146747609664235</v>
      </c>
      <c r="CE2048" s="39">
        <f t="shared" ca="1" si="1033"/>
        <v>1</v>
      </c>
      <c r="CF2048" s="39">
        <f t="shared" ca="1" si="1028"/>
        <v>1925</v>
      </c>
      <c r="CG2048">
        <f t="shared" ca="1" si="1034"/>
        <v>6.4562826212636537</v>
      </c>
      <c r="CH2048">
        <f t="shared" ca="1" si="1035"/>
        <v>-7</v>
      </c>
      <c r="CI2048">
        <f t="shared" ca="1" si="1029"/>
        <v>6.6024631363078194</v>
      </c>
      <c r="CJ2048">
        <f t="shared" ca="1" si="1030"/>
        <v>5.3975368636921806</v>
      </c>
    </row>
    <row r="2049" spans="79:88">
      <c r="CA2049" s="2">
        <f t="shared" si="1031"/>
        <v>682</v>
      </c>
      <c r="CB2049" s="4">
        <f t="shared" si="1032"/>
        <v>1</v>
      </c>
      <c r="CC2049">
        <f t="shared" ca="1" si="1027"/>
        <v>1</v>
      </c>
      <c r="CD2049">
        <f ca="1">CC2049*(CJ2049)/(CJ2048+CJ2049+IF(CG2050=0,0,CJ2050))</f>
        <v>0.59853252390335754</v>
      </c>
      <c r="CE2049" s="39">
        <f t="shared" ca="1" si="1033"/>
        <v>1</v>
      </c>
      <c r="CF2049" s="39">
        <f t="shared" ca="1" si="1028"/>
        <v>1925</v>
      </c>
      <c r="CG2049">
        <f t="shared" ca="1" si="1034"/>
        <v>-17.003727763385967</v>
      </c>
      <c r="CH2049">
        <f t="shared" ca="1" si="1035"/>
        <v>5</v>
      </c>
      <c r="CI2049">
        <f t="shared" ca="1" si="1029"/>
        <v>3.9530184778668973</v>
      </c>
      <c r="CJ2049">
        <f t="shared" ca="1" si="1030"/>
        <v>8.0469815221331018</v>
      </c>
    </row>
    <row r="2050" spans="79:88">
      <c r="CA2050" s="2">
        <f t="shared" si="1031"/>
        <v>682</v>
      </c>
      <c r="CB2050" s="4">
        <f t="shared" si="1032"/>
        <v>2</v>
      </c>
      <c r="CC2050">
        <f t="shared" ref="CC2050:CC2113" ca="1" si="1036">OFFSET(D$5,$CA2050,0)</f>
        <v>1</v>
      </c>
      <c r="CD2050">
        <f ca="1">CC2050*IF(CG2050=0,0,CJ2050)/(CJ2048+CJ2049+IF(CG2050=0,0,CJ2050))</f>
        <v>0</v>
      </c>
      <c r="CE2050" s="39">
        <f t="shared" ca="1" si="1033"/>
        <v>1</v>
      </c>
      <c r="CF2050" s="39">
        <f t="shared" ref="CF2050:CF2113" ca="1" si="1037">OFFSET(B$5,$CA2050,0)</f>
        <v>1925</v>
      </c>
      <c r="CG2050">
        <f t="shared" ca="1" si="1034"/>
        <v>0</v>
      </c>
      <c r="CH2050">
        <f t="shared" ca="1" si="1035"/>
        <v>0</v>
      </c>
      <c r="CI2050">
        <f t="shared" ref="CI2050:CI2113" ca="1" si="1038">ABS(-CH2050-7*CG2050/113.685)</f>
        <v>0</v>
      </c>
      <c r="CJ2050">
        <f t="shared" ref="CJ2050:CJ2113" ca="1" si="1039">MAX(0,CK$1-CI2050)</f>
        <v>12</v>
      </c>
    </row>
    <row r="2051" spans="79:88">
      <c r="CA2051" s="2">
        <f t="shared" si="1031"/>
        <v>683</v>
      </c>
      <c r="CB2051" s="4">
        <f t="shared" si="1032"/>
        <v>0</v>
      </c>
      <c r="CC2051">
        <f t="shared" ca="1" si="1036"/>
        <v>1</v>
      </c>
      <c r="CD2051">
        <f ca="1">CC2051*(CJ2051)/(CJ2051+CJ2052+IF(CG2053=0,0,CJ2053))</f>
        <v>0.43975898757108173</v>
      </c>
      <c r="CE2051" s="39">
        <f t="shared" ca="1" si="1033"/>
        <v>625</v>
      </c>
      <c r="CF2051" s="39">
        <f t="shared" ca="1" si="1037"/>
        <v>1937</v>
      </c>
      <c r="CG2051">
        <f t="shared" ca="1" si="1034"/>
        <v>-33.90496567388368</v>
      </c>
      <c r="CH2051">
        <f t="shared" ca="1" si="1035"/>
        <v>-4</v>
      </c>
      <c r="CI2051">
        <f t="shared" ca="1" si="1038"/>
        <v>6.0876523702967482</v>
      </c>
      <c r="CJ2051">
        <f t="shared" ca="1" si="1039"/>
        <v>5.9123476297032518</v>
      </c>
    </row>
    <row r="2052" spans="79:88">
      <c r="CA2052" s="2">
        <f t="shared" si="1031"/>
        <v>683</v>
      </c>
      <c r="CB2052" s="4">
        <f t="shared" si="1032"/>
        <v>1</v>
      </c>
      <c r="CC2052">
        <f t="shared" ca="1" si="1036"/>
        <v>1</v>
      </c>
      <c r="CD2052">
        <f ca="1">CC2052*(CJ2052)/(CJ2051+CJ2052+IF(CG2053=0,0,CJ2053))</f>
        <v>0.56024101242891833</v>
      </c>
      <c r="CE2052" s="39">
        <f t="shared" ca="1" si="1033"/>
        <v>625</v>
      </c>
      <c r="CF2052" s="39">
        <f t="shared" ca="1" si="1037"/>
        <v>1937</v>
      </c>
      <c r="CG2052">
        <f t="shared" ca="1" si="1034"/>
        <v>56.320029999178004</v>
      </c>
      <c r="CH2052">
        <f t="shared" ca="1" si="1035"/>
        <v>1</v>
      </c>
      <c r="CI2052">
        <f t="shared" ca="1" si="1038"/>
        <v>4.4678296168733436</v>
      </c>
      <c r="CJ2052">
        <f t="shared" ca="1" si="1039"/>
        <v>7.5321703831266564</v>
      </c>
    </row>
    <row r="2053" spans="79:88">
      <c r="CA2053" s="2">
        <f t="shared" si="1031"/>
        <v>683</v>
      </c>
      <c r="CB2053" s="4">
        <f t="shared" si="1032"/>
        <v>2</v>
      </c>
      <c r="CC2053">
        <f t="shared" ca="1" si="1036"/>
        <v>1</v>
      </c>
      <c r="CD2053">
        <f ca="1">CC2053*IF(CG2053=0,0,CJ2053)/(CJ2051+CJ2052+IF(CG2053=0,0,CJ2053))</f>
        <v>0</v>
      </c>
      <c r="CE2053" s="39">
        <f t="shared" ca="1" si="1033"/>
        <v>625</v>
      </c>
      <c r="CF2053" s="39">
        <f t="shared" ca="1" si="1037"/>
        <v>1937</v>
      </c>
      <c r="CG2053">
        <f t="shared" ca="1" si="1034"/>
        <v>0</v>
      </c>
      <c r="CH2053">
        <f t="shared" ca="1" si="1035"/>
        <v>0</v>
      </c>
      <c r="CI2053">
        <f t="shared" ca="1" si="1038"/>
        <v>0</v>
      </c>
      <c r="CJ2053">
        <f t="shared" ca="1" si="1039"/>
        <v>12</v>
      </c>
    </row>
    <row r="2054" spans="79:88">
      <c r="CA2054" s="2">
        <f t="shared" ref="CA2054:CA2117" si="1040">CA2051+1</f>
        <v>684</v>
      </c>
      <c r="CB2054" s="4">
        <f t="shared" ref="CB2054:CB2117" si="1041">CB2051</f>
        <v>0</v>
      </c>
      <c r="CC2054">
        <f t="shared" ca="1" si="1036"/>
        <v>1</v>
      </c>
      <c r="CD2054">
        <f ca="1">CC2054*(CJ2054)/(CJ2054+CJ2055+IF(CG2056=0,0,CJ2056))</f>
        <v>0.50322402464743032</v>
      </c>
      <c r="CE2054" s="39">
        <f t="shared" ca="1" si="1033"/>
        <v>355</v>
      </c>
      <c r="CF2054" s="39">
        <f t="shared" ca="1" si="1037"/>
        <v>2009</v>
      </c>
      <c r="CG2054">
        <f t="shared" ca="1" si="1034"/>
        <v>12.43396640182155</v>
      </c>
      <c r="CH2054">
        <f t="shared" ca="1" si="1035"/>
        <v>-6</v>
      </c>
      <c r="CI2054">
        <f t="shared" ca="1" si="1038"/>
        <v>5.2343953484386612</v>
      </c>
      <c r="CJ2054">
        <f t="shared" ca="1" si="1039"/>
        <v>6.7656046515613388</v>
      </c>
    </row>
    <row r="2055" spans="79:88">
      <c r="CA2055" s="2">
        <f t="shared" si="1040"/>
        <v>684</v>
      </c>
      <c r="CB2055" s="4">
        <f t="shared" si="1041"/>
        <v>1</v>
      </c>
      <c r="CC2055">
        <f t="shared" ca="1" si="1036"/>
        <v>1</v>
      </c>
      <c r="CD2055">
        <f ca="1">CC2055*(CJ2055)/(CJ2054+CJ2055+IF(CG2056=0,0,CJ2056))</f>
        <v>0.49677597535256973</v>
      </c>
      <c r="CE2055" s="39">
        <f t="shared" ca="1" si="1033"/>
        <v>355</v>
      </c>
      <c r="CF2055" s="39">
        <f t="shared" ca="1" si="1037"/>
        <v>2009</v>
      </c>
      <c r="CG2055">
        <f t="shared" ca="1" si="1034"/>
        <v>-11.026043982827005</v>
      </c>
      <c r="CH2055">
        <f t="shared" ca="1" si="1035"/>
        <v>6</v>
      </c>
      <c r="CI2055">
        <f t="shared" ca="1" si="1038"/>
        <v>5.3210862657361213</v>
      </c>
      <c r="CJ2055">
        <f t="shared" ca="1" si="1039"/>
        <v>6.6789137342638787</v>
      </c>
    </row>
    <row r="2056" spans="79:88">
      <c r="CA2056" s="2">
        <f t="shared" si="1040"/>
        <v>684</v>
      </c>
      <c r="CB2056" s="4">
        <f t="shared" si="1041"/>
        <v>2</v>
      </c>
      <c r="CC2056">
        <f t="shared" ca="1" si="1036"/>
        <v>1</v>
      </c>
      <c r="CD2056">
        <f ca="1">CC2056*IF(CG2056=0,0,CJ2056)/(CJ2054+CJ2055+IF(CG2056=0,0,CJ2056))</f>
        <v>0</v>
      </c>
      <c r="CE2056" s="39">
        <f t="shared" ca="1" si="1033"/>
        <v>355</v>
      </c>
      <c r="CF2056" s="39">
        <f t="shared" ca="1" si="1037"/>
        <v>2009</v>
      </c>
      <c r="CG2056">
        <f t="shared" ca="1" si="1034"/>
        <v>0</v>
      </c>
      <c r="CH2056">
        <f t="shared" ca="1" si="1035"/>
        <v>0</v>
      </c>
      <c r="CI2056">
        <f t="shared" ca="1" si="1038"/>
        <v>0</v>
      </c>
      <c r="CJ2056">
        <f t="shared" ca="1" si="1039"/>
        <v>12</v>
      </c>
    </row>
    <row r="2057" spans="79:88">
      <c r="CA2057" s="2">
        <f t="shared" si="1040"/>
        <v>685</v>
      </c>
      <c r="CB2057" s="4">
        <f t="shared" si="1041"/>
        <v>0</v>
      </c>
      <c r="CC2057">
        <f t="shared" ca="1" si="1036"/>
        <v>1</v>
      </c>
      <c r="CD2057">
        <f ca="1">CC2057*(CJ2057)/(CJ2057+CJ2058+IF(CG2059=0,0,CJ2059))</f>
        <v>0.13257477088143749</v>
      </c>
      <c r="CE2057" s="39">
        <f t="shared" ca="1" si="1033"/>
        <v>1</v>
      </c>
      <c r="CF2057" s="39">
        <f t="shared" ca="1" si="1037"/>
        <v>2057</v>
      </c>
      <c r="CG2057">
        <f t="shared" ca="1" si="1034"/>
        <v>31.051304614570086</v>
      </c>
      <c r="CH2057">
        <f t="shared" ca="1" si="1035"/>
        <v>-12</v>
      </c>
      <c r="CI2057">
        <f t="shared" ca="1" si="1038"/>
        <v>10.088057946941191</v>
      </c>
      <c r="CJ2057">
        <f t="shared" ca="1" si="1039"/>
        <v>1.9119420530588087</v>
      </c>
    </row>
    <row r="2058" spans="79:88">
      <c r="CA2058" s="2">
        <f t="shared" si="1040"/>
        <v>685</v>
      </c>
      <c r="CB2058" s="4">
        <f t="shared" si="1041"/>
        <v>1</v>
      </c>
      <c r="CC2058">
        <f t="shared" ca="1" si="1036"/>
        <v>1</v>
      </c>
      <c r="CD2058">
        <f ca="1">CC2058*(CJ2058)/(CJ2057+CJ2058+IF(CG2059=0,0,CJ2059))</f>
        <v>0.79967311903785976</v>
      </c>
      <c r="CE2058" s="39">
        <f t="shared" ca="1" si="1033"/>
        <v>1</v>
      </c>
      <c r="CF2058" s="39">
        <f t="shared" ca="1" si="1037"/>
        <v>2057</v>
      </c>
      <c r="CG2058">
        <f t="shared" ca="1" si="1034"/>
        <v>7.5912942299225961</v>
      </c>
      <c r="CH2058">
        <f t="shared" ca="1" si="1035"/>
        <v>0</v>
      </c>
      <c r="CI2058">
        <f t="shared" ca="1" si="1038"/>
        <v>0.46742366723365592</v>
      </c>
      <c r="CJ2058">
        <f t="shared" ca="1" si="1039"/>
        <v>11.532576332766345</v>
      </c>
    </row>
    <row r="2059" spans="79:88">
      <c r="CA2059" s="2">
        <f t="shared" si="1040"/>
        <v>685</v>
      </c>
      <c r="CB2059" s="4">
        <f t="shared" si="1041"/>
        <v>2</v>
      </c>
      <c r="CC2059">
        <f t="shared" ca="1" si="1036"/>
        <v>1</v>
      </c>
      <c r="CD2059">
        <f ca="1">CC2059*IF(CG2059=0,0,CJ2059)/(CJ2057+CJ2058+IF(CG2059=0,0,CJ2059))</f>
        <v>6.7752110080702713E-2</v>
      </c>
      <c r="CE2059" s="39">
        <f t="shared" ca="1" si="1033"/>
        <v>1</v>
      </c>
      <c r="CF2059" s="39">
        <f t="shared" ca="1" si="1037"/>
        <v>2057</v>
      </c>
      <c r="CG2059">
        <f t="shared" ca="1" si="1034"/>
        <v>-15.868716154729157</v>
      </c>
      <c r="CH2059">
        <f t="shared" ca="1" si="1035"/>
        <v>12</v>
      </c>
      <c r="CI2059">
        <f t="shared" ca="1" si="1038"/>
        <v>11.02290528140824</v>
      </c>
      <c r="CJ2059">
        <f t="shared" ca="1" si="1039"/>
        <v>0.97709471859175956</v>
      </c>
    </row>
    <row r="2060" spans="79:88">
      <c r="CA2060" s="2">
        <f t="shared" si="1040"/>
        <v>686</v>
      </c>
      <c r="CB2060" s="4">
        <f t="shared" si="1041"/>
        <v>0</v>
      </c>
      <c r="CC2060">
        <f t="shared" ca="1" si="1036"/>
        <v>1</v>
      </c>
      <c r="CD2060">
        <f ca="1">CC2060*(CJ2060)/(CJ2060+CJ2061+IF(CG2062=0,0,CJ2062))</f>
        <v>0.66427264345111159</v>
      </c>
      <c r="CE2060" s="39">
        <f t="shared" ca="1" si="1033"/>
        <v>1</v>
      </c>
      <c r="CF2060" s="39">
        <f t="shared" ca="1" si="1037"/>
        <v>2197</v>
      </c>
      <c r="CG2060">
        <f t="shared" ca="1" si="1034"/>
        <v>31.357989634869909</v>
      </c>
      <c r="CH2060">
        <f t="shared" ca="1" si="1035"/>
        <v>-5</v>
      </c>
      <c r="CI2060">
        <f t="shared" ca="1" si="1038"/>
        <v>3.0691742319207513</v>
      </c>
      <c r="CJ2060">
        <f t="shared" ca="1" si="1039"/>
        <v>8.9308257680792487</v>
      </c>
    </row>
    <row r="2061" spans="79:88">
      <c r="CA2061" s="2">
        <f t="shared" si="1040"/>
        <v>686</v>
      </c>
      <c r="CB2061" s="4">
        <f t="shared" si="1041"/>
        <v>1</v>
      </c>
      <c r="CC2061">
        <f t="shared" ca="1" si="1036"/>
        <v>1</v>
      </c>
      <c r="CD2061">
        <f ca="1">CC2061*(CJ2061)/(CJ2060+CJ2061+IF(CG2062=0,0,CJ2062))</f>
        <v>0.33572735654888847</v>
      </c>
      <c r="CE2061" s="39">
        <f t="shared" ca="1" si="1033"/>
        <v>1</v>
      </c>
      <c r="CF2061" s="39">
        <f t="shared" ca="1" si="1037"/>
        <v>2197</v>
      </c>
      <c r="CG2061">
        <f t="shared" ca="1" si="1034"/>
        <v>7.8979792502198887</v>
      </c>
      <c r="CH2061">
        <f t="shared" ca="1" si="1035"/>
        <v>7</v>
      </c>
      <c r="CI2061">
        <f t="shared" ca="1" si="1038"/>
        <v>7.4863073822539405</v>
      </c>
      <c r="CJ2061">
        <f t="shared" ca="1" si="1039"/>
        <v>4.5136926177460595</v>
      </c>
    </row>
    <row r="2062" spans="79:88">
      <c r="CA2062" s="2">
        <f t="shared" si="1040"/>
        <v>686</v>
      </c>
      <c r="CB2062" s="4">
        <f t="shared" si="1041"/>
        <v>2</v>
      </c>
      <c r="CC2062">
        <f t="shared" ca="1" si="1036"/>
        <v>1</v>
      </c>
      <c r="CD2062">
        <f ca="1">CC2062*IF(CG2062=0,0,CJ2062)/(CJ2060+CJ2061+IF(CG2062=0,0,CJ2062))</f>
        <v>0</v>
      </c>
      <c r="CE2062" s="39">
        <f t="shared" ca="1" si="1033"/>
        <v>1</v>
      </c>
      <c r="CF2062" s="39">
        <f t="shared" ca="1" si="1037"/>
        <v>2197</v>
      </c>
      <c r="CG2062">
        <f t="shared" ca="1" si="1034"/>
        <v>0</v>
      </c>
      <c r="CH2062">
        <f t="shared" ca="1" si="1035"/>
        <v>0</v>
      </c>
      <c r="CI2062">
        <f t="shared" ca="1" si="1038"/>
        <v>0</v>
      </c>
      <c r="CJ2062">
        <f t="shared" ca="1" si="1039"/>
        <v>12</v>
      </c>
    </row>
    <row r="2063" spans="79:88">
      <c r="CA2063" s="2">
        <f t="shared" si="1040"/>
        <v>687</v>
      </c>
      <c r="CB2063" s="4">
        <f t="shared" si="1041"/>
        <v>0</v>
      </c>
      <c r="CC2063">
        <f t="shared" ca="1" si="1036"/>
        <v>1</v>
      </c>
      <c r="CD2063">
        <f ca="1">CC2063*(CJ2063)/(CJ2063+CJ2064+IF(CG2065=0,0,CJ2065))</f>
        <v>0.42554420622080308</v>
      </c>
      <c r="CE2063" s="39">
        <f t="shared" ca="1" si="1033"/>
        <v>625</v>
      </c>
      <c r="CF2063" s="39">
        <f t="shared" ca="1" si="1037"/>
        <v>2357</v>
      </c>
      <c r="CG2063">
        <f t="shared" ca="1" si="1034"/>
        <v>11.713402498573799</v>
      </c>
      <c r="CH2063">
        <f t="shared" ca="1" si="1035"/>
        <v>-7</v>
      </c>
      <c r="CI2063">
        <f t="shared" ca="1" si="1038"/>
        <v>6.2787630954829874</v>
      </c>
      <c r="CJ2063">
        <f t="shared" ca="1" si="1039"/>
        <v>5.7212369045170126</v>
      </c>
    </row>
    <row r="2064" spans="79:88">
      <c r="CA2064" s="2">
        <f t="shared" si="1040"/>
        <v>687</v>
      </c>
      <c r="CB2064" s="4">
        <f t="shared" si="1041"/>
        <v>1</v>
      </c>
      <c r="CC2064">
        <f t="shared" ca="1" si="1036"/>
        <v>1</v>
      </c>
      <c r="CD2064">
        <f ca="1">CC2064*(CJ2064)/(CJ2063+CJ2064+IF(CG2065=0,0,CJ2065))</f>
        <v>0.57445579377919698</v>
      </c>
      <c r="CE2064" s="39">
        <f t="shared" ca="1" si="1033"/>
        <v>625</v>
      </c>
      <c r="CF2064" s="39">
        <f t="shared" ca="1" si="1037"/>
        <v>2357</v>
      </c>
      <c r="CG2064">
        <f t="shared" ca="1" si="1034"/>
        <v>-11.746607886075822</v>
      </c>
      <c r="CH2064">
        <f t="shared" ca="1" si="1035"/>
        <v>5</v>
      </c>
      <c r="CI2064">
        <f t="shared" ca="1" si="1038"/>
        <v>4.2767185186917294</v>
      </c>
      <c r="CJ2064">
        <f t="shared" ca="1" si="1039"/>
        <v>7.7232814813082706</v>
      </c>
    </row>
    <row r="2065" spans="79:88">
      <c r="CA2065" s="2">
        <f t="shared" si="1040"/>
        <v>687</v>
      </c>
      <c r="CB2065" s="4">
        <f t="shared" si="1041"/>
        <v>2</v>
      </c>
      <c r="CC2065">
        <f t="shared" ca="1" si="1036"/>
        <v>1</v>
      </c>
      <c r="CD2065">
        <f ca="1">CC2065*IF(CG2065=0,0,CJ2065)/(CJ2063+CJ2064+IF(CG2065=0,0,CJ2065))</f>
        <v>0</v>
      </c>
      <c r="CE2065" s="39">
        <f t="shared" ca="1" si="1033"/>
        <v>625</v>
      </c>
      <c r="CF2065" s="39">
        <f t="shared" ca="1" si="1037"/>
        <v>2357</v>
      </c>
      <c r="CG2065">
        <f t="shared" ca="1" si="1034"/>
        <v>0</v>
      </c>
      <c r="CH2065">
        <f t="shared" ca="1" si="1035"/>
        <v>0</v>
      </c>
      <c r="CI2065">
        <f t="shared" ca="1" si="1038"/>
        <v>0</v>
      </c>
      <c r="CJ2065">
        <f t="shared" ca="1" si="1039"/>
        <v>12</v>
      </c>
    </row>
    <row r="2066" spans="79:88">
      <c r="CA2066" s="2">
        <f t="shared" si="1040"/>
        <v>688</v>
      </c>
      <c r="CB2066" s="4">
        <f t="shared" si="1041"/>
        <v>0</v>
      </c>
      <c r="CC2066">
        <f t="shared" ca="1" si="1036"/>
        <v>1</v>
      </c>
      <c r="CD2066">
        <f ca="1">CC2066*(CJ2066)/(CJ2066+CJ2067+IF(CG2068=0,0,CJ2068))</f>
        <v>0.48260390051932328</v>
      </c>
      <c r="CE2066" s="39">
        <f t="shared" ca="1" si="1033"/>
        <v>5</v>
      </c>
      <c r="CF2066" s="39">
        <f t="shared" ca="1" si="1037"/>
        <v>2431</v>
      </c>
      <c r="CG2066">
        <f t="shared" ca="1" si="1034"/>
        <v>24.172305827350726</v>
      </c>
      <c r="CH2066">
        <f t="shared" ca="1" si="1035"/>
        <v>-7</v>
      </c>
      <c r="CI2066">
        <f t="shared" ca="1" si="1038"/>
        <v>5.5116229863970174</v>
      </c>
      <c r="CJ2066">
        <f t="shared" ca="1" si="1039"/>
        <v>6.4883770136029826</v>
      </c>
    </row>
    <row r="2067" spans="79:88">
      <c r="CA2067" s="2">
        <f t="shared" si="1040"/>
        <v>688</v>
      </c>
      <c r="CB2067" s="4">
        <f t="shared" si="1041"/>
        <v>1</v>
      </c>
      <c r="CC2067">
        <f t="shared" ca="1" si="1036"/>
        <v>1</v>
      </c>
      <c r="CD2067">
        <f ca="1">CC2067*(CJ2067)/(CJ2066+CJ2067+IF(CG2068=0,0,CJ2068))</f>
        <v>0.51739609948067666</v>
      </c>
      <c r="CE2067" s="39">
        <f t="shared" ca="1" si="1033"/>
        <v>5</v>
      </c>
      <c r="CF2067" s="39">
        <f t="shared" ca="1" si="1037"/>
        <v>2431</v>
      </c>
      <c r="CG2067">
        <f t="shared" ca="1" si="1034"/>
        <v>0.7122954427029704</v>
      </c>
      <c r="CH2067">
        <f t="shared" ca="1" si="1035"/>
        <v>5</v>
      </c>
      <c r="CI2067">
        <f t="shared" ca="1" si="1038"/>
        <v>5.0438586277778139</v>
      </c>
      <c r="CJ2067">
        <f t="shared" ca="1" si="1039"/>
        <v>6.9561413722221861</v>
      </c>
    </row>
    <row r="2068" spans="79:88">
      <c r="CA2068" s="2">
        <f t="shared" si="1040"/>
        <v>688</v>
      </c>
      <c r="CB2068" s="4">
        <f t="shared" si="1041"/>
        <v>2</v>
      </c>
      <c r="CC2068">
        <f t="shared" ca="1" si="1036"/>
        <v>1</v>
      </c>
      <c r="CD2068">
        <f ca="1">CC2068*IF(CG2068=0,0,CJ2068)/(CJ2066+CJ2067+IF(CG2068=0,0,CJ2068))</f>
        <v>0</v>
      </c>
      <c r="CE2068" s="39">
        <f t="shared" ca="1" si="1033"/>
        <v>5</v>
      </c>
      <c r="CF2068" s="39">
        <f t="shared" ca="1" si="1037"/>
        <v>2431</v>
      </c>
      <c r="CG2068">
        <f t="shared" ca="1" si="1034"/>
        <v>0</v>
      </c>
      <c r="CH2068">
        <f t="shared" ca="1" si="1035"/>
        <v>0</v>
      </c>
      <c r="CI2068">
        <f t="shared" ca="1" si="1038"/>
        <v>0</v>
      </c>
      <c r="CJ2068">
        <f t="shared" ca="1" si="1039"/>
        <v>12</v>
      </c>
    </row>
    <row r="2069" spans="79:88">
      <c r="CA2069" s="2">
        <f t="shared" si="1040"/>
        <v>689</v>
      </c>
      <c r="CB2069" s="4">
        <f t="shared" si="1041"/>
        <v>0</v>
      </c>
      <c r="CC2069">
        <f t="shared" ca="1" si="1036"/>
        <v>1</v>
      </c>
      <c r="CD2069">
        <f ca="1">CC2069*(CJ2069)/(CJ2069+CJ2070+IF(CG2071=0,0,CJ2071))</f>
        <v>0.94883684786771783</v>
      </c>
      <c r="CE2069" s="39">
        <f t="shared" ca="1" si="1033"/>
        <v>7</v>
      </c>
      <c r="CF2069" s="39">
        <f t="shared" ca="1" si="1037"/>
        <v>2431</v>
      </c>
      <c r="CG2069">
        <f t="shared" ca="1" si="1034"/>
        <v>29.930108030736591</v>
      </c>
      <c r="CH2069">
        <f t="shared" ca="1" si="1035"/>
        <v>-1</v>
      </c>
      <c r="CI2069">
        <f t="shared" ca="1" si="1038"/>
        <v>0.84290589097203794</v>
      </c>
      <c r="CJ2069">
        <f t="shared" ca="1" si="1039"/>
        <v>11.157094109027963</v>
      </c>
    </row>
    <row r="2070" spans="79:88">
      <c r="CA2070" s="2">
        <f t="shared" si="1040"/>
        <v>689</v>
      </c>
      <c r="CB2070" s="4">
        <f t="shared" si="1041"/>
        <v>1</v>
      </c>
      <c r="CC2070">
        <f t="shared" ca="1" si="1036"/>
        <v>1</v>
      </c>
      <c r="CD2070">
        <f ca="1">CC2070*(CJ2070)/(CJ2069+CJ2070+IF(CG2071=0,0,CJ2071))</f>
        <v>5.1163152132282209E-2</v>
      </c>
      <c r="CE2070" s="39">
        <f t="shared" ca="1" si="1033"/>
        <v>7</v>
      </c>
      <c r="CF2070" s="39">
        <f t="shared" ca="1" si="1037"/>
        <v>2431</v>
      </c>
      <c r="CG2070">
        <f t="shared" ca="1" si="1034"/>
        <v>6.4700976460869697</v>
      </c>
      <c r="CH2070">
        <f t="shared" ca="1" si="1035"/>
        <v>11</v>
      </c>
      <c r="CI2070">
        <f t="shared" ca="1" si="1038"/>
        <v>11.398387505146754</v>
      </c>
      <c r="CJ2070">
        <f t="shared" ca="1" si="1039"/>
        <v>0.60161249485324575</v>
      </c>
    </row>
    <row r="2071" spans="79:88">
      <c r="CA2071" s="2">
        <f t="shared" si="1040"/>
        <v>689</v>
      </c>
      <c r="CB2071" s="4">
        <f t="shared" si="1041"/>
        <v>2</v>
      </c>
      <c r="CC2071">
        <f t="shared" ca="1" si="1036"/>
        <v>1</v>
      </c>
      <c r="CD2071">
        <f ca="1">CC2071*IF(CG2071=0,0,CJ2071)/(CJ2069+CJ2070+IF(CG2071=0,0,CJ2071))</f>
        <v>0</v>
      </c>
      <c r="CE2071" s="39">
        <f t="shared" ca="1" si="1033"/>
        <v>7</v>
      </c>
      <c r="CF2071" s="39">
        <f t="shared" ca="1" si="1037"/>
        <v>2431</v>
      </c>
      <c r="CG2071">
        <f t="shared" ca="1" si="1034"/>
        <v>0</v>
      </c>
      <c r="CH2071">
        <f t="shared" ca="1" si="1035"/>
        <v>0</v>
      </c>
      <c r="CI2071">
        <f t="shared" ca="1" si="1038"/>
        <v>0</v>
      </c>
      <c r="CJ2071">
        <f t="shared" ca="1" si="1039"/>
        <v>12</v>
      </c>
    </row>
    <row r="2072" spans="79:88">
      <c r="CA2072" s="2">
        <f t="shared" si="1040"/>
        <v>690</v>
      </c>
      <c r="CB2072" s="4">
        <f t="shared" si="1041"/>
        <v>0</v>
      </c>
      <c r="CC2072">
        <f t="shared" ca="1" si="1036"/>
        <v>1</v>
      </c>
      <c r="CD2072">
        <f ca="1">CC2072*(CJ2072)/(CJ2072+CJ2073+IF(CG2074=0,0,CJ2074))</f>
        <v>0.46101666815620296</v>
      </c>
      <c r="CE2072" s="39">
        <f t="shared" ca="1" si="1033"/>
        <v>41</v>
      </c>
      <c r="CF2072" s="39">
        <f t="shared" ca="1" si="1037"/>
        <v>2485</v>
      </c>
      <c r="CG2072">
        <f t="shared" ca="1" si="1034"/>
        <v>19.458764255593053</v>
      </c>
      <c r="CH2072">
        <f t="shared" ca="1" si="1035"/>
        <v>-7</v>
      </c>
      <c r="CI2072">
        <f t="shared" ca="1" si="1038"/>
        <v>5.8018529288019405</v>
      </c>
      <c r="CJ2072">
        <f t="shared" ca="1" si="1039"/>
        <v>6.1981470711980595</v>
      </c>
    </row>
    <row r="2073" spans="79:88">
      <c r="CA2073" s="2">
        <f t="shared" si="1040"/>
        <v>690</v>
      </c>
      <c r="CB2073" s="4">
        <f t="shared" si="1041"/>
        <v>1</v>
      </c>
      <c r="CC2073">
        <f t="shared" ca="1" si="1036"/>
        <v>1</v>
      </c>
      <c r="CD2073">
        <f ca="1">CC2073*(CJ2073)/(CJ2072+CJ2073+IF(CG2074=0,0,CJ2074))</f>
        <v>0.5389833318437971</v>
      </c>
      <c r="CE2073" s="39">
        <f t="shared" ca="1" si="1033"/>
        <v>41</v>
      </c>
      <c r="CF2073" s="39">
        <f t="shared" ca="1" si="1037"/>
        <v>2485</v>
      </c>
      <c r="CG2073">
        <f t="shared" ca="1" si="1034"/>
        <v>-4.0012461290592327</v>
      </c>
      <c r="CH2073">
        <f t="shared" ca="1" si="1035"/>
        <v>5</v>
      </c>
      <c r="CI2073">
        <f t="shared" ca="1" si="1038"/>
        <v>4.753628685372612</v>
      </c>
      <c r="CJ2073">
        <f t="shared" ca="1" si="1039"/>
        <v>7.246371314627388</v>
      </c>
    </row>
    <row r="2074" spans="79:88">
      <c r="CA2074" s="2">
        <f t="shared" si="1040"/>
        <v>690</v>
      </c>
      <c r="CB2074" s="4">
        <f t="shared" si="1041"/>
        <v>2</v>
      </c>
      <c r="CC2074">
        <f t="shared" ca="1" si="1036"/>
        <v>1</v>
      </c>
      <c r="CD2074">
        <f ca="1">CC2074*IF(CG2074=0,0,CJ2074)/(CJ2072+CJ2073+IF(CG2074=0,0,CJ2074))</f>
        <v>0</v>
      </c>
      <c r="CE2074" s="39">
        <f t="shared" ca="1" si="1033"/>
        <v>41</v>
      </c>
      <c r="CF2074" s="39">
        <f t="shared" ca="1" si="1037"/>
        <v>2485</v>
      </c>
      <c r="CG2074">
        <f t="shared" ca="1" si="1034"/>
        <v>0</v>
      </c>
      <c r="CH2074">
        <f t="shared" ca="1" si="1035"/>
        <v>0</v>
      </c>
      <c r="CI2074">
        <f t="shared" ca="1" si="1038"/>
        <v>0</v>
      </c>
      <c r="CJ2074">
        <f t="shared" ca="1" si="1039"/>
        <v>12</v>
      </c>
    </row>
    <row r="2075" spans="79:88">
      <c r="CA2075" s="2">
        <f t="shared" si="1040"/>
        <v>691</v>
      </c>
      <c r="CB2075" s="4">
        <f t="shared" si="1041"/>
        <v>0</v>
      </c>
      <c r="CC2075">
        <f t="shared" ca="1" si="1036"/>
        <v>1</v>
      </c>
      <c r="CD2075">
        <f ca="1">CC2075*(CJ2075)/(CJ2075+CJ2076+IF(CG2077=0,0,CJ2077))</f>
        <v>8.9189063454895121E-2</v>
      </c>
      <c r="CE2075" s="39">
        <f t="shared" ca="1" si="1033"/>
        <v>625</v>
      </c>
      <c r="CF2075" s="39">
        <f t="shared" ca="1" si="1037"/>
        <v>2497</v>
      </c>
      <c r="CG2075">
        <f t="shared" ca="1" si="1034"/>
        <v>21.381282039163807</v>
      </c>
      <c r="CH2075">
        <f t="shared" ca="1" si="1035"/>
        <v>-12</v>
      </c>
      <c r="CI2075">
        <f t="shared" ca="1" si="1038"/>
        <v>10.683476498446174</v>
      </c>
      <c r="CJ2075">
        <f t="shared" ca="1" si="1039"/>
        <v>1.3165235015538261</v>
      </c>
    </row>
    <row r="2076" spans="79:88">
      <c r="CA2076" s="2">
        <f t="shared" si="1040"/>
        <v>691</v>
      </c>
      <c r="CB2076" s="4">
        <f t="shared" si="1041"/>
        <v>1</v>
      </c>
      <c r="CC2076">
        <f t="shared" ca="1" si="1036"/>
        <v>1</v>
      </c>
      <c r="CD2076">
        <f ca="1">CC2076*(CJ2076)/(CJ2075+CJ2076+IF(CG2077=0,0,CJ2077))</f>
        <v>0.80427961700178352</v>
      </c>
      <c r="CE2076" s="39">
        <f t="shared" ca="1" si="1033"/>
        <v>625</v>
      </c>
      <c r="CF2076" s="39">
        <f t="shared" ca="1" si="1037"/>
        <v>2497</v>
      </c>
      <c r="CG2076">
        <f t="shared" ca="1" si="1034"/>
        <v>-2.0787283454847483</v>
      </c>
      <c r="CH2076">
        <f t="shared" ca="1" si="1035"/>
        <v>0</v>
      </c>
      <c r="CI2076">
        <f t="shared" ca="1" si="1038"/>
        <v>0.12799488427139233</v>
      </c>
      <c r="CJ2076">
        <f t="shared" ca="1" si="1039"/>
        <v>11.872005115728607</v>
      </c>
    </row>
    <row r="2077" spans="79:88">
      <c r="CA2077" s="2">
        <f t="shared" si="1040"/>
        <v>691</v>
      </c>
      <c r="CB2077" s="4">
        <f t="shared" si="1041"/>
        <v>2</v>
      </c>
      <c r="CC2077">
        <f t="shared" ca="1" si="1036"/>
        <v>1</v>
      </c>
      <c r="CD2077">
        <f ca="1">CC2077*IF(CG2077=0,0,CJ2077)/(CJ2075+CJ2076+IF(CG2077=0,0,CJ2077))</f>
        <v>0.10653131954332135</v>
      </c>
      <c r="CE2077" s="39">
        <f t="shared" ca="1" si="1033"/>
        <v>625</v>
      </c>
      <c r="CF2077" s="39">
        <f t="shared" ca="1" si="1037"/>
        <v>2497</v>
      </c>
      <c r="CG2077">
        <f t="shared" ca="1" si="1034"/>
        <v>-25.538738730135435</v>
      </c>
      <c r="CH2077">
        <f t="shared" ca="1" si="1035"/>
        <v>12</v>
      </c>
      <c r="CI2077">
        <f t="shared" ca="1" si="1038"/>
        <v>10.427486729903258</v>
      </c>
      <c r="CJ2077">
        <f t="shared" ca="1" si="1039"/>
        <v>1.5725132700967421</v>
      </c>
    </row>
    <row r="2078" spans="79:88">
      <c r="CA2078" s="2">
        <f t="shared" si="1040"/>
        <v>692</v>
      </c>
      <c r="CB2078" s="4">
        <f t="shared" si="1041"/>
        <v>0</v>
      </c>
      <c r="CC2078">
        <f t="shared" ca="1" si="1036"/>
        <v>1</v>
      </c>
      <c r="CD2078">
        <f ca="1">CC2078*(CJ2078)/(CJ2078+CJ2079+IF(CG2080=0,0,CJ2080))</f>
        <v>0.10606739325314789</v>
      </c>
      <c r="CE2078" s="39">
        <f t="shared" ca="1" si="1033"/>
        <v>41</v>
      </c>
      <c r="CF2078" s="39">
        <f t="shared" ca="1" si="1037"/>
        <v>2627</v>
      </c>
      <c r="CG2078">
        <f t="shared" ca="1" si="1034"/>
        <v>25.438187003305757</v>
      </c>
      <c r="CH2078">
        <f t="shared" ca="1" si="1035"/>
        <v>-12</v>
      </c>
      <c r="CI2078">
        <f t="shared" ca="1" si="1038"/>
        <v>10.433678066383953</v>
      </c>
      <c r="CJ2078">
        <f t="shared" ca="1" si="1039"/>
        <v>1.566321933616047</v>
      </c>
    </row>
    <row r="2079" spans="79:88">
      <c r="CA2079" s="2">
        <f t="shared" si="1040"/>
        <v>692</v>
      </c>
      <c r="CB2079" s="4">
        <f t="shared" si="1041"/>
        <v>1</v>
      </c>
      <c r="CC2079">
        <f t="shared" ca="1" si="1036"/>
        <v>1</v>
      </c>
      <c r="CD2079">
        <f ca="1">CC2079*(CJ2079)/(CJ2078+CJ2079+IF(CG2080=0,0,CJ2080))</f>
        <v>0.80436167507786838</v>
      </c>
      <c r="CE2079" s="39">
        <f t="shared" ref="CE2079:CE2142" ca="1" si="1042">OFFSET(C$5,$CA2079,0)</f>
        <v>41</v>
      </c>
      <c r="CF2079" s="39">
        <f t="shared" ca="1" si="1037"/>
        <v>2627</v>
      </c>
      <c r="CG2079">
        <f t="shared" ref="CG2079:CG2142" ca="1" si="1043">OFFSET(K$5,$CA2079,2*$CB2079)</f>
        <v>1.9781766186582672</v>
      </c>
      <c r="CH2079">
        <f t="shared" ref="CH2079:CH2142" ca="1" si="1044">OFFSET(L$5,$CA2079,2*$CB2079)</f>
        <v>0</v>
      </c>
      <c r="CI2079">
        <f t="shared" ca="1" si="1038"/>
        <v>0.12180354779089475</v>
      </c>
      <c r="CJ2079">
        <f t="shared" ca="1" si="1039"/>
        <v>11.878196452209105</v>
      </c>
    </row>
    <row r="2080" spans="79:88">
      <c r="CA2080" s="2">
        <f t="shared" si="1040"/>
        <v>692</v>
      </c>
      <c r="CB2080" s="4">
        <f t="shared" si="1041"/>
        <v>2</v>
      </c>
      <c r="CC2080">
        <f t="shared" ca="1" si="1036"/>
        <v>1</v>
      </c>
      <c r="CD2080">
        <f ca="1">CC2080*IF(CG2080=0,0,CJ2080)/(CJ2078+CJ2079+IF(CG2080=0,0,CJ2080))</f>
        <v>8.9570931668983791E-2</v>
      </c>
      <c r="CE2080" s="39">
        <f t="shared" ca="1" si="1042"/>
        <v>41</v>
      </c>
      <c r="CF2080" s="39">
        <f t="shared" ca="1" si="1037"/>
        <v>2627</v>
      </c>
      <c r="CG2080">
        <f t="shared" ca="1" si="1043"/>
        <v>-21.481833765989222</v>
      </c>
      <c r="CH2080">
        <f t="shared" ca="1" si="1044"/>
        <v>12</v>
      </c>
      <c r="CI2080">
        <f t="shared" ca="1" si="1038"/>
        <v>10.677285161965742</v>
      </c>
      <c r="CJ2080">
        <f t="shared" ca="1" si="1039"/>
        <v>1.3227148380342584</v>
      </c>
    </row>
    <row r="2081" spans="79:88">
      <c r="CA2081" s="2">
        <f t="shared" si="1040"/>
        <v>693</v>
      </c>
      <c r="CB2081" s="4">
        <f t="shared" si="1041"/>
        <v>0</v>
      </c>
      <c r="CC2081">
        <f t="shared" ca="1" si="1036"/>
        <v>1</v>
      </c>
      <c r="CD2081">
        <f ca="1">CC2081*(CJ2081)/(CJ2081+CJ2082+IF(CG2083=0,0,CJ2083))</f>
        <v>0.53541707907887526</v>
      </c>
      <c r="CE2081" s="39">
        <f t="shared" ca="1" si="1042"/>
        <v>1</v>
      </c>
      <c r="CF2081" s="39">
        <f t="shared" ca="1" si="1037"/>
        <v>2635</v>
      </c>
      <c r="CG2081">
        <f t="shared" ca="1" si="1043"/>
        <v>51.944702752591354</v>
      </c>
      <c r="CH2081">
        <f t="shared" ca="1" si="1044"/>
        <v>-8</v>
      </c>
      <c r="CI2081">
        <f t="shared" ca="1" si="1038"/>
        <v>4.8015752362392625</v>
      </c>
      <c r="CJ2081">
        <f t="shared" ca="1" si="1039"/>
        <v>7.1984247637607375</v>
      </c>
    </row>
    <row r="2082" spans="79:88">
      <c r="CA2082" s="2">
        <f t="shared" si="1040"/>
        <v>693</v>
      </c>
      <c r="CB2082" s="4">
        <f t="shared" si="1041"/>
        <v>1</v>
      </c>
      <c r="CC2082">
        <f t="shared" ca="1" si="1036"/>
        <v>1</v>
      </c>
      <c r="CD2082">
        <f ca="1">CC2082*(CJ2082)/(CJ2081+CJ2082+IF(CG2083=0,0,CJ2083))</f>
        <v>0.46458292092112474</v>
      </c>
      <c r="CE2082" s="39">
        <f t="shared" ca="1" si="1042"/>
        <v>1</v>
      </c>
      <c r="CF2082" s="39">
        <f t="shared" ca="1" si="1037"/>
        <v>2635</v>
      </c>
      <c r="CG2082">
        <f t="shared" ca="1" si="1043"/>
        <v>28.484692367943865</v>
      </c>
      <c r="CH2082">
        <f t="shared" ca="1" si="1044"/>
        <v>4</v>
      </c>
      <c r="CI2082">
        <f t="shared" ca="1" si="1038"/>
        <v>5.7539063779355857</v>
      </c>
      <c r="CJ2082">
        <f t="shared" ca="1" si="1039"/>
        <v>6.2460936220644143</v>
      </c>
    </row>
    <row r="2083" spans="79:88">
      <c r="CA2083" s="2">
        <f t="shared" si="1040"/>
        <v>693</v>
      </c>
      <c r="CB2083" s="4">
        <f t="shared" si="1041"/>
        <v>2</v>
      </c>
      <c r="CC2083">
        <f t="shared" ca="1" si="1036"/>
        <v>1</v>
      </c>
      <c r="CD2083">
        <f ca="1">CC2083*IF(CG2083=0,0,CJ2083)/(CJ2081+CJ2082+IF(CG2083=0,0,CJ2083))</f>
        <v>0</v>
      </c>
      <c r="CE2083" s="39">
        <f t="shared" ca="1" si="1042"/>
        <v>1</v>
      </c>
      <c r="CF2083" s="39">
        <f t="shared" ca="1" si="1037"/>
        <v>2635</v>
      </c>
      <c r="CG2083">
        <f t="shared" ca="1" si="1043"/>
        <v>0</v>
      </c>
      <c r="CH2083">
        <f t="shared" ca="1" si="1044"/>
        <v>0</v>
      </c>
      <c r="CI2083">
        <f t="shared" ca="1" si="1038"/>
        <v>0</v>
      </c>
      <c r="CJ2083">
        <f t="shared" ca="1" si="1039"/>
        <v>12</v>
      </c>
    </row>
    <row r="2084" spans="79:88">
      <c r="CA2084" s="2">
        <f t="shared" si="1040"/>
        <v>694</v>
      </c>
      <c r="CB2084" s="4">
        <f t="shared" si="1041"/>
        <v>0</v>
      </c>
      <c r="CC2084">
        <f t="shared" ca="1" si="1036"/>
        <v>1</v>
      </c>
      <c r="CD2084">
        <f ca="1">CC2084*(CJ2084)/(CJ2084+CJ2085+IF(CG2086=0,0,CJ2086))</f>
        <v>0.57937134135675983</v>
      </c>
      <c r="CE2084" s="39">
        <f t="shared" ca="1" si="1042"/>
        <v>5</v>
      </c>
      <c r="CF2084" s="39">
        <f t="shared" ca="1" si="1037"/>
        <v>2717</v>
      </c>
      <c r="CG2084">
        <f t="shared" ca="1" si="1043"/>
        <v>12.819910728471484</v>
      </c>
      <c r="CH2084">
        <f t="shared" ca="1" si="1044"/>
        <v>-5</v>
      </c>
      <c r="CI2084">
        <f t="shared" ca="1" si="1038"/>
        <v>4.2106313489088238</v>
      </c>
      <c r="CJ2084">
        <f t="shared" ca="1" si="1039"/>
        <v>7.7893686510911762</v>
      </c>
    </row>
    <row r="2085" spans="79:88">
      <c r="CA2085" s="2">
        <f t="shared" si="1040"/>
        <v>694</v>
      </c>
      <c r="CB2085" s="4">
        <f t="shared" si="1041"/>
        <v>1</v>
      </c>
      <c r="CC2085">
        <f t="shared" ca="1" si="1036"/>
        <v>1</v>
      </c>
      <c r="CD2085">
        <f ca="1">CC2085*(CJ2085)/(CJ2084+CJ2085+IF(CG2086=0,0,CJ2086))</f>
        <v>0.42062865864324012</v>
      </c>
      <c r="CE2085" s="39">
        <f t="shared" ca="1" si="1042"/>
        <v>5</v>
      </c>
      <c r="CF2085" s="39">
        <f t="shared" ca="1" si="1037"/>
        <v>2717</v>
      </c>
      <c r="CG2085">
        <f t="shared" ca="1" si="1043"/>
        <v>-10.640099656177071</v>
      </c>
      <c r="CH2085">
        <f t="shared" ca="1" si="1044"/>
        <v>7</v>
      </c>
      <c r="CI2085">
        <f t="shared" ca="1" si="1038"/>
        <v>6.3448502652659586</v>
      </c>
      <c r="CJ2085">
        <f t="shared" ca="1" si="1039"/>
        <v>5.6551497347340414</v>
      </c>
    </row>
    <row r="2086" spans="79:88">
      <c r="CA2086" s="2">
        <f t="shared" si="1040"/>
        <v>694</v>
      </c>
      <c r="CB2086" s="4">
        <f t="shared" si="1041"/>
        <v>2</v>
      </c>
      <c r="CC2086">
        <f t="shared" ca="1" si="1036"/>
        <v>1</v>
      </c>
      <c r="CD2086">
        <f ca="1">CC2086*IF(CG2086=0,0,CJ2086)/(CJ2084+CJ2085+IF(CG2086=0,0,CJ2086))</f>
        <v>0</v>
      </c>
      <c r="CE2086" s="39">
        <f t="shared" ca="1" si="1042"/>
        <v>5</v>
      </c>
      <c r="CF2086" s="39">
        <f t="shared" ca="1" si="1037"/>
        <v>2717</v>
      </c>
      <c r="CG2086">
        <f t="shared" ca="1" si="1043"/>
        <v>0</v>
      </c>
      <c r="CH2086">
        <f t="shared" ca="1" si="1044"/>
        <v>0</v>
      </c>
      <c r="CI2086">
        <f t="shared" ca="1" si="1038"/>
        <v>0</v>
      </c>
      <c r="CJ2086">
        <f t="shared" ca="1" si="1039"/>
        <v>12</v>
      </c>
    </row>
    <row r="2087" spans="79:88">
      <c r="CA2087" s="2">
        <f t="shared" si="1040"/>
        <v>695</v>
      </c>
      <c r="CB2087" s="4">
        <f t="shared" si="1041"/>
        <v>0</v>
      </c>
      <c r="CC2087">
        <f t="shared" ca="1" si="1036"/>
        <v>1</v>
      </c>
      <c r="CD2087">
        <f ca="1">CC2087*(CJ2087)/(CJ2087+CJ2088+IF(CG2089=0,0,CJ2089))</f>
        <v>0.26690550091171922</v>
      </c>
      <c r="CE2087" s="39">
        <f t="shared" ca="1" si="1042"/>
        <v>7</v>
      </c>
      <c r="CF2087" s="39">
        <f t="shared" ca="1" si="1037"/>
        <v>2717</v>
      </c>
      <c r="CG2087">
        <f t="shared" ca="1" si="1043"/>
        <v>42.03772331650697</v>
      </c>
      <c r="CH2087">
        <f t="shared" ca="1" si="1044"/>
        <v>-11</v>
      </c>
      <c r="CI2087">
        <f t="shared" ca="1" si="1038"/>
        <v>8.4115840857144839</v>
      </c>
      <c r="CJ2087">
        <f t="shared" ca="1" si="1039"/>
        <v>3.5884159142855161</v>
      </c>
    </row>
    <row r="2088" spans="79:88">
      <c r="CA2088" s="2">
        <f t="shared" si="1040"/>
        <v>695</v>
      </c>
      <c r="CB2088" s="4">
        <f t="shared" si="1041"/>
        <v>1</v>
      </c>
      <c r="CC2088">
        <f t="shared" ca="1" si="1036"/>
        <v>1</v>
      </c>
      <c r="CD2088">
        <f ca="1">CC2088*(CJ2088)/(CJ2087+CJ2088+IF(CG2089=0,0,CJ2089))</f>
        <v>0.73309449908828073</v>
      </c>
      <c r="CE2088" s="39">
        <f t="shared" ca="1" si="1042"/>
        <v>7</v>
      </c>
      <c r="CF2088" s="39">
        <f t="shared" ca="1" si="1037"/>
        <v>2717</v>
      </c>
      <c r="CG2088">
        <f t="shared" ca="1" si="1043"/>
        <v>18.577712931857349</v>
      </c>
      <c r="CH2088">
        <f t="shared" ca="1" si="1044"/>
        <v>1</v>
      </c>
      <c r="CI2088">
        <f t="shared" ca="1" si="1038"/>
        <v>2.143897528460232</v>
      </c>
      <c r="CJ2088">
        <f t="shared" ca="1" si="1039"/>
        <v>9.8561024715397672</v>
      </c>
    </row>
    <row r="2089" spans="79:88">
      <c r="CA2089" s="2">
        <f t="shared" si="1040"/>
        <v>695</v>
      </c>
      <c r="CB2089" s="4">
        <f t="shared" si="1041"/>
        <v>2</v>
      </c>
      <c r="CC2089">
        <f t="shared" ca="1" si="1036"/>
        <v>1</v>
      </c>
      <c r="CD2089">
        <f ca="1">CC2089*IF(CG2089=0,0,CJ2089)/(CJ2087+CJ2088+IF(CG2089=0,0,CJ2089))</f>
        <v>0</v>
      </c>
      <c r="CE2089" s="39">
        <f t="shared" ca="1" si="1042"/>
        <v>7</v>
      </c>
      <c r="CF2089" s="39">
        <f t="shared" ca="1" si="1037"/>
        <v>2717</v>
      </c>
      <c r="CG2089">
        <f t="shared" ca="1" si="1043"/>
        <v>0</v>
      </c>
      <c r="CH2089">
        <f t="shared" ca="1" si="1044"/>
        <v>0</v>
      </c>
      <c r="CI2089">
        <f t="shared" ca="1" si="1038"/>
        <v>0</v>
      </c>
      <c r="CJ2089">
        <f t="shared" ca="1" si="1039"/>
        <v>12</v>
      </c>
    </row>
    <row r="2090" spans="79:88">
      <c r="CA2090" s="2">
        <f t="shared" si="1040"/>
        <v>696</v>
      </c>
      <c r="CB2090" s="4">
        <f t="shared" si="1041"/>
        <v>0</v>
      </c>
      <c r="CC2090">
        <f t="shared" ca="1" si="1036"/>
        <v>1</v>
      </c>
      <c r="CD2090">
        <f ca="1">CC2090*(CJ2090)/(CJ2090+CJ2091+IF(CG2092=0,0,CJ2092))</f>
        <v>0.3055467249138879</v>
      </c>
      <c r="CE2090" s="39">
        <f t="shared" ca="1" si="1042"/>
        <v>1633</v>
      </c>
      <c r="CF2090" s="39">
        <f t="shared" ca="1" si="1037"/>
        <v>2747</v>
      </c>
      <c r="CG2090">
        <f t="shared" ca="1" si="1043"/>
        <v>17.993551205478298</v>
      </c>
      <c r="CH2090">
        <f t="shared" ca="1" si="1044"/>
        <v>-9</v>
      </c>
      <c r="CI2090">
        <f t="shared" ca="1" si="1038"/>
        <v>7.8920714391665738</v>
      </c>
      <c r="CJ2090">
        <f t="shared" ca="1" si="1039"/>
        <v>4.1079285608334262</v>
      </c>
    </row>
    <row r="2091" spans="79:88">
      <c r="CA2091" s="2">
        <f t="shared" si="1040"/>
        <v>696</v>
      </c>
      <c r="CB2091" s="4">
        <f t="shared" si="1041"/>
        <v>1</v>
      </c>
      <c r="CC2091">
        <f t="shared" ca="1" si="1036"/>
        <v>1</v>
      </c>
      <c r="CD2091">
        <f ca="1">CC2091*(CJ2091)/(CJ2090+CJ2091+IF(CG2092=0,0,CJ2092))</f>
        <v>0.6944532750861121</v>
      </c>
      <c r="CE2091" s="39">
        <f t="shared" ca="1" si="1042"/>
        <v>1633</v>
      </c>
      <c r="CF2091" s="39">
        <f t="shared" ca="1" si="1037"/>
        <v>2747</v>
      </c>
      <c r="CG2091">
        <f t="shared" ca="1" si="1043"/>
        <v>-5.4664591791691919</v>
      </c>
      <c r="CH2091">
        <f t="shared" ca="1" si="1044"/>
        <v>3</v>
      </c>
      <c r="CI2091">
        <f t="shared" ca="1" si="1038"/>
        <v>2.6634101750082744</v>
      </c>
      <c r="CJ2091">
        <f t="shared" ca="1" si="1039"/>
        <v>9.3365898249917265</v>
      </c>
    </row>
    <row r="2092" spans="79:88">
      <c r="CA2092" s="2">
        <f t="shared" si="1040"/>
        <v>696</v>
      </c>
      <c r="CB2092" s="4">
        <f t="shared" si="1041"/>
        <v>2</v>
      </c>
      <c r="CC2092">
        <f t="shared" ca="1" si="1036"/>
        <v>1</v>
      </c>
      <c r="CD2092">
        <f ca="1">CC2092*IF(CG2092=0,0,CJ2092)/(CJ2090+CJ2091+IF(CG2092=0,0,CJ2092))</f>
        <v>0</v>
      </c>
      <c r="CE2092" s="39">
        <f t="shared" ca="1" si="1042"/>
        <v>1633</v>
      </c>
      <c r="CF2092" s="39">
        <f t="shared" ca="1" si="1037"/>
        <v>2747</v>
      </c>
      <c r="CG2092">
        <f t="shared" ca="1" si="1043"/>
        <v>0</v>
      </c>
      <c r="CH2092">
        <f t="shared" ca="1" si="1044"/>
        <v>0</v>
      </c>
      <c r="CI2092">
        <f t="shared" ca="1" si="1038"/>
        <v>0</v>
      </c>
      <c r="CJ2092">
        <f t="shared" ca="1" si="1039"/>
        <v>12</v>
      </c>
    </row>
    <row r="2093" spans="79:88">
      <c r="CA2093" s="2">
        <f t="shared" si="1040"/>
        <v>697</v>
      </c>
      <c r="CB2093" s="4">
        <f t="shared" si="1041"/>
        <v>0</v>
      </c>
      <c r="CC2093">
        <f t="shared" ca="1" si="1036"/>
        <v>1</v>
      </c>
      <c r="CD2093">
        <f ca="1">CC2093*(CJ2093)/(CJ2093+CJ2094+IF(CG2095=0,0,CJ2095))</f>
        <v>0.21238529489082827</v>
      </c>
      <c r="CE2093" s="39">
        <f t="shared" ca="1" si="1042"/>
        <v>625</v>
      </c>
      <c r="CF2093" s="39">
        <f t="shared" ca="1" si="1037"/>
        <v>2797</v>
      </c>
      <c r="CG2093">
        <f t="shared" ca="1" si="1043"/>
        <v>13.892599365966873</v>
      </c>
      <c r="CH2093">
        <f t="shared" ca="1" si="1044"/>
        <v>-10</v>
      </c>
      <c r="CI2093">
        <f t="shared" ca="1" si="1038"/>
        <v>9.1445819979613141</v>
      </c>
      <c r="CJ2093">
        <f t="shared" ca="1" si="1039"/>
        <v>2.8554180020386859</v>
      </c>
    </row>
    <row r="2094" spans="79:88">
      <c r="CA2094" s="2">
        <f t="shared" si="1040"/>
        <v>697</v>
      </c>
      <c r="CB2094" s="4">
        <f t="shared" si="1041"/>
        <v>1</v>
      </c>
      <c r="CC2094">
        <f t="shared" ca="1" si="1036"/>
        <v>1</v>
      </c>
      <c r="CD2094">
        <f ca="1">CC2094*(CJ2094)/(CJ2093+CJ2094+IF(CG2095=0,0,CJ2095))</f>
        <v>0.78761470510917175</v>
      </c>
      <c r="CE2094" s="39">
        <f t="shared" ca="1" si="1042"/>
        <v>625</v>
      </c>
      <c r="CF2094" s="39">
        <f t="shared" ca="1" si="1037"/>
        <v>2797</v>
      </c>
      <c r="CG2094">
        <f t="shared" ca="1" si="1043"/>
        <v>-9.5674110186843464</v>
      </c>
      <c r="CH2094">
        <f t="shared" ca="1" si="1044"/>
        <v>2</v>
      </c>
      <c r="CI2094">
        <f t="shared" ca="1" si="1038"/>
        <v>1.410899616213305</v>
      </c>
      <c r="CJ2094">
        <f t="shared" ca="1" si="1039"/>
        <v>10.589100383786695</v>
      </c>
    </row>
    <row r="2095" spans="79:88">
      <c r="CA2095" s="2">
        <f t="shared" si="1040"/>
        <v>697</v>
      </c>
      <c r="CB2095" s="4">
        <f t="shared" si="1041"/>
        <v>2</v>
      </c>
      <c r="CC2095">
        <f t="shared" ca="1" si="1036"/>
        <v>1</v>
      </c>
      <c r="CD2095">
        <f ca="1">CC2095*IF(CG2095=0,0,CJ2095)/(CJ2093+CJ2094+IF(CG2095=0,0,CJ2095))</f>
        <v>0</v>
      </c>
      <c r="CE2095" s="39">
        <f t="shared" ca="1" si="1042"/>
        <v>625</v>
      </c>
      <c r="CF2095" s="39">
        <f t="shared" ca="1" si="1037"/>
        <v>2797</v>
      </c>
      <c r="CG2095">
        <f t="shared" ca="1" si="1043"/>
        <v>0</v>
      </c>
      <c r="CH2095">
        <f t="shared" ca="1" si="1044"/>
        <v>0</v>
      </c>
      <c r="CI2095">
        <f t="shared" ca="1" si="1038"/>
        <v>0</v>
      </c>
      <c r="CJ2095">
        <f t="shared" ca="1" si="1039"/>
        <v>12</v>
      </c>
    </row>
    <row r="2096" spans="79:88">
      <c r="CA2096" s="2">
        <f t="shared" si="1040"/>
        <v>698</v>
      </c>
      <c r="CB2096" s="4">
        <f t="shared" si="1041"/>
        <v>0</v>
      </c>
      <c r="CC2096">
        <f t="shared" ca="1" si="1036"/>
        <v>1</v>
      </c>
      <c r="CD2096">
        <f ca="1">CC2096*(CJ2096)/(CJ2096+CJ2097+IF(CG2098=0,0,CJ2098))</f>
        <v>0.22937550676559468</v>
      </c>
      <c r="CE2096" s="39">
        <f t="shared" ca="1" si="1042"/>
        <v>625</v>
      </c>
      <c r="CF2096" s="39">
        <f t="shared" ca="1" si="1037"/>
        <v>2803</v>
      </c>
      <c r="CG2096">
        <f t="shared" ca="1" si="1043"/>
        <v>17.602388033527916</v>
      </c>
      <c r="CH2096">
        <f t="shared" ca="1" si="1044"/>
        <v>-10</v>
      </c>
      <c r="CI2096">
        <f t="shared" ca="1" si="1038"/>
        <v>8.9161567820319707</v>
      </c>
      <c r="CJ2096">
        <f t="shared" ca="1" si="1039"/>
        <v>3.0838432179680293</v>
      </c>
    </row>
    <row r="2097" spans="79:88">
      <c r="CA2097" s="2">
        <f t="shared" si="1040"/>
        <v>698</v>
      </c>
      <c r="CB2097" s="4">
        <f t="shared" si="1041"/>
        <v>1</v>
      </c>
      <c r="CC2097">
        <f t="shared" ca="1" si="1036"/>
        <v>1</v>
      </c>
      <c r="CD2097">
        <f ca="1">CC2097*(CJ2097)/(CJ2096+CJ2097+IF(CG2098=0,0,CJ2098))</f>
        <v>0.77062449323440529</v>
      </c>
      <c r="CE2097" s="39">
        <f t="shared" ca="1" si="1042"/>
        <v>625</v>
      </c>
      <c r="CF2097" s="39">
        <f t="shared" ca="1" si="1037"/>
        <v>2803</v>
      </c>
      <c r="CG2097">
        <f t="shared" ca="1" si="1043"/>
        <v>-5.8576223511217052</v>
      </c>
      <c r="CH2097">
        <f t="shared" ca="1" si="1044"/>
        <v>2</v>
      </c>
      <c r="CI2097">
        <f t="shared" ca="1" si="1038"/>
        <v>1.6393248321427458</v>
      </c>
      <c r="CJ2097">
        <f t="shared" ca="1" si="1039"/>
        <v>10.360675167857254</v>
      </c>
    </row>
    <row r="2098" spans="79:88">
      <c r="CA2098" s="2">
        <f t="shared" si="1040"/>
        <v>698</v>
      </c>
      <c r="CB2098" s="4">
        <f t="shared" si="1041"/>
        <v>2</v>
      </c>
      <c r="CC2098">
        <f t="shared" ca="1" si="1036"/>
        <v>1</v>
      </c>
      <c r="CD2098">
        <f ca="1">CC2098*IF(CG2098=0,0,CJ2098)/(CJ2096+CJ2097+IF(CG2098=0,0,CJ2098))</f>
        <v>0</v>
      </c>
      <c r="CE2098" s="39">
        <f t="shared" ca="1" si="1042"/>
        <v>625</v>
      </c>
      <c r="CF2098" s="39">
        <f t="shared" ca="1" si="1037"/>
        <v>2803</v>
      </c>
      <c r="CG2098">
        <f t="shared" ca="1" si="1043"/>
        <v>0</v>
      </c>
      <c r="CH2098">
        <f t="shared" ca="1" si="1044"/>
        <v>0</v>
      </c>
      <c r="CI2098">
        <f t="shared" ca="1" si="1038"/>
        <v>0</v>
      </c>
      <c r="CJ2098">
        <f t="shared" ca="1" si="1039"/>
        <v>12</v>
      </c>
    </row>
    <row r="2099" spans="79:88">
      <c r="CA2099" s="2">
        <f t="shared" si="1040"/>
        <v>699</v>
      </c>
      <c r="CB2099" s="4">
        <f t="shared" si="1041"/>
        <v>0</v>
      </c>
      <c r="CC2099">
        <f t="shared" ca="1" si="1036"/>
        <v>1</v>
      </c>
      <c r="CD2099">
        <f ca="1">CC2099*(CJ2099)/(CJ2099+CJ2100+IF(CG2101=0,0,CJ2101))</f>
        <v>0.4140312603648183</v>
      </c>
      <c r="CE2099" s="39">
        <f t="shared" ca="1" si="1042"/>
        <v>1357</v>
      </c>
      <c r="CF2099" s="39">
        <f t="shared" ca="1" si="1037"/>
        <v>2821</v>
      </c>
      <c r="CG2099">
        <f t="shared" ca="1" si="1043"/>
        <v>-23.281861473001442</v>
      </c>
      <c r="CH2099">
        <f t="shared" ca="1" si="1044"/>
        <v>-5</v>
      </c>
      <c r="CI2099">
        <f t="shared" ca="1" si="1038"/>
        <v>6.4335491077187852</v>
      </c>
      <c r="CJ2099">
        <f t="shared" ca="1" si="1039"/>
        <v>5.5664508922812148</v>
      </c>
    </row>
    <row r="2100" spans="79:88">
      <c r="CA2100" s="2">
        <f t="shared" si="1040"/>
        <v>699</v>
      </c>
      <c r="CB2100" s="4">
        <f t="shared" si="1041"/>
        <v>1</v>
      </c>
      <c r="CC2100">
        <f t="shared" ca="1" si="1036"/>
        <v>1</v>
      </c>
      <c r="CD2100">
        <f ca="1">CC2100*(CJ2100)/(CJ2099+CJ2100+IF(CG2101=0,0,CJ2101))</f>
        <v>0.5859687396351817</v>
      </c>
      <c r="CE2100" s="39">
        <f t="shared" ca="1" si="1042"/>
        <v>1357</v>
      </c>
      <c r="CF2100" s="39">
        <f t="shared" ca="1" si="1037"/>
        <v>2821</v>
      </c>
      <c r="CG2100">
        <f t="shared" ca="1" si="1043"/>
        <v>-46.741871857651063</v>
      </c>
      <c r="CH2100">
        <f t="shared" ca="1" si="1044"/>
        <v>7</v>
      </c>
      <c r="CI2100">
        <f t="shared" ca="1" si="1038"/>
        <v>4.1219325064559316</v>
      </c>
      <c r="CJ2100">
        <f t="shared" ca="1" si="1039"/>
        <v>7.8780674935440684</v>
      </c>
    </row>
    <row r="2101" spans="79:88">
      <c r="CA2101" s="2">
        <f t="shared" si="1040"/>
        <v>699</v>
      </c>
      <c r="CB2101" s="4">
        <f t="shared" si="1041"/>
        <v>2</v>
      </c>
      <c r="CC2101">
        <f t="shared" ca="1" si="1036"/>
        <v>1</v>
      </c>
      <c r="CD2101">
        <f ca="1">CC2101*IF(CG2101=0,0,CJ2101)/(CJ2099+CJ2100+IF(CG2101=0,0,CJ2101))</f>
        <v>0</v>
      </c>
      <c r="CE2101" s="39">
        <f t="shared" ca="1" si="1042"/>
        <v>1357</v>
      </c>
      <c r="CF2101" s="39">
        <f t="shared" ca="1" si="1037"/>
        <v>2821</v>
      </c>
      <c r="CG2101">
        <f t="shared" ca="1" si="1043"/>
        <v>43.483123815414615</v>
      </c>
      <c r="CH2101">
        <f t="shared" ca="1" si="1044"/>
        <v>12</v>
      </c>
      <c r="CI2101">
        <f t="shared" ca="1" si="1038"/>
        <v>14.677414493626268</v>
      </c>
      <c r="CJ2101">
        <f t="shared" ca="1" si="1039"/>
        <v>0</v>
      </c>
    </row>
    <row r="2102" spans="79:88">
      <c r="CA2102" s="2">
        <f t="shared" si="1040"/>
        <v>700</v>
      </c>
      <c r="CB2102" s="4">
        <f t="shared" si="1041"/>
        <v>0</v>
      </c>
      <c r="CC2102">
        <f t="shared" ca="1" si="1036"/>
        <v>1</v>
      </c>
      <c r="CD2102">
        <f ca="1">CC2102*(CJ2102)/(CJ2102+CJ2103+IF(CG2104=0,0,CJ2104))</f>
        <v>0</v>
      </c>
      <c r="CE2102" s="39">
        <f t="shared" ca="1" si="1042"/>
        <v>1957</v>
      </c>
      <c r="CF2102" s="39">
        <f t="shared" ca="1" si="1037"/>
        <v>2821</v>
      </c>
      <c r="CG2102">
        <f t="shared" ca="1" si="1043"/>
        <v>-45.419498530216629</v>
      </c>
      <c r="CH2102">
        <f t="shared" ca="1" si="1044"/>
        <v>-11</v>
      </c>
      <c r="CI2102">
        <f t="shared" ca="1" si="1038"/>
        <v>13.796644145766956</v>
      </c>
      <c r="CJ2102">
        <f t="shared" ca="1" si="1039"/>
        <v>0</v>
      </c>
    </row>
    <row r="2103" spans="79:88">
      <c r="CA2103" s="2">
        <f t="shared" si="1040"/>
        <v>700</v>
      </c>
      <c r="CB2103" s="4">
        <f t="shared" si="1041"/>
        <v>1</v>
      </c>
      <c r="CC2103">
        <f t="shared" ca="1" si="1036"/>
        <v>1</v>
      </c>
      <c r="CD2103">
        <f ca="1">CC2103*(CJ2103)/(CJ2102+CJ2103+IF(CG2104=0,0,CJ2104))</f>
        <v>0.65148022339258438</v>
      </c>
      <c r="CE2103" s="39">
        <f t="shared" ca="1" si="1042"/>
        <v>1957</v>
      </c>
      <c r="CF2103" s="39">
        <f t="shared" ca="1" si="1037"/>
        <v>2821</v>
      </c>
      <c r="CG2103">
        <f t="shared" ca="1" si="1043"/>
        <v>44.805497142846917</v>
      </c>
      <c r="CH2103">
        <f t="shared" ca="1" si="1044"/>
        <v>-6</v>
      </c>
      <c r="CI2103">
        <f t="shared" ca="1" si="1038"/>
        <v>3.2411621585967505</v>
      </c>
      <c r="CJ2103">
        <f t="shared" ca="1" si="1039"/>
        <v>8.7588378414032491</v>
      </c>
    </row>
    <row r="2104" spans="79:88">
      <c r="CA2104" s="2">
        <f t="shared" si="1040"/>
        <v>700</v>
      </c>
      <c r="CB2104" s="4">
        <f t="shared" si="1041"/>
        <v>2</v>
      </c>
      <c r="CC2104">
        <f t="shared" ca="1" si="1036"/>
        <v>1</v>
      </c>
      <c r="CD2104">
        <f ca="1">CC2104*IF(CG2104=0,0,CJ2104)/(CJ2102+CJ2103+IF(CG2104=0,0,CJ2104))</f>
        <v>0.34851977660741562</v>
      </c>
      <c r="CE2104" s="39">
        <f t="shared" ca="1" si="1042"/>
        <v>1957</v>
      </c>
      <c r="CF2104" s="39">
        <f t="shared" ca="1" si="1037"/>
        <v>2821</v>
      </c>
      <c r="CG2104">
        <f t="shared" ca="1" si="1043"/>
        <v>21.345486758195165</v>
      </c>
      <c r="CH2104">
        <f t="shared" ca="1" si="1044"/>
        <v>6</v>
      </c>
      <c r="CI2104">
        <f t="shared" ca="1" si="1038"/>
        <v>7.3143194555778344</v>
      </c>
      <c r="CJ2104">
        <f t="shared" ca="1" si="1039"/>
        <v>4.6856805444221656</v>
      </c>
    </row>
    <row r="2105" spans="79:88">
      <c r="CA2105" s="2">
        <f t="shared" si="1040"/>
        <v>701</v>
      </c>
      <c r="CB2105" s="4">
        <f t="shared" si="1041"/>
        <v>0</v>
      </c>
      <c r="CC2105">
        <f t="shared" ca="1" si="1036"/>
        <v>1</v>
      </c>
      <c r="CD2105">
        <f ca="1">CC2105*(CJ2105)/(CJ2105+CJ2106+IF(CG2107=0,0,CJ2107))</f>
        <v>0.35200538573163848</v>
      </c>
      <c r="CE2105" s="39">
        <f t="shared" ca="1" si="1042"/>
        <v>625</v>
      </c>
      <c r="CF2105" s="39">
        <f t="shared" ca="1" si="1037"/>
        <v>3143</v>
      </c>
      <c r="CG2105">
        <f t="shared" ca="1" si="1043"/>
        <v>11.897019622261951</v>
      </c>
      <c r="CH2105">
        <f t="shared" ca="1" si="1044"/>
        <v>-8</v>
      </c>
      <c r="CI2105">
        <f t="shared" ca="1" si="1038"/>
        <v>7.2674571196214659</v>
      </c>
      <c r="CJ2105">
        <f t="shared" ca="1" si="1039"/>
        <v>4.7325428803785341</v>
      </c>
    </row>
    <row r="2106" spans="79:88">
      <c r="CA2106" s="2">
        <f t="shared" si="1040"/>
        <v>701</v>
      </c>
      <c r="CB2106" s="4">
        <f t="shared" si="1041"/>
        <v>1</v>
      </c>
      <c r="CC2106">
        <f t="shared" ca="1" si="1036"/>
        <v>1</v>
      </c>
      <c r="CD2106">
        <f ca="1">CC2106*(CJ2106)/(CJ2105+CJ2106+IF(CG2107=0,0,CJ2107))</f>
        <v>0.64799461426836147</v>
      </c>
      <c r="CE2106" s="39">
        <f t="shared" ca="1" si="1042"/>
        <v>625</v>
      </c>
      <c r="CF2106" s="39">
        <f t="shared" ca="1" si="1037"/>
        <v>3143</v>
      </c>
      <c r="CG2106">
        <f t="shared" ca="1" si="1043"/>
        <v>-11.56299076238767</v>
      </c>
      <c r="CH2106">
        <f t="shared" ca="1" si="1044"/>
        <v>4</v>
      </c>
      <c r="CI2106">
        <f t="shared" ca="1" si="1038"/>
        <v>3.2880244945532509</v>
      </c>
      <c r="CJ2106">
        <f t="shared" ca="1" si="1039"/>
        <v>8.7119755054467483</v>
      </c>
    </row>
    <row r="2107" spans="79:88">
      <c r="CA2107" s="2">
        <f t="shared" si="1040"/>
        <v>701</v>
      </c>
      <c r="CB2107" s="4">
        <f t="shared" si="1041"/>
        <v>2</v>
      </c>
      <c r="CC2107">
        <f t="shared" ca="1" si="1036"/>
        <v>1</v>
      </c>
      <c r="CD2107">
        <f ca="1">CC2107*IF(CG2107=0,0,CJ2107)/(CJ2105+CJ2106+IF(CG2107=0,0,CJ2107))</f>
        <v>0</v>
      </c>
      <c r="CE2107" s="39">
        <f t="shared" ca="1" si="1042"/>
        <v>625</v>
      </c>
      <c r="CF2107" s="39">
        <f t="shared" ca="1" si="1037"/>
        <v>3143</v>
      </c>
      <c r="CG2107">
        <f t="shared" ca="1" si="1043"/>
        <v>0</v>
      </c>
      <c r="CH2107">
        <f t="shared" ca="1" si="1044"/>
        <v>0</v>
      </c>
      <c r="CI2107">
        <f t="shared" ca="1" si="1038"/>
        <v>0</v>
      </c>
      <c r="CJ2107">
        <f t="shared" ca="1" si="1039"/>
        <v>12</v>
      </c>
    </row>
    <row r="2108" spans="79:88">
      <c r="CA2108" s="2">
        <f t="shared" si="1040"/>
        <v>702</v>
      </c>
      <c r="CB2108" s="4">
        <f t="shared" si="1041"/>
        <v>0</v>
      </c>
      <c r="CC2108">
        <f t="shared" ca="1" si="1036"/>
        <v>1</v>
      </c>
      <c r="CD2108">
        <f ca="1">CC2108*(CJ2108)/(CJ2108+CJ2109+IF(CG2110=0,0,CJ2110))</f>
        <v>0.36712699713195568</v>
      </c>
      <c r="CE2108" s="39">
        <f t="shared" ca="1" si="1042"/>
        <v>625</v>
      </c>
      <c r="CF2108" s="39">
        <f t="shared" ca="1" si="1037"/>
        <v>3149</v>
      </c>
      <c r="CG2108">
        <f t="shared" ca="1" si="1043"/>
        <v>15.198802026251457</v>
      </c>
      <c r="CH2108">
        <f t="shared" ca="1" si="1044"/>
        <v>-8</v>
      </c>
      <c r="CI2108">
        <f t="shared" ca="1" si="1038"/>
        <v>7.0641543371266202</v>
      </c>
      <c r="CJ2108">
        <f t="shared" ca="1" si="1039"/>
        <v>4.9358456628733798</v>
      </c>
    </row>
    <row r="2109" spans="79:88">
      <c r="CA2109" s="2">
        <f t="shared" si="1040"/>
        <v>702</v>
      </c>
      <c r="CB2109" s="4">
        <f t="shared" si="1041"/>
        <v>1</v>
      </c>
      <c r="CC2109">
        <f t="shared" ca="1" si="1036"/>
        <v>1</v>
      </c>
      <c r="CD2109">
        <f ca="1">CC2109*(CJ2109)/(CJ2108+CJ2109+IF(CG2110=0,0,CJ2110))</f>
        <v>0.63287300286804438</v>
      </c>
      <c r="CE2109" s="39">
        <f t="shared" ca="1" si="1042"/>
        <v>625</v>
      </c>
      <c r="CF2109" s="39">
        <f t="shared" ca="1" si="1037"/>
        <v>3149</v>
      </c>
      <c r="CG2109">
        <f t="shared" ca="1" si="1043"/>
        <v>-8.2612083583970986</v>
      </c>
      <c r="CH2109">
        <f t="shared" ca="1" si="1044"/>
        <v>4</v>
      </c>
      <c r="CI2109">
        <f t="shared" ca="1" si="1038"/>
        <v>3.4913272770481623</v>
      </c>
      <c r="CJ2109">
        <f t="shared" ca="1" si="1039"/>
        <v>8.5086727229518377</v>
      </c>
    </row>
    <row r="2110" spans="79:88">
      <c r="CA2110" s="2">
        <f t="shared" si="1040"/>
        <v>702</v>
      </c>
      <c r="CB2110" s="4">
        <f t="shared" si="1041"/>
        <v>2</v>
      </c>
      <c r="CC2110">
        <f t="shared" ca="1" si="1036"/>
        <v>1</v>
      </c>
      <c r="CD2110">
        <f ca="1">CC2110*IF(CG2110=0,0,CJ2110)/(CJ2108+CJ2109+IF(CG2110=0,0,CJ2110))</f>
        <v>0</v>
      </c>
      <c r="CE2110" s="39">
        <f t="shared" ca="1" si="1042"/>
        <v>625</v>
      </c>
      <c r="CF2110" s="39">
        <f t="shared" ca="1" si="1037"/>
        <v>3149</v>
      </c>
      <c r="CG2110">
        <f t="shared" ca="1" si="1043"/>
        <v>0</v>
      </c>
      <c r="CH2110">
        <f t="shared" ca="1" si="1044"/>
        <v>0</v>
      </c>
      <c r="CI2110">
        <f t="shared" ca="1" si="1038"/>
        <v>0</v>
      </c>
      <c r="CJ2110">
        <f t="shared" ca="1" si="1039"/>
        <v>12</v>
      </c>
    </row>
    <row r="2111" spans="79:88">
      <c r="CA2111" s="2">
        <f t="shared" si="1040"/>
        <v>703</v>
      </c>
      <c r="CB2111" s="4">
        <f t="shared" si="1041"/>
        <v>0</v>
      </c>
      <c r="CC2111">
        <f t="shared" ca="1" si="1036"/>
        <v>1</v>
      </c>
      <c r="CD2111">
        <f ca="1">CC2111*(CJ2111)/(CJ2111+CJ2112+IF(CG2113=0,0,CJ2113))</f>
        <v>0.45328656724457639</v>
      </c>
      <c r="CE2111" s="39">
        <f t="shared" ca="1" si="1042"/>
        <v>1</v>
      </c>
      <c r="CF2111" s="39">
        <f t="shared" ca="1" si="1037"/>
        <v>3179</v>
      </c>
      <c r="CG2111">
        <f t="shared" ca="1" si="1043"/>
        <v>-30.951235172877034</v>
      </c>
      <c r="CH2111">
        <f t="shared" ca="1" si="1044"/>
        <v>-4</v>
      </c>
      <c r="CI2111">
        <f t="shared" ca="1" si="1038"/>
        <v>5.9057804126326188</v>
      </c>
      <c r="CJ2111">
        <f t="shared" ca="1" si="1039"/>
        <v>6.0942195873673812</v>
      </c>
    </row>
    <row r="2112" spans="79:88">
      <c r="CA2112" s="2">
        <f t="shared" si="1040"/>
        <v>703</v>
      </c>
      <c r="CB2112" s="4">
        <f t="shared" si="1041"/>
        <v>1</v>
      </c>
      <c r="CC2112">
        <f t="shared" ca="1" si="1036"/>
        <v>1</v>
      </c>
      <c r="CD2112">
        <f ca="1">CC2112*(CJ2112)/(CJ2111+CJ2112+IF(CG2113=0,0,CJ2113))</f>
        <v>0.5467134327554235</v>
      </c>
      <c r="CE2112" s="39">
        <f t="shared" ca="1" si="1042"/>
        <v>1</v>
      </c>
      <c r="CF2112" s="39">
        <f t="shared" ca="1" si="1037"/>
        <v>3179</v>
      </c>
      <c r="CG2112">
        <f t="shared" ca="1" si="1043"/>
        <v>-54.411245557528254</v>
      </c>
      <c r="CH2112">
        <f t="shared" ca="1" si="1044"/>
        <v>8</v>
      </c>
      <c r="CI2112">
        <f t="shared" ca="1" si="1038"/>
        <v>4.6497012015419994</v>
      </c>
      <c r="CJ2112">
        <f t="shared" ca="1" si="1039"/>
        <v>7.3502987984580006</v>
      </c>
    </row>
    <row r="2113" spans="79:88">
      <c r="CA2113" s="2">
        <f t="shared" si="1040"/>
        <v>703</v>
      </c>
      <c r="CB2113" s="4">
        <f t="shared" si="1041"/>
        <v>2</v>
      </c>
      <c r="CC2113">
        <f t="shared" ca="1" si="1036"/>
        <v>1</v>
      </c>
      <c r="CD2113">
        <f ca="1">CC2113*IF(CG2113=0,0,CJ2113)/(CJ2111+CJ2112+IF(CG2113=0,0,CJ2113))</f>
        <v>0</v>
      </c>
      <c r="CE2113" s="39">
        <f t="shared" ca="1" si="1042"/>
        <v>1</v>
      </c>
      <c r="CF2113" s="39">
        <f t="shared" ca="1" si="1037"/>
        <v>3179</v>
      </c>
      <c r="CG2113">
        <f t="shared" ca="1" si="1043"/>
        <v>0</v>
      </c>
      <c r="CH2113">
        <f t="shared" ca="1" si="1044"/>
        <v>0</v>
      </c>
      <c r="CI2113">
        <f t="shared" ca="1" si="1038"/>
        <v>0</v>
      </c>
      <c r="CJ2113">
        <f t="shared" ca="1" si="1039"/>
        <v>12</v>
      </c>
    </row>
    <row r="2114" spans="79:88">
      <c r="CA2114" s="2">
        <f t="shared" si="1040"/>
        <v>704</v>
      </c>
      <c r="CB2114" s="4">
        <f t="shared" si="1041"/>
        <v>0</v>
      </c>
      <c r="CC2114">
        <f t="shared" ref="CC2114:CC2177" ca="1" si="1045">OFFSET(D$5,$CA2114,0)</f>
        <v>1</v>
      </c>
      <c r="CD2114">
        <f ca="1">CC2114*(CJ2114)/(CJ2114+CJ2115+IF(CG2116=0,0,CJ2116))</f>
        <v>0.82689416376486991</v>
      </c>
      <c r="CE2114" s="39">
        <f t="shared" ca="1" si="1042"/>
        <v>625</v>
      </c>
      <c r="CF2114" s="39">
        <f t="shared" ref="CF2114:CF2177" ca="1" si="1046">OFFSET(B$5,$CA2114,0)</f>
        <v>3337</v>
      </c>
      <c r="CG2114">
        <f t="shared" ca="1" si="1043"/>
        <v>1.90331082483155</v>
      </c>
      <c r="CH2114">
        <f t="shared" ca="1" si="1044"/>
        <v>-1</v>
      </c>
      <c r="CI2114">
        <f t="shared" ref="CI2114:CI2177" ca="1" si="1047">ABS(-CH2114-7*CG2114/113.685)</f>
        <v>0.88280621213158417</v>
      </c>
      <c r="CJ2114">
        <f t="shared" ref="CJ2114:CJ2177" ca="1" si="1048">MAX(0,CK$1-CI2114)</f>
        <v>11.117193787868416</v>
      </c>
    </row>
    <row r="2115" spans="79:88">
      <c r="CA2115" s="2">
        <f t="shared" si="1040"/>
        <v>704</v>
      </c>
      <c r="CB2115" s="4">
        <f t="shared" si="1041"/>
        <v>1</v>
      </c>
      <c r="CC2115">
        <f t="shared" ca="1" si="1045"/>
        <v>1</v>
      </c>
      <c r="CD2115">
        <f ca="1">CC2115*(CJ2115)/(CJ2114+CJ2115+IF(CG2116=0,0,CJ2116))</f>
        <v>0.17310583623513009</v>
      </c>
      <c r="CE2115" s="39">
        <f t="shared" ca="1" si="1042"/>
        <v>625</v>
      </c>
      <c r="CF2115" s="39">
        <f t="shared" ca="1" si="1046"/>
        <v>3337</v>
      </c>
      <c r="CG2115">
        <f t="shared" ca="1" si="1043"/>
        <v>-21.556699559818071</v>
      </c>
      <c r="CH2115">
        <f t="shared" ca="1" si="1044"/>
        <v>11</v>
      </c>
      <c r="CI2115">
        <f t="shared" ca="1" si="1047"/>
        <v>9.6726754020431329</v>
      </c>
      <c r="CJ2115">
        <f t="shared" ca="1" si="1048"/>
        <v>2.3273245979568671</v>
      </c>
    </row>
    <row r="2116" spans="79:88">
      <c r="CA2116" s="2">
        <f t="shared" si="1040"/>
        <v>704</v>
      </c>
      <c r="CB2116" s="4">
        <f t="shared" si="1041"/>
        <v>2</v>
      </c>
      <c r="CC2116">
        <f t="shared" ca="1" si="1045"/>
        <v>1</v>
      </c>
      <c r="CD2116">
        <f ca="1">CC2116*IF(CG2116=0,0,CJ2116)/(CJ2114+CJ2115+IF(CG2116=0,0,CJ2116))</f>
        <v>0</v>
      </c>
      <c r="CE2116" s="39">
        <f t="shared" ca="1" si="1042"/>
        <v>625</v>
      </c>
      <c r="CF2116" s="39">
        <f t="shared" ca="1" si="1046"/>
        <v>3337</v>
      </c>
      <c r="CG2116">
        <f t="shared" ca="1" si="1043"/>
        <v>0</v>
      </c>
      <c r="CH2116">
        <f t="shared" ca="1" si="1044"/>
        <v>0</v>
      </c>
      <c r="CI2116">
        <f t="shared" ca="1" si="1047"/>
        <v>0</v>
      </c>
      <c r="CJ2116">
        <f t="shared" ca="1" si="1048"/>
        <v>12</v>
      </c>
    </row>
    <row r="2117" spans="79:88">
      <c r="CA2117" s="2">
        <f t="shared" si="1040"/>
        <v>705</v>
      </c>
      <c r="CB2117" s="4">
        <f t="shared" si="1041"/>
        <v>0</v>
      </c>
      <c r="CC2117">
        <f t="shared" ca="1" si="1045"/>
        <v>1</v>
      </c>
      <c r="CD2117">
        <f ca="1">CC2117*(CJ2117)/(CJ2117+CJ2118+IF(CG2119=0,0,CJ2119))</f>
        <v>0.43506534564789817</v>
      </c>
      <c r="CE2117" s="39">
        <f t="shared" ca="1" si="1042"/>
        <v>923</v>
      </c>
      <c r="CF2117" s="39">
        <f t="shared" ca="1" si="1046"/>
        <v>3485</v>
      </c>
      <c r="CG2117">
        <f t="shared" ca="1" si="1043"/>
        <v>13.792329789725954</v>
      </c>
      <c r="CH2117">
        <f t="shared" ca="1" si="1044"/>
        <v>-7</v>
      </c>
      <c r="CI2117">
        <f t="shared" ca="1" si="1047"/>
        <v>6.1507559614014014</v>
      </c>
      <c r="CJ2117">
        <f t="shared" ca="1" si="1048"/>
        <v>5.8492440385985986</v>
      </c>
    </row>
    <row r="2118" spans="79:88">
      <c r="CA2118" s="2">
        <f t="shared" ref="CA2118:CA2181" si="1049">CA2115+1</f>
        <v>705</v>
      </c>
      <c r="CB2118" s="4">
        <f t="shared" ref="CB2118:CB2181" si="1050">CB2115</f>
        <v>1</v>
      </c>
      <c r="CC2118">
        <f t="shared" ca="1" si="1045"/>
        <v>1</v>
      </c>
      <c r="CD2118">
        <f ca="1">CC2118*(CJ2118)/(CJ2117+CJ2118+IF(CG2119=0,0,CJ2119))</f>
        <v>0.56493465435210188</v>
      </c>
      <c r="CE2118" s="39">
        <f t="shared" ca="1" si="1042"/>
        <v>923</v>
      </c>
      <c r="CF2118" s="39">
        <f t="shared" ca="1" si="1046"/>
        <v>3485</v>
      </c>
      <c r="CG2118">
        <f t="shared" ca="1" si="1043"/>
        <v>-9.6676805949236666</v>
      </c>
      <c r="CH2118">
        <f t="shared" ca="1" si="1044"/>
        <v>5</v>
      </c>
      <c r="CI2118">
        <f t="shared" ca="1" si="1047"/>
        <v>4.4047256527733154</v>
      </c>
      <c r="CJ2118">
        <f t="shared" ca="1" si="1048"/>
        <v>7.5952743472266846</v>
      </c>
    </row>
    <row r="2119" spans="79:88">
      <c r="CA2119" s="2">
        <f t="shared" si="1049"/>
        <v>705</v>
      </c>
      <c r="CB2119" s="4">
        <f t="shared" si="1050"/>
        <v>2</v>
      </c>
      <c r="CC2119">
        <f t="shared" ca="1" si="1045"/>
        <v>1</v>
      </c>
      <c r="CD2119">
        <f ca="1">CC2119*IF(CG2119=0,0,CJ2119)/(CJ2117+CJ2118+IF(CG2119=0,0,CJ2119))</f>
        <v>0</v>
      </c>
      <c r="CE2119" s="39">
        <f t="shared" ca="1" si="1042"/>
        <v>923</v>
      </c>
      <c r="CF2119" s="39">
        <f t="shared" ca="1" si="1046"/>
        <v>3485</v>
      </c>
      <c r="CG2119">
        <f t="shared" ca="1" si="1043"/>
        <v>0</v>
      </c>
      <c r="CH2119">
        <f t="shared" ca="1" si="1044"/>
        <v>0</v>
      </c>
      <c r="CI2119">
        <f t="shared" ca="1" si="1047"/>
        <v>0</v>
      </c>
      <c r="CJ2119">
        <f t="shared" ca="1" si="1048"/>
        <v>12</v>
      </c>
    </row>
    <row r="2120" spans="79:88">
      <c r="CA2120" s="2">
        <f t="shared" si="1049"/>
        <v>706</v>
      </c>
      <c r="CB2120" s="4">
        <f t="shared" si="1050"/>
        <v>0</v>
      </c>
      <c r="CC2120">
        <f t="shared" ca="1" si="1045"/>
        <v>1</v>
      </c>
      <c r="CD2120">
        <f ca="1">CC2120*(CJ2120)/(CJ2120+CJ2121+IF(CG2122=0,0,CJ2122))</f>
        <v>0.35103019402621488</v>
      </c>
      <c r="CE2120" s="39">
        <f t="shared" ca="1" si="1042"/>
        <v>5</v>
      </c>
      <c r="CF2120" s="39">
        <f t="shared" ca="1" si="1046"/>
        <v>3553</v>
      </c>
      <c r="CG2120">
        <f t="shared" ca="1" si="1043"/>
        <v>-20.797340675041198</v>
      </c>
      <c r="CH2120">
        <f t="shared" ca="1" si="1044"/>
        <v>-6</v>
      </c>
      <c r="CI2120">
        <f t="shared" ca="1" si="1047"/>
        <v>7.280568102434696</v>
      </c>
      <c r="CJ2120">
        <f t="shared" ca="1" si="1048"/>
        <v>4.719431897565304</v>
      </c>
    </row>
    <row r="2121" spans="79:88">
      <c r="CA2121" s="2">
        <f t="shared" si="1049"/>
        <v>706</v>
      </c>
      <c r="CB2121" s="4">
        <f t="shared" si="1050"/>
        <v>1</v>
      </c>
      <c r="CC2121">
        <f t="shared" ca="1" si="1045"/>
        <v>1</v>
      </c>
      <c r="CD2121">
        <f ca="1">CC2121*(CJ2121)/(CJ2120+CJ2121+IF(CG2122=0,0,CJ2122))</f>
        <v>0.64896980597378517</v>
      </c>
      <c r="CE2121" s="39">
        <f t="shared" ca="1" si="1042"/>
        <v>5</v>
      </c>
      <c r="CF2121" s="39">
        <f t="shared" ca="1" si="1046"/>
        <v>3553</v>
      </c>
      <c r="CG2121">
        <f t="shared" ca="1" si="1043"/>
        <v>-44.257351059692752</v>
      </c>
      <c r="CH2121">
        <f t="shared" ca="1" si="1044"/>
        <v>6</v>
      </c>
      <c r="CI2121">
        <f t="shared" ca="1" si="1047"/>
        <v>3.2749135117399018</v>
      </c>
      <c r="CJ2121">
        <f t="shared" ca="1" si="1048"/>
        <v>8.7250864882600982</v>
      </c>
    </row>
    <row r="2122" spans="79:88">
      <c r="CA2122" s="2">
        <f t="shared" si="1049"/>
        <v>706</v>
      </c>
      <c r="CB2122" s="4">
        <f t="shared" si="1050"/>
        <v>2</v>
      </c>
      <c r="CC2122">
        <f t="shared" ca="1" si="1045"/>
        <v>1</v>
      </c>
      <c r="CD2122">
        <f ca="1">CC2122*IF(CG2122=0,0,CJ2122)/(CJ2120+CJ2121+IF(CG2122=0,0,CJ2122))</f>
        <v>0</v>
      </c>
      <c r="CE2122" s="39">
        <f t="shared" ca="1" si="1042"/>
        <v>5</v>
      </c>
      <c r="CF2122" s="39">
        <f t="shared" ca="1" si="1046"/>
        <v>3553</v>
      </c>
      <c r="CG2122">
        <f t="shared" ca="1" si="1043"/>
        <v>45.967644613369529</v>
      </c>
      <c r="CH2122">
        <f t="shared" ca="1" si="1044"/>
        <v>11</v>
      </c>
      <c r="CI2122">
        <f t="shared" ca="1" si="1047"/>
        <v>13.830395498910029</v>
      </c>
      <c r="CJ2122">
        <f t="shared" ca="1" si="1048"/>
        <v>0</v>
      </c>
    </row>
    <row r="2123" spans="79:88">
      <c r="CA2123" s="2">
        <f t="shared" si="1049"/>
        <v>707</v>
      </c>
      <c r="CB2123" s="4">
        <f t="shared" si="1050"/>
        <v>0</v>
      </c>
      <c r="CC2123">
        <f t="shared" ca="1" si="1045"/>
        <v>1</v>
      </c>
      <c r="CD2123">
        <f ca="1">CC2123*(CJ2123)/(CJ2123+CJ2124+IF(CG2125=0,0,CJ2125))</f>
        <v>3.7132367819290205E-2</v>
      </c>
      <c r="CE2123" s="39">
        <f t="shared" ca="1" si="1042"/>
        <v>7</v>
      </c>
      <c r="CF2123" s="39">
        <f t="shared" ca="1" si="1046"/>
        <v>3553</v>
      </c>
      <c r="CG2123">
        <f t="shared" ca="1" si="1043"/>
        <v>8.4204719129942873</v>
      </c>
      <c r="CH2123">
        <f t="shared" ca="1" si="1044"/>
        <v>-12</v>
      </c>
      <c r="CI2123">
        <f t="shared" ca="1" si="1047"/>
        <v>11.481520839240357</v>
      </c>
      <c r="CJ2123">
        <f t="shared" ca="1" si="1048"/>
        <v>0.51847916075964307</v>
      </c>
    </row>
    <row r="2124" spans="79:88">
      <c r="CA2124" s="2">
        <f t="shared" si="1049"/>
        <v>707</v>
      </c>
      <c r="CB2124" s="4">
        <f t="shared" si="1050"/>
        <v>1</v>
      </c>
      <c r="CC2124">
        <f t="shared" ca="1" si="1045"/>
        <v>1</v>
      </c>
      <c r="CD2124">
        <f ca="1">CC2124*(CJ2124)/(CJ2123+CJ2124+IF(CG2125=0,0,CJ2125))</f>
        <v>0.7930933696713709</v>
      </c>
      <c r="CE2124" s="39">
        <f t="shared" ca="1" si="1042"/>
        <v>7</v>
      </c>
      <c r="CF2124" s="39">
        <f t="shared" ca="1" si="1046"/>
        <v>3553</v>
      </c>
      <c r="CG2124">
        <f t="shared" ca="1" si="1043"/>
        <v>-15.039538471657465</v>
      </c>
      <c r="CH2124">
        <f t="shared" ca="1" si="1044"/>
        <v>0</v>
      </c>
      <c r="CI2124">
        <f t="shared" ca="1" si="1047"/>
        <v>0.92603922506577174</v>
      </c>
      <c r="CJ2124">
        <f t="shared" ca="1" si="1048"/>
        <v>11.073960774934228</v>
      </c>
    </row>
    <row r="2125" spans="79:88">
      <c r="CA2125" s="2">
        <f t="shared" si="1049"/>
        <v>707</v>
      </c>
      <c r="CB2125" s="4">
        <f t="shared" si="1050"/>
        <v>2</v>
      </c>
      <c r="CC2125">
        <f t="shared" ca="1" si="1045"/>
        <v>1</v>
      </c>
      <c r="CD2125">
        <f ca="1">CC2125*IF(CG2125=0,0,CJ2125)/(CJ2123+CJ2124+IF(CG2125=0,0,CJ2125))</f>
        <v>0.16977426250933889</v>
      </c>
      <c r="CE2125" s="39">
        <f t="shared" ca="1" si="1042"/>
        <v>7</v>
      </c>
      <c r="CF2125" s="39">
        <f t="shared" ca="1" si="1046"/>
        <v>3553</v>
      </c>
      <c r="CG2125">
        <f t="shared" ca="1" si="1043"/>
        <v>-38.499548856309218</v>
      </c>
      <c r="CH2125">
        <f t="shared" ca="1" si="1044"/>
        <v>12</v>
      </c>
      <c r="CI2125">
        <f t="shared" ca="1" si="1047"/>
        <v>9.6294423891088137</v>
      </c>
      <c r="CJ2125">
        <f t="shared" ca="1" si="1048"/>
        <v>2.3705576108911863</v>
      </c>
    </row>
    <row r="2126" spans="79:88">
      <c r="CA2126" s="2">
        <f t="shared" si="1049"/>
        <v>708</v>
      </c>
      <c r="CB2126" s="4">
        <f t="shared" si="1050"/>
        <v>0</v>
      </c>
      <c r="CC2126">
        <f t="shared" ca="1" si="1045"/>
        <v>1</v>
      </c>
      <c r="CD2126">
        <f ca="1">CC2126*(CJ2126)/(CJ2126+CJ2127+IF(CG2128=0,0,CJ2128))</f>
        <v>0.19110192928889488</v>
      </c>
      <c r="CE2126" s="39">
        <f t="shared" ca="1" si="1042"/>
        <v>1</v>
      </c>
      <c r="CF2126" s="39">
        <f t="shared" ca="1" si="1046"/>
        <v>3751</v>
      </c>
      <c r="CG2126">
        <f t="shared" ca="1" si="1043"/>
        <v>-38.643536748523388</v>
      </c>
      <c r="CH2126">
        <f t="shared" ca="1" si="1044"/>
        <v>-7</v>
      </c>
      <c r="CI2126">
        <f t="shared" ca="1" si="1047"/>
        <v>9.3794234704636814</v>
      </c>
      <c r="CJ2126">
        <f t="shared" ca="1" si="1048"/>
        <v>2.6205765295363186</v>
      </c>
    </row>
    <row r="2127" spans="79:88">
      <c r="CA2127" s="2">
        <f t="shared" si="1049"/>
        <v>708</v>
      </c>
      <c r="CB2127" s="4">
        <f t="shared" si="1050"/>
        <v>1</v>
      </c>
      <c r="CC2127">
        <f t="shared" ca="1" si="1045"/>
        <v>1</v>
      </c>
      <c r="CD2127">
        <f ca="1">CC2127*(CJ2127)/(CJ2126+CJ2127+IF(CG2128=0,0,CJ2128))</f>
        <v>0.78932100499788849</v>
      </c>
      <c r="CE2127" s="39">
        <f t="shared" ca="1" si="1042"/>
        <v>1</v>
      </c>
      <c r="CF2127" s="39">
        <f t="shared" ca="1" si="1046"/>
        <v>3751</v>
      </c>
      <c r="CG2127">
        <f t="shared" ca="1" si="1043"/>
        <v>51.581458924540158</v>
      </c>
      <c r="CH2127">
        <f t="shared" ca="1" si="1044"/>
        <v>-2</v>
      </c>
      <c r="CI2127">
        <f t="shared" ca="1" si="1047"/>
        <v>1.1760585167065236</v>
      </c>
      <c r="CJ2127">
        <f t="shared" ca="1" si="1048"/>
        <v>10.823941483293476</v>
      </c>
    </row>
    <row r="2128" spans="79:88">
      <c r="CA2128" s="2">
        <f t="shared" si="1049"/>
        <v>708</v>
      </c>
      <c r="CB2128" s="4">
        <f t="shared" si="1050"/>
        <v>2</v>
      </c>
      <c r="CC2128">
        <f t="shared" ca="1" si="1045"/>
        <v>1</v>
      </c>
      <c r="CD2128">
        <f ca="1">CC2128*IF(CG2128=0,0,CJ2128)/(CJ2126+CJ2127+IF(CG2128=0,0,CJ2128))</f>
        <v>1.9577065713216574E-2</v>
      </c>
      <c r="CE2128" s="39">
        <f t="shared" ca="1" si="1042"/>
        <v>1</v>
      </c>
      <c r="CF2128" s="39">
        <f t="shared" ca="1" si="1046"/>
        <v>3751</v>
      </c>
      <c r="CG2128">
        <f t="shared" ca="1" si="1043"/>
        <v>28.121448539890004</v>
      </c>
      <c r="CH2128">
        <f t="shared" ca="1" si="1044"/>
        <v>10</v>
      </c>
      <c r="CI2128">
        <f t="shared" ca="1" si="1047"/>
        <v>11.731540130881207</v>
      </c>
      <c r="CJ2128">
        <f t="shared" ca="1" si="1048"/>
        <v>0.26845986911879294</v>
      </c>
    </row>
    <row r="2129" spans="79:88">
      <c r="CA2129" s="2">
        <f t="shared" si="1049"/>
        <v>709</v>
      </c>
      <c r="CB2129" s="4">
        <f t="shared" si="1050"/>
        <v>0</v>
      </c>
      <c r="CC2129">
        <f t="shared" ca="1" si="1045"/>
        <v>1</v>
      </c>
      <c r="CD2129">
        <f ca="1">CC2129*(CJ2129)/(CJ2129+CJ2130+IF(CG2131=0,0,CJ2131))</f>
        <v>0.40899949188323342</v>
      </c>
      <c r="CE2129" s="39">
        <f t="shared" ca="1" si="1042"/>
        <v>625</v>
      </c>
      <c r="CF2129" s="39">
        <f t="shared" ca="1" si="1046"/>
        <v>3859</v>
      </c>
      <c r="CG2129">
        <f t="shared" ca="1" si="1043"/>
        <v>-40.621257748283313</v>
      </c>
      <c r="CH2129">
        <f t="shared" ca="1" si="1044"/>
        <v>-4</v>
      </c>
      <c r="CI2129">
        <f t="shared" ca="1" si="1047"/>
        <v>6.5011989641376005</v>
      </c>
      <c r="CJ2129">
        <f t="shared" ca="1" si="1048"/>
        <v>5.4988010358623995</v>
      </c>
    </row>
    <row r="2130" spans="79:88">
      <c r="CA2130" s="2">
        <f t="shared" si="1049"/>
        <v>709</v>
      </c>
      <c r="CB2130" s="4">
        <f t="shared" si="1050"/>
        <v>1</v>
      </c>
      <c r="CC2130">
        <f t="shared" ca="1" si="1045"/>
        <v>1</v>
      </c>
      <c r="CD2130">
        <f ca="1">CC2130*(CJ2130)/(CJ2129+CJ2130+IF(CG2131=0,0,CJ2131))</f>
        <v>0.59100050811676652</v>
      </c>
      <c r="CE2130" s="39">
        <f t="shared" ca="1" si="1042"/>
        <v>625</v>
      </c>
      <c r="CF2130" s="39">
        <f t="shared" ca="1" si="1046"/>
        <v>3859</v>
      </c>
      <c r="CG2130">
        <f t="shared" ca="1" si="1043"/>
        <v>49.603737924778898</v>
      </c>
      <c r="CH2130">
        <f t="shared" ca="1" si="1044"/>
        <v>1</v>
      </c>
      <c r="CI2130">
        <f t="shared" ca="1" si="1047"/>
        <v>4.0542830230325215</v>
      </c>
      <c r="CJ2130">
        <f t="shared" ca="1" si="1048"/>
        <v>7.9457169769674785</v>
      </c>
    </row>
    <row r="2131" spans="79:88">
      <c r="CA2131" s="2">
        <f t="shared" si="1049"/>
        <v>709</v>
      </c>
      <c r="CB2131" s="4">
        <f t="shared" si="1050"/>
        <v>2</v>
      </c>
      <c r="CC2131">
        <f t="shared" ca="1" si="1045"/>
        <v>1</v>
      </c>
      <c r="CD2131">
        <f ca="1">CC2131*IF(CG2131=0,0,CJ2131)/(CJ2129+CJ2130+IF(CG2131=0,0,CJ2131))</f>
        <v>0</v>
      </c>
      <c r="CE2131" s="39">
        <f t="shared" ca="1" si="1042"/>
        <v>625</v>
      </c>
      <c r="CF2131" s="39">
        <f t="shared" ca="1" si="1046"/>
        <v>3859</v>
      </c>
      <c r="CG2131">
        <f t="shared" ca="1" si="1043"/>
        <v>0</v>
      </c>
      <c r="CH2131">
        <f t="shared" ca="1" si="1044"/>
        <v>0</v>
      </c>
      <c r="CI2131">
        <f t="shared" ca="1" si="1047"/>
        <v>0</v>
      </c>
      <c r="CJ2131">
        <f t="shared" ca="1" si="1048"/>
        <v>12</v>
      </c>
    </row>
    <row r="2132" spans="79:88">
      <c r="CA2132" s="2">
        <f t="shared" si="1049"/>
        <v>710</v>
      </c>
      <c r="CB2132" s="4">
        <f t="shared" si="1050"/>
        <v>0</v>
      </c>
      <c r="CC2132">
        <f t="shared" ca="1" si="1045"/>
        <v>1</v>
      </c>
      <c r="CD2132">
        <f ca="1">CC2132*(CJ2132)/(CJ2132+CJ2133+IF(CG2134=0,0,CJ2134))</f>
        <v>0.67169912794753117</v>
      </c>
      <c r="CE2132" s="39">
        <f t="shared" ca="1" si="1042"/>
        <v>625</v>
      </c>
      <c r="CF2132" s="39">
        <f t="shared" ca="1" si="1046"/>
        <v>3989</v>
      </c>
      <c r="CG2132">
        <f t="shared" ca="1" si="1043"/>
        <v>16.738837706806464</v>
      </c>
      <c r="CH2132">
        <f t="shared" ca="1" si="1044"/>
        <v>-4</v>
      </c>
      <c r="CI2132">
        <f t="shared" ca="1" si="1047"/>
        <v>2.9693287245666076</v>
      </c>
      <c r="CJ2132">
        <f t="shared" ca="1" si="1048"/>
        <v>9.0306712754333915</v>
      </c>
    </row>
    <row r="2133" spans="79:88">
      <c r="CA2133" s="2">
        <f t="shared" si="1049"/>
        <v>710</v>
      </c>
      <c r="CB2133" s="4">
        <f t="shared" si="1050"/>
        <v>1</v>
      </c>
      <c r="CC2133">
        <f t="shared" ca="1" si="1045"/>
        <v>1</v>
      </c>
      <c r="CD2133">
        <f ca="1">CC2133*(CJ2133)/(CJ2132+CJ2133+IF(CG2134=0,0,CJ2134))</f>
        <v>0.32830087205246883</v>
      </c>
      <c r="CE2133" s="39">
        <f t="shared" ca="1" si="1042"/>
        <v>625</v>
      </c>
      <c r="CF2133" s="39">
        <f t="shared" ca="1" si="1046"/>
        <v>3989</v>
      </c>
      <c r="CG2133">
        <f t="shared" ca="1" si="1043"/>
        <v>-6.7211726778431569</v>
      </c>
      <c r="CH2133">
        <f t="shared" ca="1" si="1044"/>
        <v>8</v>
      </c>
      <c r="CI2133">
        <f t="shared" ca="1" si="1047"/>
        <v>7.5861528896081092</v>
      </c>
      <c r="CJ2133">
        <f t="shared" ca="1" si="1048"/>
        <v>4.4138471103918908</v>
      </c>
    </row>
    <row r="2134" spans="79:88">
      <c r="CA2134" s="2">
        <f t="shared" si="1049"/>
        <v>710</v>
      </c>
      <c r="CB2134" s="4">
        <f t="shared" si="1050"/>
        <v>2</v>
      </c>
      <c r="CC2134">
        <f t="shared" ca="1" si="1045"/>
        <v>1</v>
      </c>
      <c r="CD2134">
        <f ca="1">CC2134*IF(CG2134=0,0,CJ2134)/(CJ2132+CJ2133+IF(CG2134=0,0,CJ2134))</f>
        <v>0</v>
      </c>
      <c r="CE2134" s="39">
        <f t="shared" ca="1" si="1042"/>
        <v>625</v>
      </c>
      <c r="CF2134" s="39">
        <f t="shared" ca="1" si="1046"/>
        <v>3989</v>
      </c>
      <c r="CG2134">
        <f t="shared" ca="1" si="1043"/>
        <v>0</v>
      </c>
      <c r="CH2134">
        <f t="shared" ca="1" si="1044"/>
        <v>0</v>
      </c>
      <c r="CI2134">
        <f t="shared" ca="1" si="1047"/>
        <v>0</v>
      </c>
      <c r="CJ2134">
        <f t="shared" ca="1" si="1048"/>
        <v>12</v>
      </c>
    </row>
    <row r="2135" spans="79:88">
      <c r="CA2135" s="2">
        <f t="shared" si="1049"/>
        <v>711</v>
      </c>
      <c r="CB2135" s="4">
        <f t="shared" si="1050"/>
        <v>0</v>
      </c>
      <c r="CC2135">
        <f t="shared" ca="1" si="1045"/>
        <v>1</v>
      </c>
      <c r="CD2135">
        <f ca="1">CC2135*(CJ2135)/(CJ2135+CJ2136+IF(CG2137=0,0,CJ2137))</f>
        <v>9.5296064848640366E-2</v>
      </c>
      <c r="CE2135" s="39">
        <f t="shared" ca="1" si="1042"/>
        <v>5</v>
      </c>
      <c r="CF2135" s="39">
        <f t="shared" ca="1" si="1046"/>
        <v>4199</v>
      </c>
      <c r="CG2135">
        <f t="shared" ca="1" si="1043"/>
        <v>-25.722618674323883</v>
      </c>
      <c r="CH2135">
        <f t="shared" ca="1" si="1044"/>
        <v>-9</v>
      </c>
      <c r="CI2135">
        <f t="shared" ca="1" si="1047"/>
        <v>10.583835428774835</v>
      </c>
      <c r="CJ2135">
        <f t="shared" ca="1" si="1048"/>
        <v>1.4161645712251651</v>
      </c>
    </row>
    <row r="2136" spans="79:88">
      <c r="CA2136" s="2">
        <f t="shared" si="1049"/>
        <v>711</v>
      </c>
      <c r="CB2136" s="4">
        <f t="shared" si="1050"/>
        <v>1</v>
      </c>
      <c r="CC2136">
        <f t="shared" ca="1" si="1045"/>
        <v>1</v>
      </c>
      <c r="CD2136">
        <f ca="1">CC2136*(CJ2136)/(CJ2135+CJ2136+IF(CG2137=0,0,CJ2137))</f>
        <v>0.80559194489793173</v>
      </c>
      <c r="CE2136" s="39">
        <f t="shared" ca="1" si="1042"/>
        <v>5</v>
      </c>
      <c r="CF2136" s="39">
        <f t="shared" ca="1" si="1046"/>
        <v>4199</v>
      </c>
      <c r="CG2136">
        <f t="shared" ca="1" si="1043"/>
        <v>-49.182629058976701</v>
      </c>
      <c r="CH2136">
        <f t="shared" ca="1" si="1044"/>
        <v>3</v>
      </c>
      <c r="CI2136">
        <f t="shared" ca="1" si="1047"/>
        <v>2.8353814600315719E-2</v>
      </c>
      <c r="CJ2136">
        <f t="shared" ca="1" si="1048"/>
        <v>11.971646185399685</v>
      </c>
    </row>
    <row r="2137" spans="79:88">
      <c r="CA2137" s="2">
        <f t="shared" si="1049"/>
        <v>711</v>
      </c>
      <c r="CB2137" s="4">
        <f t="shared" si="1050"/>
        <v>2</v>
      </c>
      <c r="CC2137">
        <f t="shared" ca="1" si="1045"/>
        <v>1</v>
      </c>
      <c r="CD2137">
        <f ca="1">CC2137*IF(CG2137=0,0,CJ2137)/(CJ2135+CJ2136+IF(CG2137=0,0,CJ2137))</f>
        <v>9.9111990253427859E-2</v>
      </c>
      <c r="CE2137" s="39">
        <f t="shared" ca="1" si="1042"/>
        <v>5</v>
      </c>
      <c r="CF2137" s="39">
        <f t="shared" ca="1" si="1046"/>
        <v>4199</v>
      </c>
      <c r="CG2137">
        <f t="shared" ca="1" si="1043"/>
        <v>41.042366614086312</v>
      </c>
      <c r="CH2137">
        <f t="shared" ca="1" si="1044"/>
        <v>8</v>
      </c>
      <c r="CI2137">
        <f t="shared" ca="1" si="1047"/>
        <v>10.527128172569856</v>
      </c>
      <c r="CJ2137">
        <f t="shared" ca="1" si="1048"/>
        <v>1.4728718274301436</v>
      </c>
    </row>
    <row r="2138" spans="79:88">
      <c r="CA2138" s="2">
        <f t="shared" si="1049"/>
        <v>712</v>
      </c>
      <c r="CB2138" s="4">
        <f t="shared" si="1050"/>
        <v>0</v>
      </c>
      <c r="CC2138">
        <f t="shared" ca="1" si="1045"/>
        <v>1</v>
      </c>
      <c r="CD2138">
        <f ca="1">CC2138*(CJ2138)/(CJ2138+CJ2139+IF(CG2140=0,0,CJ2140))</f>
        <v>0.57798228434770327</v>
      </c>
      <c r="CE2138" s="39">
        <f t="shared" ca="1" si="1042"/>
        <v>7</v>
      </c>
      <c r="CF2138" s="39">
        <f t="shared" ca="1" si="1046"/>
        <v>4199</v>
      </c>
      <c r="CG2138">
        <f t="shared" ca="1" si="1043"/>
        <v>-19.964816470942282</v>
      </c>
      <c r="CH2138">
        <f t="shared" ca="1" si="1044"/>
        <v>-3</v>
      </c>
      <c r="CI2138">
        <f t="shared" ca="1" si="1047"/>
        <v>4.2293065514060428</v>
      </c>
      <c r="CJ2138">
        <f t="shared" ca="1" si="1048"/>
        <v>7.7706934485939572</v>
      </c>
    </row>
    <row r="2139" spans="79:88">
      <c r="CA2139" s="2">
        <f t="shared" si="1049"/>
        <v>712</v>
      </c>
      <c r="CB2139" s="4">
        <f t="shared" si="1050"/>
        <v>1</v>
      </c>
      <c r="CC2139">
        <f t="shared" ca="1" si="1045"/>
        <v>1</v>
      </c>
      <c r="CD2139">
        <f ca="1">CC2139*(CJ2139)/(CJ2138+CJ2139+IF(CG2140=0,0,CJ2140))</f>
        <v>0.42201771565229662</v>
      </c>
      <c r="CE2139" s="39">
        <f t="shared" ca="1" si="1042"/>
        <v>7</v>
      </c>
      <c r="CF2139" s="39">
        <f t="shared" ca="1" si="1046"/>
        <v>4199</v>
      </c>
      <c r="CG2139">
        <f t="shared" ca="1" si="1043"/>
        <v>-43.424826855590837</v>
      </c>
      <c r="CH2139">
        <f t="shared" ca="1" si="1044"/>
        <v>9</v>
      </c>
      <c r="CI2139">
        <f t="shared" ca="1" si="1047"/>
        <v>6.3261750627687388</v>
      </c>
      <c r="CJ2139">
        <f t="shared" ca="1" si="1048"/>
        <v>5.6738249372312612</v>
      </c>
    </row>
    <row r="2140" spans="79:88">
      <c r="CA2140" s="2">
        <f t="shared" si="1049"/>
        <v>712</v>
      </c>
      <c r="CB2140" s="4">
        <f t="shared" si="1050"/>
        <v>2</v>
      </c>
      <c r="CC2140">
        <f t="shared" ca="1" si="1045"/>
        <v>1</v>
      </c>
      <c r="CD2140">
        <f ca="1">CC2140*IF(CG2140=0,0,CJ2140)/(CJ2138+CJ2139+IF(CG2140=0,0,CJ2140))</f>
        <v>0</v>
      </c>
      <c r="CE2140" s="39">
        <f t="shared" ca="1" si="1042"/>
        <v>7</v>
      </c>
      <c r="CF2140" s="39">
        <f t="shared" ca="1" si="1046"/>
        <v>4199</v>
      </c>
      <c r="CG2140">
        <f t="shared" ca="1" si="1043"/>
        <v>0</v>
      </c>
      <c r="CH2140">
        <f t="shared" ca="1" si="1044"/>
        <v>0</v>
      </c>
      <c r="CI2140">
        <f t="shared" ca="1" si="1047"/>
        <v>0</v>
      </c>
      <c r="CJ2140">
        <f t="shared" ca="1" si="1048"/>
        <v>12</v>
      </c>
    </row>
    <row r="2141" spans="79:88">
      <c r="CA2141" s="2">
        <f t="shared" si="1049"/>
        <v>713</v>
      </c>
      <c r="CB2141" s="4">
        <f t="shared" si="1050"/>
        <v>0</v>
      </c>
      <c r="CC2141">
        <f t="shared" ca="1" si="1045"/>
        <v>1</v>
      </c>
      <c r="CD2141">
        <f ca="1">CC2141*(CJ2141)/(CJ2141+CJ2142+IF(CG2143=0,0,CJ2143))</f>
        <v>0.83758222226752543</v>
      </c>
      <c r="CE2141" s="39">
        <f t="shared" ca="1" si="1042"/>
        <v>19</v>
      </c>
      <c r="CF2141" s="39">
        <f t="shared" ca="1" si="1046"/>
        <v>4375</v>
      </c>
      <c r="CG2141">
        <f t="shared" ca="1" si="1043"/>
        <v>20.477747526937407</v>
      </c>
      <c r="CH2141">
        <f t="shared" ca="1" si="1044"/>
        <v>-2</v>
      </c>
      <c r="CI2141">
        <f t="shared" ca="1" si="1047"/>
        <v>0.73911041308385594</v>
      </c>
      <c r="CJ2141">
        <f t="shared" ca="1" si="1048"/>
        <v>11.260889586916145</v>
      </c>
    </row>
    <row r="2142" spans="79:88">
      <c r="CA2142" s="2">
        <f t="shared" si="1049"/>
        <v>713</v>
      </c>
      <c r="CB2142" s="4">
        <f t="shared" si="1050"/>
        <v>1</v>
      </c>
      <c r="CC2142">
        <f t="shared" ca="1" si="1045"/>
        <v>1</v>
      </c>
      <c r="CD2142">
        <f ca="1">CC2142*(CJ2142)/(CJ2141+CJ2142+IF(CG2143=0,0,CJ2143))</f>
        <v>0.16241777773247457</v>
      </c>
      <c r="CE2142" s="39">
        <f t="shared" ca="1" si="1042"/>
        <v>19</v>
      </c>
      <c r="CF2142" s="39">
        <f t="shared" ca="1" si="1046"/>
        <v>4375</v>
      </c>
      <c r="CG2142">
        <f t="shared" ca="1" si="1043"/>
        <v>-2.9822628577122146</v>
      </c>
      <c r="CH2142">
        <f t="shared" ca="1" si="1044"/>
        <v>10</v>
      </c>
      <c r="CI2142">
        <f t="shared" ca="1" si="1047"/>
        <v>9.8163712010908615</v>
      </c>
      <c r="CJ2142">
        <f t="shared" ca="1" si="1048"/>
        <v>2.1836287989091385</v>
      </c>
    </row>
    <row r="2143" spans="79:88">
      <c r="CA2143" s="2">
        <f t="shared" si="1049"/>
        <v>713</v>
      </c>
      <c r="CB2143" s="4">
        <f t="shared" si="1050"/>
        <v>2</v>
      </c>
      <c r="CC2143">
        <f t="shared" ca="1" si="1045"/>
        <v>1</v>
      </c>
      <c r="CD2143">
        <f ca="1">CC2143*IF(CG2143=0,0,CJ2143)/(CJ2141+CJ2142+IF(CG2143=0,0,CJ2143))</f>
        <v>0</v>
      </c>
      <c r="CE2143" s="39">
        <f t="shared" ref="CE2143:CE2206" ca="1" si="1051">OFFSET(C$5,$CA2143,0)</f>
        <v>19</v>
      </c>
      <c r="CF2143" s="39">
        <f t="shared" ca="1" si="1046"/>
        <v>4375</v>
      </c>
      <c r="CG2143">
        <f t="shared" ref="CG2143:CG2206" ca="1" si="1052">OFFSET(K$5,$CA2143,2*$CB2143)</f>
        <v>0</v>
      </c>
      <c r="CH2143">
        <f t="shared" ref="CH2143:CH2206" ca="1" si="1053">OFFSET(L$5,$CA2143,2*$CB2143)</f>
        <v>0</v>
      </c>
      <c r="CI2143">
        <f t="shared" ca="1" si="1047"/>
        <v>0</v>
      </c>
      <c r="CJ2143">
        <f t="shared" ca="1" si="1048"/>
        <v>12</v>
      </c>
    </row>
    <row r="2144" spans="79:88">
      <c r="CA2144" s="2">
        <f t="shared" si="1049"/>
        <v>714</v>
      </c>
      <c r="CB2144" s="4">
        <f t="shared" si="1050"/>
        <v>0</v>
      </c>
      <c r="CC2144">
        <f t="shared" ca="1" si="1045"/>
        <v>1</v>
      </c>
      <c r="CD2144">
        <f ca="1">CC2144*(CJ2144)/(CJ2144+CJ2145+IF(CG2146=0,0,CJ2146))</f>
        <v>0.37065602234765127</v>
      </c>
      <c r="CE2144" s="39">
        <f t="shared" ca="1" si="1051"/>
        <v>1</v>
      </c>
      <c r="CF2144" s="39">
        <f t="shared" ca="1" si="1046"/>
        <v>4675</v>
      </c>
      <c r="CG2144">
        <f t="shared" ca="1" si="1052"/>
        <v>48.450788248712229</v>
      </c>
      <c r="CH2144">
        <f t="shared" ca="1" si="1053"/>
        <v>-10</v>
      </c>
      <c r="CI2144">
        <f t="shared" ca="1" si="1047"/>
        <v>7.0167082927300388</v>
      </c>
      <c r="CJ2144">
        <f t="shared" ca="1" si="1048"/>
        <v>4.9832917072699612</v>
      </c>
    </row>
    <row r="2145" spans="79:88">
      <c r="CA2145" s="2">
        <f t="shared" si="1049"/>
        <v>714</v>
      </c>
      <c r="CB2145" s="4">
        <f t="shared" si="1050"/>
        <v>1</v>
      </c>
      <c r="CC2145">
        <f t="shared" ca="1" si="1045"/>
        <v>1</v>
      </c>
      <c r="CD2145">
        <f ca="1">CC2145*(CJ2145)/(CJ2144+CJ2145+IF(CG2146=0,0,CJ2146))</f>
        <v>0.62934397765234873</v>
      </c>
      <c r="CE2145" s="39">
        <f t="shared" ca="1" si="1051"/>
        <v>1</v>
      </c>
      <c r="CF2145" s="39">
        <f t="shared" ca="1" si="1046"/>
        <v>4675</v>
      </c>
      <c r="CG2145">
        <f t="shared" ca="1" si="1052"/>
        <v>24.990777864058344</v>
      </c>
      <c r="CH2145">
        <f t="shared" ca="1" si="1053"/>
        <v>2</v>
      </c>
      <c r="CI2145">
        <f t="shared" ca="1" si="1047"/>
        <v>3.5387733214444159</v>
      </c>
      <c r="CJ2145">
        <f t="shared" ca="1" si="1048"/>
        <v>8.4612266785555832</v>
      </c>
    </row>
    <row r="2146" spans="79:88">
      <c r="CA2146" s="2">
        <f t="shared" si="1049"/>
        <v>714</v>
      </c>
      <c r="CB2146" s="4">
        <f t="shared" si="1050"/>
        <v>2</v>
      </c>
      <c r="CC2146">
        <f t="shared" ca="1" si="1045"/>
        <v>1</v>
      </c>
      <c r="CD2146">
        <f ca="1">CC2146*IF(CG2146=0,0,CJ2146)/(CJ2144+CJ2145+IF(CG2146=0,0,CJ2146))</f>
        <v>0</v>
      </c>
      <c r="CE2146" s="39">
        <f t="shared" ca="1" si="1051"/>
        <v>1</v>
      </c>
      <c r="CF2146" s="39">
        <f t="shared" ca="1" si="1046"/>
        <v>4675</v>
      </c>
      <c r="CG2146">
        <f t="shared" ca="1" si="1052"/>
        <v>0</v>
      </c>
      <c r="CH2146">
        <f t="shared" ca="1" si="1053"/>
        <v>0</v>
      </c>
      <c r="CI2146">
        <f t="shared" ca="1" si="1047"/>
        <v>0</v>
      </c>
      <c r="CJ2146">
        <f t="shared" ca="1" si="1048"/>
        <v>12</v>
      </c>
    </row>
    <row r="2147" spans="79:88">
      <c r="CA2147" s="2">
        <f t="shared" si="1049"/>
        <v>715</v>
      </c>
      <c r="CB2147" s="4">
        <f t="shared" si="1050"/>
        <v>0</v>
      </c>
      <c r="CC2147">
        <f t="shared" ca="1" si="1045"/>
        <v>1</v>
      </c>
      <c r="CD2147">
        <f ca="1">CC2147*(CJ2147)/(CJ2147+CJ2148+IF(CG2149=0,0,CJ2149))</f>
        <v>0.46748211478369839</v>
      </c>
      <c r="CE2147" s="39">
        <f t="shared" ca="1" si="1051"/>
        <v>625</v>
      </c>
      <c r="CF2147" s="39">
        <f t="shared" ca="1" si="1046"/>
        <v>4739</v>
      </c>
      <c r="CG2147">
        <f t="shared" ca="1" si="1052"/>
        <v>20.870485357495028</v>
      </c>
      <c r="CH2147">
        <f t="shared" ca="1" si="1053"/>
        <v>-7</v>
      </c>
      <c r="CI2147">
        <f t="shared" ca="1" si="1047"/>
        <v>5.7149281127460512</v>
      </c>
      <c r="CJ2147">
        <f t="shared" ca="1" si="1048"/>
        <v>6.2850718872539488</v>
      </c>
    </row>
    <row r="2148" spans="79:88">
      <c r="CA2148" s="2">
        <f t="shared" si="1049"/>
        <v>715</v>
      </c>
      <c r="CB2148" s="4">
        <f t="shared" si="1050"/>
        <v>1</v>
      </c>
      <c r="CC2148">
        <f t="shared" ca="1" si="1045"/>
        <v>1</v>
      </c>
      <c r="CD2148">
        <f ca="1">CC2148*(CJ2148)/(CJ2147+CJ2148+IF(CG2149=0,0,CJ2149))</f>
        <v>0.53251788521630161</v>
      </c>
      <c r="CE2148" s="39">
        <f t="shared" ca="1" si="1051"/>
        <v>625</v>
      </c>
      <c r="CF2148" s="39">
        <f t="shared" ca="1" si="1046"/>
        <v>4739</v>
      </c>
      <c r="CG2148">
        <f t="shared" ca="1" si="1052"/>
        <v>-2.5895250271556591</v>
      </c>
      <c r="CH2148">
        <f t="shared" ca="1" si="1053"/>
        <v>5</v>
      </c>
      <c r="CI2148">
        <f t="shared" ca="1" si="1047"/>
        <v>4.8405535014285999</v>
      </c>
      <c r="CJ2148">
        <f t="shared" ca="1" si="1048"/>
        <v>7.1594464985714001</v>
      </c>
    </row>
    <row r="2149" spans="79:88">
      <c r="CA2149" s="2">
        <f t="shared" si="1049"/>
        <v>715</v>
      </c>
      <c r="CB2149" s="4">
        <f t="shared" si="1050"/>
        <v>2</v>
      </c>
      <c r="CC2149">
        <f t="shared" ca="1" si="1045"/>
        <v>1</v>
      </c>
      <c r="CD2149">
        <f ca="1">CC2149*IF(CG2149=0,0,CJ2149)/(CJ2147+CJ2148+IF(CG2149=0,0,CJ2149))</f>
        <v>0</v>
      </c>
      <c r="CE2149" s="39">
        <f t="shared" ca="1" si="1051"/>
        <v>625</v>
      </c>
      <c r="CF2149" s="39">
        <f t="shared" ca="1" si="1046"/>
        <v>4739</v>
      </c>
      <c r="CG2149">
        <f t="shared" ca="1" si="1052"/>
        <v>0</v>
      </c>
      <c r="CH2149">
        <f t="shared" ca="1" si="1053"/>
        <v>0</v>
      </c>
      <c r="CI2149">
        <f t="shared" ca="1" si="1047"/>
        <v>0</v>
      </c>
      <c r="CJ2149">
        <f t="shared" ca="1" si="1048"/>
        <v>12</v>
      </c>
    </row>
    <row r="2150" spans="79:88">
      <c r="CA2150" s="2">
        <f t="shared" si="1049"/>
        <v>716</v>
      </c>
      <c r="CB2150" s="4">
        <f t="shared" si="1050"/>
        <v>0</v>
      </c>
      <c r="CC2150">
        <f t="shared" ca="1" si="1045"/>
        <v>1</v>
      </c>
      <c r="CD2150">
        <f ca="1">CC2150*(CJ2150)/(CJ2150+CJ2151+IF(CG2152=0,0,CJ2152))</f>
        <v>0.37678139481190392</v>
      </c>
      <c r="CE2150" s="39">
        <f t="shared" ca="1" si="1051"/>
        <v>943</v>
      </c>
      <c r="CF2150" s="39">
        <f t="shared" ca="1" si="1046"/>
        <v>4757</v>
      </c>
      <c r="CG2150">
        <f t="shared" ca="1" si="1052"/>
        <v>17.306826067929393</v>
      </c>
      <c r="CH2150">
        <f t="shared" ca="1" si="1053"/>
        <v>-8</v>
      </c>
      <c r="CI2150">
        <f t="shared" ca="1" si="1047"/>
        <v>6.934355610014463</v>
      </c>
      <c r="CJ2150">
        <f t="shared" ca="1" si="1048"/>
        <v>5.065644389985537</v>
      </c>
    </row>
    <row r="2151" spans="79:88">
      <c r="CA2151" s="2">
        <f t="shared" si="1049"/>
        <v>716</v>
      </c>
      <c r="CB2151" s="4">
        <f t="shared" si="1050"/>
        <v>1</v>
      </c>
      <c r="CC2151">
        <f t="shared" ca="1" si="1045"/>
        <v>1</v>
      </c>
      <c r="CD2151">
        <f ca="1">CC2151*(CJ2151)/(CJ2150+CJ2151+IF(CG2152=0,0,CJ2152))</f>
        <v>0.62321860518809613</v>
      </c>
      <c r="CE2151" s="39">
        <f t="shared" ca="1" si="1051"/>
        <v>943</v>
      </c>
      <c r="CF2151" s="39">
        <f t="shared" ca="1" si="1046"/>
        <v>4757</v>
      </c>
      <c r="CG2151">
        <f t="shared" ca="1" si="1052"/>
        <v>-6.1531843167202283</v>
      </c>
      <c r="CH2151">
        <f t="shared" ca="1" si="1053"/>
        <v>4</v>
      </c>
      <c r="CI2151">
        <f t="shared" ca="1" si="1047"/>
        <v>3.6211260041602533</v>
      </c>
      <c r="CJ2151">
        <f t="shared" ca="1" si="1048"/>
        <v>8.3788739958397471</v>
      </c>
    </row>
    <row r="2152" spans="79:88">
      <c r="CA2152" s="2">
        <f t="shared" si="1049"/>
        <v>716</v>
      </c>
      <c r="CB2152" s="4">
        <f t="shared" si="1050"/>
        <v>2</v>
      </c>
      <c r="CC2152">
        <f t="shared" ca="1" si="1045"/>
        <v>1</v>
      </c>
      <c r="CD2152">
        <f ca="1">CC2152*IF(CG2152=0,0,CJ2152)/(CJ2150+CJ2151+IF(CG2152=0,0,CJ2152))</f>
        <v>0</v>
      </c>
      <c r="CE2152" s="39">
        <f t="shared" ca="1" si="1051"/>
        <v>943</v>
      </c>
      <c r="CF2152" s="39">
        <f t="shared" ca="1" si="1046"/>
        <v>4757</v>
      </c>
      <c r="CG2152">
        <f t="shared" ca="1" si="1052"/>
        <v>0</v>
      </c>
      <c r="CH2152">
        <f t="shared" ca="1" si="1053"/>
        <v>0</v>
      </c>
      <c r="CI2152">
        <f t="shared" ca="1" si="1047"/>
        <v>0</v>
      </c>
      <c r="CJ2152">
        <f t="shared" ca="1" si="1048"/>
        <v>12</v>
      </c>
    </row>
    <row r="2153" spans="79:88">
      <c r="CA2153" s="2">
        <f t="shared" si="1049"/>
        <v>717</v>
      </c>
      <c r="CB2153" s="4">
        <f t="shared" si="1050"/>
        <v>0</v>
      </c>
      <c r="CC2153">
        <f t="shared" ca="1" si="1045"/>
        <v>1</v>
      </c>
      <c r="CD2153">
        <f ca="1">CC2153*(CJ2153)/(CJ2153+CJ2154+IF(CG2155=0,0,CJ2155))</f>
        <v>0.58812513868661698</v>
      </c>
      <c r="CE2153" s="39">
        <f t="shared" ca="1" si="1051"/>
        <v>1</v>
      </c>
      <c r="CF2153" s="39">
        <f t="shared" ca="1" si="1046"/>
        <v>4805</v>
      </c>
      <c r="CG2153">
        <f t="shared" ca="1" si="1052"/>
        <v>-17.75013861050212</v>
      </c>
      <c r="CH2153">
        <f t="shared" ca="1" si="1053"/>
        <v>-3</v>
      </c>
      <c r="CI2153">
        <f t="shared" ca="1" si="1047"/>
        <v>4.0929407597617526</v>
      </c>
      <c r="CJ2153">
        <f t="shared" ca="1" si="1048"/>
        <v>7.9070592402382474</v>
      </c>
    </row>
    <row r="2154" spans="79:88">
      <c r="CA2154" s="2">
        <f t="shared" si="1049"/>
        <v>717</v>
      </c>
      <c r="CB2154" s="4">
        <f t="shared" si="1050"/>
        <v>1</v>
      </c>
      <c r="CC2154">
        <f t="shared" ca="1" si="1045"/>
        <v>1</v>
      </c>
      <c r="CD2154">
        <f ca="1">CC2154*(CJ2154)/(CJ2153+CJ2154+IF(CG2155=0,0,CJ2155))</f>
        <v>0.41187486131338297</v>
      </c>
      <c r="CE2154" s="39">
        <f t="shared" ca="1" si="1051"/>
        <v>1</v>
      </c>
      <c r="CF2154" s="39">
        <f t="shared" ca="1" si="1046"/>
        <v>4805</v>
      </c>
      <c r="CG2154">
        <f t="shared" ca="1" si="1052"/>
        <v>-41.210148995151208</v>
      </c>
      <c r="CH2154">
        <f t="shared" ca="1" si="1053"/>
        <v>9</v>
      </c>
      <c r="CI2154">
        <f t="shared" ca="1" si="1047"/>
        <v>6.462540854412997</v>
      </c>
      <c r="CJ2154">
        <f t="shared" ca="1" si="1048"/>
        <v>5.537459145587003</v>
      </c>
    </row>
    <row r="2155" spans="79:88">
      <c r="CA2155" s="2">
        <f t="shared" si="1049"/>
        <v>717</v>
      </c>
      <c r="CB2155" s="4">
        <f t="shared" si="1050"/>
        <v>2</v>
      </c>
      <c r="CC2155">
        <f t="shared" ca="1" si="1045"/>
        <v>1</v>
      </c>
      <c r="CD2155">
        <f ca="1">CC2155*IF(CG2155=0,0,CJ2155)/(CJ2153+CJ2154+IF(CG2155=0,0,CJ2155))</f>
        <v>0</v>
      </c>
      <c r="CE2155" s="39">
        <f t="shared" ca="1" si="1051"/>
        <v>1</v>
      </c>
      <c r="CF2155" s="39">
        <f t="shared" ca="1" si="1046"/>
        <v>4805</v>
      </c>
      <c r="CG2155">
        <f t="shared" ca="1" si="1052"/>
        <v>0</v>
      </c>
      <c r="CH2155">
        <f t="shared" ca="1" si="1053"/>
        <v>0</v>
      </c>
      <c r="CI2155">
        <f t="shared" ca="1" si="1047"/>
        <v>0</v>
      </c>
      <c r="CJ2155">
        <f t="shared" ca="1" si="1048"/>
        <v>12</v>
      </c>
    </row>
    <row r="2156" spans="79:88">
      <c r="CA2156" s="2">
        <f t="shared" si="1049"/>
        <v>718</v>
      </c>
      <c r="CB2156" s="4">
        <f t="shared" si="1050"/>
        <v>0</v>
      </c>
      <c r="CC2156">
        <f t="shared" ca="1" si="1045"/>
        <v>1</v>
      </c>
      <c r="CD2156">
        <f ca="1">CC2156*(CJ2156)/(CJ2156+CJ2157+IF(CG2158=0,0,CJ2158))</f>
        <v>0.76436337842386493</v>
      </c>
      <c r="CE2156" s="39">
        <f t="shared" ca="1" si="1051"/>
        <v>1</v>
      </c>
      <c r="CF2156" s="39">
        <f t="shared" ca="1" si="1046"/>
        <v>4913</v>
      </c>
      <c r="CG2156">
        <f t="shared" ca="1" si="1052"/>
        <v>20.73123109738475</v>
      </c>
      <c r="CH2156">
        <f t="shared" ca="1" si="1053"/>
        <v>-3</v>
      </c>
      <c r="CI2156">
        <f t="shared" ca="1" si="1047"/>
        <v>1.7235025053288187</v>
      </c>
      <c r="CJ2156">
        <f t="shared" ca="1" si="1048"/>
        <v>10.276497494671181</v>
      </c>
    </row>
    <row r="2157" spans="79:88">
      <c r="CA2157" s="2">
        <f t="shared" si="1049"/>
        <v>718</v>
      </c>
      <c r="CB2157" s="4">
        <f t="shared" si="1050"/>
        <v>1</v>
      </c>
      <c r="CC2157">
        <f t="shared" ca="1" si="1045"/>
        <v>1</v>
      </c>
      <c r="CD2157">
        <f ca="1">CC2157*(CJ2157)/(CJ2156+CJ2157+IF(CG2158=0,0,CJ2158))</f>
        <v>0.23563662157613502</v>
      </c>
      <c r="CE2157" s="39">
        <f t="shared" ca="1" si="1051"/>
        <v>1</v>
      </c>
      <c r="CF2157" s="39">
        <f t="shared" ca="1" si="1046"/>
        <v>4913</v>
      </c>
      <c r="CG2157">
        <f t="shared" ca="1" si="1052"/>
        <v>-2.7287792872648708</v>
      </c>
      <c r="CH2157">
        <f t="shared" ca="1" si="1053"/>
        <v>9</v>
      </c>
      <c r="CI2157">
        <f t="shared" ca="1" si="1047"/>
        <v>8.8319791088458981</v>
      </c>
      <c r="CJ2157">
        <f t="shared" ca="1" si="1048"/>
        <v>3.1680208911541019</v>
      </c>
    </row>
    <row r="2158" spans="79:88">
      <c r="CA2158" s="2">
        <f t="shared" si="1049"/>
        <v>718</v>
      </c>
      <c r="CB2158" s="4">
        <f t="shared" si="1050"/>
        <v>2</v>
      </c>
      <c r="CC2158">
        <f t="shared" ca="1" si="1045"/>
        <v>1</v>
      </c>
      <c r="CD2158">
        <f ca="1">CC2158*IF(CG2158=0,0,CJ2158)/(CJ2156+CJ2157+IF(CG2158=0,0,CJ2158))</f>
        <v>0</v>
      </c>
      <c r="CE2158" s="39">
        <f t="shared" ca="1" si="1051"/>
        <v>1</v>
      </c>
      <c r="CF2158" s="39">
        <f t="shared" ca="1" si="1046"/>
        <v>4913</v>
      </c>
      <c r="CG2158">
        <f t="shared" ca="1" si="1052"/>
        <v>0</v>
      </c>
      <c r="CH2158">
        <f t="shared" ca="1" si="1053"/>
        <v>0</v>
      </c>
      <c r="CI2158">
        <f t="shared" ca="1" si="1047"/>
        <v>0</v>
      </c>
      <c r="CJ2158">
        <f t="shared" ca="1" si="1048"/>
        <v>12</v>
      </c>
    </row>
    <row r="2159" spans="79:88">
      <c r="CA2159" s="2">
        <f t="shared" si="1049"/>
        <v>719</v>
      </c>
      <c r="CB2159" s="4">
        <f t="shared" si="1050"/>
        <v>0</v>
      </c>
      <c r="CC2159">
        <f t="shared" ca="1" si="1045"/>
        <v>1</v>
      </c>
      <c r="CD2159">
        <f ca="1">CC2159*(CJ2159)/(CJ2159+CJ2160+IF(CG2161=0,0,CJ2161))</f>
        <v>0.32793941852027098</v>
      </c>
      <c r="CE2159" s="39">
        <f t="shared" ca="1" si="1051"/>
        <v>625</v>
      </c>
      <c r="CF2159" s="39">
        <f t="shared" ca="1" si="1046"/>
        <v>5141</v>
      </c>
      <c r="CG2159">
        <f t="shared" ca="1" si="1052"/>
        <v>-42.079895032009063</v>
      </c>
      <c r="CH2159">
        <f t="shared" ca="1" si="1053"/>
        <v>-5</v>
      </c>
      <c r="CI2159">
        <f t="shared" ca="1" si="1047"/>
        <v>7.5910125805872664</v>
      </c>
      <c r="CJ2159">
        <f t="shared" ca="1" si="1048"/>
        <v>4.4089874194127336</v>
      </c>
    </row>
    <row r="2160" spans="79:88">
      <c r="CA2160" s="2">
        <f t="shared" si="1049"/>
        <v>719</v>
      </c>
      <c r="CB2160" s="4">
        <f t="shared" si="1050"/>
        <v>1</v>
      </c>
      <c r="CC2160">
        <f t="shared" ca="1" si="1045"/>
        <v>1</v>
      </c>
      <c r="CD2160">
        <f ca="1">CC2160*(CJ2160)/(CJ2159+CJ2160+IF(CG2161=0,0,CJ2161))</f>
        <v>0.67206058147972902</v>
      </c>
      <c r="CE2160" s="39">
        <f t="shared" ca="1" si="1051"/>
        <v>625</v>
      </c>
      <c r="CF2160" s="39">
        <f t="shared" ca="1" si="1046"/>
        <v>5141</v>
      </c>
      <c r="CG2160">
        <f t="shared" ca="1" si="1052"/>
        <v>48.145100641053418</v>
      </c>
      <c r="CH2160">
        <f t="shared" ca="1" si="1053"/>
        <v>0</v>
      </c>
      <c r="CI2160">
        <f t="shared" ca="1" si="1047"/>
        <v>2.9644694065828729</v>
      </c>
      <c r="CJ2160">
        <f t="shared" ca="1" si="1048"/>
        <v>9.0355305934171266</v>
      </c>
    </row>
    <row r="2161" spans="79:88">
      <c r="CA2161" s="2">
        <f t="shared" si="1049"/>
        <v>719</v>
      </c>
      <c r="CB2161" s="4">
        <f t="shared" si="1050"/>
        <v>2</v>
      </c>
      <c r="CC2161">
        <f t="shared" ca="1" si="1045"/>
        <v>1</v>
      </c>
      <c r="CD2161">
        <f ca="1">CC2161*IF(CG2161=0,0,CJ2161)/(CJ2159+CJ2160+IF(CG2161=0,0,CJ2161))</f>
        <v>0</v>
      </c>
      <c r="CE2161" s="39">
        <f t="shared" ca="1" si="1051"/>
        <v>625</v>
      </c>
      <c r="CF2161" s="39">
        <f t="shared" ca="1" si="1046"/>
        <v>5141</v>
      </c>
      <c r="CG2161">
        <f t="shared" ca="1" si="1052"/>
        <v>24.685090256402731</v>
      </c>
      <c r="CH2161">
        <f t="shared" ca="1" si="1053"/>
        <v>12</v>
      </c>
      <c r="CI2161">
        <f t="shared" ca="1" si="1047"/>
        <v>13.519951020757524</v>
      </c>
      <c r="CJ2161">
        <f t="shared" ca="1" si="1048"/>
        <v>0</v>
      </c>
    </row>
    <row r="2162" spans="79:88">
      <c r="CA2162" s="2">
        <f t="shared" si="1049"/>
        <v>720</v>
      </c>
      <c r="CB2162" s="4">
        <f t="shared" si="1050"/>
        <v>0</v>
      </c>
      <c r="CC2162">
        <f t="shared" ca="1" si="1045"/>
        <v>1</v>
      </c>
      <c r="CD2162">
        <f ca="1">CC2162*(CJ2162)/(CJ2162+CJ2163+IF(CG2164=0,0,CJ2164))</f>
        <v>0.43052790485861658</v>
      </c>
      <c r="CE2162" s="39">
        <f t="shared" ca="1" si="1051"/>
        <v>2747</v>
      </c>
      <c r="CF2162" s="39">
        <f t="shared" ca="1" si="1046"/>
        <v>5183</v>
      </c>
      <c r="CG2162">
        <f t="shared" ca="1" si="1052"/>
        <v>12.801586028324863</v>
      </c>
      <c r="CH2162">
        <f t="shared" ca="1" si="1053"/>
        <v>-7</v>
      </c>
      <c r="CI2162">
        <f t="shared" ca="1" si="1047"/>
        <v>6.2117596675174909</v>
      </c>
      <c r="CJ2162">
        <f t="shared" ca="1" si="1048"/>
        <v>5.7882403324825091</v>
      </c>
    </row>
    <row r="2163" spans="79:88">
      <c r="CA2163" s="2">
        <f t="shared" si="1049"/>
        <v>720</v>
      </c>
      <c r="CB2163" s="4">
        <f t="shared" si="1050"/>
        <v>1</v>
      </c>
      <c r="CC2163">
        <f t="shared" ca="1" si="1045"/>
        <v>1</v>
      </c>
      <c r="CD2163">
        <f ca="1">CC2163*(CJ2163)/(CJ2162+CJ2163+IF(CG2164=0,0,CJ2164))</f>
        <v>0.56947209514138342</v>
      </c>
      <c r="CE2163" s="39">
        <f t="shared" ca="1" si="1051"/>
        <v>2747</v>
      </c>
      <c r="CF2163" s="39">
        <f t="shared" ca="1" si="1046"/>
        <v>5183</v>
      </c>
      <c r="CG2163">
        <f t="shared" ca="1" si="1052"/>
        <v>-10.658424356324758</v>
      </c>
      <c r="CH2163">
        <f t="shared" ca="1" si="1053"/>
        <v>5</v>
      </c>
      <c r="CI2163">
        <f t="shared" ca="1" si="1047"/>
        <v>4.3437219466572259</v>
      </c>
      <c r="CJ2163">
        <f t="shared" ca="1" si="1048"/>
        <v>7.6562780533427741</v>
      </c>
    </row>
    <row r="2164" spans="79:88">
      <c r="CA2164" s="2">
        <f t="shared" si="1049"/>
        <v>720</v>
      </c>
      <c r="CB2164" s="4">
        <f t="shared" si="1050"/>
        <v>2</v>
      </c>
      <c r="CC2164">
        <f t="shared" ca="1" si="1045"/>
        <v>1</v>
      </c>
      <c r="CD2164">
        <f ca="1">CC2164*IF(CG2164=0,0,CJ2164)/(CJ2162+CJ2163+IF(CG2164=0,0,CJ2164))</f>
        <v>0</v>
      </c>
      <c r="CE2164" s="39">
        <f t="shared" ca="1" si="1051"/>
        <v>2747</v>
      </c>
      <c r="CF2164" s="39">
        <f t="shared" ca="1" si="1046"/>
        <v>5183</v>
      </c>
      <c r="CG2164">
        <f t="shared" ca="1" si="1052"/>
        <v>0</v>
      </c>
      <c r="CH2164">
        <f t="shared" ca="1" si="1053"/>
        <v>0</v>
      </c>
      <c r="CI2164">
        <f t="shared" ca="1" si="1047"/>
        <v>0</v>
      </c>
      <c r="CJ2164">
        <f t="shared" ca="1" si="1048"/>
        <v>12</v>
      </c>
    </row>
    <row r="2165" spans="79:88">
      <c r="CA2165" s="2">
        <f t="shared" si="1049"/>
        <v>721</v>
      </c>
      <c r="CB2165" s="4">
        <f t="shared" si="1050"/>
        <v>0</v>
      </c>
      <c r="CC2165">
        <f t="shared" ca="1" si="1045"/>
        <v>1</v>
      </c>
      <c r="CD2165">
        <f ca="1">CC2165*(CJ2165)/(CJ2165+CJ2166+IF(CG2167=0,0,CJ2167))</f>
        <v>0</v>
      </c>
      <c r="CE2165" s="39">
        <f t="shared" ca="1" si="1051"/>
        <v>625</v>
      </c>
      <c r="CF2165" s="39">
        <f t="shared" ca="1" si="1046"/>
        <v>5437</v>
      </c>
      <c r="CG2165">
        <f t="shared" ca="1" si="1052"/>
        <v>-35.390711447743683</v>
      </c>
      <c r="CH2165">
        <f t="shared" ca="1" si="1053"/>
        <v>-10</v>
      </c>
      <c r="CI2165">
        <f t="shared" ca="1" si="1047"/>
        <v>12.179135155334528</v>
      </c>
      <c r="CJ2165">
        <f t="shared" ca="1" si="1048"/>
        <v>0</v>
      </c>
    </row>
    <row r="2166" spans="79:88">
      <c r="CA2166" s="2">
        <f t="shared" si="1049"/>
        <v>721</v>
      </c>
      <c r="CB2166" s="4">
        <f t="shared" si="1050"/>
        <v>1</v>
      </c>
      <c r="CC2166">
        <f t="shared" ca="1" si="1045"/>
        <v>1</v>
      </c>
      <c r="CD2166">
        <f ca="1">CC2166*(CJ2166)/(CJ2165+CJ2166+IF(CG2167=0,0,CJ2167))</f>
        <v>0.77179014778064381</v>
      </c>
      <c r="CE2166" s="39">
        <f t="shared" ca="1" si="1051"/>
        <v>625</v>
      </c>
      <c r="CF2166" s="39">
        <f t="shared" ca="1" si="1046"/>
        <v>5437</v>
      </c>
      <c r="CG2166">
        <f t="shared" ca="1" si="1052"/>
        <v>54.834284225319863</v>
      </c>
      <c r="CH2166">
        <f t="shared" ca="1" si="1053"/>
        <v>-5</v>
      </c>
      <c r="CI2166">
        <f t="shared" ca="1" si="1047"/>
        <v>1.623653168164322</v>
      </c>
      <c r="CJ2166">
        <f t="shared" ca="1" si="1048"/>
        <v>10.376346831835678</v>
      </c>
    </row>
    <row r="2167" spans="79:88">
      <c r="CA2167" s="2">
        <f t="shared" si="1049"/>
        <v>721</v>
      </c>
      <c r="CB2167" s="4">
        <f t="shared" si="1050"/>
        <v>2</v>
      </c>
      <c r="CC2167">
        <f t="shared" ca="1" si="1045"/>
        <v>1</v>
      </c>
      <c r="CD2167">
        <f ca="1">CC2167*IF(CG2167=0,0,CJ2167)/(CJ2165+CJ2166+IF(CG2167=0,0,CJ2167))</f>
        <v>0.22820985221935625</v>
      </c>
      <c r="CE2167" s="39">
        <f t="shared" ca="1" si="1051"/>
        <v>625</v>
      </c>
      <c r="CF2167" s="39">
        <f t="shared" ca="1" si="1046"/>
        <v>5437</v>
      </c>
      <c r="CG2167">
        <f t="shared" ca="1" si="1052"/>
        <v>31.374273840670241</v>
      </c>
      <c r="CH2167">
        <f t="shared" ca="1" si="1053"/>
        <v>7</v>
      </c>
      <c r="CI2167">
        <f t="shared" ca="1" si="1047"/>
        <v>8.9318284460103943</v>
      </c>
      <c r="CJ2167">
        <f t="shared" ca="1" si="1048"/>
        <v>3.0681715539896057</v>
      </c>
    </row>
    <row r="2168" spans="79:88">
      <c r="CA2168" s="2">
        <f t="shared" si="1049"/>
        <v>722</v>
      </c>
      <c r="CB2168" s="4">
        <f t="shared" si="1050"/>
        <v>0</v>
      </c>
      <c r="CC2168">
        <f t="shared" ca="1" si="1045"/>
        <v>1</v>
      </c>
      <c r="CD2168">
        <f ca="1">CC2168*(CJ2168)/(CJ2168+CJ2169+IF(CG2170=0,0,CJ2170))</f>
        <v>0.23644403046420698</v>
      </c>
      <c r="CE2168" s="39">
        <f t="shared" ca="1" si="1051"/>
        <v>625</v>
      </c>
      <c r="CF2168" s="39">
        <f t="shared" ca="1" si="1046"/>
        <v>5611</v>
      </c>
      <c r="CG2168">
        <f t="shared" ca="1" si="1052"/>
        <v>19.145790158633247</v>
      </c>
      <c r="CH2168">
        <f t="shared" ca="1" si="1053"/>
        <v>-10</v>
      </c>
      <c r="CI2168">
        <f t="shared" ca="1" si="1047"/>
        <v>8.8211238852053242</v>
      </c>
      <c r="CJ2168">
        <f t="shared" ca="1" si="1048"/>
        <v>3.1788761147946758</v>
      </c>
    </row>
    <row r="2169" spans="79:88">
      <c r="CA2169" s="2">
        <f t="shared" si="1049"/>
        <v>722</v>
      </c>
      <c r="CB2169" s="4">
        <f t="shared" si="1050"/>
        <v>1</v>
      </c>
      <c r="CC2169">
        <f t="shared" ca="1" si="1045"/>
        <v>1</v>
      </c>
      <c r="CD2169">
        <f ca="1">CC2169*(CJ2169)/(CJ2168+CJ2169+IF(CG2170=0,0,CJ2170))</f>
        <v>0.76355596953579308</v>
      </c>
      <c r="CE2169" s="39">
        <f t="shared" ca="1" si="1051"/>
        <v>625</v>
      </c>
      <c r="CF2169" s="39">
        <f t="shared" ca="1" si="1046"/>
        <v>5611</v>
      </c>
      <c r="CG2169">
        <f t="shared" ca="1" si="1052"/>
        <v>-4.3142202260171736</v>
      </c>
      <c r="CH2169">
        <f t="shared" ca="1" si="1053"/>
        <v>2</v>
      </c>
      <c r="CI2169">
        <f t="shared" ca="1" si="1047"/>
        <v>1.7343577289693433</v>
      </c>
      <c r="CJ2169">
        <f t="shared" ca="1" si="1048"/>
        <v>10.265642271030657</v>
      </c>
    </row>
    <row r="2170" spans="79:88">
      <c r="CA2170" s="2">
        <f t="shared" si="1049"/>
        <v>722</v>
      </c>
      <c r="CB2170" s="4">
        <f t="shared" si="1050"/>
        <v>2</v>
      </c>
      <c r="CC2170">
        <f t="shared" ca="1" si="1045"/>
        <v>1</v>
      </c>
      <c r="CD2170">
        <f ca="1">CC2170*IF(CG2170=0,0,CJ2170)/(CJ2168+CJ2169+IF(CG2170=0,0,CJ2170))</f>
        <v>0</v>
      </c>
      <c r="CE2170" s="39">
        <f t="shared" ca="1" si="1051"/>
        <v>625</v>
      </c>
      <c r="CF2170" s="39">
        <f t="shared" ca="1" si="1046"/>
        <v>5611</v>
      </c>
      <c r="CG2170">
        <f t="shared" ca="1" si="1052"/>
        <v>0</v>
      </c>
      <c r="CH2170">
        <f t="shared" ca="1" si="1053"/>
        <v>0</v>
      </c>
      <c r="CI2170">
        <f t="shared" ca="1" si="1047"/>
        <v>0</v>
      </c>
      <c r="CJ2170">
        <f t="shared" ca="1" si="1048"/>
        <v>12</v>
      </c>
    </row>
    <row r="2171" spans="79:88">
      <c r="CA2171" s="2">
        <f t="shared" si="1049"/>
        <v>723</v>
      </c>
      <c r="CB2171" s="4">
        <f t="shared" si="1050"/>
        <v>0</v>
      </c>
      <c r="CC2171">
        <f t="shared" ca="1" si="1045"/>
        <v>1</v>
      </c>
      <c r="CD2171">
        <f ca="1">CC2171*(CJ2171)/(CJ2171+CJ2172+IF(CG2173=0,0,CJ2173))</f>
        <v>0.48406409255106025</v>
      </c>
      <c r="CE2171" s="39">
        <f t="shared" ca="1" si="1051"/>
        <v>625</v>
      </c>
      <c r="CF2171" s="39">
        <f t="shared" ca="1" si="1046"/>
        <v>5789</v>
      </c>
      <c r="CG2171">
        <f t="shared" ca="1" si="1052"/>
        <v>-40.471723388521497</v>
      </c>
      <c r="CH2171">
        <f t="shared" ca="1" si="1053"/>
        <v>-3</v>
      </c>
      <c r="CI2171">
        <f t="shared" ca="1" si="1047"/>
        <v>5.4919915883331178</v>
      </c>
      <c r="CJ2171">
        <f t="shared" ca="1" si="1048"/>
        <v>6.5080084116668822</v>
      </c>
    </row>
    <row r="2172" spans="79:88">
      <c r="CA2172" s="2">
        <f t="shared" si="1049"/>
        <v>723</v>
      </c>
      <c r="CB2172" s="4">
        <f t="shared" si="1050"/>
        <v>1</v>
      </c>
      <c r="CC2172">
        <f t="shared" ca="1" si="1045"/>
        <v>1</v>
      </c>
      <c r="CD2172">
        <f ca="1">CC2172*(CJ2172)/(CJ2171+CJ2172+IF(CG2173=0,0,CJ2173))</f>
        <v>0.51593590744893969</v>
      </c>
      <c r="CE2172" s="39">
        <f t="shared" ca="1" si="1051"/>
        <v>625</v>
      </c>
      <c r="CF2172" s="39">
        <f t="shared" ca="1" si="1046"/>
        <v>5789</v>
      </c>
      <c r="CG2172">
        <f t="shared" ca="1" si="1052"/>
        <v>49.753272284540586</v>
      </c>
      <c r="CH2172">
        <f t="shared" ca="1" si="1053"/>
        <v>2</v>
      </c>
      <c r="CI2172">
        <f t="shared" ca="1" si="1047"/>
        <v>5.0634903988369979</v>
      </c>
      <c r="CJ2172">
        <f t="shared" ca="1" si="1048"/>
        <v>6.9365096011630021</v>
      </c>
    </row>
    <row r="2173" spans="79:88">
      <c r="CA2173" s="2">
        <f t="shared" si="1049"/>
        <v>723</v>
      </c>
      <c r="CB2173" s="4">
        <f t="shared" si="1050"/>
        <v>2</v>
      </c>
      <c r="CC2173">
        <f t="shared" ca="1" si="1045"/>
        <v>1</v>
      </c>
      <c r="CD2173">
        <f ca="1">CC2173*IF(CG2173=0,0,CJ2173)/(CJ2171+CJ2172+IF(CG2173=0,0,CJ2173))</f>
        <v>0</v>
      </c>
      <c r="CE2173" s="39">
        <f t="shared" ca="1" si="1051"/>
        <v>625</v>
      </c>
      <c r="CF2173" s="39">
        <f t="shared" ca="1" si="1046"/>
        <v>5789</v>
      </c>
      <c r="CG2173">
        <f t="shared" ca="1" si="1052"/>
        <v>0</v>
      </c>
      <c r="CH2173">
        <f t="shared" ca="1" si="1053"/>
        <v>0</v>
      </c>
      <c r="CI2173">
        <f t="shared" ca="1" si="1047"/>
        <v>0</v>
      </c>
      <c r="CJ2173">
        <f t="shared" ca="1" si="1048"/>
        <v>12</v>
      </c>
    </row>
    <row r="2174" spans="79:88">
      <c r="CA2174" s="2">
        <f t="shared" si="1049"/>
        <v>724</v>
      </c>
      <c r="CB2174" s="4">
        <f t="shared" si="1050"/>
        <v>0</v>
      </c>
      <c r="CC2174">
        <f t="shared" ca="1" si="1045"/>
        <v>1</v>
      </c>
      <c r="CD2174">
        <f ca="1">CC2174*(CJ2174)/(CJ2174+CJ2175+IF(CG2176=0,0,CJ2176))</f>
        <v>0.50599465459562176</v>
      </c>
      <c r="CE2174" s="39">
        <f t="shared" ca="1" si="1051"/>
        <v>1</v>
      </c>
      <c r="CF2174" s="39">
        <f t="shared" ca="1" si="1046"/>
        <v>5797</v>
      </c>
      <c r="CG2174">
        <f t="shared" ca="1" si="1052"/>
        <v>13.038929521738396</v>
      </c>
      <c r="CH2174">
        <f t="shared" ca="1" si="1053"/>
        <v>-6</v>
      </c>
      <c r="CI2174">
        <f t="shared" ca="1" si="1047"/>
        <v>5.1971455631598822</v>
      </c>
      <c r="CJ2174">
        <f t="shared" ca="1" si="1048"/>
        <v>6.8028544368401178</v>
      </c>
    </row>
    <row r="2175" spans="79:88">
      <c r="CA2175" s="2">
        <f t="shared" si="1049"/>
        <v>724</v>
      </c>
      <c r="CB2175" s="4">
        <f t="shared" si="1050"/>
        <v>1</v>
      </c>
      <c r="CC2175">
        <f t="shared" ca="1" si="1045"/>
        <v>1</v>
      </c>
      <c r="CD2175">
        <f ca="1">CC2175*(CJ2175)/(CJ2174+CJ2175+IF(CG2176=0,0,CJ2176))</f>
        <v>0.49400534540437818</v>
      </c>
      <c r="CE2175" s="39">
        <f t="shared" ca="1" si="1051"/>
        <v>1</v>
      </c>
      <c r="CF2175" s="39">
        <f t="shared" ca="1" si="1046"/>
        <v>5797</v>
      </c>
      <c r="CG2175">
        <f t="shared" ca="1" si="1052"/>
        <v>-10.421080862910159</v>
      </c>
      <c r="CH2175">
        <f t="shared" ca="1" si="1053"/>
        <v>6</v>
      </c>
      <c r="CI2175">
        <f t="shared" ca="1" si="1047"/>
        <v>5.3583360510149003</v>
      </c>
      <c r="CJ2175">
        <f t="shared" ca="1" si="1048"/>
        <v>6.6416639489850997</v>
      </c>
    </row>
    <row r="2176" spans="79:88">
      <c r="CA2176" s="2">
        <f t="shared" si="1049"/>
        <v>724</v>
      </c>
      <c r="CB2176" s="4">
        <f t="shared" si="1050"/>
        <v>2</v>
      </c>
      <c r="CC2176">
        <f t="shared" ca="1" si="1045"/>
        <v>1</v>
      </c>
      <c r="CD2176">
        <f ca="1">CC2176*IF(CG2176=0,0,CJ2176)/(CJ2174+CJ2175+IF(CG2176=0,0,CJ2176))</f>
        <v>0</v>
      </c>
      <c r="CE2176" s="39">
        <f t="shared" ca="1" si="1051"/>
        <v>1</v>
      </c>
      <c r="CF2176" s="39">
        <f t="shared" ca="1" si="1046"/>
        <v>5797</v>
      </c>
      <c r="CG2176">
        <f t="shared" ca="1" si="1052"/>
        <v>0</v>
      </c>
      <c r="CH2176">
        <f t="shared" ca="1" si="1053"/>
        <v>0</v>
      </c>
      <c r="CI2176">
        <f t="shared" ca="1" si="1047"/>
        <v>0</v>
      </c>
      <c r="CJ2176">
        <f t="shared" ca="1" si="1048"/>
        <v>12</v>
      </c>
    </row>
    <row r="2177" spans="79:88">
      <c r="CA2177" s="2">
        <f t="shared" si="1049"/>
        <v>725</v>
      </c>
      <c r="CB2177" s="4">
        <f t="shared" si="1050"/>
        <v>0</v>
      </c>
      <c r="CC2177">
        <f t="shared" ca="1" si="1045"/>
        <v>1</v>
      </c>
      <c r="CD2177">
        <f ca="1">CC2177*(CJ2177)/(CJ2177+CJ2178+IF(CG2179=0,0,CJ2179))</f>
        <v>0.1073291306522845</v>
      </c>
      <c r="CE2177" s="39">
        <f t="shared" ca="1" si="1051"/>
        <v>625</v>
      </c>
      <c r="CF2177" s="39">
        <f t="shared" ca="1" si="1046"/>
        <v>6103</v>
      </c>
      <c r="CG2177">
        <f t="shared" ca="1" si="1052"/>
        <v>-39.251398448169539</v>
      </c>
      <c r="CH2177">
        <f t="shared" ca="1" si="1053"/>
        <v>-8</v>
      </c>
      <c r="CI2177">
        <f t="shared" ca="1" si="1047"/>
        <v>10.416851731866005</v>
      </c>
      <c r="CJ2177">
        <f t="shared" ca="1" si="1048"/>
        <v>1.5831482681339946</v>
      </c>
    </row>
    <row r="2178" spans="79:88">
      <c r="CA2178" s="2">
        <f t="shared" si="1049"/>
        <v>725</v>
      </c>
      <c r="CB2178" s="4">
        <f t="shared" si="1050"/>
        <v>1</v>
      </c>
      <c r="CC2178">
        <f t="shared" ref="CC2178:CC2241" ca="1" si="1054">OFFSET(D$5,$CA2178,0)</f>
        <v>1</v>
      </c>
      <c r="CD2178">
        <f ca="1">CC2178*(CJ2178)/(CJ2177+CJ2178+IF(CG2179=0,0,CJ2179))</f>
        <v>0.80413851858869223</v>
      </c>
      <c r="CE2178" s="39">
        <f t="shared" ca="1" si="1051"/>
        <v>625</v>
      </c>
      <c r="CF2178" s="39">
        <f t="shared" ref="CF2178:CF2241" ca="1" si="1055">OFFSET(B$5,$CA2178,0)</f>
        <v>6103</v>
      </c>
      <c r="CG2178">
        <f t="shared" ca="1" si="1052"/>
        <v>50.973597224891876</v>
      </c>
      <c r="CH2178">
        <f t="shared" ca="1" si="1053"/>
        <v>-3</v>
      </c>
      <c r="CI2178">
        <f t="shared" ref="CI2178:CI2241" ca="1" si="1056">ABS(-CH2178-7*CG2178/113.685)</f>
        <v>0.13863025530406947</v>
      </c>
      <c r="CJ2178">
        <f t="shared" ref="CJ2178:CJ2241" ca="1" si="1057">MAX(0,CK$1-CI2178)</f>
        <v>11.861369744695931</v>
      </c>
    </row>
    <row r="2179" spans="79:88">
      <c r="CA2179" s="2">
        <f t="shared" si="1049"/>
        <v>725</v>
      </c>
      <c r="CB2179" s="4">
        <f t="shared" si="1050"/>
        <v>2</v>
      </c>
      <c r="CC2179">
        <f t="shared" ca="1" si="1054"/>
        <v>1</v>
      </c>
      <c r="CD2179">
        <f ca="1">CC2179*IF(CG2179=0,0,CJ2179)/(CJ2177+CJ2178+IF(CG2179=0,0,CJ2179))</f>
        <v>8.8532350759023257E-2</v>
      </c>
      <c r="CE2179" s="39">
        <f t="shared" ca="1" si="1051"/>
        <v>625</v>
      </c>
      <c r="CF2179" s="39">
        <f t="shared" ca="1" si="1055"/>
        <v>6103</v>
      </c>
      <c r="CG2179">
        <f t="shared" ca="1" si="1052"/>
        <v>27.513586840242255</v>
      </c>
      <c r="CH2179">
        <f t="shared" ca="1" si="1053"/>
        <v>9</v>
      </c>
      <c r="CI2179">
        <f t="shared" ca="1" si="1056"/>
        <v>10.694111869478785</v>
      </c>
      <c r="CJ2179">
        <f t="shared" ca="1" si="1057"/>
        <v>1.3058881305212147</v>
      </c>
    </row>
    <row r="2180" spans="79:88">
      <c r="CA2180" s="2">
        <f t="shared" si="1049"/>
        <v>726</v>
      </c>
      <c r="CB2180" s="4">
        <f t="shared" si="1050"/>
        <v>0</v>
      </c>
      <c r="CC2180">
        <f t="shared" ca="1" si="1054"/>
        <v>1</v>
      </c>
      <c r="CD2180">
        <f ca="1">CC2180*(CJ2180)/(CJ2180+CJ2181+IF(CG2182=0,0,CJ2182))</f>
        <v>0</v>
      </c>
      <c r="CE2180" s="39">
        <f t="shared" ca="1" si="1051"/>
        <v>5989</v>
      </c>
      <c r="CF2180" s="39">
        <f t="shared" ca="1" si="1055"/>
        <v>6439</v>
      </c>
      <c r="CG2180">
        <f t="shared" ca="1" si="1052"/>
        <v>-55.024170154391072</v>
      </c>
      <c r="CH2180">
        <f t="shared" ca="1" si="1053"/>
        <v>-10</v>
      </c>
      <c r="CI2180">
        <f t="shared" ca="1" si="1056"/>
        <v>13.388038800903704</v>
      </c>
      <c r="CJ2180">
        <f t="shared" ca="1" si="1057"/>
        <v>0</v>
      </c>
    </row>
    <row r="2181" spans="79:88">
      <c r="CA2181" s="2">
        <f t="shared" si="1049"/>
        <v>726</v>
      </c>
      <c r="CB2181" s="4">
        <f t="shared" si="1050"/>
        <v>1</v>
      </c>
      <c r="CC2181">
        <f t="shared" ca="1" si="1054"/>
        <v>1</v>
      </c>
      <c r="CD2181">
        <f ca="1">CC2181*(CJ2181)/(CJ2180+CJ2181+IF(CG2182=0,0,CJ2182))</f>
        <v>0.68187218933269611</v>
      </c>
      <c r="CE2181" s="39">
        <f t="shared" ca="1" si="1051"/>
        <v>5989</v>
      </c>
      <c r="CF2181" s="39">
        <f t="shared" ca="1" si="1055"/>
        <v>6439</v>
      </c>
      <c r="CG2181">
        <f t="shared" ca="1" si="1052"/>
        <v>35.200825518670342</v>
      </c>
      <c r="CH2181">
        <f t="shared" ca="1" si="1053"/>
        <v>-5</v>
      </c>
      <c r="CI2181">
        <f t="shared" ca="1" si="1056"/>
        <v>2.8325568137336288</v>
      </c>
      <c r="CJ2181">
        <f t="shared" ca="1" si="1057"/>
        <v>9.1674431862663717</v>
      </c>
    </row>
    <row r="2182" spans="79:88">
      <c r="CA2182" s="2">
        <f t="shared" ref="CA2182:CA2245" si="1058">CA2179+1</f>
        <v>726</v>
      </c>
      <c r="CB2182" s="4">
        <f t="shared" ref="CB2182:CB2245" si="1059">CB2179</f>
        <v>2</v>
      </c>
      <c r="CC2182">
        <f t="shared" ca="1" si="1054"/>
        <v>1</v>
      </c>
      <c r="CD2182">
        <f ca="1">CC2182*IF(CG2182=0,0,CJ2182)/(CJ2180+CJ2181+IF(CG2182=0,0,CJ2182))</f>
        <v>0.31812781066730395</v>
      </c>
      <c r="CE2182" s="39">
        <f t="shared" ca="1" si="1051"/>
        <v>5989</v>
      </c>
      <c r="CF2182" s="39">
        <f t="shared" ca="1" si="1055"/>
        <v>6439</v>
      </c>
      <c r="CG2182">
        <f t="shared" ca="1" si="1052"/>
        <v>11.740815134020721</v>
      </c>
      <c r="CH2182">
        <f t="shared" ca="1" si="1053"/>
        <v>7</v>
      </c>
      <c r="CI2182">
        <f t="shared" ca="1" si="1056"/>
        <v>7.7229248004410875</v>
      </c>
      <c r="CJ2182">
        <f t="shared" ca="1" si="1057"/>
        <v>4.2770751995589125</v>
      </c>
    </row>
    <row r="2183" spans="79:88">
      <c r="CA2183" s="2">
        <f t="shared" si="1058"/>
        <v>727</v>
      </c>
      <c r="CB2183" s="4">
        <f t="shared" si="1059"/>
        <v>0</v>
      </c>
      <c r="CC2183">
        <f t="shared" ca="1" si="1054"/>
        <v>1</v>
      </c>
      <c r="CD2183">
        <f ca="1">CC2183*(CJ2183)/(CJ2183+CJ2184+IF(CG2185=0,0,CJ2185))</f>
        <v>0.2701216539363237</v>
      </c>
      <c r="CE2183" s="39">
        <f t="shared" ca="1" si="1051"/>
        <v>625</v>
      </c>
      <c r="CF2183" s="39">
        <f t="shared" ca="1" si="1055"/>
        <v>6869</v>
      </c>
      <c r="CG2183">
        <f t="shared" ca="1" si="1052"/>
        <v>-38.463607296566948</v>
      </c>
      <c r="CH2183">
        <f t="shared" ca="1" si="1053"/>
        <v>-6</v>
      </c>
      <c r="CI2183">
        <f t="shared" ca="1" si="1056"/>
        <v>8.3683445579977018</v>
      </c>
      <c r="CJ2183">
        <f t="shared" ca="1" si="1057"/>
        <v>3.6316554420022982</v>
      </c>
    </row>
    <row r="2184" spans="79:88">
      <c r="CA2184" s="2">
        <f t="shared" si="1058"/>
        <v>727</v>
      </c>
      <c r="CB2184" s="4">
        <f t="shared" si="1059"/>
        <v>1</v>
      </c>
      <c r="CC2184">
        <f t="shared" ca="1" si="1054"/>
        <v>1</v>
      </c>
      <c r="CD2184">
        <f ca="1">CC2184*(CJ2184)/(CJ2183+CJ2184+IF(CG2185=0,0,CJ2185))</f>
        <v>0.7298783460636763</v>
      </c>
      <c r="CE2184" s="39">
        <f t="shared" ca="1" si="1051"/>
        <v>625</v>
      </c>
      <c r="CF2184" s="39">
        <f t="shared" ca="1" si="1055"/>
        <v>6869</v>
      </c>
      <c r="CG2184">
        <f t="shared" ca="1" si="1052"/>
        <v>51.761388376495532</v>
      </c>
      <c r="CH2184">
        <f t="shared" ca="1" si="1053"/>
        <v>-1</v>
      </c>
      <c r="CI2184">
        <f t="shared" ca="1" si="1056"/>
        <v>2.1871374291724388</v>
      </c>
      <c r="CJ2184">
        <f t="shared" ca="1" si="1057"/>
        <v>9.8128625708275621</v>
      </c>
    </row>
    <row r="2185" spans="79:88">
      <c r="CA2185" s="2">
        <f t="shared" si="1058"/>
        <v>727</v>
      </c>
      <c r="CB2185" s="4">
        <f t="shared" si="1059"/>
        <v>2</v>
      </c>
      <c r="CC2185">
        <f t="shared" ca="1" si="1054"/>
        <v>1</v>
      </c>
      <c r="CD2185">
        <f ca="1">CC2185*IF(CG2185=0,0,CJ2185)/(CJ2183+CJ2184+IF(CG2185=0,0,CJ2185))</f>
        <v>0</v>
      </c>
      <c r="CE2185" s="39">
        <f t="shared" ca="1" si="1051"/>
        <v>625</v>
      </c>
      <c r="CF2185" s="39">
        <f t="shared" ca="1" si="1055"/>
        <v>6869</v>
      </c>
      <c r="CG2185">
        <f t="shared" ca="1" si="1052"/>
        <v>28.301377991844845</v>
      </c>
      <c r="CH2185">
        <f t="shared" ca="1" si="1053"/>
        <v>11</v>
      </c>
      <c r="CI2185">
        <f t="shared" ca="1" si="1056"/>
        <v>12.742619043347091</v>
      </c>
      <c r="CJ2185">
        <f t="shared" ca="1" si="1057"/>
        <v>0</v>
      </c>
    </row>
    <row r="2186" spans="79:88">
      <c r="CA2186" s="2">
        <f t="shared" si="1058"/>
        <v>728</v>
      </c>
      <c r="CB2186" s="4">
        <f t="shared" si="1059"/>
        <v>0</v>
      </c>
      <c r="CC2186">
        <f t="shared" ca="1" si="1054"/>
        <v>1</v>
      </c>
      <c r="CD2186">
        <f ca="1">CC2186*(CJ2186)/(CJ2186+CJ2187+IF(CG2188=0,0,CJ2188))</f>
        <v>0.28396095239255603</v>
      </c>
      <c r="CE2186" s="39">
        <f t="shared" ca="1" si="1051"/>
        <v>625</v>
      </c>
      <c r="CF2186" s="39">
        <f t="shared" ca="1" si="1055"/>
        <v>6881</v>
      </c>
      <c r="CG2186">
        <f t="shared" ca="1" si="1052"/>
        <v>-35.441816189193531</v>
      </c>
      <c r="CH2186">
        <f t="shared" ca="1" si="1053"/>
        <v>-6</v>
      </c>
      <c r="CI2186">
        <f t="shared" ca="1" si="1056"/>
        <v>8.1822818606179766</v>
      </c>
      <c r="CJ2186">
        <f t="shared" ca="1" si="1057"/>
        <v>3.8177181393820234</v>
      </c>
    </row>
    <row r="2187" spans="79:88">
      <c r="CA2187" s="2">
        <f t="shared" si="1058"/>
        <v>728</v>
      </c>
      <c r="CB2187" s="4">
        <f t="shared" si="1059"/>
        <v>1</v>
      </c>
      <c r="CC2187">
        <f t="shared" ca="1" si="1054"/>
        <v>1</v>
      </c>
      <c r="CD2187">
        <f ca="1">CC2187*(CJ2187)/(CJ2186+CJ2187+IF(CG2188=0,0,CJ2188))</f>
        <v>0.71603904760744397</v>
      </c>
      <c r="CE2187" s="39">
        <f t="shared" ca="1" si="1051"/>
        <v>625</v>
      </c>
      <c r="CF2187" s="39">
        <f t="shared" ca="1" si="1055"/>
        <v>6881</v>
      </c>
      <c r="CG2187">
        <f t="shared" ca="1" si="1052"/>
        <v>54.783179483870015</v>
      </c>
      <c r="CH2187">
        <f t="shared" ca="1" si="1053"/>
        <v>-1</v>
      </c>
      <c r="CI2187">
        <f t="shared" ca="1" si="1056"/>
        <v>2.3732001265522285</v>
      </c>
      <c r="CJ2187">
        <f t="shared" ca="1" si="1057"/>
        <v>9.6267998734477711</v>
      </c>
    </row>
    <row r="2188" spans="79:88">
      <c r="CA2188" s="2">
        <f t="shared" si="1058"/>
        <v>728</v>
      </c>
      <c r="CB2188" s="4">
        <f t="shared" si="1059"/>
        <v>2</v>
      </c>
      <c r="CC2188">
        <f t="shared" ca="1" si="1054"/>
        <v>1</v>
      </c>
      <c r="CD2188">
        <f ca="1">CC2188*IF(CG2188=0,0,CJ2188)/(CJ2186+CJ2187+IF(CG2188=0,0,CJ2188))</f>
        <v>0</v>
      </c>
      <c r="CE2188" s="39">
        <f t="shared" ca="1" si="1051"/>
        <v>625</v>
      </c>
      <c r="CF2188" s="39">
        <f t="shared" ca="1" si="1055"/>
        <v>6881</v>
      </c>
      <c r="CG2188">
        <f t="shared" ca="1" si="1052"/>
        <v>31.323169099220394</v>
      </c>
      <c r="CH2188">
        <f t="shared" ca="1" si="1053"/>
        <v>11</v>
      </c>
      <c r="CI2188">
        <f t="shared" ca="1" si="1056"/>
        <v>12.928681740726946</v>
      </c>
      <c r="CJ2188">
        <f t="shared" ca="1" si="1057"/>
        <v>0</v>
      </c>
    </row>
    <row r="2189" spans="79:88">
      <c r="CA2189" s="2">
        <f t="shared" si="1058"/>
        <v>729</v>
      </c>
      <c r="CB2189" s="4">
        <f t="shared" si="1059"/>
        <v>0</v>
      </c>
      <c r="CC2189">
        <f t="shared" ca="1" si="1054"/>
        <v>1</v>
      </c>
      <c r="CD2189">
        <f ca="1">CC2189*(CJ2189)/(CJ2189+CJ2190+IF(CG2191=0,0,CJ2191))</f>
        <v>0.54464986023760176</v>
      </c>
      <c r="CE2189" s="39">
        <f t="shared" ca="1" si="1051"/>
        <v>625</v>
      </c>
      <c r="CF2189" s="39">
        <f t="shared" ca="1" si="1055"/>
        <v>7111</v>
      </c>
      <c r="CG2189">
        <f t="shared" ca="1" si="1052"/>
        <v>21.479238853363114</v>
      </c>
      <c r="CH2189">
        <f t="shared" ca="1" si="1053"/>
        <v>-6</v>
      </c>
      <c r="CI2189">
        <f t="shared" ca="1" si="1056"/>
        <v>4.677444940198427</v>
      </c>
      <c r="CJ2189">
        <f t="shared" ca="1" si="1057"/>
        <v>7.322555059801573</v>
      </c>
    </row>
    <row r="2190" spans="79:88">
      <c r="CA2190" s="2">
        <f t="shared" si="1058"/>
        <v>729</v>
      </c>
      <c r="CB2190" s="4">
        <f t="shared" si="1059"/>
        <v>1</v>
      </c>
      <c r="CC2190">
        <f t="shared" ca="1" si="1054"/>
        <v>1</v>
      </c>
      <c r="CD2190">
        <f ca="1">CC2190*(CJ2190)/(CJ2189+CJ2190+IF(CG2191=0,0,CJ2191))</f>
        <v>0.45535013976239819</v>
      </c>
      <c r="CE2190" s="39">
        <f t="shared" ca="1" si="1051"/>
        <v>625</v>
      </c>
      <c r="CF2190" s="39">
        <f t="shared" ca="1" si="1055"/>
        <v>7111</v>
      </c>
      <c r="CG2190">
        <f t="shared" ca="1" si="1052"/>
        <v>-1.9807715312854413</v>
      </c>
      <c r="CH2190">
        <f t="shared" ca="1" si="1053"/>
        <v>6</v>
      </c>
      <c r="CI2190">
        <f t="shared" ca="1" si="1056"/>
        <v>5.8780366739763545</v>
      </c>
      <c r="CJ2190">
        <f t="shared" ca="1" si="1057"/>
        <v>6.1219633260236455</v>
      </c>
    </row>
    <row r="2191" spans="79:88">
      <c r="CA2191" s="2">
        <f t="shared" si="1058"/>
        <v>729</v>
      </c>
      <c r="CB2191" s="4">
        <f t="shared" si="1059"/>
        <v>2</v>
      </c>
      <c r="CC2191">
        <f t="shared" ca="1" si="1054"/>
        <v>1</v>
      </c>
      <c r="CD2191">
        <f ca="1">CC2191*IF(CG2191=0,0,CJ2191)/(CJ2189+CJ2190+IF(CG2191=0,0,CJ2191))</f>
        <v>0</v>
      </c>
      <c r="CE2191" s="39">
        <f t="shared" ca="1" si="1051"/>
        <v>625</v>
      </c>
      <c r="CF2191" s="39">
        <f t="shared" ca="1" si="1055"/>
        <v>7111</v>
      </c>
      <c r="CG2191">
        <f t="shared" ca="1" si="1052"/>
        <v>0</v>
      </c>
      <c r="CH2191">
        <f t="shared" ca="1" si="1053"/>
        <v>0</v>
      </c>
      <c r="CI2191">
        <f t="shared" ca="1" si="1056"/>
        <v>0</v>
      </c>
      <c r="CJ2191">
        <f t="shared" ca="1" si="1057"/>
        <v>12</v>
      </c>
    </row>
    <row r="2192" spans="79:88">
      <c r="CA2192" s="2">
        <f t="shared" si="1058"/>
        <v>730</v>
      </c>
      <c r="CB2192" s="4">
        <f t="shared" si="1059"/>
        <v>0</v>
      </c>
      <c r="CC2192">
        <f t="shared" ca="1" si="1054"/>
        <v>1</v>
      </c>
      <c r="CD2192">
        <f ca="1">CC2192*(CJ2192)/(CJ2192+CJ2193+IF(CG2194=0,0,CJ2194))</f>
        <v>0.4233640819553845</v>
      </c>
      <c r="CE2192" s="39">
        <f t="shared" ca="1" si="1051"/>
        <v>1</v>
      </c>
      <c r="CF2192" s="39">
        <f t="shared" ca="1" si="1055"/>
        <v>8525</v>
      </c>
      <c r="CG2192">
        <f t="shared" ca="1" si="1052"/>
        <v>-21.244053114385508</v>
      </c>
      <c r="CH2192">
        <f t="shared" ca="1" si="1053"/>
        <v>-5</v>
      </c>
      <c r="CI2192">
        <f t="shared" ca="1" si="1056"/>
        <v>6.308073816252791</v>
      </c>
      <c r="CJ2192">
        <f t="shared" ca="1" si="1057"/>
        <v>5.691926183747209</v>
      </c>
    </row>
    <row r="2193" spans="79:88">
      <c r="CA2193" s="2">
        <f t="shared" si="1058"/>
        <v>730</v>
      </c>
      <c r="CB2193" s="4">
        <f t="shared" si="1059"/>
        <v>1</v>
      </c>
      <c r="CC2193">
        <f t="shared" ca="1" si="1054"/>
        <v>1</v>
      </c>
      <c r="CD2193">
        <f ca="1">CC2193*(CJ2193)/(CJ2192+CJ2193+IF(CG2194=0,0,CJ2194))</f>
        <v>0.57663591804461556</v>
      </c>
      <c r="CE2193" s="39">
        <f t="shared" ca="1" si="1051"/>
        <v>1</v>
      </c>
      <c r="CF2193" s="39">
        <f t="shared" ca="1" si="1055"/>
        <v>8525</v>
      </c>
      <c r="CG2193">
        <f t="shared" ca="1" si="1052"/>
        <v>-44.704063499035129</v>
      </c>
      <c r="CH2193">
        <f t="shared" ca="1" si="1053"/>
        <v>7</v>
      </c>
      <c r="CI2193">
        <f t="shared" ca="1" si="1056"/>
        <v>4.2474077979219249</v>
      </c>
      <c r="CJ2193">
        <f t="shared" ca="1" si="1057"/>
        <v>7.7525922020780751</v>
      </c>
    </row>
    <row r="2194" spans="79:88">
      <c r="CA2194" s="2">
        <f t="shared" si="1058"/>
        <v>730</v>
      </c>
      <c r="CB2194" s="4">
        <f t="shared" si="1059"/>
        <v>2</v>
      </c>
      <c r="CC2194">
        <f t="shared" ca="1" si="1054"/>
        <v>1</v>
      </c>
      <c r="CD2194">
        <f ca="1">CC2194*IF(CG2194=0,0,CJ2194)/(CJ2192+CJ2193+IF(CG2194=0,0,CJ2194))</f>
        <v>0</v>
      </c>
      <c r="CE2194" s="39">
        <f t="shared" ca="1" si="1051"/>
        <v>1</v>
      </c>
      <c r="CF2194" s="39">
        <f t="shared" ca="1" si="1055"/>
        <v>8525</v>
      </c>
      <c r="CG2194">
        <f t="shared" ca="1" si="1052"/>
        <v>45.520932174027351</v>
      </c>
      <c r="CH2194">
        <f t="shared" ca="1" si="1053"/>
        <v>12</v>
      </c>
      <c r="CI2194">
        <f t="shared" ca="1" si="1056"/>
        <v>14.802889785092066</v>
      </c>
      <c r="CJ2194">
        <f t="shared" ca="1" si="1057"/>
        <v>0</v>
      </c>
    </row>
    <row r="2195" spans="79:88">
      <c r="CA2195" s="2">
        <f t="shared" si="1058"/>
        <v>731</v>
      </c>
      <c r="CB2195" s="4">
        <f t="shared" si="1059"/>
        <v>0</v>
      </c>
      <c r="CC2195">
        <f t="shared" ca="1" si="1054"/>
        <v>1</v>
      </c>
      <c r="CD2195">
        <f ca="1">CC2195*(CJ2195)/(CJ2195+CJ2196+IF(CG2197=0,0,CJ2197))</f>
        <v>0.76171612461011917</v>
      </c>
      <c r="CE2195" s="39">
        <f t="shared" ca="1" si="1051"/>
        <v>625</v>
      </c>
      <c r="CF2195" s="39">
        <f t="shared" ca="1" si="1055"/>
        <v>8909</v>
      </c>
      <c r="CG2195">
        <f t="shared" ca="1" si="1052"/>
        <v>3.912492695740255</v>
      </c>
      <c r="CH2195">
        <f t="shared" ca="1" si="1053"/>
        <v>-2</v>
      </c>
      <c r="CI2195">
        <f t="shared" ca="1" si="1056"/>
        <v>1.7590935578996192</v>
      </c>
      <c r="CJ2195">
        <f t="shared" ca="1" si="1057"/>
        <v>10.24090644210038</v>
      </c>
    </row>
    <row r="2196" spans="79:88">
      <c r="CA2196" s="2">
        <f t="shared" si="1058"/>
        <v>731</v>
      </c>
      <c r="CB2196" s="4">
        <f t="shared" si="1059"/>
        <v>1</v>
      </c>
      <c r="CC2196">
        <f t="shared" ca="1" si="1054"/>
        <v>1</v>
      </c>
      <c r="CD2196">
        <f ca="1">CC2196*(CJ2196)/(CJ2195+CJ2196+IF(CG2197=0,0,CJ2197))</f>
        <v>0.2382838753898808</v>
      </c>
      <c r="CE2196" s="39">
        <f t="shared" ca="1" si="1051"/>
        <v>625</v>
      </c>
      <c r="CF2196" s="39">
        <f t="shared" ca="1" si="1055"/>
        <v>8909</v>
      </c>
      <c r="CG2196">
        <f t="shared" ca="1" si="1052"/>
        <v>-19.547517688910432</v>
      </c>
      <c r="CH2196">
        <f t="shared" ca="1" si="1053"/>
        <v>10</v>
      </c>
      <c r="CI2196">
        <f t="shared" ca="1" si="1056"/>
        <v>8.7963880562750312</v>
      </c>
      <c r="CJ2196">
        <f t="shared" ca="1" si="1057"/>
        <v>3.2036119437249688</v>
      </c>
    </row>
    <row r="2197" spans="79:88">
      <c r="CA2197" s="2">
        <f t="shared" si="1058"/>
        <v>731</v>
      </c>
      <c r="CB2197" s="4">
        <f t="shared" si="1059"/>
        <v>2</v>
      </c>
      <c r="CC2197">
        <f t="shared" ca="1" si="1054"/>
        <v>1</v>
      </c>
      <c r="CD2197">
        <f ca="1">CC2197*IF(CG2197=0,0,CJ2197)/(CJ2195+CJ2196+IF(CG2197=0,0,CJ2197))</f>
        <v>0</v>
      </c>
      <c r="CE2197" s="39">
        <f t="shared" ca="1" si="1051"/>
        <v>625</v>
      </c>
      <c r="CF2197" s="39">
        <f t="shared" ca="1" si="1055"/>
        <v>8909</v>
      </c>
      <c r="CG2197">
        <f t="shared" ca="1" si="1052"/>
        <v>0</v>
      </c>
      <c r="CH2197">
        <f t="shared" ca="1" si="1053"/>
        <v>0</v>
      </c>
      <c r="CI2197">
        <f t="shared" ca="1" si="1056"/>
        <v>0</v>
      </c>
      <c r="CJ2197">
        <f t="shared" ca="1" si="1057"/>
        <v>12</v>
      </c>
    </row>
    <row r="2198" spans="79:88">
      <c r="CA2198" s="2">
        <f t="shared" si="1058"/>
        <v>732</v>
      </c>
      <c r="CB2198" s="4">
        <f t="shared" si="1059"/>
        <v>0</v>
      </c>
      <c r="CC2198">
        <f t="shared" ca="1" si="1054"/>
        <v>1</v>
      </c>
      <c r="CD2198">
        <f ca="1">CC2198*(CJ2198)/(CJ2198+CJ2199+IF(CG2200=0,0,CJ2200))</f>
        <v>3.0967647611150107E-2</v>
      </c>
      <c r="CE2198" s="39">
        <f t="shared" ca="1" si="1051"/>
        <v>1</v>
      </c>
      <c r="CF2198" s="39">
        <f t="shared" ca="1" si="1055"/>
        <v>8959</v>
      </c>
      <c r="CG2198">
        <f t="shared" ca="1" si="1052"/>
        <v>-25.503599881061234</v>
      </c>
      <c r="CH2198">
        <f t="shared" ca="1" si="1053"/>
        <v>-10</v>
      </c>
      <c r="CI2198">
        <f t="shared" ca="1" si="1056"/>
        <v>11.570349643026157</v>
      </c>
      <c r="CJ2198">
        <f t="shared" ca="1" si="1057"/>
        <v>0.42965035697384302</v>
      </c>
    </row>
    <row r="2199" spans="79:88">
      <c r="CA2199" s="2">
        <f t="shared" si="1058"/>
        <v>732</v>
      </c>
      <c r="CB2199" s="4">
        <f t="shared" si="1059"/>
        <v>1</v>
      </c>
      <c r="CC2199">
        <f t="shared" ca="1" si="1054"/>
        <v>1</v>
      </c>
      <c r="CD2199">
        <f ca="1">CC2199*(CJ2199)/(CJ2198+CJ2199+IF(CG2200=0,0,CJ2200))</f>
        <v>0.79176867963179109</v>
      </c>
      <c r="CE2199" s="39">
        <f t="shared" ca="1" si="1051"/>
        <v>1</v>
      </c>
      <c r="CF2199" s="39">
        <f t="shared" ca="1" si="1055"/>
        <v>8959</v>
      </c>
      <c r="CG2199">
        <f t="shared" ca="1" si="1052"/>
        <v>-48.963610265710855</v>
      </c>
      <c r="CH2199">
        <f t="shared" ca="1" si="1053"/>
        <v>2</v>
      </c>
      <c r="CI2199">
        <f t="shared" ca="1" si="1056"/>
        <v>1.0148680288514407</v>
      </c>
      <c r="CJ2199">
        <f t="shared" ca="1" si="1057"/>
        <v>10.98513197114856</v>
      </c>
    </row>
    <row r="2200" spans="79:88">
      <c r="CA2200" s="2">
        <f t="shared" si="1058"/>
        <v>732</v>
      </c>
      <c r="CB2200" s="4">
        <f t="shared" si="1059"/>
        <v>2</v>
      </c>
      <c r="CC2200">
        <f t="shared" ca="1" si="1054"/>
        <v>1</v>
      </c>
      <c r="CD2200">
        <f ca="1">CC2200*IF(CG2200=0,0,CJ2200)/(CJ2198+CJ2199+IF(CG2200=0,0,CJ2200))</f>
        <v>0.17726367275705884</v>
      </c>
      <c r="CE2200" s="39">
        <f t="shared" ca="1" si="1051"/>
        <v>1</v>
      </c>
      <c r="CF2200" s="39">
        <f t="shared" ca="1" si="1055"/>
        <v>8959</v>
      </c>
      <c r="CG2200">
        <f t="shared" ca="1" si="1052"/>
        <v>41.261385407353224</v>
      </c>
      <c r="CH2200">
        <f t="shared" ca="1" si="1053"/>
        <v>7</v>
      </c>
      <c r="CI2200">
        <f t="shared" ca="1" si="1056"/>
        <v>9.5406139583187972</v>
      </c>
      <c r="CJ2200">
        <f t="shared" ca="1" si="1057"/>
        <v>2.4593860416812028</v>
      </c>
    </row>
    <row r="2201" spans="79:88">
      <c r="CA2201" s="2">
        <f t="shared" si="1058"/>
        <v>733</v>
      </c>
      <c r="CB2201" s="4">
        <f t="shared" si="1059"/>
        <v>0</v>
      </c>
      <c r="CC2201">
        <f t="shared" ca="1" si="1054"/>
        <v>1</v>
      </c>
      <c r="CD2201">
        <f ca="1">CC2201*(CJ2201)/(CJ2201+CJ2202+IF(CG2203=0,0,CJ2203))</f>
        <v>0.49972867359821727</v>
      </c>
      <c r="CE2201" s="39">
        <f t="shared" ca="1" si="1051"/>
        <v>7229</v>
      </c>
      <c r="CF2201" s="39">
        <f t="shared" ca="1" si="1055"/>
        <v>10223</v>
      </c>
      <c r="CG2201">
        <f t="shared" ca="1" si="1052"/>
        <v>11.670761457288137</v>
      </c>
      <c r="CH2201">
        <f t="shared" ca="1" si="1053"/>
        <v>-6</v>
      </c>
      <c r="CI2201">
        <f t="shared" ca="1" si="1056"/>
        <v>5.2813886598846205</v>
      </c>
      <c r="CJ2201">
        <f t="shared" ca="1" si="1057"/>
        <v>6.7186113401153795</v>
      </c>
    </row>
    <row r="2202" spans="79:88">
      <c r="CA2202" s="2">
        <f t="shared" si="1058"/>
        <v>733</v>
      </c>
      <c r="CB2202" s="4">
        <f t="shared" si="1059"/>
        <v>1</v>
      </c>
      <c r="CC2202">
        <f t="shared" ca="1" si="1054"/>
        <v>1</v>
      </c>
      <c r="CD2202">
        <f ca="1">CC2202*(CJ2202)/(CJ2201+CJ2202+IF(CG2203=0,0,CJ2203))</f>
        <v>0.50027132640178273</v>
      </c>
      <c r="CE2202" s="39">
        <f t="shared" ca="1" si="1051"/>
        <v>7229</v>
      </c>
      <c r="CF2202" s="39">
        <f t="shared" ca="1" si="1055"/>
        <v>10223</v>
      </c>
      <c r="CG2202">
        <f t="shared" ca="1" si="1052"/>
        <v>-11.789248927363616</v>
      </c>
      <c r="CH2202">
        <f t="shared" ca="1" si="1053"/>
        <v>6</v>
      </c>
      <c r="CI2202">
        <f t="shared" ca="1" si="1056"/>
        <v>5.2740929542899648</v>
      </c>
      <c r="CJ2202">
        <f t="shared" ca="1" si="1057"/>
        <v>6.7259070457100352</v>
      </c>
    </row>
    <row r="2203" spans="79:88">
      <c r="CA2203" s="2">
        <f t="shared" si="1058"/>
        <v>733</v>
      </c>
      <c r="CB2203" s="4">
        <f t="shared" si="1059"/>
        <v>2</v>
      </c>
      <c r="CC2203">
        <f t="shared" ca="1" si="1054"/>
        <v>1</v>
      </c>
      <c r="CD2203">
        <f ca="1">CC2203*IF(CG2203=0,0,CJ2203)/(CJ2201+CJ2202+IF(CG2203=0,0,CJ2203))</f>
        <v>0</v>
      </c>
      <c r="CE2203" s="39">
        <f t="shared" ca="1" si="1051"/>
        <v>7229</v>
      </c>
      <c r="CF2203" s="39">
        <f t="shared" ca="1" si="1055"/>
        <v>10223</v>
      </c>
      <c r="CG2203">
        <f t="shared" ca="1" si="1052"/>
        <v>0</v>
      </c>
      <c r="CH2203">
        <f t="shared" ca="1" si="1053"/>
        <v>0</v>
      </c>
      <c r="CI2203">
        <f t="shared" ca="1" si="1056"/>
        <v>0</v>
      </c>
      <c r="CJ2203">
        <f t="shared" ca="1" si="1057"/>
        <v>12</v>
      </c>
    </row>
    <row r="2204" spans="79:88">
      <c r="CA2204" s="2">
        <f t="shared" si="1058"/>
        <v>734</v>
      </c>
      <c r="CB2204" s="4">
        <f t="shared" si="1059"/>
        <v>0</v>
      </c>
      <c r="CC2204">
        <f t="shared" ca="1" si="1054"/>
        <v>1</v>
      </c>
      <c r="CD2204">
        <f ca="1">CC2204*(CJ2204)/(CJ2204+CJ2205+IF(CG2206=0,0,CJ2206))</f>
        <v>0.34123359786440277</v>
      </c>
      <c r="CE2204" s="39">
        <f t="shared" ca="1" si="1051"/>
        <v>1</v>
      </c>
      <c r="CF2204" s="39">
        <f t="shared" ca="1" si="1055"/>
        <v>10285</v>
      </c>
      <c r="CG2204">
        <f t="shared" ca="1" si="1052"/>
        <v>9.5450150178592708</v>
      </c>
      <c r="CH2204">
        <f t="shared" ca="1" si="1053"/>
        <v>-8</v>
      </c>
      <c r="CI2204">
        <f t="shared" ca="1" si="1056"/>
        <v>7.4122786196506585</v>
      </c>
      <c r="CJ2204">
        <f t="shared" ca="1" si="1057"/>
        <v>4.5877213803493415</v>
      </c>
    </row>
    <row r="2205" spans="79:88">
      <c r="CA2205" s="2">
        <f t="shared" si="1058"/>
        <v>734</v>
      </c>
      <c r="CB2205" s="4">
        <f t="shared" si="1059"/>
        <v>1</v>
      </c>
      <c r="CC2205">
        <f t="shared" ca="1" si="1054"/>
        <v>1</v>
      </c>
      <c r="CD2205">
        <f ca="1">CC2205*(CJ2205)/(CJ2204+CJ2205+IF(CG2206=0,0,CJ2206))</f>
        <v>0.65876640213559723</v>
      </c>
      <c r="CE2205" s="39">
        <f t="shared" ca="1" si="1051"/>
        <v>1</v>
      </c>
      <c r="CF2205" s="39">
        <f t="shared" ca="1" si="1055"/>
        <v>10285</v>
      </c>
      <c r="CG2205">
        <f t="shared" ca="1" si="1052"/>
        <v>-13.914995366793548</v>
      </c>
      <c r="CH2205">
        <f t="shared" ca="1" si="1053"/>
        <v>4</v>
      </c>
      <c r="CI2205">
        <f t="shared" ca="1" si="1056"/>
        <v>3.1432029945238611</v>
      </c>
      <c r="CJ2205">
        <f t="shared" ca="1" si="1057"/>
        <v>8.8567970054761389</v>
      </c>
    </row>
    <row r="2206" spans="79:88">
      <c r="CA2206" s="2">
        <f t="shared" si="1058"/>
        <v>734</v>
      </c>
      <c r="CB2206" s="4">
        <f t="shared" si="1059"/>
        <v>2</v>
      </c>
      <c r="CC2206">
        <f t="shared" ca="1" si="1054"/>
        <v>1</v>
      </c>
      <c r="CD2206">
        <f ca="1">CC2206*IF(CG2206=0,0,CJ2206)/(CJ2204+CJ2205+IF(CG2206=0,0,CJ2206))</f>
        <v>0</v>
      </c>
      <c r="CE2206" s="39">
        <f t="shared" ca="1" si="1051"/>
        <v>1</v>
      </c>
      <c r="CF2206" s="39">
        <f t="shared" ca="1" si="1055"/>
        <v>10285</v>
      </c>
      <c r="CG2206">
        <f t="shared" ca="1" si="1052"/>
        <v>0</v>
      </c>
      <c r="CH2206">
        <f t="shared" ca="1" si="1053"/>
        <v>0</v>
      </c>
      <c r="CI2206">
        <f t="shared" ca="1" si="1056"/>
        <v>0</v>
      </c>
      <c r="CJ2206">
        <f t="shared" ca="1" si="1057"/>
        <v>12</v>
      </c>
    </row>
    <row r="2207" spans="79:88">
      <c r="CA2207" s="2">
        <f t="shared" si="1058"/>
        <v>735</v>
      </c>
      <c r="CB2207" s="4">
        <f t="shared" si="1059"/>
        <v>0</v>
      </c>
      <c r="CC2207">
        <f t="shared" ca="1" si="1054"/>
        <v>1</v>
      </c>
      <c r="CD2207">
        <f ca="1">CC2207*(CJ2207)/(CJ2207+CJ2208+IF(CG2209=0,0,CJ2209))</f>
        <v>0.42659955901834662</v>
      </c>
      <c r="CE2207" s="39">
        <f t="shared" ref="CE2207:CE2270" ca="1" si="1060">OFFSET(C$5,$CA2207,0)</f>
        <v>9181</v>
      </c>
      <c r="CF2207" s="39">
        <f t="shared" ca="1" si="1055"/>
        <v>10553</v>
      </c>
      <c r="CG2207">
        <f t="shared" ref="CG2207:CG2270" ca="1" si="1061">OFFSET(K$5,$CA2207,2*$CB2207)</f>
        <v>-53.019022441844399</v>
      </c>
      <c r="CH2207">
        <f t="shared" ref="CH2207:CH2270" ca="1" si="1062">OFFSET(L$5,$CA2207,2*$CB2207)</f>
        <v>-3</v>
      </c>
      <c r="CI2207">
        <f t="shared" ca="1" si="1056"/>
        <v>6.2645745445125636</v>
      </c>
      <c r="CJ2207">
        <f t="shared" ca="1" si="1057"/>
        <v>5.7354254554874364</v>
      </c>
    </row>
    <row r="2208" spans="79:88">
      <c r="CA2208" s="2">
        <f t="shared" si="1058"/>
        <v>735</v>
      </c>
      <c r="CB2208" s="4">
        <f t="shared" si="1059"/>
        <v>1</v>
      </c>
      <c r="CC2208">
        <f t="shared" ca="1" si="1054"/>
        <v>1</v>
      </c>
      <c r="CD2208">
        <f ca="1">CC2208*(CJ2208)/(CJ2207+CJ2208+IF(CG2209=0,0,CJ2209))</f>
        <v>0.57340044098165333</v>
      </c>
      <c r="CE2208" s="39">
        <f t="shared" ca="1" si="1060"/>
        <v>9181</v>
      </c>
      <c r="CF2208" s="39">
        <f t="shared" ca="1" si="1055"/>
        <v>10553</v>
      </c>
      <c r="CG2208">
        <f t="shared" ca="1" si="1061"/>
        <v>37.205973231218081</v>
      </c>
      <c r="CH2208">
        <f t="shared" ca="1" si="1062"/>
        <v>2</v>
      </c>
      <c r="CI2208">
        <f t="shared" ca="1" si="1056"/>
        <v>4.2909074426575762</v>
      </c>
      <c r="CJ2208">
        <f t="shared" ca="1" si="1057"/>
        <v>7.7090925573424238</v>
      </c>
    </row>
    <row r="2209" spans="79:88">
      <c r="CA2209" s="2">
        <f t="shared" si="1058"/>
        <v>735</v>
      </c>
      <c r="CB2209" s="4">
        <f t="shared" si="1059"/>
        <v>2</v>
      </c>
      <c r="CC2209">
        <f t="shared" ca="1" si="1054"/>
        <v>1</v>
      </c>
      <c r="CD2209">
        <f ca="1">CC2209*IF(CG2209=0,0,CJ2209)/(CJ2207+CJ2208+IF(CG2209=0,0,CJ2209))</f>
        <v>0</v>
      </c>
      <c r="CE2209" s="39">
        <f t="shared" ca="1" si="1060"/>
        <v>9181</v>
      </c>
      <c r="CF2209" s="39">
        <f t="shared" ca="1" si="1055"/>
        <v>10553</v>
      </c>
      <c r="CG2209">
        <f t="shared" ca="1" si="1061"/>
        <v>0</v>
      </c>
      <c r="CH2209">
        <f t="shared" ca="1" si="1062"/>
        <v>0</v>
      </c>
      <c r="CI2209">
        <f t="shared" ca="1" si="1056"/>
        <v>0</v>
      </c>
      <c r="CJ2209">
        <f t="shared" ca="1" si="1057"/>
        <v>12</v>
      </c>
    </row>
    <row r="2210" spans="79:88">
      <c r="CA2210" s="2">
        <f t="shared" si="1058"/>
        <v>736</v>
      </c>
      <c r="CB2210" s="4">
        <f t="shared" si="1059"/>
        <v>0</v>
      </c>
      <c r="CC2210">
        <f t="shared" ca="1" si="1054"/>
        <v>1</v>
      </c>
      <c r="CD2210">
        <f ca="1">CC2210*(CJ2210)/(CJ2210+CJ2211+IF(CG2212=0,0,CJ2212))</f>
        <v>0.55870272970362711</v>
      </c>
      <c r="CE2210" s="39">
        <f t="shared" ca="1" si="1060"/>
        <v>1</v>
      </c>
      <c r="CF2210" s="39">
        <f t="shared" ca="1" si="1055"/>
        <v>10571</v>
      </c>
      <c r="CG2210">
        <f t="shared" ca="1" si="1061"/>
        <v>-56.655911841355078</v>
      </c>
      <c r="CH2210">
        <f t="shared" ca="1" si="1062"/>
        <v>-1</v>
      </c>
      <c r="CI2210">
        <f t="shared" ca="1" si="1056"/>
        <v>4.4885110866823723</v>
      </c>
      <c r="CJ2210">
        <f t="shared" ca="1" si="1057"/>
        <v>7.5114889133176277</v>
      </c>
    </row>
    <row r="2211" spans="79:88">
      <c r="CA2211" s="2">
        <f t="shared" si="1058"/>
        <v>736</v>
      </c>
      <c r="CB2211" s="4">
        <f t="shared" si="1059"/>
        <v>1</v>
      </c>
      <c r="CC2211">
        <f t="shared" ca="1" si="1054"/>
        <v>1</v>
      </c>
      <c r="CD2211">
        <f ca="1">CC2211*(CJ2211)/(CJ2210+CJ2211+IF(CG2212=0,0,CJ2212))</f>
        <v>0.44129727029637283</v>
      </c>
      <c r="CE2211" s="39">
        <f t="shared" ca="1" si="1060"/>
        <v>1</v>
      </c>
      <c r="CF2211" s="39">
        <f t="shared" ca="1" si="1055"/>
        <v>10571</v>
      </c>
      <c r="CG2211">
        <f t="shared" ca="1" si="1061"/>
        <v>33.569083831707403</v>
      </c>
      <c r="CH2211">
        <f t="shared" ca="1" si="1062"/>
        <v>4</v>
      </c>
      <c r="CI2211">
        <f t="shared" ca="1" si="1056"/>
        <v>6.0669709004877674</v>
      </c>
      <c r="CJ2211">
        <f t="shared" ca="1" si="1057"/>
        <v>5.9330290995122326</v>
      </c>
    </row>
    <row r="2212" spans="79:88">
      <c r="CA2212" s="2">
        <f t="shared" si="1058"/>
        <v>736</v>
      </c>
      <c r="CB2212" s="4">
        <f t="shared" si="1059"/>
        <v>2</v>
      </c>
      <c r="CC2212">
        <f t="shared" ca="1" si="1054"/>
        <v>1</v>
      </c>
      <c r="CD2212">
        <f ca="1">CC2212*IF(CG2212=0,0,CJ2212)/(CJ2210+CJ2211+IF(CG2212=0,0,CJ2212))</f>
        <v>0</v>
      </c>
      <c r="CE2212" s="39">
        <f t="shared" ca="1" si="1060"/>
        <v>1</v>
      </c>
      <c r="CF2212" s="39">
        <f t="shared" ca="1" si="1055"/>
        <v>10571</v>
      </c>
      <c r="CG2212">
        <f t="shared" ca="1" si="1061"/>
        <v>0</v>
      </c>
      <c r="CH2212">
        <f t="shared" ca="1" si="1062"/>
        <v>0</v>
      </c>
      <c r="CI2212">
        <f t="shared" ca="1" si="1056"/>
        <v>0</v>
      </c>
      <c r="CJ2212">
        <f t="shared" ca="1" si="1057"/>
        <v>12</v>
      </c>
    </row>
    <row r="2213" spans="79:88">
      <c r="CA2213" s="2">
        <f t="shared" si="1058"/>
        <v>737</v>
      </c>
      <c r="CB2213" s="4">
        <f t="shared" si="1059"/>
        <v>0</v>
      </c>
      <c r="CC2213">
        <f t="shared" ca="1" si="1054"/>
        <v>1</v>
      </c>
      <c r="CD2213">
        <f ca="1">CC2213*(CJ2213)/(CJ2213+CJ2214+IF(CG2215=0,0,CJ2215))</f>
        <v>0.73985130850067449</v>
      </c>
      <c r="CE2213" s="39">
        <f t="shared" ca="1" si="1060"/>
        <v>9181</v>
      </c>
      <c r="CF2213" s="39">
        <f t="shared" ca="1" si="1055"/>
        <v>12121</v>
      </c>
      <c r="CG2213">
        <f t="shared" ca="1" si="1061"/>
        <v>-17.102373179078967</v>
      </c>
      <c r="CH2213">
        <f t="shared" ca="1" si="1062"/>
        <v>-1</v>
      </c>
      <c r="CI2213">
        <f t="shared" ca="1" si="1056"/>
        <v>2.0530554800857876</v>
      </c>
      <c r="CJ2213">
        <f t="shared" ca="1" si="1057"/>
        <v>9.9469445199142115</v>
      </c>
    </row>
    <row r="2214" spans="79:88">
      <c r="CA2214" s="2">
        <f t="shared" si="1058"/>
        <v>737</v>
      </c>
      <c r="CB2214" s="4">
        <f t="shared" si="1059"/>
        <v>1</v>
      </c>
      <c r="CC2214">
        <f t="shared" ca="1" si="1054"/>
        <v>1</v>
      </c>
      <c r="CD2214">
        <f ca="1">CC2214*(CJ2214)/(CJ2213+CJ2214+IF(CG2215=0,0,CJ2215))</f>
        <v>0.26014869149932551</v>
      </c>
      <c r="CE2214" s="39">
        <f t="shared" ca="1" si="1060"/>
        <v>9181</v>
      </c>
      <c r="CF2214" s="39">
        <f t="shared" ca="1" si="1055"/>
        <v>12121</v>
      </c>
      <c r="CG2214">
        <f t="shared" ca="1" si="1061"/>
        <v>-40.562383563728588</v>
      </c>
      <c r="CH2214">
        <f t="shared" ca="1" si="1062"/>
        <v>11</v>
      </c>
      <c r="CI2214">
        <f t="shared" ca="1" si="1056"/>
        <v>8.5024261340889282</v>
      </c>
      <c r="CJ2214">
        <f t="shared" ca="1" si="1057"/>
        <v>3.4975738659110718</v>
      </c>
    </row>
    <row r="2215" spans="79:88">
      <c r="CA2215" s="2">
        <f t="shared" si="1058"/>
        <v>737</v>
      </c>
      <c r="CB2215" s="4">
        <f t="shared" si="1059"/>
        <v>2</v>
      </c>
      <c r="CC2215">
        <f t="shared" ca="1" si="1054"/>
        <v>1</v>
      </c>
      <c r="CD2215">
        <f ca="1">CC2215*IF(CG2215=0,0,CJ2215)/(CJ2213+CJ2214+IF(CG2215=0,0,CJ2215))</f>
        <v>0</v>
      </c>
      <c r="CE2215" s="39">
        <f t="shared" ca="1" si="1060"/>
        <v>9181</v>
      </c>
      <c r="CF2215" s="39">
        <f t="shared" ca="1" si="1055"/>
        <v>12121</v>
      </c>
      <c r="CG2215">
        <f t="shared" ca="1" si="1061"/>
        <v>0</v>
      </c>
      <c r="CH2215">
        <f t="shared" ca="1" si="1062"/>
        <v>0</v>
      </c>
      <c r="CI2215">
        <f t="shared" ca="1" si="1056"/>
        <v>0</v>
      </c>
      <c r="CJ2215">
        <f t="shared" ca="1" si="1057"/>
        <v>12</v>
      </c>
    </row>
    <row r="2216" spans="79:88">
      <c r="CA2216" s="2">
        <f t="shared" si="1058"/>
        <v>738</v>
      </c>
      <c r="CB2216" s="4">
        <f t="shared" si="1059"/>
        <v>0</v>
      </c>
      <c r="CC2216">
        <f t="shared" ca="1" si="1054"/>
        <v>1</v>
      </c>
      <c r="CD2216">
        <f ca="1">CC2216*(CJ2216)/(CJ2216+CJ2217+IF(CG2218=0,0,CJ2218))</f>
        <v>0.29140388037944442</v>
      </c>
      <c r="CE2216" s="39">
        <f t="shared" ca="1" si="1060"/>
        <v>125</v>
      </c>
      <c r="CF2216" s="39">
        <f t="shared" ca="1" si="1055"/>
        <v>12167</v>
      </c>
      <c r="CG2216">
        <f t="shared" ca="1" si="1061"/>
        <v>47.386909730008142</v>
      </c>
      <c r="CH2216">
        <f t="shared" ca="1" si="1062"/>
        <v>-11</v>
      </c>
      <c r="CI2216">
        <f t="shared" ca="1" si="1056"/>
        <v>8.0822151725376514</v>
      </c>
      <c r="CJ2216">
        <f t="shared" ca="1" si="1057"/>
        <v>3.9177848274623486</v>
      </c>
    </row>
    <row r="2217" spans="79:88">
      <c r="CA2217" s="2">
        <f t="shared" si="1058"/>
        <v>738</v>
      </c>
      <c r="CB2217" s="4">
        <f t="shared" si="1059"/>
        <v>1</v>
      </c>
      <c r="CC2217">
        <f t="shared" ca="1" si="1054"/>
        <v>1</v>
      </c>
      <c r="CD2217">
        <f ca="1">CC2217*(CJ2217)/(CJ2216+CJ2217+IF(CG2218=0,0,CJ2218))</f>
        <v>0.70859611962055558</v>
      </c>
      <c r="CE2217" s="39">
        <f t="shared" ca="1" si="1060"/>
        <v>125</v>
      </c>
      <c r="CF2217" s="39">
        <f t="shared" ca="1" si="1055"/>
        <v>12167</v>
      </c>
      <c r="CG2217">
        <f t="shared" ca="1" si="1061"/>
        <v>23.926899345354258</v>
      </c>
      <c r="CH2217">
        <f t="shared" ca="1" si="1062"/>
        <v>1</v>
      </c>
      <c r="CI2217">
        <f t="shared" ca="1" si="1056"/>
        <v>2.4732664416368015</v>
      </c>
      <c r="CJ2217">
        <f t="shared" ca="1" si="1057"/>
        <v>9.5267335583631976</v>
      </c>
    </row>
    <row r="2218" spans="79:88">
      <c r="CA2218" s="2">
        <f t="shared" si="1058"/>
        <v>738</v>
      </c>
      <c r="CB2218" s="4">
        <f t="shared" si="1059"/>
        <v>2</v>
      </c>
      <c r="CC2218">
        <f t="shared" ca="1" si="1054"/>
        <v>1</v>
      </c>
      <c r="CD2218">
        <f ca="1">CC2218*IF(CG2218=0,0,CJ2218)/(CJ2216+CJ2217+IF(CG2218=0,0,CJ2218))</f>
        <v>0</v>
      </c>
      <c r="CE2218" s="39">
        <f t="shared" ca="1" si="1060"/>
        <v>125</v>
      </c>
      <c r="CF2218" s="39">
        <f t="shared" ca="1" si="1055"/>
        <v>12167</v>
      </c>
      <c r="CG2218">
        <f t="shared" ca="1" si="1061"/>
        <v>0</v>
      </c>
      <c r="CH2218">
        <f t="shared" ca="1" si="1062"/>
        <v>0</v>
      </c>
      <c r="CI2218">
        <f t="shared" ca="1" si="1056"/>
        <v>0</v>
      </c>
      <c r="CJ2218">
        <f t="shared" ca="1" si="1057"/>
        <v>12</v>
      </c>
    </row>
    <row r="2219" spans="79:88">
      <c r="CA2219" s="2">
        <f t="shared" si="1058"/>
        <v>739</v>
      </c>
      <c r="CB2219" s="4">
        <f t="shared" si="1059"/>
        <v>0</v>
      </c>
      <c r="CC2219">
        <f t="shared" ca="1" si="1054"/>
        <v>1</v>
      </c>
      <c r="CD2219">
        <f ca="1">CC2219*(CJ2219)/(CJ2219+CJ2220+IF(CG2221=0,0,CJ2221))</f>
        <v>0.7344408931346742</v>
      </c>
      <c r="CE2219" s="39">
        <f t="shared" ca="1" si="1060"/>
        <v>1</v>
      </c>
      <c r="CF2219" s="39">
        <f t="shared" ca="1" si="1055"/>
        <v>13175</v>
      </c>
      <c r="CG2219">
        <f t="shared" ca="1" si="1061"/>
        <v>30.438413155876276</v>
      </c>
      <c r="CH2219">
        <f t="shared" ca="1" si="1062"/>
        <v>-4</v>
      </c>
      <c r="CI2219">
        <f t="shared" ca="1" si="1056"/>
        <v>2.1257959089489913</v>
      </c>
      <c r="CJ2219">
        <f t="shared" ca="1" si="1057"/>
        <v>9.8742040910510092</v>
      </c>
    </row>
    <row r="2220" spans="79:88">
      <c r="CA2220" s="2">
        <f t="shared" si="1058"/>
        <v>739</v>
      </c>
      <c r="CB2220" s="4">
        <f t="shared" si="1059"/>
        <v>1</v>
      </c>
      <c r="CC2220">
        <f t="shared" ca="1" si="1054"/>
        <v>1</v>
      </c>
      <c r="CD2220">
        <f ca="1">CC2220*(CJ2220)/(CJ2219+CJ2220+IF(CG2221=0,0,CJ2221))</f>
        <v>0.2655591068653258</v>
      </c>
      <c r="CE2220" s="39">
        <f t="shared" ca="1" si="1060"/>
        <v>1</v>
      </c>
      <c r="CF2220" s="39">
        <f t="shared" ca="1" si="1055"/>
        <v>13175</v>
      </c>
      <c r="CG2220">
        <f t="shared" ca="1" si="1061"/>
        <v>6.9784027712279872</v>
      </c>
      <c r="CH2220">
        <f t="shared" ca="1" si="1062"/>
        <v>8</v>
      </c>
      <c r="CI2220">
        <f t="shared" ca="1" si="1056"/>
        <v>8.4296857052258076</v>
      </c>
      <c r="CJ2220">
        <f t="shared" ca="1" si="1057"/>
        <v>3.5703142947741924</v>
      </c>
    </row>
    <row r="2221" spans="79:88">
      <c r="CA2221" s="2">
        <f t="shared" si="1058"/>
        <v>739</v>
      </c>
      <c r="CB2221" s="4">
        <f t="shared" si="1059"/>
        <v>2</v>
      </c>
      <c r="CC2221">
        <f t="shared" ca="1" si="1054"/>
        <v>1</v>
      </c>
      <c r="CD2221">
        <f ca="1">CC2221*IF(CG2221=0,0,CJ2221)/(CJ2219+CJ2220+IF(CG2221=0,0,CJ2221))</f>
        <v>0</v>
      </c>
      <c r="CE2221" s="39">
        <f t="shared" ca="1" si="1060"/>
        <v>1</v>
      </c>
      <c r="CF2221" s="39">
        <f t="shared" ca="1" si="1055"/>
        <v>13175</v>
      </c>
      <c r="CG2221">
        <f t="shared" ca="1" si="1061"/>
        <v>0</v>
      </c>
      <c r="CH2221">
        <f t="shared" ca="1" si="1062"/>
        <v>0</v>
      </c>
      <c r="CI2221">
        <f t="shared" ca="1" si="1056"/>
        <v>0</v>
      </c>
      <c r="CJ2221">
        <f t="shared" ca="1" si="1057"/>
        <v>12</v>
      </c>
    </row>
    <row r="2222" spans="79:88">
      <c r="CA2222" s="2">
        <f t="shared" si="1058"/>
        <v>740</v>
      </c>
      <c r="CB2222" s="4">
        <f t="shared" si="1059"/>
        <v>0</v>
      </c>
      <c r="CC2222">
        <f t="shared" ca="1" si="1054"/>
        <v>1</v>
      </c>
      <c r="CD2222">
        <f ca="1">CC2222*(CJ2222)/(CJ2222+CJ2223+IF(CG2224=0,0,CJ2224))</f>
        <v>0.26287378707412506</v>
      </c>
      <c r="CE2222" s="39">
        <f t="shared" ca="1" si="1060"/>
        <v>9181</v>
      </c>
      <c r="CF2222" s="39">
        <f t="shared" ca="1" si="1055"/>
        <v>13913</v>
      </c>
      <c r="CG2222">
        <f t="shared" ca="1" si="1061"/>
        <v>41.157404317792157</v>
      </c>
      <c r="CH2222">
        <f t="shared" ca="1" si="1062"/>
        <v>-11</v>
      </c>
      <c r="CI2222">
        <f t="shared" ca="1" si="1056"/>
        <v>8.4657885365303684</v>
      </c>
      <c r="CJ2222">
        <f t="shared" ca="1" si="1057"/>
        <v>3.5342114634696316</v>
      </c>
    </row>
    <row r="2223" spans="79:88">
      <c r="CA2223" s="2">
        <f t="shared" si="1058"/>
        <v>740</v>
      </c>
      <c r="CB2223" s="4">
        <f t="shared" si="1059"/>
        <v>1</v>
      </c>
      <c r="CC2223">
        <f t="shared" ca="1" si="1054"/>
        <v>1</v>
      </c>
      <c r="CD2223">
        <f ca="1">CC2223*(CJ2223)/(CJ2222+CJ2223+IF(CG2224=0,0,CJ2224))</f>
        <v>0.73712621292587488</v>
      </c>
      <c r="CE2223" s="39">
        <f t="shared" ca="1" si="1060"/>
        <v>9181</v>
      </c>
      <c r="CF2223" s="39">
        <f t="shared" ca="1" si="1055"/>
        <v>13913</v>
      </c>
      <c r="CG2223">
        <f t="shared" ca="1" si="1061"/>
        <v>17.697393933140269</v>
      </c>
      <c r="CH2223">
        <f t="shared" ca="1" si="1062"/>
        <v>1</v>
      </c>
      <c r="CI2223">
        <f t="shared" ca="1" si="1056"/>
        <v>2.0896930776442089</v>
      </c>
      <c r="CJ2223">
        <f t="shared" ca="1" si="1057"/>
        <v>9.9103069223557902</v>
      </c>
    </row>
    <row r="2224" spans="79:88">
      <c r="CA2224" s="2">
        <f t="shared" si="1058"/>
        <v>740</v>
      </c>
      <c r="CB2224" s="4">
        <f t="shared" si="1059"/>
        <v>2</v>
      </c>
      <c r="CC2224">
        <f t="shared" ca="1" si="1054"/>
        <v>1</v>
      </c>
      <c r="CD2224">
        <f ca="1">CC2224*IF(CG2224=0,0,CJ2224)/(CJ2222+CJ2223+IF(CG2224=0,0,CJ2224))</f>
        <v>0</v>
      </c>
      <c r="CE2224" s="39">
        <f t="shared" ca="1" si="1060"/>
        <v>9181</v>
      </c>
      <c r="CF2224" s="39">
        <f t="shared" ca="1" si="1055"/>
        <v>13913</v>
      </c>
      <c r="CG2224">
        <f t="shared" ca="1" si="1061"/>
        <v>0</v>
      </c>
      <c r="CH2224">
        <f t="shared" ca="1" si="1062"/>
        <v>0</v>
      </c>
      <c r="CI2224">
        <f t="shared" ca="1" si="1056"/>
        <v>0</v>
      </c>
      <c r="CJ2224">
        <f t="shared" ca="1" si="1057"/>
        <v>12</v>
      </c>
    </row>
    <row r="2225" spans="79:88">
      <c r="CA2225" s="2">
        <f t="shared" si="1058"/>
        <v>741</v>
      </c>
      <c r="CB2225" s="4">
        <f t="shared" si="1059"/>
        <v>0</v>
      </c>
      <c r="CC2225">
        <f t="shared" ca="1" si="1054"/>
        <v>1</v>
      </c>
      <c r="CD2225">
        <f ca="1">CC2225*(CJ2225)/(CJ2225+CJ2226+IF(CG2227=0,0,CJ2227))</f>
        <v>4.9573087976310555E-3</v>
      </c>
      <c r="CE2225" s="39">
        <f t="shared" ca="1" si="1060"/>
        <v>7</v>
      </c>
      <c r="CF2225" s="39">
        <f t="shared" ca="1" si="1055"/>
        <v>15625</v>
      </c>
      <c r="CG2225">
        <f t="shared" ca="1" si="1061"/>
        <v>-31.393614626244926</v>
      </c>
      <c r="CH2225">
        <f t="shared" ca="1" si="1062"/>
        <v>-10</v>
      </c>
      <c r="CI2225">
        <f t="shared" ca="1" si="1056"/>
        <v>11.933019328704003</v>
      </c>
      <c r="CJ2225">
        <f t="shared" ca="1" si="1057"/>
        <v>6.6980671295997496E-2</v>
      </c>
    </row>
    <row r="2226" spans="79:88">
      <c r="CA2226" s="2">
        <f t="shared" si="1058"/>
        <v>741</v>
      </c>
      <c r="CB2226" s="4">
        <f t="shared" si="1059"/>
        <v>1</v>
      </c>
      <c r="CC2226">
        <f t="shared" ca="1" si="1054"/>
        <v>1</v>
      </c>
      <c r="CD2226">
        <f ca="1">CC2226*(CJ2226)/(CJ2225+CJ2226+IF(CG2227=0,0,CJ2227))</f>
        <v>0.78617942641336358</v>
      </c>
      <c r="CE2226" s="39">
        <f t="shared" ca="1" si="1060"/>
        <v>7</v>
      </c>
      <c r="CF2226" s="39">
        <f t="shared" ca="1" si="1055"/>
        <v>15625</v>
      </c>
      <c r="CG2226">
        <f t="shared" ca="1" si="1061"/>
        <v>-54.853625010890283</v>
      </c>
      <c r="CH2226">
        <f t="shared" ca="1" si="1062"/>
        <v>2</v>
      </c>
      <c r="CI2226">
        <f t="shared" ca="1" si="1056"/>
        <v>1.3775377145290233</v>
      </c>
      <c r="CJ2226">
        <f t="shared" ca="1" si="1057"/>
        <v>10.622462285470977</v>
      </c>
    </row>
    <row r="2227" spans="79:88">
      <c r="CA2227" s="2">
        <f t="shared" si="1058"/>
        <v>741</v>
      </c>
      <c r="CB2227" s="4">
        <f t="shared" si="1059"/>
        <v>2</v>
      </c>
      <c r="CC2227">
        <f t="shared" ca="1" si="1054"/>
        <v>1</v>
      </c>
      <c r="CD2227">
        <f ca="1">CC2227*IF(CG2227=0,0,CJ2227)/(CJ2225+CJ2226+IF(CG2227=0,0,CJ2227))</f>
        <v>0.20886326478900533</v>
      </c>
      <c r="CE2227" s="39">
        <f t="shared" ca="1" si="1060"/>
        <v>7</v>
      </c>
      <c r="CF2227" s="39">
        <f t="shared" ca="1" si="1055"/>
        <v>15625</v>
      </c>
      <c r="CG2227">
        <f t="shared" ca="1" si="1061"/>
        <v>35.371370662172332</v>
      </c>
      <c r="CH2227">
        <f t="shared" ca="1" si="1062"/>
        <v>7</v>
      </c>
      <c r="CI2227">
        <f t="shared" ca="1" si="1056"/>
        <v>9.1779442726411258</v>
      </c>
      <c r="CJ2227">
        <f t="shared" ca="1" si="1057"/>
        <v>2.8220557273588742</v>
      </c>
    </row>
    <row r="2228" spans="79:88">
      <c r="CA2228" s="2">
        <f t="shared" si="1058"/>
        <v>742</v>
      </c>
      <c r="CB2228" s="4">
        <f t="shared" si="1059"/>
        <v>0</v>
      </c>
      <c r="CC2228">
        <f t="shared" ca="1" si="1054"/>
        <v>1</v>
      </c>
      <c r="CD2228">
        <f ca="1">CC2228*(CJ2228)/(CJ2228+CJ2229+IF(CG2230=0,0,CJ2230))</f>
        <v>0.2786065007225621</v>
      </c>
      <c r="CE2228" s="39">
        <f t="shared" ca="1" si="1060"/>
        <v>49</v>
      </c>
      <c r="CF2228" s="39">
        <f t="shared" ca="1" si="1055"/>
        <v>15625</v>
      </c>
      <c r="CG2228">
        <f t="shared" ca="1" si="1061"/>
        <v>-4.1295228261418515</v>
      </c>
      <c r="CH2228">
        <f t="shared" ca="1" si="1062"/>
        <v>-8</v>
      </c>
      <c r="CI2228">
        <f t="shared" ca="1" si="1056"/>
        <v>8.2542697786250869</v>
      </c>
      <c r="CJ2228">
        <f t="shared" ca="1" si="1057"/>
        <v>3.7457302213749131</v>
      </c>
    </row>
    <row r="2229" spans="79:88">
      <c r="CA2229" s="2">
        <f t="shared" si="1058"/>
        <v>742</v>
      </c>
      <c r="CB2229" s="4">
        <f t="shared" si="1059"/>
        <v>1</v>
      </c>
      <c r="CC2229">
        <f t="shared" ca="1" si="1054"/>
        <v>1</v>
      </c>
      <c r="CD2229">
        <f ca="1">CC2229*(CJ2229)/(CJ2228+CJ2229+IF(CG2230=0,0,CJ2230))</f>
        <v>0.7213934992774379</v>
      </c>
      <c r="CE2229" s="39">
        <f t="shared" ca="1" si="1060"/>
        <v>49</v>
      </c>
      <c r="CF2229" s="39">
        <f t="shared" ca="1" si="1055"/>
        <v>15625</v>
      </c>
      <c r="CG2229">
        <f t="shared" ca="1" si="1061"/>
        <v>-27.589533210790407</v>
      </c>
      <c r="CH2229">
        <f t="shared" ca="1" si="1062"/>
        <v>4</v>
      </c>
      <c r="CI2229">
        <f t="shared" ca="1" si="1056"/>
        <v>2.3012118355496956</v>
      </c>
      <c r="CJ2229">
        <f t="shared" ca="1" si="1057"/>
        <v>9.6987881644503044</v>
      </c>
    </row>
    <row r="2230" spans="79:88">
      <c r="CA2230" s="2">
        <f t="shared" si="1058"/>
        <v>742</v>
      </c>
      <c r="CB2230" s="4">
        <f t="shared" si="1059"/>
        <v>2</v>
      </c>
      <c r="CC2230">
        <f t="shared" ca="1" si="1054"/>
        <v>1</v>
      </c>
      <c r="CD2230">
        <f ca="1">CC2230*IF(CG2230=0,0,CJ2230)/(CJ2228+CJ2229+IF(CG2230=0,0,CJ2230))</f>
        <v>0</v>
      </c>
      <c r="CE2230" s="39">
        <f t="shared" ca="1" si="1060"/>
        <v>49</v>
      </c>
      <c r="CF2230" s="39">
        <f t="shared" ca="1" si="1055"/>
        <v>15625</v>
      </c>
      <c r="CG2230">
        <f t="shared" ca="1" si="1061"/>
        <v>0</v>
      </c>
      <c r="CH2230">
        <f t="shared" ca="1" si="1062"/>
        <v>0</v>
      </c>
      <c r="CI2230">
        <f t="shared" ca="1" si="1056"/>
        <v>0</v>
      </c>
      <c r="CJ2230">
        <f t="shared" ca="1" si="1057"/>
        <v>12</v>
      </c>
    </row>
    <row r="2231" spans="79:88">
      <c r="CA2231" s="2">
        <f t="shared" si="1058"/>
        <v>743</v>
      </c>
      <c r="CB2231" s="4">
        <f t="shared" si="1059"/>
        <v>0</v>
      </c>
      <c r="CC2231">
        <f t="shared" ca="1" si="1054"/>
        <v>1</v>
      </c>
      <c r="CD2231">
        <f ca="1">CC2231*(CJ2231)/(CJ2231+CJ2232+IF(CG2233=0,0,CJ2233))</f>
        <v>0</v>
      </c>
      <c r="CE2231" s="39">
        <f t="shared" ca="1" si="1060"/>
        <v>1</v>
      </c>
      <c r="CF2231" s="39">
        <f t="shared" ca="1" si="1055"/>
        <v>15895</v>
      </c>
      <c r="CG2231">
        <f t="shared" ca="1" si="1061"/>
        <v>-28.997514384940359</v>
      </c>
      <c r="CH2231">
        <f t="shared" ca="1" si="1062"/>
        <v>-12</v>
      </c>
      <c r="CI2231">
        <f t="shared" ca="1" si="1056"/>
        <v>13.785482699516933</v>
      </c>
      <c r="CJ2231">
        <f t="shared" ca="1" si="1057"/>
        <v>0</v>
      </c>
    </row>
    <row r="2232" spans="79:88">
      <c r="CA2232" s="2">
        <f t="shared" si="1058"/>
        <v>743</v>
      </c>
      <c r="CB2232" s="4">
        <f t="shared" si="1059"/>
        <v>1</v>
      </c>
      <c r="CC2232">
        <f t="shared" ca="1" si="1054"/>
        <v>1</v>
      </c>
      <c r="CD2232">
        <f ca="1">CC2232*(CJ2232)/(CJ2231+CJ2232+IF(CG2233=0,0,CJ2233))</f>
        <v>0.6523103993976217</v>
      </c>
      <c r="CE2232" s="39">
        <f t="shared" ca="1" si="1060"/>
        <v>1</v>
      </c>
      <c r="CF2232" s="39">
        <f t="shared" ca="1" si="1055"/>
        <v>15895</v>
      </c>
      <c r="CG2232">
        <f t="shared" ca="1" si="1061"/>
        <v>-52.457524769594244</v>
      </c>
      <c r="CH2232">
        <f t="shared" ca="1" si="1062"/>
        <v>0</v>
      </c>
      <c r="CI2232">
        <f t="shared" ca="1" si="1056"/>
        <v>3.230001085342479</v>
      </c>
      <c r="CJ2232">
        <f t="shared" ca="1" si="1057"/>
        <v>8.7699989146575206</v>
      </c>
    </row>
    <row r="2233" spans="79:88">
      <c r="CA2233" s="2">
        <f t="shared" si="1058"/>
        <v>743</v>
      </c>
      <c r="CB2233" s="4">
        <f t="shared" si="1059"/>
        <v>2</v>
      </c>
      <c r="CC2233">
        <f t="shared" ca="1" si="1054"/>
        <v>1</v>
      </c>
      <c r="CD2233">
        <f ca="1">CC2233*IF(CG2233=0,0,CJ2233)/(CJ2231+CJ2232+IF(CG2233=0,0,CJ2233))</f>
        <v>0.34768960060237841</v>
      </c>
      <c r="CE2233" s="39">
        <f t="shared" ca="1" si="1060"/>
        <v>1</v>
      </c>
      <c r="CF2233" s="39">
        <f t="shared" ca="1" si="1055"/>
        <v>15895</v>
      </c>
      <c r="CG2233">
        <f t="shared" ca="1" si="1061"/>
        <v>37.767470903469302</v>
      </c>
      <c r="CH2233">
        <f t="shared" ca="1" si="1062"/>
        <v>5</v>
      </c>
      <c r="CI2233">
        <f t="shared" ca="1" si="1056"/>
        <v>7.3254809018277269</v>
      </c>
      <c r="CJ2233">
        <f t="shared" ca="1" si="1057"/>
        <v>4.6745190981722731</v>
      </c>
    </row>
    <row r="2234" spans="79:88">
      <c r="CA2234" s="2">
        <f t="shared" si="1058"/>
        <v>744</v>
      </c>
      <c r="CB2234" s="4">
        <f t="shared" si="1059"/>
        <v>0</v>
      </c>
      <c r="CC2234">
        <f t="shared" ca="1" si="1054"/>
        <v>1</v>
      </c>
      <c r="CD2234">
        <f ca="1">CC2234*(CJ2234)/(CJ2234+CJ2235+IF(CG2236=0,0,CJ2236))</f>
        <v>0.56657364549861111</v>
      </c>
      <c r="CE2234" s="39">
        <f t="shared" ca="1" si="1060"/>
        <v>9181</v>
      </c>
      <c r="CF2234" s="39">
        <f t="shared" ca="1" si="1055"/>
        <v>15961</v>
      </c>
      <c r="CG2234">
        <f t="shared" ca="1" si="1061"/>
        <v>-38.696594301914189</v>
      </c>
      <c r="CH2234">
        <f t="shared" ca="1" si="1062"/>
        <v>-2</v>
      </c>
      <c r="CI2234">
        <f t="shared" ca="1" si="1056"/>
        <v>4.3826904174992247</v>
      </c>
      <c r="CJ2234">
        <f t="shared" ca="1" si="1057"/>
        <v>7.6173095825007753</v>
      </c>
    </row>
    <row r="2235" spans="79:88">
      <c r="CA2235" s="2">
        <f t="shared" si="1058"/>
        <v>744</v>
      </c>
      <c r="CB2235" s="4">
        <f t="shared" si="1059"/>
        <v>1</v>
      </c>
      <c r="CC2235">
        <f t="shared" ca="1" si="1054"/>
        <v>1</v>
      </c>
      <c r="CD2235">
        <f ca="1">CC2235*(CJ2235)/(CJ2234+CJ2235+IF(CG2236=0,0,CJ2236))</f>
        <v>0.43342635450138883</v>
      </c>
      <c r="CE2235" s="39">
        <f t="shared" ca="1" si="1060"/>
        <v>9181</v>
      </c>
      <c r="CF2235" s="39">
        <f t="shared" ca="1" si="1055"/>
        <v>15961</v>
      </c>
      <c r="CG2235">
        <f t="shared" ca="1" si="1061"/>
        <v>51.528401371147758</v>
      </c>
      <c r="CH2235">
        <f t="shared" ca="1" si="1062"/>
        <v>3</v>
      </c>
      <c r="CI2235">
        <f t="shared" ca="1" si="1056"/>
        <v>6.172791569670883</v>
      </c>
      <c r="CJ2235">
        <f t="shared" ca="1" si="1057"/>
        <v>5.827208430329117</v>
      </c>
    </row>
    <row r="2236" spans="79:88">
      <c r="CA2236" s="2">
        <f t="shared" si="1058"/>
        <v>744</v>
      </c>
      <c r="CB2236" s="4">
        <f t="shared" si="1059"/>
        <v>2</v>
      </c>
      <c r="CC2236">
        <f t="shared" ca="1" si="1054"/>
        <v>1</v>
      </c>
      <c r="CD2236">
        <f ca="1">CC2236*IF(CG2236=0,0,CJ2236)/(CJ2234+CJ2235+IF(CG2236=0,0,CJ2236))</f>
        <v>0</v>
      </c>
      <c r="CE2236" s="39">
        <f t="shared" ca="1" si="1060"/>
        <v>9181</v>
      </c>
      <c r="CF2236" s="39">
        <f t="shared" ca="1" si="1055"/>
        <v>15961</v>
      </c>
      <c r="CG2236">
        <f t="shared" ca="1" si="1061"/>
        <v>0</v>
      </c>
      <c r="CH2236">
        <f t="shared" ca="1" si="1062"/>
        <v>0</v>
      </c>
      <c r="CI2236">
        <f t="shared" ca="1" si="1056"/>
        <v>0</v>
      </c>
      <c r="CJ2236">
        <f t="shared" ca="1" si="1057"/>
        <v>12</v>
      </c>
    </row>
    <row r="2237" spans="79:88">
      <c r="CA2237" s="2">
        <f t="shared" si="1058"/>
        <v>745</v>
      </c>
      <c r="CB2237" s="4">
        <f t="shared" si="1059"/>
        <v>0</v>
      </c>
      <c r="CC2237">
        <f t="shared" ca="1" si="1054"/>
        <v>1</v>
      </c>
      <c r="CD2237">
        <f ca="1">CC2237*(CJ2237)/(CJ2237+CJ2238+IF(CG2239=0,0,CJ2239))</f>
        <v>7.8056678144544256E-2</v>
      </c>
      <c r="CE2237" s="39">
        <f t="shared" ca="1" si="1060"/>
        <v>1</v>
      </c>
      <c r="CF2237" s="39">
        <f t="shared" ca="1" si="1055"/>
        <v>16337</v>
      </c>
      <c r="CG2237">
        <f t="shared" ca="1" si="1061"/>
        <v>18.486564813562723</v>
      </c>
      <c r="CH2237">
        <f t="shared" ca="1" si="1062"/>
        <v>-12</v>
      </c>
      <c r="CI2237">
        <f t="shared" ca="1" si="1056"/>
        <v>10.861714793552895</v>
      </c>
      <c r="CJ2237">
        <f t="shared" ca="1" si="1057"/>
        <v>1.1382852064471045</v>
      </c>
    </row>
    <row r="2238" spans="79:88">
      <c r="CA2238" s="2">
        <f t="shared" si="1058"/>
        <v>745</v>
      </c>
      <c r="CB2238" s="4">
        <f t="shared" si="1059"/>
        <v>1</v>
      </c>
      <c r="CC2238">
        <f t="shared" ca="1" si="1054"/>
        <v>1</v>
      </c>
      <c r="CD2238">
        <f ca="1">CC2238*(CJ2238)/(CJ2237+CJ2238+IF(CG2239=0,0,CJ2239))</f>
        <v>0.80188742491314602</v>
      </c>
      <c r="CE2238" s="39">
        <f t="shared" ca="1" si="1060"/>
        <v>1</v>
      </c>
      <c r="CF2238" s="39">
        <f t="shared" ca="1" si="1055"/>
        <v>16337</v>
      </c>
      <c r="CG2238">
        <f t="shared" ca="1" si="1061"/>
        <v>-4.9734455710932934</v>
      </c>
      <c r="CH2238">
        <f t="shared" ca="1" si="1062"/>
        <v>0</v>
      </c>
      <c r="CI2238">
        <f t="shared" ca="1" si="1056"/>
        <v>0.30623317937857286</v>
      </c>
      <c r="CJ2238">
        <f t="shared" ca="1" si="1057"/>
        <v>11.693766820621427</v>
      </c>
    </row>
    <row r="2239" spans="79:88">
      <c r="CA2239" s="2">
        <f t="shared" si="1058"/>
        <v>745</v>
      </c>
      <c r="CB2239" s="4">
        <f t="shared" si="1059"/>
        <v>2</v>
      </c>
      <c r="CC2239">
        <f t="shared" ca="1" si="1054"/>
        <v>1</v>
      </c>
      <c r="CD2239">
        <f ca="1">CC2239*IF(CG2239=0,0,CJ2239)/(CJ2237+CJ2238+IF(CG2239=0,0,CJ2239))</f>
        <v>0.12005589694230977</v>
      </c>
      <c r="CE2239" s="39">
        <f t="shared" ca="1" si="1060"/>
        <v>1</v>
      </c>
      <c r="CF2239" s="39">
        <f t="shared" ca="1" si="1055"/>
        <v>16337</v>
      </c>
      <c r="CG2239">
        <f t="shared" ca="1" si="1061"/>
        <v>-28.433455955741849</v>
      </c>
      <c r="CH2239">
        <f t="shared" ca="1" si="1062"/>
        <v>12</v>
      </c>
      <c r="CI2239">
        <f t="shared" ca="1" si="1056"/>
        <v>10.249248434796209</v>
      </c>
      <c r="CJ2239">
        <f t="shared" ca="1" si="1057"/>
        <v>1.7507515652037906</v>
      </c>
    </row>
    <row r="2240" spans="79:88">
      <c r="CA2240" s="2">
        <f t="shared" si="1058"/>
        <v>746</v>
      </c>
      <c r="CB2240" s="4">
        <f t="shared" si="1059"/>
        <v>0</v>
      </c>
      <c r="CC2240">
        <f t="shared" ca="1" si="1054"/>
        <v>1</v>
      </c>
      <c r="CD2240">
        <f ca="1">CC2240*(CJ2240)/(CJ2240+CJ2241+IF(CG2242=0,0,CJ2242))</f>
        <v>0.39394168521544343</v>
      </c>
      <c r="CE2240" s="39">
        <f t="shared" ca="1" si="1060"/>
        <v>1</v>
      </c>
      <c r="CF2240" s="39">
        <f t="shared" ca="1" si="1055"/>
        <v>18755</v>
      </c>
      <c r="CG2240">
        <f t="shared" ca="1" si="1061"/>
        <v>53.535179712474701</v>
      </c>
      <c r="CH2240">
        <f t="shared" ca="1" si="1062"/>
        <v>-10</v>
      </c>
      <c r="CI2240">
        <f t="shared" ca="1" si="1056"/>
        <v>6.7036437701779228</v>
      </c>
      <c r="CJ2240">
        <f t="shared" ca="1" si="1057"/>
        <v>5.2963562298220772</v>
      </c>
    </row>
    <row r="2241" spans="79:88">
      <c r="CA2241" s="2">
        <f t="shared" si="1058"/>
        <v>746</v>
      </c>
      <c r="CB2241" s="4">
        <f t="shared" si="1059"/>
        <v>1</v>
      </c>
      <c r="CC2241">
        <f t="shared" ca="1" si="1054"/>
        <v>1</v>
      </c>
      <c r="CD2241">
        <f ca="1">CC2241*(CJ2241)/(CJ2240+CJ2241+IF(CG2242=0,0,CJ2242))</f>
        <v>0.60605831478455652</v>
      </c>
      <c r="CE2241" s="39">
        <f t="shared" ca="1" si="1060"/>
        <v>1</v>
      </c>
      <c r="CF2241" s="39">
        <f t="shared" ca="1" si="1055"/>
        <v>18755</v>
      </c>
      <c r="CG2241">
        <f t="shared" ca="1" si="1061"/>
        <v>30.075169327822948</v>
      </c>
      <c r="CH2241">
        <f t="shared" ca="1" si="1062"/>
        <v>2</v>
      </c>
      <c r="CI2241">
        <f t="shared" ca="1" si="1056"/>
        <v>3.851837843996663</v>
      </c>
      <c r="CJ2241">
        <f t="shared" ca="1" si="1057"/>
        <v>8.1481621560033375</v>
      </c>
    </row>
    <row r="2242" spans="79:88">
      <c r="CA2242" s="2">
        <f t="shared" si="1058"/>
        <v>746</v>
      </c>
      <c r="CB2242" s="4">
        <f t="shared" si="1059"/>
        <v>2</v>
      </c>
      <c r="CC2242">
        <f t="shared" ref="CC2242:CC2305" ca="1" si="1063">OFFSET(D$5,$CA2242,0)</f>
        <v>1</v>
      </c>
      <c r="CD2242">
        <f ca="1">CC2242*IF(CG2242=0,0,CJ2242)/(CJ2240+CJ2241+IF(CG2242=0,0,CJ2242))</f>
        <v>0</v>
      </c>
      <c r="CE2242" s="39">
        <f t="shared" ca="1" si="1060"/>
        <v>1</v>
      </c>
      <c r="CF2242" s="39">
        <f t="shared" ref="CF2242:CF2305" ca="1" si="1064">OFFSET(B$5,$CA2242,0)</f>
        <v>18755</v>
      </c>
      <c r="CG2242">
        <f t="shared" ca="1" si="1061"/>
        <v>0</v>
      </c>
      <c r="CH2242">
        <f t="shared" ca="1" si="1062"/>
        <v>0</v>
      </c>
      <c r="CI2242">
        <f t="shared" ref="CI2242:CI2305" ca="1" si="1065">ABS(-CH2242-7*CG2242/113.685)</f>
        <v>0</v>
      </c>
      <c r="CJ2242">
        <f t="shared" ref="CJ2242:CJ2305" ca="1" si="1066">MAX(0,CK$1-CI2242)</f>
        <v>12</v>
      </c>
    </row>
    <row r="2243" spans="79:88">
      <c r="CA2243" s="2">
        <f t="shared" si="1058"/>
        <v>747</v>
      </c>
      <c r="CB2243" s="4">
        <f t="shared" si="1059"/>
        <v>0</v>
      </c>
      <c r="CC2243">
        <f t="shared" ca="1" si="1063"/>
        <v>1</v>
      </c>
      <c r="CD2243">
        <f ca="1">CC2243*(CJ2243)/(CJ2243+CJ2244+IF(CG2245=0,0,CJ2245))</f>
        <v>0.36063790688585451</v>
      </c>
      <c r="CE2243" s="39">
        <f t="shared" ca="1" si="1060"/>
        <v>15841</v>
      </c>
      <c r="CF2243" s="39">
        <f t="shared" ca="1" si="1064"/>
        <v>19937</v>
      </c>
      <c r="CG2243">
        <f t="shared" ca="1" si="1061"/>
        <v>13.781918373757662</v>
      </c>
      <c r="CH2243">
        <f t="shared" ca="1" si="1062"/>
        <v>-8</v>
      </c>
      <c r="CI2243">
        <f t="shared" ca="1" si="1065"/>
        <v>7.1513970302475824</v>
      </c>
      <c r="CJ2243">
        <f t="shared" ca="1" si="1066"/>
        <v>4.8486029697524176</v>
      </c>
    </row>
    <row r="2244" spans="79:88">
      <c r="CA2244" s="2">
        <f t="shared" si="1058"/>
        <v>747</v>
      </c>
      <c r="CB2244" s="4">
        <f t="shared" si="1059"/>
        <v>1</v>
      </c>
      <c r="CC2244">
        <f t="shared" ca="1" si="1063"/>
        <v>1</v>
      </c>
      <c r="CD2244">
        <f ca="1">CC2244*(CJ2244)/(CJ2243+CJ2244+IF(CG2245=0,0,CJ2245))</f>
        <v>0.6393620931141456</v>
      </c>
      <c r="CE2244" s="39">
        <f t="shared" ca="1" si="1060"/>
        <v>15841</v>
      </c>
      <c r="CF2244" s="39">
        <f t="shared" ca="1" si="1064"/>
        <v>19937</v>
      </c>
      <c r="CG2244">
        <f t="shared" ca="1" si="1061"/>
        <v>-9.6780920108919588</v>
      </c>
      <c r="CH2244">
        <f t="shared" ca="1" si="1062"/>
        <v>4</v>
      </c>
      <c r="CI2244">
        <f t="shared" ca="1" si="1065"/>
        <v>3.4040845839271343</v>
      </c>
      <c r="CJ2244">
        <f t="shared" ca="1" si="1066"/>
        <v>8.5959154160728666</v>
      </c>
    </row>
    <row r="2245" spans="79:88">
      <c r="CA2245" s="2">
        <f t="shared" si="1058"/>
        <v>747</v>
      </c>
      <c r="CB2245" s="4">
        <f t="shared" si="1059"/>
        <v>2</v>
      </c>
      <c r="CC2245">
        <f t="shared" ca="1" si="1063"/>
        <v>1</v>
      </c>
      <c r="CD2245">
        <f ca="1">CC2245*IF(CG2245=0,0,CJ2245)/(CJ2243+CJ2244+IF(CG2245=0,0,CJ2245))</f>
        <v>0</v>
      </c>
      <c r="CE2245" s="39">
        <f t="shared" ca="1" si="1060"/>
        <v>15841</v>
      </c>
      <c r="CF2245" s="39">
        <f t="shared" ca="1" si="1064"/>
        <v>19937</v>
      </c>
      <c r="CG2245">
        <f t="shared" ca="1" si="1061"/>
        <v>0</v>
      </c>
      <c r="CH2245">
        <f t="shared" ca="1" si="1062"/>
        <v>0</v>
      </c>
      <c r="CI2245">
        <f t="shared" ca="1" si="1065"/>
        <v>0</v>
      </c>
      <c r="CJ2245">
        <f t="shared" ca="1" si="1066"/>
        <v>12</v>
      </c>
    </row>
    <row r="2246" spans="79:88">
      <c r="CA2246" s="2">
        <f t="shared" ref="CA2246:CA2309" si="1067">CA2243+1</f>
        <v>748</v>
      </c>
      <c r="CB2246" s="4">
        <f t="shared" ref="CB2246:CB2309" si="1068">CB2243</f>
        <v>0</v>
      </c>
      <c r="CC2246">
        <f t="shared" ca="1" si="1063"/>
        <v>1</v>
      </c>
      <c r="CD2246">
        <f ca="1">CC2246*(CJ2246)/(CJ2246+CJ2247+IF(CG2248=0,0,CJ2248))</f>
        <v>0.82893752869149451</v>
      </c>
      <c r="CE2246" s="39">
        <f t="shared" ca="1" si="1060"/>
        <v>1</v>
      </c>
      <c r="CF2246" s="39">
        <f t="shared" ca="1" si="1064"/>
        <v>21875</v>
      </c>
      <c r="CG2246">
        <f t="shared" ca="1" si="1061"/>
        <v>2.3494766586864557</v>
      </c>
      <c r="CH2246">
        <f t="shared" ca="1" si="1062"/>
        <v>-1</v>
      </c>
      <c r="CI2246">
        <f t="shared" ca="1" si="1065"/>
        <v>0.85533415480665709</v>
      </c>
      <c r="CJ2246">
        <f t="shared" ca="1" si="1066"/>
        <v>11.144665845193343</v>
      </c>
    </row>
    <row r="2247" spans="79:88">
      <c r="CA2247" s="2">
        <f t="shared" si="1067"/>
        <v>748</v>
      </c>
      <c r="CB2247" s="4">
        <f t="shared" si="1068"/>
        <v>1</v>
      </c>
      <c r="CC2247">
        <f t="shared" ca="1" si="1063"/>
        <v>1</v>
      </c>
      <c r="CD2247">
        <f ca="1">CC2247*(CJ2247)/(CJ2246+CJ2247+IF(CG2248=0,0,CJ2248))</f>
        <v>0.17106247130850552</v>
      </c>
      <c r="CE2247" s="39">
        <f t="shared" ca="1" si="1060"/>
        <v>1</v>
      </c>
      <c r="CF2247" s="39">
        <f t="shared" ca="1" si="1064"/>
        <v>21875</v>
      </c>
      <c r="CG2247">
        <f t="shared" ca="1" si="1061"/>
        <v>-21.110533725962632</v>
      </c>
      <c r="CH2247">
        <f t="shared" ca="1" si="1062"/>
        <v>11</v>
      </c>
      <c r="CI2247">
        <f t="shared" ca="1" si="1065"/>
        <v>9.7001474593680932</v>
      </c>
      <c r="CJ2247">
        <f t="shared" ca="1" si="1066"/>
        <v>2.2998525406319068</v>
      </c>
    </row>
    <row r="2248" spans="79:88">
      <c r="CA2248" s="2">
        <f t="shared" si="1067"/>
        <v>748</v>
      </c>
      <c r="CB2248" s="4">
        <f t="shared" si="1068"/>
        <v>2</v>
      </c>
      <c r="CC2248">
        <f t="shared" ca="1" si="1063"/>
        <v>1</v>
      </c>
      <c r="CD2248">
        <f ca="1">CC2248*IF(CG2248=0,0,CJ2248)/(CJ2246+CJ2247+IF(CG2248=0,0,CJ2248))</f>
        <v>0</v>
      </c>
      <c r="CE2248" s="39">
        <f t="shared" ca="1" si="1060"/>
        <v>1</v>
      </c>
      <c r="CF2248" s="39">
        <f t="shared" ca="1" si="1064"/>
        <v>21875</v>
      </c>
      <c r="CG2248">
        <f t="shared" ca="1" si="1061"/>
        <v>0</v>
      </c>
      <c r="CH2248">
        <f t="shared" ca="1" si="1062"/>
        <v>0</v>
      </c>
      <c r="CI2248">
        <f t="shared" ca="1" si="1065"/>
        <v>0</v>
      </c>
      <c r="CJ2248">
        <f t="shared" ca="1" si="1066"/>
        <v>12</v>
      </c>
    </row>
    <row r="2249" spans="79:88">
      <c r="CA2249" s="2">
        <f t="shared" si="1067"/>
        <v>749</v>
      </c>
      <c r="CB2249" s="4">
        <f t="shared" si="1068"/>
        <v>0</v>
      </c>
      <c r="CC2249">
        <f t="shared" ca="1" si="1063"/>
        <v>1</v>
      </c>
      <c r="CD2249">
        <f ca="1">CC2249*(CJ2249)/(CJ2249+CJ2250+IF(CG2251=0,0,CJ2251))</f>
        <v>0.62295938331383316</v>
      </c>
      <c r="CE2249" s="39">
        <f t="shared" ca="1" si="1060"/>
        <v>15841</v>
      </c>
      <c r="CF2249" s="39">
        <f t="shared" ca="1" si="1064"/>
        <v>25121</v>
      </c>
      <c r="CG2249">
        <f t="shared" ca="1" si="1061"/>
        <v>6.0965835880999464</v>
      </c>
      <c r="CH2249">
        <f t="shared" ca="1" si="1062"/>
        <v>-4</v>
      </c>
      <c r="CI2249">
        <f t="shared" ca="1" si="1065"/>
        <v>3.6246111174147897</v>
      </c>
      <c r="CJ2249">
        <f t="shared" ca="1" si="1066"/>
        <v>8.3753888825852094</v>
      </c>
    </row>
    <row r="2250" spans="79:88">
      <c r="CA2250" s="2">
        <f t="shared" si="1067"/>
        <v>749</v>
      </c>
      <c r="CB2250" s="4">
        <f t="shared" si="1068"/>
        <v>1</v>
      </c>
      <c r="CC2250">
        <f t="shared" ca="1" si="1063"/>
        <v>1</v>
      </c>
      <c r="CD2250">
        <f ca="1">CC2250*(CJ2250)/(CJ2249+CJ2250+IF(CG2251=0,0,CJ2251))</f>
        <v>0.37704061668616684</v>
      </c>
      <c r="CE2250" s="39">
        <f t="shared" ca="1" si="1060"/>
        <v>15841</v>
      </c>
      <c r="CF2250" s="39">
        <f t="shared" ca="1" si="1064"/>
        <v>25121</v>
      </c>
      <c r="CG2250">
        <f t="shared" ca="1" si="1061"/>
        <v>-17.363426796549675</v>
      </c>
      <c r="CH2250">
        <f t="shared" ca="1" si="1062"/>
        <v>8</v>
      </c>
      <c r="CI2250">
        <f t="shared" ca="1" si="1065"/>
        <v>6.9308704967599271</v>
      </c>
      <c r="CJ2250">
        <f t="shared" ca="1" si="1066"/>
        <v>5.0691295032400729</v>
      </c>
    </row>
    <row r="2251" spans="79:88">
      <c r="CA2251" s="2">
        <f t="shared" si="1067"/>
        <v>749</v>
      </c>
      <c r="CB2251" s="4">
        <f t="shared" si="1068"/>
        <v>2</v>
      </c>
      <c r="CC2251">
        <f t="shared" ca="1" si="1063"/>
        <v>1</v>
      </c>
      <c r="CD2251">
        <f ca="1">CC2251*IF(CG2251=0,0,CJ2251)/(CJ2249+CJ2250+IF(CG2251=0,0,CJ2251))</f>
        <v>0</v>
      </c>
      <c r="CE2251" s="39">
        <f t="shared" ca="1" si="1060"/>
        <v>15841</v>
      </c>
      <c r="CF2251" s="39">
        <f t="shared" ca="1" si="1064"/>
        <v>25121</v>
      </c>
      <c r="CG2251">
        <f t="shared" ca="1" si="1061"/>
        <v>0</v>
      </c>
      <c r="CH2251">
        <f t="shared" ca="1" si="1062"/>
        <v>0</v>
      </c>
      <c r="CI2251">
        <f t="shared" ca="1" si="1065"/>
        <v>0</v>
      </c>
      <c r="CJ2251">
        <f t="shared" ca="1" si="1066"/>
        <v>12</v>
      </c>
    </row>
    <row r="2252" spans="79:88">
      <c r="CA2252" s="2">
        <f t="shared" si="1067"/>
        <v>750</v>
      </c>
      <c r="CB2252" s="4">
        <f t="shared" si="1068"/>
        <v>0</v>
      </c>
      <c r="CC2252">
        <f t="shared" ca="1" si="1063"/>
        <v>1</v>
      </c>
      <c r="CD2252">
        <f ca="1">CC2252*(CJ2252)/(CJ2252+CJ2253+IF(CG2254=0,0,CJ2254))</f>
        <v>0.70501846865142237</v>
      </c>
      <c r="CE2252" s="39">
        <f t="shared" ca="1" si="1060"/>
        <v>1</v>
      </c>
      <c r="CF2252" s="39">
        <f t="shared" ca="1" si="1064"/>
        <v>28985</v>
      </c>
      <c r="CG2252">
        <f t="shared" ca="1" si="1061"/>
        <v>-8.467360074976682</v>
      </c>
      <c r="CH2252">
        <f t="shared" ca="1" si="1062"/>
        <v>-2</v>
      </c>
      <c r="CI2252">
        <f t="shared" ca="1" si="1065"/>
        <v>2.5213662358696114</v>
      </c>
      <c r="CJ2252">
        <f t="shared" ca="1" si="1066"/>
        <v>9.4786337641303895</v>
      </c>
    </row>
    <row r="2253" spans="79:88">
      <c r="CA2253" s="2">
        <f t="shared" si="1067"/>
        <v>750</v>
      </c>
      <c r="CB2253" s="4">
        <f t="shared" si="1068"/>
        <v>1</v>
      </c>
      <c r="CC2253">
        <f t="shared" ca="1" si="1063"/>
        <v>1</v>
      </c>
      <c r="CD2253">
        <f ca="1">CC2253*(CJ2253)/(CJ2252+CJ2253+IF(CG2254=0,0,CJ2254))</f>
        <v>0.29498153134857757</v>
      </c>
      <c r="CE2253" s="39">
        <f t="shared" ca="1" si="1060"/>
        <v>1</v>
      </c>
      <c r="CF2253" s="39">
        <f t="shared" ca="1" si="1064"/>
        <v>28985</v>
      </c>
      <c r="CG2253">
        <f t="shared" ca="1" si="1061"/>
        <v>-31.927370459625237</v>
      </c>
      <c r="CH2253">
        <f t="shared" ca="1" si="1062"/>
        <v>10</v>
      </c>
      <c r="CI2253">
        <f t="shared" ca="1" si="1065"/>
        <v>8.0341153783051702</v>
      </c>
      <c r="CJ2253">
        <f t="shared" ca="1" si="1066"/>
        <v>3.9658846216948298</v>
      </c>
    </row>
    <row r="2254" spans="79:88">
      <c r="CA2254" s="2">
        <f t="shared" si="1067"/>
        <v>750</v>
      </c>
      <c r="CB2254" s="4">
        <f t="shared" si="1068"/>
        <v>2</v>
      </c>
      <c r="CC2254">
        <f t="shared" ca="1" si="1063"/>
        <v>1</v>
      </c>
      <c r="CD2254">
        <f ca="1">CC2254*IF(CG2254=0,0,CJ2254)/(CJ2252+CJ2253+IF(CG2254=0,0,CJ2254))</f>
        <v>0</v>
      </c>
      <c r="CE2254" s="39">
        <f t="shared" ca="1" si="1060"/>
        <v>1</v>
      </c>
      <c r="CF2254" s="39">
        <f t="shared" ca="1" si="1064"/>
        <v>28985</v>
      </c>
      <c r="CG2254">
        <f t="shared" ca="1" si="1061"/>
        <v>0</v>
      </c>
      <c r="CH2254">
        <f t="shared" ca="1" si="1062"/>
        <v>0</v>
      </c>
      <c r="CI2254">
        <f t="shared" ca="1" si="1065"/>
        <v>0</v>
      </c>
      <c r="CJ2254">
        <f t="shared" ca="1" si="1066"/>
        <v>12</v>
      </c>
    </row>
    <row r="2255" spans="79:88">
      <c r="CA2255" s="2">
        <f t="shared" si="1067"/>
        <v>751</v>
      </c>
      <c r="CB2255" s="4">
        <f t="shared" si="1068"/>
        <v>0</v>
      </c>
      <c r="CC2255">
        <f t="shared" ca="1" si="1063"/>
        <v>1</v>
      </c>
      <c r="CD2255">
        <f ca="1">CC2255*(CJ2255)/(CJ2255+CJ2256+IF(CG2257=0,0,CJ2257))</f>
        <v>0.29714606777509467</v>
      </c>
      <c r="CE2255" s="39">
        <f t="shared" ca="1" si="1060"/>
        <v>12427</v>
      </c>
      <c r="CF2255" s="39">
        <f t="shared" ca="1" si="1064"/>
        <v>31031</v>
      </c>
      <c r="CG2255">
        <f t="shared" ca="1" si="1061"/>
        <v>-8.1434652789624806E-2</v>
      </c>
      <c r="CH2255">
        <f t="shared" ca="1" si="1062"/>
        <v>-8</v>
      </c>
      <c r="CI2255">
        <f t="shared" ca="1" si="1065"/>
        <v>8.0050142285220343</v>
      </c>
      <c r="CJ2255">
        <f t="shared" ca="1" si="1066"/>
        <v>3.9949857714779657</v>
      </c>
    </row>
    <row r="2256" spans="79:88">
      <c r="CA2256" s="2">
        <f t="shared" si="1067"/>
        <v>751</v>
      </c>
      <c r="CB2256" s="4">
        <f t="shared" si="1068"/>
        <v>1</v>
      </c>
      <c r="CC2256">
        <f t="shared" ca="1" si="1063"/>
        <v>1</v>
      </c>
      <c r="CD2256">
        <f ca="1">CC2256*(CJ2256)/(CJ2255+CJ2256+IF(CG2257=0,0,CJ2257))</f>
        <v>0.70285393222490533</v>
      </c>
      <c r="CE2256" s="39">
        <f t="shared" ca="1" si="1060"/>
        <v>12427</v>
      </c>
      <c r="CF2256" s="39">
        <f t="shared" ca="1" si="1064"/>
        <v>31031</v>
      </c>
      <c r="CG2256">
        <f t="shared" ca="1" si="1061"/>
        <v>-23.541445037440312</v>
      </c>
      <c r="CH2256">
        <f t="shared" ca="1" si="1062"/>
        <v>4</v>
      </c>
      <c r="CI2256">
        <f t="shared" ca="1" si="1065"/>
        <v>2.5504673856526177</v>
      </c>
      <c r="CJ2256">
        <f t="shared" ca="1" si="1066"/>
        <v>9.4495326143473832</v>
      </c>
    </row>
    <row r="2257" spans="79:88">
      <c r="CA2257" s="2">
        <f t="shared" si="1067"/>
        <v>751</v>
      </c>
      <c r="CB2257" s="4">
        <f t="shared" si="1068"/>
        <v>2</v>
      </c>
      <c r="CC2257">
        <f t="shared" ca="1" si="1063"/>
        <v>1</v>
      </c>
      <c r="CD2257">
        <f ca="1">CC2257*IF(CG2257=0,0,CJ2257)/(CJ2255+CJ2256+IF(CG2257=0,0,CJ2257))</f>
        <v>0</v>
      </c>
      <c r="CE2257" s="39">
        <f t="shared" ca="1" si="1060"/>
        <v>12427</v>
      </c>
      <c r="CF2257" s="39">
        <f t="shared" ca="1" si="1064"/>
        <v>31031</v>
      </c>
      <c r="CG2257">
        <f t="shared" ca="1" si="1061"/>
        <v>0</v>
      </c>
      <c r="CH2257">
        <f t="shared" ca="1" si="1062"/>
        <v>0</v>
      </c>
      <c r="CI2257">
        <f t="shared" ca="1" si="1065"/>
        <v>0</v>
      </c>
      <c r="CJ2257">
        <f t="shared" ca="1" si="1066"/>
        <v>12</v>
      </c>
    </row>
    <row r="2258" spans="79:88">
      <c r="CA2258" s="2">
        <f t="shared" si="1067"/>
        <v>752</v>
      </c>
      <c r="CB2258" s="4">
        <f t="shared" si="1068"/>
        <v>0</v>
      </c>
      <c r="CC2258">
        <f t="shared" ca="1" si="1063"/>
        <v>1</v>
      </c>
      <c r="CD2258">
        <f ca="1">CC2258*(CJ2258)/(CJ2258+CJ2259+IF(CG2260=0,0,CJ2260))</f>
        <v>0.77164435554708755</v>
      </c>
      <c r="CE2258" s="39">
        <f t="shared" ca="1" si="1060"/>
        <v>25847</v>
      </c>
      <c r="CF2258" s="39">
        <f t="shared" ca="1" si="1064"/>
        <v>31031</v>
      </c>
      <c r="CG2258">
        <f t="shared" ca="1" si="1061"/>
        <v>22.321022126454082</v>
      </c>
      <c r="CH2258">
        <f t="shared" ca="1" si="1062"/>
        <v>-3</v>
      </c>
      <c r="CI2258">
        <f t="shared" ca="1" si="1065"/>
        <v>1.62561327452893</v>
      </c>
      <c r="CJ2258">
        <f t="shared" ca="1" si="1066"/>
        <v>10.374386725471069</v>
      </c>
    </row>
    <row r="2259" spans="79:88">
      <c r="CA2259" s="2">
        <f t="shared" si="1067"/>
        <v>752</v>
      </c>
      <c r="CB2259" s="4">
        <f t="shared" si="1068"/>
        <v>1</v>
      </c>
      <c r="CC2259">
        <f t="shared" ca="1" si="1063"/>
        <v>1</v>
      </c>
      <c r="CD2259">
        <f ca="1">CC2259*(CJ2259)/(CJ2258+CJ2259+IF(CG2260=0,0,CJ2260))</f>
        <v>0.22835564445291248</v>
      </c>
      <c r="CE2259" s="39">
        <f t="shared" ca="1" si="1060"/>
        <v>25847</v>
      </c>
      <c r="CF2259" s="39">
        <f t="shared" ca="1" si="1064"/>
        <v>31031</v>
      </c>
      <c r="CG2259">
        <f t="shared" ca="1" si="1061"/>
        <v>-1.1389882581944732</v>
      </c>
      <c r="CH2259">
        <f t="shared" ca="1" si="1062"/>
        <v>9</v>
      </c>
      <c r="CI2259">
        <f t="shared" ca="1" si="1065"/>
        <v>8.9298683396458518</v>
      </c>
      <c r="CJ2259">
        <f t="shared" ca="1" si="1066"/>
        <v>3.0701316603541482</v>
      </c>
    </row>
    <row r="2260" spans="79:88">
      <c r="CA2260" s="2">
        <f t="shared" si="1067"/>
        <v>752</v>
      </c>
      <c r="CB2260" s="4">
        <f t="shared" si="1068"/>
        <v>2</v>
      </c>
      <c r="CC2260">
        <f t="shared" ca="1" si="1063"/>
        <v>1</v>
      </c>
      <c r="CD2260">
        <f ca="1">CC2260*IF(CG2260=0,0,CJ2260)/(CJ2258+CJ2259+IF(CG2260=0,0,CJ2260))</f>
        <v>0</v>
      </c>
      <c r="CE2260" s="39">
        <f t="shared" ca="1" si="1060"/>
        <v>25847</v>
      </c>
      <c r="CF2260" s="39">
        <f t="shared" ca="1" si="1064"/>
        <v>31031</v>
      </c>
      <c r="CG2260">
        <f t="shared" ca="1" si="1061"/>
        <v>0</v>
      </c>
      <c r="CH2260">
        <f t="shared" ca="1" si="1062"/>
        <v>0</v>
      </c>
      <c r="CI2260">
        <f t="shared" ca="1" si="1065"/>
        <v>0</v>
      </c>
      <c r="CJ2260">
        <f t="shared" ca="1" si="1066"/>
        <v>12</v>
      </c>
    </row>
    <row r="2261" spans="79:88">
      <c r="CA2261" s="2">
        <f t="shared" si="1067"/>
        <v>753</v>
      </c>
      <c r="CB2261" s="4">
        <f t="shared" si="1068"/>
        <v>0</v>
      </c>
      <c r="CC2261">
        <f t="shared" ca="1" si="1063"/>
        <v>1</v>
      </c>
      <c r="CD2261">
        <f ca="1">CC2261*(CJ2261)/(CJ2261+CJ2262+IF(CG2263=0,0,CJ2263))</f>
        <v>0.23098110927449431</v>
      </c>
      <c r="CE2261" s="39">
        <f t="shared" ca="1" si="1060"/>
        <v>1</v>
      </c>
      <c r="CF2261" s="39">
        <f t="shared" ca="1" si="1064"/>
        <v>44795</v>
      </c>
      <c r="CG2261">
        <f t="shared" ca="1" si="1061"/>
        <v>-47.009889477772049</v>
      </c>
      <c r="CH2261">
        <f t="shared" ca="1" si="1062"/>
        <v>-6</v>
      </c>
      <c r="CI2261">
        <f t="shared" ca="1" si="1065"/>
        <v>8.8945703157356242</v>
      </c>
      <c r="CJ2261">
        <f t="shared" ca="1" si="1066"/>
        <v>3.1054296842643758</v>
      </c>
    </row>
    <row r="2262" spans="79:88">
      <c r="CA2262" s="2">
        <f t="shared" si="1067"/>
        <v>753</v>
      </c>
      <c r="CB2262" s="4">
        <f t="shared" si="1068"/>
        <v>1</v>
      </c>
      <c r="CC2262">
        <f t="shared" ca="1" si="1063"/>
        <v>1</v>
      </c>
      <c r="CD2262">
        <f ca="1">CC2262*(CJ2262)/(CJ2261+CJ2262+IF(CG2263=0,0,CJ2263))</f>
        <v>0.76901889072550567</v>
      </c>
      <c r="CE2262" s="39">
        <f t="shared" ca="1" si="1060"/>
        <v>1</v>
      </c>
      <c r="CF2262" s="39">
        <f t="shared" ca="1" si="1064"/>
        <v>44795</v>
      </c>
      <c r="CG2262">
        <f t="shared" ca="1" si="1061"/>
        <v>43.215106195289366</v>
      </c>
      <c r="CH2262">
        <f t="shared" ca="1" si="1062"/>
        <v>-1</v>
      </c>
      <c r="CI2262">
        <f t="shared" ca="1" si="1065"/>
        <v>1.6609116714344507</v>
      </c>
      <c r="CJ2262">
        <f t="shared" ca="1" si="1066"/>
        <v>10.339088328565548</v>
      </c>
    </row>
    <row r="2263" spans="79:88">
      <c r="CA2263" s="2">
        <f t="shared" si="1067"/>
        <v>753</v>
      </c>
      <c r="CB2263" s="4">
        <f t="shared" si="1068"/>
        <v>2</v>
      </c>
      <c r="CC2263">
        <f t="shared" ca="1" si="1063"/>
        <v>1</v>
      </c>
      <c r="CD2263">
        <f ca="1">CC2263*IF(CG2263=0,0,CJ2263)/(CJ2261+CJ2262+IF(CG2263=0,0,CJ2263))</f>
        <v>0</v>
      </c>
      <c r="CE2263" s="39">
        <f t="shared" ca="1" si="1060"/>
        <v>1</v>
      </c>
      <c r="CF2263" s="39">
        <f t="shared" ca="1" si="1064"/>
        <v>44795</v>
      </c>
      <c r="CG2263">
        <f t="shared" ca="1" si="1061"/>
        <v>19.755095810637879</v>
      </c>
      <c r="CH2263">
        <f t="shared" ca="1" si="1062"/>
        <v>11</v>
      </c>
      <c r="CI2263">
        <f t="shared" ca="1" si="1065"/>
        <v>12.216393285609053</v>
      </c>
      <c r="CJ2263">
        <f t="shared" ca="1" si="1066"/>
        <v>0</v>
      </c>
    </row>
    <row r="2264" spans="79:88">
      <c r="CA2264" s="2">
        <f t="shared" si="1067"/>
        <v>754</v>
      </c>
      <c r="CB2264" s="4">
        <f t="shared" si="1068"/>
        <v>0</v>
      </c>
      <c r="CC2264">
        <f t="shared" ca="1" si="1063"/>
        <v>1</v>
      </c>
      <c r="CD2264">
        <f ca="1">CC2264*(CJ2264)/(CJ2264+CJ2265+IF(CG2266=0,0,CJ2266))</f>
        <v>0.54855988760775631</v>
      </c>
      <c r="CE2264" s="39">
        <f t="shared" ca="1" si="1060"/>
        <v>35</v>
      </c>
      <c r="CF2264" s="39">
        <f t="shared" ca="1" si="1064"/>
        <v>46189</v>
      </c>
      <c r="CG2264">
        <f t="shared" ca="1" si="1061"/>
        <v>54.814416355915796</v>
      </c>
      <c r="CH2264">
        <f t="shared" ca="1" si="1062"/>
        <v>-8</v>
      </c>
      <c r="CI2264">
        <f t="shared" ca="1" si="1065"/>
        <v>4.6248765053313052</v>
      </c>
      <c r="CJ2264">
        <f t="shared" ca="1" si="1066"/>
        <v>7.3751234946686948</v>
      </c>
    </row>
    <row r="2265" spans="79:88">
      <c r="CA2265" s="2">
        <f t="shared" si="1067"/>
        <v>754</v>
      </c>
      <c r="CB2265" s="4">
        <f t="shared" si="1068"/>
        <v>1</v>
      </c>
      <c r="CC2265">
        <f t="shared" ca="1" si="1063"/>
        <v>1</v>
      </c>
      <c r="CD2265">
        <f ca="1">CC2265*(CJ2265)/(CJ2264+CJ2265+IF(CG2266=0,0,CJ2266))</f>
        <v>0.45144011239224369</v>
      </c>
      <c r="CE2265" s="39">
        <f t="shared" ca="1" si="1060"/>
        <v>35</v>
      </c>
      <c r="CF2265" s="39">
        <f t="shared" ca="1" si="1064"/>
        <v>46189</v>
      </c>
      <c r="CG2265">
        <f t="shared" ca="1" si="1061"/>
        <v>31.354405971267241</v>
      </c>
      <c r="CH2265">
        <f t="shared" ca="1" si="1062"/>
        <v>4</v>
      </c>
      <c r="CI2265">
        <f t="shared" ca="1" si="1065"/>
        <v>5.9306051088434772</v>
      </c>
      <c r="CJ2265">
        <f t="shared" ca="1" si="1066"/>
        <v>6.0693948911565228</v>
      </c>
    </row>
    <row r="2266" spans="79:88">
      <c r="CA2266" s="2">
        <f t="shared" si="1067"/>
        <v>754</v>
      </c>
      <c r="CB2266" s="4">
        <f t="shared" si="1068"/>
        <v>2</v>
      </c>
      <c r="CC2266">
        <f t="shared" ca="1" si="1063"/>
        <v>1</v>
      </c>
      <c r="CD2266">
        <f ca="1">CC2266*IF(CG2266=0,0,CJ2266)/(CJ2264+CJ2265+IF(CG2266=0,0,CJ2266))</f>
        <v>0</v>
      </c>
      <c r="CE2266" s="39">
        <f t="shared" ca="1" si="1060"/>
        <v>35</v>
      </c>
      <c r="CF2266" s="39">
        <f t="shared" ca="1" si="1064"/>
        <v>46189</v>
      </c>
      <c r="CG2266">
        <f t="shared" ca="1" si="1061"/>
        <v>0</v>
      </c>
      <c r="CH2266">
        <f t="shared" ca="1" si="1062"/>
        <v>0</v>
      </c>
      <c r="CI2266">
        <f t="shared" ca="1" si="1065"/>
        <v>0</v>
      </c>
      <c r="CJ2266">
        <f t="shared" ca="1" si="1066"/>
        <v>12</v>
      </c>
    </row>
    <row r="2267" spans="79:88">
      <c r="CA2267" s="2">
        <f t="shared" si="1067"/>
        <v>755</v>
      </c>
      <c r="CB2267" s="4">
        <f t="shared" si="1068"/>
        <v>0</v>
      </c>
      <c r="CC2267">
        <f t="shared" ca="1" si="1063"/>
        <v>1</v>
      </c>
      <c r="CD2267">
        <f ca="1">CC2267*(CJ2267)/(CJ2267+CJ2268+IF(CG2269=0,0,CJ2269))</f>
        <v>0</v>
      </c>
      <c r="CE2267" s="39">
        <f t="shared" ca="1" si="1060"/>
        <v>1</v>
      </c>
      <c r="CF2267" s="39">
        <f t="shared" ca="1" si="1064"/>
        <v>52855</v>
      </c>
      <c r="CG2267">
        <f t="shared" ca="1" si="1061"/>
        <v>-54.702191053422666</v>
      </c>
      <c r="CH2267">
        <f t="shared" ca="1" si="1062"/>
        <v>-9</v>
      </c>
      <c r="CI2267">
        <f t="shared" ca="1" si="1065"/>
        <v>12.368213373566949</v>
      </c>
      <c r="CJ2267">
        <f t="shared" ca="1" si="1066"/>
        <v>0</v>
      </c>
    </row>
    <row r="2268" spans="79:88">
      <c r="CA2268" s="2">
        <f t="shared" si="1067"/>
        <v>755</v>
      </c>
      <c r="CB2268" s="4">
        <f t="shared" si="1068"/>
        <v>1</v>
      </c>
      <c r="CC2268">
        <f t="shared" ca="1" si="1063"/>
        <v>1</v>
      </c>
      <c r="CD2268">
        <f ca="1">CC2268*(CJ2268)/(CJ2267+CJ2268+IF(CG2269=0,0,CJ2269))</f>
        <v>0.75772655600247618</v>
      </c>
      <c r="CE2268" s="39">
        <f t="shared" ca="1" si="1060"/>
        <v>1</v>
      </c>
      <c r="CF2268" s="39">
        <f t="shared" ca="1" si="1064"/>
        <v>52855</v>
      </c>
      <c r="CG2268">
        <f t="shared" ca="1" si="1061"/>
        <v>35.522804619643011</v>
      </c>
      <c r="CH2268">
        <f t="shared" ca="1" si="1062"/>
        <v>-4</v>
      </c>
      <c r="CI2268">
        <f t="shared" ca="1" si="1065"/>
        <v>1.8127313863966128</v>
      </c>
      <c r="CJ2268">
        <f t="shared" ca="1" si="1066"/>
        <v>10.187268613603386</v>
      </c>
    </row>
    <row r="2269" spans="79:88">
      <c r="CA2269" s="2">
        <f t="shared" si="1067"/>
        <v>755</v>
      </c>
      <c r="CB2269" s="4">
        <f t="shared" si="1068"/>
        <v>2</v>
      </c>
      <c r="CC2269">
        <f t="shared" ca="1" si="1063"/>
        <v>1</v>
      </c>
      <c r="CD2269">
        <f ca="1">CC2269*IF(CG2269=0,0,CJ2269)/(CJ2267+CJ2268+IF(CG2269=0,0,CJ2269))</f>
        <v>0.24227344399752382</v>
      </c>
      <c r="CE2269" s="39">
        <f t="shared" ca="1" si="1060"/>
        <v>1</v>
      </c>
      <c r="CF2269" s="39">
        <f t="shared" ca="1" si="1064"/>
        <v>52855</v>
      </c>
      <c r="CG2269">
        <f t="shared" ca="1" si="1061"/>
        <v>12.062794234992857</v>
      </c>
      <c r="CH2269">
        <f t="shared" ca="1" si="1062"/>
        <v>8</v>
      </c>
      <c r="CI2269">
        <f t="shared" ca="1" si="1065"/>
        <v>8.7427502277780711</v>
      </c>
      <c r="CJ2269">
        <f t="shared" ca="1" si="1066"/>
        <v>3.2572497722219289</v>
      </c>
    </row>
    <row r="2270" spans="79:88">
      <c r="CA2270" s="2">
        <f t="shared" si="1067"/>
        <v>756</v>
      </c>
      <c r="CB2270" s="4">
        <f t="shared" si="1068"/>
        <v>0</v>
      </c>
      <c r="CC2270">
        <f t="shared" ca="1" si="1063"/>
        <v>1</v>
      </c>
      <c r="CD2270">
        <f ca="1">CC2270*(CJ2270)/(CJ2270+CJ2271+IF(CG2272=0,0,CJ2272))</f>
        <v>0</v>
      </c>
      <c r="CE2270" s="39">
        <f t="shared" ca="1" si="1060"/>
        <v>1</v>
      </c>
      <c r="CF2270" s="39">
        <f t="shared" ca="1" si="1064"/>
        <v>62843</v>
      </c>
      <c r="CG2270">
        <f t="shared" ca="1" si="1061"/>
        <v>-49.182669749848174</v>
      </c>
      <c r="CH2270">
        <f t="shared" ca="1" si="1062"/>
        <v>-12</v>
      </c>
      <c r="CI2270">
        <f t="shared" ca="1" si="1065"/>
        <v>15.028356320085651</v>
      </c>
      <c r="CJ2270">
        <f t="shared" ca="1" si="1066"/>
        <v>0</v>
      </c>
    </row>
    <row r="2271" spans="79:88">
      <c r="CA2271" s="2">
        <f t="shared" si="1067"/>
        <v>756</v>
      </c>
      <c r="CB2271" s="4">
        <f t="shared" si="1068"/>
        <v>1</v>
      </c>
      <c r="CC2271">
        <f t="shared" ca="1" si="1063"/>
        <v>1</v>
      </c>
      <c r="CD2271">
        <f ca="1">CC2271*(CJ2271)/(CJ2270+CJ2271+IF(CG2272=0,0,CJ2272))</f>
        <v>0.55986577213653943</v>
      </c>
      <c r="CE2271" s="39">
        <f t="shared" ref="CE2271:CE2334" ca="1" si="1069">OFFSET(C$5,$CA2271,0)</f>
        <v>1</v>
      </c>
      <c r="CF2271" s="39">
        <f t="shared" ca="1" si="1064"/>
        <v>62843</v>
      </c>
      <c r="CG2271">
        <f t="shared" ref="CG2271:CG2334" ca="1" si="1070">OFFSET(K$5,$CA2271,2*$CB2271)</f>
        <v>41.042325923204714</v>
      </c>
      <c r="CH2271">
        <f t="shared" ref="CH2271:CH2334" ca="1" si="1071">OFFSET(L$5,$CA2271,2*$CB2271)</f>
        <v>-7</v>
      </c>
      <c r="CI2271">
        <f t="shared" ca="1" si="1065"/>
        <v>4.4728743329161009</v>
      </c>
      <c r="CJ2271">
        <f t="shared" ca="1" si="1066"/>
        <v>7.5271256670838991</v>
      </c>
    </row>
    <row r="2272" spans="79:88">
      <c r="CA2272" s="2">
        <f t="shared" si="1067"/>
        <v>756</v>
      </c>
      <c r="CB2272" s="4">
        <f t="shared" si="1068"/>
        <v>2</v>
      </c>
      <c r="CC2272">
        <f t="shared" ca="1" si="1063"/>
        <v>1</v>
      </c>
      <c r="CD2272">
        <f ca="1">CC2272*IF(CG2272=0,0,CJ2272)/(CJ2270+CJ2271+IF(CG2272=0,0,CJ2272))</f>
        <v>0.44013422786346068</v>
      </c>
      <c r="CE2272" s="39">
        <f t="shared" ca="1" si="1069"/>
        <v>1</v>
      </c>
      <c r="CF2272" s="39">
        <f t="shared" ca="1" si="1064"/>
        <v>62843</v>
      </c>
      <c r="CG2272">
        <f t="shared" ca="1" si="1070"/>
        <v>17.582315538557225</v>
      </c>
      <c r="CH2272">
        <f t="shared" ca="1" si="1071"/>
        <v>5</v>
      </c>
      <c r="CI2272">
        <f t="shared" ca="1" si="1065"/>
        <v>6.0826072812587464</v>
      </c>
      <c r="CJ2272">
        <f t="shared" ca="1" si="1066"/>
        <v>5.9173927187412536</v>
      </c>
    </row>
    <row r="2273" spans="79:88">
      <c r="CA2273" s="2">
        <f t="shared" si="1067"/>
        <v>757</v>
      </c>
      <c r="CB2273" s="4">
        <f t="shared" si="1068"/>
        <v>0</v>
      </c>
      <c r="CC2273">
        <f t="shared" ca="1" si="1063"/>
        <v>1</v>
      </c>
      <c r="CD2273">
        <f ca="1">CC2273*(CJ2273)/(CJ2273+CJ2274+IF(CG2275=0,0,CJ2275))</f>
        <v>0</v>
      </c>
      <c r="CE2273" s="39">
        <f t="shared" ca="1" si="1069"/>
        <v>1</v>
      </c>
      <c r="CF2273" s="39">
        <f t="shared" ca="1" si="1064"/>
        <v>63767</v>
      </c>
      <c r="CG2273">
        <f t="shared" ca="1" si="1070"/>
        <v>-23.913122921177887</v>
      </c>
      <c r="CH2273">
        <f t="shared" ca="1" si="1071"/>
        <v>-12</v>
      </c>
      <c r="CI2273">
        <f t="shared" ca="1" si="1065"/>
        <v>13.472418176964817</v>
      </c>
      <c r="CJ2273">
        <f t="shared" ca="1" si="1066"/>
        <v>0</v>
      </c>
    </row>
    <row r="2274" spans="79:88">
      <c r="CA2274" s="2">
        <f t="shared" si="1067"/>
        <v>757</v>
      </c>
      <c r="CB2274" s="4">
        <f t="shared" si="1068"/>
        <v>1</v>
      </c>
      <c r="CC2274">
        <f t="shared" ca="1" si="1063"/>
        <v>1</v>
      </c>
      <c r="CD2274">
        <f ca="1">CC2274*(CJ2274)/(CJ2273+CJ2274+IF(CG2275=0,0,CJ2275))</f>
        <v>0.67559606291144803</v>
      </c>
      <c r="CE2274" s="39">
        <f t="shared" ca="1" si="1069"/>
        <v>1</v>
      </c>
      <c r="CF2274" s="39">
        <f t="shared" ca="1" si="1064"/>
        <v>63767</v>
      </c>
      <c r="CG2274">
        <f t="shared" ca="1" si="1070"/>
        <v>-47.373133305825377</v>
      </c>
      <c r="CH2274">
        <f t="shared" ca="1" si="1071"/>
        <v>0</v>
      </c>
      <c r="CI2274">
        <f t="shared" ca="1" si="1065"/>
        <v>2.916936562789969</v>
      </c>
      <c r="CJ2274">
        <f t="shared" ca="1" si="1066"/>
        <v>9.083063437210031</v>
      </c>
    </row>
    <row r="2275" spans="79:88">
      <c r="CA2275" s="2">
        <f t="shared" si="1067"/>
        <v>757</v>
      </c>
      <c r="CB2275" s="4">
        <f t="shared" si="1068"/>
        <v>2</v>
      </c>
      <c r="CC2275">
        <f t="shared" ca="1" si="1063"/>
        <v>1</v>
      </c>
      <c r="CD2275">
        <f ca="1">CC2275*IF(CG2275=0,0,CJ2275)/(CJ2273+CJ2274+IF(CG2275=0,0,CJ2275))</f>
        <v>0.32440393708855203</v>
      </c>
      <c r="CE2275" s="39">
        <f t="shared" ca="1" si="1069"/>
        <v>1</v>
      </c>
      <c r="CF2275" s="39">
        <f t="shared" ca="1" si="1064"/>
        <v>63767</v>
      </c>
      <c r="CG2275">
        <f t="shared" ca="1" si="1070"/>
        <v>42.851862367233906</v>
      </c>
      <c r="CH2275">
        <f t="shared" ca="1" si="1071"/>
        <v>5</v>
      </c>
      <c r="CI2275">
        <f t="shared" ca="1" si="1065"/>
        <v>7.6385454243799735</v>
      </c>
      <c r="CJ2275">
        <f t="shared" ca="1" si="1066"/>
        <v>4.3614545756200265</v>
      </c>
    </row>
    <row r="2276" spans="79:88">
      <c r="CA2276" s="2">
        <f t="shared" si="1067"/>
        <v>758</v>
      </c>
      <c r="CB2276" s="4">
        <f t="shared" si="1068"/>
        <v>0</v>
      </c>
      <c r="CC2276">
        <f t="shared" ca="1" si="1063"/>
        <v>1</v>
      </c>
      <c r="CD2276">
        <f ca="1">CC2276*(CJ2276)/(CJ2276+CJ2277+IF(CG2278=0,0,CJ2278))</f>
        <v>0.20181013083263746</v>
      </c>
      <c r="CE2276" s="39">
        <f t="shared" ca="1" si="1069"/>
        <v>7</v>
      </c>
      <c r="CF2276" s="39">
        <f t="shared" ca="1" si="1064"/>
        <v>78125</v>
      </c>
      <c r="CG2276">
        <f t="shared" ca="1" si="1070"/>
        <v>-52.89990422295574</v>
      </c>
      <c r="CH2276">
        <f t="shared" ca="1" si="1071"/>
        <v>-6</v>
      </c>
      <c r="CI2276">
        <f t="shared" ca="1" si="1065"/>
        <v>9.2572400014134679</v>
      </c>
      <c r="CJ2276">
        <f t="shared" ca="1" si="1066"/>
        <v>2.7427599985865321</v>
      </c>
    </row>
    <row r="2277" spans="79:88">
      <c r="CA2277" s="2">
        <f t="shared" si="1067"/>
        <v>758</v>
      </c>
      <c r="CB2277" s="4">
        <f t="shared" si="1068"/>
        <v>1</v>
      </c>
      <c r="CC2277">
        <f t="shared" ca="1" si="1063"/>
        <v>1</v>
      </c>
      <c r="CD2277">
        <f ca="1">CC2277*(CJ2277)/(CJ2276+CJ2277+IF(CG2278=0,0,CJ2278))</f>
        <v>0.78742696630645359</v>
      </c>
      <c r="CE2277" s="39">
        <f t="shared" ca="1" si="1069"/>
        <v>7</v>
      </c>
      <c r="CF2277" s="39">
        <f t="shared" ca="1" si="1064"/>
        <v>78125</v>
      </c>
      <c r="CG2277">
        <f t="shared" ca="1" si="1070"/>
        <v>37.325091450105674</v>
      </c>
      <c r="CH2277">
        <f t="shared" ca="1" si="1071"/>
        <v>-1</v>
      </c>
      <c r="CI2277">
        <f t="shared" ca="1" si="1065"/>
        <v>1.2982419857566057</v>
      </c>
      <c r="CJ2277">
        <f t="shared" ca="1" si="1066"/>
        <v>10.701758014243394</v>
      </c>
    </row>
    <row r="2278" spans="79:88">
      <c r="CA2278" s="2">
        <f t="shared" si="1067"/>
        <v>758</v>
      </c>
      <c r="CB2278" s="4">
        <f t="shared" si="1068"/>
        <v>2</v>
      </c>
      <c r="CC2278">
        <f t="shared" ca="1" si="1063"/>
        <v>1</v>
      </c>
      <c r="CD2278">
        <f ca="1">CC2278*IF(CG2278=0,0,CJ2278)/(CJ2276+CJ2277+IF(CG2278=0,0,CJ2278))</f>
        <v>1.0762902860908977E-2</v>
      </c>
      <c r="CE2278" s="39">
        <f t="shared" ca="1" si="1069"/>
        <v>7</v>
      </c>
      <c r="CF2278" s="39">
        <f t="shared" ca="1" si="1064"/>
        <v>78125</v>
      </c>
      <c r="CG2278">
        <f t="shared" ca="1" si="1070"/>
        <v>13.865081065457119</v>
      </c>
      <c r="CH2278">
        <f t="shared" ca="1" si="1071"/>
        <v>11</v>
      </c>
      <c r="CI2278">
        <f t="shared" ca="1" si="1065"/>
        <v>11.853723599931389</v>
      </c>
      <c r="CJ2278">
        <f t="shared" ca="1" si="1066"/>
        <v>0.14627640006861142</v>
      </c>
    </row>
    <row r="2279" spans="79:88">
      <c r="CA2279" s="2">
        <f t="shared" si="1067"/>
        <v>759</v>
      </c>
      <c r="CB2279" s="4">
        <f t="shared" si="1068"/>
        <v>0</v>
      </c>
      <c r="CC2279">
        <f t="shared" ca="1" si="1063"/>
        <v>1</v>
      </c>
      <c r="CD2279">
        <f ca="1">CC2279*(CJ2279)/(CJ2279+CJ2280+IF(CG2281=0,0,CJ2281))</f>
        <v>0.28368919021735484</v>
      </c>
      <c r="CE2279" s="39">
        <f t="shared" ca="1" si="1069"/>
        <v>1</v>
      </c>
      <c r="CF2279" s="39">
        <f t="shared" ca="1" si="1064"/>
        <v>81685</v>
      </c>
      <c r="CG2279">
        <f t="shared" ca="1" si="1070"/>
        <v>-3.0197247831566187</v>
      </c>
      <c r="CH2279">
        <f t="shared" ca="1" si="1071"/>
        <v>-8</v>
      </c>
      <c r="CI2279">
        <f t="shared" ca="1" si="1065"/>
        <v>8.1859354662628867</v>
      </c>
      <c r="CJ2279">
        <f t="shared" ca="1" si="1066"/>
        <v>3.8140645337371133</v>
      </c>
    </row>
    <row r="2280" spans="79:88">
      <c r="CA2280" s="2">
        <f t="shared" si="1067"/>
        <v>759</v>
      </c>
      <c r="CB2280" s="4">
        <f t="shared" si="1068"/>
        <v>1</v>
      </c>
      <c r="CC2280">
        <f t="shared" ca="1" si="1063"/>
        <v>1</v>
      </c>
      <c r="CD2280">
        <f ca="1">CC2280*(CJ2280)/(CJ2279+CJ2280+IF(CG2281=0,0,CJ2281))</f>
        <v>0.71631080978264516</v>
      </c>
      <c r="CE2280" s="39">
        <f t="shared" ca="1" si="1069"/>
        <v>1</v>
      </c>
      <c r="CF2280" s="39">
        <f t="shared" ca="1" si="1064"/>
        <v>81685</v>
      </c>
      <c r="CG2280">
        <f t="shared" ca="1" si="1070"/>
        <v>-26.47973516780624</v>
      </c>
      <c r="CH2280">
        <f t="shared" ca="1" si="1071"/>
        <v>4</v>
      </c>
      <c r="CI2280">
        <f t="shared" ca="1" si="1065"/>
        <v>2.3695461479118292</v>
      </c>
      <c r="CJ2280">
        <f t="shared" ca="1" si="1066"/>
        <v>9.63045385208817</v>
      </c>
    </row>
    <row r="2281" spans="79:88">
      <c r="CA2281" s="2">
        <f t="shared" si="1067"/>
        <v>759</v>
      </c>
      <c r="CB2281" s="4">
        <f t="shared" si="1068"/>
        <v>2</v>
      </c>
      <c r="CC2281">
        <f t="shared" ca="1" si="1063"/>
        <v>1</v>
      </c>
      <c r="CD2281">
        <f ca="1">CC2281*IF(CG2281=0,0,CJ2281)/(CJ2279+CJ2280+IF(CG2281=0,0,CJ2281))</f>
        <v>0</v>
      </c>
      <c r="CE2281" s="39">
        <f t="shared" ca="1" si="1069"/>
        <v>1</v>
      </c>
      <c r="CF2281" s="39">
        <f t="shared" ca="1" si="1064"/>
        <v>81685</v>
      </c>
      <c r="CG2281">
        <f t="shared" ca="1" si="1070"/>
        <v>0</v>
      </c>
      <c r="CH2281">
        <f t="shared" ca="1" si="1071"/>
        <v>0</v>
      </c>
      <c r="CI2281">
        <f t="shared" ca="1" si="1065"/>
        <v>0</v>
      </c>
      <c r="CJ2281">
        <f t="shared" ca="1" si="1066"/>
        <v>12</v>
      </c>
    </row>
    <row r="2282" spans="79:88">
      <c r="CA2282" s="2">
        <f t="shared" si="1067"/>
        <v>760</v>
      </c>
      <c r="CB2282" s="4">
        <f t="shared" si="1068"/>
        <v>0</v>
      </c>
      <c r="CC2282">
        <f t="shared" ca="1" si="1063"/>
        <v>1</v>
      </c>
      <c r="CD2282">
        <f ca="1">CC2282*(CJ2282)/(CJ2282+CJ2283+IF(CG2284=0,0,CJ2284))</f>
        <v>0.45992742995460428</v>
      </c>
      <c r="CE2282" s="39">
        <f t="shared" ca="1" si="1069"/>
        <v>1</v>
      </c>
      <c r="CF2282" s="39">
        <f t="shared" ca="1" si="1064"/>
        <v>83521</v>
      </c>
      <c r="CG2282">
        <f t="shared" ca="1" si="1070"/>
        <v>35.461644924730251</v>
      </c>
      <c r="CH2282">
        <f t="shared" ca="1" si="1071"/>
        <v>-8</v>
      </c>
      <c r="CI2282">
        <f t="shared" ca="1" si="1065"/>
        <v>5.8164972118299527</v>
      </c>
      <c r="CJ2282">
        <f t="shared" ca="1" si="1066"/>
        <v>6.1835027881700473</v>
      </c>
    </row>
    <row r="2283" spans="79:88">
      <c r="CA2283" s="2">
        <f t="shared" si="1067"/>
        <v>760</v>
      </c>
      <c r="CB2283" s="4">
        <f t="shared" si="1068"/>
        <v>1</v>
      </c>
      <c r="CC2283">
        <f t="shared" ca="1" si="1063"/>
        <v>1</v>
      </c>
      <c r="CD2283">
        <f ca="1">CC2283*(CJ2283)/(CJ2282+CJ2283+IF(CG2284=0,0,CJ2284))</f>
        <v>0.54007257004539577</v>
      </c>
      <c r="CE2283" s="39">
        <f t="shared" ca="1" si="1069"/>
        <v>1</v>
      </c>
      <c r="CF2283" s="39">
        <f t="shared" ca="1" si="1064"/>
        <v>83521</v>
      </c>
      <c r="CG2283">
        <f t="shared" ca="1" si="1070"/>
        <v>12.00163454008063</v>
      </c>
      <c r="CH2283">
        <f t="shared" ca="1" si="1071"/>
        <v>4</v>
      </c>
      <c r="CI2283">
        <f t="shared" ca="1" si="1065"/>
        <v>4.7389844023447631</v>
      </c>
      <c r="CJ2283">
        <f t="shared" ca="1" si="1066"/>
        <v>7.2610155976552369</v>
      </c>
    </row>
    <row r="2284" spans="79:88">
      <c r="CA2284" s="2">
        <f t="shared" si="1067"/>
        <v>760</v>
      </c>
      <c r="CB2284" s="4">
        <f t="shared" si="1068"/>
        <v>2</v>
      </c>
      <c r="CC2284">
        <f t="shared" ca="1" si="1063"/>
        <v>1</v>
      </c>
      <c r="CD2284">
        <f ca="1">CC2284*IF(CG2284=0,0,CJ2284)/(CJ2282+CJ2283+IF(CG2284=0,0,CJ2284))</f>
        <v>0</v>
      </c>
      <c r="CE2284" s="39">
        <f t="shared" ca="1" si="1069"/>
        <v>1</v>
      </c>
      <c r="CF2284" s="39">
        <f t="shared" ca="1" si="1064"/>
        <v>83521</v>
      </c>
      <c r="CG2284">
        <f t="shared" ca="1" si="1070"/>
        <v>0</v>
      </c>
      <c r="CH2284">
        <f t="shared" ca="1" si="1071"/>
        <v>0</v>
      </c>
      <c r="CI2284">
        <f t="shared" ca="1" si="1065"/>
        <v>0</v>
      </c>
      <c r="CJ2284">
        <f t="shared" ca="1" si="1066"/>
        <v>12</v>
      </c>
    </row>
    <row r="2285" spans="79:88">
      <c r="CA2285" s="2">
        <f t="shared" si="1067"/>
        <v>761</v>
      </c>
      <c r="CB2285" s="4">
        <f t="shared" si="1068"/>
        <v>0</v>
      </c>
      <c r="CC2285">
        <f t="shared" ca="1" si="1063"/>
        <v>1</v>
      </c>
      <c r="CD2285">
        <f ca="1">CC2285*(CJ2285)/(CJ2285+CJ2286+IF(CG2287=0,0,CJ2287))</f>
        <v>0</v>
      </c>
      <c r="CE2285" s="39">
        <f t="shared" ca="1" si="1069"/>
        <v>1</v>
      </c>
      <c r="CF2285" s="39">
        <f t="shared" ca="1" si="1064"/>
        <v>94357</v>
      </c>
      <c r="CG2285">
        <f t="shared" ca="1" si="1070"/>
        <v>-47.484674957362927</v>
      </c>
      <c r="CH2285">
        <f t="shared" ca="1" si="1071"/>
        <v>-11</v>
      </c>
      <c r="CI2285">
        <f t="shared" ca="1" si="1065"/>
        <v>13.92380458900946</v>
      </c>
      <c r="CJ2285">
        <f t="shared" ca="1" si="1066"/>
        <v>0</v>
      </c>
    </row>
    <row r="2286" spans="79:88">
      <c r="CA2286" s="2">
        <f t="shared" si="1067"/>
        <v>761</v>
      </c>
      <c r="CB2286" s="4">
        <f t="shared" si="1068"/>
        <v>1</v>
      </c>
      <c r="CC2286">
        <f t="shared" ca="1" si="1063"/>
        <v>1</v>
      </c>
      <c r="CD2286">
        <f ca="1">CC2286*(CJ2286)/(CJ2285+CJ2286+IF(CG2287=0,0,CJ2287))</f>
        <v>0.6420220606236916</v>
      </c>
      <c r="CE2286" s="39">
        <f t="shared" ca="1" si="1069"/>
        <v>1</v>
      </c>
      <c r="CF2286" s="39">
        <f t="shared" ca="1" si="1064"/>
        <v>94357</v>
      </c>
      <c r="CG2286">
        <f t="shared" ca="1" si="1070"/>
        <v>42.740320715698488</v>
      </c>
      <c r="CH2286">
        <f t="shared" ca="1" si="1071"/>
        <v>-6</v>
      </c>
      <c r="CI2286">
        <f t="shared" ca="1" si="1065"/>
        <v>3.3683226018393859</v>
      </c>
      <c r="CJ2286">
        <f t="shared" ca="1" si="1066"/>
        <v>8.6316773981606136</v>
      </c>
    </row>
    <row r="2287" spans="79:88">
      <c r="CA2287" s="2">
        <f t="shared" si="1067"/>
        <v>761</v>
      </c>
      <c r="CB2287" s="4">
        <f t="shared" si="1068"/>
        <v>2</v>
      </c>
      <c r="CC2287">
        <f t="shared" ca="1" si="1063"/>
        <v>1</v>
      </c>
      <c r="CD2287">
        <f ca="1">CC2287*IF(CG2287=0,0,CJ2287)/(CJ2285+CJ2286+IF(CG2287=0,0,CJ2287))</f>
        <v>0.35797793937630845</v>
      </c>
      <c r="CE2287" s="39">
        <f t="shared" ca="1" si="1069"/>
        <v>1</v>
      </c>
      <c r="CF2287" s="39">
        <f t="shared" ca="1" si="1064"/>
        <v>94357</v>
      </c>
      <c r="CG2287">
        <f t="shared" ca="1" si="1070"/>
        <v>19.280310331049932</v>
      </c>
      <c r="CH2287">
        <f t="shared" ca="1" si="1071"/>
        <v>6</v>
      </c>
      <c r="CI2287">
        <f t="shared" ca="1" si="1065"/>
        <v>7.1871590123353961</v>
      </c>
      <c r="CJ2287">
        <f t="shared" ca="1" si="1066"/>
        <v>4.8128409876646039</v>
      </c>
    </row>
    <row r="2288" spans="79:88">
      <c r="CA2288" s="2">
        <f t="shared" si="1067"/>
        <v>762</v>
      </c>
      <c r="CB2288" s="4">
        <f t="shared" si="1068"/>
        <v>0</v>
      </c>
      <c r="CC2288">
        <f t="shared" ca="1" si="1063"/>
        <v>1</v>
      </c>
      <c r="CD2288">
        <f ca="1">CC2288*(CJ2288)/(CJ2288+CJ2289+IF(CG2290=0,0,CJ2290))</f>
        <v>0.20155870612635862</v>
      </c>
      <c r="CE2288" s="39">
        <f t="shared" ca="1" si="1069"/>
        <v>1</v>
      </c>
      <c r="CF2288" s="39">
        <f t="shared" ca="1" si="1064"/>
        <v>98549</v>
      </c>
      <c r="CG2288">
        <f t="shared" ca="1" si="1070"/>
        <v>27.769343349083897</v>
      </c>
      <c r="CH2288">
        <f t="shared" ca="1" si="1071"/>
        <v>-11</v>
      </c>
      <c r="CI2288">
        <f t="shared" ca="1" si="1065"/>
        <v>9.2901402696610162</v>
      </c>
      <c r="CJ2288">
        <f t="shared" ca="1" si="1066"/>
        <v>2.7098597303389838</v>
      </c>
    </row>
    <row r="2289" spans="79:88">
      <c r="CA2289" s="2">
        <f t="shared" si="1067"/>
        <v>762</v>
      </c>
      <c r="CB2289" s="4">
        <f t="shared" si="1068"/>
        <v>1</v>
      </c>
      <c r="CC2289">
        <f t="shared" ca="1" si="1063"/>
        <v>1</v>
      </c>
      <c r="CD2289">
        <f ca="1">CC2289*(CJ2289)/(CJ2288+CJ2289+IF(CG2290=0,0,CJ2290))</f>
        <v>0.79844129387364138</v>
      </c>
      <c r="CE2289" s="39">
        <f t="shared" ca="1" si="1069"/>
        <v>1</v>
      </c>
      <c r="CF2289" s="39">
        <f t="shared" ca="1" si="1064"/>
        <v>98549</v>
      </c>
      <c r="CG2289">
        <f t="shared" ca="1" si="1070"/>
        <v>4.3093329644342759</v>
      </c>
      <c r="CH2289">
        <f t="shared" ca="1" si="1071"/>
        <v>1</v>
      </c>
      <c r="CI2289">
        <f t="shared" ca="1" si="1065"/>
        <v>1.2653413445136996</v>
      </c>
      <c r="CJ2289">
        <f t="shared" ca="1" si="1066"/>
        <v>10.734658655486299</v>
      </c>
    </row>
    <row r="2290" spans="79:88">
      <c r="CA2290" s="2">
        <f t="shared" si="1067"/>
        <v>762</v>
      </c>
      <c r="CB2290" s="4">
        <f t="shared" si="1068"/>
        <v>2</v>
      </c>
      <c r="CC2290">
        <f t="shared" ca="1" si="1063"/>
        <v>1</v>
      </c>
      <c r="CD2290">
        <f ca="1">CC2290*IF(CG2290=0,0,CJ2290)/(CJ2288+CJ2289+IF(CG2290=0,0,CJ2290))</f>
        <v>0</v>
      </c>
      <c r="CE2290" s="39">
        <f t="shared" ca="1" si="1069"/>
        <v>1</v>
      </c>
      <c r="CF2290" s="39">
        <f t="shared" ca="1" si="1064"/>
        <v>98549</v>
      </c>
      <c r="CG2290">
        <f t="shared" ca="1" si="1070"/>
        <v>0</v>
      </c>
      <c r="CH2290">
        <f t="shared" ca="1" si="1071"/>
        <v>0</v>
      </c>
      <c r="CI2290">
        <f t="shared" ca="1" si="1065"/>
        <v>0</v>
      </c>
      <c r="CJ2290">
        <f t="shared" ca="1" si="1066"/>
        <v>12</v>
      </c>
    </row>
    <row r="2291" spans="79:88">
      <c r="CA2291" s="2">
        <f t="shared" si="1067"/>
        <v>763</v>
      </c>
      <c r="CB2291" s="4">
        <f t="shared" si="1068"/>
        <v>0</v>
      </c>
      <c r="CC2291">
        <f t="shared" ca="1" si="1063"/>
        <v>1</v>
      </c>
      <c r="CD2291">
        <f ca="1">CC2291*(CJ2291)/(CJ2291+CJ2292+IF(CG2293=0,0,CJ2293))</f>
        <v>0.24284719352619721</v>
      </c>
      <c r="CE2291" s="39">
        <f t="shared" ca="1" si="1069"/>
        <v>1</v>
      </c>
      <c r="CF2291" s="39">
        <f t="shared" ca="1" si="1064"/>
        <v>109375</v>
      </c>
      <c r="CG2291">
        <f t="shared" ca="1" si="1070"/>
        <v>4.3031974466231304</v>
      </c>
      <c r="CH2291">
        <f t="shared" ca="1" si="1071"/>
        <v>-9</v>
      </c>
      <c r="CI2291">
        <f t="shared" ca="1" si="1065"/>
        <v>8.7350364416909709</v>
      </c>
      <c r="CJ2291">
        <f t="shared" ca="1" si="1066"/>
        <v>3.2649635583090291</v>
      </c>
    </row>
    <row r="2292" spans="79:88">
      <c r="CA2292" s="2">
        <f t="shared" si="1067"/>
        <v>763</v>
      </c>
      <c r="CB2292" s="4">
        <f t="shared" si="1068"/>
        <v>1</v>
      </c>
      <c r="CC2292">
        <f t="shared" ca="1" si="1063"/>
        <v>1</v>
      </c>
      <c r="CD2292">
        <f ca="1">CC2292*(CJ2292)/(CJ2291+CJ2292+IF(CG2293=0,0,CJ2293))</f>
        <v>0.75715280647380279</v>
      </c>
      <c r="CE2292" s="39">
        <f t="shared" ca="1" si="1069"/>
        <v>1</v>
      </c>
      <c r="CF2292" s="39">
        <f t="shared" ca="1" si="1064"/>
        <v>109375</v>
      </c>
      <c r="CG2292">
        <f t="shared" ca="1" si="1070"/>
        <v>-19.156812938026491</v>
      </c>
      <c r="CH2292">
        <f t="shared" ca="1" si="1071"/>
        <v>3</v>
      </c>
      <c r="CI2292">
        <f t="shared" ca="1" si="1065"/>
        <v>1.8204451724837452</v>
      </c>
      <c r="CJ2292">
        <f t="shared" ca="1" si="1066"/>
        <v>10.179554827516254</v>
      </c>
    </row>
    <row r="2293" spans="79:88">
      <c r="CA2293" s="2">
        <f t="shared" si="1067"/>
        <v>763</v>
      </c>
      <c r="CB2293" s="4">
        <f t="shared" si="1068"/>
        <v>2</v>
      </c>
      <c r="CC2293">
        <f t="shared" ca="1" si="1063"/>
        <v>1</v>
      </c>
      <c r="CD2293">
        <f ca="1">CC2293*IF(CG2293=0,0,CJ2293)/(CJ2291+CJ2292+IF(CG2293=0,0,CJ2293))</f>
        <v>0</v>
      </c>
      <c r="CE2293" s="39">
        <f t="shared" ca="1" si="1069"/>
        <v>1</v>
      </c>
      <c r="CF2293" s="39">
        <f t="shared" ca="1" si="1064"/>
        <v>109375</v>
      </c>
      <c r="CG2293">
        <f t="shared" ca="1" si="1070"/>
        <v>0</v>
      </c>
      <c r="CH2293">
        <f t="shared" ca="1" si="1071"/>
        <v>0</v>
      </c>
      <c r="CI2293">
        <f t="shared" ca="1" si="1065"/>
        <v>0</v>
      </c>
      <c r="CJ2293">
        <f t="shared" ca="1" si="1066"/>
        <v>12</v>
      </c>
    </row>
    <row r="2294" spans="79:88">
      <c r="CA2294" s="2">
        <f t="shared" si="1067"/>
        <v>764</v>
      </c>
      <c r="CB2294" s="4">
        <f t="shared" si="1068"/>
        <v>0</v>
      </c>
      <c r="CC2294">
        <f t="shared" ca="1" si="1063"/>
        <v>1</v>
      </c>
      <c r="CD2294">
        <f ca="1">CC2294*(CJ2294)/(CJ2294+CJ2295+IF(CG2296=0,0,CJ2296))</f>
        <v>0.55531303397123233</v>
      </c>
      <c r="CE2294" s="39">
        <f t="shared" ca="1" si="1069"/>
        <v>1</v>
      </c>
      <c r="CF2294" s="39">
        <f t="shared" ca="1" si="1064"/>
        <v>153125</v>
      </c>
      <c r="CG2294">
        <f t="shared" ca="1" si="1070"/>
        <v>-24.914615141412355</v>
      </c>
      <c r="CH2294">
        <f t="shared" ca="1" si="1071"/>
        <v>-3</v>
      </c>
      <c r="CI2294">
        <f t="shared" ca="1" si="1065"/>
        <v>4.53408370488531</v>
      </c>
      <c r="CJ2294">
        <f t="shared" ca="1" si="1066"/>
        <v>7.46591629511469</v>
      </c>
    </row>
    <row r="2295" spans="79:88">
      <c r="CA2295" s="2">
        <f t="shared" si="1067"/>
        <v>764</v>
      </c>
      <c r="CB2295" s="4">
        <f t="shared" si="1068"/>
        <v>1</v>
      </c>
      <c r="CC2295">
        <f t="shared" ca="1" si="1063"/>
        <v>1</v>
      </c>
      <c r="CD2295">
        <f ca="1">CC2295*(CJ2295)/(CJ2294+CJ2295+IF(CG2296=0,0,CJ2296))</f>
        <v>0.44468696602876762</v>
      </c>
      <c r="CE2295" s="39">
        <f t="shared" ca="1" si="1069"/>
        <v>1</v>
      </c>
      <c r="CF2295" s="39">
        <f t="shared" ca="1" si="1064"/>
        <v>153125</v>
      </c>
      <c r="CG2295">
        <f t="shared" ca="1" si="1070"/>
        <v>-48.374625526063042</v>
      </c>
      <c r="CH2295">
        <f t="shared" ca="1" si="1071"/>
        <v>9</v>
      </c>
      <c r="CI2295">
        <f t="shared" ca="1" si="1065"/>
        <v>6.021397909289341</v>
      </c>
      <c r="CJ2295">
        <f t="shared" ca="1" si="1066"/>
        <v>5.978602090710659</v>
      </c>
    </row>
    <row r="2296" spans="79:88">
      <c r="CA2296" s="2">
        <f t="shared" si="1067"/>
        <v>764</v>
      </c>
      <c r="CB2296" s="4">
        <f t="shared" si="1068"/>
        <v>2</v>
      </c>
      <c r="CC2296">
        <f t="shared" ca="1" si="1063"/>
        <v>1</v>
      </c>
      <c r="CD2296">
        <f ca="1">CC2296*IF(CG2296=0,0,CJ2296)/(CJ2294+CJ2295+IF(CG2296=0,0,CJ2296))</f>
        <v>0</v>
      </c>
      <c r="CE2296" s="39">
        <f t="shared" ca="1" si="1069"/>
        <v>1</v>
      </c>
      <c r="CF2296" s="39">
        <f t="shared" ca="1" si="1064"/>
        <v>153125</v>
      </c>
      <c r="CG2296">
        <f t="shared" ca="1" si="1070"/>
        <v>0</v>
      </c>
      <c r="CH2296">
        <f t="shared" ca="1" si="1071"/>
        <v>0</v>
      </c>
      <c r="CI2296">
        <f t="shared" ca="1" si="1065"/>
        <v>0</v>
      </c>
      <c r="CJ2296">
        <f t="shared" ca="1" si="1066"/>
        <v>12</v>
      </c>
    </row>
    <row r="2297" spans="79:88">
      <c r="CA2297" s="2">
        <f t="shared" si="1067"/>
        <v>765</v>
      </c>
      <c r="CB2297" s="4">
        <f t="shared" si="1068"/>
        <v>0</v>
      </c>
      <c r="CC2297">
        <f t="shared" ca="1" si="1063"/>
        <v>1</v>
      </c>
      <c r="CD2297">
        <f ca="1">CC2297*(CJ2297)/(CJ2297+CJ2298+IF(CG2299=0,0,CJ2299))</f>
        <v>0.16307096110402838</v>
      </c>
      <c r="CE2297" s="39">
        <f t="shared" ca="1" si="1069"/>
        <v>1</v>
      </c>
      <c r="CF2297" s="39">
        <f t="shared" ca="1" si="1064"/>
        <v>161051</v>
      </c>
      <c r="CG2297">
        <f t="shared" ca="1" si="1070"/>
        <v>-27.770281253114604</v>
      </c>
      <c r="CH2297">
        <f t="shared" ca="1" si="1071"/>
        <v>-8</v>
      </c>
      <c r="CI2297">
        <f t="shared" ca="1" si="1065"/>
        <v>9.7099174805102013</v>
      </c>
      <c r="CJ2297">
        <f t="shared" ca="1" si="1066"/>
        <v>2.2900825194897987</v>
      </c>
    </row>
    <row r="2298" spans="79:88">
      <c r="CA2298" s="2">
        <f t="shared" si="1067"/>
        <v>765</v>
      </c>
      <c r="CB2298" s="4">
        <f t="shared" si="1068"/>
        <v>1</v>
      </c>
      <c r="CC2298">
        <f t="shared" ca="1" si="1063"/>
        <v>1</v>
      </c>
      <c r="CD2298">
        <f ca="1">CC2298*(CJ2298)/(CJ2297+CJ2298+IF(CG2299=0,0,CJ2299))</f>
        <v>0.79427905405863497</v>
      </c>
      <c r="CE2298" s="39">
        <f t="shared" ca="1" si="1069"/>
        <v>1</v>
      </c>
      <c r="CF2298" s="39">
        <f t="shared" ca="1" si="1064"/>
        <v>161051</v>
      </c>
      <c r="CG2298">
        <f t="shared" ca="1" si="1070"/>
        <v>-51.230291637764225</v>
      </c>
      <c r="CH2298">
        <f t="shared" ca="1" si="1071"/>
        <v>4</v>
      </c>
      <c r="CI2298">
        <f t="shared" ca="1" si="1065"/>
        <v>0.84556413366451544</v>
      </c>
      <c r="CJ2298">
        <f t="shared" ca="1" si="1066"/>
        <v>11.154435866335485</v>
      </c>
    </row>
    <row r="2299" spans="79:88">
      <c r="CA2299" s="2">
        <f t="shared" si="1067"/>
        <v>765</v>
      </c>
      <c r="CB2299" s="4">
        <f t="shared" si="1068"/>
        <v>2</v>
      </c>
      <c r="CC2299">
        <f t="shared" ca="1" si="1063"/>
        <v>1</v>
      </c>
      <c r="CD2299">
        <f ca="1">CC2299*IF(CG2299=0,0,CJ2299)/(CJ2297+CJ2298+IF(CG2299=0,0,CJ2299))</f>
        <v>4.2649984837336626E-2</v>
      </c>
      <c r="CE2299" s="39">
        <f t="shared" ca="1" si="1069"/>
        <v>1</v>
      </c>
      <c r="CF2299" s="39">
        <f t="shared" ca="1" si="1064"/>
        <v>161051</v>
      </c>
      <c r="CG2299">
        <f t="shared" ca="1" si="1070"/>
        <v>38.99470403529719</v>
      </c>
      <c r="CH2299">
        <f t="shared" ca="1" si="1071"/>
        <v>9</v>
      </c>
      <c r="CI2299">
        <f t="shared" ca="1" si="1065"/>
        <v>11.401046120834589</v>
      </c>
      <c r="CJ2299">
        <f t="shared" ca="1" si="1066"/>
        <v>0.59895387916541054</v>
      </c>
    </row>
    <row r="2300" spans="79:88">
      <c r="CA2300" s="2">
        <f t="shared" si="1067"/>
        <v>766</v>
      </c>
      <c r="CB2300" s="4">
        <f t="shared" si="1068"/>
        <v>0</v>
      </c>
      <c r="CC2300">
        <f t="shared" ca="1" si="1063"/>
        <v>1</v>
      </c>
      <c r="CD2300">
        <f ca="1">CC2300*(CJ2300)/(CJ2300+CJ2301+IF(CG2302=0,0,CJ2302))</f>
        <v>0.25426677278830445</v>
      </c>
      <c r="CE2300" s="39">
        <f t="shared" ca="1" si="1069"/>
        <v>1</v>
      </c>
      <c r="CF2300" s="39">
        <f t="shared" ca="1" si="1064"/>
        <v>179707</v>
      </c>
      <c r="CG2300">
        <f t="shared" ca="1" si="1070"/>
        <v>-41.925498014009577</v>
      </c>
      <c r="CH2300">
        <f t="shared" ca="1" si="1071"/>
        <v>-6</v>
      </c>
      <c r="CI2300">
        <f t="shared" ca="1" si="1065"/>
        <v>8.5815057931835064</v>
      </c>
      <c r="CJ2300">
        <f t="shared" ca="1" si="1066"/>
        <v>3.4184942068164936</v>
      </c>
    </row>
    <row r="2301" spans="79:88">
      <c r="CA2301" s="2">
        <f t="shared" si="1067"/>
        <v>766</v>
      </c>
      <c r="CB2301" s="4">
        <f t="shared" si="1068"/>
        <v>1</v>
      </c>
      <c r="CC2301">
        <f t="shared" ca="1" si="1063"/>
        <v>1</v>
      </c>
      <c r="CD2301">
        <f ca="1">CC2301*(CJ2301)/(CJ2300+CJ2301+IF(CG2302=0,0,CJ2302))</f>
        <v>0.74573322721169555</v>
      </c>
      <c r="CE2301" s="39">
        <f t="shared" ca="1" si="1069"/>
        <v>1</v>
      </c>
      <c r="CF2301" s="39">
        <f t="shared" ca="1" si="1064"/>
        <v>179707</v>
      </c>
      <c r="CG2301">
        <f t="shared" ca="1" si="1070"/>
        <v>48.299497659051838</v>
      </c>
      <c r="CH2301">
        <f t="shared" ca="1" si="1071"/>
        <v>-1</v>
      </c>
      <c r="CI2301">
        <f t="shared" ca="1" si="1065"/>
        <v>1.9739761939865668</v>
      </c>
      <c r="CJ2301">
        <f t="shared" ca="1" si="1066"/>
        <v>10.026023806013434</v>
      </c>
    </row>
    <row r="2302" spans="79:88">
      <c r="CA2302" s="2">
        <f t="shared" si="1067"/>
        <v>766</v>
      </c>
      <c r="CB2302" s="4">
        <f t="shared" si="1068"/>
        <v>2</v>
      </c>
      <c r="CC2302">
        <f t="shared" ca="1" si="1063"/>
        <v>1</v>
      </c>
      <c r="CD2302">
        <f ca="1">CC2302*IF(CG2302=0,0,CJ2302)/(CJ2300+CJ2301+IF(CG2302=0,0,CJ2302))</f>
        <v>0</v>
      </c>
      <c r="CE2302" s="39">
        <f t="shared" ca="1" si="1069"/>
        <v>1</v>
      </c>
      <c r="CF2302" s="39">
        <f t="shared" ca="1" si="1064"/>
        <v>179707</v>
      </c>
      <c r="CG2302">
        <f t="shared" ca="1" si="1070"/>
        <v>24.83948727440275</v>
      </c>
      <c r="CH2302">
        <f t="shared" ca="1" si="1071"/>
        <v>11</v>
      </c>
      <c r="CI2302">
        <f t="shared" ca="1" si="1065"/>
        <v>12.529457808161316</v>
      </c>
      <c r="CJ2302">
        <f t="shared" ca="1" si="1066"/>
        <v>0</v>
      </c>
    </row>
    <row r="2303" spans="79:88">
      <c r="CA2303" s="2">
        <f t="shared" si="1067"/>
        <v>767</v>
      </c>
      <c r="CB2303" s="4">
        <f t="shared" si="1068"/>
        <v>0</v>
      </c>
      <c r="CC2303">
        <f t="shared" ca="1" si="1063"/>
        <v>1</v>
      </c>
      <c r="CD2303">
        <f ca="1">CC2303*(CJ2303)/(CJ2303+CJ2304+IF(CG2305=0,0,CJ2305))</f>
        <v>0.44370714019895491</v>
      </c>
      <c r="CE2303" s="39">
        <f t="shared" ca="1" si="1069"/>
        <v>5</v>
      </c>
      <c r="CF2303" s="39">
        <f t="shared" ca="1" si="1064"/>
        <v>280453</v>
      </c>
      <c r="CG2303">
        <f t="shared" ca="1" si="1070"/>
        <v>48.160681945699935</v>
      </c>
      <c r="CH2303">
        <f t="shared" ca="1" si="1071"/>
        <v>-9</v>
      </c>
      <c r="CI2303">
        <f t="shared" ca="1" si="1065"/>
        <v>6.034571195673136</v>
      </c>
      <c r="CJ2303">
        <f t="shared" ca="1" si="1066"/>
        <v>5.965428804326864</v>
      </c>
    </row>
    <row r="2304" spans="79:88">
      <c r="CA2304" s="2">
        <f t="shared" si="1067"/>
        <v>767</v>
      </c>
      <c r="CB2304" s="4">
        <f t="shared" si="1068"/>
        <v>1</v>
      </c>
      <c r="CC2304">
        <f t="shared" ca="1" si="1063"/>
        <v>1</v>
      </c>
      <c r="CD2304">
        <f ca="1">CC2304*(CJ2304)/(CJ2303+CJ2304+IF(CG2305=0,0,CJ2305))</f>
        <v>0.55629285980104515</v>
      </c>
      <c r="CE2304" s="39">
        <f t="shared" ca="1" si="1069"/>
        <v>5</v>
      </c>
      <c r="CF2304" s="39">
        <f t="shared" ca="1" si="1064"/>
        <v>280453</v>
      </c>
      <c r="CG2304">
        <f t="shared" ca="1" si="1070"/>
        <v>24.700671561048182</v>
      </c>
      <c r="CH2304">
        <f t="shared" ca="1" si="1071"/>
        <v>3</v>
      </c>
      <c r="CI2304">
        <f t="shared" ca="1" si="1065"/>
        <v>4.5209104185014493</v>
      </c>
      <c r="CJ2304">
        <f t="shared" ca="1" si="1066"/>
        <v>7.4790895814985507</v>
      </c>
    </row>
    <row r="2305" spans="79:88">
      <c r="CA2305" s="2">
        <f t="shared" si="1067"/>
        <v>767</v>
      </c>
      <c r="CB2305" s="4">
        <f t="shared" si="1068"/>
        <v>2</v>
      </c>
      <c r="CC2305">
        <f t="shared" ca="1" si="1063"/>
        <v>1</v>
      </c>
      <c r="CD2305">
        <f ca="1">CC2305*IF(CG2305=0,0,CJ2305)/(CJ2303+CJ2304+IF(CG2305=0,0,CJ2305))</f>
        <v>0</v>
      </c>
      <c r="CE2305" s="39">
        <f t="shared" ca="1" si="1069"/>
        <v>5</v>
      </c>
      <c r="CF2305" s="39">
        <f t="shared" ca="1" si="1064"/>
        <v>280453</v>
      </c>
      <c r="CG2305">
        <f t="shared" ca="1" si="1070"/>
        <v>0</v>
      </c>
      <c r="CH2305">
        <f t="shared" ca="1" si="1071"/>
        <v>0</v>
      </c>
      <c r="CI2305">
        <f t="shared" ca="1" si="1065"/>
        <v>0</v>
      </c>
      <c r="CJ2305">
        <f t="shared" ca="1" si="1066"/>
        <v>12</v>
      </c>
    </row>
    <row r="2306" spans="79:88">
      <c r="CA2306" s="2">
        <f t="shared" si="1067"/>
        <v>768</v>
      </c>
      <c r="CB2306" s="4">
        <f t="shared" si="1068"/>
        <v>0</v>
      </c>
      <c r="CC2306">
        <f t="shared" ref="CC2306:CC2369" ca="1" si="1072">OFFSET(D$5,$CA2306,0)</f>
        <v>1</v>
      </c>
      <c r="CD2306">
        <f ca="1">CC2306*(CJ2306)/(CJ2306+CJ2307+IF(CG2308=0,0,CJ2308))</f>
        <v>0.39513059338351381</v>
      </c>
      <c r="CE2306" s="39">
        <f t="shared" ca="1" si="1069"/>
        <v>1</v>
      </c>
      <c r="CF2306" s="39">
        <f t="shared" ref="CF2306:CF2369" ca="1" si="1073">OFFSET(B$5,$CA2306,0)</f>
        <v>300125</v>
      </c>
      <c r="CG2306">
        <f t="shared" ca="1" si="1070"/>
        <v>53.79477612487733</v>
      </c>
      <c r="CH2306">
        <f t="shared" ca="1" si="1071"/>
        <v>-10</v>
      </c>
      <c r="CI2306">
        <f t="shared" ref="CI2306:CI2369" ca="1" si="1074">ABS(-CH2306-7*CG2306/113.685)</f>
        <v>6.6876594724533467</v>
      </c>
      <c r="CJ2306">
        <f t="shared" ref="CJ2306:CJ2369" ca="1" si="1075">MAX(0,CK$1-CI2306)</f>
        <v>5.3123405275466533</v>
      </c>
    </row>
    <row r="2307" spans="79:88">
      <c r="CA2307" s="2">
        <f t="shared" si="1067"/>
        <v>768</v>
      </c>
      <c r="CB2307" s="4">
        <f t="shared" si="1068"/>
        <v>1</v>
      </c>
      <c r="CC2307">
        <f t="shared" ca="1" si="1072"/>
        <v>1</v>
      </c>
      <c r="CD2307">
        <f ca="1">CC2307*(CJ2307)/(CJ2306+CJ2307+IF(CG2308=0,0,CJ2308))</f>
        <v>0.60486940661648625</v>
      </c>
      <c r="CE2307" s="39">
        <f t="shared" ca="1" si="1069"/>
        <v>1</v>
      </c>
      <c r="CF2307" s="39">
        <f t="shared" ca="1" si="1073"/>
        <v>300125</v>
      </c>
      <c r="CG2307">
        <f t="shared" ca="1" si="1070"/>
        <v>30.334765740229841</v>
      </c>
      <c r="CH2307">
        <f t="shared" ca="1" si="1071"/>
        <v>2</v>
      </c>
      <c r="CI2307">
        <f t="shared" ca="1" si="1074"/>
        <v>3.8678221417215015</v>
      </c>
      <c r="CJ2307">
        <f t="shared" ca="1" si="1075"/>
        <v>8.1321778582784994</v>
      </c>
    </row>
    <row r="2308" spans="79:88">
      <c r="CA2308" s="2">
        <f t="shared" si="1067"/>
        <v>768</v>
      </c>
      <c r="CB2308" s="4">
        <f t="shared" si="1068"/>
        <v>2</v>
      </c>
      <c r="CC2308">
        <f t="shared" ca="1" si="1072"/>
        <v>1</v>
      </c>
      <c r="CD2308">
        <f ca="1">CC2308*IF(CG2308=0,0,CJ2308)/(CJ2306+CJ2307+IF(CG2308=0,0,CJ2308))</f>
        <v>0</v>
      </c>
      <c r="CE2308" s="39">
        <f t="shared" ca="1" si="1069"/>
        <v>1</v>
      </c>
      <c r="CF2308" s="39">
        <f t="shared" ca="1" si="1073"/>
        <v>300125</v>
      </c>
      <c r="CG2308">
        <f t="shared" ca="1" si="1070"/>
        <v>0</v>
      </c>
      <c r="CH2308">
        <f t="shared" ca="1" si="1071"/>
        <v>0</v>
      </c>
      <c r="CI2308">
        <f t="shared" ca="1" si="1074"/>
        <v>0</v>
      </c>
      <c r="CJ2308">
        <f t="shared" ca="1" si="1075"/>
        <v>12</v>
      </c>
    </row>
    <row r="2309" spans="79:88">
      <c r="CA2309" s="2">
        <f t="shared" si="1067"/>
        <v>769</v>
      </c>
      <c r="CB2309" s="4">
        <f t="shared" si="1068"/>
        <v>0</v>
      </c>
      <c r="CC2309">
        <f t="shared" ca="1" si="1072"/>
        <v>1</v>
      </c>
      <c r="CD2309">
        <f ca="1">CC2309*(CJ2309)/(CJ2309+CJ2310+IF(CG2311=0,0,CJ2311))</f>
        <v>0.23276763697885769</v>
      </c>
      <c r="CE2309" s="39">
        <f t="shared" ca="1" si="1069"/>
        <v>269297</v>
      </c>
      <c r="CF2309" s="39">
        <f t="shared" ca="1" si="1073"/>
        <v>302065</v>
      </c>
      <c r="CG2309">
        <f t="shared" ca="1" si="1070"/>
        <v>18.343054854919671</v>
      </c>
      <c r="CH2309">
        <f t="shared" ca="1" si="1071"/>
        <v>-10</v>
      </c>
      <c r="CI2309">
        <f t="shared" ca="1" si="1074"/>
        <v>8.8705512250126421</v>
      </c>
      <c r="CJ2309">
        <f t="shared" ca="1" si="1075"/>
        <v>3.1294487749873579</v>
      </c>
    </row>
    <row r="2310" spans="79:88">
      <c r="CA2310" s="2">
        <f t="shared" ref="CA2310:CA2373" si="1076">CA2307+1</f>
        <v>769</v>
      </c>
      <c r="CB2310" s="4">
        <f t="shared" ref="CB2310:CB2373" si="1077">CB2307</f>
        <v>1</v>
      </c>
      <c r="CC2310">
        <f t="shared" ca="1" si="1072"/>
        <v>1</v>
      </c>
      <c r="CD2310">
        <f ca="1">CC2310*(CJ2310)/(CJ2309+CJ2310+IF(CG2311=0,0,CJ2311))</f>
        <v>0.76723236302114228</v>
      </c>
      <c r="CE2310" s="39">
        <f t="shared" ca="1" si="1069"/>
        <v>269297</v>
      </c>
      <c r="CF2310" s="39">
        <f t="shared" ca="1" si="1073"/>
        <v>302065</v>
      </c>
      <c r="CG2310">
        <f t="shared" ca="1" si="1070"/>
        <v>-5.1169555297299496</v>
      </c>
      <c r="CH2310">
        <f t="shared" ca="1" si="1071"/>
        <v>2</v>
      </c>
      <c r="CI2310">
        <f t="shared" ca="1" si="1074"/>
        <v>1.6849303891620737</v>
      </c>
      <c r="CJ2310">
        <f t="shared" ca="1" si="1075"/>
        <v>10.315069610837927</v>
      </c>
    </row>
    <row r="2311" spans="79:88">
      <c r="CA2311" s="2">
        <f t="shared" si="1076"/>
        <v>769</v>
      </c>
      <c r="CB2311" s="4">
        <f t="shared" si="1077"/>
        <v>2</v>
      </c>
      <c r="CC2311">
        <f t="shared" ca="1" si="1072"/>
        <v>1</v>
      </c>
      <c r="CD2311">
        <f ca="1">CC2311*IF(CG2311=0,0,CJ2311)/(CJ2309+CJ2310+IF(CG2311=0,0,CJ2311))</f>
        <v>0</v>
      </c>
      <c r="CE2311" s="39">
        <f t="shared" ca="1" si="1069"/>
        <v>269297</v>
      </c>
      <c r="CF2311" s="39">
        <f t="shared" ca="1" si="1073"/>
        <v>302065</v>
      </c>
      <c r="CG2311">
        <f t="shared" ca="1" si="1070"/>
        <v>0</v>
      </c>
      <c r="CH2311">
        <f t="shared" ca="1" si="1071"/>
        <v>0</v>
      </c>
      <c r="CI2311">
        <f t="shared" ca="1" si="1074"/>
        <v>0</v>
      </c>
      <c r="CJ2311">
        <f t="shared" ca="1" si="1075"/>
        <v>12</v>
      </c>
    </row>
    <row r="2312" spans="79:88">
      <c r="CA2312" s="2">
        <f t="shared" si="1076"/>
        <v>770</v>
      </c>
      <c r="CB2312" s="4">
        <f t="shared" si="1077"/>
        <v>0</v>
      </c>
      <c r="CC2312">
        <f t="shared" ca="1" si="1072"/>
        <v>1</v>
      </c>
      <c r="CD2312">
        <f ca="1">CC2312*(CJ2312)/(CJ2312+CJ2313+IF(CG2314=0,0,CJ2314))</f>
        <v>0.62857887560377679</v>
      </c>
      <c r="CE2312" s="39">
        <f t="shared" ca="1" si="1069"/>
        <v>224099</v>
      </c>
      <c r="CF2312" s="39">
        <f t="shared" ca="1" si="1073"/>
        <v>355633</v>
      </c>
      <c r="CG2312">
        <f t="shared" ca="1" si="1070"/>
        <v>7.32359176011812</v>
      </c>
      <c r="CH2312">
        <f t="shared" ca="1" si="1071"/>
        <v>-4</v>
      </c>
      <c r="CI2312">
        <f t="shared" ca="1" si="1074"/>
        <v>3.549059750003722</v>
      </c>
      <c r="CJ2312">
        <f t="shared" ca="1" si="1075"/>
        <v>8.4509402499962789</v>
      </c>
    </row>
    <row r="2313" spans="79:88">
      <c r="CA2313" s="2">
        <f t="shared" si="1076"/>
        <v>770</v>
      </c>
      <c r="CB2313" s="4">
        <f t="shared" si="1077"/>
        <v>1</v>
      </c>
      <c r="CC2313">
        <f t="shared" ca="1" si="1072"/>
        <v>1</v>
      </c>
      <c r="CD2313">
        <f ca="1">CC2313*(CJ2313)/(CJ2312+CJ2313+IF(CG2314=0,0,CJ2314))</f>
        <v>0.37142112439622321</v>
      </c>
      <c r="CE2313" s="39">
        <f t="shared" ca="1" si="1069"/>
        <v>224099</v>
      </c>
      <c r="CF2313" s="39">
        <f t="shared" ca="1" si="1073"/>
        <v>355633</v>
      </c>
      <c r="CG2313">
        <f t="shared" ca="1" si="1070"/>
        <v>-16.136418624529369</v>
      </c>
      <c r="CH2313">
        <f t="shared" ca="1" si="1071"/>
        <v>8</v>
      </c>
      <c r="CI2313">
        <f t="shared" ca="1" si="1074"/>
        <v>7.0064218641711253</v>
      </c>
      <c r="CJ2313">
        <f t="shared" ca="1" si="1075"/>
        <v>4.9935781358288747</v>
      </c>
    </row>
    <row r="2314" spans="79:88">
      <c r="CA2314" s="2">
        <f t="shared" si="1076"/>
        <v>770</v>
      </c>
      <c r="CB2314" s="4">
        <f t="shared" si="1077"/>
        <v>2</v>
      </c>
      <c r="CC2314">
        <f t="shared" ca="1" si="1072"/>
        <v>1</v>
      </c>
      <c r="CD2314">
        <f ca="1">CC2314*IF(CG2314=0,0,CJ2314)/(CJ2312+CJ2313+IF(CG2314=0,0,CJ2314))</f>
        <v>0</v>
      </c>
      <c r="CE2314" s="39">
        <f t="shared" ca="1" si="1069"/>
        <v>224099</v>
      </c>
      <c r="CF2314" s="39">
        <f t="shared" ca="1" si="1073"/>
        <v>355633</v>
      </c>
      <c r="CG2314">
        <f t="shared" ca="1" si="1070"/>
        <v>0</v>
      </c>
      <c r="CH2314">
        <f t="shared" ca="1" si="1071"/>
        <v>0</v>
      </c>
      <c r="CI2314">
        <f t="shared" ca="1" si="1074"/>
        <v>0</v>
      </c>
      <c r="CJ2314">
        <f t="shared" ca="1" si="1075"/>
        <v>12</v>
      </c>
    </row>
    <row r="2315" spans="79:88">
      <c r="CA2315" s="2">
        <f t="shared" si="1076"/>
        <v>771</v>
      </c>
      <c r="CB2315" s="4">
        <f t="shared" si="1077"/>
        <v>0</v>
      </c>
      <c r="CC2315">
        <f t="shared" ca="1" si="1072"/>
        <v>1</v>
      </c>
      <c r="CD2315">
        <f ca="1">CC2315*(CJ2315)/(CJ2315+CJ2316+IF(CG2317=0,0,CJ2317))</f>
        <v>0.7595991561661789</v>
      </c>
      <c r="CE2315" s="39">
        <f t="shared" ca="1" si="1069"/>
        <v>224099</v>
      </c>
      <c r="CF2315" s="39">
        <f t="shared" ca="1" si="1073"/>
        <v>399193</v>
      </c>
      <c r="CG2315">
        <f t="shared" ca="1" si="1070"/>
        <v>3.4502556382609129</v>
      </c>
      <c r="CH2315">
        <f t="shared" ca="1" si="1071"/>
        <v>-2</v>
      </c>
      <c r="CI2315">
        <f t="shared" ca="1" si="1074"/>
        <v>1.7875551790664872</v>
      </c>
      <c r="CJ2315">
        <f t="shared" ca="1" si="1075"/>
        <v>10.212444820933513</v>
      </c>
    </row>
    <row r="2316" spans="79:88">
      <c r="CA2316" s="2">
        <f t="shared" si="1076"/>
        <v>771</v>
      </c>
      <c r="CB2316" s="4">
        <f t="shared" si="1077"/>
        <v>1</v>
      </c>
      <c r="CC2316">
        <f t="shared" ca="1" si="1072"/>
        <v>1</v>
      </c>
      <c r="CD2316">
        <f ca="1">CC2316*(CJ2316)/(CJ2315+CJ2316+IF(CG2317=0,0,CJ2317))</f>
        <v>0.2404008438338211</v>
      </c>
      <c r="CE2316" s="39">
        <f t="shared" ca="1" si="1069"/>
        <v>224099</v>
      </c>
      <c r="CF2316" s="39">
        <f t="shared" ca="1" si="1073"/>
        <v>399193</v>
      </c>
      <c r="CG2316">
        <f t="shared" ca="1" si="1070"/>
        <v>-20.009754746387642</v>
      </c>
      <c r="CH2316">
        <f t="shared" ca="1" si="1071"/>
        <v>10</v>
      </c>
      <c r="CI2316">
        <f t="shared" ca="1" si="1074"/>
        <v>8.7679264351082953</v>
      </c>
      <c r="CJ2316">
        <f t="shared" ca="1" si="1075"/>
        <v>3.2320735648917047</v>
      </c>
    </row>
    <row r="2317" spans="79:88">
      <c r="CA2317" s="2">
        <f t="shared" si="1076"/>
        <v>771</v>
      </c>
      <c r="CB2317" s="4">
        <f t="shared" si="1077"/>
        <v>2</v>
      </c>
      <c r="CC2317">
        <f t="shared" ca="1" si="1072"/>
        <v>1</v>
      </c>
      <c r="CD2317">
        <f ca="1">CC2317*IF(CG2317=0,0,CJ2317)/(CJ2315+CJ2316+IF(CG2317=0,0,CJ2317))</f>
        <v>0</v>
      </c>
      <c r="CE2317" s="39">
        <f t="shared" ca="1" si="1069"/>
        <v>224099</v>
      </c>
      <c r="CF2317" s="39">
        <f t="shared" ca="1" si="1073"/>
        <v>399193</v>
      </c>
      <c r="CG2317">
        <f t="shared" ca="1" si="1070"/>
        <v>0</v>
      </c>
      <c r="CH2317">
        <f t="shared" ca="1" si="1071"/>
        <v>0</v>
      </c>
      <c r="CI2317">
        <f t="shared" ca="1" si="1074"/>
        <v>0</v>
      </c>
      <c r="CJ2317">
        <f t="shared" ca="1" si="1075"/>
        <v>12</v>
      </c>
    </row>
    <row r="2318" spans="79:88">
      <c r="CA2318" s="2">
        <f t="shared" si="1076"/>
        <v>772</v>
      </c>
      <c r="CB2318" s="4">
        <f t="shared" si="1077"/>
        <v>0</v>
      </c>
      <c r="CC2318">
        <f t="shared" ca="1" si="1072"/>
        <v>1</v>
      </c>
      <c r="CD2318">
        <f ca="1">CC2318*(CJ2318)/(CJ2318+CJ2319+IF(CG2320=0,0,CJ2320))</f>
        <v>0.8645392673418385</v>
      </c>
      <c r="CE2318" s="39">
        <f t="shared" ca="1" si="1069"/>
        <v>1</v>
      </c>
      <c r="CF2318" s="39">
        <f t="shared" ca="1" si="1073"/>
        <v>473185</v>
      </c>
      <c r="CG2318">
        <f t="shared" ca="1" si="1070"/>
        <v>26.363780088789213</v>
      </c>
      <c r="CH2318">
        <f t="shared" ca="1" si="1071"/>
        <v>-2</v>
      </c>
      <c r="CI2318">
        <f t="shared" ca="1" si="1074"/>
        <v>0.37668592495470388</v>
      </c>
      <c r="CJ2318">
        <f t="shared" ca="1" si="1075"/>
        <v>11.623314075045297</v>
      </c>
    </row>
    <row r="2319" spans="79:88">
      <c r="CA2319" s="2">
        <f t="shared" si="1076"/>
        <v>772</v>
      </c>
      <c r="CB2319" s="4">
        <f t="shared" si="1077"/>
        <v>1</v>
      </c>
      <c r="CC2319">
        <f t="shared" ca="1" si="1072"/>
        <v>1</v>
      </c>
      <c r="CD2319">
        <f ca="1">CC2319*(CJ2319)/(CJ2318+CJ2319+IF(CG2320=0,0,CJ2320))</f>
        <v>0.1354607326581615</v>
      </c>
      <c r="CE2319" s="39">
        <f t="shared" ca="1" si="1069"/>
        <v>1</v>
      </c>
      <c r="CF2319" s="39">
        <f t="shared" ca="1" si="1073"/>
        <v>473185</v>
      </c>
      <c r="CG2319">
        <f t="shared" ca="1" si="1070"/>
        <v>2.9037697041390587</v>
      </c>
      <c r="CH2319">
        <f t="shared" ca="1" si="1071"/>
        <v>10</v>
      </c>
      <c r="CI2319">
        <f t="shared" ca="1" si="1074"/>
        <v>10.17879568921998</v>
      </c>
      <c r="CJ2319">
        <f t="shared" ca="1" si="1075"/>
        <v>1.8212043107800202</v>
      </c>
    </row>
    <row r="2320" spans="79:88">
      <c r="CA2320" s="2">
        <f t="shared" si="1076"/>
        <v>772</v>
      </c>
      <c r="CB2320" s="4">
        <f t="shared" si="1077"/>
        <v>2</v>
      </c>
      <c r="CC2320">
        <f t="shared" ca="1" si="1072"/>
        <v>1</v>
      </c>
      <c r="CD2320">
        <f ca="1">CC2320*IF(CG2320=0,0,CJ2320)/(CJ2318+CJ2319+IF(CG2320=0,0,CJ2320))</f>
        <v>0</v>
      </c>
      <c r="CE2320" s="39">
        <f t="shared" ca="1" si="1069"/>
        <v>1</v>
      </c>
      <c r="CF2320" s="39">
        <f t="shared" ca="1" si="1073"/>
        <v>473185</v>
      </c>
      <c r="CG2320">
        <f t="shared" ca="1" si="1070"/>
        <v>0</v>
      </c>
      <c r="CH2320">
        <f t="shared" ca="1" si="1071"/>
        <v>0</v>
      </c>
      <c r="CI2320">
        <f t="shared" ca="1" si="1074"/>
        <v>0</v>
      </c>
      <c r="CJ2320">
        <f t="shared" ca="1" si="1075"/>
        <v>12</v>
      </c>
    </row>
    <row r="2321" spans="79:88">
      <c r="CA2321" s="2">
        <f t="shared" si="1076"/>
        <v>773</v>
      </c>
      <c r="CB2321" s="4">
        <f t="shared" si="1077"/>
        <v>0</v>
      </c>
      <c r="CC2321">
        <f t="shared" ca="1" si="1072"/>
        <v>1</v>
      </c>
      <c r="CD2321">
        <f ca="1">CC2321*(CJ2321)/(CJ2321+CJ2322+IF(CG2323=0,0,CJ2323))</f>
        <v>0.75694926228839732</v>
      </c>
      <c r="CE2321" s="39">
        <f t="shared" ca="1" si="1069"/>
        <v>269297</v>
      </c>
      <c r="CF2321" s="39">
        <f t="shared" ca="1" si="1073"/>
        <v>479545</v>
      </c>
      <c r="CG2321">
        <f t="shared" ca="1" si="1070"/>
        <v>2.8716550680925934</v>
      </c>
      <c r="CH2321">
        <f t="shared" ca="1" si="1071"/>
        <v>-2</v>
      </c>
      <c r="CI2321">
        <f t="shared" ca="1" si="1074"/>
        <v>1.8231817260267569</v>
      </c>
      <c r="CJ2321">
        <f t="shared" ca="1" si="1075"/>
        <v>10.176818273973243</v>
      </c>
    </row>
    <row r="2322" spans="79:88">
      <c r="CA2322" s="2">
        <f t="shared" si="1076"/>
        <v>773</v>
      </c>
      <c r="CB2322" s="4">
        <f t="shared" si="1077"/>
        <v>1</v>
      </c>
      <c r="CC2322">
        <f t="shared" ca="1" si="1072"/>
        <v>1</v>
      </c>
      <c r="CD2322">
        <f ca="1">CC2322*(CJ2322)/(CJ2321+CJ2322+IF(CG2323=0,0,CJ2323))</f>
        <v>0.24305073771160263</v>
      </c>
      <c r="CE2322" s="39">
        <f t="shared" ca="1" si="1069"/>
        <v>269297</v>
      </c>
      <c r="CF2322" s="39">
        <f t="shared" ca="1" si="1073"/>
        <v>479545</v>
      </c>
      <c r="CG2322">
        <f t="shared" ca="1" si="1070"/>
        <v>-20.588355316557028</v>
      </c>
      <c r="CH2322">
        <f t="shared" ca="1" si="1071"/>
        <v>10</v>
      </c>
      <c r="CI2322">
        <f t="shared" ca="1" si="1074"/>
        <v>8.7322998881479599</v>
      </c>
      <c r="CJ2322">
        <f t="shared" ca="1" si="1075"/>
        <v>3.2677001118520401</v>
      </c>
    </row>
    <row r="2323" spans="79:88">
      <c r="CA2323" s="2">
        <f t="shared" si="1076"/>
        <v>773</v>
      </c>
      <c r="CB2323" s="4">
        <f t="shared" si="1077"/>
        <v>2</v>
      </c>
      <c r="CC2323">
        <f t="shared" ca="1" si="1072"/>
        <v>1</v>
      </c>
      <c r="CD2323">
        <f ca="1">CC2323*IF(CG2323=0,0,CJ2323)/(CJ2321+CJ2322+IF(CG2323=0,0,CJ2323))</f>
        <v>0</v>
      </c>
      <c r="CE2323" s="39">
        <f t="shared" ca="1" si="1069"/>
        <v>269297</v>
      </c>
      <c r="CF2323" s="39">
        <f t="shared" ca="1" si="1073"/>
        <v>479545</v>
      </c>
      <c r="CG2323">
        <f t="shared" ca="1" si="1070"/>
        <v>0</v>
      </c>
      <c r="CH2323">
        <f t="shared" ca="1" si="1071"/>
        <v>0</v>
      </c>
      <c r="CI2323">
        <f t="shared" ca="1" si="1074"/>
        <v>0</v>
      </c>
      <c r="CJ2323">
        <f t="shared" ca="1" si="1075"/>
        <v>12</v>
      </c>
    </row>
    <row r="2324" spans="79:88">
      <c r="CA2324" s="2">
        <f t="shared" si="1076"/>
        <v>774</v>
      </c>
      <c r="CB2324" s="4">
        <f t="shared" si="1077"/>
        <v>0</v>
      </c>
      <c r="CC2324">
        <f t="shared" ca="1" si="1072"/>
        <v>1</v>
      </c>
      <c r="CD2324">
        <f ca="1">CC2324*(CJ2324)/(CJ2324+CJ2325+IF(CG2326=0,0,CJ2326))</f>
        <v>0.27743368329508672</v>
      </c>
      <c r="CE2324" s="39">
        <f t="shared" ca="1" si="1069"/>
        <v>5</v>
      </c>
      <c r="CF2324" s="39">
        <f t="shared" ca="1" si="1073"/>
        <v>497483</v>
      </c>
      <c r="CG2324">
        <f t="shared" ca="1" si="1070"/>
        <v>44.336537008985033</v>
      </c>
      <c r="CH2324">
        <f t="shared" ca="1" si="1071"/>
        <v>-11</v>
      </c>
      <c r="CI2324">
        <f t="shared" ca="1" si="1074"/>
        <v>8.2700377440920505</v>
      </c>
      <c r="CJ2324">
        <f t="shared" ca="1" si="1075"/>
        <v>3.7299622559079495</v>
      </c>
    </row>
    <row r="2325" spans="79:88">
      <c r="CA2325" s="2">
        <f t="shared" si="1076"/>
        <v>774</v>
      </c>
      <c r="CB2325" s="4">
        <f t="shared" si="1077"/>
        <v>1</v>
      </c>
      <c r="CC2325">
        <f t="shared" ca="1" si="1072"/>
        <v>1</v>
      </c>
      <c r="CD2325">
        <f ca="1">CC2325*(CJ2325)/(CJ2324+CJ2325+IF(CG2326=0,0,CJ2326))</f>
        <v>0.72256631670491323</v>
      </c>
      <c r="CE2325" s="39">
        <f t="shared" ca="1" si="1069"/>
        <v>5</v>
      </c>
      <c r="CF2325" s="39">
        <f t="shared" ca="1" si="1073"/>
        <v>497483</v>
      </c>
      <c r="CG2325">
        <f t="shared" ca="1" si="1070"/>
        <v>20.876526624339675</v>
      </c>
      <c r="CH2325">
        <f t="shared" ca="1" si="1071"/>
        <v>1</v>
      </c>
      <c r="CI2325">
        <f t="shared" ca="1" si="1074"/>
        <v>2.2854438700829283</v>
      </c>
      <c r="CJ2325">
        <f t="shared" ca="1" si="1075"/>
        <v>9.7145561299170708</v>
      </c>
    </row>
    <row r="2326" spans="79:88">
      <c r="CA2326" s="2">
        <f t="shared" si="1076"/>
        <v>774</v>
      </c>
      <c r="CB2326" s="4">
        <f t="shared" si="1077"/>
        <v>2</v>
      </c>
      <c r="CC2326">
        <f t="shared" ca="1" si="1072"/>
        <v>1</v>
      </c>
      <c r="CD2326">
        <f ca="1">CC2326*IF(CG2326=0,0,CJ2326)/(CJ2324+CJ2325+IF(CG2326=0,0,CJ2326))</f>
        <v>0</v>
      </c>
      <c r="CE2326" s="39">
        <f t="shared" ca="1" si="1069"/>
        <v>5</v>
      </c>
      <c r="CF2326" s="39">
        <f t="shared" ca="1" si="1073"/>
        <v>497483</v>
      </c>
      <c r="CG2326">
        <f t="shared" ca="1" si="1070"/>
        <v>0</v>
      </c>
      <c r="CH2326">
        <f t="shared" ca="1" si="1071"/>
        <v>0</v>
      </c>
      <c r="CI2326">
        <f t="shared" ca="1" si="1074"/>
        <v>0</v>
      </c>
      <c r="CJ2326">
        <f t="shared" ca="1" si="1075"/>
        <v>12</v>
      </c>
    </row>
    <row r="2327" spans="79:88">
      <c r="CA2327" s="2">
        <f t="shared" si="1076"/>
        <v>775</v>
      </c>
      <c r="CB2327" s="4">
        <f t="shared" si="1077"/>
        <v>0</v>
      </c>
      <c r="CC2327">
        <f t="shared" ca="1" si="1072"/>
        <v>1</v>
      </c>
      <c r="CD2327">
        <f ca="1">CC2327*(CJ2327)/(CJ2327+CJ2328+IF(CG2329=0,0,CJ2329))</f>
        <v>0.23854247652228211</v>
      </c>
      <c r="CE2327" s="39">
        <f t="shared" ca="1" si="1069"/>
        <v>1</v>
      </c>
      <c r="CF2327" s="39">
        <f t="shared" ca="1" si="1073"/>
        <v>533029</v>
      </c>
      <c r="CG2327">
        <f t="shared" ca="1" si="1070"/>
        <v>52.085411450852348</v>
      </c>
      <c r="CH2327">
        <f t="shared" ca="1" si="1071"/>
        <v>-12</v>
      </c>
      <c r="CI2327">
        <f t="shared" ca="1" si="1074"/>
        <v>8.7929112885959757</v>
      </c>
      <c r="CJ2327">
        <f t="shared" ca="1" si="1075"/>
        <v>3.2070887114040243</v>
      </c>
    </row>
    <row r="2328" spans="79:88">
      <c r="CA2328" s="2">
        <f t="shared" si="1076"/>
        <v>775</v>
      </c>
      <c r="CB2328" s="4">
        <f t="shared" si="1077"/>
        <v>1</v>
      </c>
      <c r="CC2328">
        <f t="shared" ca="1" si="1072"/>
        <v>1</v>
      </c>
      <c r="CD2328">
        <f ca="1">CC2328*(CJ2328)/(CJ2327+CJ2328+IF(CG2329=0,0,CJ2329))</f>
        <v>0.76145752347771789</v>
      </c>
      <c r="CE2328" s="39">
        <f t="shared" ca="1" si="1069"/>
        <v>1</v>
      </c>
      <c r="CF2328" s="39">
        <f t="shared" ca="1" si="1073"/>
        <v>533029</v>
      </c>
      <c r="CG2328">
        <f t="shared" ca="1" si="1070"/>
        <v>28.625401066209122</v>
      </c>
      <c r="CH2328">
        <f t="shared" ca="1" si="1071"/>
        <v>0</v>
      </c>
      <c r="CI2328">
        <f t="shared" ca="1" si="1074"/>
        <v>1.7625703255791341</v>
      </c>
      <c r="CJ2328">
        <f t="shared" ca="1" si="1075"/>
        <v>10.237429674420866</v>
      </c>
    </row>
    <row r="2329" spans="79:88">
      <c r="CA2329" s="2">
        <f t="shared" si="1076"/>
        <v>775</v>
      </c>
      <c r="CB2329" s="4">
        <f t="shared" si="1077"/>
        <v>2</v>
      </c>
      <c r="CC2329">
        <f t="shared" ca="1" si="1072"/>
        <v>1</v>
      </c>
      <c r="CD2329">
        <f ca="1">CC2329*IF(CG2329=0,0,CJ2329)/(CJ2327+CJ2328+IF(CG2329=0,0,CJ2329))</f>
        <v>0</v>
      </c>
      <c r="CE2329" s="39">
        <f t="shared" ca="1" si="1069"/>
        <v>1</v>
      </c>
      <c r="CF2329" s="39">
        <f t="shared" ca="1" si="1073"/>
        <v>533029</v>
      </c>
      <c r="CG2329">
        <f t="shared" ca="1" si="1070"/>
        <v>5.1653906815589679</v>
      </c>
      <c r="CH2329">
        <f t="shared" ca="1" si="1071"/>
        <v>12</v>
      </c>
      <c r="CI2329">
        <f t="shared" ca="1" si="1074"/>
        <v>12.318051939753818</v>
      </c>
      <c r="CJ2329">
        <f t="shared" ca="1" si="1075"/>
        <v>0</v>
      </c>
    </row>
    <row r="2330" spans="79:88">
      <c r="CA2330" s="2">
        <f t="shared" si="1076"/>
        <v>776</v>
      </c>
      <c r="CB2330" s="4">
        <f t="shared" si="1077"/>
        <v>0</v>
      </c>
      <c r="CC2330">
        <f t="shared" ca="1" si="1072"/>
        <v>1</v>
      </c>
      <c r="CD2330">
        <f ca="1">CC2330*(CJ2330)/(CJ2330+CJ2331+IF(CG2332=0,0,CJ2332))</f>
        <v>0.23504496301789055</v>
      </c>
      <c r="CE2330" s="39">
        <f t="shared" ca="1" si="1069"/>
        <v>15625</v>
      </c>
      <c r="CF2330" s="39">
        <f t="shared" ca="1" si="1073"/>
        <v>561001</v>
      </c>
      <c r="CG2330">
        <f t="shared" ca="1" si="1070"/>
        <v>18.840305765868948</v>
      </c>
      <c r="CH2330">
        <f t="shared" ca="1" si="1071"/>
        <v>-10</v>
      </c>
      <c r="CI2330">
        <f t="shared" ca="1" si="1074"/>
        <v>8.8399336732103393</v>
      </c>
      <c r="CJ2330">
        <f t="shared" ca="1" si="1075"/>
        <v>3.1600663267896607</v>
      </c>
    </row>
    <row r="2331" spans="79:88">
      <c r="CA2331" s="2">
        <f t="shared" si="1076"/>
        <v>776</v>
      </c>
      <c r="CB2331" s="4">
        <f t="shared" si="1077"/>
        <v>1</v>
      </c>
      <c r="CC2331">
        <f t="shared" ca="1" si="1072"/>
        <v>1</v>
      </c>
      <c r="CD2331">
        <f ca="1">CC2331*(CJ2331)/(CJ2330+CJ2331+IF(CG2332=0,0,CJ2332))</f>
        <v>0.76495503698210943</v>
      </c>
      <c r="CE2331" s="39">
        <f t="shared" ca="1" si="1069"/>
        <v>15625</v>
      </c>
      <c r="CF2331" s="39">
        <f t="shared" ca="1" si="1073"/>
        <v>561001</v>
      </c>
      <c r="CG2331">
        <f t="shared" ca="1" si="1070"/>
        <v>-4.6197046187812063</v>
      </c>
      <c r="CH2331">
        <f t="shared" ca="1" si="1071"/>
        <v>2</v>
      </c>
      <c r="CI2331">
        <f t="shared" ca="1" si="1074"/>
        <v>1.715547940964345</v>
      </c>
      <c r="CJ2331">
        <f t="shared" ca="1" si="1075"/>
        <v>10.284452059035655</v>
      </c>
    </row>
    <row r="2332" spans="79:88">
      <c r="CA2332" s="2">
        <f t="shared" si="1076"/>
        <v>776</v>
      </c>
      <c r="CB2332" s="4">
        <f t="shared" si="1077"/>
        <v>2</v>
      </c>
      <c r="CC2332">
        <f t="shared" ca="1" si="1072"/>
        <v>1</v>
      </c>
      <c r="CD2332">
        <f ca="1">CC2332*IF(CG2332=0,0,CJ2332)/(CJ2330+CJ2331+IF(CG2332=0,0,CJ2332))</f>
        <v>0</v>
      </c>
      <c r="CE2332" s="39">
        <f t="shared" ca="1" si="1069"/>
        <v>15625</v>
      </c>
      <c r="CF2332" s="39">
        <f t="shared" ca="1" si="1073"/>
        <v>561001</v>
      </c>
      <c r="CG2332">
        <f t="shared" ca="1" si="1070"/>
        <v>0</v>
      </c>
      <c r="CH2332">
        <f t="shared" ca="1" si="1071"/>
        <v>0</v>
      </c>
      <c r="CI2332">
        <f t="shared" ca="1" si="1074"/>
        <v>0</v>
      </c>
      <c r="CJ2332">
        <f t="shared" ca="1" si="1075"/>
        <v>12</v>
      </c>
    </row>
    <row r="2333" spans="79:88">
      <c r="CA2333" s="2">
        <f t="shared" si="1076"/>
        <v>777</v>
      </c>
      <c r="CB2333" s="4">
        <f t="shared" si="1077"/>
        <v>0</v>
      </c>
      <c r="CC2333">
        <f t="shared" ca="1" si="1072"/>
        <v>1</v>
      </c>
      <c r="CD2333">
        <f ca="1">CC2333*(CJ2333)/(CJ2333+CJ2334+IF(CG2335=0,0,CJ2335))</f>
        <v>0</v>
      </c>
      <c r="CE2333" s="39">
        <f t="shared" ca="1" si="1069"/>
        <v>1</v>
      </c>
      <c r="CF2333" s="39">
        <f t="shared" ca="1" si="1073"/>
        <v>765625</v>
      </c>
      <c r="CG2333">
        <f t="shared" ca="1" si="1070"/>
        <v>-22.960894353479944</v>
      </c>
      <c r="CH2333">
        <f t="shared" ca="1" si="1071"/>
        <v>-11</v>
      </c>
      <c r="CI2333">
        <f t="shared" ca="1" si="1074"/>
        <v>12.413785991769887</v>
      </c>
      <c r="CJ2333">
        <f t="shared" ca="1" si="1075"/>
        <v>0</v>
      </c>
    </row>
    <row r="2334" spans="79:88">
      <c r="CA2334" s="2">
        <f t="shared" si="1076"/>
        <v>777</v>
      </c>
      <c r="CB2334" s="4">
        <f t="shared" si="1077"/>
        <v>1</v>
      </c>
      <c r="CC2334">
        <f t="shared" ca="1" si="1072"/>
        <v>1</v>
      </c>
      <c r="CD2334">
        <f ca="1">CC2334*(CJ2334)/(CJ2333+CJ2334+IF(CG2335=0,0,CJ2335))</f>
        <v>0.75433686895483165</v>
      </c>
      <c r="CE2334" s="39">
        <f t="shared" ca="1" si="1069"/>
        <v>1</v>
      </c>
      <c r="CF2334" s="39">
        <f t="shared" ca="1" si="1073"/>
        <v>765625</v>
      </c>
      <c r="CG2334">
        <f t="shared" ca="1" si="1070"/>
        <v>-46.420904738127433</v>
      </c>
      <c r="CH2334">
        <f t="shared" ca="1" si="1071"/>
        <v>1</v>
      </c>
      <c r="CI2334">
        <f t="shared" ca="1" si="1074"/>
        <v>1.8583043775950392</v>
      </c>
      <c r="CJ2334">
        <f t="shared" ca="1" si="1075"/>
        <v>10.14169562240496</v>
      </c>
    </row>
    <row r="2335" spans="79:88">
      <c r="CA2335" s="2">
        <f t="shared" si="1076"/>
        <v>777</v>
      </c>
      <c r="CB2335" s="4">
        <f t="shared" si="1077"/>
        <v>2</v>
      </c>
      <c r="CC2335">
        <f t="shared" ca="1" si="1072"/>
        <v>1</v>
      </c>
      <c r="CD2335">
        <f ca="1">CC2335*IF(CG2335=0,0,CJ2335)/(CJ2333+CJ2334+IF(CG2335=0,0,CJ2335))</f>
        <v>0.24566313104516838</v>
      </c>
      <c r="CE2335" s="39">
        <f t="shared" ref="CE2335:CE2398" ca="1" si="1078">OFFSET(C$5,$CA2335,0)</f>
        <v>1</v>
      </c>
      <c r="CF2335" s="39">
        <f t="shared" ca="1" si="1073"/>
        <v>765625</v>
      </c>
      <c r="CG2335">
        <f t="shared" ref="CG2335:CG2398" ca="1" si="1079">OFFSET(K$5,$CA2335,2*$CB2335)</f>
        <v>43.804090934933981</v>
      </c>
      <c r="CH2335">
        <f t="shared" ref="CH2335:CH2398" ca="1" si="1080">OFFSET(L$5,$CA2335,2*$CB2335)</f>
        <v>6</v>
      </c>
      <c r="CI2335">
        <f t="shared" ca="1" si="1074"/>
        <v>8.6971776095750357</v>
      </c>
      <c r="CJ2335">
        <f t="shared" ca="1" si="1075"/>
        <v>3.3028223904249643</v>
      </c>
    </row>
    <row r="2336" spans="79:88">
      <c r="CA2336" s="2">
        <f t="shared" si="1076"/>
        <v>778</v>
      </c>
      <c r="CB2336" s="4">
        <f t="shared" si="1077"/>
        <v>0</v>
      </c>
      <c r="CC2336">
        <f t="shared" ca="1" si="1072"/>
        <v>1</v>
      </c>
      <c r="CD2336">
        <f ca="1">CC2336*(CJ2336)/(CJ2336+CJ2337+IF(CG2338=0,0,CJ2338))</f>
        <v>0.83631633140986805</v>
      </c>
      <c r="CE2336" s="39">
        <f t="shared" ca="1" si="1078"/>
        <v>390385</v>
      </c>
      <c r="CF2336" s="39">
        <f t="shared" ca="1" si="1073"/>
        <v>1043411</v>
      </c>
      <c r="CG2336">
        <f t="shared" ca="1" si="1079"/>
        <v>3.9606277677251001</v>
      </c>
      <c r="CH2336">
        <f t="shared" ca="1" si="1080"/>
        <v>-1</v>
      </c>
      <c r="CI2336">
        <f t="shared" ca="1" si="1074"/>
        <v>0.75612970599396845</v>
      </c>
      <c r="CJ2336">
        <f t="shared" ca="1" si="1075"/>
        <v>11.243870294006031</v>
      </c>
    </row>
    <row r="2337" spans="79:88">
      <c r="CA2337" s="2">
        <f t="shared" si="1076"/>
        <v>778</v>
      </c>
      <c r="CB2337" s="4">
        <f t="shared" si="1077"/>
        <v>1</v>
      </c>
      <c r="CC2337">
        <f t="shared" ca="1" si="1072"/>
        <v>1</v>
      </c>
      <c r="CD2337">
        <f ca="1">CC2337*(CJ2337)/(CJ2336+CJ2337+IF(CG2338=0,0,CJ2338))</f>
        <v>0.16368366859013198</v>
      </c>
      <c r="CE2337" s="39">
        <f t="shared" ca="1" si="1078"/>
        <v>390385</v>
      </c>
      <c r="CF2337" s="39">
        <f t="shared" ca="1" si="1073"/>
        <v>1043411</v>
      </c>
      <c r="CG2337">
        <f t="shared" ca="1" si="1079"/>
        <v>-19.499382616926653</v>
      </c>
      <c r="CH2337">
        <f t="shared" ca="1" si="1080"/>
        <v>11</v>
      </c>
      <c r="CI2337">
        <f t="shared" ca="1" si="1074"/>
        <v>9.7993519081806166</v>
      </c>
      <c r="CJ2337">
        <f t="shared" ca="1" si="1075"/>
        <v>2.2006480918193834</v>
      </c>
    </row>
    <row r="2338" spans="79:88">
      <c r="CA2338" s="2">
        <f t="shared" si="1076"/>
        <v>778</v>
      </c>
      <c r="CB2338" s="4">
        <f t="shared" si="1077"/>
        <v>2</v>
      </c>
      <c r="CC2338">
        <f t="shared" ca="1" si="1072"/>
        <v>1</v>
      </c>
      <c r="CD2338">
        <f ca="1">CC2338*IF(CG2338=0,0,CJ2338)/(CJ2336+CJ2337+IF(CG2338=0,0,CJ2338))</f>
        <v>0</v>
      </c>
      <c r="CE2338" s="39">
        <f t="shared" ca="1" si="1078"/>
        <v>390385</v>
      </c>
      <c r="CF2338" s="39">
        <f t="shared" ca="1" si="1073"/>
        <v>1043411</v>
      </c>
      <c r="CG2338">
        <f t="shared" ca="1" si="1079"/>
        <v>0</v>
      </c>
      <c r="CH2338">
        <f t="shared" ca="1" si="1080"/>
        <v>0</v>
      </c>
      <c r="CI2338">
        <f t="shared" ca="1" si="1074"/>
        <v>0</v>
      </c>
      <c r="CJ2338">
        <f t="shared" ca="1" si="1075"/>
        <v>12</v>
      </c>
    </row>
    <row r="2339" spans="79:88">
      <c r="CA2339" s="2">
        <f t="shared" si="1076"/>
        <v>779</v>
      </c>
      <c r="CB2339" s="4">
        <f t="shared" si="1077"/>
        <v>0</v>
      </c>
      <c r="CC2339">
        <f t="shared" ca="1" si="1072"/>
        <v>1</v>
      </c>
      <c r="CD2339">
        <f ca="1">CC2339*(CJ2339)/(CJ2339+CJ2340+IF(CG2341=0,0,CJ2341))</f>
        <v>0.376138396280218</v>
      </c>
      <c r="CE2339" s="39">
        <f t="shared" ca="1" si="1078"/>
        <v>413713</v>
      </c>
      <c r="CF2339" s="39">
        <f t="shared" ca="1" si="1073"/>
        <v>1043411</v>
      </c>
      <c r="CG2339">
        <f t="shared" ca="1" si="1079"/>
        <v>17.166428250427401</v>
      </c>
      <c r="CH2339">
        <f t="shared" ca="1" si="1080"/>
        <v>-8</v>
      </c>
      <c r="CI2339">
        <f t="shared" ca="1" si="1074"/>
        <v>6.9430004155957974</v>
      </c>
      <c r="CJ2339">
        <f t="shared" ca="1" si="1075"/>
        <v>5.0569995844042026</v>
      </c>
    </row>
    <row r="2340" spans="79:88">
      <c r="CA2340" s="2">
        <f t="shared" si="1076"/>
        <v>779</v>
      </c>
      <c r="CB2340" s="4">
        <f t="shared" si="1077"/>
        <v>1</v>
      </c>
      <c r="CC2340">
        <f t="shared" ca="1" si="1072"/>
        <v>1</v>
      </c>
      <c r="CD2340">
        <f ca="1">CC2340*(CJ2340)/(CJ2339+CJ2340+IF(CG2341=0,0,CJ2341))</f>
        <v>0.62386160371978194</v>
      </c>
      <c r="CE2340" s="39">
        <f t="shared" ca="1" si="1078"/>
        <v>413713</v>
      </c>
      <c r="CF2340" s="39">
        <f t="shared" ca="1" si="1073"/>
        <v>1043411</v>
      </c>
      <c r="CG2340">
        <f t="shared" ca="1" si="1079"/>
        <v>-6.293582134221154</v>
      </c>
      <c r="CH2340">
        <f t="shared" ca="1" si="1080"/>
        <v>4</v>
      </c>
      <c r="CI2340">
        <f t="shared" ca="1" si="1074"/>
        <v>3.6124811985789851</v>
      </c>
      <c r="CJ2340">
        <f t="shared" ca="1" si="1075"/>
        <v>8.3875188014210149</v>
      </c>
    </row>
    <row r="2341" spans="79:88">
      <c r="CA2341" s="2">
        <f t="shared" si="1076"/>
        <v>779</v>
      </c>
      <c r="CB2341" s="4">
        <f t="shared" si="1077"/>
        <v>2</v>
      </c>
      <c r="CC2341">
        <f t="shared" ca="1" si="1072"/>
        <v>1</v>
      </c>
      <c r="CD2341">
        <f ca="1">CC2341*IF(CG2341=0,0,CJ2341)/(CJ2339+CJ2340+IF(CG2341=0,0,CJ2341))</f>
        <v>0</v>
      </c>
      <c r="CE2341" s="39">
        <f t="shared" ca="1" si="1078"/>
        <v>413713</v>
      </c>
      <c r="CF2341" s="39">
        <f t="shared" ca="1" si="1073"/>
        <v>1043411</v>
      </c>
      <c r="CG2341">
        <f t="shared" ca="1" si="1079"/>
        <v>0</v>
      </c>
      <c r="CH2341">
        <f t="shared" ca="1" si="1080"/>
        <v>0</v>
      </c>
      <c r="CI2341">
        <f t="shared" ca="1" si="1074"/>
        <v>0</v>
      </c>
      <c r="CJ2341">
        <f t="shared" ca="1" si="1075"/>
        <v>12</v>
      </c>
    </row>
    <row r="2342" spans="79:88">
      <c r="CA2342" s="2">
        <f t="shared" si="1076"/>
        <v>780</v>
      </c>
      <c r="CB2342" s="4">
        <f t="shared" si="1077"/>
        <v>0</v>
      </c>
      <c r="CC2342">
        <f t="shared" ca="1" si="1072"/>
        <v>1</v>
      </c>
      <c r="CD2342">
        <f ca="1">CC2342*(CJ2342)/(CJ2342+CJ2343+IF(CG2344=0,0,CJ2344))</f>
        <v>0.70371529746947159</v>
      </c>
      <c r="CE2342" s="39">
        <f t="shared" ca="1" si="1078"/>
        <v>438289</v>
      </c>
      <c r="CF2342" s="39">
        <f t="shared" ca="1" si="1073"/>
        <v>1043411</v>
      </c>
      <c r="CG2342">
        <f t="shared" ca="1" si="1079"/>
        <v>7.4888086312995483</v>
      </c>
      <c r="CH2342">
        <f t="shared" ca="1" si="1080"/>
        <v>-3</v>
      </c>
      <c r="CI2342">
        <f t="shared" ca="1" si="1074"/>
        <v>2.5388867447851799</v>
      </c>
      <c r="CJ2342">
        <f t="shared" ca="1" si="1075"/>
        <v>9.4611132552148192</v>
      </c>
    </row>
    <row r="2343" spans="79:88">
      <c r="CA2343" s="2">
        <f t="shared" si="1076"/>
        <v>780</v>
      </c>
      <c r="CB2343" s="4">
        <f t="shared" si="1077"/>
        <v>1</v>
      </c>
      <c r="CC2343">
        <f t="shared" ca="1" si="1072"/>
        <v>1</v>
      </c>
      <c r="CD2343">
        <f ca="1">CC2343*(CJ2343)/(CJ2342+CJ2343+IF(CG2344=0,0,CJ2344))</f>
        <v>0.29628470253052841</v>
      </c>
      <c r="CE2343" s="39">
        <f t="shared" ca="1" si="1078"/>
        <v>438289</v>
      </c>
      <c r="CF2343" s="39">
        <f t="shared" ca="1" si="1073"/>
        <v>1043411</v>
      </c>
      <c r="CG2343">
        <f t="shared" ca="1" si="1079"/>
        <v>-15.971201753350073</v>
      </c>
      <c r="CH2343">
        <f t="shared" ca="1" si="1080"/>
        <v>9</v>
      </c>
      <c r="CI2343">
        <f t="shared" ca="1" si="1074"/>
        <v>8.0165948693895359</v>
      </c>
      <c r="CJ2343">
        <f t="shared" ca="1" si="1075"/>
        <v>3.9834051306104641</v>
      </c>
    </row>
    <row r="2344" spans="79:88">
      <c r="CA2344" s="2">
        <f t="shared" si="1076"/>
        <v>780</v>
      </c>
      <c r="CB2344" s="4">
        <f t="shared" si="1077"/>
        <v>2</v>
      </c>
      <c r="CC2344">
        <f t="shared" ca="1" si="1072"/>
        <v>1</v>
      </c>
      <c r="CD2344">
        <f ca="1">CC2344*IF(CG2344=0,0,CJ2344)/(CJ2342+CJ2343+IF(CG2344=0,0,CJ2344))</f>
        <v>0</v>
      </c>
      <c r="CE2344" s="39">
        <f t="shared" ca="1" si="1078"/>
        <v>438289</v>
      </c>
      <c r="CF2344" s="39">
        <f t="shared" ca="1" si="1073"/>
        <v>1043411</v>
      </c>
      <c r="CG2344">
        <f t="shared" ca="1" si="1079"/>
        <v>0</v>
      </c>
      <c r="CH2344">
        <f t="shared" ca="1" si="1080"/>
        <v>0</v>
      </c>
      <c r="CI2344">
        <f t="shared" ca="1" si="1074"/>
        <v>0</v>
      </c>
      <c r="CJ2344">
        <f t="shared" ca="1" si="1075"/>
        <v>12</v>
      </c>
    </row>
    <row r="2345" spans="79:88">
      <c r="CA2345" s="2">
        <f t="shared" si="1076"/>
        <v>781</v>
      </c>
      <c r="CB2345" s="4">
        <f t="shared" si="1077"/>
        <v>0</v>
      </c>
      <c r="CC2345">
        <f t="shared" ca="1" si="1072"/>
        <v>1</v>
      </c>
      <c r="CD2345">
        <f ca="1">CC2345*(CJ2345)/(CJ2345+CJ2346+IF(CG2347=0,0,CJ2347))</f>
        <v>0.24262535898102086</v>
      </c>
      <c r="CE2345" s="39">
        <f t="shared" ca="1" si="1078"/>
        <v>464533</v>
      </c>
      <c r="CF2345" s="39">
        <f t="shared" ca="1" si="1073"/>
        <v>1043411</v>
      </c>
      <c r="CG2345">
        <f t="shared" ca="1" si="1079"/>
        <v>20.49547447400073</v>
      </c>
      <c r="CH2345">
        <f t="shared" ca="1" si="1080"/>
        <v>-10</v>
      </c>
      <c r="CI2345">
        <f t="shared" ca="1" si="1074"/>
        <v>8.7380189003122215</v>
      </c>
      <c r="CJ2345">
        <f t="shared" ca="1" si="1075"/>
        <v>3.2619810996877785</v>
      </c>
    </row>
    <row r="2346" spans="79:88">
      <c r="CA2346" s="2">
        <f t="shared" si="1076"/>
        <v>781</v>
      </c>
      <c r="CB2346" s="4">
        <f t="shared" si="1077"/>
        <v>1</v>
      </c>
      <c r="CC2346">
        <f t="shared" ca="1" si="1072"/>
        <v>1</v>
      </c>
      <c r="CD2346">
        <f ca="1">CC2346*(CJ2346)/(CJ2345+CJ2346+IF(CG2347=0,0,CJ2347))</f>
        <v>0.75737464101897911</v>
      </c>
      <c r="CE2346" s="39">
        <f t="shared" ca="1" si="1078"/>
        <v>464533</v>
      </c>
      <c r="CF2346" s="39">
        <f t="shared" ca="1" si="1073"/>
        <v>1043411</v>
      </c>
      <c r="CG2346">
        <f t="shared" ca="1" si="1079"/>
        <v>-2.9645359106478253</v>
      </c>
      <c r="CH2346">
        <f t="shared" ca="1" si="1080"/>
        <v>2</v>
      </c>
      <c r="CI2346">
        <f t="shared" ca="1" si="1074"/>
        <v>1.8174627138625608</v>
      </c>
      <c r="CJ2346">
        <f t="shared" ca="1" si="1075"/>
        <v>10.182537286137439</v>
      </c>
    </row>
    <row r="2347" spans="79:88">
      <c r="CA2347" s="2">
        <f t="shared" si="1076"/>
        <v>781</v>
      </c>
      <c r="CB2347" s="4">
        <f t="shared" si="1077"/>
        <v>2</v>
      </c>
      <c r="CC2347">
        <f t="shared" ca="1" si="1072"/>
        <v>1</v>
      </c>
      <c r="CD2347">
        <f ca="1">CC2347*IF(CG2347=0,0,CJ2347)/(CJ2345+CJ2346+IF(CG2347=0,0,CJ2347))</f>
        <v>0</v>
      </c>
      <c r="CE2347" s="39">
        <f t="shared" ca="1" si="1078"/>
        <v>464533</v>
      </c>
      <c r="CF2347" s="39">
        <f t="shared" ca="1" si="1073"/>
        <v>1043411</v>
      </c>
      <c r="CG2347">
        <f t="shared" ca="1" si="1079"/>
        <v>0</v>
      </c>
      <c r="CH2347">
        <f t="shared" ca="1" si="1080"/>
        <v>0</v>
      </c>
      <c r="CI2347">
        <f t="shared" ca="1" si="1074"/>
        <v>0</v>
      </c>
      <c r="CJ2347">
        <f t="shared" ca="1" si="1075"/>
        <v>12</v>
      </c>
    </row>
    <row r="2348" spans="79:88">
      <c r="CA2348" s="2">
        <f t="shared" si="1076"/>
        <v>782</v>
      </c>
      <c r="CB2348" s="4">
        <f t="shared" si="1077"/>
        <v>0</v>
      </c>
      <c r="CC2348">
        <f t="shared" ca="1" si="1072"/>
        <v>1</v>
      </c>
      <c r="CD2348">
        <f ca="1">CC2348*(CJ2348)/(CJ2348+CJ2349+IF(CG2350=0,0,CJ2350))</f>
        <v>0.56934657448168591</v>
      </c>
      <c r="CE2348" s="39">
        <f t="shared" ca="1" si="1078"/>
        <v>492181</v>
      </c>
      <c r="CF2348" s="39">
        <f t="shared" ca="1" si="1073"/>
        <v>1043411</v>
      </c>
      <c r="CG2348">
        <f t="shared" ca="1" si="1079"/>
        <v>10.631017098291551</v>
      </c>
      <c r="CH2348">
        <f t="shared" ca="1" si="1080"/>
        <v>-5</v>
      </c>
      <c r="CI2348">
        <f t="shared" ca="1" si="1074"/>
        <v>4.3454095114743296</v>
      </c>
      <c r="CJ2348">
        <f t="shared" ca="1" si="1075"/>
        <v>7.6545904885256704</v>
      </c>
    </row>
    <row r="2349" spans="79:88">
      <c r="CA2349" s="2">
        <f t="shared" si="1076"/>
        <v>782</v>
      </c>
      <c r="CB2349" s="4">
        <f t="shared" si="1077"/>
        <v>1</v>
      </c>
      <c r="CC2349">
        <f t="shared" ca="1" si="1072"/>
        <v>1</v>
      </c>
      <c r="CD2349">
        <f ca="1">CC2349*(CJ2349)/(CJ2348+CJ2349+IF(CG2350=0,0,CJ2350))</f>
        <v>0.43065342551831409</v>
      </c>
      <c r="CE2349" s="39">
        <f t="shared" ca="1" si="1078"/>
        <v>492181</v>
      </c>
      <c r="CF2349" s="39">
        <f t="shared" ca="1" si="1073"/>
        <v>1043411</v>
      </c>
      <c r="CG2349">
        <f t="shared" ca="1" si="1079"/>
        <v>-12.82899328635807</v>
      </c>
      <c r="CH2349">
        <f t="shared" ca="1" si="1080"/>
        <v>7</v>
      </c>
      <c r="CI2349">
        <f t="shared" ca="1" si="1074"/>
        <v>6.2100721027003871</v>
      </c>
      <c r="CJ2349">
        <f t="shared" ca="1" si="1075"/>
        <v>5.7899278972996129</v>
      </c>
    </row>
    <row r="2350" spans="79:88">
      <c r="CA2350" s="2">
        <f t="shared" si="1076"/>
        <v>782</v>
      </c>
      <c r="CB2350" s="4">
        <f t="shared" si="1077"/>
        <v>2</v>
      </c>
      <c r="CC2350">
        <f t="shared" ca="1" si="1072"/>
        <v>1</v>
      </c>
      <c r="CD2350">
        <f ca="1">CC2350*IF(CG2350=0,0,CJ2350)/(CJ2348+CJ2349+IF(CG2350=0,0,CJ2350))</f>
        <v>0</v>
      </c>
      <c r="CE2350" s="39">
        <f t="shared" ca="1" si="1078"/>
        <v>492181</v>
      </c>
      <c r="CF2350" s="39">
        <f t="shared" ca="1" si="1073"/>
        <v>1043411</v>
      </c>
      <c r="CG2350">
        <f t="shared" ca="1" si="1079"/>
        <v>0</v>
      </c>
      <c r="CH2350">
        <f t="shared" ca="1" si="1080"/>
        <v>0</v>
      </c>
      <c r="CI2350">
        <f t="shared" ca="1" si="1074"/>
        <v>0</v>
      </c>
      <c r="CJ2350">
        <f t="shared" ca="1" si="1075"/>
        <v>12</v>
      </c>
    </row>
    <row r="2351" spans="79:88">
      <c r="CA2351" s="2">
        <f t="shared" si="1076"/>
        <v>783</v>
      </c>
      <c r="CB2351" s="4">
        <f t="shared" si="1077"/>
        <v>0</v>
      </c>
      <c r="CC2351">
        <f t="shared" ca="1" si="1072"/>
        <v>1</v>
      </c>
      <c r="CD2351">
        <f ca="1">CC2351*(CJ2351)/(CJ2351+CJ2352+IF(CG2353=0,0,CJ2353))</f>
        <v>0.74739165571146882</v>
      </c>
      <c r="CE2351" s="39">
        <f t="shared" ca="1" si="1078"/>
        <v>5</v>
      </c>
      <c r="CF2351" s="39">
        <f t="shared" ca="1" si="1073"/>
        <v>1055723</v>
      </c>
      <c r="CG2351">
        <f t="shared" ca="1" si="1079"/>
        <v>33.266193797922483</v>
      </c>
      <c r="CH2351">
        <f t="shared" ca="1" si="1080"/>
        <v>-4</v>
      </c>
      <c r="CI2351">
        <f t="shared" ca="1" si="1074"/>
        <v>1.9516791433746108</v>
      </c>
      <c r="CJ2351">
        <f t="shared" ca="1" si="1075"/>
        <v>10.04832085662539</v>
      </c>
    </row>
    <row r="2352" spans="79:88">
      <c r="CA2352" s="2">
        <f t="shared" si="1076"/>
        <v>783</v>
      </c>
      <c r="CB2352" s="4">
        <f t="shared" si="1077"/>
        <v>1</v>
      </c>
      <c r="CC2352">
        <f t="shared" ca="1" si="1072"/>
        <v>1</v>
      </c>
      <c r="CD2352">
        <f ca="1">CC2352*(CJ2352)/(CJ2351+CJ2352+IF(CG2353=0,0,CJ2353))</f>
        <v>0.25260834428853118</v>
      </c>
      <c r="CE2352" s="39">
        <f t="shared" ca="1" si="1078"/>
        <v>5</v>
      </c>
      <c r="CF2352" s="39">
        <f t="shared" ca="1" si="1073"/>
        <v>1055723</v>
      </c>
      <c r="CG2352">
        <f t="shared" ca="1" si="1079"/>
        <v>9.8061834132696646</v>
      </c>
      <c r="CH2352">
        <f t="shared" ca="1" si="1080"/>
        <v>8</v>
      </c>
      <c r="CI2352">
        <f t="shared" ca="1" si="1074"/>
        <v>8.6038024707999092</v>
      </c>
      <c r="CJ2352">
        <f t="shared" ca="1" si="1075"/>
        <v>3.3961975292000908</v>
      </c>
    </row>
    <row r="2353" spans="79:88">
      <c r="CA2353" s="2">
        <f t="shared" si="1076"/>
        <v>783</v>
      </c>
      <c r="CB2353" s="4">
        <f t="shared" si="1077"/>
        <v>2</v>
      </c>
      <c r="CC2353">
        <f t="shared" ca="1" si="1072"/>
        <v>1</v>
      </c>
      <c r="CD2353">
        <f ca="1">CC2353*IF(CG2353=0,0,CJ2353)/(CJ2351+CJ2352+IF(CG2353=0,0,CJ2353))</f>
        <v>0</v>
      </c>
      <c r="CE2353" s="39">
        <f t="shared" ca="1" si="1078"/>
        <v>5</v>
      </c>
      <c r="CF2353" s="39">
        <f t="shared" ca="1" si="1073"/>
        <v>1055723</v>
      </c>
      <c r="CG2353">
        <f t="shared" ca="1" si="1079"/>
        <v>0</v>
      </c>
      <c r="CH2353">
        <f t="shared" ca="1" si="1080"/>
        <v>0</v>
      </c>
      <c r="CI2353">
        <f t="shared" ca="1" si="1074"/>
        <v>0</v>
      </c>
      <c r="CJ2353">
        <f t="shared" ca="1" si="1075"/>
        <v>12</v>
      </c>
    </row>
    <row r="2354" spans="79:88">
      <c r="CA2354" s="2">
        <f t="shared" si="1076"/>
        <v>784</v>
      </c>
      <c r="CB2354" s="4">
        <f t="shared" si="1077"/>
        <v>0</v>
      </c>
      <c r="CC2354">
        <f t="shared" ca="1" si="1072"/>
        <v>1</v>
      </c>
      <c r="CD2354">
        <f ca="1">CC2354*(CJ2354)/(CJ2354+CJ2355+IF(CG2356=0,0,CJ2356))</f>
        <v>0.28168854706594865</v>
      </c>
      <c r="CE2354" s="39">
        <f t="shared" ca="1" si="1078"/>
        <v>1</v>
      </c>
      <c r="CF2354" s="39">
        <f t="shared" ca="1" si="1073"/>
        <v>1071875</v>
      </c>
      <c r="CG2354">
        <f t="shared" ca="1" si="1079"/>
        <v>-52.178706941511166</v>
      </c>
      <c r="CH2354">
        <f t="shared" ca="1" si="1080"/>
        <v>-5</v>
      </c>
      <c r="CI2354">
        <f t="shared" ca="1" si="1074"/>
        <v>8.2128332549639627</v>
      </c>
      <c r="CJ2354">
        <f t="shared" ca="1" si="1075"/>
        <v>3.7871667450360373</v>
      </c>
    </row>
    <row r="2355" spans="79:88">
      <c r="CA2355" s="2">
        <f t="shared" si="1076"/>
        <v>784</v>
      </c>
      <c r="CB2355" s="4">
        <f t="shared" si="1077"/>
        <v>1</v>
      </c>
      <c r="CC2355">
        <f t="shared" ca="1" si="1072"/>
        <v>1</v>
      </c>
      <c r="CD2355">
        <f ca="1">CC2355*(CJ2355)/(CJ2354+CJ2355+IF(CG2356=0,0,CJ2356))</f>
        <v>0.7183114529340513</v>
      </c>
      <c r="CE2355" s="39">
        <f t="shared" ca="1" si="1078"/>
        <v>1</v>
      </c>
      <c r="CF2355" s="39">
        <f t="shared" ca="1" si="1073"/>
        <v>1071875</v>
      </c>
      <c r="CG2355">
        <f t="shared" ca="1" si="1079"/>
        <v>38.046288731550248</v>
      </c>
      <c r="CH2355">
        <f t="shared" ca="1" si="1080"/>
        <v>0</v>
      </c>
      <c r="CI2355">
        <f t="shared" ca="1" si="1074"/>
        <v>2.3426487322061109</v>
      </c>
      <c r="CJ2355">
        <f t="shared" ca="1" si="1075"/>
        <v>9.6573512677938886</v>
      </c>
    </row>
    <row r="2356" spans="79:88">
      <c r="CA2356" s="2">
        <f t="shared" si="1076"/>
        <v>784</v>
      </c>
      <c r="CB2356" s="4">
        <f t="shared" si="1077"/>
        <v>2</v>
      </c>
      <c r="CC2356">
        <f t="shared" ca="1" si="1072"/>
        <v>1</v>
      </c>
      <c r="CD2356">
        <f ca="1">CC2356*IF(CG2356=0,0,CJ2356)/(CJ2354+CJ2355+IF(CG2356=0,0,CJ2356))</f>
        <v>0</v>
      </c>
      <c r="CE2356" s="39">
        <f t="shared" ca="1" si="1078"/>
        <v>1</v>
      </c>
      <c r="CF2356" s="39">
        <f t="shared" ca="1" si="1073"/>
        <v>1071875</v>
      </c>
      <c r="CG2356">
        <f t="shared" ca="1" si="1079"/>
        <v>14.586278346899828</v>
      </c>
      <c r="CH2356">
        <f t="shared" ca="1" si="1080"/>
        <v>12</v>
      </c>
      <c r="CI2356">
        <f t="shared" ca="1" si="1074"/>
        <v>12.898130346380778</v>
      </c>
      <c r="CJ2356">
        <f t="shared" ca="1" si="1075"/>
        <v>0</v>
      </c>
    </row>
    <row r="2357" spans="79:88">
      <c r="CA2357" s="2">
        <f t="shared" si="1076"/>
        <v>785</v>
      </c>
      <c r="CB2357" s="4">
        <f t="shared" si="1077"/>
        <v>0</v>
      </c>
      <c r="CC2357">
        <f t="shared" ca="1" si="1072"/>
        <v>1</v>
      </c>
      <c r="CD2357">
        <f ca="1">CC2357*(CJ2357)/(CJ2357+CJ2358+IF(CG2359=0,0,CJ2359))</f>
        <v>0.56659916076463135</v>
      </c>
      <c r="CE2357" s="39">
        <f t="shared" ca="1" si="1078"/>
        <v>1043411</v>
      </c>
      <c r="CF2357" s="39">
        <f t="shared" ca="1" si="1073"/>
        <v>1105619</v>
      </c>
      <c r="CG2357">
        <f t="shared" ca="1" si="1079"/>
        <v>10.03112320951729</v>
      </c>
      <c r="CH2357">
        <f t="shared" ca="1" si="1080"/>
        <v>-5</v>
      </c>
      <c r="CI2357">
        <f t="shared" ca="1" si="1074"/>
        <v>4.3823471657068129</v>
      </c>
      <c r="CJ2357">
        <f t="shared" ca="1" si="1075"/>
        <v>7.6176528342931871</v>
      </c>
    </row>
    <row r="2358" spans="79:88">
      <c r="CA2358" s="2">
        <f t="shared" si="1076"/>
        <v>785</v>
      </c>
      <c r="CB2358" s="4">
        <f t="shared" si="1077"/>
        <v>1</v>
      </c>
      <c r="CC2358">
        <f t="shared" ca="1" si="1072"/>
        <v>1</v>
      </c>
      <c r="CD2358">
        <f ca="1">CC2358*(CJ2358)/(CJ2357+CJ2358+IF(CG2359=0,0,CJ2359))</f>
        <v>0.43340083923536865</v>
      </c>
      <c r="CE2358" s="39">
        <f t="shared" ca="1" si="1078"/>
        <v>1043411</v>
      </c>
      <c r="CF2358" s="39">
        <f t="shared" ca="1" si="1073"/>
        <v>1105619</v>
      </c>
      <c r="CG2358">
        <f t="shared" ca="1" si="1079"/>
        <v>-13.4288871751302</v>
      </c>
      <c r="CH2358">
        <f t="shared" ca="1" si="1080"/>
        <v>7</v>
      </c>
      <c r="CI2358">
        <f t="shared" ca="1" si="1074"/>
        <v>6.1731344484680353</v>
      </c>
      <c r="CJ2358">
        <f t="shared" ca="1" si="1075"/>
        <v>5.8268655515319647</v>
      </c>
    </row>
    <row r="2359" spans="79:88">
      <c r="CA2359" s="2">
        <f t="shared" si="1076"/>
        <v>785</v>
      </c>
      <c r="CB2359" s="4">
        <f t="shared" si="1077"/>
        <v>2</v>
      </c>
      <c r="CC2359">
        <f t="shared" ca="1" si="1072"/>
        <v>1</v>
      </c>
      <c r="CD2359">
        <f ca="1">CC2359*IF(CG2359=0,0,CJ2359)/(CJ2357+CJ2358+IF(CG2359=0,0,CJ2359))</f>
        <v>0</v>
      </c>
      <c r="CE2359" s="39">
        <f t="shared" ca="1" si="1078"/>
        <v>1043411</v>
      </c>
      <c r="CF2359" s="39">
        <f t="shared" ca="1" si="1073"/>
        <v>1105619</v>
      </c>
      <c r="CG2359">
        <f t="shared" ca="1" si="1079"/>
        <v>0</v>
      </c>
      <c r="CH2359">
        <f t="shared" ca="1" si="1080"/>
        <v>0</v>
      </c>
      <c r="CI2359">
        <f t="shared" ca="1" si="1074"/>
        <v>0</v>
      </c>
      <c r="CJ2359">
        <f t="shared" ca="1" si="1075"/>
        <v>12</v>
      </c>
    </row>
    <row r="2360" spans="79:88">
      <c r="CA2360" s="2">
        <f t="shared" si="1076"/>
        <v>786</v>
      </c>
      <c r="CB2360" s="4">
        <f t="shared" si="1077"/>
        <v>0</v>
      </c>
      <c r="CC2360">
        <f t="shared" ca="1" si="1072"/>
        <v>1</v>
      </c>
      <c r="CD2360">
        <f ca="1">CC2360*(CJ2360)/(CJ2360+CJ2361+IF(CG2362=0,0,CJ2362))</f>
        <v>0.59858783257222314</v>
      </c>
      <c r="CE2360" s="39">
        <f t="shared" ca="1" si="1078"/>
        <v>25</v>
      </c>
      <c r="CF2360" s="39">
        <f t="shared" ca="1" si="1073"/>
        <v>1173019</v>
      </c>
      <c r="CG2360">
        <f t="shared" ca="1" si="1079"/>
        <v>33.256518618506448</v>
      </c>
      <c r="CH2360">
        <f t="shared" ca="1" si="1080"/>
        <v>-6</v>
      </c>
      <c r="CI2360">
        <f t="shared" ca="1" si="1074"/>
        <v>3.9522748794515974</v>
      </c>
      <c r="CJ2360">
        <f t="shared" ca="1" si="1075"/>
        <v>8.0477251205484031</v>
      </c>
    </row>
    <row r="2361" spans="79:88">
      <c r="CA2361" s="2">
        <f t="shared" si="1076"/>
        <v>786</v>
      </c>
      <c r="CB2361" s="4">
        <f t="shared" si="1077"/>
        <v>1</v>
      </c>
      <c r="CC2361">
        <f t="shared" ca="1" si="1072"/>
        <v>1</v>
      </c>
      <c r="CD2361">
        <f ca="1">CC2361*(CJ2361)/(CJ2360+CJ2361+IF(CG2362=0,0,CJ2362))</f>
        <v>0.40141216742777691</v>
      </c>
      <c r="CE2361" s="39">
        <f t="shared" ca="1" si="1078"/>
        <v>25</v>
      </c>
      <c r="CF2361" s="39">
        <f t="shared" ca="1" si="1073"/>
        <v>1173019</v>
      </c>
      <c r="CG2361">
        <f t="shared" ca="1" si="1079"/>
        <v>9.7965082338610898</v>
      </c>
      <c r="CH2361">
        <f t="shared" ca="1" si="1080"/>
        <v>6</v>
      </c>
      <c r="CI2361">
        <f t="shared" ca="1" si="1074"/>
        <v>6.6032067347233818</v>
      </c>
      <c r="CJ2361">
        <f t="shared" ca="1" si="1075"/>
        <v>5.3967932652766182</v>
      </c>
    </row>
    <row r="2362" spans="79:88">
      <c r="CA2362" s="2">
        <f t="shared" si="1076"/>
        <v>786</v>
      </c>
      <c r="CB2362" s="4">
        <f t="shared" si="1077"/>
        <v>2</v>
      </c>
      <c r="CC2362">
        <f t="shared" ca="1" si="1072"/>
        <v>1</v>
      </c>
      <c r="CD2362">
        <f ca="1">CC2362*IF(CG2362=0,0,CJ2362)/(CJ2360+CJ2361+IF(CG2362=0,0,CJ2362))</f>
        <v>0</v>
      </c>
      <c r="CE2362" s="39">
        <f t="shared" ca="1" si="1078"/>
        <v>25</v>
      </c>
      <c r="CF2362" s="39">
        <f t="shared" ca="1" si="1073"/>
        <v>1173019</v>
      </c>
      <c r="CG2362">
        <f t="shared" ca="1" si="1079"/>
        <v>0</v>
      </c>
      <c r="CH2362">
        <f t="shared" ca="1" si="1080"/>
        <v>0</v>
      </c>
      <c r="CI2362">
        <f t="shared" ca="1" si="1074"/>
        <v>0</v>
      </c>
      <c r="CJ2362">
        <f t="shared" ca="1" si="1075"/>
        <v>12</v>
      </c>
    </row>
    <row r="2363" spans="79:88">
      <c r="CA2363" s="2">
        <f t="shared" si="1076"/>
        <v>787</v>
      </c>
      <c r="CB2363" s="4">
        <f t="shared" si="1077"/>
        <v>0</v>
      </c>
      <c r="CC2363">
        <f t="shared" ca="1" si="1072"/>
        <v>1</v>
      </c>
      <c r="CD2363">
        <f ca="1">CC2363*(CJ2363)/(CJ2363+CJ2364+IF(CG2365=0,0,CJ2365))</f>
        <v>0.93429120528912346</v>
      </c>
      <c r="CE2363" s="39">
        <f t="shared" ca="1" si="1078"/>
        <v>1</v>
      </c>
      <c r="CF2363" s="39">
        <f t="shared" ca="1" si="1073"/>
        <v>1419857</v>
      </c>
      <c r="CG2363">
        <f t="shared" ca="1" si="1079"/>
        <v>26.732048367423999</v>
      </c>
      <c r="CH2363">
        <f t="shared" ca="1" si="1080"/>
        <v>-1</v>
      </c>
      <c r="CI2363">
        <f t="shared" ca="1" si="1074"/>
        <v>0.64598969584349741</v>
      </c>
      <c r="CJ2363">
        <f t="shared" ca="1" si="1075"/>
        <v>11.354010304156503</v>
      </c>
    </row>
    <row r="2364" spans="79:88">
      <c r="CA2364" s="2">
        <f t="shared" si="1076"/>
        <v>787</v>
      </c>
      <c r="CB2364" s="4">
        <f t="shared" si="1077"/>
        <v>1</v>
      </c>
      <c r="CC2364">
        <f t="shared" ca="1" si="1072"/>
        <v>1</v>
      </c>
      <c r="CD2364">
        <f ca="1">CC2364*(CJ2364)/(CJ2363+CJ2364+IF(CG2365=0,0,CJ2365))</f>
        <v>6.5708794710876539E-2</v>
      </c>
      <c r="CE2364" s="39">
        <f t="shared" ca="1" si="1078"/>
        <v>1</v>
      </c>
      <c r="CF2364" s="39">
        <f t="shared" ca="1" si="1073"/>
        <v>1419857</v>
      </c>
      <c r="CG2364">
        <f t="shared" ca="1" si="1079"/>
        <v>3.2720379827749113</v>
      </c>
      <c r="CH2364">
        <f t="shared" ca="1" si="1080"/>
        <v>11</v>
      </c>
      <c r="CI2364">
        <f t="shared" ca="1" si="1074"/>
        <v>11.201471310018247</v>
      </c>
      <c r="CJ2364">
        <f t="shared" ca="1" si="1075"/>
        <v>0.79852868998175275</v>
      </c>
    </row>
    <row r="2365" spans="79:88">
      <c r="CA2365" s="2">
        <f t="shared" si="1076"/>
        <v>787</v>
      </c>
      <c r="CB2365" s="4">
        <f t="shared" si="1077"/>
        <v>2</v>
      </c>
      <c r="CC2365">
        <f t="shared" ca="1" si="1072"/>
        <v>1</v>
      </c>
      <c r="CD2365">
        <f ca="1">CC2365*IF(CG2365=0,0,CJ2365)/(CJ2363+CJ2364+IF(CG2365=0,0,CJ2365))</f>
        <v>0</v>
      </c>
      <c r="CE2365" s="39">
        <f t="shared" ca="1" si="1078"/>
        <v>1</v>
      </c>
      <c r="CF2365" s="39">
        <f t="shared" ca="1" si="1073"/>
        <v>1419857</v>
      </c>
      <c r="CG2365">
        <f t="shared" ca="1" si="1079"/>
        <v>0</v>
      </c>
      <c r="CH2365">
        <f t="shared" ca="1" si="1080"/>
        <v>0</v>
      </c>
      <c r="CI2365">
        <f t="shared" ca="1" si="1074"/>
        <v>0</v>
      </c>
      <c r="CJ2365">
        <f t="shared" ca="1" si="1075"/>
        <v>12</v>
      </c>
    </row>
    <row r="2366" spans="79:88">
      <c r="CA2366" s="2">
        <f t="shared" si="1076"/>
        <v>788</v>
      </c>
      <c r="CB2366" s="4">
        <f t="shared" si="1077"/>
        <v>0</v>
      </c>
      <c r="CC2366">
        <f t="shared" ca="1" si="1072"/>
        <v>1</v>
      </c>
      <c r="CD2366">
        <f ca="1">CC2366*(CJ2366)/(CJ2366+CJ2367+IF(CG2368=0,0,CJ2368))</f>
        <v>0.56558198903085044</v>
      </c>
      <c r="CE2366" s="39">
        <f t="shared" ca="1" si="1078"/>
        <v>1568693</v>
      </c>
      <c r="CF2366" s="39">
        <f t="shared" ca="1" si="1073"/>
        <v>1662005</v>
      </c>
      <c r="CG2366">
        <f t="shared" ca="1" si="1079"/>
        <v>9.809025203988142</v>
      </c>
      <c r="CH2366">
        <f t="shared" ca="1" si="1080"/>
        <v>-5</v>
      </c>
      <c r="CI2366">
        <f t="shared" ca="1" si="1074"/>
        <v>4.396022549783023</v>
      </c>
      <c r="CJ2366">
        <f t="shared" ca="1" si="1075"/>
        <v>7.603977450216977</v>
      </c>
    </row>
    <row r="2367" spans="79:88">
      <c r="CA2367" s="2">
        <f t="shared" si="1076"/>
        <v>788</v>
      </c>
      <c r="CB2367" s="4">
        <f t="shared" si="1077"/>
        <v>1</v>
      </c>
      <c r="CC2367">
        <f t="shared" ca="1" si="1072"/>
        <v>1</v>
      </c>
      <c r="CD2367">
        <f ca="1">CC2367*(CJ2367)/(CJ2366+CJ2367+IF(CG2368=0,0,CJ2368))</f>
        <v>0.43441801096914956</v>
      </c>
      <c r="CE2367" s="39">
        <f t="shared" ca="1" si="1078"/>
        <v>1568693</v>
      </c>
      <c r="CF2367" s="39">
        <f t="shared" ca="1" si="1073"/>
        <v>1662005</v>
      </c>
      <c r="CG2367">
        <f t="shared" ca="1" si="1079"/>
        <v>-13.650985180663611</v>
      </c>
      <c r="CH2367">
        <f t="shared" ca="1" si="1080"/>
        <v>7</v>
      </c>
      <c r="CI2367">
        <f t="shared" ca="1" si="1074"/>
        <v>6.1594590643915623</v>
      </c>
      <c r="CJ2367">
        <f t="shared" ca="1" si="1075"/>
        <v>5.8405409356084377</v>
      </c>
    </row>
    <row r="2368" spans="79:88">
      <c r="CA2368" s="2">
        <f t="shared" si="1076"/>
        <v>788</v>
      </c>
      <c r="CB2368" s="4">
        <f t="shared" si="1077"/>
        <v>2</v>
      </c>
      <c r="CC2368">
        <f t="shared" ca="1" si="1072"/>
        <v>1</v>
      </c>
      <c r="CD2368">
        <f ca="1">CC2368*IF(CG2368=0,0,CJ2368)/(CJ2366+CJ2367+IF(CG2368=0,0,CJ2368))</f>
        <v>0</v>
      </c>
      <c r="CE2368" s="39">
        <f t="shared" ca="1" si="1078"/>
        <v>1568693</v>
      </c>
      <c r="CF2368" s="39">
        <f t="shared" ca="1" si="1073"/>
        <v>1662005</v>
      </c>
      <c r="CG2368">
        <f t="shared" ca="1" si="1079"/>
        <v>0</v>
      </c>
      <c r="CH2368">
        <f t="shared" ca="1" si="1080"/>
        <v>0</v>
      </c>
      <c r="CI2368">
        <f t="shared" ca="1" si="1074"/>
        <v>0</v>
      </c>
      <c r="CJ2368">
        <f t="shared" ca="1" si="1075"/>
        <v>12</v>
      </c>
    </row>
    <row r="2369" spans="79:88">
      <c r="CA2369" s="2">
        <f t="shared" si="1076"/>
        <v>789</v>
      </c>
      <c r="CB2369" s="4">
        <f t="shared" si="1077"/>
        <v>0</v>
      </c>
      <c r="CC2369">
        <f t="shared" ca="1" si="1072"/>
        <v>1</v>
      </c>
      <c r="CD2369">
        <f ca="1">CC2369*(CJ2369)/(CJ2369+CJ2370+IF(CG2371=0,0,CJ2371))</f>
        <v>0.23609142975609751</v>
      </c>
      <c r="CE2369" s="39">
        <f t="shared" ca="1" si="1078"/>
        <v>1568693</v>
      </c>
      <c r="CF2369" s="39">
        <f t="shared" ca="1" si="1073"/>
        <v>1760309</v>
      </c>
      <c r="CG2369">
        <f t="shared" ca="1" si="1079"/>
        <v>19.068800294071764</v>
      </c>
      <c r="CH2369">
        <f t="shared" ca="1" si="1080"/>
        <v>-10</v>
      </c>
      <c r="CI2369">
        <f t="shared" ca="1" si="1074"/>
        <v>8.8258644319083217</v>
      </c>
      <c r="CJ2369">
        <f t="shared" ca="1" si="1075"/>
        <v>3.1741355680916783</v>
      </c>
    </row>
    <row r="2370" spans="79:88">
      <c r="CA2370" s="2">
        <f t="shared" si="1076"/>
        <v>789</v>
      </c>
      <c r="CB2370" s="4">
        <f t="shared" si="1077"/>
        <v>1</v>
      </c>
      <c r="CC2370">
        <f t="shared" ref="CC2370:CC2433" ca="1" si="1081">OFFSET(D$5,$CA2370,0)</f>
        <v>1</v>
      </c>
      <c r="CD2370">
        <f ca="1">CC2370*(CJ2370)/(CJ2369+CJ2370+IF(CG2371=0,0,CJ2371))</f>
        <v>0.76390857024390246</v>
      </c>
      <c r="CE2370" s="39">
        <f t="shared" ca="1" si="1078"/>
        <v>1568693</v>
      </c>
      <c r="CF2370" s="39">
        <f t="shared" ref="CF2370:CF2433" ca="1" si="1082">OFFSET(B$5,$CA2370,0)</f>
        <v>1760309</v>
      </c>
      <c r="CG2370">
        <f t="shared" ca="1" si="1079"/>
        <v>-4.3912100905810547</v>
      </c>
      <c r="CH2370">
        <f t="shared" ca="1" si="1080"/>
        <v>2</v>
      </c>
      <c r="CI2370">
        <f t="shared" ref="CI2370:CI2433" ca="1" si="1083">ABS(-CH2370-7*CG2370/113.685)</f>
        <v>1.729617182266197</v>
      </c>
      <c r="CJ2370">
        <f t="shared" ref="CJ2370:CJ2433" ca="1" si="1084">MAX(0,CK$1-CI2370)</f>
        <v>10.270382817733804</v>
      </c>
    </row>
    <row r="2371" spans="79:88">
      <c r="CA2371" s="2">
        <f t="shared" si="1076"/>
        <v>789</v>
      </c>
      <c r="CB2371" s="4">
        <f t="shared" si="1077"/>
        <v>2</v>
      </c>
      <c r="CC2371">
        <f t="shared" ca="1" si="1081"/>
        <v>1</v>
      </c>
      <c r="CD2371">
        <f ca="1">CC2371*IF(CG2371=0,0,CJ2371)/(CJ2369+CJ2370+IF(CG2371=0,0,CJ2371))</f>
        <v>0</v>
      </c>
      <c r="CE2371" s="39">
        <f t="shared" ca="1" si="1078"/>
        <v>1568693</v>
      </c>
      <c r="CF2371" s="39">
        <f t="shared" ca="1" si="1082"/>
        <v>1760309</v>
      </c>
      <c r="CG2371">
        <f t="shared" ca="1" si="1079"/>
        <v>0</v>
      </c>
      <c r="CH2371">
        <f t="shared" ca="1" si="1080"/>
        <v>0</v>
      </c>
      <c r="CI2371">
        <f t="shared" ca="1" si="1083"/>
        <v>0</v>
      </c>
      <c r="CJ2371">
        <f t="shared" ca="1" si="1084"/>
        <v>12</v>
      </c>
    </row>
    <row r="2372" spans="79:88">
      <c r="CA2372" s="2">
        <f t="shared" si="1076"/>
        <v>790</v>
      </c>
      <c r="CB2372" s="4">
        <f t="shared" si="1077"/>
        <v>0</v>
      </c>
      <c r="CC2372">
        <f t="shared" ca="1" si="1081"/>
        <v>1</v>
      </c>
      <c r="CD2372">
        <f ca="1">CC2372*(CJ2372)/(CJ2372+CJ2373+IF(CG2374=0,0,CJ2374))</f>
        <v>0.33993719683356116</v>
      </c>
      <c r="CE2372" s="39">
        <f t="shared" ca="1" si="1078"/>
        <v>1</v>
      </c>
      <c r="CF2372" s="39">
        <f t="shared" ca="1" si="1082"/>
        <v>1771561</v>
      </c>
      <c r="CG2372">
        <f t="shared" ca="1" si="1079"/>
        <v>25.502661977026264</v>
      </c>
      <c r="CH2372">
        <f t="shared" ca="1" si="1080"/>
        <v>-9</v>
      </c>
      <c r="CI2372">
        <f t="shared" ca="1" si="1083"/>
        <v>7.4297081071453235</v>
      </c>
      <c r="CJ2372">
        <f t="shared" ca="1" si="1084"/>
        <v>4.5702918928546765</v>
      </c>
    </row>
    <row r="2373" spans="79:88">
      <c r="CA2373" s="2">
        <f t="shared" si="1076"/>
        <v>790</v>
      </c>
      <c r="CB2373" s="4">
        <f t="shared" si="1077"/>
        <v>1</v>
      </c>
      <c r="CC2373">
        <f t="shared" ca="1" si="1081"/>
        <v>1</v>
      </c>
      <c r="CD2373">
        <f ca="1">CC2373*(CJ2373)/(CJ2372+CJ2373+IF(CG2374=0,0,CJ2374))</f>
        <v>0.66006280316643884</v>
      </c>
      <c r="CE2373" s="39">
        <f t="shared" ca="1" si="1078"/>
        <v>1</v>
      </c>
      <c r="CF2373" s="39">
        <f t="shared" ca="1" si="1082"/>
        <v>1771561</v>
      </c>
      <c r="CG2373">
        <f t="shared" ca="1" si="1079"/>
        <v>2.0426515923787747</v>
      </c>
      <c r="CH2373">
        <f t="shared" ca="1" si="1080"/>
        <v>3</v>
      </c>
      <c r="CI2373">
        <f t="shared" ca="1" si="1083"/>
        <v>3.1257735070295238</v>
      </c>
      <c r="CJ2373">
        <f t="shared" ca="1" si="1084"/>
        <v>8.8742264929704753</v>
      </c>
    </row>
    <row r="2374" spans="79:88">
      <c r="CA2374" s="2">
        <f t="shared" ref="CA2374:CA2437" si="1085">CA2371+1</f>
        <v>790</v>
      </c>
      <c r="CB2374" s="4">
        <f t="shared" ref="CB2374:CB2437" si="1086">CB2371</f>
        <v>2</v>
      </c>
      <c r="CC2374">
        <f t="shared" ca="1" si="1081"/>
        <v>1</v>
      </c>
      <c r="CD2374">
        <f ca="1">CC2374*IF(CG2374=0,0,CJ2374)/(CJ2372+CJ2373+IF(CG2374=0,0,CJ2374))</f>
        <v>0</v>
      </c>
      <c r="CE2374" s="39">
        <f t="shared" ca="1" si="1078"/>
        <v>1</v>
      </c>
      <c r="CF2374" s="39">
        <f t="shared" ca="1" si="1082"/>
        <v>1771561</v>
      </c>
      <c r="CG2374">
        <f t="shared" ca="1" si="1079"/>
        <v>0</v>
      </c>
      <c r="CH2374">
        <f t="shared" ca="1" si="1080"/>
        <v>0</v>
      </c>
      <c r="CI2374">
        <f t="shared" ca="1" si="1083"/>
        <v>0</v>
      </c>
      <c r="CJ2374">
        <f t="shared" ca="1" si="1084"/>
        <v>12</v>
      </c>
    </row>
    <row r="2375" spans="79:88">
      <c r="CA2375" s="2">
        <f t="shared" si="1085"/>
        <v>791</v>
      </c>
      <c r="CB2375" s="4">
        <f t="shared" si="1086"/>
        <v>0</v>
      </c>
      <c r="CC2375">
        <f t="shared" ca="1" si="1081"/>
        <v>1</v>
      </c>
      <c r="CD2375">
        <f ca="1">CC2375*(CJ2375)/(CJ2375+CJ2376+IF(CG2377=0,0,CJ2377))</f>
        <v>0.69536096316819307</v>
      </c>
      <c r="CE2375" s="39">
        <f t="shared" ca="1" si="1078"/>
        <v>1568693</v>
      </c>
      <c r="CF2375" s="39">
        <f t="shared" ca="1" si="1082"/>
        <v>1865285</v>
      </c>
      <c r="CG2375">
        <f t="shared" ca="1" si="1079"/>
        <v>5.6646515846217937</v>
      </c>
      <c r="CH2375">
        <f t="shared" ca="1" si="1080"/>
        <v>-3</v>
      </c>
      <c r="CI2375">
        <f t="shared" ca="1" si="1083"/>
        <v>2.6512067459000521</v>
      </c>
      <c r="CJ2375">
        <f t="shared" ca="1" si="1084"/>
        <v>9.3487932540999488</v>
      </c>
    </row>
    <row r="2376" spans="79:88">
      <c r="CA2376" s="2">
        <f t="shared" si="1085"/>
        <v>791</v>
      </c>
      <c r="CB2376" s="4">
        <f t="shared" si="1086"/>
        <v>1</v>
      </c>
      <c r="CC2376">
        <f t="shared" ca="1" si="1081"/>
        <v>1</v>
      </c>
      <c r="CD2376">
        <f ca="1">CC2376*(CJ2376)/(CJ2375+CJ2376+IF(CG2377=0,0,CJ2377))</f>
        <v>0.30463903683180704</v>
      </c>
      <c r="CE2376" s="39">
        <f t="shared" ca="1" si="1078"/>
        <v>1568693</v>
      </c>
      <c r="CF2376" s="39">
        <f t="shared" ca="1" si="1082"/>
        <v>1865285</v>
      </c>
      <c r="CG2376">
        <f t="shared" ca="1" si="1079"/>
        <v>-17.795358800027827</v>
      </c>
      <c r="CH2376">
        <f t="shared" ca="1" si="1080"/>
        <v>9</v>
      </c>
      <c r="CI2376">
        <f t="shared" ca="1" si="1083"/>
        <v>7.9042748682746646</v>
      </c>
      <c r="CJ2376">
        <f t="shared" ca="1" si="1084"/>
        <v>4.0957251317253354</v>
      </c>
    </row>
    <row r="2377" spans="79:88">
      <c r="CA2377" s="2">
        <f t="shared" si="1085"/>
        <v>791</v>
      </c>
      <c r="CB2377" s="4">
        <f t="shared" si="1086"/>
        <v>2</v>
      </c>
      <c r="CC2377">
        <f t="shared" ca="1" si="1081"/>
        <v>1</v>
      </c>
      <c r="CD2377">
        <f ca="1">CC2377*IF(CG2377=0,0,CJ2377)/(CJ2375+CJ2376+IF(CG2377=0,0,CJ2377))</f>
        <v>0</v>
      </c>
      <c r="CE2377" s="39">
        <f t="shared" ca="1" si="1078"/>
        <v>1568693</v>
      </c>
      <c r="CF2377" s="39">
        <f t="shared" ca="1" si="1082"/>
        <v>1865285</v>
      </c>
      <c r="CG2377">
        <f t="shared" ca="1" si="1079"/>
        <v>0</v>
      </c>
      <c r="CH2377">
        <f t="shared" ca="1" si="1080"/>
        <v>0</v>
      </c>
      <c r="CI2377">
        <f t="shared" ca="1" si="1083"/>
        <v>0</v>
      </c>
      <c r="CJ2377">
        <f t="shared" ca="1" si="1084"/>
        <v>12</v>
      </c>
    </row>
    <row r="2378" spans="79:88">
      <c r="CA2378" s="2">
        <f t="shared" si="1085"/>
        <v>792</v>
      </c>
      <c r="CB2378" s="4">
        <f t="shared" si="1086"/>
        <v>0</v>
      </c>
      <c r="CC2378">
        <f t="shared" ca="1" si="1081"/>
        <v>1</v>
      </c>
      <c r="CD2378">
        <f ca="1">CC2378*(CJ2378)/(CJ2378+CJ2379+IF(CG2380=0,0,CJ2380))</f>
        <v>0.36693156584972381</v>
      </c>
      <c r="CE2378" s="39">
        <f t="shared" ca="1" si="1078"/>
        <v>1568693</v>
      </c>
      <c r="CF2378" s="39">
        <f t="shared" ca="1" si="1082"/>
        <v>1975877</v>
      </c>
      <c r="CG2378">
        <f t="shared" ca="1" si="1079"/>
        <v>15.156129882934977</v>
      </c>
      <c r="CH2378">
        <f t="shared" ca="1" si="1080"/>
        <v>-8</v>
      </c>
      <c r="CI2378">
        <f t="shared" ca="1" si="1083"/>
        <v>7.0667818165937035</v>
      </c>
      <c r="CJ2378">
        <f t="shared" ca="1" si="1084"/>
        <v>4.9332181834062965</v>
      </c>
    </row>
    <row r="2379" spans="79:88">
      <c r="CA2379" s="2">
        <f t="shared" si="1085"/>
        <v>792</v>
      </c>
      <c r="CB2379" s="4">
        <f t="shared" si="1086"/>
        <v>1</v>
      </c>
      <c r="CC2379">
        <f t="shared" ca="1" si="1081"/>
        <v>1</v>
      </c>
      <c r="CD2379">
        <f ca="1">CC2379*(CJ2379)/(CJ2378+CJ2379+IF(CG2380=0,0,CJ2380))</f>
        <v>0.63306843415027614</v>
      </c>
      <c r="CE2379" s="39">
        <f t="shared" ca="1" si="1078"/>
        <v>1568693</v>
      </c>
      <c r="CF2379" s="39">
        <f t="shared" ca="1" si="1082"/>
        <v>1975877</v>
      </c>
      <c r="CG2379">
        <f t="shared" ca="1" si="1079"/>
        <v>-8.3038805017157102</v>
      </c>
      <c r="CH2379">
        <f t="shared" ca="1" si="1080"/>
        <v>4</v>
      </c>
      <c r="CI2379">
        <f t="shared" ca="1" si="1083"/>
        <v>3.4886997975809475</v>
      </c>
      <c r="CJ2379">
        <f t="shared" ca="1" si="1084"/>
        <v>8.5113002024190525</v>
      </c>
    </row>
    <row r="2380" spans="79:88">
      <c r="CA2380" s="2">
        <f t="shared" si="1085"/>
        <v>792</v>
      </c>
      <c r="CB2380" s="4">
        <f t="shared" si="1086"/>
        <v>2</v>
      </c>
      <c r="CC2380">
        <f t="shared" ca="1" si="1081"/>
        <v>1</v>
      </c>
      <c r="CD2380">
        <f ca="1">CC2380*IF(CG2380=0,0,CJ2380)/(CJ2378+CJ2379+IF(CG2380=0,0,CJ2380))</f>
        <v>0</v>
      </c>
      <c r="CE2380" s="39">
        <f t="shared" ca="1" si="1078"/>
        <v>1568693</v>
      </c>
      <c r="CF2380" s="39">
        <f t="shared" ca="1" si="1082"/>
        <v>1975877</v>
      </c>
      <c r="CG2380">
        <f t="shared" ca="1" si="1079"/>
        <v>0</v>
      </c>
      <c r="CH2380">
        <f t="shared" ca="1" si="1080"/>
        <v>0</v>
      </c>
      <c r="CI2380">
        <f t="shared" ca="1" si="1083"/>
        <v>0</v>
      </c>
      <c r="CJ2380">
        <f t="shared" ca="1" si="1084"/>
        <v>12</v>
      </c>
    </row>
    <row r="2381" spans="79:88">
      <c r="CA2381" s="2">
        <f t="shared" si="1085"/>
        <v>793</v>
      </c>
      <c r="CB2381" s="4">
        <f t="shared" si="1086"/>
        <v>0</v>
      </c>
      <c r="CC2381">
        <f t="shared" ca="1" si="1081"/>
        <v>1</v>
      </c>
      <c r="CD2381">
        <f ca="1">CC2381*(CJ2381)/(CJ2381+CJ2382+IF(CG2383=0,0,CJ2383))</f>
        <v>0.82721065643589886</v>
      </c>
      <c r="CE2381" s="39">
        <f t="shared" ca="1" si="1078"/>
        <v>1568693</v>
      </c>
      <c r="CF2381" s="39">
        <f t="shared" ca="1" si="1082"/>
        <v>2093975</v>
      </c>
      <c r="CG2381">
        <f t="shared" ca="1" si="1079"/>
        <v>1.9724165507049918</v>
      </c>
      <c r="CH2381">
        <f t="shared" ca="1" si="1080"/>
        <v>-1</v>
      </c>
      <c r="CI2381">
        <f t="shared" ca="1" si="1083"/>
        <v>0.87855112059695706</v>
      </c>
      <c r="CJ2381">
        <f t="shared" ca="1" si="1084"/>
        <v>11.121448879403044</v>
      </c>
    </row>
    <row r="2382" spans="79:88">
      <c r="CA2382" s="2">
        <f t="shared" si="1085"/>
        <v>793</v>
      </c>
      <c r="CB2382" s="4">
        <f t="shared" si="1086"/>
        <v>1</v>
      </c>
      <c r="CC2382">
        <f t="shared" ca="1" si="1081"/>
        <v>1</v>
      </c>
      <c r="CD2382">
        <f ca="1">CC2382*(CJ2382)/(CJ2381+CJ2382+IF(CG2383=0,0,CJ2383))</f>
        <v>0.17278934356410117</v>
      </c>
      <c r="CE2382" s="39">
        <f t="shared" ca="1" si="1078"/>
        <v>1568693</v>
      </c>
      <c r="CF2382" s="39">
        <f t="shared" ca="1" si="1082"/>
        <v>2093975</v>
      </c>
      <c r="CG2382">
        <f t="shared" ca="1" si="1079"/>
        <v>-21.487593833944629</v>
      </c>
      <c r="CH2382">
        <f t="shared" ca="1" si="1080"/>
        <v>11</v>
      </c>
      <c r="CI2382">
        <f t="shared" ca="1" si="1083"/>
        <v>9.6769304935777605</v>
      </c>
      <c r="CJ2382">
        <f t="shared" ca="1" si="1084"/>
        <v>2.3230695064222395</v>
      </c>
    </row>
    <row r="2383" spans="79:88">
      <c r="CA2383" s="2">
        <f t="shared" si="1085"/>
        <v>793</v>
      </c>
      <c r="CB2383" s="4">
        <f t="shared" si="1086"/>
        <v>2</v>
      </c>
      <c r="CC2383">
        <f t="shared" ca="1" si="1081"/>
        <v>1</v>
      </c>
      <c r="CD2383">
        <f ca="1">CC2383*IF(CG2383=0,0,CJ2383)/(CJ2381+CJ2382+IF(CG2383=0,0,CJ2383))</f>
        <v>0</v>
      </c>
      <c r="CE2383" s="39">
        <f t="shared" ca="1" si="1078"/>
        <v>1568693</v>
      </c>
      <c r="CF2383" s="39">
        <f t="shared" ca="1" si="1082"/>
        <v>2093975</v>
      </c>
      <c r="CG2383">
        <f t="shared" ca="1" si="1079"/>
        <v>0</v>
      </c>
      <c r="CH2383">
        <f t="shared" ca="1" si="1080"/>
        <v>0</v>
      </c>
      <c r="CI2383">
        <f t="shared" ca="1" si="1083"/>
        <v>0</v>
      </c>
      <c r="CJ2383">
        <f t="shared" ca="1" si="1084"/>
        <v>12</v>
      </c>
    </row>
    <row r="2384" spans="79:88">
      <c r="CA2384" s="2">
        <f t="shared" si="1085"/>
        <v>794</v>
      </c>
      <c r="CB2384" s="4">
        <f t="shared" si="1086"/>
        <v>0</v>
      </c>
      <c r="CC2384">
        <f t="shared" ca="1" si="1081"/>
        <v>1</v>
      </c>
      <c r="CD2384">
        <f ca="1">CC2384*(CJ2384)/(CJ2384+CJ2385+IF(CG2386=0,0,CJ2386))</f>
        <v>0.11112890871461858</v>
      </c>
      <c r="CE2384" s="39">
        <f t="shared" ca="1" si="1078"/>
        <v>1</v>
      </c>
      <c r="CF2384" s="39">
        <f t="shared" ca="1" si="1082"/>
        <v>2100875</v>
      </c>
      <c r="CG2384">
        <f t="shared" ca="1" si="1079"/>
        <v>26.530684324782783</v>
      </c>
      <c r="CH2384">
        <f t="shared" ca="1" si="1080"/>
        <v>-12</v>
      </c>
      <c r="CI2384">
        <f t="shared" ca="1" si="1083"/>
        <v>10.366409022531737</v>
      </c>
      <c r="CJ2384">
        <f t="shared" ca="1" si="1084"/>
        <v>1.6335909774682627</v>
      </c>
    </row>
    <row r="2385" spans="79:88">
      <c r="CA2385" s="2">
        <f t="shared" si="1085"/>
        <v>794</v>
      </c>
      <c r="CB2385" s="4">
        <f t="shared" si="1086"/>
        <v>1</v>
      </c>
      <c r="CC2385">
        <f t="shared" ca="1" si="1081"/>
        <v>1</v>
      </c>
      <c r="CD2385">
        <f ca="1">CC2385*(CJ2385)/(CJ2384+CJ2385+IF(CG2386=0,0,CJ2386))</f>
        <v>0.80346640738214314</v>
      </c>
      <c r="CE2385" s="39">
        <f t="shared" ca="1" si="1078"/>
        <v>1</v>
      </c>
      <c r="CF2385" s="39">
        <f t="shared" ca="1" si="1082"/>
        <v>2100875</v>
      </c>
      <c r="CG2385">
        <f t="shared" ca="1" si="1079"/>
        <v>3.0706739401310301</v>
      </c>
      <c r="CH2385">
        <f t="shared" ca="1" si="1080"/>
        <v>0</v>
      </c>
      <c r="CI2385">
        <f t="shared" ca="1" si="1083"/>
        <v>0.18907259164284831</v>
      </c>
      <c r="CJ2385">
        <f t="shared" ca="1" si="1084"/>
        <v>11.810927408357152</v>
      </c>
    </row>
    <row r="2386" spans="79:88">
      <c r="CA2386" s="2">
        <f t="shared" si="1085"/>
        <v>794</v>
      </c>
      <c r="CB2386" s="4">
        <f t="shared" si="1086"/>
        <v>2</v>
      </c>
      <c r="CC2386">
        <f t="shared" ca="1" si="1081"/>
        <v>1</v>
      </c>
      <c r="CD2386">
        <f ca="1">CC2386*IF(CG2386=0,0,CJ2386)/(CJ2384+CJ2385+IF(CG2386=0,0,CJ2386))</f>
        <v>8.5404683903238257E-2</v>
      </c>
      <c r="CE2386" s="39">
        <f t="shared" ca="1" si="1078"/>
        <v>1</v>
      </c>
      <c r="CF2386" s="39">
        <f t="shared" ca="1" si="1082"/>
        <v>2100875</v>
      </c>
      <c r="CG2386">
        <f t="shared" ca="1" si="1079"/>
        <v>-20.389336444519657</v>
      </c>
      <c r="CH2386">
        <f t="shared" ca="1" si="1080"/>
        <v>12</v>
      </c>
      <c r="CI2386">
        <f t="shared" ca="1" si="1083"/>
        <v>10.744554205817499</v>
      </c>
      <c r="CJ2386">
        <f t="shared" ca="1" si="1084"/>
        <v>1.255445794182501</v>
      </c>
    </row>
    <row r="2387" spans="79:88">
      <c r="CA2387" s="2">
        <f t="shared" si="1085"/>
        <v>795</v>
      </c>
      <c r="CB2387" s="4">
        <f t="shared" si="1086"/>
        <v>0</v>
      </c>
      <c r="CC2387">
        <f t="shared" ca="1" si="1081"/>
        <v>1</v>
      </c>
      <c r="CD2387">
        <f ca="1">CC2387*(CJ2387)/(CJ2387+CJ2388+IF(CG2389=0,0,CJ2389))</f>
        <v>0.16976219909750481</v>
      </c>
      <c r="CE2387" s="39">
        <f t="shared" ca="1" si="1078"/>
        <v>1568693</v>
      </c>
      <c r="CF2387" s="39">
        <f t="shared" ca="1" si="1082"/>
        <v>2349463</v>
      </c>
      <c r="CG2387">
        <f t="shared" ca="1" si="1079"/>
        <v>20.826621132719936</v>
      </c>
      <c r="CH2387">
        <f t="shared" ca="1" si="1080"/>
        <v>-11</v>
      </c>
      <c r="CI2387">
        <f t="shared" ca="1" si="1083"/>
        <v>9.7176289930154418</v>
      </c>
      <c r="CJ2387">
        <f t="shared" ca="1" si="1084"/>
        <v>2.2823710069845582</v>
      </c>
    </row>
    <row r="2388" spans="79:88">
      <c r="CA2388" s="2">
        <f t="shared" si="1085"/>
        <v>795</v>
      </c>
      <c r="CB2388" s="4">
        <f t="shared" si="1086"/>
        <v>1</v>
      </c>
      <c r="CC2388">
        <f t="shared" ca="1" si="1081"/>
        <v>1</v>
      </c>
      <c r="CD2388">
        <f ca="1">CC2388*(CJ2388)/(CJ2387+CJ2388+IF(CG2389=0,0,CJ2389))</f>
        <v>0.83023780090249522</v>
      </c>
      <c r="CE2388" s="39">
        <f t="shared" ca="1" si="1078"/>
        <v>1568693</v>
      </c>
      <c r="CF2388" s="39">
        <f t="shared" ca="1" si="1082"/>
        <v>2349463</v>
      </c>
      <c r="CG2388">
        <f t="shared" ca="1" si="1079"/>
        <v>-2.6333892519318169</v>
      </c>
      <c r="CH2388">
        <f t="shared" ca="1" si="1080"/>
        <v>1</v>
      </c>
      <c r="CI2388">
        <f t="shared" ca="1" si="1083"/>
        <v>0.83785262115914394</v>
      </c>
      <c r="CJ2388">
        <f t="shared" ca="1" si="1084"/>
        <v>11.162147378840857</v>
      </c>
    </row>
    <row r="2389" spans="79:88">
      <c r="CA2389" s="2">
        <f t="shared" si="1085"/>
        <v>795</v>
      </c>
      <c r="CB2389" s="4">
        <f t="shared" si="1086"/>
        <v>2</v>
      </c>
      <c r="CC2389">
        <f t="shared" ca="1" si="1081"/>
        <v>1</v>
      </c>
      <c r="CD2389">
        <f ca="1">CC2389*IF(CG2389=0,0,CJ2389)/(CJ2387+CJ2388+IF(CG2389=0,0,CJ2389))</f>
        <v>0</v>
      </c>
      <c r="CE2389" s="39">
        <f t="shared" ca="1" si="1078"/>
        <v>1568693</v>
      </c>
      <c r="CF2389" s="39">
        <f t="shared" ca="1" si="1082"/>
        <v>2349463</v>
      </c>
      <c r="CG2389">
        <f t="shared" ca="1" si="1079"/>
        <v>0</v>
      </c>
      <c r="CH2389">
        <f t="shared" ca="1" si="1080"/>
        <v>0</v>
      </c>
      <c r="CI2389">
        <f t="shared" ca="1" si="1083"/>
        <v>0</v>
      </c>
      <c r="CJ2389">
        <f t="shared" ca="1" si="1084"/>
        <v>12</v>
      </c>
    </row>
    <row r="2390" spans="79:88">
      <c r="CA2390" s="2">
        <f t="shared" si="1085"/>
        <v>796</v>
      </c>
      <c r="CB2390" s="4">
        <f t="shared" si="1086"/>
        <v>0</v>
      </c>
      <c r="CC2390">
        <f t="shared" ca="1" si="1081"/>
        <v>1</v>
      </c>
      <c r="CD2390">
        <f ca="1">CC2390*(CJ2390)/(CJ2390+CJ2391+IF(CG2392=0,0,CJ2392))</f>
        <v>0.72245293427778878</v>
      </c>
      <c r="CE2390" s="39">
        <f t="shared" ca="1" si="1078"/>
        <v>25</v>
      </c>
      <c r="CF2390" s="39">
        <f t="shared" ca="1" si="1082"/>
        <v>2631019</v>
      </c>
      <c r="CG2390">
        <f t="shared" ca="1" si="1079"/>
        <v>27.820859340641846</v>
      </c>
      <c r="CH2390">
        <f t="shared" ca="1" si="1080"/>
        <v>-4</v>
      </c>
      <c r="CI2390">
        <f t="shared" ca="1" si="1083"/>
        <v>2.2869682422087969</v>
      </c>
      <c r="CJ2390">
        <f t="shared" ca="1" si="1084"/>
        <v>9.7130317577912031</v>
      </c>
    </row>
    <row r="2391" spans="79:88">
      <c r="CA2391" s="2">
        <f t="shared" si="1085"/>
        <v>796</v>
      </c>
      <c r="CB2391" s="4">
        <f t="shared" si="1086"/>
        <v>1</v>
      </c>
      <c r="CC2391">
        <f t="shared" ca="1" si="1081"/>
        <v>1</v>
      </c>
      <c r="CD2391">
        <f ca="1">CC2391*(CJ2391)/(CJ2390+CJ2391+IF(CG2392=0,0,CJ2392))</f>
        <v>0.27754706572221127</v>
      </c>
      <c r="CE2391" s="39">
        <f t="shared" ca="1" si="1078"/>
        <v>25</v>
      </c>
      <c r="CF2391" s="39">
        <f t="shared" ca="1" si="1082"/>
        <v>2631019</v>
      </c>
      <c r="CG2391">
        <f t="shared" ca="1" si="1079"/>
        <v>4.360848955991159</v>
      </c>
      <c r="CH2391">
        <f t="shared" ca="1" si="1080"/>
        <v>8</v>
      </c>
      <c r="CI2391">
        <f t="shared" ca="1" si="1083"/>
        <v>8.2685133719658541</v>
      </c>
      <c r="CJ2391">
        <f t="shared" ca="1" si="1084"/>
        <v>3.7314866280341459</v>
      </c>
    </row>
    <row r="2392" spans="79:88">
      <c r="CA2392" s="2">
        <f t="shared" si="1085"/>
        <v>796</v>
      </c>
      <c r="CB2392" s="4">
        <f t="shared" si="1086"/>
        <v>2</v>
      </c>
      <c r="CC2392">
        <f t="shared" ca="1" si="1081"/>
        <v>1</v>
      </c>
      <c r="CD2392">
        <f ca="1">CC2392*IF(CG2392=0,0,CJ2392)/(CJ2390+CJ2391+IF(CG2392=0,0,CJ2392))</f>
        <v>0</v>
      </c>
      <c r="CE2392" s="39">
        <f t="shared" ca="1" si="1078"/>
        <v>25</v>
      </c>
      <c r="CF2392" s="39">
        <f t="shared" ca="1" si="1082"/>
        <v>2631019</v>
      </c>
      <c r="CG2392">
        <f t="shared" ca="1" si="1079"/>
        <v>0</v>
      </c>
      <c r="CH2392">
        <f t="shared" ca="1" si="1080"/>
        <v>0</v>
      </c>
      <c r="CI2392">
        <f t="shared" ca="1" si="1083"/>
        <v>0</v>
      </c>
      <c r="CJ2392">
        <f t="shared" ca="1" si="1084"/>
        <v>12</v>
      </c>
    </row>
    <row r="2393" spans="79:88">
      <c r="CA2393" s="2">
        <f t="shared" si="1085"/>
        <v>797</v>
      </c>
      <c r="CB2393" s="4">
        <f t="shared" si="1086"/>
        <v>0</v>
      </c>
      <c r="CC2393">
        <f t="shared" ca="1" si="1081"/>
        <v>1</v>
      </c>
      <c r="CD2393">
        <f ca="1">CC2393*(CJ2393)/(CJ2393+CJ2394+IF(CG2395=0,0,CJ2395))</f>
        <v>0.29972442073612415</v>
      </c>
      <c r="CE2393" s="39">
        <f t="shared" ca="1" si="1078"/>
        <v>1568693</v>
      </c>
      <c r="CF2393" s="39">
        <f t="shared" ca="1" si="1082"/>
        <v>2636887</v>
      </c>
      <c r="CG2393">
        <f t="shared" ca="1" si="1079"/>
        <v>16.722259345379342</v>
      </c>
      <c r="CH2393">
        <f t="shared" ca="1" si="1080"/>
        <v>-9</v>
      </c>
      <c r="CI2393">
        <f t="shared" ca="1" si="1083"/>
        <v>7.9703495147323267</v>
      </c>
      <c r="CJ2393">
        <f t="shared" ca="1" si="1084"/>
        <v>4.0296504852676733</v>
      </c>
    </row>
    <row r="2394" spans="79:88">
      <c r="CA2394" s="2">
        <f t="shared" si="1085"/>
        <v>797</v>
      </c>
      <c r="CB2394" s="4">
        <f t="shared" si="1086"/>
        <v>1</v>
      </c>
      <c r="CC2394">
        <f t="shared" ca="1" si="1081"/>
        <v>1</v>
      </c>
      <c r="CD2394">
        <f ca="1">CC2394*(CJ2394)/(CJ2393+CJ2394+IF(CG2395=0,0,CJ2395))</f>
        <v>0.70027557926387585</v>
      </c>
      <c r="CE2394" s="39">
        <f t="shared" ca="1" si="1078"/>
        <v>1568693</v>
      </c>
      <c r="CF2394" s="39">
        <f t="shared" ca="1" si="1082"/>
        <v>2636887</v>
      </c>
      <c r="CG2394">
        <f t="shared" ca="1" si="1079"/>
        <v>-6.7377510392713447</v>
      </c>
      <c r="CH2394">
        <f t="shared" ca="1" si="1080"/>
        <v>3</v>
      </c>
      <c r="CI2394">
        <f t="shared" ca="1" si="1083"/>
        <v>2.5851320994423239</v>
      </c>
      <c r="CJ2394">
        <f t="shared" ca="1" si="1084"/>
        <v>9.4148679005576756</v>
      </c>
    </row>
    <row r="2395" spans="79:88">
      <c r="CA2395" s="2">
        <f t="shared" si="1085"/>
        <v>797</v>
      </c>
      <c r="CB2395" s="4">
        <f t="shared" si="1086"/>
        <v>2</v>
      </c>
      <c r="CC2395">
        <f t="shared" ca="1" si="1081"/>
        <v>1</v>
      </c>
      <c r="CD2395">
        <f ca="1">CC2395*IF(CG2395=0,0,CJ2395)/(CJ2393+CJ2394+IF(CG2395=0,0,CJ2395))</f>
        <v>0</v>
      </c>
      <c r="CE2395" s="39">
        <f t="shared" ca="1" si="1078"/>
        <v>1568693</v>
      </c>
      <c r="CF2395" s="39">
        <f t="shared" ca="1" si="1082"/>
        <v>2636887</v>
      </c>
      <c r="CG2395">
        <f t="shared" ca="1" si="1079"/>
        <v>0</v>
      </c>
      <c r="CH2395">
        <f t="shared" ca="1" si="1080"/>
        <v>0</v>
      </c>
      <c r="CI2395">
        <f t="shared" ca="1" si="1083"/>
        <v>0</v>
      </c>
      <c r="CJ2395">
        <f t="shared" ca="1" si="1084"/>
        <v>12</v>
      </c>
    </row>
    <row r="2396" spans="79:88">
      <c r="CA2396" s="2">
        <f t="shared" si="1085"/>
        <v>798</v>
      </c>
      <c r="CB2396" s="4">
        <f t="shared" si="1086"/>
        <v>0</v>
      </c>
      <c r="CC2396">
        <f t="shared" ca="1" si="1081"/>
        <v>1</v>
      </c>
      <c r="CD2396">
        <f ca="1">CC2396*(CJ2396)/(CJ2396+CJ2397+IF(CG2398=0,0,CJ2398))</f>
        <v>0.43173773608704041</v>
      </c>
      <c r="CE2396" s="39">
        <f t="shared" ca="1" si="1078"/>
        <v>1568693</v>
      </c>
      <c r="CF2396" s="39">
        <f t="shared" ca="1" si="1082"/>
        <v>2960239</v>
      </c>
      <c r="CG2396">
        <f t="shared" ca="1" si="1079"/>
        <v>13.06575096128455</v>
      </c>
      <c r="CH2396">
        <f t="shared" ca="1" si="1080"/>
        <v>-7</v>
      </c>
      <c r="CI2396">
        <f t="shared" ca="1" si="1083"/>
        <v>6.1954940693232015</v>
      </c>
      <c r="CJ2396">
        <f t="shared" ca="1" si="1084"/>
        <v>5.8045059306767985</v>
      </c>
    </row>
    <row r="2397" spans="79:88">
      <c r="CA2397" s="2">
        <f t="shared" si="1085"/>
        <v>798</v>
      </c>
      <c r="CB2397" s="4">
        <f t="shared" si="1086"/>
        <v>1</v>
      </c>
      <c r="CC2397">
        <f t="shared" ca="1" si="1081"/>
        <v>1</v>
      </c>
      <c r="CD2397">
        <f ca="1">CC2397*(CJ2397)/(CJ2396+CJ2397+IF(CG2398=0,0,CJ2398))</f>
        <v>0.56826226391295964</v>
      </c>
      <c r="CE2397" s="39">
        <f t="shared" ca="1" si="1078"/>
        <v>1568693</v>
      </c>
      <c r="CF2397" s="39">
        <f t="shared" ca="1" si="1082"/>
        <v>2960239</v>
      </c>
      <c r="CG2397">
        <f t="shared" ca="1" si="1079"/>
        <v>-10.394259423365071</v>
      </c>
      <c r="CH2397">
        <f t="shared" ca="1" si="1080"/>
        <v>5</v>
      </c>
      <c r="CI2397">
        <f t="shared" ca="1" si="1083"/>
        <v>4.3599875448515153</v>
      </c>
      <c r="CJ2397">
        <f t="shared" ca="1" si="1084"/>
        <v>7.6400124551484847</v>
      </c>
    </row>
    <row r="2398" spans="79:88">
      <c r="CA2398" s="2">
        <f t="shared" si="1085"/>
        <v>798</v>
      </c>
      <c r="CB2398" s="4">
        <f t="shared" si="1086"/>
        <v>2</v>
      </c>
      <c r="CC2398">
        <f t="shared" ca="1" si="1081"/>
        <v>1</v>
      </c>
      <c r="CD2398">
        <f ca="1">CC2398*IF(CG2398=0,0,CJ2398)/(CJ2396+CJ2397+IF(CG2398=0,0,CJ2398))</f>
        <v>0</v>
      </c>
      <c r="CE2398" s="39">
        <f t="shared" ca="1" si="1078"/>
        <v>1568693</v>
      </c>
      <c r="CF2398" s="39">
        <f t="shared" ca="1" si="1082"/>
        <v>2960239</v>
      </c>
      <c r="CG2398">
        <f t="shared" ca="1" si="1079"/>
        <v>0</v>
      </c>
      <c r="CH2398">
        <f t="shared" ca="1" si="1080"/>
        <v>0</v>
      </c>
      <c r="CI2398">
        <f t="shared" ca="1" si="1083"/>
        <v>0</v>
      </c>
      <c r="CJ2398">
        <f t="shared" ca="1" si="1084"/>
        <v>12</v>
      </c>
    </row>
    <row r="2399" spans="79:88">
      <c r="CA2399" s="2">
        <f t="shared" si="1085"/>
        <v>799</v>
      </c>
      <c r="CB2399" s="4">
        <f t="shared" si="1086"/>
        <v>0</v>
      </c>
      <c r="CC2399">
        <f t="shared" ca="1" si="1081"/>
        <v>1</v>
      </c>
      <c r="CD2399">
        <f ca="1">CC2399*(CJ2399)/(CJ2399+CJ2400+IF(CG2401=0,0,CJ2401))</f>
        <v>0.25016070981246286</v>
      </c>
      <c r="CE2399" s="39">
        <f t="shared" ref="CE2399:CE2458" ca="1" si="1087">OFFSET(C$5,$CA2399,0)</f>
        <v>1043411</v>
      </c>
      <c r="CF2399" s="39">
        <f t="shared" ca="1" si="1082"/>
        <v>4691773</v>
      </c>
      <c r="CG2399">
        <f t="shared" ref="CG2399:CG2430" ca="1" si="1088">OFFSET(K$5,$CA2399,2*$CB2399)</f>
        <v>22.140807641511628</v>
      </c>
      <c r="CH2399">
        <f t="shared" ref="CH2399:CH2430" ca="1" si="1089">OFFSET(L$5,$CA2399,2*$CB2399)</f>
        <v>-10</v>
      </c>
      <c r="CI2399">
        <f t="shared" ca="1" si="1083"/>
        <v>8.6367097375152273</v>
      </c>
      <c r="CJ2399">
        <f t="shared" ca="1" si="1084"/>
        <v>3.3632902624847727</v>
      </c>
    </row>
    <row r="2400" spans="79:88">
      <c r="CA2400" s="2">
        <f t="shared" si="1085"/>
        <v>799</v>
      </c>
      <c r="CB2400" s="4">
        <f t="shared" si="1086"/>
        <v>1</v>
      </c>
      <c r="CC2400">
        <f t="shared" ca="1" si="1081"/>
        <v>1</v>
      </c>
      <c r="CD2400">
        <f ca="1">CC2400*(CJ2400)/(CJ2399+CJ2400+IF(CG2401=0,0,CJ2401))</f>
        <v>0.74983929018753714</v>
      </c>
      <c r="CE2400" s="39">
        <f t="shared" ca="1" si="1087"/>
        <v>1043411</v>
      </c>
      <c r="CF2400" s="39">
        <f t="shared" ca="1" si="1082"/>
        <v>4691773</v>
      </c>
      <c r="CG2400">
        <f t="shared" ca="1" si="1088"/>
        <v>-1.319202743138792</v>
      </c>
      <c r="CH2400">
        <f t="shared" ca="1" si="1089"/>
        <v>2</v>
      </c>
      <c r="CI2400">
        <f t="shared" ca="1" si="1083"/>
        <v>1.9187718766594402</v>
      </c>
      <c r="CJ2400">
        <f t="shared" ca="1" si="1084"/>
        <v>10.08122812334056</v>
      </c>
    </row>
    <row r="2401" spans="79:88">
      <c r="CA2401" s="2">
        <f t="shared" si="1085"/>
        <v>799</v>
      </c>
      <c r="CB2401" s="4">
        <f t="shared" si="1086"/>
        <v>2</v>
      </c>
      <c r="CC2401">
        <f t="shared" ca="1" si="1081"/>
        <v>1</v>
      </c>
      <c r="CD2401">
        <f ca="1">CC2401*IF(CG2401=0,0,CJ2401)/(CJ2399+CJ2400+IF(CG2401=0,0,CJ2401))</f>
        <v>0</v>
      </c>
      <c r="CE2401" s="39">
        <f t="shared" ca="1" si="1087"/>
        <v>1043411</v>
      </c>
      <c r="CF2401" s="39">
        <f t="shared" ca="1" si="1082"/>
        <v>4691773</v>
      </c>
      <c r="CG2401">
        <f t="shared" ca="1" si="1088"/>
        <v>0</v>
      </c>
      <c r="CH2401">
        <f t="shared" ca="1" si="1089"/>
        <v>0</v>
      </c>
      <c r="CI2401">
        <f t="shared" ca="1" si="1083"/>
        <v>0</v>
      </c>
      <c r="CJ2401">
        <f t="shared" ca="1" si="1084"/>
        <v>12</v>
      </c>
    </row>
    <row r="2402" spans="79:88">
      <c r="CA2402" s="2">
        <f t="shared" si="1085"/>
        <v>800</v>
      </c>
      <c r="CB2402" s="4">
        <f t="shared" si="1086"/>
        <v>0</v>
      </c>
      <c r="CC2402">
        <f t="shared" ca="1" si="1081"/>
        <v>1</v>
      </c>
      <c r="CD2402">
        <f ca="1">CC2402*(CJ2402)/(CJ2402+CJ2403+IF(CG2404=0,0,CJ2404))</f>
        <v>0.70965700716774949</v>
      </c>
      <c r="CE2402" s="39">
        <f t="shared" ca="1" si="1087"/>
        <v>1043411</v>
      </c>
      <c r="CF2402" s="39">
        <f t="shared" ca="1" si="1082"/>
        <v>4971709</v>
      </c>
      <c r="CG2402">
        <f t="shared" ca="1" si="1088"/>
        <v>8.7861725174651184</v>
      </c>
      <c r="CH2402">
        <f t="shared" ca="1" si="1089"/>
        <v>-3</v>
      </c>
      <c r="CI2402">
        <f t="shared" ca="1" si="1083"/>
        <v>2.4590033195034011</v>
      </c>
      <c r="CJ2402">
        <f t="shared" ca="1" si="1084"/>
        <v>9.5409966804965993</v>
      </c>
    </row>
    <row r="2403" spans="79:88">
      <c r="CA2403" s="2">
        <f t="shared" si="1085"/>
        <v>800</v>
      </c>
      <c r="CB2403" s="4">
        <f t="shared" si="1086"/>
        <v>1</v>
      </c>
      <c r="CC2403">
        <f t="shared" ca="1" si="1081"/>
        <v>1</v>
      </c>
      <c r="CD2403">
        <f ca="1">CC2403*(CJ2403)/(CJ2402+CJ2403+IF(CG2404=0,0,CJ2404))</f>
        <v>0.29034299283225051</v>
      </c>
      <c r="CE2403" s="39">
        <f t="shared" ca="1" si="1087"/>
        <v>1043411</v>
      </c>
      <c r="CF2403" s="39">
        <f t="shared" ca="1" si="1082"/>
        <v>4971709</v>
      </c>
      <c r="CG2403">
        <f t="shared" ca="1" si="1088"/>
        <v>-14.673837867185568</v>
      </c>
      <c r="CH2403">
        <f t="shared" ca="1" si="1089"/>
        <v>9</v>
      </c>
      <c r="CI2403">
        <f t="shared" ca="1" si="1083"/>
        <v>8.0964782946712504</v>
      </c>
      <c r="CJ2403">
        <f t="shared" ca="1" si="1084"/>
        <v>3.9035217053287496</v>
      </c>
    </row>
    <row r="2404" spans="79:88">
      <c r="CA2404" s="2">
        <f t="shared" si="1085"/>
        <v>800</v>
      </c>
      <c r="CB2404" s="4">
        <f t="shared" si="1086"/>
        <v>2</v>
      </c>
      <c r="CC2404">
        <f t="shared" ca="1" si="1081"/>
        <v>1</v>
      </c>
      <c r="CD2404">
        <f ca="1">CC2404*IF(CG2404=0,0,CJ2404)/(CJ2402+CJ2403+IF(CG2404=0,0,CJ2404))</f>
        <v>0</v>
      </c>
      <c r="CE2404" s="39">
        <f t="shared" ca="1" si="1087"/>
        <v>1043411</v>
      </c>
      <c r="CF2404" s="39">
        <f t="shared" ca="1" si="1082"/>
        <v>4971709</v>
      </c>
      <c r="CG2404">
        <f t="shared" ca="1" si="1088"/>
        <v>0</v>
      </c>
      <c r="CH2404">
        <f t="shared" ca="1" si="1089"/>
        <v>0</v>
      </c>
      <c r="CI2404">
        <f t="shared" ca="1" si="1083"/>
        <v>0</v>
      </c>
      <c r="CJ2404">
        <f t="shared" ca="1" si="1084"/>
        <v>12</v>
      </c>
    </row>
    <row r="2405" spans="79:88">
      <c r="CA2405" s="2">
        <f t="shared" si="1085"/>
        <v>801</v>
      </c>
      <c r="CB2405" s="4">
        <f t="shared" si="1086"/>
        <v>0</v>
      </c>
      <c r="CC2405">
        <f t="shared" ca="1" si="1081"/>
        <v>1</v>
      </c>
      <c r="CD2405">
        <f ca="1">CC2405*(CJ2405)/(CJ2405+CJ2406+IF(CG2407=0,0,CJ2407))</f>
        <v>0.3406562303935543</v>
      </c>
      <c r="CE2405" s="39">
        <f t="shared" ca="1" si="1087"/>
        <v>25</v>
      </c>
      <c r="CF2405" s="39">
        <f t="shared" ca="1" si="1082"/>
        <v>5014657</v>
      </c>
      <c r="CG2405">
        <f t="shared" ca="1" si="1088"/>
        <v>-55.543911557040815</v>
      </c>
      <c r="CH2405">
        <f t="shared" ca="1" si="1089"/>
        <v>-4</v>
      </c>
      <c r="CI2405">
        <f t="shared" ca="1" si="1083"/>
        <v>7.4200411742911179</v>
      </c>
      <c r="CJ2405">
        <f t="shared" ca="1" si="1084"/>
        <v>4.5799588257088821</v>
      </c>
    </row>
    <row r="2406" spans="79:88">
      <c r="CA2406" s="2">
        <f t="shared" si="1085"/>
        <v>801</v>
      </c>
      <c r="CB2406" s="4">
        <f t="shared" si="1086"/>
        <v>1</v>
      </c>
      <c r="CC2406">
        <f t="shared" ca="1" si="1081"/>
        <v>1</v>
      </c>
      <c r="CD2406">
        <f ca="1">CC2406*(CJ2406)/(CJ2405+CJ2406+IF(CG2407=0,0,CJ2407))</f>
        <v>0.6593437696064457</v>
      </c>
      <c r="CE2406" s="39">
        <f t="shared" ca="1" si="1087"/>
        <v>25</v>
      </c>
      <c r="CF2406" s="39">
        <f t="shared" ca="1" si="1082"/>
        <v>5014657</v>
      </c>
      <c r="CG2406">
        <f t="shared" ca="1" si="1088"/>
        <v>34.6810841160206</v>
      </c>
      <c r="CH2406">
        <f t="shared" ca="1" si="1089"/>
        <v>1</v>
      </c>
      <c r="CI2406">
        <f t="shared" ca="1" si="1083"/>
        <v>3.1354408128789566</v>
      </c>
      <c r="CJ2406">
        <f t="shared" ca="1" si="1084"/>
        <v>8.8645591871210438</v>
      </c>
    </row>
    <row r="2407" spans="79:88">
      <c r="CA2407" s="2">
        <f t="shared" si="1085"/>
        <v>801</v>
      </c>
      <c r="CB2407" s="4">
        <f t="shared" si="1086"/>
        <v>2</v>
      </c>
      <c r="CC2407">
        <f t="shared" ca="1" si="1081"/>
        <v>1</v>
      </c>
      <c r="CD2407">
        <f ca="1">CC2407*IF(CG2407=0,0,CJ2407)/(CJ2405+CJ2406+IF(CG2407=0,0,CJ2407))</f>
        <v>0</v>
      </c>
      <c r="CE2407" s="39">
        <f t="shared" ca="1" si="1087"/>
        <v>25</v>
      </c>
      <c r="CF2407" s="39">
        <f t="shared" ca="1" si="1082"/>
        <v>5014657</v>
      </c>
      <c r="CG2407">
        <f t="shared" ca="1" si="1088"/>
        <v>0</v>
      </c>
      <c r="CH2407">
        <f t="shared" ca="1" si="1089"/>
        <v>0</v>
      </c>
      <c r="CI2407">
        <f t="shared" ca="1" si="1083"/>
        <v>0</v>
      </c>
      <c r="CJ2407">
        <f t="shared" ca="1" si="1084"/>
        <v>12</v>
      </c>
    </row>
    <row r="2408" spans="79:88">
      <c r="CA2408" s="2">
        <f t="shared" si="1085"/>
        <v>802</v>
      </c>
      <c r="CB2408" s="4">
        <f t="shared" si="1086"/>
        <v>0</v>
      </c>
      <c r="CC2408">
        <f t="shared" ca="1" si="1081"/>
        <v>1</v>
      </c>
      <c r="CD2408">
        <f ca="1">CC2408*(CJ2408)/(CJ2408+CJ2409+IF(CG2410=0,0,CJ2410))</f>
        <v>0.38144043583640047</v>
      </c>
      <c r="CE2408" s="39">
        <f t="shared" ca="1" si="1087"/>
        <v>1043411</v>
      </c>
      <c r="CF2408" s="39">
        <f t="shared" ca="1" si="1082"/>
        <v>5266621</v>
      </c>
      <c r="CG2408">
        <f t="shared" ca="1" si="1088"/>
        <v>18.324121068238242</v>
      </c>
      <c r="CH2408">
        <f t="shared" ca="1" si="1089"/>
        <v>-8</v>
      </c>
      <c r="CI2408">
        <f t="shared" ca="1" si="1083"/>
        <v>6.8717170473002795</v>
      </c>
      <c r="CJ2408">
        <f t="shared" ca="1" si="1084"/>
        <v>5.1282829526997205</v>
      </c>
    </row>
    <row r="2409" spans="79:88">
      <c r="CA2409" s="2">
        <f t="shared" si="1085"/>
        <v>802</v>
      </c>
      <c r="CB2409" s="4">
        <f t="shared" si="1086"/>
        <v>1</v>
      </c>
      <c r="CC2409">
        <f t="shared" ca="1" si="1081"/>
        <v>1</v>
      </c>
      <c r="CD2409">
        <f ca="1">CC2409*(CJ2409)/(CJ2408+CJ2409+IF(CG2410=0,0,CJ2410))</f>
        <v>0.61855956416359958</v>
      </c>
      <c r="CE2409" s="39">
        <f t="shared" ca="1" si="1087"/>
        <v>1043411</v>
      </c>
      <c r="CF2409" s="39">
        <f t="shared" ca="1" si="1082"/>
        <v>5266621</v>
      </c>
      <c r="CG2409">
        <f t="shared" ca="1" si="1088"/>
        <v>-5.1358893164124453</v>
      </c>
      <c r="CH2409">
        <f t="shared" ca="1" si="1089"/>
        <v>4</v>
      </c>
      <c r="CI2409">
        <f t="shared" ca="1" si="1083"/>
        <v>3.683764566874371</v>
      </c>
      <c r="CJ2409">
        <f t="shared" ca="1" si="1084"/>
        <v>8.3162354331256285</v>
      </c>
    </row>
    <row r="2410" spans="79:88">
      <c r="CA2410" s="2">
        <f t="shared" si="1085"/>
        <v>802</v>
      </c>
      <c r="CB2410" s="4">
        <f t="shared" si="1086"/>
        <v>2</v>
      </c>
      <c r="CC2410">
        <f t="shared" ca="1" si="1081"/>
        <v>1</v>
      </c>
      <c r="CD2410">
        <f ca="1">CC2410*IF(CG2410=0,0,CJ2410)/(CJ2408+CJ2409+IF(CG2410=0,0,CJ2410))</f>
        <v>0</v>
      </c>
      <c r="CE2410" s="39">
        <f t="shared" ca="1" si="1087"/>
        <v>1043411</v>
      </c>
      <c r="CF2410" s="39">
        <f t="shared" ca="1" si="1082"/>
        <v>5266621</v>
      </c>
      <c r="CG2410">
        <f t="shared" ca="1" si="1088"/>
        <v>0</v>
      </c>
      <c r="CH2410">
        <f t="shared" ca="1" si="1089"/>
        <v>0</v>
      </c>
      <c r="CI2410">
        <f t="shared" ca="1" si="1083"/>
        <v>0</v>
      </c>
      <c r="CJ2410">
        <f t="shared" ca="1" si="1084"/>
        <v>12</v>
      </c>
    </row>
    <row r="2411" spans="79:88">
      <c r="CA2411" s="2">
        <f t="shared" si="1085"/>
        <v>803</v>
      </c>
      <c r="CB2411" s="4">
        <f t="shared" si="1086"/>
        <v>0</v>
      </c>
      <c r="CC2411">
        <f t="shared" ca="1" si="1081"/>
        <v>1</v>
      </c>
      <c r="CD2411">
        <f ca="1">CC2411*(CJ2411)/(CJ2411+CJ2412+IF(CG2413=0,0,CJ2413))</f>
        <v>0.84192197084662568</v>
      </c>
      <c r="CE2411" s="39">
        <f t="shared" ca="1" si="1087"/>
        <v>1043411</v>
      </c>
      <c r="CF2411" s="39">
        <f t="shared" ca="1" si="1082"/>
        <v>5581549</v>
      </c>
      <c r="CG2411">
        <f t="shared" ca="1" si="1088"/>
        <v>5.1846111888956159</v>
      </c>
      <c r="CH2411">
        <f t="shared" ca="1" si="1089"/>
        <v>-1</v>
      </c>
      <c r="CI2411">
        <f t="shared" ca="1" si="1083"/>
        <v>0.68076458352228253</v>
      </c>
      <c r="CJ2411">
        <f t="shared" ca="1" si="1084"/>
        <v>11.319235416477717</v>
      </c>
    </row>
    <row r="2412" spans="79:88">
      <c r="CA2412" s="2">
        <f t="shared" si="1085"/>
        <v>803</v>
      </c>
      <c r="CB2412" s="4">
        <f t="shared" si="1086"/>
        <v>1</v>
      </c>
      <c r="CC2412">
        <f t="shared" ca="1" si="1081"/>
        <v>1</v>
      </c>
      <c r="CD2412">
        <f ca="1">CC2412*(CJ2412)/(CJ2411+CJ2412+IF(CG2413=0,0,CJ2413))</f>
        <v>0.15807802915337432</v>
      </c>
      <c r="CE2412" s="39">
        <f t="shared" ca="1" si="1087"/>
        <v>1043411</v>
      </c>
      <c r="CF2412" s="39">
        <f t="shared" ca="1" si="1082"/>
        <v>5581549</v>
      </c>
      <c r="CG2412">
        <f t="shared" ca="1" si="1088"/>
        <v>-18.275399195754005</v>
      </c>
      <c r="CH2412">
        <f t="shared" ca="1" si="1089"/>
        <v>11</v>
      </c>
      <c r="CI2412">
        <f t="shared" ca="1" si="1083"/>
        <v>9.8747170306524339</v>
      </c>
      <c r="CJ2412">
        <f t="shared" ca="1" si="1084"/>
        <v>2.1252829693475661</v>
      </c>
    </row>
    <row r="2413" spans="79:88">
      <c r="CA2413" s="2">
        <f t="shared" si="1085"/>
        <v>803</v>
      </c>
      <c r="CB2413" s="4">
        <f t="shared" si="1086"/>
        <v>2</v>
      </c>
      <c r="CC2413">
        <f t="shared" ca="1" si="1081"/>
        <v>1</v>
      </c>
      <c r="CD2413">
        <f ca="1">CC2413*IF(CG2413=0,0,CJ2413)/(CJ2411+CJ2412+IF(CG2413=0,0,CJ2413))</f>
        <v>0</v>
      </c>
      <c r="CE2413" s="39">
        <f t="shared" ca="1" si="1087"/>
        <v>1043411</v>
      </c>
      <c r="CF2413" s="39">
        <f t="shared" ca="1" si="1082"/>
        <v>5581549</v>
      </c>
      <c r="CG2413">
        <f t="shared" ca="1" si="1088"/>
        <v>0</v>
      </c>
      <c r="CH2413">
        <f t="shared" ca="1" si="1089"/>
        <v>0</v>
      </c>
      <c r="CI2413">
        <f t="shared" ca="1" si="1083"/>
        <v>0</v>
      </c>
      <c r="CJ2413">
        <f t="shared" ca="1" si="1084"/>
        <v>12</v>
      </c>
    </row>
    <row r="2414" spans="79:88">
      <c r="CA2414" s="2">
        <f t="shared" si="1085"/>
        <v>804</v>
      </c>
      <c r="CB2414" s="4">
        <f t="shared" si="1086"/>
        <v>0</v>
      </c>
      <c r="CC2414">
        <f t="shared" ca="1" si="1081"/>
        <v>1</v>
      </c>
      <c r="CD2414">
        <f ca="1">CC2414*(CJ2414)/(CJ2414+CJ2415+IF(CG2416=0,0,CJ2416))</f>
        <v>0.51462994294163678</v>
      </c>
      <c r="CE2414" s="39">
        <f t="shared" ca="1" si="1087"/>
        <v>1043411</v>
      </c>
      <c r="CF2414" s="39">
        <f t="shared" ca="1" si="1082"/>
        <v>5913325</v>
      </c>
      <c r="CG2414">
        <f t="shared" ca="1" si="1088"/>
        <v>14.924432485639016</v>
      </c>
      <c r="CH2414">
        <f t="shared" ca="1" si="1089"/>
        <v>-6</v>
      </c>
      <c r="CI2414">
        <f t="shared" ca="1" si="1083"/>
        <v>5.0810482702249802</v>
      </c>
      <c r="CJ2414">
        <f t="shared" ca="1" si="1084"/>
        <v>6.9189517297750198</v>
      </c>
    </row>
    <row r="2415" spans="79:88">
      <c r="CA2415" s="2">
        <f t="shared" si="1085"/>
        <v>804</v>
      </c>
      <c r="CB2415" s="4">
        <f t="shared" si="1086"/>
        <v>1</v>
      </c>
      <c r="CC2415">
        <f t="shared" ca="1" si="1081"/>
        <v>1</v>
      </c>
      <c r="CD2415">
        <f ca="1">CC2415*(CJ2415)/(CJ2414+CJ2415+IF(CG2416=0,0,CJ2416))</f>
        <v>0.48537005705836311</v>
      </c>
      <c r="CE2415" s="39">
        <f t="shared" ca="1" si="1087"/>
        <v>1043411</v>
      </c>
      <c r="CF2415" s="39">
        <f t="shared" ca="1" si="1082"/>
        <v>5913325</v>
      </c>
      <c r="CG2415">
        <f t="shared" ca="1" si="1088"/>
        <v>-8.5355778990095388</v>
      </c>
      <c r="CH2415">
        <f t="shared" ca="1" si="1089"/>
        <v>6</v>
      </c>
      <c r="CI2415">
        <f t="shared" ca="1" si="1083"/>
        <v>5.4744333439498014</v>
      </c>
      <c r="CJ2415">
        <f t="shared" ca="1" si="1084"/>
        <v>6.5255666560501986</v>
      </c>
    </row>
    <row r="2416" spans="79:88">
      <c r="CA2416" s="2">
        <f t="shared" si="1085"/>
        <v>804</v>
      </c>
      <c r="CB2416" s="4">
        <f t="shared" si="1086"/>
        <v>2</v>
      </c>
      <c r="CC2416">
        <f t="shared" ca="1" si="1081"/>
        <v>1</v>
      </c>
      <c r="CD2416">
        <f ca="1">CC2416*IF(CG2416=0,0,CJ2416)/(CJ2414+CJ2415+IF(CG2416=0,0,CJ2416))</f>
        <v>0</v>
      </c>
      <c r="CE2416" s="39">
        <f t="shared" ca="1" si="1087"/>
        <v>1043411</v>
      </c>
      <c r="CF2416" s="39">
        <f t="shared" ca="1" si="1082"/>
        <v>5913325</v>
      </c>
      <c r="CG2416">
        <f t="shared" ca="1" si="1088"/>
        <v>0</v>
      </c>
      <c r="CH2416">
        <f t="shared" ca="1" si="1089"/>
        <v>0</v>
      </c>
      <c r="CI2416">
        <f t="shared" ca="1" si="1083"/>
        <v>0</v>
      </c>
      <c r="CJ2416">
        <f t="shared" ca="1" si="1084"/>
        <v>12</v>
      </c>
    </row>
    <row r="2417" spans="79:88">
      <c r="CA2417" s="2">
        <f t="shared" si="1085"/>
        <v>805</v>
      </c>
      <c r="CB2417" s="4">
        <f t="shared" si="1086"/>
        <v>0</v>
      </c>
      <c r="CC2417">
        <f t="shared" ca="1" si="1081"/>
        <v>1</v>
      </c>
      <c r="CD2417">
        <f ca="1">CC2417*(CJ2417)/(CJ2417+CJ2418+IF(CG2419=0,0,CJ2419))</f>
        <v>0.19087665025098</v>
      </c>
      <c r="CE2417" s="39">
        <f t="shared" ca="1" si="1087"/>
        <v>1043411</v>
      </c>
      <c r="CF2417" s="39">
        <f t="shared" ca="1" si="1082"/>
        <v>6267619</v>
      </c>
      <c r="CG2417">
        <f t="shared" ca="1" si="1088"/>
        <v>25.436931597845103</v>
      </c>
      <c r="CH2417">
        <f t="shared" ca="1" si="1089"/>
        <v>-11</v>
      </c>
      <c r="CI2417">
        <f t="shared" ca="1" si="1083"/>
        <v>9.4337553662759763</v>
      </c>
      <c r="CJ2417">
        <f t="shared" ca="1" si="1084"/>
        <v>2.5662446337240237</v>
      </c>
    </row>
    <row r="2418" spans="79:88">
      <c r="CA2418" s="2">
        <f t="shared" si="1085"/>
        <v>805</v>
      </c>
      <c r="CB2418" s="4">
        <f t="shared" si="1086"/>
        <v>1</v>
      </c>
      <c r="CC2418">
        <f t="shared" ca="1" si="1081"/>
        <v>1</v>
      </c>
      <c r="CD2418">
        <f ca="1">CC2418*(CJ2418)/(CJ2417+CJ2418+IF(CG2419=0,0,CJ2419))</f>
        <v>0.80912334974902</v>
      </c>
      <c r="CE2418" s="39">
        <f t="shared" ca="1" si="1087"/>
        <v>1043411</v>
      </c>
      <c r="CF2418" s="39">
        <f t="shared" ca="1" si="1082"/>
        <v>6267619</v>
      </c>
      <c r="CG2418">
        <f t="shared" ca="1" si="1088"/>
        <v>1.9769212131970804</v>
      </c>
      <c r="CH2418">
        <f t="shared" ca="1" si="1089"/>
        <v>1</v>
      </c>
      <c r="CI2418">
        <f t="shared" ca="1" si="1083"/>
        <v>1.1217262478988395</v>
      </c>
      <c r="CJ2418">
        <f t="shared" ca="1" si="1084"/>
        <v>10.87827375210116</v>
      </c>
    </row>
    <row r="2419" spans="79:88">
      <c r="CA2419" s="2">
        <f t="shared" si="1085"/>
        <v>805</v>
      </c>
      <c r="CB2419" s="4">
        <f t="shared" si="1086"/>
        <v>2</v>
      </c>
      <c r="CC2419">
        <f t="shared" ca="1" si="1081"/>
        <v>1</v>
      </c>
      <c r="CD2419">
        <f ca="1">CC2419*IF(CG2419=0,0,CJ2419)/(CJ2417+CJ2418+IF(CG2419=0,0,CJ2419))</f>
        <v>0</v>
      </c>
      <c r="CE2419" s="39">
        <f t="shared" ca="1" si="1087"/>
        <v>1043411</v>
      </c>
      <c r="CF2419" s="39">
        <f t="shared" ca="1" si="1082"/>
        <v>6267619</v>
      </c>
      <c r="CG2419">
        <f t="shared" ca="1" si="1088"/>
        <v>0</v>
      </c>
      <c r="CH2419">
        <f t="shared" ca="1" si="1089"/>
        <v>0</v>
      </c>
      <c r="CI2419">
        <f t="shared" ca="1" si="1083"/>
        <v>0</v>
      </c>
      <c r="CJ2419">
        <f t="shared" ca="1" si="1084"/>
        <v>12</v>
      </c>
    </row>
    <row r="2420" spans="79:88">
      <c r="CA2420" s="2">
        <f t="shared" si="1085"/>
        <v>806</v>
      </c>
      <c r="CB2420" s="4">
        <f t="shared" si="1086"/>
        <v>0</v>
      </c>
      <c r="CC2420">
        <f t="shared" ca="1" si="1081"/>
        <v>1</v>
      </c>
      <c r="CD2420">
        <f ca="1">CC2420*(CJ2420)/(CJ2420+CJ2421+IF(CG2422=0,0,CJ2422))</f>
        <v>0.64952373564063559</v>
      </c>
      <c r="CE2420" s="39">
        <f t="shared" ca="1" si="1087"/>
        <v>1043411</v>
      </c>
      <c r="CF2420" s="39">
        <f t="shared" ca="1" si="1082"/>
        <v>6640867</v>
      </c>
      <c r="CG2420">
        <f t="shared" ca="1" si="1088"/>
        <v>11.896872245444001</v>
      </c>
      <c r="CH2420">
        <f t="shared" ca="1" si="1089"/>
        <v>-4</v>
      </c>
      <c r="CI2420">
        <f t="shared" ca="1" si="1083"/>
        <v>3.2674661941495535</v>
      </c>
      <c r="CJ2420">
        <f t="shared" ca="1" si="1084"/>
        <v>8.732533805850446</v>
      </c>
    </row>
    <row r="2421" spans="79:88">
      <c r="CA2421" s="2">
        <f t="shared" si="1085"/>
        <v>806</v>
      </c>
      <c r="CB2421" s="4">
        <f t="shared" si="1086"/>
        <v>1</v>
      </c>
      <c r="CC2421">
        <f t="shared" ca="1" si="1081"/>
        <v>1</v>
      </c>
      <c r="CD2421">
        <f ca="1">CC2421*(CJ2421)/(CJ2420+CJ2421+IF(CG2422=0,0,CJ2422))</f>
        <v>0.35047626435936441</v>
      </c>
      <c r="CE2421" s="39">
        <f t="shared" ca="1" si="1087"/>
        <v>1043411</v>
      </c>
      <c r="CF2421" s="39">
        <f t="shared" ca="1" si="1082"/>
        <v>6640867</v>
      </c>
      <c r="CG2421">
        <f t="shared" ca="1" si="1088"/>
        <v>-11.56313813920562</v>
      </c>
      <c r="CH2421">
        <f t="shared" ca="1" si="1089"/>
        <v>8</v>
      </c>
      <c r="CI2421">
        <f t="shared" ca="1" si="1083"/>
        <v>7.2880154200251628</v>
      </c>
      <c r="CJ2421">
        <f t="shared" ca="1" si="1084"/>
        <v>4.7119845799748372</v>
      </c>
    </row>
    <row r="2422" spans="79:88">
      <c r="CA2422" s="2">
        <f t="shared" si="1085"/>
        <v>806</v>
      </c>
      <c r="CB2422" s="4">
        <f t="shared" si="1086"/>
        <v>2</v>
      </c>
      <c r="CC2422">
        <f t="shared" ca="1" si="1081"/>
        <v>1</v>
      </c>
      <c r="CD2422">
        <f ca="1">CC2422*IF(CG2422=0,0,CJ2422)/(CJ2420+CJ2421+IF(CG2422=0,0,CJ2422))</f>
        <v>0</v>
      </c>
      <c r="CE2422" s="39">
        <f t="shared" ca="1" si="1087"/>
        <v>1043411</v>
      </c>
      <c r="CF2422" s="39">
        <f t="shared" ca="1" si="1082"/>
        <v>6640867</v>
      </c>
      <c r="CG2422">
        <f t="shared" ca="1" si="1088"/>
        <v>0</v>
      </c>
      <c r="CH2422">
        <f t="shared" ca="1" si="1089"/>
        <v>0</v>
      </c>
      <c r="CI2422">
        <f t="shared" ca="1" si="1083"/>
        <v>0</v>
      </c>
      <c r="CJ2422">
        <f t="shared" ca="1" si="1084"/>
        <v>12</v>
      </c>
    </row>
    <row r="2423" spans="79:88">
      <c r="CA2423" s="2">
        <f t="shared" si="1085"/>
        <v>807</v>
      </c>
      <c r="CB2423" s="4">
        <f t="shared" si="1086"/>
        <v>0</v>
      </c>
      <c r="CC2423">
        <f t="shared" ca="1" si="1081"/>
        <v>1</v>
      </c>
      <c r="CD2423">
        <f ca="1">CC2423*(CJ2423)/(CJ2423+CJ2424+IF(CG2425=0,0,CJ2425))</f>
        <v>0.32051008816898263</v>
      </c>
      <c r="CE2423" s="39">
        <f t="shared" ca="1" si="1087"/>
        <v>1043411</v>
      </c>
      <c r="CF2423" s="39">
        <f t="shared" ca="1" si="1082"/>
        <v>7034083</v>
      </c>
      <c r="CG2423">
        <f t="shared" ca="1" si="1088"/>
        <v>21.260780351384767</v>
      </c>
      <c r="CH2423">
        <f t="shared" ca="1" si="1089"/>
        <v>-9</v>
      </c>
      <c r="CI2423">
        <f t="shared" ca="1" si="1083"/>
        <v>7.6908962267696408</v>
      </c>
      <c r="CJ2423">
        <f t="shared" ca="1" si="1084"/>
        <v>4.3091037732303592</v>
      </c>
    </row>
    <row r="2424" spans="79:88">
      <c r="CA2424" s="2">
        <f t="shared" si="1085"/>
        <v>807</v>
      </c>
      <c r="CB2424" s="4">
        <f t="shared" si="1086"/>
        <v>1</v>
      </c>
      <c r="CC2424">
        <f t="shared" ca="1" si="1081"/>
        <v>1</v>
      </c>
      <c r="CD2424">
        <f ca="1">CC2424*(CJ2424)/(CJ2423+CJ2424+IF(CG2425=0,0,CJ2425))</f>
        <v>0.67948991183101726</v>
      </c>
      <c r="CE2424" s="39">
        <f t="shared" ca="1" si="1087"/>
        <v>1043411</v>
      </c>
      <c r="CF2424" s="39">
        <f t="shared" ca="1" si="1082"/>
        <v>7034083</v>
      </c>
      <c r="CG2424">
        <f t="shared" ca="1" si="1088"/>
        <v>-2.1992300332643211</v>
      </c>
      <c r="CH2424">
        <f t="shared" ca="1" si="1089"/>
        <v>3</v>
      </c>
      <c r="CI2424">
        <f t="shared" ca="1" si="1083"/>
        <v>2.8645853874051084</v>
      </c>
      <c r="CJ2424">
        <f t="shared" ca="1" si="1084"/>
        <v>9.1354146125948912</v>
      </c>
    </row>
    <row r="2425" spans="79:88">
      <c r="CA2425" s="2">
        <f t="shared" si="1085"/>
        <v>807</v>
      </c>
      <c r="CB2425" s="4">
        <f t="shared" si="1086"/>
        <v>2</v>
      </c>
      <c r="CC2425">
        <f t="shared" ca="1" si="1081"/>
        <v>1</v>
      </c>
      <c r="CD2425">
        <f ca="1">CC2425*IF(CG2425=0,0,CJ2425)/(CJ2423+CJ2424+IF(CG2425=0,0,CJ2425))</f>
        <v>0</v>
      </c>
      <c r="CE2425" s="39">
        <f t="shared" ca="1" si="1087"/>
        <v>1043411</v>
      </c>
      <c r="CF2425" s="39">
        <f t="shared" ca="1" si="1082"/>
        <v>7034083</v>
      </c>
      <c r="CG2425">
        <f t="shared" ca="1" si="1088"/>
        <v>0</v>
      </c>
      <c r="CH2425">
        <f t="shared" ca="1" si="1089"/>
        <v>0</v>
      </c>
      <c r="CI2425">
        <f t="shared" ca="1" si="1083"/>
        <v>0</v>
      </c>
      <c r="CJ2425">
        <f t="shared" ca="1" si="1084"/>
        <v>12</v>
      </c>
    </row>
    <row r="2426" spans="79:88">
      <c r="CA2426" s="2">
        <f t="shared" si="1085"/>
        <v>808</v>
      </c>
      <c r="CB2426" s="4">
        <f t="shared" si="1086"/>
        <v>0</v>
      </c>
      <c r="CC2426">
        <f t="shared" ca="1" si="1081"/>
        <v>1</v>
      </c>
      <c r="CD2426">
        <f ca="1">CC2426*(CJ2426)/(CJ2426+CJ2427+IF(CG2428=0,0,CJ2428))</f>
        <v>0.7802333735698439</v>
      </c>
      <c r="CE2426" s="39">
        <f t="shared" ca="1" si="1087"/>
        <v>1043411</v>
      </c>
      <c r="CF2426" s="39">
        <f t="shared" ca="1" si="1082"/>
        <v>7453987</v>
      </c>
      <c r="CG2426">
        <f t="shared" ca="1" si="1088"/>
        <v>7.9557077451784863</v>
      </c>
      <c r="CH2426">
        <f t="shared" ca="1" si="1089"/>
        <v>-2</v>
      </c>
      <c r="CI2426">
        <f t="shared" ca="1" si="1083"/>
        <v>1.5101380638056965</v>
      </c>
      <c r="CJ2426">
        <f t="shared" ca="1" si="1084"/>
        <v>10.489861936194304</v>
      </c>
    </row>
    <row r="2427" spans="79:88">
      <c r="CA2427" s="2">
        <f t="shared" si="1085"/>
        <v>808</v>
      </c>
      <c r="CB2427" s="4">
        <f t="shared" si="1086"/>
        <v>1</v>
      </c>
      <c r="CC2427">
        <f t="shared" ca="1" si="1081"/>
        <v>1</v>
      </c>
      <c r="CD2427">
        <f ca="1">CC2427*(CJ2427)/(CJ2426+CJ2427+IF(CG2428=0,0,CJ2428))</f>
        <v>0.21976662643015613</v>
      </c>
      <c r="CE2427" s="39">
        <f t="shared" ca="1" si="1087"/>
        <v>1043411</v>
      </c>
      <c r="CF2427" s="39">
        <f t="shared" ca="1" si="1082"/>
        <v>7453987</v>
      </c>
      <c r="CG2427">
        <f t="shared" ca="1" si="1088"/>
        <v>-15.504302639472201</v>
      </c>
      <c r="CH2427">
        <f t="shared" ca="1" si="1089"/>
        <v>10</v>
      </c>
      <c r="CI2427">
        <f t="shared" ca="1" si="1083"/>
        <v>9.0453435503689548</v>
      </c>
      <c r="CJ2427">
        <f t="shared" ca="1" si="1084"/>
        <v>2.9546564496310452</v>
      </c>
    </row>
    <row r="2428" spans="79:88">
      <c r="CA2428" s="2">
        <f t="shared" si="1085"/>
        <v>808</v>
      </c>
      <c r="CB2428" s="4">
        <f t="shared" si="1086"/>
        <v>2</v>
      </c>
      <c r="CC2428">
        <f t="shared" ca="1" si="1081"/>
        <v>1</v>
      </c>
      <c r="CD2428">
        <f ca="1">CC2428*IF(CG2428=0,0,CJ2428)/(CJ2426+CJ2427+IF(CG2428=0,0,CJ2428))</f>
        <v>0</v>
      </c>
      <c r="CE2428" s="39">
        <f t="shared" ca="1" si="1087"/>
        <v>1043411</v>
      </c>
      <c r="CF2428" s="39">
        <f t="shared" ca="1" si="1082"/>
        <v>7453987</v>
      </c>
      <c r="CG2428">
        <f t="shared" ca="1" si="1088"/>
        <v>0</v>
      </c>
      <c r="CH2428">
        <f t="shared" ca="1" si="1089"/>
        <v>0</v>
      </c>
      <c r="CI2428">
        <f t="shared" ca="1" si="1083"/>
        <v>0</v>
      </c>
      <c r="CJ2428">
        <f t="shared" ca="1" si="1084"/>
        <v>12</v>
      </c>
    </row>
    <row r="2429" spans="79:88">
      <c r="CA2429" s="2">
        <f t="shared" si="1085"/>
        <v>809</v>
      </c>
      <c r="CB2429" s="4">
        <f t="shared" si="1086"/>
        <v>0</v>
      </c>
      <c r="CC2429">
        <f t="shared" ca="1" si="1081"/>
        <v>1</v>
      </c>
      <c r="CD2429">
        <f ca="1">CC2429*(CJ2429)/(CJ2429+CJ2430+IF(CG2431=0,0,CJ2431))</f>
        <v>0.4522298267370109</v>
      </c>
      <c r="CE2429" s="39">
        <f t="shared" ca="1" si="1087"/>
        <v>1043411</v>
      </c>
      <c r="CF2429" s="39">
        <f t="shared" ca="1" si="1082"/>
        <v>7896355</v>
      </c>
      <c r="CG2429">
        <f t="shared" ca="1" si="1088"/>
        <v>17.54016989309406</v>
      </c>
      <c r="CH2429">
        <f t="shared" ca="1" si="1089"/>
        <v>-7</v>
      </c>
      <c r="CI2429">
        <f t="shared" ca="1" si="1083"/>
        <v>5.9199877798156448</v>
      </c>
      <c r="CJ2429">
        <f t="shared" ca="1" si="1084"/>
        <v>6.0800122201843552</v>
      </c>
    </row>
    <row r="2430" spans="79:88">
      <c r="CA2430" s="2">
        <f t="shared" si="1085"/>
        <v>809</v>
      </c>
      <c r="CB2430" s="4">
        <f t="shared" si="1086"/>
        <v>1</v>
      </c>
      <c r="CC2430">
        <f t="shared" ca="1" si="1081"/>
        <v>1</v>
      </c>
      <c r="CD2430">
        <f ca="1">CC2430*(CJ2430)/(CJ2429+CJ2430+IF(CG2431=0,0,CJ2431))</f>
        <v>0.54777017326298905</v>
      </c>
      <c r="CE2430" s="39">
        <f t="shared" ca="1" si="1087"/>
        <v>1043411</v>
      </c>
      <c r="CF2430" s="39">
        <f t="shared" ca="1" si="1082"/>
        <v>7896355</v>
      </c>
      <c r="CG2430">
        <f t="shared" ca="1" si="1088"/>
        <v>-5.9198404915566272</v>
      </c>
      <c r="CH2430">
        <f t="shared" ca="1" si="1089"/>
        <v>5</v>
      </c>
      <c r="CI2430">
        <f t="shared" ca="1" si="1083"/>
        <v>4.6354938343590062</v>
      </c>
      <c r="CJ2430">
        <f t="shared" ca="1" si="1084"/>
        <v>7.3645061656409938</v>
      </c>
    </row>
    <row r="2431" spans="79:88">
      <c r="CA2431" s="2">
        <f t="shared" si="1085"/>
        <v>809</v>
      </c>
      <c r="CB2431" s="4">
        <f t="shared" si="1086"/>
        <v>2</v>
      </c>
      <c r="CC2431">
        <f t="shared" ca="1" si="1081"/>
        <v>1</v>
      </c>
      <c r="CD2431">
        <f ca="1">CC2431*IF(CG2431=0,0,CJ2431)/(CJ2429+CJ2430+IF(CG2431=0,0,CJ2431))</f>
        <v>0</v>
      </c>
      <c r="CE2431" s="39">
        <f t="shared" ca="1" si="1087"/>
        <v>1043411</v>
      </c>
      <c r="CF2431" s="39">
        <f t="shared" ca="1" si="1082"/>
        <v>7896355</v>
      </c>
      <c r="CG2431">
        <f t="shared" ref="CG2431:CG2458" ca="1" si="1090">OFFSET(K$5,$CA2431,2*$CB2431)</f>
        <v>0</v>
      </c>
      <c r="CH2431">
        <f t="shared" ref="CH2431:CH2458" ca="1" si="1091">OFFSET(L$5,$CA2431,2*$CB2431)</f>
        <v>0</v>
      </c>
      <c r="CI2431">
        <f t="shared" ca="1" si="1083"/>
        <v>0</v>
      </c>
      <c r="CJ2431">
        <f t="shared" ca="1" si="1084"/>
        <v>12</v>
      </c>
    </row>
    <row r="2432" spans="79:88">
      <c r="CA2432" s="2">
        <f t="shared" si="1085"/>
        <v>810</v>
      </c>
      <c r="CB2432" s="4">
        <f t="shared" si="1086"/>
        <v>0</v>
      </c>
      <c r="CC2432">
        <f t="shared" ca="1" si="1081"/>
        <v>1</v>
      </c>
      <c r="CD2432">
        <f ca="1">CC2432*(CJ2432)/(CJ2432+CJ2433+IF(CG2434=0,0,CJ2434))</f>
        <v>0.11756184269202119</v>
      </c>
      <c r="CE2432" s="39">
        <f t="shared" ca="1" si="1087"/>
        <v>1043411</v>
      </c>
      <c r="CF2432" s="39">
        <f t="shared" ca="1" si="1082"/>
        <v>8368747</v>
      </c>
      <c r="CG2432">
        <f t="shared" ca="1" si="1090"/>
        <v>27.904912763321477</v>
      </c>
      <c r="CH2432">
        <f t="shared" ca="1" si="1091"/>
        <v>-12</v>
      </c>
      <c r="CI2432">
        <f t="shared" ca="1" si="1083"/>
        <v>10.281792766475345</v>
      </c>
      <c r="CJ2432">
        <f t="shared" ca="1" si="1084"/>
        <v>1.7182072335246552</v>
      </c>
    </row>
    <row r="2433" spans="79:88">
      <c r="CA2433" s="2">
        <f t="shared" si="1085"/>
        <v>810</v>
      </c>
      <c r="CB2433" s="4">
        <f t="shared" si="1086"/>
        <v>1</v>
      </c>
      <c r="CC2433">
        <f t="shared" ca="1" si="1081"/>
        <v>1</v>
      </c>
      <c r="CD2433">
        <f ca="1">CC2433*(CJ2433)/(CJ2432+CJ2433+IF(CG2434=0,0,CJ2434))</f>
        <v>0.80232856674483066</v>
      </c>
      <c r="CE2433" s="39">
        <f t="shared" ca="1" si="1087"/>
        <v>1043411</v>
      </c>
      <c r="CF2433" s="39">
        <f t="shared" ca="1" si="1082"/>
        <v>8368747</v>
      </c>
      <c r="CG2433">
        <f t="shared" ca="1" si="1090"/>
        <v>4.444902378675053</v>
      </c>
      <c r="CH2433">
        <f t="shared" ca="1" si="1091"/>
        <v>0</v>
      </c>
      <c r="CI2433">
        <f t="shared" ca="1" si="1083"/>
        <v>0.27368884769956786</v>
      </c>
      <c r="CJ2433">
        <f t="shared" ca="1" si="1084"/>
        <v>11.726311152300433</v>
      </c>
    </row>
    <row r="2434" spans="79:88">
      <c r="CA2434" s="2">
        <f t="shared" si="1085"/>
        <v>810</v>
      </c>
      <c r="CB2434" s="4">
        <f t="shared" si="1086"/>
        <v>2</v>
      </c>
      <c r="CC2434">
        <f t="shared" ref="CC2434:CC2458" ca="1" si="1092">OFFSET(D$5,$CA2434,0)</f>
        <v>1</v>
      </c>
      <c r="CD2434">
        <f ca="1">CC2434*IF(CG2434=0,0,CJ2434)/(CJ2432+CJ2433+IF(CG2434=0,0,CJ2434))</f>
        <v>8.0109590563148092E-2</v>
      </c>
      <c r="CE2434" s="39">
        <f t="shared" ca="1" si="1087"/>
        <v>1043411</v>
      </c>
      <c r="CF2434" s="39">
        <f t="shared" ref="CF2434:CF2458" ca="1" si="1093">OFFSET(B$5,$CA2434,0)</f>
        <v>8368747</v>
      </c>
      <c r="CG2434">
        <f t="shared" ca="1" si="1090"/>
        <v>-19.015108005973502</v>
      </c>
      <c r="CH2434">
        <f t="shared" ca="1" si="1091"/>
        <v>12</v>
      </c>
      <c r="CI2434">
        <f t="shared" ref="CI2434:CI2458" ca="1" si="1094">ABS(-CH2434-7*CG2434/113.685)</f>
        <v>10.82917046187435</v>
      </c>
      <c r="CJ2434">
        <f t="shared" ref="CJ2434:CJ2461" ca="1" si="1095">MAX(0,CK$1-CI2434)</f>
        <v>1.1708295381256502</v>
      </c>
    </row>
    <row r="2435" spans="79:88">
      <c r="CA2435" s="2">
        <f t="shared" si="1085"/>
        <v>811</v>
      </c>
      <c r="CB2435" s="4">
        <f t="shared" si="1086"/>
        <v>0</v>
      </c>
      <c r="CC2435">
        <f t="shared" ca="1" si="1092"/>
        <v>1</v>
      </c>
      <c r="CD2435">
        <f ca="1">CC2435*(CJ2435)/(CJ2435+CJ2436+IF(CG2437=0,0,CJ2437))</f>
        <v>0.58581206921274864</v>
      </c>
      <c r="CE2435" s="39">
        <f t="shared" ca="1" si="1087"/>
        <v>1043411</v>
      </c>
      <c r="CF2435" s="39">
        <f t="shared" ca="1" si="1093"/>
        <v>8866411</v>
      </c>
      <c r="CG2435">
        <f t="shared" ca="1" si="1090"/>
        <v>14.226234521672154</v>
      </c>
      <c r="CH2435">
        <f t="shared" ca="1" si="1091"/>
        <v>-5</v>
      </c>
      <c r="CI2435">
        <f t="shared" ca="1" si="1094"/>
        <v>4.1240388648308475</v>
      </c>
      <c r="CJ2435">
        <f t="shared" ca="1" si="1095"/>
        <v>7.8759611351691525</v>
      </c>
    </row>
    <row r="2436" spans="79:88">
      <c r="CA2436" s="2">
        <f t="shared" si="1085"/>
        <v>811</v>
      </c>
      <c r="CB2436" s="4">
        <f t="shared" si="1086"/>
        <v>1</v>
      </c>
      <c r="CC2436">
        <f t="shared" ca="1" si="1092"/>
        <v>1</v>
      </c>
      <c r="CD2436">
        <f ca="1">CC2436*(CJ2436)/(CJ2435+CJ2436+IF(CG2437=0,0,CJ2437))</f>
        <v>0.41418793078725136</v>
      </c>
      <c r="CE2436" s="39">
        <f t="shared" ca="1" si="1087"/>
        <v>1043411</v>
      </c>
      <c r="CF2436" s="39">
        <f t="shared" ca="1" si="1093"/>
        <v>8866411</v>
      </c>
      <c r="CG2436">
        <f t="shared" ca="1" si="1090"/>
        <v>-9.2337758629774669</v>
      </c>
      <c r="CH2436">
        <f t="shared" ca="1" si="1091"/>
        <v>7</v>
      </c>
      <c r="CI2436">
        <f t="shared" ca="1" si="1094"/>
        <v>6.4314427493438693</v>
      </c>
      <c r="CJ2436">
        <f t="shared" ca="1" si="1095"/>
        <v>5.5685572506561307</v>
      </c>
    </row>
    <row r="2437" spans="79:88">
      <c r="CA2437" s="2">
        <f t="shared" si="1085"/>
        <v>811</v>
      </c>
      <c r="CB2437" s="4">
        <f t="shared" si="1086"/>
        <v>2</v>
      </c>
      <c r="CC2437">
        <f t="shared" ca="1" si="1092"/>
        <v>1</v>
      </c>
      <c r="CD2437">
        <f ca="1">CC2437*IF(CG2437=0,0,CJ2437)/(CJ2435+CJ2436+IF(CG2437=0,0,CJ2437))</f>
        <v>0</v>
      </c>
      <c r="CE2437" s="39">
        <f t="shared" ca="1" si="1087"/>
        <v>1043411</v>
      </c>
      <c r="CF2437" s="39">
        <f t="shared" ca="1" si="1093"/>
        <v>8866411</v>
      </c>
      <c r="CG2437">
        <f t="shared" ca="1" si="1090"/>
        <v>0</v>
      </c>
      <c r="CH2437">
        <f t="shared" ca="1" si="1091"/>
        <v>0</v>
      </c>
      <c r="CI2437">
        <f t="shared" ca="1" si="1094"/>
        <v>0</v>
      </c>
      <c r="CJ2437">
        <f t="shared" ca="1" si="1095"/>
        <v>12</v>
      </c>
    </row>
    <row r="2438" spans="79:88">
      <c r="CA2438" s="2">
        <f t="shared" ref="CA2438:CA2461" si="1096">CA2435+1</f>
        <v>812</v>
      </c>
      <c r="CB2438" s="4">
        <f t="shared" ref="CB2438:CB2461" si="1097">CB2435</f>
        <v>0</v>
      </c>
      <c r="CC2438">
        <f t="shared" ca="1" si="1092"/>
        <v>1</v>
      </c>
      <c r="CD2438">
        <f ca="1">CC2438*(CJ2438)/(CJ2438+CJ2439+IF(CG2440=0,0,CJ2440))</f>
        <v>0.47113611889248846</v>
      </c>
      <c r="CE2438" s="39">
        <f t="shared" ca="1" si="1087"/>
        <v>25</v>
      </c>
      <c r="CF2438" s="39">
        <f t="shared" ca="1" si="1093"/>
        <v>16727831</v>
      </c>
      <c r="CG2438">
        <f t="shared" ca="1" si="1090"/>
        <v>37.909046258300805</v>
      </c>
      <c r="CH2438">
        <f t="shared" ca="1" si="1091"/>
        <v>-8</v>
      </c>
      <c r="CI2438">
        <f t="shared" ca="1" si="1094"/>
        <v>5.6658017873236961</v>
      </c>
      <c r="CJ2438">
        <f t="shared" ca="1" si="1095"/>
        <v>6.3341982126763039</v>
      </c>
    </row>
    <row r="2439" spans="79:88">
      <c r="CA2439" s="2">
        <f t="shared" si="1096"/>
        <v>812</v>
      </c>
      <c r="CB2439" s="4">
        <f t="shared" si="1097"/>
        <v>1</v>
      </c>
      <c r="CC2439">
        <f t="shared" ca="1" si="1092"/>
        <v>1</v>
      </c>
      <c r="CD2439">
        <f ca="1">CC2439*(CJ2439)/(CJ2438+CJ2439+IF(CG2440=0,0,CJ2440))</f>
        <v>0.52886388110751148</v>
      </c>
      <c r="CE2439" s="39">
        <f t="shared" ca="1" si="1087"/>
        <v>25</v>
      </c>
      <c r="CF2439" s="39">
        <f t="shared" ca="1" si="1093"/>
        <v>16727831</v>
      </c>
      <c r="CG2439">
        <f t="shared" ca="1" si="1090"/>
        <v>14.449035873655447</v>
      </c>
      <c r="CH2439">
        <f t="shared" ca="1" si="1091"/>
        <v>4</v>
      </c>
      <c r="CI2439">
        <f t="shared" ca="1" si="1094"/>
        <v>4.8896798268512836</v>
      </c>
      <c r="CJ2439">
        <f t="shared" ca="1" si="1095"/>
        <v>7.1103201731487164</v>
      </c>
    </row>
    <row r="2440" spans="79:88">
      <c r="CA2440" s="2">
        <f t="shared" si="1096"/>
        <v>812</v>
      </c>
      <c r="CB2440" s="4">
        <f t="shared" si="1097"/>
        <v>2</v>
      </c>
      <c r="CC2440">
        <f t="shared" ca="1" si="1092"/>
        <v>1</v>
      </c>
      <c r="CD2440">
        <f ca="1">CC2440*IF(CG2440=0,0,CJ2440)/(CJ2438+CJ2439+IF(CG2440=0,0,CJ2440))</f>
        <v>0</v>
      </c>
      <c r="CE2440" s="39">
        <f t="shared" ca="1" si="1087"/>
        <v>25</v>
      </c>
      <c r="CF2440" s="39">
        <f t="shared" ca="1" si="1093"/>
        <v>16727831</v>
      </c>
      <c r="CG2440">
        <f t="shared" ca="1" si="1090"/>
        <v>0</v>
      </c>
      <c r="CH2440">
        <f t="shared" ca="1" si="1091"/>
        <v>0</v>
      </c>
      <c r="CI2440">
        <f t="shared" ca="1" si="1094"/>
        <v>0</v>
      </c>
      <c r="CJ2440">
        <f t="shared" ca="1" si="1095"/>
        <v>12</v>
      </c>
    </row>
    <row r="2441" spans="79:88">
      <c r="CA2441" s="2">
        <f t="shared" si="1096"/>
        <v>813</v>
      </c>
      <c r="CB2441" s="4">
        <f t="shared" si="1097"/>
        <v>0</v>
      </c>
      <c r="CC2441">
        <f t="shared" ca="1" si="1092"/>
        <v>1</v>
      </c>
      <c r="CD2441">
        <f ca="1">CC2441*(CJ2441)/(CJ2441+CJ2442+IF(CG2443=0,0,CJ2443))</f>
        <v>0.50953860054240085</v>
      </c>
      <c r="CE2441" s="39">
        <f t="shared" ca="1" si="1087"/>
        <v>1</v>
      </c>
      <c r="CF2441" s="39">
        <f t="shared" ca="1" si="1093"/>
        <v>19487171</v>
      </c>
      <c r="CG2441">
        <f t="shared" ca="1" si="1090"/>
        <v>-34.909400850541772</v>
      </c>
      <c r="CH2441">
        <f t="shared" ca="1" si="1091"/>
        <v>-3</v>
      </c>
      <c r="CI2441">
        <f t="shared" ca="1" si="1094"/>
        <v>5.1494991067756732</v>
      </c>
      <c r="CJ2441">
        <f t="shared" ca="1" si="1095"/>
        <v>6.8505008932243268</v>
      </c>
    </row>
    <row r="2442" spans="79:88">
      <c r="CA2442" s="2">
        <f t="shared" si="1096"/>
        <v>813</v>
      </c>
      <c r="CB2442" s="4">
        <f t="shared" si="1097"/>
        <v>1</v>
      </c>
      <c r="CC2442">
        <f t="shared" ca="1" si="1092"/>
        <v>1</v>
      </c>
      <c r="CD2442">
        <f ca="1">CC2442*(CJ2442)/(CJ2441+CJ2442+IF(CG2443=0,0,CJ2443))</f>
        <v>0.49046139945759915</v>
      </c>
      <c r="CE2442" s="39">
        <f t="shared" ca="1" si="1087"/>
        <v>1</v>
      </c>
      <c r="CF2442" s="39">
        <f t="shared" ca="1" si="1093"/>
        <v>19487171</v>
      </c>
      <c r="CG2442">
        <f t="shared" ca="1" si="1090"/>
        <v>55.315594822523906</v>
      </c>
      <c r="CH2442">
        <f t="shared" ca="1" si="1091"/>
        <v>2</v>
      </c>
      <c r="CI2442">
        <f t="shared" ca="1" si="1094"/>
        <v>5.4059828803946637</v>
      </c>
      <c r="CJ2442">
        <f t="shared" ca="1" si="1095"/>
        <v>6.5940171196053363</v>
      </c>
    </row>
    <row r="2443" spans="79:88">
      <c r="CA2443" s="2">
        <f t="shared" si="1096"/>
        <v>813</v>
      </c>
      <c r="CB2443" s="4">
        <f t="shared" si="1097"/>
        <v>2</v>
      </c>
      <c r="CC2443">
        <f t="shared" ca="1" si="1092"/>
        <v>1</v>
      </c>
      <c r="CD2443">
        <f ca="1">CC2443*IF(CG2443=0,0,CJ2443)/(CJ2441+CJ2442+IF(CG2443=0,0,CJ2443))</f>
        <v>0</v>
      </c>
      <c r="CE2443" s="39">
        <f t="shared" ca="1" si="1087"/>
        <v>1</v>
      </c>
      <c r="CF2443" s="39">
        <f t="shared" ca="1" si="1093"/>
        <v>19487171</v>
      </c>
      <c r="CG2443">
        <f t="shared" ca="1" si="1090"/>
        <v>0</v>
      </c>
      <c r="CH2443">
        <f t="shared" ca="1" si="1091"/>
        <v>0</v>
      </c>
      <c r="CI2443">
        <f t="shared" ca="1" si="1094"/>
        <v>0</v>
      </c>
      <c r="CJ2443">
        <f t="shared" ca="1" si="1095"/>
        <v>12</v>
      </c>
    </row>
    <row r="2444" spans="79:88">
      <c r="CA2444" s="2">
        <f t="shared" si="1096"/>
        <v>814</v>
      </c>
      <c r="CB2444" s="4">
        <f t="shared" si="1097"/>
        <v>0</v>
      </c>
      <c r="CC2444">
        <f t="shared" ca="1" si="1092"/>
        <v>1</v>
      </c>
      <c r="CD2444">
        <f ca="1">CC2444*(CJ2444)/(CJ2444+CJ2445+IF(CG2446=0,0,CJ2446))</f>
        <v>0</v>
      </c>
      <c r="CE2444" s="39">
        <f t="shared" ca="1" si="1087"/>
        <v>1</v>
      </c>
      <c r="CF2444" s="39">
        <f t="shared" ca="1" si="1093"/>
        <v>24137569</v>
      </c>
      <c r="CG2444">
        <f t="shared" ca="1" si="1090"/>
        <v>-48.762533478287651</v>
      </c>
      <c r="CH2444">
        <f t="shared" ca="1" si="1091"/>
        <v>-11</v>
      </c>
      <c r="CI2444">
        <f t="shared" ca="1" si="1094"/>
        <v>14.002486997827448</v>
      </c>
      <c r="CJ2444">
        <f t="shared" ca="1" si="1095"/>
        <v>0</v>
      </c>
    </row>
    <row r="2445" spans="79:88">
      <c r="CA2445" s="2">
        <f t="shared" si="1096"/>
        <v>814</v>
      </c>
      <c r="CB2445" s="4">
        <f t="shared" si="1097"/>
        <v>1</v>
      </c>
      <c r="CC2445">
        <f t="shared" ca="1" si="1092"/>
        <v>1</v>
      </c>
      <c r="CD2445">
        <f ca="1">CC2445*(CJ2445)/(CJ2444+CJ2445+IF(CG2446=0,0,CJ2446))</f>
        <v>0.63616968223717762</v>
      </c>
      <c r="CE2445" s="39">
        <f t="shared" ca="1" si="1087"/>
        <v>1</v>
      </c>
      <c r="CF2445" s="39">
        <f t="shared" ca="1" si="1093"/>
        <v>24137569</v>
      </c>
      <c r="CG2445">
        <f t="shared" ca="1" si="1090"/>
        <v>41.4624621947695</v>
      </c>
      <c r="CH2445">
        <f t="shared" ca="1" si="1091"/>
        <v>-6</v>
      </c>
      <c r="CI2445">
        <f t="shared" ca="1" si="1094"/>
        <v>3.4470050106576373</v>
      </c>
      <c r="CJ2445">
        <f t="shared" ca="1" si="1095"/>
        <v>8.5529949893423627</v>
      </c>
    </row>
    <row r="2446" spans="79:88">
      <c r="CA2446" s="2">
        <f t="shared" si="1096"/>
        <v>814</v>
      </c>
      <c r="CB2446" s="4">
        <f t="shared" si="1097"/>
        <v>2</v>
      </c>
      <c r="CC2446">
        <f t="shared" ca="1" si="1092"/>
        <v>1</v>
      </c>
      <c r="CD2446">
        <f ca="1">CC2446*IF(CG2446=0,0,CJ2446)/(CJ2444+CJ2445+IF(CG2446=0,0,CJ2446))</f>
        <v>0.36383031776282238</v>
      </c>
      <c r="CE2446" s="39">
        <f t="shared" ca="1" si="1087"/>
        <v>1</v>
      </c>
      <c r="CF2446" s="39">
        <f t="shared" ca="1" si="1093"/>
        <v>24137569</v>
      </c>
      <c r="CG2446">
        <f t="shared" ca="1" si="1090"/>
        <v>18.002451810119879</v>
      </c>
      <c r="CH2446">
        <f t="shared" ca="1" si="1091"/>
        <v>6</v>
      </c>
      <c r="CI2446">
        <f t="shared" ca="1" si="1094"/>
        <v>7.1084766035170794</v>
      </c>
      <c r="CJ2446">
        <f t="shared" ca="1" si="1095"/>
        <v>4.8915233964829206</v>
      </c>
    </row>
    <row r="2447" spans="79:88">
      <c r="CA2447" s="2">
        <f t="shared" si="1096"/>
        <v>815</v>
      </c>
      <c r="CB2447" s="4">
        <f t="shared" si="1097"/>
        <v>0</v>
      </c>
      <c r="CC2447">
        <f t="shared" ca="1" si="1092"/>
        <v>1</v>
      </c>
      <c r="CD2447">
        <f ca="1">CC2447*(CJ2447)/(CJ2447+CJ2448+IF(CG2449=0,0,CJ2449))</f>
        <v>0.67914000372197592</v>
      </c>
      <c r="CE2447" s="39">
        <f t="shared" ca="1" si="1087"/>
        <v>1</v>
      </c>
      <c r="CF2447" s="39">
        <f t="shared" ca="1" si="1093"/>
        <v>214358881</v>
      </c>
      <c r="CG2447">
        <f t="shared" ca="1" si="1090"/>
        <v>18.363542379603359</v>
      </c>
      <c r="CH2447">
        <f t="shared" ca="1" si="1091"/>
        <v>-4</v>
      </c>
      <c r="CI2447">
        <f t="shared" ca="1" si="1094"/>
        <v>2.8692897334105334</v>
      </c>
      <c r="CJ2447">
        <f t="shared" ca="1" si="1095"/>
        <v>9.1307102665894675</v>
      </c>
    </row>
    <row r="2448" spans="79:88">
      <c r="CA2448" s="2">
        <f t="shared" si="1096"/>
        <v>815</v>
      </c>
      <c r="CB2448" s="4">
        <f t="shared" si="1097"/>
        <v>1</v>
      </c>
      <c r="CC2448">
        <f t="shared" ca="1" si="1092"/>
        <v>1</v>
      </c>
      <c r="CD2448">
        <f ca="1">CC2448*(CJ2448)/(CJ2447+CJ2448+IF(CG2449=0,0,CJ2449))</f>
        <v>0.32085999627802414</v>
      </c>
      <c r="CE2448" s="39">
        <f t="shared" ca="1" si="1087"/>
        <v>1</v>
      </c>
      <c r="CF2448" s="39">
        <f t="shared" ca="1" si="1093"/>
        <v>214358881</v>
      </c>
      <c r="CG2448">
        <f t="shared" ca="1" si="1090"/>
        <v>-5.0964680050441302</v>
      </c>
      <c r="CH2448">
        <f t="shared" ca="1" si="1091"/>
        <v>8</v>
      </c>
      <c r="CI2448">
        <f t="shared" ca="1" si="1094"/>
        <v>7.6861918807643148</v>
      </c>
      <c r="CJ2448">
        <f t="shared" ca="1" si="1095"/>
        <v>4.3138081192356852</v>
      </c>
    </row>
    <row r="2449" spans="79:88">
      <c r="CA2449" s="2">
        <f t="shared" si="1096"/>
        <v>815</v>
      </c>
      <c r="CB2449" s="4">
        <f t="shared" si="1097"/>
        <v>2</v>
      </c>
      <c r="CC2449">
        <f t="shared" ca="1" si="1092"/>
        <v>1</v>
      </c>
      <c r="CD2449">
        <f ca="1">CC2449*IF(CG2449=0,0,CJ2449)/(CJ2447+CJ2448+IF(CG2449=0,0,CJ2449))</f>
        <v>0</v>
      </c>
      <c r="CE2449" s="39">
        <f t="shared" ca="1" si="1087"/>
        <v>1</v>
      </c>
      <c r="CF2449" s="39">
        <f t="shared" ca="1" si="1093"/>
        <v>214358881</v>
      </c>
      <c r="CG2449">
        <f t="shared" ca="1" si="1090"/>
        <v>0</v>
      </c>
      <c r="CH2449">
        <f t="shared" ca="1" si="1091"/>
        <v>0</v>
      </c>
      <c r="CI2449">
        <f t="shared" ca="1" si="1094"/>
        <v>0</v>
      </c>
      <c r="CJ2449">
        <f t="shared" ca="1" si="1095"/>
        <v>12</v>
      </c>
    </row>
    <row r="2450" spans="79:88">
      <c r="CA2450" s="2">
        <f t="shared" si="1096"/>
        <v>816</v>
      </c>
      <c r="CB2450" s="4">
        <f t="shared" si="1097"/>
        <v>0</v>
      </c>
      <c r="CC2450">
        <f t="shared" ca="1" si="1092"/>
        <v>1</v>
      </c>
      <c r="CD2450">
        <f ca="1">CC2450*(CJ2450)/(CJ2450+CJ2451+IF(CG2452=0,0,CJ2452))</f>
        <v>0.33173373376791365</v>
      </c>
      <c r="CE2450" s="39">
        <f t="shared" ca="1" si="1087"/>
        <v>1</v>
      </c>
      <c r="CF2450" s="39">
        <f t="shared" ca="1" si="1093"/>
        <v>410338673</v>
      </c>
      <c r="CG2450">
        <f t="shared" ca="1" si="1090"/>
        <v>56.192876022115001</v>
      </c>
      <c r="CH2450">
        <f t="shared" ca="1" si="1091"/>
        <v>-11</v>
      </c>
      <c r="CI2450">
        <f t="shared" ca="1" si="1094"/>
        <v>7.5399997171587714</v>
      </c>
      <c r="CJ2450">
        <f t="shared" ca="1" si="1095"/>
        <v>4.4600002828412286</v>
      </c>
    </row>
    <row r="2451" spans="79:88">
      <c r="CA2451" s="2">
        <f t="shared" si="1096"/>
        <v>816</v>
      </c>
      <c r="CB2451" s="4">
        <f t="shared" si="1097"/>
        <v>1</v>
      </c>
      <c r="CC2451">
        <f t="shared" ca="1" si="1092"/>
        <v>1</v>
      </c>
      <c r="CD2451">
        <f ca="1">CC2451*(CJ2451)/(CJ2450+CJ2451+IF(CG2452=0,0,CJ2452))</f>
        <v>0.66826626623208629</v>
      </c>
      <c r="CE2451" s="39">
        <f t="shared" ca="1" si="1087"/>
        <v>1</v>
      </c>
      <c r="CF2451" s="39">
        <f t="shared" ca="1" si="1093"/>
        <v>410338673</v>
      </c>
      <c r="CG2451">
        <f t="shared" ca="1" si="1090"/>
        <v>32.732865637463249</v>
      </c>
      <c r="CH2451">
        <f t="shared" ca="1" si="1091"/>
        <v>1</v>
      </c>
      <c r="CI2451">
        <f t="shared" ca="1" si="1094"/>
        <v>3.0154818970158135</v>
      </c>
      <c r="CJ2451">
        <f t="shared" ca="1" si="1095"/>
        <v>8.9845181029841861</v>
      </c>
    </row>
    <row r="2452" spans="79:88">
      <c r="CA2452" s="2">
        <f t="shared" si="1096"/>
        <v>816</v>
      </c>
      <c r="CB2452" s="4">
        <f t="shared" si="1097"/>
        <v>2</v>
      </c>
      <c r="CC2452">
        <f t="shared" ca="1" si="1092"/>
        <v>1</v>
      </c>
      <c r="CD2452">
        <f ca="1">CC2452*IF(CG2452=0,0,CJ2452)/(CJ2450+CJ2451+IF(CG2452=0,0,CJ2452))</f>
        <v>0</v>
      </c>
      <c r="CE2452" s="39">
        <f t="shared" ca="1" si="1087"/>
        <v>1</v>
      </c>
      <c r="CF2452" s="39">
        <f t="shared" ca="1" si="1093"/>
        <v>410338673</v>
      </c>
      <c r="CG2452">
        <f t="shared" ca="1" si="1090"/>
        <v>0</v>
      </c>
      <c r="CH2452">
        <f t="shared" ca="1" si="1091"/>
        <v>0</v>
      </c>
      <c r="CI2452">
        <f t="shared" ca="1" si="1094"/>
        <v>0</v>
      </c>
      <c r="CJ2452">
        <f t="shared" ca="1" si="1095"/>
        <v>12</v>
      </c>
    </row>
    <row r="2453" spans="79:88">
      <c r="CA2453" s="2">
        <f t="shared" si="1096"/>
        <v>817</v>
      </c>
      <c r="CB2453" s="4">
        <f t="shared" si="1097"/>
        <v>0</v>
      </c>
      <c r="CC2453">
        <f t="shared" ca="1" si="1092"/>
        <v>1</v>
      </c>
      <c r="CD2453">
        <f ca="1">CC2453*(CJ2453)/(CJ2453+CJ2454+IF(CG2455=0,0,CJ2455))</f>
        <v>0.2988459818321148</v>
      </c>
      <c r="CE2453" s="39">
        <f t="shared" ca="1" si="1087"/>
        <v>1953125</v>
      </c>
      <c r="CF2453" s="39">
        <f t="shared" ca="1" si="1093"/>
        <v>420189749</v>
      </c>
      <c r="CG2453">
        <f t="shared" ca="1" si="1090"/>
        <v>16.530453456479677</v>
      </c>
      <c r="CH2453">
        <f t="shared" ca="1" si="1091"/>
        <v>-9</v>
      </c>
      <c r="CI2453">
        <f t="shared" ca="1" si="1094"/>
        <v>7.9821597027280848</v>
      </c>
      <c r="CJ2453">
        <f t="shared" ca="1" si="1095"/>
        <v>4.0178402972719152</v>
      </c>
    </row>
    <row r="2454" spans="79:88">
      <c r="CA2454" s="2">
        <f t="shared" si="1096"/>
        <v>817</v>
      </c>
      <c r="CB2454" s="4">
        <f t="shared" si="1097"/>
        <v>1</v>
      </c>
      <c r="CC2454">
        <f t="shared" ca="1" si="1092"/>
        <v>1</v>
      </c>
      <c r="CD2454">
        <f ca="1">CC2454*(CJ2454)/(CJ2453+CJ2454+IF(CG2455=0,0,CJ2455))</f>
        <v>0.70115401816788525</v>
      </c>
      <c r="CE2454" s="39">
        <f t="shared" ca="1" si="1087"/>
        <v>1953125</v>
      </c>
      <c r="CF2454" s="39">
        <f t="shared" ca="1" si="1093"/>
        <v>420189749</v>
      </c>
      <c r="CG2454">
        <f t="shared" ca="1" si="1090"/>
        <v>-6.9295569281720759</v>
      </c>
      <c r="CH2454">
        <f t="shared" ca="1" si="1091"/>
        <v>3</v>
      </c>
      <c r="CI2454">
        <f t="shared" ca="1" si="1094"/>
        <v>2.5733219114465009</v>
      </c>
      <c r="CJ2454">
        <f t="shared" ca="1" si="1095"/>
        <v>9.4266780885534995</v>
      </c>
    </row>
    <row r="2455" spans="79:88">
      <c r="CA2455" s="2">
        <f t="shared" si="1096"/>
        <v>817</v>
      </c>
      <c r="CB2455" s="4">
        <f t="shared" si="1097"/>
        <v>2</v>
      </c>
      <c r="CC2455">
        <f t="shared" ca="1" si="1092"/>
        <v>1</v>
      </c>
      <c r="CD2455">
        <f ca="1">CC2455*IF(CG2455=0,0,CJ2455)/(CJ2453+CJ2454+IF(CG2455=0,0,CJ2455))</f>
        <v>0</v>
      </c>
      <c r="CE2455" s="39">
        <f t="shared" ca="1" si="1087"/>
        <v>1953125</v>
      </c>
      <c r="CF2455" s="39">
        <f t="shared" ca="1" si="1093"/>
        <v>420189749</v>
      </c>
      <c r="CG2455">
        <f t="shared" ca="1" si="1090"/>
        <v>0</v>
      </c>
      <c r="CH2455">
        <f t="shared" ca="1" si="1091"/>
        <v>0</v>
      </c>
      <c r="CI2455">
        <f t="shared" ca="1" si="1094"/>
        <v>0</v>
      </c>
      <c r="CJ2455">
        <f t="shared" ca="1" si="1095"/>
        <v>12</v>
      </c>
    </row>
    <row r="2456" spans="79:88">
      <c r="CA2456" s="2">
        <f t="shared" si="1096"/>
        <v>818</v>
      </c>
      <c r="CB2456" s="4">
        <f t="shared" si="1097"/>
        <v>0</v>
      </c>
      <c r="CC2456">
        <f t="shared" ca="1" si="1092"/>
        <v>1</v>
      </c>
      <c r="CD2456">
        <f ca="1">CC2456*(CJ2456)/(CJ2456+CJ2457+IF(CG2458=0,0,CJ2458))</f>
        <v>0.33941011593815307</v>
      </c>
      <c r="CE2456" s="39">
        <f t="shared" ca="1" si="1087"/>
        <v>1</v>
      </c>
      <c r="CF2456" s="39">
        <f t="shared" ca="1" si="1093"/>
        <v>1220703125</v>
      </c>
      <c r="CG2456">
        <f t="shared" ca="1" si="1090"/>
        <v>41.628288896728805</v>
      </c>
      <c r="CH2456">
        <f t="shared" ca="1" si="1091"/>
        <v>-10</v>
      </c>
      <c r="CI2456">
        <f t="shared" ca="1" si="1094"/>
        <v>7.4367944559343657</v>
      </c>
      <c r="CJ2456">
        <f t="shared" ca="1" si="1095"/>
        <v>4.5632055440656343</v>
      </c>
    </row>
    <row r="2457" spans="79:88">
      <c r="CA2457" s="2">
        <f t="shared" si="1096"/>
        <v>818</v>
      </c>
      <c r="CB2457" s="4">
        <f t="shared" si="1097"/>
        <v>1</v>
      </c>
      <c r="CC2457">
        <f t="shared" ca="1" si="1092"/>
        <v>1</v>
      </c>
      <c r="CD2457">
        <f ca="1">CC2457*(CJ2457)/(CJ2456+CJ2457+IF(CG2458=0,0,CJ2458))</f>
        <v>0.66058988406184693</v>
      </c>
      <c r="CE2457" s="39">
        <f t="shared" ca="1" si="1087"/>
        <v>1</v>
      </c>
      <c r="CF2457" s="39">
        <f t="shared" ca="1" si="1093"/>
        <v>1220703125</v>
      </c>
      <c r="CG2457">
        <f t="shared" ca="1" si="1090"/>
        <v>18.168278512077052</v>
      </c>
      <c r="CH2457">
        <f t="shared" ca="1" si="1091"/>
        <v>2</v>
      </c>
      <c r="CI2457">
        <f t="shared" ca="1" si="1094"/>
        <v>3.1186871582402196</v>
      </c>
      <c r="CJ2457">
        <f t="shared" ca="1" si="1095"/>
        <v>8.8813128417597795</v>
      </c>
    </row>
    <row r="2458" spans="79:88">
      <c r="CA2458" s="2">
        <f t="shared" si="1096"/>
        <v>818</v>
      </c>
      <c r="CB2458" s="4">
        <f t="shared" si="1097"/>
        <v>2</v>
      </c>
      <c r="CC2458">
        <f t="shared" ca="1" si="1092"/>
        <v>1</v>
      </c>
      <c r="CD2458">
        <f ca="1">CC2458*IF(CG2458=0,0,CJ2458)/(CJ2456+CJ2457+IF(CG2458=0,0,CJ2458))</f>
        <v>0</v>
      </c>
      <c r="CE2458" s="39">
        <f t="shared" ca="1" si="1087"/>
        <v>1</v>
      </c>
      <c r="CF2458" s="39">
        <f t="shared" ca="1" si="1093"/>
        <v>1220703125</v>
      </c>
      <c r="CG2458">
        <f t="shared" ca="1" si="1090"/>
        <v>0</v>
      </c>
      <c r="CH2458">
        <f t="shared" ca="1" si="1091"/>
        <v>0</v>
      </c>
      <c r="CI2458">
        <f t="shared" ca="1" si="1094"/>
        <v>0</v>
      </c>
      <c r="CJ2458">
        <f t="shared" ca="1" si="1095"/>
        <v>12</v>
      </c>
    </row>
    <row r="2459" spans="79:88">
      <c r="CA2459" s="2">
        <f t="shared" si="1096"/>
        <v>819</v>
      </c>
      <c r="CB2459" s="4">
        <f t="shared" si="1097"/>
        <v>0</v>
      </c>
      <c r="CC2459">
        <f ca="1">OFFSET(D$5,$CA2459,0)</f>
        <v>1</v>
      </c>
      <c r="CD2459">
        <f ca="1">CC2459*(CJ2459)/(CJ2459+CJ2460+IF(CG2461=0,0,CJ2461))</f>
        <v>0.31702592403704433</v>
      </c>
      <c r="CE2459" s="39">
        <f ca="1">OFFSET(C$5,$CA2459,0)</f>
        <v>7</v>
      </c>
      <c r="CF2459" s="39">
        <f ca="1">OFFSET(B$5,$CA2459,0)</f>
        <v>115</v>
      </c>
      <c r="CG2459">
        <f t="shared" ref="CG2459:CH2461" ca="1" si="1098">OFFSET(K$5,$CA2459,2*$CB2459)</f>
        <v>-44.462841008937204</v>
      </c>
      <c r="CH2459">
        <f t="shared" ca="1" si="1098"/>
        <v>-5</v>
      </c>
      <c r="CI2459">
        <f ca="1">ABS(-CH2459-7*CG2459/113.685)</f>
        <v>7.7377392537499272</v>
      </c>
      <c r="CJ2459">
        <f t="shared" ca="1" si="1095"/>
        <v>4.2622607462500728</v>
      </c>
    </row>
    <row r="2460" spans="79:88">
      <c r="CA2460" s="2">
        <f t="shared" si="1096"/>
        <v>819</v>
      </c>
      <c r="CB2460" s="4">
        <f t="shared" si="1097"/>
        <v>1</v>
      </c>
      <c r="CC2460">
        <f ca="1">OFFSET(D$5,$CA2460,0)</f>
        <v>1</v>
      </c>
      <c r="CD2460">
        <f ca="1">CC2460*(CJ2460)/(CJ2459+CJ2460+IF(CG2461=0,0,CJ2461))</f>
        <v>0.68297407596295567</v>
      </c>
      <c r="CE2460" s="39">
        <f ca="1">OFFSET(C$5,$CA2460,0)</f>
        <v>7</v>
      </c>
      <c r="CF2460" s="39">
        <f ca="1">OFFSET(B$5,$CA2460,0)</f>
        <v>115</v>
      </c>
      <c r="CG2460">
        <f t="shared" ca="1" si="1098"/>
        <v>45.762154664125276</v>
      </c>
      <c r="CH2460">
        <f t="shared" ca="1" si="1098"/>
        <v>0</v>
      </c>
      <c r="CI2460">
        <f ca="1">ABS(-CH2460-7*CG2460/113.685)</f>
        <v>2.8177427334202134</v>
      </c>
      <c r="CJ2460">
        <f t="shared" ca="1" si="1095"/>
        <v>9.1822572665797857</v>
      </c>
    </row>
    <row r="2461" spans="79:88">
      <c r="CA2461" s="2">
        <f t="shared" si="1096"/>
        <v>819</v>
      </c>
      <c r="CB2461" s="4">
        <f t="shared" si="1097"/>
        <v>2</v>
      </c>
      <c r="CC2461">
        <f ca="1">OFFSET(D$5,$CA2461,0)</f>
        <v>1</v>
      </c>
      <c r="CD2461">
        <f ca="1">CC2461*IF(CG2461=0,0,CJ2461)/(CJ2459+CJ2460+IF(CG2461=0,0,CJ2461))</f>
        <v>0</v>
      </c>
      <c r="CE2461" s="39">
        <f ca="1">OFFSET(C$5,$CA2461,0)</f>
        <v>7</v>
      </c>
      <c r="CF2461" s="39">
        <f ca="1">OFFSET(B$5,$CA2461,0)</f>
        <v>115</v>
      </c>
      <c r="CG2461">
        <f t="shared" ca="1" si="1098"/>
        <v>22.302144279476721</v>
      </c>
      <c r="CH2461">
        <f t="shared" ca="1" si="1098"/>
        <v>12</v>
      </c>
      <c r="CI2461">
        <f ca="1">ABS(-CH2461-7*CG2461/113.685)</f>
        <v>13.373224347594995</v>
      </c>
      <c r="CJ2461">
        <f t="shared" ca="1" si="1095"/>
        <v>0</v>
      </c>
    </row>
    <row r="2462" spans="79:88">
      <c r="CA2462" s="2"/>
      <c r="CB2462" s="4"/>
    </row>
    <row r="2463" spans="79:88">
      <c r="CA2463" s="2"/>
      <c r="CB2463" s="4"/>
    </row>
    <row r="2464" spans="79:88">
      <c r="CA2464" s="2"/>
      <c r="CB2464" s="4"/>
    </row>
    <row r="2465" spans="79:80">
      <c r="CA2465" s="2"/>
      <c r="CB2465" s="4"/>
    </row>
    <row r="2466" spans="79:80">
      <c r="CA2466" s="2"/>
      <c r="CB2466" s="4"/>
    </row>
    <row r="2467" spans="79:80">
      <c r="CA2467" s="2"/>
      <c r="CB2467" s="4"/>
    </row>
    <row r="2468" spans="79:80">
      <c r="CA2468" s="2"/>
      <c r="CB2468" s="4"/>
    </row>
    <row r="2469" spans="79:80">
      <c r="CA2469" s="2"/>
      <c r="CB2469" s="4"/>
    </row>
    <row r="2470" spans="79:80">
      <c r="CA2470" s="2"/>
      <c r="CB2470" s="4"/>
    </row>
    <row r="2471" spans="79:80">
      <c r="CA2471" s="2"/>
      <c r="CB2471" s="4"/>
    </row>
    <row r="2472" spans="79:80">
      <c r="CA2472" s="2"/>
      <c r="CB2472" s="4"/>
    </row>
    <row r="2473" spans="79:80">
      <c r="CA2473" s="2"/>
      <c r="CB2473" s="4"/>
    </row>
    <row r="2474" spans="79:80">
      <c r="CA2474" s="2"/>
      <c r="CB2474" s="4"/>
    </row>
    <row r="2475" spans="79:80">
      <c r="CA2475" s="2"/>
      <c r="CB2475" s="4"/>
    </row>
    <row r="2476" spans="79:80">
      <c r="CA2476" s="2"/>
      <c r="CB2476" s="4"/>
    </row>
    <row r="2477" spans="79:80">
      <c r="CA2477" s="2"/>
      <c r="CB2477" s="4"/>
    </row>
    <row r="2478" spans="79:80">
      <c r="CA2478" s="2"/>
      <c r="CB2478" s="4"/>
    </row>
    <row r="2479" spans="79:80">
      <c r="CA2479" s="2"/>
      <c r="CB2479" s="4"/>
    </row>
    <row r="2480" spans="79:80">
      <c r="CA2480" s="2"/>
      <c r="CB2480" s="4"/>
    </row>
    <row r="2481" spans="79:80">
      <c r="CA2481" s="2"/>
      <c r="CB2481" s="4"/>
    </row>
    <row r="2482" spans="79:80">
      <c r="CA2482" s="2"/>
      <c r="CB2482" s="4"/>
    </row>
    <row r="2483" spans="79:80">
      <c r="CA2483" s="2"/>
      <c r="CB2483" s="4"/>
    </row>
    <row r="2484" spans="79:80">
      <c r="CA2484" s="2"/>
      <c r="CB2484" s="4"/>
    </row>
    <row r="2485" spans="79:80">
      <c r="CA2485" s="2"/>
      <c r="CB2485" s="4"/>
    </row>
    <row r="2486" spans="79:80">
      <c r="CA2486" s="2"/>
      <c r="CB2486" s="4"/>
    </row>
    <row r="2487" spans="79:80">
      <c r="CA2487" s="2"/>
      <c r="CB2487" s="4"/>
    </row>
    <row r="2488" spans="79:80">
      <c r="CA2488" s="2"/>
      <c r="CB2488" s="4"/>
    </row>
    <row r="2489" spans="79:80">
      <c r="CA2489" s="2"/>
      <c r="CB2489" s="4"/>
    </row>
    <row r="2490" spans="79:80">
      <c r="CA2490" s="2"/>
      <c r="CB2490" s="4"/>
    </row>
    <row r="2491" spans="79:80">
      <c r="CA2491" s="2"/>
      <c r="CB2491" s="4"/>
    </row>
    <row r="2492" spans="79:80">
      <c r="CA2492" s="2"/>
      <c r="CB2492" s="4"/>
    </row>
    <row r="2493" spans="79:80">
      <c r="CA2493" s="2"/>
      <c r="CB2493" s="4"/>
    </row>
    <row r="2494" spans="79:80">
      <c r="CA2494" s="2"/>
      <c r="CB2494" s="4"/>
    </row>
    <row r="2495" spans="79:80">
      <c r="CA2495" s="2"/>
      <c r="CB2495" s="4"/>
    </row>
    <row r="2496" spans="79:80">
      <c r="CA2496" s="2"/>
      <c r="CB2496" s="4"/>
    </row>
    <row r="2497" spans="79:80">
      <c r="CA2497" s="2"/>
      <c r="CB2497" s="4"/>
    </row>
    <row r="2498" spans="79:80">
      <c r="CA2498" s="2"/>
      <c r="CB2498" s="4"/>
    </row>
    <row r="2499" spans="79:80">
      <c r="CA2499" s="2"/>
      <c r="CB2499" s="4"/>
    </row>
    <row r="2500" spans="79:80">
      <c r="CA2500" s="2"/>
      <c r="CB2500" s="4"/>
    </row>
    <row r="2501" spans="79:80">
      <c r="CA2501" s="2"/>
      <c r="CB2501" s="4"/>
    </row>
    <row r="2502" spans="79:80">
      <c r="CA2502" s="2"/>
      <c r="CB2502" s="4"/>
    </row>
    <row r="2503" spans="79:80">
      <c r="CA2503" s="2"/>
      <c r="CB2503" s="4"/>
    </row>
    <row r="2504" spans="79:80">
      <c r="CA2504" s="2"/>
      <c r="CB2504" s="4"/>
    </row>
    <row r="2505" spans="79:80">
      <c r="CA2505" s="2"/>
      <c r="CB2505" s="4"/>
    </row>
    <row r="2506" spans="79:80">
      <c r="CA2506" s="2"/>
      <c r="CB2506" s="4"/>
    </row>
    <row r="2507" spans="79:80">
      <c r="CA2507" s="2"/>
      <c r="CB2507" s="4"/>
    </row>
    <row r="2508" spans="79:80">
      <c r="CA2508" s="2"/>
      <c r="CB2508" s="4"/>
    </row>
    <row r="2509" spans="79:80">
      <c r="CA2509" s="2"/>
      <c r="CB2509" s="4"/>
    </row>
    <row r="2510" spans="79:80">
      <c r="CA2510" s="2"/>
      <c r="CB2510" s="4"/>
    </row>
    <row r="2511" spans="79:80">
      <c r="CA2511" s="2"/>
      <c r="CB2511" s="4"/>
    </row>
    <row r="2512" spans="79:80">
      <c r="CA2512" s="2"/>
      <c r="CB2512" s="4"/>
    </row>
    <row r="2513" spans="79:80">
      <c r="CA2513" s="2"/>
      <c r="CB2513" s="4"/>
    </row>
    <row r="2514" spans="79:80">
      <c r="CA2514" s="2"/>
      <c r="CB2514" s="4"/>
    </row>
    <row r="2515" spans="79:80">
      <c r="CA2515" s="2"/>
      <c r="CB2515" s="4"/>
    </row>
    <row r="2516" spans="79:80">
      <c r="CA2516" s="2"/>
      <c r="CB2516" s="4"/>
    </row>
    <row r="2517" spans="79:80">
      <c r="CA2517" s="2"/>
      <c r="CB2517" s="4"/>
    </row>
    <row r="2518" spans="79:80">
      <c r="CA2518" s="2"/>
      <c r="CB2518" s="4"/>
    </row>
    <row r="2519" spans="79:80">
      <c r="CA2519" s="2"/>
      <c r="CB2519" s="4"/>
    </row>
    <row r="2520" spans="79:80">
      <c r="CA2520" s="2"/>
      <c r="CB2520" s="4"/>
    </row>
    <row r="2521" spans="79:80">
      <c r="CA2521" s="2"/>
      <c r="CB2521" s="4"/>
    </row>
    <row r="2522" spans="79:80">
      <c r="CA2522" s="2"/>
      <c r="CB2522" s="4"/>
    </row>
    <row r="2523" spans="79:80">
      <c r="CA2523" s="2"/>
      <c r="CB2523" s="4"/>
    </row>
    <row r="2524" spans="79:80">
      <c r="CA2524" s="2"/>
      <c r="CB2524" s="4"/>
    </row>
    <row r="2525" spans="79:80">
      <c r="CA2525" s="2"/>
      <c r="CB2525" s="4"/>
    </row>
    <row r="2526" spans="79:80">
      <c r="CA2526" s="2"/>
      <c r="CB2526" s="4"/>
    </row>
    <row r="2527" spans="79:80">
      <c r="CA2527" s="2"/>
      <c r="CB2527" s="4"/>
    </row>
    <row r="2528" spans="79:80">
      <c r="CA2528" s="2"/>
      <c r="CB2528" s="4"/>
    </row>
    <row r="2529" spans="79:80">
      <c r="CA2529" s="2"/>
      <c r="CB2529" s="4"/>
    </row>
    <row r="2530" spans="79:80">
      <c r="CA2530" s="2"/>
      <c r="CB2530" s="4"/>
    </row>
    <row r="2531" spans="79:80">
      <c r="CA2531" s="2"/>
      <c r="CB2531" s="4"/>
    </row>
    <row r="2532" spans="79:80">
      <c r="CA2532" s="2"/>
      <c r="CB2532" s="4"/>
    </row>
    <row r="2533" spans="79:80">
      <c r="CA2533" s="2"/>
      <c r="CB2533" s="4"/>
    </row>
    <row r="2534" spans="79:80">
      <c r="CA2534" s="2"/>
      <c r="CB2534" s="4"/>
    </row>
    <row r="2535" spans="79:80">
      <c r="CA2535" s="2"/>
      <c r="CB2535" s="4"/>
    </row>
    <row r="2536" spans="79:80">
      <c r="CA2536" s="2"/>
      <c r="CB2536" s="4"/>
    </row>
    <row r="2537" spans="79:80">
      <c r="CA2537" s="2"/>
      <c r="CB2537" s="4"/>
    </row>
    <row r="2538" spans="79:80">
      <c r="CA2538" s="2"/>
      <c r="CB2538" s="4"/>
    </row>
    <row r="2539" spans="79:80">
      <c r="CA2539" s="2"/>
      <c r="CB2539" s="4"/>
    </row>
    <row r="2540" spans="79:80">
      <c r="CA2540" s="2"/>
      <c r="CB2540" s="4"/>
    </row>
    <row r="2541" spans="79:80">
      <c r="CA2541" s="2"/>
      <c r="CB2541" s="4"/>
    </row>
    <row r="2542" spans="79:80">
      <c r="CA2542" s="2"/>
      <c r="CB2542" s="4"/>
    </row>
    <row r="2543" spans="79:80">
      <c r="CA2543" s="2"/>
      <c r="CB2543" s="4"/>
    </row>
    <row r="2544" spans="79:80">
      <c r="CA2544" s="2"/>
      <c r="CB2544" s="4"/>
    </row>
    <row r="2545" spans="79:80">
      <c r="CA2545" s="2"/>
      <c r="CB2545" s="4"/>
    </row>
    <row r="2546" spans="79:80">
      <c r="CA2546" s="2"/>
      <c r="CB2546" s="4"/>
    </row>
    <row r="2547" spans="79:80">
      <c r="CA2547" s="2"/>
      <c r="CB2547" s="4"/>
    </row>
    <row r="2548" spans="79:80">
      <c r="CA2548" s="2"/>
      <c r="CB2548" s="4"/>
    </row>
    <row r="2549" spans="79:80">
      <c r="CA2549" s="2"/>
      <c r="CB2549" s="4"/>
    </row>
    <row r="2550" spans="79:80">
      <c r="CA2550" s="2"/>
      <c r="CB2550" s="4"/>
    </row>
    <row r="2551" spans="79:80">
      <c r="CA2551" s="2"/>
      <c r="CB2551" s="4"/>
    </row>
    <row r="2552" spans="79:80">
      <c r="CA2552" s="2"/>
      <c r="CB2552" s="4"/>
    </row>
    <row r="2553" spans="79:80">
      <c r="CA2553" s="2"/>
      <c r="CB2553" s="4"/>
    </row>
    <row r="2554" spans="79:80">
      <c r="CA2554" s="2"/>
      <c r="CB2554" s="4"/>
    </row>
    <row r="2555" spans="79:80">
      <c r="CA2555" s="2"/>
      <c r="CB2555" s="4"/>
    </row>
    <row r="2556" spans="79:80">
      <c r="CA2556" s="2"/>
      <c r="CB2556" s="4"/>
    </row>
    <row r="2557" spans="79:80">
      <c r="CA2557" s="2"/>
      <c r="CB2557" s="4"/>
    </row>
    <row r="2558" spans="79:80">
      <c r="CA2558" s="2"/>
      <c r="CB2558" s="4"/>
    </row>
    <row r="2559" spans="79:80">
      <c r="CA2559" s="2"/>
      <c r="CB2559" s="4"/>
    </row>
    <row r="2560" spans="79:80">
      <c r="CA2560" s="2"/>
      <c r="CB2560" s="4"/>
    </row>
    <row r="2561" spans="79:80">
      <c r="CA2561" s="2"/>
      <c r="CB2561" s="4"/>
    </row>
    <row r="2562" spans="79:80">
      <c r="CA2562" s="2"/>
      <c r="CB2562" s="4"/>
    </row>
    <row r="2563" spans="79:80">
      <c r="CA2563" s="2"/>
      <c r="CB2563" s="4"/>
    </row>
    <row r="2564" spans="79:80">
      <c r="CA2564" s="2"/>
      <c r="CB2564" s="4"/>
    </row>
    <row r="2565" spans="79:80">
      <c r="CA2565" s="2"/>
      <c r="CB2565" s="4"/>
    </row>
    <row r="2566" spans="79:80">
      <c r="CA2566" s="2"/>
      <c r="CB2566" s="4"/>
    </row>
    <row r="2567" spans="79:80">
      <c r="CA2567" s="2"/>
      <c r="CB2567" s="4"/>
    </row>
    <row r="2568" spans="79:80">
      <c r="CA2568" s="2"/>
      <c r="CB2568" s="4"/>
    </row>
    <row r="2569" spans="79:80">
      <c r="CA2569" s="2"/>
      <c r="CB2569" s="4"/>
    </row>
    <row r="2570" spans="79:80">
      <c r="CA2570" s="2"/>
      <c r="CB2570" s="4"/>
    </row>
    <row r="2571" spans="79:80">
      <c r="CA2571" s="2"/>
      <c r="CB2571" s="4"/>
    </row>
    <row r="2572" spans="79:80">
      <c r="CA2572" s="2"/>
      <c r="CB2572" s="4"/>
    </row>
    <row r="2573" spans="79:80">
      <c r="CA2573" s="2"/>
      <c r="CB2573" s="4"/>
    </row>
    <row r="2574" spans="79:80">
      <c r="CA2574" s="2"/>
      <c r="CB2574" s="4"/>
    </row>
    <row r="2575" spans="79:80">
      <c r="CA2575" s="2"/>
      <c r="CB2575" s="4"/>
    </row>
    <row r="2576" spans="79:80">
      <c r="CA2576" s="2"/>
      <c r="CB2576" s="4"/>
    </row>
    <row r="2577" spans="79:80">
      <c r="CA2577" s="2"/>
      <c r="CB2577" s="4"/>
    </row>
    <row r="2578" spans="79:80">
      <c r="CA2578" s="2"/>
      <c r="CB2578" s="4"/>
    </row>
    <row r="2579" spans="79:80">
      <c r="CA2579" s="2"/>
      <c r="CB2579" s="4"/>
    </row>
    <row r="2580" spans="79:80">
      <c r="CA2580" s="2"/>
      <c r="CB2580" s="4"/>
    </row>
    <row r="2581" spans="79:80">
      <c r="CA2581" s="2"/>
      <c r="CB2581" s="4"/>
    </row>
    <row r="2582" spans="79:80">
      <c r="CA2582" s="2"/>
      <c r="CB2582" s="4"/>
    </row>
    <row r="2583" spans="79:80">
      <c r="CA2583" s="2"/>
      <c r="CB2583" s="4"/>
    </row>
    <row r="2584" spans="79:80">
      <c r="CA2584" s="2"/>
      <c r="CB2584" s="4"/>
    </row>
    <row r="2585" spans="79:80">
      <c r="CA2585" s="2"/>
      <c r="CB2585" s="4"/>
    </row>
    <row r="2586" spans="79:80">
      <c r="CA2586" s="2"/>
      <c r="CB2586" s="4"/>
    </row>
    <row r="2587" spans="79:80">
      <c r="CA2587" s="2"/>
      <c r="CB2587" s="4"/>
    </row>
    <row r="2588" spans="79:80">
      <c r="CA2588" s="2"/>
      <c r="CB2588" s="4"/>
    </row>
    <row r="2589" spans="79:80">
      <c r="CA2589" s="2"/>
      <c r="CB2589" s="4"/>
    </row>
    <row r="2590" spans="79:80">
      <c r="CA2590" s="2"/>
      <c r="CB2590" s="4"/>
    </row>
    <row r="2591" spans="79:80">
      <c r="CA2591" s="2"/>
      <c r="CB2591" s="4"/>
    </row>
    <row r="2592" spans="79:80">
      <c r="CA2592" s="2"/>
      <c r="CB2592" s="4"/>
    </row>
    <row r="2593" spans="79:80">
      <c r="CA2593" s="2"/>
      <c r="CB2593" s="4"/>
    </row>
    <row r="2594" spans="79:80">
      <c r="CA2594" s="2"/>
      <c r="CB2594" s="4"/>
    </row>
    <row r="2595" spans="79:80">
      <c r="CA2595" s="2"/>
      <c r="CB2595" s="4"/>
    </row>
    <row r="2596" spans="79:80">
      <c r="CA2596" s="2"/>
      <c r="CB2596" s="4"/>
    </row>
    <row r="2597" spans="79:80">
      <c r="CA2597" s="2"/>
      <c r="CB2597" s="4"/>
    </row>
    <row r="2598" spans="79:80">
      <c r="CA2598" s="2"/>
      <c r="CB2598" s="4"/>
    </row>
    <row r="2599" spans="79:80">
      <c r="CA2599" s="2"/>
      <c r="CB2599" s="4"/>
    </row>
    <row r="2600" spans="79:80">
      <c r="CA2600" s="2"/>
      <c r="CB2600" s="4"/>
    </row>
    <row r="2601" spans="79:80">
      <c r="CA2601" s="2"/>
      <c r="CB2601" s="4"/>
    </row>
    <row r="2602" spans="79:80">
      <c r="CA2602" s="2"/>
      <c r="CB2602" s="4"/>
    </row>
    <row r="2603" spans="79:80">
      <c r="CA2603" s="2"/>
      <c r="CB2603" s="4"/>
    </row>
    <row r="2604" spans="79:80">
      <c r="CA2604" s="2"/>
      <c r="CB2604" s="4"/>
    </row>
    <row r="2605" spans="79:80">
      <c r="CA2605" s="2"/>
      <c r="CB2605" s="4"/>
    </row>
    <row r="2606" spans="79:80">
      <c r="CA2606" s="2"/>
      <c r="CB2606" s="4"/>
    </row>
    <row r="2607" spans="79:80">
      <c r="CA2607" s="2"/>
      <c r="CB2607" s="4"/>
    </row>
    <row r="2608" spans="79:80">
      <c r="CA2608" s="2"/>
      <c r="CB2608" s="4"/>
    </row>
    <row r="2609" spans="79:80">
      <c r="CA2609" s="2"/>
      <c r="CB2609" s="4"/>
    </row>
    <row r="2610" spans="79:80">
      <c r="CA2610" s="2"/>
      <c r="CB2610" s="4"/>
    </row>
    <row r="2611" spans="79:80">
      <c r="CA2611" s="2"/>
      <c r="CB2611" s="4"/>
    </row>
    <row r="2612" spans="79:80">
      <c r="CA2612" s="2"/>
      <c r="CB2612" s="4"/>
    </row>
    <row r="2613" spans="79:80">
      <c r="CA2613" s="2"/>
      <c r="CB2613" s="4"/>
    </row>
    <row r="2614" spans="79:80">
      <c r="CA2614" s="2"/>
      <c r="CB2614" s="4"/>
    </row>
    <row r="2615" spans="79:80">
      <c r="CA2615" s="2"/>
      <c r="CB2615" s="4"/>
    </row>
    <row r="2616" spans="79:80">
      <c r="CA2616" s="2"/>
      <c r="CB2616" s="4"/>
    </row>
    <row r="2617" spans="79:80">
      <c r="CA2617" s="2"/>
      <c r="CB2617" s="4"/>
    </row>
    <row r="2618" spans="79:80">
      <c r="CA2618" s="2"/>
      <c r="CB2618" s="4"/>
    </row>
    <row r="2619" spans="79:80">
      <c r="CA2619" s="2"/>
      <c r="CB2619" s="4"/>
    </row>
    <row r="2620" spans="79:80">
      <c r="CA2620" s="2"/>
      <c r="CB2620" s="4"/>
    </row>
    <row r="2621" spans="79:80">
      <c r="CA2621" s="2"/>
      <c r="CB2621" s="4"/>
    </row>
    <row r="2622" spans="79:80">
      <c r="CA2622" s="2"/>
      <c r="CB2622" s="4"/>
    </row>
    <row r="2623" spans="79:80">
      <c r="CA2623" s="2"/>
      <c r="CB2623" s="4"/>
    </row>
    <row r="2624" spans="79:80">
      <c r="CA2624" s="2"/>
      <c r="CB2624" s="4"/>
    </row>
    <row r="2625" spans="79:80">
      <c r="CA2625" s="2"/>
      <c r="CB2625" s="4"/>
    </row>
    <row r="2626" spans="79:80">
      <c r="CA2626" s="2"/>
      <c r="CB2626" s="4"/>
    </row>
    <row r="2627" spans="79:80">
      <c r="CA2627" s="2"/>
      <c r="CB2627" s="4"/>
    </row>
    <row r="2628" spans="79:80">
      <c r="CA2628" s="2"/>
      <c r="CB2628" s="4"/>
    </row>
    <row r="2629" spans="79:80">
      <c r="CA2629" s="2"/>
      <c r="CB2629" s="4"/>
    </row>
    <row r="2630" spans="79:80">
      <c r="CA2630" s="2"/>
      <c r="CB2630" s="4"/>
    </row>
    <row r="2631" spans="79:80">
      <c r="CA2631" s="2"/>
      <c r="CB2631" s="4"/>
    </row>
    <row r="2632" spans="79:80">
      <c r="CA2632" s="2"/>
      <c r="CB2632" s="4"/>
    </row>
    <row r="2633" spans="79:80">
      <c r="CA2633" s="2"/>
      <c r="CB2633" s="4"/>
    </row>
    <row r="2634" spans="79:80">
      <c r="CA2634" s="2"/>
      <c r="CB2634" s="4"/>
    </row>
    <row r="2635" spans="79:80">
      <c r="CA2635" s="2"/>
      <c r="CB2635" s="4"/>
    </row>
    <row r="2636" spans="79:80">
      <c r="CA2636" s="2"/>
      <c r="CB2636" s="4"/>
    </row>
    <row r="2637" spans="79:80">
      <c r="CA2637" s="2"/>
      <c r="CB2637" s="4"/>
    </row>
    <row r="2638" spans="79:80">
      <c r="CA2638" s="2"/>
      <c r="CB2638" s="4"/>
    </row>
    <row r="2639" spans="79:80">
      <c r="CA2639" s="2"/>
      <c r="CB2639" s="4"/>
    </row>
    <row r="2640" spans="79:80">
      <c r="CA2640" s="2"/>
      <c r="CB2640" s="4"/>
    </row>
    <row r="2641" spans="79:80">
      <c r="CA2641" s="2"/>
      <c r="CB2641" s="4"/>
    </row>
    <row r="2642" spans="79:80">
      <c r="CA2642" s="2"/>
      <c r="CB2642" s="4"/>
    </row>
    <row r="2643" spans="79:80">
      <c r="CA2643" s="2"/>
      <c r="CB2643" s="4"/>
    </row>
    <row r="2644" spans="79:80">
      <c r="CA2644" s="2"/>
      <c r="CB2644" s="4"/>
    </row>
    <row r="2645" spans="79:80">
      <c r="CA2645" s="2"/>
      <c r="CB2645" s="4"/>
    </row>
    <row r="2646" spans="79:80">
      <c r="CA2646" s="2"/>
      <c r="CB2646" s="4"/>
    </row>
    <row r="2647" spans="79:80">
      <c r="CA2647" s="2"/>
      <c r="CB2647" s="4"/>
    </row>
    <row r="2648" spans="79:80">
      <c r="CA2648" s="2"/>
      <c r="CB2648" s="4"/>
    </row>
    <row r="2649" spans="79:80">
      <c r="CA2649" s="2"/>
      <c r="CB2649" s="4"/>
    </row>
    <row r="2650" spans="79:80">
      <c r="CA2650" s="2"/>
      <c r="CB2650" s="4"/>
    </row>
    <row r="2651" spans="79:80">
      <c r="CA2651" s="2"/>
      <c r="CB2651" s="4"/>
    </row>
    <row r="2652" spans="79:80">
      <c r="CA2652" s="2"/>
      <c r="CB2652" s="4"/>
    </row>
    <row r="2653" spans="79:80">
      <c r="CA2653" s="2"/>
      <c r="CB2653" s="4"/>
    </row>
    <row r="2654" spans="79:80">
      <c r="CA2654" s="2"/>
      <c r="CB2654" s="4"/>
    </row>
    <row r="2655" spans="79:80">
      <c r="CA2655" s="2"/>
      <c r="CB2655" s="4"/>
    </row>
    <row r="2656" spans="79:80">
      <c r="CA2656" s="2"/>
      <c r="CB2656" s="4"/>
    </row>
    <row r="2657" spans="79:80">
      <c r="CA2657" s="2"/>
      <c r="CB2657" s="4"/>
    </row>
    <row r="2658" spans="79:80">
      <c r="CA2658" s="2"/>
      <c r="CB2658" s="4"/>
    </row>
    <row r="2659" spans="79:80">
      <c r="CA2659" s="2"/>
      <c r="CB2659" s="4"/>
    </row>
    <row r="2660" spans="79:80">
      <c r="CA2660" s="2"/>
      <c r="CB2660" s="4"/>
    </row>
    <row r="2661" spans="79:80">
      <c r="CA2661" s="2"/>
      <c r="CB2661" s="4"/>
    </row>
    <row r="2662" spans="79:80">
      <c r="CA2662" s="2"/>
      <c r="CB2662" s="4"/>
    </row>
    <row r="2663" spans="79:80">
      <c r="CA2663" s="2"/>
      <c r="CB2663" s="4"/>
    </row>
    <row r="2664" spans="79:80">
      <c r="CA2664" s="2"/>
      <c r="CB2664" s="4"/>
    </row>
    <row r="2665" spans="79:80">
      <c r="CA2665" s="2"/>
      <c r="CB2665" s="4"/>
    </row>
    <row r="2666" spans="79:80">
      <c r="CA2666" s="2"/>
      <c r="CB2666" s="4"/>
    </row>
    <row r="2667" spans="79:80">
      <c r="CA2667" s="2"/>
      <c r="CB2667" s="4"/>
    </row>
    <row r="2668" spans="79:80">
      <c r="CA2668" s="2"/>
      <c r="CB2668" s="4"/>
    </row>
    <row r="2669" spans="79:80">
      <c r="CA2669" s="2"/>
      <c r="CB2669" s="4"/>
    </row>
    <row r="2670" spans="79:80">
      <c r="CA2670" s="2"/>
      <c r="CB2670" s="4"/>
    </row>
    <row r="2671" spans="79:80">
      <c r="CA2671" s="2"/>
      <c r="CB2671" s="4"/>
    </row>
    <row r="2672" spans="79:80">
      <c r="CA2672" s="2"/>
      <c r="CB2672" s="4"/>
    </row>
    <row r="2673" spans="79:80">
      <c r="CA2673" s="2"/>
      <c r="CB2673" s="4"/>
    </row>
    <row r="2674" spans="79:80">
      <c r="CA2674" s="2"/>
      <c r="CB2674" s="4"/>
    </row>
    <row r="2675" spans="79:80">
      <c r="CA2675" s="2"/>
      <c r="CB2675" s="4"/>
    </row>
    <row r="2676" spans="79:80">
      <c r="CA2676" s="2"/>
      <c r="CB2676" s="4"/>
    </row>
    <row r="2677" spans="79:80">
      <c r="CA2677" s="2"/>
      <c r="CB2677" s="4"/>
    </row>
    <row r="2678" spans="79:80">
      <c r="CA2678" s="2"/>
      <c r="CB2678" s="4"/>
    </row>
    <row r="2679" spans="79:80">
      <c r="CA2679" s="2"/>
      <c r="CB2679" s="4"/>
    </row>
    <row r="2680" spans="79:80">
      <c r="CA2680" s="2"/>
      <c r="CB2680" s="4"/>
    </row>
    <row r="2681" spans="79:80">
      <c r="CA2681" s="2"/>
      <c r="CB2681" s="4"/>
    </row>
    <row r="2682" spans="79:80">
      <c r="CA2682" s="2"/>
      <c r="CB2682" s="4"/>
    </row>
    <row r="2683" spans="79:80">
      <c r="CA2683" s="2"/>
      <c r="CB2683" s="4"/>
    </row>
    <row r="2684" spans="79:80">
      <c r="CA2684" s="2"/>
      <c r="CB2684" s="4"/>
    </row>
    <row r="2685" spans="79:80">
      <c r="CA2685" s="2"/>
      <c r="CB2685" s="4"/>
    </row>
    <row r="2686" spans="79:80">
      <c r="CA2686" s="2"/>
      <c r="CB2686" s="4"/>
    </row>
    <row r="2687" spans="79:80">
      <c r="CA2687" s="2"/>
      <c r="CB2687" s="4"/>
    </row>
    <row r="2688" spans="79:80">
      <c r="CA2688" s="2"/>
      <c r="CB2688" s="4"/>
    </row>
    <row r="2689" spans="79:80">
      <c r="CA2689" s="2"/>
      <c r="CB2689" s="4"/>
    </row>
    <row r="2690" spans="79:80">
      <c r="CA2690" s="2"/>
      <c r="CB2690" s="4"/>
    </row>
    <row r="2691" spans="79:80">
      <c r="CA2691" s="2"/>
      <c r="CB2691" s="4"/>
    </row>
    <row r="2692" spans="79:80">
      <c r="CA2692" s="2"/>
      <c r="CB2692" s="4"/>
    </row>
    <row r="2693" spans="79:80">
      <c r="CA2693" s="2"/>
      <c r="CB2693" s="4"/>
    </row>
    <row r="2694" spans="79:80">
      <c r="CA2694" s="2"/>
      <c r="CB2694" s="4"/>
    </row>
    <row r="2695" spans="79:80">
      <c r="CA2695" s="2"/>
      <c r="CB2695" s="4"/>
    </row>
    <row r="2696" spans="79:80">
      <c r="CA2696" s="2"/>
      <c r="CB2696" s="4"/>
    </row>
    <row r="2697" spans="79:80">
      <c r="CA2697" s="2"/>
      <c r="CB2697" s="4"/>
    </row>
    <row r="2698" spans="79:80">
      <c r="CA2698" s="2"/>
      <c r="CB2698" s="4"/>
    </row>
    <row r="2699" spans="79:80">
      <c r="CA2699" s="2"/>
      <c r="CB2699" s="4"/>
    </row>
    <row r="2700" spans="79:80">
      <c r="CA2700" s="2"/>
      <c r="CB2700" s="4"/>
    </row>
    <row r="2701" spans="79:80">
      <c r="CA2701" s="2"/>
      <c r="CB2701" s="4"/>
    </row>
    <row r="2702" spans="79:80">
      <c r="CA2702" s="2"/>
      <c r="CB2702" s="4"/>
    </row>
    <row r="2703" spans="79:80">
      <c r="CA2703" s="2"/>
      <c r="CB2703" s="4"/>
    </row>
    <row r="2704" spans="79:80">
      <c r="CA2704" s="2"/>
      <c r="CB2704" s="4"/>
    </row>
    <row r="2705" spans="79:80">
      <c r="CA2705" s="2"/>
      <c r="CB2705" s="4"/>
    </row>
    <row r="2706" spans="79:80">
      <c r="CA2706" s="2"/>
      <c r="CB2706" s="4"/>
    </row>
    <row r="2707" spans="79:80">
      <c r="CA2707" s="2"/>
      <c r="CB2707" s="4"/>
    </row>
    <row r="2708" spans="79:80">
      <c r="CA2708" s="2"/>
      <c r="CB2708" s="4"/>
    </row>
    <row r="2709" spans="79:80">
      <c r="CA2709" s="2"/>
      <c r="CB2709" s="4"/>
    </row>
    <row r="2710" spans="79:80">
      <c r="CA2710" s="2"/>
      <c r="CB2710" s="4"/>
    </row>
    <row r="2711" spans="79:80">
      <c r="CA2711" s="2"/>
      <c r="CB2711" s="4"/>
    </row>
    <row r="2712" spans="79:80">
      <c r="CA2712" s="2"/>
      <c r="CB2712" s="4"/>
    </row>
    <row r="2713" spans="79:80">
      <c r="CA2713" s="2"/>
      <c r="CB2713" s="4"/>
    </row>
    <row r="2714" spans="79:80">
      <c r="CA2714" s="2"/>
      <c r="CB2714" s="4"/>
    </row>
    <row r="2715" spans="79:80">
      <c r="CA2715" s="2"/>
      <c r="CB2715" s="4"/>
    </row>
    <row r="2716" spans="79:80">
      <c r="CA2716" s="2"/>
      <c r="CB2716" s="4"/>
    </row>
    <row r="2717" spans="79:80">
      <c r="CA2717" s="2"/>
      <c r="CB2717" s="4"/>
    </row>
    <row r="2718" spans="79:80">
      <c r="CA2718" s="2"/>
      <c r="CB2718" s="4"/>
    </row>
    <row r="2719" spans="79:80">
      <c r="CA2719" s="2"/>
      <c r="CB2719" s="4"/>
    </row>
    <row r="2720" spans="79:80">
      <c r="CA2720" s="2"/>
      <c r="CB2720" s="4"/>
    </row>
    <row r="2721" spans="79:80">
      <c r="CA2721" s="2"/>
      <c r="CB2721" s="4"/>
    </row>
    <row r="2722" spans="79:80">
      <c r="CA2722" s="2"/>
      <c r="CB2722" s="4"/>
    </row>
    <row r="2723" spans="79:80">
      <c r="CA2723" s="2"/>
      <c r="CB2723" s="4"/>
    </row>
    <row r="2724" spans="79:80">
      <c r="CA2724" s="2"/>
      <c r="CB2724" s="4"/>
    </row>
    <row r="2725" spans="79:80">
      <c r="CA2725" s="2"/>
      <c r="CB2725" s="4"/>
    </row>
    <row r="2726" spans="79:80">
      <c r="CA2726" s="2"/>
      <c r="CB2726" s="4"/>
    </row>
    <row r="2727" spans="79:80">
      <c r="CA2727" s="2"/>
      <c r="CB2727" s="4"/>
    </row>
    <row r="2728" spans="79:80">
      <c r="CA2728" s="2"/>
      <c r="CB2728" s="4"/>
    </row>
    <row r="2729" spans="79:80">
      <c r="CA2729" s="2"/>
      <c r="CB2729" s="4"/>
    </row>
    <row r="2730" spans="79:80">
      <c r="CA2730" s="2"/>
      <c r="CB2730" s="4"/>
    </row>
    <row r="2731" spans="79:80">
      <c r="CA2731" s="2"/>
      <c r="CB2731" s="4"/>
    </row>
    <row r="2732" spans="79:80">
      <c r="CA2732" s="2"/>
      <c r="CB2732" s="4"/>
    </row>
    <row r="2733" spans="79:80">
      <c r="CA2733" s="2"/>
      <c r="CB2733" s="4"/>
    </row>
    <row r="2734" spans="79:80">
      <c r="CA2734" s="2"/>
      <c r="CB2734" s="4"/>
    </row>
    <row r="2735" spans="79:80">
      <c r="CA2735" s="2"/>
      <c r="CB2735" s="4"/>
    </row>
    <row r="2736" spans="79:80">
      <c r="CA2736" s="2"/>
      <c r="CB2736" s="4"/>
    </row>
    <row r="2737" spans="79:80">
      <c r="CA2737" s="2"/>
      <c r="CB2737" s="4"/>
    </row>
    <row r="2738" spans="79:80">
      <c r="CA2738" s="2"/>
      <c r="CB2738" s="4"/>
    </row>
    <row r="2739" spans="79:80">
      <c r="CA2739" s="2"/>
      <c r="CB2739" s="4"/>
    </row>
    <row r="2740" spans="79:80">
      <c r="CA2740" s="2"/>
      <c r="CB2740" s="4"/>
    </row>
    <row r="2741" spans="79:80">
      <c r="CA2741" s="2"/>
      <c r="CB2741" s="4"/>
    </row>
    <row r="2742" spans="79:80">
      <c r="CA2742" s="2"/>
      <c r="CB2742" s="4"/>
    </row>
    <row r="2743" spans="79:80">
      <c r="CA2743" s="2"/>
      <c r="CB2743" s="4"/>
    </row>
    <row r="2744" spans="79:80">
      <c r="CA2744" s="2"/>
      <c r="CB2744" s="4"/>
    </row>
    <row r="2745" spans="79:80">
      <c r="CA2745" s="2"/>
      <c r="CB2745" s="4"/>
    </row>
    <row r="2746" spans="79:80">
      <c r="CA2746" s="2"/>
      <c r="CB2746" s="4"/>
    </row>
    <row r="2747" spans="79:80">
      <c r="CA2747" s="2"/>
      <c r="CB2747" s="4"/>
    </row>
    <row r="2748" spans="79:80">
      <c r="CA2748" s="2"/>
      <c r="CB2748" s="4"/>
    </row>
    <row r="2749" spans="79:80">
      <c r="CA2749" s="2"/>
      <c r="CB2749" s="4"/>
    </row>
    <row r="2750" spans="79:80">
      <c r="CA2750" s="2"/>
      <c r="CB2750" s="4"/>
    </row>
    <row r="2751" spans="79:80">
      <c r="CA2751" s="2"/>
      <c r="CB2751" s="4"/>
    </row>
    <row r="2752" spans="79:80">
      <c r="CA2752" s="2"/>
      <c r="CB2752" s="4"/>
    </row>
    <row r="2753" spans="79:80">
      <c r="CA2753" s="2"/>
      <c r="CB2753" s="4"/>
    </row>
    <row r="2754" spans="79:80">
      <c r="CA2754" s="2"/>
      <c r="CB2754" s="4"/>
    </row>
    <row r="2755" spans="79:80">
      <c r="CA2755" s="2"/>
      <c r="CB2755" s="4"/>
    </row>
    <row r="2756" spans="79:80">
      <c r="CA2756" s="2"/>
      <c r="CB2756" s="4"/>
    </row>
    <row r="2757" spans="79:80">
      <c r="CA2757" s="2"/>
      <c r="CB2757" s="4"/>
    </row>
    <row r="2758" spans="79:80">
      <c r="CA2758" s="2"/>
      <c r="CB2758" s="4"/>
    </row>
    <row r="2759" spans="79:80">
      <c r="CA2759" s="2"/>
      <c r="CB2759" s="4"/>
    </row>
    <row r="2760" spans="79:80">
      <c r="CA2760" s="2"/>
      <c r="CB2760" s="4"/>
    </row>
    <row r="2761" spans="79:80">
      <c r="CA2761" s="2"/>
      <c r="CB2761" s="4"/>
    </row>
    <row r="2762" spans="79:80">
      <c r="CA2762" s="2"/>
      <c r="CB2762" s="4"/>
    </row>
    <row r="2763" spans="79:80">
      <c r="CA2763" s="2"/>
      <c r="CB2763" s="4"/>
    </row>
    <row r="2764" spans="79:80">
      <c r="CA2764" s="2"/>
      <c r="CB2764" s="4"/>
    </row>
    <row r="2765" spans="79:80">
      <c r="CA2765" s="2"/>
      <c r="CB2765" s="4"/>
    </row>
    <row r="2766" spans="79:80">
      <c r="CA2766" s="2"/>
      <c r="CB2766" s="4"/>
    </row>
    <row r="2767" spans="79:80">
      <c r="CA2767" s="2"/>
      <c r="CB2767" s="4"/>
    </row>
    <row r="2768" spans="79:80">
      <c r="CA2768" s="2"/>
      <c r="CB2768" s="4"/>
    </row>
    <row r="2769" spans="79:80">
      <c r="CA2769" s="2"/>
      <c r="CB2769" s="4"/>
    </row>
    <row r="2770" spans="79:80">
      <c r="CA2770" s="2"/>
      <c r="CB2770" s="4"/>
    </row>
    <row r="2771" spans="79:80">
      <c r="CA2771" s="2"/>
      <c r="CB2771" s="4"/>
    </row>
    <row r="2772" spans="79:80">
      <c r="CA2772" s="2"/>
      <c r="CB2772" s="4"/>
    </row>
    <row r="2773" spans="79:80">
      <c r="CA2773" s="2"/>
      <c r="CB2773" s="4"/>
    </row>
    <row r="2774" spans="79:80">
      <c r="CA2774" s="2"/>
      <c r="CB2774" s="4"/>
    </row>
    <row r="2775" spans="79:80">
      <c r="CA2775" s="2"/>
      <c r="CB2775" s="4"/>
    </row>
    <row r="2776" spans="79:80">
      <c r="CA2776" s="2"/>
      <c r="CB2776" s="4"/>
    </row>
    <row r="2777" spans="79:80">
      <c r="CA2777" s="2"/>
      <c r="CB2777" s="4"/>
    </row>
    <row r="2778" spans="79:80">
      <c r="CA2778" s="2"/>
      <c r="CB2778" s="4"/>
    </row>
    <row r="2779" spans="79:80">
      <c r="CA2779" s="2"/>
      <c r="CB2779" s="4"/>
    </row>
    <row r="2780" spans="79:80">
      <c r="CA2780" s="2"/>
      <c r="CB2780" s="4"/>
    </row>
    <row r="2781" spans="79:80">
      <c r="CA2781" s="2"/>
      <c r="CB2781" s="4"/>
    </row>
    <row r="2782" spans="79:80">
      <c r="CA2782" s="2"/>
      <c r="CB2782" s="4"/>
    </row>
    <row r="2783" spans="79:80">
      <c r="CA2783" s="2"/>
      <c r="CB2783" s="4"/>
    </row>
    <row r="2784" spans="79:80">
      <c r="CA2784" s="2"/>
      <c r="CB2784" s="4"/>
    </row>
    <row r="2785" spans="79:80">
      <c r="CA2785" s="2"/>
      <c r="CB2785" s="4"/>
    </row>
    <row r="2786" spans="79:80">
      <c r="CA2786" s="2"/>
      <c r="CB2786" s="4"/>
    </row>
    <row r="2787" spans="79:80">
      <c r="CA2787" s="2"/>
      <c r="CB2787" s="4"/>
    </row>
    <row r="2788" spans="79:80">
      <c r="CA2788" s="2"/>
      <c r="CB2788" s="4"/>
    </row>
    <row r="2789" spans="79:80">
      <c r="CA2789" s="2"/>
      <c r="CB2789" s="4"/>
    </row>
    <row r="2790" spans="79:80">
      <c r="CA2790" s="2"/>
      <c r="CB2790" s="4"/>
    </row>
    <row r="2791" spans="79:80">
      <c r="CA2791" s="2"/>
      <c r="CB2791" s="4"/>
    </row>
    <row r="2792" spans="79:80">
      <c r="CA2792" s="2"/>
      <c r="CB2792" s="4"/>
    </row>
    <row r="2793" spans="79:80">
      <c r="CA2793" s="2"/>
      <c r="CB2793" s="4"/>
    </row>
    <row r="2794" spans="79:80">
      <c r="CA2794" s="2"/>
      <c r="CB2794" s="4"/>
    </row>
    <row r="2795" spans="79:80">
      <c r="CA2795" s="2"/>
      <c r="CB2795" s="4"/>
    </row>
    <row r="2796" spans="79:80">
      <c r="CA2796" s="2"/>
      <c r="CB2796" s="4"/>
    </row>
    <row r="2797" spans="79:80">
      <c r="CA2797" s="2"/>
      <c r="CB2797" s="4"/>
    </row>
    <row r="2798" spans="79:80">
      <c r="CA2798" s="2"/>
      <c r="CB2798" s="4"/>
    </row>
    <row r="2799" spans="79:80">
      <c r="CA2799" s="2"/>
      <c r="CB2799" s="4"/>
    </row>
    <row r="2800" spans="79:80">
      <c r="CA2800" s="2"/>
      <c r="CB2800" s="4"/>
    </row>
    <row r="2801" spans="79:80">
      <c r="CA2801" s="2"/>
      <c r="CB2801" s="4"/>
    </row>
    <row r="2802" spans="79:80">
      <c r="CA2802" s="2"/>
      <c r="CB2802" s="4"/>
    </row>
    <row r="2803" spans="79:80">
      <c r="CA2803" s="2"/>
      <c r="CB2803" s="4"/>
    </row>
    <row r="2804" spans="79:80">
      <c r="CA2804" s="2"/>
      <c r="CB2804" s="4"/>
    </row>
    <row r="2805" spans="79:80">
      <c r="CA2805" s="2"/>
      <c r="CB2805" s="4"/>
    </row>
    <row r="2806" spans="79:80">
      <c r="CA2806" s="2"/>
      <c r="CB2806" s="4"/>
    </row>
    <row r="2807" spans="79:80">
      <c r="CA2807" s="2"/>
      <c r="CB2807" s="4"/>
    </row>
    <row r="2808" spans="79:80">
      <c r="CA2808" s="2"/>
      <c r="CB2808" s="4"/>
    </row>
    <row r="2809" spans="79:80">
      <c r="CA2809" s="2"/>
      <c r="CB2809" s="4"/>
    </row>
    <row r="2810" spans="79:80">
      <c r="CA2810" s="2"/>
      <c r="CB2810" s="4"/>
    </row>
    <row r="2811" spans="79:80">
      <c r="CA2811" s="2"/>
      <c r="CB2811" s="4"/>
    </row>
    <row r="2812" spans="79:80">
      <c r="CA2812" s="2"/>
      <c r="CB2812" s="4"/>
    </row>
    <row r="2813" spans="79:80">
      <c r="CA2813" s="2"/>
      <c r="CB2813" s="4"/>
    </row>
    <row r="2814" spans="79:80">
      <c r="CA2814" s="2"/>
      <c r="CB2814" s="4"/>
    </row>
    <row r="2815" spans="79:80">
      <c r="CA2815" s="2"/>
      <c r="CB2815" s="4"/>
    </row>
    <row r="2816" spans="79:80">
      <c r="CA2816" s="2"/>
      <c r="CB2816" s="4"/>
    </row>
    <row r="2817" spans="79:80">
      <c r="CA2817" s="2"/>
      <c r="CB2817" s="4"/>
    </row>
    <row r="2818" spans="79:80">
      <c r="CA2818" s="2"/>
      <c r="CB2818" s="4"/>
    </row>
    <row r="2819" spans="79:80">
      <c r="CA2819" s="2"/>
      <c r="CB2819" s="4"/>
    </row>
    <row r="2820" spans="79:80">
      <c r="CA2820" s="2"/>
      <c r="CB2820" s="4"/>
    </row>
    <row r="2821" spans="79:80">
      <c r="CA2821" s="2"/>
      <c r="CB2821" s="4"/>
    </row>
    <row r="2822" spans="79:80">
      <c r="CA2822" s="2"/>
      <c r="CB2822" s="4"/>
    </row>
    <row r="2823" spans="79:80">
      <c r="CA2823" s="2"/>
      <c r="CB2823" s="4"/>
    </row>
    <row r="2824" spans="79:80">
      <c r="CA2824" s="2"/>
      <c r="CB2824" s="4"/>
    </row>
    <row r="2825" spans="79:80">
      <c r="CA2825" s="2"/>
      <c r="CB2825" s="4"/>
    </row>
    <row r="2826" spans="79:80">
      <c r="CA2826" s="2"/>
      <c r="CB2826" s="4"/>
    </row>
    <row r="2827" spans="79:80">
      <c r="CA2827" s="2"/>
      <c r="CB2827" s="4"/>
    </row>
    <row r="2828" spans="79:80">
      <c r="CA2828" s="2"/>
      <c r="CB2828" s="4"/>
    </row>
    <row r="2829" spans="79:80">
      <c r="CA2829" s="2"/>
      <c r="CB2829" s="4"/>
    </row>
    <row r="2830" spans="79:80">
      <c r="CA2830" s="2"/>
      <c r="CB2830" s="4"/>
    </row>
    <row r="2831" spans="79:80">
      <c r="CA2831" s="2"/>
      <c r="CB2831" s="4"/>
    </row>
    <row r="2832" spans="79:80">
      <c r="CA2832" s="2"/>
      <c r="CB2832" s="4"/>
    </row>
    <row r="2833" spans="79:80">
      <c r="CA2833" s="2"/>
      <c r="CB2833" s="4"/>
    </row>
    <row r="2834" spans="79:80">
      <c r="CA2834" s="2"/>
      <c r="CB2834" s="4"/>
    </row>
    <row r="2835" spans="79:80">
      <c r="CA2835" s="2"/>
      <c r="CB2835" s="4"/>
    </row>
    <row r="2836" spans="79:80">
      <c r="CA2836" s="2"/>
      <c r="CB2836" s="4"/>
    </row>
    <row r="2837" spans="79:80">
      <c r="CA2837" s="2"/>
      <c r="CB2837" s="4"/>
    </row>
    <row r="2838" spans="79:80">
      <c r="CA2838" s="2"/>
      <c r="CB2838" s="4"/>
    </row>
    <row r="2839" spans="79:80">
      <c r="CA2839" s="2"/>
      <c r="CB2839" s="4"/>
    </row>
    <row r="2840" spans="79:80">
      <c r="CA2840" s="2"/>
      <c r="CB2840" s="4"/>
    </row>
    <row r="2841" spans="79:80">
      <c r="CA2841" s="2"/>
      <c r="CB2841" s="4"/>
    </row>
    <row r="2842" spans="79:80">
      <c r="CA2842" s="2"/>
      <c r="CB2842" s="4"/>
    </row>
    <row r="2843" spans="79:80">
      <c r="CA2843" s="2"/>
      <c r="CB2843" s="4"/>
    </row>
    <row r="2844" spans="79:80">
      <c r="CA2844" s="2"/>
      <c r="CB2844" s="4"/>
    </row>
    <row r="2845" spans="79:80">
      <c r="CA2845" s="2"/>
      <c r="CB2845" s="4"/>
    </row>
    <row r="2846" spans="79:80">
      <c r="CA2846" s="2"/>
      <c r="CB2846" s="4"/>
    </row>
    <row r="2847" spans="79:80">
      <c r="CA2847" s="2"/>
      <c r="CB2847" s="4"/>
    </row>
    <row r="2848" spans="79:80">
      <c r="CA2848" s="2"/>
      <c r="CB2848" s="4"/>
    </row>
    <row r="2849" spans="79:80">
      <c r="CA2849" s="2"/>
      <c r="CB2849" s="4"/>
    </row>
    <row r="2850" spans="79:80">
      <c r="CA2850" s="2"/>
      <c r="CB2850" s="4"/>
    </row>
    <row r="2851" spans="79:80">
      <c r="CA2851" s="2"/>
      <c r="CB2851" s="4"/>
    </row>
    <row r="2852" spans="79:80">
      <c r="CA2852" s="2"/>
      <c r="CB2852" s="4"/>
    </row>
    <row r="2853" spans="79:80">
      <c r="CA2853" s="2"/>
      <c r="CB2853" s="4"/>
    </row>
    <row r="2854" spans="79:80">
      <c r="CA2854" s="2"/>
      <c r="CB2854" s="4"/>
    </row>
    <row r="2855" spans="79:80">
      <c r="CA2855" s="2"/>
      <c r="CB2855" s="4"/>
    </row>
    <row r="2856" spans="79:80">
      <c r="CA2856" s="2"/>
      <c r="CB2856" s="4"/>
    </row>
    <row r="2857" spans="79:80">
      <c r="CA2857" s="2"/>
      <c r="CB2857" s="4"/>
    </row>
    <row r="2858" spans="79:80">
      <c r="CA2858" s="2"/>
      <c r="CB2858" s="4"/>
    </row>
    <row r="2859" spans="79:80">
      <c r="CA2859" s="2"/>
      <c r="CB2859" s="4"/>
    </row>
    <row r="2860" spans="79:80">
      <c r="CA2860" s="2"/>
      <c r="CB2860" s="4"/>
    </row>
    <row r="2861" spans="79:80">
      <c r="CA2861" s="2"/>
      <c r="CB2861" s="4"/>
    </row>
    <row r="2862" spans="79:80">
      <c r="CA2862" s="2"/>
      <c r="CB2862" s="4"/>
    </row>
    <row r="2863" spans="79:80">
      <c r="CA2863" s="2"/>
      <c r="CB2863" s="4"/>
    </row>
    <row r="2864" spans="79:80">
      <c r="CA2864" s="2"/>
      <c r="CB2864" s="4"/>
    </row>
    <row r="2865" spans="79:80">
      <c r="CA2865" s="2"/>
      <c r="CB2865" s="4"/>
    </row>
    <row r="2866" spans="79:80">
      <c r="CA2866" s="2"/>
      <c r="CB2866" s="4"/>
    </row>
    <row r="2867" spans="79:80">
      <c r="CA2867" s="2"/>
      <c r="CB2867" s="4"/>
    </row>
    <row r="2868" spans="79:80">
      <c r="CA2868" s="2"/>
      <c r="CB2868" s="4"/>
    </row>
    <row r="2869" spans="79:80">
      <c r="CA2869" s="2"/>
      <c r="CB2869" s="4"/>
    </row>
    <row r="2870" spans="79:80">
      <c r="CA2870" s="2"/>
      <c r="CB2870" s="4"/>
    </row>
    <row r="2871" spans="79:80">
      <c r="CA2871" s="2"/>
      <c r="CB2871" s="4"/>
    </row>
    <row r="2872" spans="79:80">
      <c r="CA2872" s="2"/>
      <c r="CB2872" s="4"/>
    </row>
    <row r="2873" spans="79:80">
      <c r="CA2873" s="2"/>
      <c r="CB2873" s="4"/>
    </row>
    <row r="2874" spans="79:80">
      <c r="CA2874" s="2"/>
      <c r="CB2874" s="4"/>
    </row>
    <row r="2875" spans="79:80">
      <c r="CA2875" s="2"/>
      <c r="CB2875" s="4"/>
    </row>
    <row r="2876" spans="79:80">
      <c r="CA2876" s="2"/>
      <c r="CB2876" s="4"/>
    </row>
    <row r="2877" spans="79:80">
      <c r="CA2877" s="2"/>
      <c r="CB2877" s="4"/>
    </row>
    <row r="2878" spans="79:80">
      <c r="CA2878" s="2"/>
      <c r="CB2878" s="4"/>
    </row>
    <row r="2879" spans="79:80">
      <c r="CA2879" s="2"/>
      <c r="CB2879" s="4"/>
    </row>
    <row r="2880" spans="79:80">
      <c r="CA2880" s="2"/>
      <c r="CB2880" s="4"/>
    </row>
    <row r="2881" spans="79:80">
      <c r="CA2881" s="2"/>
      <c r="CB2881" s="4"/>
    </row>
    <row r="2882" spans="79:80">
      <c r="CA2882" s="2"/>
      <c r="CB2882" s="4"/>
    </row>
    <row r="2883" spans="79:80">
      <c r="CA2883" s="2"/>
      <c r="CB2883" s="4"/>
    </row>
    <row r="2884" spans="79:80">
      <c r="CA2884" s="2"/>
      <c r="CB2884" s="4"/>
    </row>
    <row r="2885" spans="79:80">
      <c r="CA2885" s="2"/>
      <c r="CB2885" s="4"/>
    </row>
    <row r="2886" spans="79:80">
      <c r="CA2886" s="2"/>
      <c r="CB2886" s="4"/>
    </row>
    <row r="2887" spans="79:80">
      <c r="CA2887" s="2"/>
      <c r="CB2887" s="4"/>
    </row>
    <row r="2888" spans="79:80">
      <c r="CA2888" s="2"/>
      <c r="CB2888" s="4"/>
    </row>
    <row r="2889" spans="79:80">
      <c r="CA2889" s="2"/>
      <c r="CB2889" s="4"/>
    </row>
    <row r="2890" spans="79:80">
      <c r="CA2890" s="2"/>
      <c r="CB2890" s="4"/>
    </row>
    <row r="2891" spans="79:80">
      <c r="CA2891" s="2"/>
      <c r="CB2891" s="4"/>
    </row>
    <row r="2892" spans="79:80">
      <c r="CA2892" s="2"/>
      <c r="CB2892" s="4"/>
    </row>
    <row r="2893" spans="79:80">
      <c r="CA2893" s="2"/>
      <c r="CB2893" s="4"/>
    </row>
    <row r="2894" spans="79:80">
      <c r="CA2894" s="2"/>
      <c r="CB2894" s="4"/>
    </row>
    <row r="2895" spans="79:80">
      <c r="CA2895" s="2"/>
      <c r="CB2895" s="4"/>
    </row>
    <row r="2896" spans="79:80">
      <c r="CA2896" s="2"/>
      <c r="CB2896" s="4"/>
    </row>
    <row r="2897" spans="79:80">
      <c r="CA2897" s="2"/>
      <c r="CB2897" s="4"/>
    </row>
    <row r="2898" spans="79:80">
      <c r="CA2898" s="2"/>
      <c r="CB2898" s="4"/>
    </row>
    <row r="2899" spans="79:80">
      <c r="CA2899" s="2"/>
      <c r="CB2899" s="4"/>
    </row>
    <row r="2900" spans="79:80">
      <c r="CA2900" s="2"/>
      <c r="CB2900" s="4"/>
    </row>
    <row r="2901" spans="79:80">
      <c r="CA2901" s="2"/>
      <c r="CB2901" s="4"/>
    </row>
    <row r="2902" spans="79:80">
      <c r="CA2902" s="2"/>
      <c r="CB2902" s="4"/>
    </row>
    <row r="2903" spans="79:80">
      <c r="CA2903" s="2"/>
      <c r="CB2903" s="4"/>
    </row>
    <row r="2904" spans="79:80">
      <c r="CA2904" s="2"/>
      <c r="CB2904" s="4"/>
    </row>
    <row r="2905" spans="79:80">
      <c r="CA2905" s="2"/>
      <c r="CB2905" s="4"/>
    </row>
    <row r="2906" spans="79:80">
      <c r="CA2906" s="2"/>
      <c r="CB2906" s="4"/>
    </row>
    <row r="2907" spans="79:80">
      <c r="CA2907" s="2"/>
      <c r="CB2907" s="4"/>
    </row>
    <row r="2908" spans="79:80">
      <c r="CA2908" s="2"/>
      <c r="CB2908" s="4"/>
    </row>
    <row r="2909" spans="79:80">
      <c r="CA2909" s="2"/>
      <c r="CB2909" s="4"/>
    </row>
    <row r="2910" spans="79:80">
      <c r="CA2910" s="2"/>
      <c r="CB2910" s="4"/>
    </row>
    <row r="2911" spans="79:80">
      <c r="CA2911" s="2"/>
      <c r="CB2911" s="4"/>
    </row>
    <row r="2912" spans="79:80">
      <c r="CA2912" s="2"/>
      <c r="CB2912" s="4"/>
    </row>
    <row r="2913" spans="79:80">
      <c r="CA2913" s="2"/>
      <c r="CB2913" s="4"/>
    </row>
    <row r="2914" spans="79:80">
      <c r="CA2914" s="2"/>
      <c r="CB2914" s="4"/>
    </row>
    <row r="2915" spans="79:80">
      <c r="CA2915" s="2"/>
      <c r="CB2915" s="4"/>
    </row>
    <row r="2916" spans="79:80">
      <c r="CA2916" s="2"/>
      <c r="CB2916" s="4"/>
    </row>
    <row r="2917" spans="79:80">
      <c r="CA2917" s="2"/>
      <c r="CB2917" s="4"/>
    </row>
    <row r="2918" spans="79:80">
      <c r="CA2918" s="2"/>
      <c r="CB2918" s="4"/>
    </row>
    <row r="2919" spans="79:80">
      <c r="CA2919" s="2"/>
      <c r="CB2919" s="4"/>
    </row>
    <row r="2920" spans="79:80">
      <c r="CA2920" s="2"/>
      <c r="CB2920" s="4"/>
    </row>
    <row r="2921" spans="79:80">
      <c r="CA2921" s="2"/>
      <c r="CB2921" s="4"/>
    </row>
    <row r="2922" spans="79:80">
      <c r="CA2922" s="2"/>
      <c r="CB2922" s="4"/>
    </row>
    <row r="2923" spans="79:80">
      <c r="CA2923" s="2"/>
      <c r="CB2923" s="4"/>
    </row>
    <row r="2924" spans="79:80">
      <c r="CA2924" s="2"/>
      <c r="CB2924" s="4"/>
    </row>
    <row r="2925" spans="79:80">
      <c r="CA2925" s="2"/>
      <c r="CB2925" s="4"/>
    </row>
    <row r="2926" spans="79:80">
      <c r="CA2926" s="2"/>
      <c r="CB2926" s="4"/>
    </row>
    <row r="2927" spans="79:80">
      <c r="CA2927" s="2"/>
      <c r="CB2927" s="4"/>
    </row>
    <row r="2928" spans="79:80">
      <c r="CA2928" s="2"/>
      <c r="CB2928" s="4"/>
    </row>
    <row r="2929" spans="79:80">
      <c r="CA2929" s="2"/>
      <c r="CB2929" s="4"/>
    </row>
    <row r="2930" spans="79:80">
      <c r="CA2930" s="2"/>
      <c r="CB2930" s="4"/>
    </row>
    <row r="2931" spans="79:80">
      <c r="CA2931" s="2"/>
      <c r="CB2931" s="4"/>
    </row>
    <row r="2932" spans="79:80">
      <c r="CA2932" s="2"/>
      <c r="CB2932" s="4"/>
    </row>
    <row r="2933" spans="79:80">
      <c r="CA2933" s="2"/>
      <c r="CB2933" s="4"/>
    </row>
    <row r="2934" spans="79:80">
      <c r="CA2934" s="2"/>
      <c r="CB2934" s="4"/>
    </row>
    <row r="2935" spans="79:80">
      <c r="CA2935" s="2"/>
      <c r="CB2935" s="4"/>
    </row>
    <row r="2936" spans="79:80">
      <c r="CA2936" s="2"/>
      <c r="CB2936" s="4"/>
    </row>
    <row r="2937" spans="79:80">
      <c r="CA2937" s="2"/>
      <c r="CB2937" s="4"/>
    </row>
    <row r="2938" spans="79:80">
      <c r="CA2938" s="2"/>
      <c r="CB2938" s="4"/>
    </row>
    <row r="2939" spans="79:80">
      <c r="CA2939" s="2"/>
      <c r="CB2939" s="4"/>
    </row>
    <row r="2940" spans="79:80">
      <c r="CA2940" s="2"/>
      <c r="CB2940" s="4"/>
    </row>
    <row r="2941" spans="79:80">
      <c r="CA2941" s="2"/>
      <c r="CB2941" s="4"/>
    </row>
    <row r="2942" spans="79:80">
      <c r="CA2942" s="2"/>
      <c r="CB2942" s="4"/>
    </row>
    <row r="2943" spans="79:80">
      <c r="CA2943" s="2"/>
      <c r="CB2943" s="4"/>
    </row>
    <row r="2944" spans="79:80">
      <c r="CA2944" s="2"/>
      <c r="CB2944" s="4"/>
    </row>
    <row r="2945" spans="79:80">
      <c r="CA2945" s="2"/>
      <c r="CB2945" s="4"/>
    </row>
    <row r="2946" spans="79:80">
      <c r="CA2946" s="2"/>
      <c r="CB2946" s="4"/>
    </row>
    <row r="2947" spans="79:80">
      <c r="CA2947" s="2"/>
      <c r="CB2947" s="4"/>
    </row>
    <row r="2948" spans="79:80">
      <c r="CA2948" s="2"/>
      <c r="CB2948" s="4"/>
    </row>
    <row r="2949" spans="79:80">
      <c r="CA2949" s="2"/>
      <c r="CB2949" s="4"/>
    </row>
    <row r="2950" spans="79:80">
      <c r="CA2950" s="2"/>
      <c r="CB2950" s="4"/>
    </row>
    <row r="2951" spans="79:80">
      <c r="CA2951" s="2"/>
      <c r="CB2951" s="4"/>
    </row>
    <row r="2952" spans="79:80">
      <c r="CA2952" s="2"/>
      <c r="CB2952" s="4"/>
    </row>
    <row r="2953" spans="79:80">
      <c r="CA2953" s="2"/>
      <c r="CB2953" s="4"/>
    </row>
    <row r="2954" spans="79:80">
      <c r="CA2954" s="2"/>
      <c r="CB2954" s="4"/>
    </row>
    <row r="2955" spans="79:80">
      <c r="CA2955" s="2"/>
      <c r="CB2955" s="4"/>
    </row>
    <row r="2956" spans="79:80">
      <c r="CA2956" s="2"/>
      <c r="CB2956" s="4"/>
    </row>
    <row r="2957" spans="79:80">
      <c r="CA2957" s="2"/>
      <c r="CB2957" s="4"/>
    </row>
    <row r="2958" spans="79:80">
      <c r="CA2958" s="2"/>
      <c r="CB2958" s="4"/>
    </row>
    <row r="2959" spans="79:80">
      <c r="CA2959" s="2"/>
      <c r="CB2959" s="4"/>
    </row>
    <row r="2960" spans="79:80">
      <c r="CA2960" s="2"/>
      <c r="CB2960" s="4"/>
    </row>
    <row r="2961" spans="79:80">
      <c r="CA2961" s="2"/>
      <c r="CB2961" s="4"/>
    </row>
    <row r="2962" spans="79:80">
      <c r="CA2962" s="2"/>
      <c r="CB2962" s="4"/>
    </row>
    <row r="2963" spans="79:80">
      <c r="CA2963" s="2"/>
      <c r="CB2963" s="4"/>
    </row>
    <row r="2964" spans="79:80">
      <c r="CA2964" s="2"/>
      <c r="CB2964" s="4"/>
    </row>
    <row r="2965" spans="79:80">
      <c r="CA2965" s="2"/>
      <c r="CB2965" s="4"/>
    </row>
    <row r="2966" spans="79:80">
      <c r="CA2966" s="2"/>
      <c r="CB2966" s="4"/>
    </row>
    <row r="2967" spans="79:80">
      <c r="CA2967" s="2"/>
      <c r="CB2967" s="4"/>
    </row>
    <row r="2968" spans="79:80">
      <c r="CA2968" s="2"/>
      <c r="CB2968" s="4"/>
    </row>
    <row r="2969" spans="79:80">
      <c r="CA2969" s="2"/>
      <c r="CB2969" s="4"/>
    </row>
    <row r="2970" spans="79:80">
      <c r="CA2970" s="2"/>
      <c r="CB2970" s="4"/>
    </row>
    <row r="2971" spans="79:80">
      <c r="CA2971" s="2"/>
      <c r="CB2971" s="4"/>
    </row>
    <row r="2972" spans="79:80">
      <c r="CA2972" s="2"/>
      <c r="CB2972" s="4"/>
    </row>
    <row r="2973" spans="79:80">
      <c r="CA2973" s="2"/>
      <c r="CB2973" s="4"/>
    </row>
    <row r="2974" spans="79:80">
      <c r="CA2974" s="2"/>
      <c r="CB2974" s="4"/>
    </row>
    <row r="2975" spans="79:80">
      <c r="CA2975" s="2"/>
      <c r="CB2975" s="4"/>
    </row>
    <row r="2976" spans="79:80">
      <c r="CA2976" s="2"/>
      <c r="CB2976" s="4"/>
    </row>
    <row r="2977" spans="79:80">
      <c r="CA2977" s="2"/>
      <c r="CB2977" s="4"/>
    </row>
    <row r="2978" spans="79:80">
      <c r="CA2978" s="2"/>
      <c r="CB2978" s="4"/>
    </row>
    <row r="2979" spans="79:80">
      <c r="CA2979" s="2"/>
      <c r="CB2979" s="4"/>
    </row>
    <row r="2980" spans="79:80">
      <c r="CA2980" s="2"/>
      <c r="CB2980" s="4"/>
    </row>
    <row r="2981" spans="79:80">
      <c r="CA2981" s="2"/>
      <c r="CB2981" s="4"/>
    </row>
    <row r="2982" spans="79:80">
      <c r="CA2982" s="2"/>
      <c r="CB2982" s="4"/>
    </row>
    <row r="2983" spans="79:80">
      <c r="CA2983" s="2"/>
      <c r="CB2983" s="4"/>
    </row>
    <row r="2984" spans="79:80">
      <c r="CA2984" s="2"/>
      <c r="CB2984" s="4"/>
    </row>
    <row r="2985" spans="79:80">
      <c r="CA2985" s="2"/>
      <c r="CB2985" s="4"/>
    </row>
    <row r="2986" spans="79:80">
      <c r="CA2986" s="2"/>
      <c r="CB2986" s="4"/>
    </row>
    <row r="2987" spans="79:80">
      <c r="CA2987" s="2"/>
      <c r="CB2987" s="4"/>
    </row>
    <row r="2988" spans="79:80">
      <c r="CA2988" s="2"/>
      <c r="CB2988" s="4"/>
    </row>
    <row r="2989" spans="79:80">
      <c r="CA2989" s="2"/>
      <c r="CB2989" s="4"/>
    </row>
    <row r="2990" spans="79:80">
      <c r="CA2990" s="2"/>
      <c r="CB2990" s="4"/>
    </row>
    <row r="2991" spans="79:80">
      <c r="CA2991" s="2"/>
      <c r="CB2991" s="4"/>
    </row>
    <row r="2992" spans="79:80">
      <c r="CA2992" s="2"/>
      <c r="CB2992" s="4"/>
    </row>
    <row r="2993" spans="79:80">
      <c r="CA2993" s="2"/>
      <c r="CB2993" s="4"/>
    </row>
    <row r="2994" spans="79:80">
      <c r="CA2994" s="2"/>
      <c r="CB2994" s="4"/>
    </row>
    <row r="2995" spans="79:80">
      <c r="CA2995" s="2"/>
      <c r="CB2995" s="4"/>
    </row>
    <row r="2996" spans="79:80">
      <c r="CA2996" s="2"/>
      <c r="CB2996" s="4"/>
    </row>
    <row r="2997" spans="79:80">
      <c r="CA2997" s="2"/>
      <c r="CB2997" s="4"/>
    </row>
    <row r="2998" spans="79:80">
      <c r="CA2998" s="2"/>
      <c r="CB2998" s="4"/>
    </row>
    <row r="2999" spans="79:80">
      <c r="CA2999" s="2"/>
      <c r="CB2999" s="4"/>
    </row>
    <row r="3000" spans="79:80">
      <c r="CA3000" s="2"/>
      <c r="CB3000" s="4"/>
    </row>
    <row r="3001" spans="79:80">
      <c r="CA3001" s="2"/>
      <c r="CB3001" s="4"/>
    </row>
    <row r="3002" spans="79:80">
      <c r="CA3002" s="2"/>
      <c r="CB3002" s="4"/>
    </row>
    <row r="3003" spans="79:80">
      <c r="CA3003" s="2"/>
      <c r="CB3003" s="4"/>
    </row>
    <row r="3004" spans="79:80">
      <c r="CA3004" s="2"/>
      <c r="CB3004" s="4"/>
    </row>
    <row r="3005" spans="79:80">
      <c r="CA3005" s="2"/>
      <c r="CB3005" s="4"/>
    </row>
    <row r="3006" spans="79:80">
      <c r="CA3006" s="2"/>
      <c r="CB3006" s="4"/>
    </row>
    <row r="3007" spans="79:80">
      <c r="CA3007" s="2"/>
      <c r="CB3007" s="4"/>
    </row>
    <row r="3008" spans="79:80">
      <c r="CA3008" s="2"/>
      <c r="CB3008" s="4"/>
    </row>
    <row r="3009" spans="79:80">
      <c r="CA3009" s="2"/>
      <c r="CB3009" s="4"/>
    </row>
    <row r="3010" spans="79:80">
      <c r="CA3010" s="2"/>
      <c r="CB3010" s="4"/>
    </row>
    <row r="3011" spans="79:80">
      <c r="CA3011" s="2"/>
      <c r="CB3011" s="4"/>
    </row>
    <row r="3012" spans="79:80">
      <c r="CA3012" s="2"/>
      <c r="CB3012" s="4"/>
    </row>
    <row r="3013" spans="79:80">
      <c r="CA3013" s="2"/>
      <c r="CB3013" s="4"/>
    </row>
    <row r="3014" spans="79:80">
      <c r="CA3014" s="2"/>
      <c r="CB3014" s="4"/>
    </row>
    <row r="3015" spans="79:80">
      <c r="CA3015" s="2"/>
      <c r="CB3015" s="4"/>
    </row>
    <row r="3016" spans="79:80">
      <c r="CA3016" s="2"/>
      <c r="CB3016" s="4"/>
    </row>
    <row r="3017" spans="79:80">
      <c r="CA3017" s="2"/>
      <c r="CB3017" s="4"/>
    </row>
    <row r="3018" spans="79:80">
      <c r="CA3018" s="2"/>
      <c r="CB3018" s="4"/>
    </row>
    <row r="3019" spans="79:80">
      <c r="CA3019" s="2"/>
      <c r="CB3019" s="4"/>
    </row>
    <row r="3020" spans="79:80">
      <c r="CA3020" s="2"/>
      <c r="CB3020" s="4"/>
    </row>
    <row r="3021" spans="79:80">
      <c r="CA3021" s="2"/>
      <c r="CB3021" s="4"/>
    </row>
    <row r="3022" spans="79:80">
      <c r="CA3022" s="2"/>
      <c r="CB3022" s="4"/>
    </row>
    <row r="3023" spans="79:80">
      <c r="CA3023" s="2"/>
      <c r="CB3023" s="4"/>
    </row>
    <row r="3024" spans="79:80">
      <c r="CA3024" s="2"/>
      <c r="CB3024" s="4"/>
    </row>
    <row r="3025" spans="79:80">
      <c r="CA3025" s="2"/>
      <c r="CB3025" s="4"/>
    </row>
    <row r="3026" spans="79:80">
      <c r="CA3026" s="2"/>
      <c r="CB3026" s="4"/>
    </row>
    <row r="3027" spans="79:80">
      <c r="CA3027" s="2"/>
      <c r="CB3027" s="4"/>
    </row>
    <row r="3028" spans="79:80">
      <c r="CA3028" s="2"/>
      <c r="CB3028" s="4"/>
    </row>
    <row r="3029" spans="79:80">
      <c r="CA3029" s="2"/>
      <c r="CB3029" s="4"/>
    </row>
    <row r="3030" spans="79:80">
      <c r="CA3030" s="2"/>
      <c r="CB3030" s="4"/>
    </row>
    <row r="3031" spans="79:80">
      <c r="CA3031" s="2"/>
      <c r="CB3031" s="4"/>
    </row>
    <row r="3032" spans="79:80">
      <c r="CA3032" s="2"/>
      <c r="CB3032" s="4"/>
    </row>
    <row r="3033" spans="79:80">
      <c r="CA3033" s="2"/>
      <c r="CB3033" s="4"/>
    </row>
    <row r="3034" spans="79:80">
      <c r="CA3034" s="2"/>
      <c r="CB3034" s="4"/>
    </row>
    <row r="3035" spans="79:80">
      <c r="CA3035" s="2"/>
      <c r="CB3035" s="4"/>
    </row>
    <row r="3036" spans="79:80">
      <c r="CA3036" s="2"/>
      <c r="CB3036" s="4"/>
    </row>
    <row r="3037" spans="79:80">
      <c r="CA3037" s="2"/>
      <c r="CB3037" s="4"/>
    </row>
    <row r="3038" spans="79:80">
      <c r="CA3038" s="2"/>
      <c r="CB3038" s="4"/>
    </row>
    <row r="3039" spans="79:80">
      <c r="CA3039" s="2"/>
      <c r="CB3039" s="4"/>
    </row>
    <row r="3040" spans="79:80">
      <c r="CA3040" s="2"/>
      <c r="CB3040" s="4"/>
    </row>
    <row r="3041" spans="79:80">
      <c r="CA3041" s="2"/>
      <c r="CB3041" s="4"/>
    </row>
    <row r="3042" spans="79:80">
      <c r="CA3042" s="2"/>
      <c r="CB3042" s="4"/>
    </row>
    <row r="3043" spans="79:80">
      <c r="CA3043" s="2"/>
      <c r="CB3043" s="4"/>
    </row>
    <row r="3044" spans="79:80">
      <c r="CA3044" s="2"/>
      <c r="CB3044" s="4"/>
    </row>
    <row r="3045" spans="79:80">
      <c r="CA3045" s="2"/>
      <c r="CB3045" s="4"/>
    </row>
    <row r="3046" spans="79:80">
      <c r="CA3046" s="2"/>
      <c r="CB3046" s="4"/>
    </row>
    <row r="3047" spans="79:80">
      <c r="CA3047" s="2"/>
      <c r="CB3047" s="4"/>
    </row>
    <row r="3048" spans="79:80">
      <c r="CA3048" s="2"/>
      <c r="CB3048" s="4"/>
    </row>
    <row r="3049" spans="79:80">
      <c r="CA3049" s="2"/>
      <c r="CB3049" s="4"/>
    </row>
    <row r="3050" spans="79:80">
      <c r="CA3050" s="2"/>
      <c r="CB3050" s="4"/>
    </row>
    <row r="3051" spans="79:80">
      <c r="CA3051" s="2"/>
      <c r="CB3051" s="4"/>
    </row>
    <row r="3052" spans="79:80">
      <c r="CA3052" s="2"/>
      <c r="CB3052" s="4"/>
    </row>
    <row r="3053" spans="79:80">
      <c r="CA3053" s="2"/>
      <c r="CB3053" s="4"/>
    </row>
    <row r="3054" spans="79:80">
      <c r="CA3054" s="2"/>
      <c r="CB3054" s="4"/>
    </row>
    <row r="3055" spans="79:80">
      <c r="CA3055" s="2"/>
      <c r="CB3055" s="4"/>
    </row>
    <row r="3056" spans="79:80">
      <c r="CA3056" s="2"/>
      <c r="CB3056" s="4"/>
    </row>
    <row r="3057" spans="79:80">
      <c r="CA3057" s="2"/>
      <c r="CB3057" s="4"/>
    </row>
    <row r="3058" spans="79:80">
      <c r="CA3058" s="2"/>
      <c r="CB3058" s="4"/>
    </row>
    <row r="3059" spans="79:80">
      <c r="CA3059" s="2"/>
      <c r="CB3059" s="4"/>
    </row>
    <row r="3060" spans="79:80">
      <c r="CA3060" s="2"/>
      <c r="CB3060" s="4"/>
    </row>
    <row r="3061" spans="79:80">
      <c r="CA3061" s="2"/>
      <c r="CB3061" s="4"/>
    </row>
    <row r="3062" spans="79:80">
      <c r="CA3062" s="2"/>
      <c r="CB3062" s="4"/>
    </row>
    <row r="3063" spans="79:80">
      <c r="CA3063" s="2"/>
      <c r="CB3063" s="4"/>
    </row>
    <row r="3064" spans="79:80">
      <c r="CA3064" s="2"/>
      <c r="CB3064" s="4"/>
    </row>
    <row r="3065" spans="79:80">
      <c r="CA3065" s="2"/>
      <c r="CB3065" s="4"/>
    </row>
    <row r="3066" spans="79:80">
      <c r="CA3066" s="2"/>
      <c r="CB3066" s="4"/>
    </row>
    <row r="3067" spans="79:80">
      <c r="CA3067" s="2"/>
      <c r="CB3067" s="4"/>
    </row>
    <row r="3068" spans="79:80">
      <c r="CA3068" s="2"/>
      <c r="CB3068" s="4"/>
    </row>
    <row r="3069" spans="79:80">
      <c r="CA3069" s="2"/>
      <c r="CB3069" s="4"/>
    </row>
    <row r="3070" spans="79:80">
      <c r="CA3070" s="2"/>
      <c r="CB3070" s="4"/>
    </row>
    <row r="3071" spans="79:80">
      <c r="CA3071" s="2"/>
      <c r="CB3071" s="4"/>
    </row>
    <row r="3072" spans="79:80">
      <c r="CA3072" s="2"/>
      <c r="CB3072" s="4"/>
    </row>
    <row r="3073" spans="79:80">
      <c r="CA3073" s="2"/>
      <c r="CB3073" s="4"/>
    </row>
    <row r="3074" spans="79:80">
      <c r="CA3074" s="2"/>
      <c r="CB3074" s="4"/>
    </row>
    <row r="3075" spans="79:80">
      <c r="CA3075" s="2"/>
      <c r="CB3075" s="4"/>
    </row>
    <row r="3076" spans="79:80">
      <c r="CA3076" s="2"/>
      <c r="CB3076" s="4"/>
    </row>
    <row r="3077" spans="79:80">
      <c r="CA3077" s="2"/>
      <c r="CB3077" s="4"/>
    </row>
    <row r="3078" spans="79:80">
      <c r="CA3078" s="2"/>
      <c r="CB3078" s="4"/>
    </row>
    <row r="3079" spans="79:80">
      <c r="CA3079" s="2"/>
      <c r="CB3079" s="4"/>
    </row>
    <row r="3080" spans="79:80">
      <c r="CA3080" s="2"/>
      <c r="CB3080" s="4"/>
    </row>
    <row r="3081" spans="79:80">
      <c r="CA3081" s="2"/>
      <c r="CB3081" s="4"/>
    </row>
    <row r="3082" spans="79:80">
      <c r="CA3082" s="2"/>
      <c r="CB3082" s="4"/>
    </row>
    <row r="3083" spans="79:80">
      <c r="CA3083" s="2"/>
      <c r="CB3083" s="4"/>
    </row>
    <row r="3084" spans="79:80">
      <c r="CA3084" s="2"/>
      <c r="CB3084" s="4"/>
    </row>
    <row r="3085" spans="79:80">
      <c r="CA3085" s="2"/>
      <c r="CB3085" s="4"/>
    </row>
    <row r="3086" spans="79:80">
      <c r="CA3086" s="2"/>
      <c r="CB3086" s="4"/>
    </row>
    <row r="3087" spans="79:80">
      <c r="CA3087" s="2"/>
      <c r="CB3087" s="4"/>
    </row>
    <row r="3088" spans="79:80">
      <c r="CA3088" s="2"/>
      <c r="CB3088" s="4"/>
    </row>
    <row r="3089" spans="79:80">
      <c r="CA3089" s="2"/>
      <c r="CB3089" s="4"/>
    </row>
    <row r="3090" spans="79:80">
      <c r="CA3090" s="2"/>
      <c r="CB3090" s="4"/>
    </row>
    <row r="3091" spans="79:80">
      <c r="CA3091" s="2"/>
      <c r="CB3091" s="4"/>
    </row>
    <row r="3092" spans="79:80">
      <c r="CA3092" s="2"/>
      <c r="CB3092" s="4"/>
    </row>
    <row r="3093" spans="79:80">
      <c r="CA3093" s="2"/>
      <c r="CB3093" s="4"/>
    </row>
    <row r="3094" spans="79:80">
      <c r="CA3094" s="2"/>
      <c r="CB3094" s="4"/>
    </row>
    <row r="3095" spans="79:80">
      <c r="CA3095" s="2"/>
      <c r="CB3095" s="4"/>
    </row>
    <row r="3096" spans="79:80">
      <c r="CA3096" s="2"/>
      <c r="CB3096" s="4"/>
    </row>
    <row r="3097" spans="79:80">
      <c r="CA3097" s="2"/>
      <c r="CB3097" s="4"/>
    </row>
    <row r="3098" spans="79:80">
      <c r="CA3098" s="2"/>
      <c r="CB3098" s="4"/>
    </row>
    <row r="3099" spans="79:80">
      <c r="CA3099" s="2"/>
      <c r="CB3099" s="4"/>
    </row>
    <row r="3100" spans="79:80">
      <c r="CA3100" s="2"/>
      <c r="CB3100" s="4"/>
    </row>
    <row r="3101" spans="79:80">
      <c r="CA3101" s="2"/>
      <c r="CB3101" s="4"/>
    </row>
    <row r="3102" spans="79:80">
      <c r="CA3102" s="2"/>
      <c r="CB3102" s="4"/>
    </row>
    <row r="3103" spans="79:80">
      <c r="CA3103" s="2"/>
      <c r="CB3103" s="4"/>
    </row>
    <row r="3104" spans="79:80">
      <c r="CA3104" s="2"/>
      <c r="CB3104" s="4"/>
    </row>
    <row r="3105" spans="79:80">
      <c r="CA3105" s="2"/>
      <c r="CB3105" s="4"/>
    </row>
    <row r="3106" spans="79:80">
      <c r="CA3106" s="2"/>
      <c r="CB3106" s="4"/>
    </row>
    <row r="3107" spans="79:80">
      <c r="CA3107" s="2"/>
      <c r="CB3107" s="4"/>
    </row>
    <row r="3108" spans="79:80">
      <c r="CA3108" s="2"/>
      <c r="CB3108" s="4"/>
    </row>
    <row r="3109" spans="79:80">
      <c r="CA3109" s="2"/>
      <c r="CB3109" s="4"/>
    </row>
    <row r="3110" spans="79:80">
      <c r="CA3110" s="2"/>
      <c r="CB3110" s="4"/>
    </row>
    <row r="3111" spans="79:80">
      <c r="CA3111" s="2"/>
      <c r="CB3111" s="4"/>
    </row>
    <row r="3112" spans="79:80">
      <c r="CA3112" s="2"/>
      <c r="CB3112" s="4"/>
    </row>
    <row r="3113" spans="79:80">
      <c r="CA3113" s="2"/>
      <c r="CB3113" s="4"/>
    </row>
    <row r="3114" spans="79:80">
      <c r="CA3114" s="2"/>
      <c r="CB3114" s="4"/>
    </row>
    <row r="3115" spans="79:80">
      <c r="CA3115" s="2"/>
      <c r="CB3115" s="4"/>
    </row>
    <row r="3116" spans="79:80">
      <c r="CA3116" s="2"/>
      <c r="CB3116" s="4"/>
    </row>
    <row r="3117" spans="79:80">
      <c r="CA3117" s="2"/>
      <c r="CB3117" s="4"/>
    </row>
    <row r="3118" spans="79:80">
      <c r="CA3118" s="2"/>
      <c r="CB3118" s="4"/>
    </row>
    <row r="3119" spans="79:80">
      <c r="CA3119" s="2"/>
      <c r="CB3119" s="4"/>
    </row>
    <row r="3120" spans="79:80">
      <c r="CA3120" s="2"/>
      <c r="CB3120" s="4"/>
    </row>
    <row r="3121" spans="79:80">
      <c r="CA3121" s="2"/>
      <c r="CB3121" s="4"/>
    </row>
    <row r="3122" spans="79:80">
      <c r="CA3122" s="2"/>
      <c r="CB3122" s="4"/>
    </row>
    <row r="3123" spans="79:80">
      <c r="CA3123" s="2"/>
      <c r="CB3123" s="4"/>
    </row>
    <row r="3124" spans="79:80">
      <c r="CA3124" s="2"/>
      <c r="CB3124" s="4"/>
    </row>
    <row r="3125" spans="79:80">
      <c r="CA3125" s="2"/>
      <c r="CB3125" s="4"/>
    </row>
    <row r="3126" spans="79:80">
      <c r="CA3126" s="2"/>
      <c r="CB3126" s="4"/>
    </row>
    <row r="3127" spans="79:80">
      <c r="CA3127" s="2"/>
      <c r="CB3127" s="4"/>
    </row>
    <row r="3128" spans="79:80">
      <c r="CA3128" s="2"/>
      <c r="CB3128" s="4"/>
    </row>
    <row r="3129" spans="79:80">
      <c r="CA3129" s="2"/>
      <c r="CB3129" s="4"/>
    </row>
    <row r="3130" spans="79:80">
      <c r="CA3130" s="2"/>
      <c r="CB3130" s="4"/>
    </row>
    <row r="3131" spans="79:80">
      <c r="CA3131" s="2"/>
      <c r="CB3131" s="4"/>
    </row>
    <row r="3132" spans="79:80">
      <c r="CA3132" s="2"/>
      <c r="CB3132" s="4"/>
    </row>
    <row r="3133" spans="79:80">
      <c r="CA3133" s="2"/>
      <c r="CB3133" s="4"/>
    </row>
    <row r="3134" spans="79:80">
      <c r="CA3134" s="2"/>
      <c r="CB3134" s="4"/>
    </row>
    <row r="3135" spans="79:80">
      <c r="CA3135" s="2"/>
      <c r="CB3135" s="4"/>
    </row>
    <row r="3136" spans="79:80">
      <c r="CA3136" s="2"/>
      <c r="CB3136" s="4"/>
    </row>
    <row r="3137" spans="79:80">
      <c r="CA3137" s="2"/>
      <c r="CB3137" s="4"/>
    </row>
    <row r="3138" spans="79:80">
      <c r="CA3138" s="2"/>
      <c r="CB3138" s="4"/>
    </row>
    <row r="3139" spans="79:80">
      <c r="CA3139" s="2"/>
      <c r="CB3139" s="4"/>
    </row>
    <row r="3140" spans="79:80">
      <c r="CA3140" s="2"/>
      <c r="CB3140" s="4"/>
    </row>
    <row r="3141" spans="79:80">
      <c r="CA3141" s="2"/>
      <c r="CB3141" s="4"/>
    </row>
    <row r="3142" spans="79:80">
      <c r="CA3142" s="2"/>
      <c r="CB3142" s="4"/>
    </row>
    <row r="3143" spans="79:80">
      <c r="CA3143" s="2"/>
      <c r="CB3143" s="4"/>
    </row>
    <row r="3144" spans="79:80">
      <c r="CA3144" s="2"/>
      <c r="CB3144" s="4"/>
    </row>
    <row r="3145" spans="79:80">
      <c r="CA3145" s="2"/>
      <c r="CB3145" s="4"/>
    </row>
    <row r="3146" spans="79:80">
      <c r="CA3146" s="2"/>
      <c r="CB3146" s="4"/>
    </row>
    <row r="3147" spans="79:80">
      <c r="CA3147" s="2"/>
      <c r="CB3147" s="4"/>
    </row>
    <row r="3148" spans="79:80">
      <c r="CA3148" s="2"/>
      <c r="CB3148" s="4"/>
    </row>
    <row r="3149" spans="79:80">
      <c r="CA3149" s="2"/>
      <c r="CB3149" s="4"/>
    </row>
    <row r="3150" spans="79:80">
      <c r="CA3150" s="2"/>
      <c r="CB3150" s="4"/>
    </row>
    <row r="3151" spans="79:80">
      <c r="CA3151" s="2"/>
      <c r="CB3151" s="4"/>
    </row>
    <row r="3152" spans="79:80">
      <c r="CA3152" s="2"/>
      <c r="CB3152" s="4"/>
    </row>
    <row r="3153" spans="79:80">
      <c r="CA3153" s="2"/>
      <c r="CB3153" s="4"/>
    </row>
    <row r="3154" spans="79:80">
      <c r="CA3154" s="2"/>
      <c r="CB3154" s="4"/>
    </row>
    <row r="3155" spans="79:80">
      <c r="CA3155" s="2"/>
      <c r="CB3155" s="4"/>
    </row>
    <row r="3156" spans="79:80">
      <c r="CA3156" s="2"/>
      <c r="CB3156" s="4"/>
    </row>
    <row r="3157" spans="79:80">
      <c r="CA3157" s="2"/>
      <c r="CB3157" s="4"/>
    </row>
    <row r="3158" spans="79:80">
      <c r="CA3158" s="2"/>
      <c r="CB3158" s="4"/>
    </row>
    <row r="3159" spans="79:80">
      <c r="CA3159" s="2"/>
      <c r="CB3159" s="4"/>
    </row>
    <row r="3160" spans="79:80">
      <c r="CA3160" s="2"/>
      <c r="CB3160" s="4"/>
    </row>
    <row r="3161" spans="79:80">
      <c r="CA3161" s="2"/>
      <c r="CB3161" s="4"/>
    </row>
    <row r="3162" spans="79:80">
      <c r="CA3162" s="2"/>
      <c r="CB3162" s="4"/>
    </row>
    <row r="3163" spans="79:80">
      <c r="CA3163" s="2"/>
      <c r="CB3163" s="4"/>
    </row>
    <row r="3164" spans="79:80">
      <c r="CA3164" s="2"/>
      <c r="CB3164" s="4"/>
    </row>
    <row r="3165" spans="79:80">
      <c r="CA3165" s="2"/>
      <c r="CB3165" s="4"/>
    </row>
    <row r="3166" spans="79:80">
      <c r="CA3166" s="2"/>
      <c r="CB3166" s="4"/>
    </row>
    <row r="3167" spans="79:80">
      <c r="CA3167" s="2"/>
      <c r="CB3167" s="4"/>
    </row>
    <row r="3168" spans="79:80">
      <c r="CA3168" s="2"/>
      <c r="CB3168" s="4"/>
    </row>
    <row r="3169" spans="79:80">
      <c r="CA3169" s="2"/>
      <c r="CB3169" s="4"/>
    </row>
    <row r="3170" spans="79:80">
      <c r="CA3170" s="2"/>
      <c r="CB3170" s="4"/>
    </row>
    <row r="3171" spans="79:80">
      <c r="CA3171" s="2"/>
      <c r="CB3171" s="4"/>
    </row>
    <row r="3172" spans="79:80">
      <c r="CA3172" s="2"/>
      <c r="CB3172" s="4"/>
    </row>
    <row r="3173" spans="79:80">
      <c r="CA3173" s="2"/>
      <c r="CB3173" s="4"/>
    </row>
    <row r="3174" spans="79:80">
      <c r="CA3174" s="2"/>
      <c r="CB3174" s="4"/>
    </row>
    <row r="3175" spans="79:80">
      <c r="CA3175" s="2"/>
      <c r="CB3175" s="4"/>
    </row>
    <row r="3176" spans="79:80">
      <c r="CA3176" s="2"/>
      <c r="CB3176" s="4"/>
    </row>
    <row r="3177" spans="79:80">
      <c r="CA3177" s="2"/>
      <c r="CB3177" s="4"/>
    </row>
    <row r="3178" spans="79:80">
      <c r="CA3178" s="2"/>
      <c r="CB3178" s="4"/>
    </row>
    <row r="3179" spans="79:80">
      <c r="CA3179" s="2"/>
      <c r="CB3179" s="4"/>
    </row>
    <row r="3180" spans="79:80">
      <c r="CA3180" s="2"/>
      <c r="CB3180" s="4"/>
    </row>
    <row r="3181" spans="79:80">
      <c r="CA3181" s="2"/>
      <c r="CB3181" s="4"/>
    </row>
    <row r="3182" spans="79:80">
      <c r="CA3182" s="2"/>
      <c r="CB3182" s="4"/>
    </row>
    <row r="3183" spans="79:80">
      <c r="CA3183" s="2"/>
      <c r="CB3183" s="4"/>
    </row>
    <row r="3184" spans="79:80">
      <c r="CA3184" s="2"/>
      <c r="CB3184" s="4"/>
    </row>
    <row r="3185" spans="79:80">
      <c r="CA3185" s="2"/>
      <c r="CB3185" s="4"/>
    </row>
    <row r="3186" spans="79:80">
      <c r="CA3186" s="2"/>
      <c r="CB3186" s="4"/>
    </row>
    <row r="3187" spans="79:80">
      <c r="CA3187" s="2"/>
      <c r="CB3187" s="4"/>
    </row>
    <row r="3188" spans="79:80">
      <c r="CA3188" s="2"/>
      <c r="CB3188" s="4"/>
    </row>
    <row r="3189" spans="79:80">
      <c r="CA3189" s="2"/>
      <c r="CB3189" s="4"/>
    </row>
    <row r="3190" spans="79:80">
      <c r="CA3190" s="2"/>
      <c r="CB3190" s="4"/>
    </row>
    <row r="3191" spans="79:80">
      <c r="CA3191" s="2"/>
      <c r="CB3191" s="4"/>
    </row>
    <row r="3192" spans="79:80">
      <c r="CA3192" s="2"/>
      <c r="CB3192" s="4"/>
    </row>
    <row r="3193" spans="79:80">
      <c r="CA3193" s="2"/>
      <c r="CB3193" s="4"/>
    </row>
    <row r="3194" spans="79:80">
      <c r="CA3194" s="2"/>
      <c r="CB3194" s="4"/>
    </row>
    <row r="3195" spans="79:80">
      <c r="CA3195" s="2"/>
      <c r="CB3195" s="4"/>
    </row>
    <row r="3196" spans="79:80">
      <c r="CA3196" s="2"/>
      <c r="CB3196" s="4"/>
    </row>
    <row r="3197" spans="79:80">
      <c r="CA3197" s="2"/>
      <c r="CB3197" s="4"/>
    </row>
    <row r="3198" spans="79:80">
      <c r="CA3198" s="2"/>
      <c r="CB3198" s="4"/>
    </row>
    <row r="3199" spans="79:80">
      <c r="CA3199" s="2"/>
      <c r="CB3199" s="4"/>
    </row>
    <row r="3200" spans="79:80">
      <c r="CA3200" s="2"/>
      <c r="CB3200" s="4"/>
    </row>
    <row r="3201" spans="79:80">
      <c r="CA3201" s="2"/>
      <c r="CB3201" s="4"/>
    </row>
    <row r="3202" spans="79:80">
      <c r="CA3202" s="2"/>
      <c r="CB3202" s="4"/>
    </row>
    <row r="3203" spans="79:80">
      <c r="CA3203" s="2"/>
      <c r="CB3203" s="4"/>
    </row>
    <row r="3204" spans="79:80">
      <c r="CA3204" s="2"/>
      <c r="CB3204" s="4"/>
    </row>
    <row r="3205" spans="79:80">
      <c r="CA3205" s="2"/>
      <c r="CB3205" s="4"/>
    </row>
    <row r="3206" spans="79:80">
      <c r="CA3206" s="2"/>
      <c r="CB3206" s="4"/>
    </row>
    <row r="3207" spans="79:80">
      <c r="CA3207" s="2"/>
      <c r="CB3207" s="4"/>
    </row>
    <row r="3208" spans="79:80">
      <c r="CA3208" s="2"/>
      <c r="CB3208" s="4"/>
    </row>
    <row r="3209" spans="79:80">
      <c r="CA3209" s="2"/>
      <c r="CB3209" s="4"/>
    </row>
    <row r="3210" spans="79:80">
      <c r="CA3210" s="2"/>
      <c r="CB3210" s="4"/>
    </row>
    <row r="3211" spans="79:80">
      <c r="CA3211" s="2"/>
      <c r="CB3211" s="4"/>
    </row>
    <row r="3212" spans="79:80">
      <c r="CA3212" s="2"/>
      <c r="CB3212" s="4"/>
    </row>
    <row r="3213" spans="79:80">
      <c r="CA3213" s="2"/>
      <c r="CB3213" s="4"/>
    </row>
    <row r="3214" spans="79:80">
      <c r="CA3214" s="2"/>
      <c r="CB3214" s="4"/>
    </row>
    <row r="3215" spans="79:80">
      <c r="CA3215" s="2"/>
      <c r="CB3215" s="4"/>
    </row>
    <row r="3216" spans="79:80">
      <c r="CA3216" s="2"/>
      <c r="CB3216" s="4"/>
    </row>
    <row r="3217" spans="79:80">
      <c r="CA3217" s="2"/>
      <c r="CB3217" s="4"/>
    </row>
    <row r="3218" spans="79:80">
      <c r="CA3218" s="2"/>
      <c r="CB3218" s="4"/>
    </row>
    <row r="3219" spans="79:80">
      <c r="CA3219" s="2"/>
      <c r="CB3219" s="4"/>
    </row>
    <row r="3220" spans="79:80">
      <c r="CA3220" s="2"/>
      <c r="CB3220" s="4"/>
    </row>
    <row r="3221" spans="79:80">
      <c r="CA3221" s="2"/>
      <c r="CB3221" s="4"/>
    </row>
    <row r="3222" spans="79:80">
      <c r="CA3222" s="2"/>
      <c r="CB3222" s="4"/>
    </row>
    <row r="3223" spans="79:80">
      <c r="CA3223" s="2"/>
      <c r="CB3223" s="4"/>
    </row>
    <row r="3224" spans="79:80">
      <c r="CA3224" s="2"/>
      <c r="CB3224" s="4"/>
    </row>
    <row r="3225" spans="79:80">
      <c r="CA3225" s="2"/>
      <c r="CB3225" s="4"/>
    </row>
    <row r="3226" spans="79:80">
      <c r="CA3226" s="2"/>
      <c r="CB3226" s="4"/>
    </row>
    <row r="3227" spans="79:80">
      <c r="CA3227" s="2"/>
      <c r="CB3227" s="4"/>
    </row>
    <row r="3228" spans="79:80">
      <c r="CA3228" s="2"/>
      <c r="CB3228" s="4"/>
    </row>
    <row r="3229" spans="79:80">
      <c r="CA3229" s="2"/>
      <c r="CB3229" s="4"/>
    </row>
    <row r="3230" spans="79:80">
      <c r="CA3230" s="2"/>
      <c r="CB3230" s="4"/>
    </row>
    <row r="3231" spans="79:80">
      <c r="CA3231" s="2"/>
      <c r="CB3231" s="4"/>
    </row>
    <row r="3232" spans="79:80">
      <c r="CA3232" s="2"/>
      <c r="CB3232" s="4"/>
    </row>
    <row r="3233" spans="79:80">
      <c r="CA3233" s="2"/>
      <c r="CB3233" s="4"/>
    </row>
    <row r="3234" spans="79:80">
      <c r="CA3234" s="2"/>
      <c r="CB3234" s="4"/>
    </row>
    <row r="3235" spans="79:80">
      <c r="CA3235" s="2"/>
      <c r="CB3235" s="4"/>
    </row>
    <row r="3236" spans="79:80">
      <c r="CA3236" s="2"/>
      <c r="CB3236" s="4"/>
    </row>
    <row r="3237" spans="79:80">
      <c r="CA3237" s="2"/>
      <c r="CB3237" s="4"/>
    </row>
    <row r="3238" spans="79:80">
      <c r="CA3238" s="2"/>
      <c r="CB3238" s="4"/>
    </row>
    <row r="3239" spans="79:80">
      <c r="CA3239" s="2"/>
      <c r="CB3239" s="4"/>
    </row>
    <row r="3240" spans="79:80">
      <c r="CA3240" s="2"/>
      <c r="CB3240" s="4"/>
    </row>
    <row r="3241" spans="79:80">
      <c r="CA3241" s="2"/>
      <c r="CB3241" s="4"/>
    </row>
    <row r="3242" spans="79:80">
      <c r="CA3242" s="2"/>
      <c r="CB3242" s="4"/>
    </row>
    <row r="3243" spans="79:80">
      <c r="CA3243" s="2"/>
      <c r="CB3243" s="4"/>
    </row>
    <row r="3244" spans="79:80">
      <c r="CA3244" s="2"/>
      <c r="CB3244" s="4"/>
    </row>
    <row r="3245" spans="79:80">
      <c r="CA3245" s="2"/>
      <c r="CB3245" s="4"/>
    </row>
    <row r="3246" spans="79:80">
      <c r="CA3246" s="2"/>
      <c r="CB3246" s="4"/>
    </row>
    <row r="3247" spans="79:80">
      <c r="CA3247" s="2"/>
      <c r="CB3247" s="4"/>
    </row>
    <row r="3248" spans="79:80">
      <c r="CA3248" s="2"/>
      <c r="CB3248" s="4"/>
    </row>
    <row r="3249" spans="79:80">
      <c r="CA3249" s="2"/>
      <c r="CB3249" s="4"/>
    </row>
    <row r="3250" spans="79:80">
      <c r="CA3250" s="2"/>
      <c r="CB3250" s="4"/>
    </row>
    <row r="3251" spans="79:80">
      <c r="CA3251" s="2"/>
      <c r="CB3251" s="4"/>
    </row>
    <row r="3252" spans="79:80">
      <c r="CA3252" s="2"/>
      <c r="CB3252" s="4"/>
    </row>
    <row r="3253" spans="79:80">
      <c r="CA3253" s="2"/>
      <c r="CB3253" s="4"/>
    </row>
    <row r="3254" spans="79:80">
      <c r="CA3254" s="2"/>
      <c r="CB3254" s="4"/>
    </row>
    <row r="3255" spans="79:80">
      <c r="CA3255" s="2"/>
      <c r="CB3255" s="4"/>
    </row>
    <row r="3256" spans="79:80">
      <c r="CA3256" s="2"/>
      <c r="CB3256" s="4"/>
    </row>
    <row r="3257" spans="79:80">
      <c r="CA3257" s="2"/>
      <c r="CB3257" s="4"/>
    </row>
    <row r="3258" spans="79:80">
      <c r="CA3258" s="2"/>
      <c r="CB3258" s="4"/>
    </row>
    <row r="3259" spans="79:80">
      <c r="CA3259" s="2"/>
      <c r="CB3259" s="4"/>
    </row>
    <row r="3260" spans="79:80">
      <c r="CA3260" s="2"/>
      <c r="CB3260" s="4"/>
    </row>
    <row r="3261" spans="79:80">
      <c r="CA3261" s="2"/>
      <c r="CB3261" s="4"/>
    </row>
    <row r="3262" spans="79:80">
      <c r="CA3262" s="2"/>
      <c r="CB3262" s="4"/>
    </row>
    <row r="3263" spans="79:80">
      <c r="CA3263" s="2"/>
      <c r="CB3263" s="4"/>
    </row>
    <row r="3264" spans="79:80">
      <c r="CA3264" s="2"/>
      <c r="CB3264" s="4"/>
    </row>
    <row r="3265" spans="79:80">
      <c r="CA3265" s="2"/>
      <c r="CB3265" s="4"/>
    </row>
    <row r="3266" spans="79:80">
      <c r="CA3266" s="2"/>
      <c r="CB3266" s="4"/>
    </row>
    <row r="3267" spans="79:80">
      <c r="CA3267" s="2"/>
      <c r="CB3267" s="4"/>
    </row>
    <row r="3268" spans="79:80">
      <c r="CA3268" s="2"/>
      <c r="CB3268" s="4"/>
    </row>
    <row r="3269" spans="79:80">
      <c r="CA3269" s="2"/>
      <c r="CB3269" s="4"/>
    </row>
    <row r="3270" spans="79:80">
      <c r="CA3270" s="2"/>
      <c r="CB3270" s="4"/>
    </row>
    <row r="3271" spans="79:80">
      <c r="CA3271" s="2"/>
      <c r="CB3271" s="4"/>
    </row>
    <row r="3272" spans="79:80">
      <c r="CA3272" s="2"/>
      <c r="CB3272" s="4"/>
    </row>
    <row r="3273" spans="79:80">
      <c r="CA3273" s="2"/>
      <c r="CB3273" s="4"/>
    </row>
    <row r="3274" spans="79:80">
      <c r="CA3274" s="2"/>
      <c r="CB3274" s="4"/>
    </row>
    <row r="3275" spans="79:80">
      <c r="CA3275" s="2"/>
      <c r="CB3275" s="4"/>
    </row>
    <row r="3276" spans="79:80">
      <c r="CA3276" s="2"/>
      <c r="CB3276" s="4"/>
    </row>
    <row r="3277" spans="79:80">
      <c r="CA3277" s="2"/>
      <c r="CB3277" s="4"/>
    </row>
    <row r="3278" spans="79:80">
      <c r="CA3278" s="2"/>
      <c r="CB3278" s="4"/>
    </row>
    <row r="3279" spans="79:80">
      <c r="CA3279" s="2"/>
      <c r="CB3279" s="4"/>
    </row>
    <row r="3280" spans="79:80">
      <c r="CA3280" s="2"/>
      <c r="CB3280" s="4"/>
    </row>
    <row r="3281" spans="79:80">
      <c r="CA3281" s="2"/>
      <c r="CB3281" s="4"/>
    </row>
    <row r="3282" spans="79:80">
      <c r="CA3282" s="2"/>
      <c r="CB3282" s="4"/>
    </row>
    <row r="3283" spans="79:80">
      <c r="CA3283" s="2"/>
      <c r="CB3283" s="4"/>
    </row>
    <row r="3284" spans="79:80">
      <c r="CA3284" s="2"/>
      <c r="CB3284" s="4"/>
    </row>
    <row r="3285" spans="79:80">
      <c r="CA3285" s="2"/>
      <c r="CB3285" s="4"/>
    </row>
    <row r="3286" spans="79:80">
      <c r="CA3286" s="2"/>
      <c r="CB3286" s="4"/>
    </row>
    <row r="3287" spans="79:80">
      <c r="CA3287" s="2"/>
      <c r="CB3287" s="4"/>
    </row>
    <row r="3288" spans="79:80">
      <c r="CA3288" s="2"/>
      <c r="CB3288" s="4"/>
    </row>
    <row r="3289" spans="79:80">
      <c r="CA3289" s="2"/>
      <c r="CB3289" s="4"/>
    </row>
    <row r="3290" spans="79:80">
      <c r="CA3290" s="2"/>
      <c r="CB3290" s="4"/>
    </row>
    <row r="3291" spans="79:80">
      <c r="CA3291" s="2"/>
      <c r="CB3291" s="4"/>
    </row>
    <row r="3292" spans="79:80">
      <c r="CA3292" s="2"/>
      <c r="CB3292" s="4"/>
    </row>
    <row r="3293" spans="79:80">
      <c r="CA3293" s="2"/>
      <c r="CB3293" s="4"/>
    </row>
    <row r="3294" spans="79:80">
      <c r="CA3294" s="2"/>
      <c r="CB3294" s="4"/>
    </row>
    <row r="3295" spans="79:80">
      <c r="CA3295" s="2"/>
      <c r="CB3295" s="4"/>
    </row>
    <row r="3296" spans="79:80">
      <c r="CA3296" s="2"/>
      <c r="CB3296" s="4"/>
    </row>
    <row r="3297" spans="79:80">
      <c r="CA3297" s="2"/>
      <c r="CB3297" s="4"/>
    </row>
    <row r="3298" spans="79:80">
      <c r="CA3298" s="2"/>
      <c r="CB3298" s="4"/>
    </row>
    <row r="3299" spans="79:80">
      <c r="CA3299" s="2"/>
      <c r="CB3299" s="4"/>
    </row>
    <row r="3300" spans="79:80">
      <c r="CA3300" s="2"/>
      <c r="CB3300" s="4"/>
    </row>
    <row r="3301" spans="79:80">
      <c r="CA3301" s="2"/>
      <c r="CB3301" s="4"/>
    </row>
    <row r="3302" spans="79:80">
      <c r="CA3302" s="2"/>
      <c r="CB3302" s="4"/>
    </row>
    <row r="3303" spans="79:80">
      <c r="CA3303" s="2"/>
      <c r="CB3303" s="4"/>
    </row>
    <row r="3304" spans="79:80">
      <c r="CA3304" s="2"/>
      <c r="CB3304" s="4"/>
    </row>
    <row r="3305" spans="79:80">
      <c r="CA3305" s="2"/>
      <c r="CB3305" s="4"/>
    </row>
    <row r="3306" spans="79:80">
      <c r="CA3306" s="2"/>
      <c r="CB3306" s="4"/>
    </row>
    <row r="3307" spans="79:80">
      <c r="CA3307" s="2"/>
      <c r="CB3307" s="4"/>
    </row>
    <row r="3308" spans="79:80">
      <c r="CA3308" s="2"/>
      <c r="CB3308" s="4"/>
    </row>
    <row r="3309" spans="79:80">
      <c r="CA3309" s="2"/>
      <c r="CB3309" s="4"/>
    </row>
    <row r="3310" spans="79:80">
      <c r="CA3310" s="2"/>
      <c r="CB3310" s="4"/>
    </row>
    <row r="3311" spans="79:80">
      <c r="CA3311" s="2"/>
      <c r="CB3311" s="4"/>
    </row>
    <row r="3312" spans="79:80">
      <c r="CA3312" s="2"/>
      <c r="CB3312" s="4"/>
    </row>
    <row r="3313" spans="79:80">
      <c r="CA3313" s="2"/>
      <c r="CB3313" s="4"/>
    </row>
    <row r="3314" spans="79:80">
      <c r="CA3314" s="2"/>
      <c r="CB3314" s="4"/>
    </row>
    <row r="3315" spans="79:80">
      <c r="CA3315" s="2"/>
      <c r="CB3315" s="4"/>
    </row>
    <row r="3316" spans="79:80">
      <c r="CA3316" s="2"/>
      <c r="CB3316" s="4"/>
    </row>
    <row r="3317" spans="79:80">
      <c r="CA3317" s="2"/>
      <c r="CB3317" s="4"/>
    </row>
    <row r="3318" spans="79:80">
      <c r="CA3318" s="2"/>
      <c r="CB3318" s="4"/>
    </row>
    <row r="3319" spans="79:80">
      <c r="CA3319" s="2"/>
      <c r="CB3319" s="4"/>
    </row>
    <row r="3320" spans="79:80">
      <c r="CA3320" s="2"/>
      <c r="CB3320" s="4"/>
    </row>
    <row r="3321" spans="79:80">
      <c r="CA3321" s="2"/>
      <c r="CB3321" s="4"/>
    </row>
    <row r="3322" spans="79:80">
      <c r="CA3322" s="2"/>
      <c r="CB3322" s="4"/>
    </row>
    <row r="3323" spans="79:80">
      <c r="CA3323" s="2"/>
      <c r="CB3323" s="4"/>
    </row>
    <row r="3324" spans="79:80">
      <c r="CA3324" s="2"/>
      <c r="CB3324" s="4"/>
    </row>
    <row r="3325" spans="79:80">
      <c r="CA3325" s="2"/>
      <c r="CB3325" s="4"/>
    </row>
    <row r="3326" spans="79:80">
      <c r="CA3326" s="2"/>
      <c r="CB3326" s="4"/>
    </row>
    <row r="3327" spans="79:80">
      <c r="CA3327" s="2"/>
      <c r="CB3327" s="4"/>
    </row>
    <row r="3328" spans="79:80">
      <c r="CA3328" s="2"/>
      <c r="CB3328" s="4"/>
    </row>
    <row r="3329" spans="79:80">
      <c r="CA3329" s="2"/>
      <c r="CB3329" s="4"/>
    </row>
    <row r="3330" spans="79:80">
      <c r="CA3330" s="2"/>
      <c r="CB3330" s="4"/>
    </row>
    <row r="3331" spans="79:80">
      <c r="CA3331" s="2"/>
      <c r="CB3331" s="4"/>
    </row>
    <row r="3332" spans="79:80">
      <c r="CA3332" s="2"/>
      <c r="CB3332" s="4"/>
    </row>
    <row r="3333" spans="79:80">
      <c r="CA3333" s="2"/>
      <c r="CB3333" s="4"/>
    </row>
    <row r="3334" spans="79:80">
      <c r="CA3334" s="2"/>
      <c r="CB3334" s="4"/>
    </row>
    <row r="3335" spans="79:80">
      <c r="CA3335" s="2"/>
      <c r="CB3335" s="4"/>
    </row>
    <row r="3336" spans="79:80">
      <c r="CA3336" s="2"/>
      <c r="CB3336" s="4"/>
    </row>
    <row r="3337" spans="79:80">
      <c r="CA3337" s="2"/>
      <c r="CB3337" s="4"/>
    </row>
    <row r="3338" spans="79:80">
      <c r="CA3338" s="2"/>
      <c r="CB3338" s="4"/>
    </row>
    <row r="3339" spans="79:80">
      <c r="CA3339" s="2"/>
      <c r="CB3339" s="4"/>
    </row>
    <row r="3340" spans="79:80">
      <c r="CA3340" s="2"/>
      <c r="CB3340" s="4"/>
    </row>
    <row r="3341" spans="79:80">
      <c r="CA3341" s="2"/>
      <c r="CB3341" s="4"/>
    </row>
    <row r="3342" spans="79:80">
      <c r="CA3342" s="2"/>
      <c r="CB3342" s="4"/>
    </row>
    <row r="3343" spans="79:80">
      <c r="CA3343" s="2"/>
      <c r="CB3343" s="4"/>
    </row>
    <row r="3344" spans="79:80">
      <c r="CA3344" s="2"/>
      <c r="CB3344" s="4"/>
    </row>
    <row r="3345" spans="79:80">
      <c r="CA3345" s="2"/>
      <c r="CB3345" s="4"/>
    </row>
    <row r="3346" spans="79:80">
      <c r="CA3346" s="2"/>
      <c r="CB3346" s="4"/>
    </row>
    <row r="3347" spans="79:80">
      <c r="CA3347" s="2"/>
      <c r="CB3347" s="4"/>
    </row>
    <row r="3348" spans="79:80">
      <c r="CA3348" s="2"/>
      <c r="CB3348" s="4"/>
    </row>
    <row r="3349" spans="79:80">
      <c r="CA3349" s="2"/>
      <c r="CB3349" s="4"/>
    </row>
    <row r="3350" spans="79:80">
      <c r="CA3350" s="2"/>
      <c r="CB3350" s="4"/>
    </row>
    <row r="3351" spans="79:80">
      <c r="CA3351" s="2"/>
      <c r="CB3351" s="4"/>
    </row>
    <row r="3352" spans="79:80">
      <c r="CA3352" s="2"/>
      <c r="CB3352" s="4"/>
    </row>
    <row r="3353" spans="79:80">
      <c r="CA3353" s="2"/>
      <c r="CB3353" s="4"/>
    </row>
    <row r="3354" spans="79:80">
      <c r="CA3354" s="2"/>
      <c r="CB3354" s="4"/>
    </row>
    <row r="3355" spans="79:80">
      <c r="CA3355" s="2"/>
      <c r="CB3355" s="4"/>
    </row>
    <row r="3356" spans="79:80">
      <c r="CA3356" s="2"/>
      <c r="CB3356" s="4"/>
    </row>
    <row r="3357" spans="79:80">
      <c r="CA3357" s="2"/>
      <c r="CB3357" s="4"/>
    </row>
    <row r="3358" spans="79:80">
      <c r="CA3358" s="2"/>
      <c r="CB3358" s="4"/>
    </row>
    <row r="3359" spans="79:80">
      <c r="CA3359" s="2"/>
      <c r="CB3359" s="4"/>
    </row>
    <row r="3360" spans="79:80">
      <c r="CA3360" s="2"/>
      <c r="CB3360" s="4"/>
    </row>
    <row r="3361" spans="79:80">
      <c r="CA3361" s="2"/>
      <c r="CB3361" s="4"/>
    </row>
    <row r="3362" spans="79:80">
      <c r="CA3362" s="2"/>
      <c r="CB3362" s="4"/>
    </row>
    <row r="3363" spans="79:80">
      <c r="CA3363" s="2"/>
      <c r="CB3363" s="4"/>
    </row>
    <row r="3364" spans="79:80">
      <c r="CA3364" s="2"/>
      <c r="CB3364" s="4"/>
    </row>
    <row r="3365" spans="79:80">
      <c r="CA3365" s="2"/>
      <c r="CB3365" s="4"/>
    </row>
    <row r="3366" spans="79:80">
      <c r="CA3366" s="2"/>
      <c r="CB3366" s="4"/>
    </row>
    <row r="3367" spans="79:80">
      <c r="CA3367" s="2"/>
      <c r="CB3367" s="4"/>
    </row>
    <row r="3368" spans="79:80">
      <c r="CA3368" s="2"/>
      <c r="CB3368" s="4"/>
    </row>
    <row r="3369" spans="79:80">
      <c r="CA3369" s="2"/>
      <c r="CB3369" s="4"/>
    </row>
    <row r="3370" spans="79:80">
      <c r="CA3370" s="2"/>
      <c r="CB3370" s="4"/>
    </row>
    <row r="3371" spans="79:80">
      <c r="CA3371" s="2"/>
      <c r="CB3371" s="4"/>
    </row>
    <row r="3372" spans="79:80">
      <c r="CA3372" s="2"/>
      <c r="CB3372" s="4"/>
    </row>
    <row r="3373" spans="79:80">
      <c r="CA3373" s="2"/>
      <c r="CB3373" s="4"/>
    </row>
    <row r="3374" spans="79:80">
      <c r="CA3374" s="2"/>
      <c r="CB3374" s="4"/>
    </row>
    <row r="3375" spans="79:80">
      <c r="CA3375" s="2"/>
      <c r="CB3375" s="4"/>
    </row>
    <row r="3376" spans="79:80">
      <c r="CA3376" s="2"/>
      <c r="CB3376" s="4"/>
    </row>
    <row r="3377" spans="79:80">
      <c r="CA3377" s="2"/>
      <c r="CB3377" s="4"/>
    </row>
    <row r="3378" spans="79:80">
      <c r="CA3378" s="2"/>
      <c r="CB3378" s="4"/>
    </row>
    <row r="3379" spans="79:80">
      <c r="CA3379" s="2"/>
      <c r="CB3379" s="4"/>
    </row>
    <row r="3380" spans="79:80">
      <c r="CA3380" s="2"/>
      <c r="CB3380" s="4"/>
    </row>
    <row r="3381" spans="79:80">
      <c r="CA3381" s="2"/>
      <c r="CB3381" s="4"/>
    </row>
    <row r="3382" spans="79:80">
      <c r="CA3382" s="2"/>
      <c r="CB3382" s="4"/>
    </row>
    <row r="3383" spans="79:80">
      <c r="CA3383" s="2"/>
      <c r="CB3383" s="4"/>
    </row>
    <row r="3384" spans="79:80">
      <c r="CA3384" s="2"/>
      <c r="CB3384" s="4"/>
    </row>
    <row r="3385" spans="79:80">
      <c r="CA3385" s="2"/>
      <c r="CB3385" s="4"/>
    </row>
    <row r="3386" spans="79:80">
      <c r="CA3386" s="2"/>
      <c r="CB3386" s="4"/>
    </row>
    <row r="3387" spans="79:80">
      <c r="CA3387" s="2"/>
      <c r="CB3387" s="4"/>
    </row>
    <row r="3388" spans="79:80">
      <c r="CA3388" s="2"/>
      <c r="CB3388" s="4"/>
    </row>
    <row r="3389" spans="79:80">
      <c r="CA3389" s="2"/>
      <c r="CB3389" s="4"/>
    </row>
    <row r="3390" spans="79:80">
      <c r="CA3390" s="2"/>
      <c r="CB3390" s="4"/>
    </row>
    <row r="3391" spans="79:80">
      <c r="CA3391" s="2"/>
      <c r="CB3391" s="4"/>
    </row>
    <row r="3392" spans="79:80">
      <c r="CA3392" s="2"/>
      <c r="CB3392" s="4"/>
    </row>
    <row r="3393" spans="79:80">
      <c r="CA3393" s="2"/>
      <c r="CB3393" s="4"/>
    </row>
    <row r="3394" spans="79:80">
      <c r="CA3394" s="2"/>
      <c r="CB3394" s="4"/>
    </row>
    <row r="3395" spans="79:80">
      <c r="CA3395" s="2"/>
      <c r="CB3395" s="4"/>
    </row>
    <row r="3396" spans="79:80">
      <c r="CA3396" s="2"/>
      <c r="CB3396" s="4"/>
    </row>
    <row r="3397" spans="79:80">
      <c r="CA3397" s="2"/>
      <c r="CB3397" s="4"/>
    </row>
    <row r="3398" spans="79:80">
      <c r="CA3398" s="2"/>
      <c r="CB3398" s="4"/>
    </row>
    <row r="3399" spans="79:80">
      <c r="CA3399" s="2"/>
      <c r="CB3399" s="4"/>
    </row>
    <row r="3400" spans="79:80">
      <c r="CA3400" s="2"/>
      <c r="CB3400" s="4"/>
    </row>
    <row r="3401" spans="79:80">
      <c r="CA3401" s="2"/>
      <c r="CB3401" s="4"/>
    </row>
    <row r="3402" spans="79:80">
      <c r="CA3402" s="2"/>
      <c r="CB3402" s="4"/>
    </row>
    <row r="3403" spans="79:80">
      <c r="CA3403" s="2"/>
      <c r="CB3403" s="4"/>
    </row>
    <row r="3404" spans="79:80">
      <c r="CA3404" s="2"/>
      <c r="CB3404" s="4"/>
    </row>
    <row r="3405" spans="79:80">
      <c r="CA3405" s="2"/>
      <c r="CB3405" s="4"/>
    </row>
    <row r="3406" spans="79:80">
      <c r="CA3406" s="2"/>
      <c r="CB3406" s="4"/>
    </row>
    <row r="3407" spans="79:80">
      <c r="CA3407" s="2"/>
      <c r="CB3407" s="4"/>
    </row>
    <row r="3408" spans="79:80">
      <c r="CA3408" s="2"/>
      <c r="CB3408" s="4"/>
    </row>
    <row r="3409" spans="79:80">
      <c r="CA3409" s="2"/>
      <c r="CB3409" s="4"/>
    </row>
    <row r="3410" spans="79:80">
      <c r="CA3410" s="2"/>
      <c r="CB3410" s="4"/>
    </row>
    <row r="3411" spans="79:80">
      <c r="CA3411" s="2"/>
      <c r="CB3411" s="4"/>
    </row>
    <row r="3412" spans="79:80">
      <c r="CA3412" s="2"/>
      <c r="CB3412" s="4"/>
    </row>
    <row r="3413" spans="79:80">
      <c r="CA3413" s="2"/>
      <c r="CB3413" s="4"/>
    </row>
    <row r="3414" spans="79:80">
      <c r="CA3414" s="2"/>
      <c r="CB3414" s="4"/>
    </row>
    <row r="3415" spans="79:80">
      <c r="CA3415" s="2"/>
      <c r="CB3415" s="4"/>
    </row>
    <row r="3416" spans="79:80">
      <c r="CA3416" s="2"/>
      <c r="CB3416" s="4"/>
    </row>
    <row r="3417" spans="79:80">
      <c r="CA3417" s="2"/>
      <c r="CB3417" s="4"/>
    </row>
    <row r="3418" spans="79:80">
      <c r="CA3418" s="2"/>
      <c r="CB3418" s="4"/>
    </row>
    <row r="3419" spans="79:80">
      <c r="CA3419" s="2"/>
      <c r="CB3419" s="4"/>
    </row>
    <row r="3420" spans="79:80">
      <c r="CA3420" s="2"/>
      <c r="CB3420" s="4"/>
    </row>
    <row r="3421" spans="79:80">
      <c r="CA3421" s="2"/>
      <c r="CB3421" s="4"/>
    </row>
    <row r="3422" spans="79:80">
      <c r="CA3422" s="2"/>
      <c r="CB3422" s="4"/>
    </row>
    <row r="3423" spans="79:80">
      <c r="CA3423" s="2"/>
      <c r="CB3423" s="4"/>
    </row>
    <row r="3424" spans="79:80">
      <c r="CA3424" s="2"/>
      <c r="CB3424" s="4"/>
    </row>
    <row r="3425" spans="79:80">
      <c r="CA3425" s="2"/>
      <c r="CB3425" s="4"/>
    </row>
    <row r="3426" spans="79:80">
      <c r="CA3426" s="2"/>
      <c r="CB3426" s="4"/>
    </row>
    <row r="3427" spans="79:80">
      <c r="CA3427" s="2"/>
      <c r="CB3427" s="4"/>
    </row>
    <row r="3428" spans="79:80">
      <c r="CA3428" s="2"/>
      <c r="CB3428" s="4"/>
    </row>
    <row r="3429" spans="79:80">
      <c r="CA3429" s="2"/>
      <c r="CB3429" s="4"/>
    </row>
    <row r="3430" spans="79:80">
      <c r="CA3430" s="2"/>
      <c r="CB3430" s="4"/>
    </row>
    <row r="3431" spans="79:80">
      <c r="CA3431" s="2"/>
      <c r="CB3431" s="4"/>
    </row>
    <row r="3432" spans="79:80">
      <c r="CA3432" s="2"/>
      <c r="CB3432" s="4"/>
    </row>
    <row r="3433" spans="79:80">
      <c r="CA3433" s="2"/>
      <c r="CB3433" s="4"/>
    </row>
    <row r="3434" spans="79:80">
      <c r="CA3434" s="2"/>
      <c r="CB3434" s="4"/>
    </row>
    <row r="3435" spans="79:80">
      <c r="CA3435" s="2"/>
      <c r="CB3435" s="4"/>
    </row>
    <row r="3436" spans="79:80">
      <c r="CA3436" s="2"/>
      <c r="CB3436" s="4"/>
    </row>
    <row r="3437" spans="79:80">
      <c r="CA3437" s="2"/>
      <c r="CB3437" s="4"/>
    </row>
    <row r="3438" spans="79:80">
      <c r="CA3438" s="2"/>
      <c r="CB3438" s="4"/>
    </row>
    <row r="3439" spans="79:80">
      <c r="CA3439" s="2"/>
      <c r="CB3439" s="4"/>
    </row>
    <row r="3440" spans="79:80">
      <c r="CA3440" s="2"/>
      <c r="CB3440" s="4"/>
    </row>
    <row r="3441" spans="79:80">
      <c r="CA3441" s="2"/>
      <c r="CB3441" s="4"/>
    </row>
    <row r="3442" spans="79:80">
      <c r="CA3442" s="2"/>
      <c r="CB3442" s="4"/>
    </row>
    <row r="3443" spans="79:80">
      <c r="CA3443" s="2"/>
      <c r="CB3443" s="4"/>
    </row>
    <row r="3444" spans="79:80">
      <c r="CA3444" s="2"/>
      <c r="CB3444" s="4"/>
    </row>
    <row r="3445" spans="79:80">
      <c r="CA3445" s="2"/>
      <c r="CB3445" s="4"/>
    </row>
    <row r="3446" spans="79:80">
      <c r="CA3446" s="2"/>
      <c r="CB3446" s="4"/>
    </row>
    <row r="3447" spans="79:80">
      <c r="CA3447" s="2"/>
      <c r="CB3447" s="4"/>
    </row>
    <row r="3448" spans="79:80">
      <c r="CA3448" s="2"/>
      <c r="CB3448" s="4"/>
    </row>
    <row r="3449" spans="79:80">
      <c r="CA3449" s="2"/>
      <c r="CB3449" s="4"/>
    </row>
    <row r="3450" spans="79:80">
      <c r="CA3450" s="2"/>
      <c r="CB3450" s="4"/>
    </row>
    <row r="3451" spans="79:80">
      <c r="CA3451" s="2"/>
      <c r="CB3451" s="4"/>
    </row>
    <row r="3452" spans="79:80">
      <c r="CA3452" s="2"/>
      <c r="CB3452" s="4"/>
    </row>
    <row r="3453" spans="79:80">
      <c r="CA3453" s="2"/>
      <c r="CB3453" s="4"/>
    </row>
    <row r="3454" spans="79:80">
      <c r="CA3454" s="2"/>
      <c r="CB3454" s="4"/>
    </row>
    <row r="3455" spans="79:80">
      <c r="CA3455" s="2"/>
      <c r="CB3455" s="4"/>
    </row>
    <row r="3456" spans="79:80">
      <c r="CA3456" s="2"/>
      <c r="CB3456" s="4"/>
    </row>
    <row r="3457" spans="79:80">
      <c r="CA3457" s="2"/>
      <c r="CB3457" s="4"/>
    </row>
    <row r="3458" spans="79:80">
      <c r="CA3458" s="2"/>
      <c r="CB3458" s="4"/>
    </row>
    <row r="3459" spans="79:80">
      <c r="CA3459" s="2"/>
      <c r="CB3459" s="4"/>
    </row>
    <row r="3460" spans="79:80">
      <c r="CA3460" s="2"/>
      <c r="CB3460" s="4"/>
    </row>
    <row r="3461" spans="79:80">
      <c r="CA3461" s="2"/>
      <c r="CB3461" s="4"/>
    </row>
    <row r="3462" spans="79:80">
      <c r="CA3462" s="2"/>
      <c r="CB3462" s="4"/>
    </row>
    <row r="3463" spans="79:80">
      <c r="CA3463" s="2"/>
      <c r="CB3463" s="4"/>
    </row>
    <row r="3464" spans="79:80">
      <c r="CA3464" s="2"/>
      <c r="CB3464" s="4"/>
    </row>
    <row r="3465" spans="79:80">
      <c r="CA3465" s="2"/>
      <c r="CB3465" s="4"/>
    </row>
    <row r="3466" spans="79:80">
      <c r="CA3466" s="2"/>
      <c r="CB3466" s="4"/>
    </row>
    <row r="3467" spans="79:80">
      <c r="CA3467" s="2"/>
      <c r="CB3467" s="4"/>
    </row>
    <row r="3468" spans="79:80">
      <c r="CA3468" s="2"/>
      <c r="CB3468" s="4"/>
    </row>
    <row r="3469" spans="79:80">
      <c r="CA3469" s="2"/>
      <c r="CB3469" s="4"/>
    </row>
    <row r="3470" spans="79:80">
      <c r="CA3470" s="2"/>
      <c r="CB3470" s="4"/>
    </row>
    <row r="3471" spans="79:80">
      <c r="CA3471" s="2"/>
      <c r="CB3471" s="4"/>
    </row>
    <row r="3472" spans="79:80">
      <c r="CA3472" s="2"/>
      <c r="CB3472" s="4"/>
    </row>
    <row r="3473" spans="79:80">
      <c r="CA3473" s="2"/>
      <c r="CB3473" s="4"/>
    </row>
    <row r="3474" spans="79:80">
      <c r="CA3474" s="2"/>
      <c r="CB3474" s="4"/>
    </row>
    <row r="3475" spans="79:80">
      <c r="CA3475" s="2"/>
      <c r="CB3475" s="4"/>
    </row>
    <row r="3476" spans="79:80">
      <c r="CA3476" s="2"/>
      <c r="CB3476" s="4"/>
    </row>
    <row r="3477" spans="79:80">
      <c r="CA3477" s="2"/>
      <c r="CB3477" s="4"/>
    </row>
    <row r="3478" spans="79:80">
      <c r="CA3478" s="2"/>
      <c r="CB3478" s="4"/>
    </row>
    <row r="3479" spans="79:80">
      <c r="CA3479" s="2"/>
      <c r="CB3479" s="4"/>
    </row>
    <row r="3480" spans="79:80">
      <c r="CA3480" s="2"/>
      <c r="CB3480" s="4"/>
    </row>
    <row r="3481" spans="79:80">
      <c r="CA3481" s="2"/>
      <c r="CB3481" s="4"/>
    </row>
    <row r="3482" spans="79:80">
      <c r="CA3482" s="2"/>
      <c r="CB3482" s="4"/>
    </row>
    <row r="3483" spans="79:80">
      <c r="CA3483" s="2"/>
      <c r="CB3483" s="4"/>
    </row>
    <row r="3484" spans="79:80">
      <c r="CA3484" s="2"/>
      <c r="CB3484" s="4"/>
    </row>
    <row r="3485" spans="79:80">
      <c r="CA3485" s="2"/>
      <c r="CB3485" s="4"/>
    </row>
    <row r="3486" spans="79:80">
      <c r="CA3486" s="2"/>
      <c r="CB3486" s="4"/>
    </row>
    <row r="3487" spans="79:80">
      <c r="CA3487" s="2"/>
      <c r="CB3487" s="4"/>
    </row>
    <row r="3488" spans="79:80">
      <c r="CA3488" s="2"/>
      <c r="CB3488" s="4"/>
    </row>
    <row r="3489" spans="79:80">
      <c r="CA3489" s="2"/>
      <c r="CB3489" s="4"/>
    </row>
    <row r="3490" spans="79:80">
      <c r="CA3490" s="2"/>
      <c r="CB3490" s="4"/>
    </row>
    <row r="3491" spans="79:80">
      <c r="CA3491" s="2"/>
      <c r="CB3491" s="4"/>
    </row>
    <row r="3492" spans="79:80">
      <c r="CA3492" s="2"/>
      <c r="CB3492" s="4"/>
    </row>
    <row r="3493" spans="79:80">
      <c r="CA3493" s="2"/>
      <c r="CB3493" s="4"/>
    </row>
    <row r="3494" spans="79:80">
      <c r="CA3494" s="2"/>
      <c r="CB3494" s="4"/>
    </row>
    <row r="3495" spans="79:80">
      <c r="CA3495" s="2"/>
      <c r="CB3495" s="4"/>
    </row>
    <row r="3496" spans="79:80">
      <c r="CA3496" s="2"/>
      <c r="CB3496" s="4"/>
    </row>
    <row r="3497" spans="79:80">
      <c r="CA3497" s="2"/>
      <c r="CB3497" s="4"/>
    </row>
    <row r="3498" spans="79:80">
      <c r="CA3498" s="2"/>
      <c r="CB3498" s="4"/>
    </row>
    <row r="3499" spans="79:80">
      <c r="CA3499" s="2"/>
      <c r="CB3499" s="4"/>
    </row>
    <row r="3500" spans="79:80">
      <c r="CA3500" s="2"/>
      <c r="CB3500" s="4"/>
    </row>
    <row r="3501" spans="79:80">
      <c r="CA3501" s="2"/>
      <c r="CB3501" s="4"/>
    </row>
    <row r="3502" spans="79:80">
      <c r="CA3502" s="2"/>
      <c r="CB3502" s="4"/>
    </row>
    <row r="3503" spans="79:80">
      <c r="CA3503" s="2"/>
      <c r="CB3503" s="4"/>
    </row>
    <row r="3504" spans="79:80">
      <c r="CA3504" s="2"/>
      <c r="CB3504" s="4"/>
    </row>
    <row r="3505" spans="79:80">
      <c r="CA3505" s="2"/>
      <c r="CB3505" s="4"/>
    </row>
    <row r="3506" spans="79:80">
      <c r="CA3506" s="2"/>
      <c r="CB3506" s="4"/>
    </row>
    <row r="3507" spans="79:80">
      <c r="CA3507" s="2"/>
      <c r="CB3507" s="4"/>
    </row>
    <row r="3508" spans="79:80">
      <c r="CA3508" s="2"/>
      <c r="CB3508" s="4"/>
    </row>
    <row r="3509" spans="79:80">
      <c r="CA3509" s="2"/>
      <c r="CB3509" s="4"/>
    </row>
    <row r="3510" spans="79:80">
      <c r="CA3510" s="2"/>
      <c r="CB3510" s="4"/>
    </row>
    <row r="3511" spans="79:80">
      <c r="CA3511" s="2"/>
      <c r="CB3511" s="4"/>
    </row>
    <row r="3512" spans="79:80">
      <c r="CA3512" s="2"/>
      <c r="CB3512" s="4"/>
    </row>
    <row r="3513" spans="79:80">
      <c r="CA3513" s="2"/>
      <c r="CB3513" s="4"/>
    </row>
    <row r="3514" spans="79:80">
      <c r="CA3514" s="2"/>
      <c r="CB3514" s="4"/>
    </row>
    <row r="3515" spans="79:80">
      <c r="CA3515" s="2"/>
      <c r="CB3515" s="4"/>
    </row>
    <row r="3516" spans="79:80">
      <c r="CA3516" s="2"/>
      <c r="CB3516" s="4"/>
    </row>
    <row r="3517" spans="79:80">
      <c r="CA3517" s="2"/>
      <c r="CB3517" s="4"/>
    </row>
    <row r="3518" spans="79:80">
      <c r="CA3518" s="2"/>
      <c r="CB3518" s="4"/>
    </row>
    <row r="3519" spans="79:80">
      <c r="CA3519" s="2"/>
      <c r="CB3519" s="4"/>
    </row>
    <row r="3520" spans="79:80">
      <c r="CA3520" s="2"/>
      <c r="CB3520" s="4"/>
    </row>
    <row r="3521" spans="79:80">
      <c r="CA3521" s="2"/>
      <c r="CB3521" s="4"/>
    </row>
    <row r="3522" spans="79:80">
      <c r="CA3522" s="2"/>
      <c r="CB3522" s="4"/>
    </row>
    <row r="3523" spans="79:80">
      <c r="CA3523" s="2"/>
      <c r="CB3523" s="4"/>
    </row>
    <row r="3524" spans="79:80">
      <c r="CA3524" s="2"/>
      <c r="CB3524" s="4"/>
    </row>
    <row r="3525" spans="79:80">
      <c r="CA3525" s="2"/>
      <c r="CB3525" s="4"/>
    </row>
    <row r="3526" spans="79:80">
      <c r="CA3526" s="2"/>
      <c r="CB3526" s="4"/>
    </row>
    <row r="3527" spans="79:80">
      <c r="CA3527" s="2"/>
      <c r="CB3527" s="4"/>
    </row>
    <row r="3528" spans="79:80">
      <c r="CA3528" s="2"/>
      <c r="CB3528" s="4"/>
    </row>
    <row r="3529" spans="79:80">
      <c r="CA3529" s="2"/>
      <c r="CB3529" s="4"/>
    </row>
    <row r="3530" spans="79:80">
      <c r="CA3530" s="2"/>
      <c r="CB3530" s="4"/>
    </row>
    <row r="3531" spans="79:80">
      <c r="CA3531" s="2"/>
      <c r="CB3531" s="4"/>
    </row>
    <row r="3532" spans="79:80">
      <c r="CA3532" s="2"/>
      <c r="CB3532" s="4"/>
    </row>
    <row r="3533" spans="79:80">
      <c r="CA3533" s="2"/>
      <c r="CB3533" s="4"/>
    </row>
    <row r="3534" spans="79:80">
      <c r="CA3534" s="2"/>
      <c r="CB3534" s="4"/>
    </row>
    <row r="3535" spans="79:80">
      <c r="CA3535" s="2"/>
      <c r="CB3535" s="4"/>
    </row>
    <row r="3536" spans="79:80">
      <c r="CA3536" s="2"/>
      <c r="CB3536" s="4"/>
    </row>
    <row r="3537" spans="79:80">
      <c r="CA3537" s="2"/>
      <c r="CB3537" s="4"/>
    </row>
    <row r="3538" spans="79:80">
      <c r="CA3538" s="2"/>
      <c r="CB3538" s="4"/>
    </row>
    <row r="3539" spans="79:80">
      <c r="CA3539" s="2"/>
      <c r="CB3539" s="4"/>
    </row>
    <row r="3540" spans="79:80">
      <c r="CA3540" s="2"/>
      <c r="CB3540" s="4"/>
    </row>
    <row r="3541" spans="79:80">
      <c r="CA3541" s="2"/>
      <c r="CB3541" s="4"/>
    </row>
    <row r="3542" spans="79:80">
      <c r="CA3542" s="2"/>
      <c r="CB3542" s="4"/>
    </row>
    <row r="3543" spans="79:80">
      <c r="CA3543" s="2"/>
      <c r="CB3543" s="4"/>
    </row>
    <row r="3544" spans="79:80">
      <c r="CA3544" s="2"/>
      <c r="CB3544" s="4"/>
    </row>
    <row r="3545" spans="79:80">
      <c r="CA3545" s="2"/>
      <c r="CB3545" s="4"/>
    </row>
    <row r="3546" spans="79:80">
      <c r="CA3546" s="2"/>
      <c r="CB3546" s="4"/>
    </row>
    <row r="3547" spans="79:80">
      <c r="CA3547" s="2"/>
      <c r="CB3547" s="4"/>
    </row>
    <row r="3548" spans="79:80">
      <c r="CA3548" s="2"/>
      <c r="CB3548" s="4"/>
    </row>
    <row r="3549" spans="79:80">
      <c r="CA3549" s="2"/>
      <c r="CB3549" s="4"/>
    </row>
    <row r="3550" spans="79:80">
      <c r="CA3550" s="2"/>
      <c r="CB3550" s="4"/>
    </row>
    <row r="3551" spans="79:80">
      <c r="CA3551" s="2"/>
      <c r="CB3551" s="4"/>
    </row>
    <row r="3552" spans="79:80">
      <c r="CA3552" s="2"/>
      <c r="CB3552" s="4"/>
    </row>
    <row r="3553" spans="79:80">
      <c r="CA3553" s="2"/>
      <c r="CB3553" s="4"/>
    </row>
    <row r="3554" spans="79:80">
      <c r="CA3554" s="2"/>
      <c r="CB3554" s="4"/>
    </row>
    <row r="3555" spans="79:80">
      <c r="CA3555" s="2"/>
      <c r="CB3555" s="4"/>
    </row>
    <row r="3556" spans="79:80">
      <c r="CA3556" s="2"/>
      <c r="CB3556" s="4"/>
    </row>
    <row r="3557" spans="79:80">
      <c r="CA3557" s="2"/>
      <c r="CB3557" s="4"/>
    </row>
    <row r="3558" spans="79:80">
      <c r="CA3558" s="2"/>
      <c r="CB3558" s="4"/>
    </row>
    <row r="3559" spans="79:80">
      <c r="CA3559" s="2"/>
      <c r="CB3559" s="4"/>
    </row>
    <row r="3560" spans="79:80">
      <c r="CA3560" s="2"/>
      <c r="CB3560" s="4"/>
    </row>
    <row r="3561" spans="79:80">
      <c r="CA3561" s="2"/>
      <c r="CB3561" s="4"/>
    </row>
    <row r="3562" spans="79:80">
      <c r="CA3562" s="2"/>
      <c r="CB3562" s="4"/>
    </row>
    <row r="3563" spans="79:80">
      <c r="CA3563" s="2"/>
      <c r="CB3563" s="4"/>
    </row>
    <row r="3564" spans="79:80">
      <c r="CA3564" s="2"/>
      <c r="CB3564" s="4"/>
    </row>
    <row r="3565" spans="79:80">
      <c r="CA3565" s="2"/>
      <c r="CB3565" s="4"/>
    </row>
    <row r="3566" spans="79:80">
      <c r="CA3566" s="2"/>
      <c r="CB3566" s="4"/>
    </row>
    <row r="3567" spans="79:80">
      <c r="CA3567" s="2"/>
      <c r="CB3567" s="4"/>
    </row>
    <row r="3568" spans="79:80">
      <c r="CA3568" s="2"/>
      <c r="CB3568" s="4"/>
    </row>
    <row r="3569" spans="79:80">
      <c r="CA3569" s="2"/>
      <c r="CB3569" s="4"/>
    </row>
    <row r="3570" spans="79:80">
      <c r="CA3570" s="2"/>
      <c r="CB3570" s="4"/>
    </row>
    <row r="3571" spans="79:80">
      <c r="CA3571" s="2"/>
      <c r="CB3571" s="4"/>
    </row>
    <row r="3572" spans="79:80">
      <c r="CA3572" s="2"/>
      <c r="CB3572" s="4"/>
    </row>
    <row r="3573" spans="79:80">
      <c r="CA3573" s="2"/>
      <c r="CB3573" s="4"/>
    </row>
    <row r="3574" spans="79:80">
      <c r="CA3574" s="2"/>
      <c r="CB3574" s="4"/>
    </row>
    <row r="3575" spans="79:80">
      <c r="CA3575" s="2"/>
      <c r="CB3575" s="4"/>
    </row>
    <row r="3576" spans="79:80">
      <c r="CA3576" s="2"/>
      <c r="CB3576" s="4"/>
    </row>
    <row r="3577" spans="79:80">
      <c r="CA3577" s="2"/>
      <c r="CB3577" s="4"/>
    </row>
    <row r="3578" spans="79:80">
      <c r="CA3578" s="2"/>
      <c r="CB3578" s="4"/>
    </row>
    <row r="3579" spans="79:80">
      <c r="CA3579" s="2"/>
      <c r="CB3579" s="4"/>
    </row>
    <row r="3580" spans="79:80">
      <c r="CA3580" s="2"/>
      <c r="CB3580" s="4"/>
    </row>
    <row r="3581" spans="79:80">
      <c r="CA3581" s="2"/>
      <c r="CB3581" s="4"/>
    </row>
    <row r="3582" spans="79:80">
      <c r="CA3582" s="2"/>
      <c r="CB3582" s="4"/>
    </row>
    <row r="3583" spans="79:80">
      <c r="CA3583" s="2"/>
      <c r="CB3583" s="4"/>
    </row>
    <row r="3584" spans="79:80">
      <c r="CA3584" s="2"/>
      <c r="CB3584" s="4"/>
    </row>
    <row r="3585" spans="79:80">
      <c r="CA3585" s="2"/>
      <c r="CB3585" s="4"/>
    </row>
    <row r="3586" spans="79:80">
      <c r="CA3586" s="2"/>
      <c r="CB3586" s="4"/>
    </row>
    <row r="3587" spans="79:80">
      <c r="CA3587" s="2"/>
      <c r="CB3587" s="4"/>
    </row>
    <row r="3588" spans="79:80">
      <c r="CA3588" s="2"/>
      <c r="CB3588" s="4"/>
    </row>
    <row r="3589" spans="79:80">
      <c r="CA3589" s="2"/>
      <c r="CB3589" s="4"/>
    </row>
    <row r="3590" spans="79:80">
      <c r="CA3590" s="2"/>
      <c r="CB3590" s="4"/>
    </row>
    <row r="3591" spans="79:80">
      <c r="CA3591" s="2"/>
      <c r="CB3591" s="4"/>
    </row>
    <row r="3592" spans="79:80">
      <c r="CA3592" s="2"/>
      <c r="CB3592" s="4"/>
    </row>
    <row r="3593" spans="79:80">
      <c r="CA3593" s="2"/>
      <c r="CB3593" s="4"/>
    </row>
    <row r="3594" spans="79:80">
      <c r="CA3594" s="2"/>
      <c r="CB3594" s="4"/>
    </row>
    <row r="3595" spans="79:80">
      <c r="CA3595" s="2"/>
      <c r="CB3595" s="4"/>
    </row>
    <row r="3596" spans="79:80">
      <c r="CA3596" s="2"/>
      <c r="CB3596" s="4"/>
    </row>
    <row r="3597" spans="79:80">
      <c r="CA3597" s="2"/>
      <c r="CB3597" s="4"/>
    </row>
    <row r="3598" spans="79:80">
      <c r="CA3598" s="2"/>
      <c r="CB3598" s="4"/>
    </row>
    <row r="3599" spans="79:80">
      <c r="CA3599" s="2"/>
      <c r="CB3599" s="4"/>
    </row>
    <row r="3600" spans="79:80">
      <c r="CA3600" s="2"/>
      <c r="CB3600" s="4"/>
    </row>
    <row r="3601" spans="79:80">
      <c r="CA3601" s="2"/>
      <c r="CB3601" s="4"/>
    </row>
    <row r="3602" spans="79:80">
      <c r="CA3602" s="2"/>
      <c r="CB3602" s="4"/>
    </row>
    <row r="3603" spans="79:80">
      <c r="CA3603" s="2"/>
      <c r="CB3603" s="4"/>
    </row>
    <row r="3604" spans="79:80">
      <c r="CA3604" s="2"/>
      <c r="CB3604" s="4"/>
    </row>
    <row r="3605" spans="79:80">
      <c r="CA3605" s="2"/>
      <c r="CB3605" s="4"/>
    </row>
    <row r="3606" spans="79:80">
      <c r="CA3606" s="2"/>
      <c r="CB3606" s="4"/>
    </row>
    <row r="3607" spans="79:80">
      <c r="CA3607" s="2"/>
      <c r="CB3607" s="4"/>
    </row>
    <row r="3608" spans="79:80">
      <c r="CA3608" s="2"/>
      <c r="CB3608" s="4"/>
    </row>
    <row r="3609" spans="79:80">
      <c r="CA3609" s="2"/>
      <c r="CB3609" s="4"/>
    </row>
    <row r="3610" spans="79:80">
      <c r="CA3610" s="2"/>
      <c r="CB3610" s="4"/>
    </row>
    <row r="3611" spans="79:80">
      <c r="CA3611" s="2"/>
      <c r="CB3611" s="4"/>
    </row>
    <row r="3612" spans="79:80">
      <c r="CA3612" s="2"/>
      <c r="CB3612" s="4"/>
    </row>
    <row r="3613" spans="79:80">
      <c r="CA3613" s="2"/>
      <c r="CB3613" s="4"/>
    </row>
    <row r="3614" spans="79:80">
      <c r="CA3614" s="2"/>
      <c r="CB3614" s="4"/>
    </row>
    <row r="3615" spans="79:80">
      <c r="CA3615" s="2"/>
      <c r="CB3615" s="4"/>
    </row>
    <row r="3616" spans="79:80">
      <c r="CA3616" s="2"/>
      <c r="CB3616" s="4"/>
    </row>
    <row r="3617" spans="79:80">
      <c r="CA3617" s="2"/>
      <c r="CB3617" s="4"/>
    </row>
    <row r="3618" spans="79:80">
      <c r="CA3618" s="2"/>
      <c r="CB3618" s="4"/>
    </row>
    <row r="3619" spans="79:80">
      <c r="CA3619" s="2"/>
      <c r="CB3619" s="4"/>
    </row>
    <row r="3620" spans="79:80">
      <c r="CA3620" s="2"/>
      <c r="CB3620" s="4"/>
    </row>
    <row r="3621" spans="79:80">
      <c r="CA3621" s="2"/>
      <c r="CB3621" s="4"/>
    </row>
    <row r="3622" spans="79:80">
      <c r="CA3622" s="2"/>
      <c r="CB3622" s="4"/>
    </row>
    <row r="3623" spans="79:80">
      <c r="CA3623" s="2"/>
      <c r="CB3623" s="4"/>
    </row>
    <row r="3624" spans="79:80">
      <c r="CA3624" s="2"/>
      <c r="CB3624" s="4"/>
    </row>
    <row r="3625" spans="79:80">
      <c r="CA3625" s="2"/>
      <c r="CB3625" s="4"/>
    </row>
    <row r="3626" spans="79:80">
      <c r="CA3626" s="2"/>
      <c r="CB3626" s="4"/>
    </row>
    <row r="3627" spans="79:80">
      <c r="CA3627" s="2"/>
      <c r="CB3627" s="4"/>
    </row>
    <row r="3628" spans="79:80">
      <c r="CA3628" s="2"/>
      <c r="CB3628" s="4"/>
    </row>
    <row r="3629" spans="79:80">
      <c r="CA3629" s="2"/>
      <c r="CB3629" s="4"/>
    </row>
    <row r="3630" spans="79:80">
      <c r="CA3630" s="2"/>
      <c r="CB3630" s="4"/>
    </row>
    <row r="3631" spans="79:80">
      <c r="CA3631" s="2"/>
      <c r="CB3631" s="4"/>
    </row>
    <row r="3632" spans="79:80">
      <c r="CA3632" s="2"/>
      <c r="CB3632" s="4"/>
    </row>
    <row r="3633" spans="79:80">
      <c r="CA3633" s="2"/>
      <c r="CB3633" s="4"/>
    </row>
    <row r="3634" spans="79:80">
      <c r="CA3634" s="2"/>
      <c r="CB3634" s="4"/>
    </row>
    <row r="3635" spans="79:80">
      <c r="CA3635" s="2"/>
      <c r="CB3635" s="4"/>
    </row>
    <row r="3636" spans="79:80">
      <c r="CA3636" s="2"/>
      <c r="CB3636" s="4"/>
    </row>
    <row r="3637" spans="79:80">
      <c r="CA3637" s="2"/>
      <c r="CB3637" s="4"/>
    </row>
    <row r="3638" spans="79:80">
      <c r="CA3638" s="2"/>
      <c r="CB3638" s="4"/>
    </row>
    <row r="3639" spans="79:80">
      <c r="CA3639" s="2"/>
      <c r="CB3639" s="4"/>
    </row>
    <row r="3640" spans="79:80">
      <c r="CA3640" s="2"/>
      <c r="CB3640" s="4"/>
    </row>
    <row r="3641" spans="79:80">
      <c r="CA3641" s="2"/>
      <c r="CB3641" s="4"/>
    </row>
    <row r="3642" spans="79:80">
      <c r="CA3642" s="2"/>
      <c r="CB3642" s="4"/>
    </row>
    <row r="3643" spans="79:80">
      <c r="CA3643" s="2"/>
      <c r="CB3643" s="4"/>
    </row>
    <row r="3644" spans="79:80">
      <c r="CA3644" s="2"/>
      <c r="CB3644" s="4"/>
    </row>
    <row r="3645" spans="79:80">
      <c r="CA3645" s="2"/>
      <c r="CB3645" s="4"/>
    </row>
    <row r="3646" spans="79:80">
      <c r="CA3646" s="2"/>
      <c r="CB3646" s="4"/>
    </row>
    <row r="3647" spans="79:80">
      <c r="CA3647" s="2"/>
      <c r="CB3647" s="4"/>
    </row>
    <row r="3648" spans="79:80">
      <c r="CA3648" s="2"/>
      <c r="CB3648" s="4"/>
    </row>
    <row r="3649" spans="79:80">
      <c r="CA3649" s="2"/>
      <c r="CB3649" s="4"/>
    </row>
    <row r="3650" spans="79:80">
      <c r="CA3650" s="2"/>
      <c r="CB3650" s="4"/>
    </row>
    <row r="3651" spans="79:80">
      <c r="CA3651" s="2"/>
      <c r="CB3651" s="4"/>
    </row>
    <row r="3652" spans="79:80">
      <c r="CA3652" s="2"/>
      <c r="CB3652" s="4"/>
    </row>
    <row r="3653" spans="79:80">
      <c r="CA3653" s="2"/>
      <c r="CB3653" s="4"/>
    </row>
    <row r="3654" spans="79:80">
      <c r="CA3654" s="2"/>
      <c r="CB3654" s="4"/>
    </row>
    <row r="3655" spans="79:80">
      <c r="CA3655" s="2"/>
      <c r="CB3655" s="4"/>
    </row>
    <row r="3656" spans="79:80">
      <c r="CA3656" s="2"/>
      <c r="CB3656" s="4"/>
    </row>
    <row r="3657" spans="79:80">
      <c r="CA3657" s="2"/>
      <c r="CB3657" s="4"/>
    </row>
    <row r="3658" spans="79:80">
      <c r="CA3658" s="2"/>
      <c r="CB3658" s="4"/>
    </row>
    <row r="3659" spans="79:80">
      <c r="CA3659" s="2"/>
      <c r="CB3659" s="4"/>
    </row>
    <row r="3660" spans="79:80">
      <c r="CA3660" s="2"/>
      <c r="CB3660" s="4"/>
    </row>
    <row r="3661" spans="79:80">
      <c r="CA3661" s="2"/>
      <c r="CB3661" s="4"/>
    </row>
    <row r="3662" spans="79:80">
      <c r="CA3662" s="2"/>
      <c r="CB3662" s="4"/>
    </row>
    <row r="3663" spans="79:80">
      <c r="CA3663" s="2"/>
      <c r="CB3663" s="4"/>
    </row>
    <row r="3664" spans="79:80">
      <c r="CA3664" s="2"/>
      <c r="CB3664" s="4"/>
    </row>
    <row r="3665" spans="79:80">
      <c r="CA3665" s="2"/>
      <c r="CB3665" s="4"/>
    </row>
    <row r="3666" spans="79:80">
      <c r="CA3666" s="2"/>
      <c r="CB3666" s="4"/>
    </row>
    <row r="3667" spans="79:80">
      <c r="CA3667" s="2"/>
      <c r="CB3667" s="4"/>
    </row>
    <row r="3668" spans="79:80">
      <c r="CA3668" s="2"/>
      <c r="CB3668" s="4"/>
    </row>
    <row r="3669" spans="79:80">
      <c r="CA3669" s="2"/>
      <c r="CB3669" s="4"/>
    </row>
    <row r="3670" spans="79:80">
      <c r="CA3670" s="2"/>
      <c r="CB3670" s="4"/>
    </row>
    <row r="3671" spans="79:80">
      <c r="CA3671" s="2"/>
      <c r="CB3671" s="4"/>
    </row>
    <row r="3672" spans="79:80">
      <c r="CA3672" s="2"/>
      <c r="CB3672" s="4"/>
    </row>
    <row r="3673" spans="79:80">
      <c r="CA3673" s="2"/>
      <c r="CB3673" s="4"/>
    </row>
    <row r="3674" spans="79:80">
      <c r="CA3674" s="2"/>
      <c r="CB3674" s="4"/>
    </row>
    <row r="3675" spans="79:80">
      <c r="CA3675" s="2"/>
      <c r="CB3675" s="4"/>
    </row>
    <row r="3676" spans="79:80">
      <c r="CA3676" s="2"/>
      <c r="CB3676" s="4"/>
    </row>
    <row r="3677" spans="79:80">
      <c r="CA3677" s="2"/>
      <c r="CB3677" s="4"/>
    </row>
    <row r="3678" spans="79:80">
      <c r="CA3678" s="2"/>
      <c r="CB3678" s="4"/>
    </row>
    <row r="3679" spans="79:80">
      <c r="CA3679" s="2"/>
      <c r="CB3679" s="4"/>
    </row>
    <row r="3680" spans="79:80">
      <c r="CA3680" s="2"/>
      <c r="CB3680" s="4"/>
    </row>
    <row r="3681" spans="79:80">
      <c r="CA3681" s="2"/>
      <c r="CB3681" s="4"/>
    </row>
    <row r="3682" spans="79:80">
      <c r="CA3682" s="2"/>
      <c r="CB3682" s="4"/>
    </row>
    <row r="3683" spans="79:80">
      <c r="CA3683" s="2"/>
      <c r="CB3683" s="4"/>
    </row>
    <row r="3684" spans="79:80">
      <c r="CA3684" s="2"/>
      <c r="CB3684" s="4"/>
    </row>
    <row r="3685" spans="79:80">
      <c r="CA3685" s="2"/>
      <c r="CB3685" s="4"/>
    </row>
    <row r="3686" spans="79:80">
      <c r="CA3686" s="2"/>
      <c r="CB3686" s="4"/>
    </row>
    <row r="3687" spans="79:80">
      <c r="CA3687" s="2"/>
      <c r="CB3687" s="4"/>
    </row>
    <row r="3688" spans="79:80">
      <c r="CA3688" s="2"/>
      <c r="CB3688" s="4"/>
    </row>
    <row r="3689" spans="79:80">
      <c r="CA3689" s="2"/>
      <c r="CB3689" s="4"/>
    </row>
    <row r="3690" spans="79:80">
      <c r="CA3690" s="2"/>
      <c r="CB3690" s="4"/>
    </row>
    <row r="3691" spans="79:80">
      <c r="CA3691" s="2"/>
      <c r="CB3691" s="4"/>
    </row>
    <row r="3692" spans="79:80">
      <c r="CA3692" s="2"/>
      <c r="CB3692" s="4"/>
    </row>
    <row r="3693" spans="79:80">
      <c r="CA3693" s="2"/>
      <c r="CB3693" s="4"/>
    </row>
    <row r="3694" spans="79:80">
      <c r="CA3694" s="2"/>
      <c r="CB3694" s="4"/>
    </row>
    <row r="3695" spans="79:80">
      <c r="CA3695" s="2"/>
      <c r="CB3695" s="4"/>
    </row>
    <row r="3696" spans="79:80">
      <c r="CA3696" s="2"/>
      <c r="CB3696" s="4"/>
    </row>
    <row r="3697" spans="79:80">
      <c r="CA3697" s="2"/>
      <c r="CB3697" s="4"/>
    </row>
    <row r="3698" spans="79:80">
      <c r="CA3698" s="2"/>
      <c r="CB3698" s="4"/>
    </row>
    <row r="3699" spans="79:80">
      <c r="CA3699" s="2"/>
      <c r="CB3699" s="4"/>
    </row>
    <row r="3700" spans="79:80">
      <c r="CA3700" s="2"/>
      <c r="CB3700" s="4"/>
    </row>
    <row r="3701" spans="79:80">
      <c r="CA3701" s="2"/>
      <c r="CB3701" s="4"/>
    </row>
    <row r="3702" spans="79:80">
      <c r="CA3702" s="2"/>
      <c r="CB3702" s="4"/>
    </row>
    <row r="3703" spans="79:80">
      <c r="CA3703" s="2"/>
      <c r="CB3703" s="4"/>
    </row>
    <row r="3704" spans="79:80">
      <c r="CA3704" s="2"/>
      <c r="CB3704" s="4"/>
    </row>
    <row r="3705" spans="79:80">
      <c r="CA3705" s="2"/>
      <c r="CB3705" s="4"/>
    </row>
    <row r="3706" spans="79:80">
      <c r="CA3706" s="2"/>
      <c r="CB3706" s="4"/>
    </row>
    <row r="3707" spans="79:80">
      <c r="CA3707" s="2"/>
      <c r="CB3707" s="4"/>
    </row>
    <row r="3708" spans="79:80">
      <c r="CA3708" s="2"/>
      <c r="CB3708" s="4"/>
    </row>
    <row r="3709" spans="79:80">
      <c r="CA3709" s="2"/>
      <c r="CB3709" s="4"/>
    </row>
    <row r="3710" spans="79:80">
      <c r="CA3710" s="2"/>
      <c r="CB3710" s="4"/>
    </row>
    <row r="3711" spans="79:80">
      <c r="CA3711" s="2"/>
      <c r="CB3711" s="4"/>
    </row>
    <row r="3712" spans="79:80">
      <c r="CA3712" s="2"/>
      <c r="CB3712" s="4"/>
    </row>
    <row r="3713" spans="79:80">
      <c r="CA3713" s="2"/>
      <c r="CB3713" s="4"/>
    </row>
    <row r="3714" spans="79:80">
      <c r="CA3714" s="2"/>
      <c r="CB3714" s="4"/>
    </row>
    <row r="3715" spans="79:80">
      <c r="CA3715" s="2"/>
      <c r="CB3715" s="4"/>
    </row>
    <row r="3716" spans="79:80">
      <c r="CA3716" s="2"/>
      <c r="CB3716" s="4"/>
    </row>
    <row r="3717" spans="79:80">
      <c r="CA3717" s="2"/>
      <c r="CB3717" s="4"/>
    </row>
    <row r="3718" spans="79:80">
      <c r="CA3718" s="2"/>
      <c r="CB3718" s="4"/>
    </row>
    <row r="3719" spans="79:80">
      <c r="CA3719" s="2"/>
      <c r="CB3719" s="4"/>
    </row>
    <row r="3720" spans="79:80">
      <c r="CA3720" s="2"/>
      <c r="CB3720" s="4"/>
    </row>
    <row r="3721" spans="79:80">
      <c r="CA3721" s="2"/>
      <c r="CB3721" s="4"/>
    </row>
    <row r="3722" spans="79:80">
      <c r="CA3722" s="2"/>
      <c r="CB3722" s="4"/>
    </row>
    <row r="3723" spans="79:80">
      <c r="CA3723" s="2"/>
      <c r="CB3723" s="4"/>
    </row>
    <row r="3724" spans="79:80">
      <c r="CA3724" s="2"/>
      <c r="CB3724" s="4"/>
    </row>
    <row r="3725" spans="79:80">
      <c r="CA3725" s="2"/>
      <c r="CB3725" s="4"/>
    </row>
    <row r="3726" spans="79:80">
      <c r="CA3726" s="2"/>
      <c r="CB3726" s="4"/>
    </row>
    <row r="3727" spans="79:80">
      <c r="CA3727" s="2"/>
      <c r="CB3727" s="4"/>
    </row>
    <row r="3728" spans="79:80">
      <c r="CA3728" s="2"/>
      <c r="CB3728" s="4"/>
    </row>
    <row r="3729" spans="79:80">
      <c r="CA3729" s="2"/>
      <c r="CB3729" s="4"/>
    </row>
    <row r="3730" spans="79:80">
      <c r="CA3730" s="2"/>
      <c r="CB3730" s="4"/>
    </row>
    <row r="3731" spans="79:80">
      <c r="CA3731" s="2"/>
      <c r="CB3731" s="4"/>
    </row>
    <row r="3732" spans="79:80">
      <c r="CA3732" s="2"/>
      <c r="CB3732" s="4"/>
    </row>
    <row r="3733" spans="79:80">
      <c r="CA3733" s="2"/>
      <c r="CB3733" s="4"/>
    </row>
    <row r="3734" spans="79:80">
      <c r="CA3734" s="2"/>
      <c r="CB3734" s="4"/>
    </row>
    <row r="3735" spans="79:80">
      <c r="CA3735" s="2"/>
      <c r="CB3735" s="4"/>
    </row>
    <row r="3736" spans="79:80">
      <c r="CA3736" s="2"/>
      <c r="CB3736" s="4"/>
    </row>
    <row r="3737" spans="79:80">
      <c r="CA3737" s="2"/>
      <c r="CB3737" s="4"/>
    </row>
    <row r="3738" spans="79:80">
      <c r="CA3738" s="2"/>
      <c r="CB3738" s="4"/>
    </row>
    <row r="3739" spans="79:80">
      <c r="CA3739" s="2"/>
      <c r="CB3739" s="4"/>
    </row>
    <row r="3740" spans="79:80">
      <c r="CA3740" s="2"/>
      <c r="CB3740" s="4"/>
    </row>
    <row r="3741" spans="79:80">
      <c r="CA3741" s="2"/>
      <c r="CB3741" s="4"/>
    </row>
    <row r="3742" spans="79:80">
      <c r="CA3742" s="2"/>
      <c r="CB3742" s="4"/>
    </row>
    <row r="3743" spans="79:80">
      <c r="CA3743" s="2"/>
      <c r="CB3743" s="4"/>
    </row>
    <row r="3744" spans="79:80">
      <c r="CA3744" s="2"/>
      <c r="CB3744" s="4"/>
    </row>
    <row r="3745" spans="79:80">
      <c r="CA3745" s="2"/>
      <c r="CB3745" s="4"/>
    </row>
    <row r="3746" spans="79:80">
      <c r="CA3746" s="2"/>
      <c r="CB3746" s="4"/>
    </row>
    <row r="3747" spans="79:80">
      <c r="CA3747" s="2"/>
      <c r="CB3747" s="4"/>
    </row>
    <row r="3748" spans="79:80">
      <c r="CA3748" s="2"/>
      <c r="CB3748" s="4"/>
    </row>
    <row r="3749" spans="79:80">
      <c r="CA3749" s="2"/>
      <c r="CB3749" s="4"/>
    </row>
    <row r="3750" spans="79:80">
      <c r="CA3750" s="2"/>
      <c r="CB3750" s="4"/>
    </row>
    <row r="3751" spans="79:80">
      <c r="CA3751" s="2"/>
      <c r="CB3751" s="4"/>
    </row>
    <row r="3752" spans="79:80">
      <c r="CA3752" s="2"/>
      <c r="CB3752" s="4"/>
    </row>
    <row r="3753" spans="79:80">
      <c r="CA3753" s="2"/>
      <c r="CB3753" s="4"/>
    </row>
    <row r="3754" spans="79:80">
      <c r="CA3754" s="2"/>
      <c r="CB3754" s="4"/>
    </row>
    <row r="3755" spans="79:80">
      <c r="CA3755" s="2"/>
      <c r="CB3755" s="4"/>
    </row>
    <row r="3756" spans="79:80">
      <c r="CA3756" s="2"/>
      <c r="CB3756" s="4"/>
    </row>
    <row r="3757" spans="79:80">
      <c r="CA3757" s="2"/>
      <c r="CB3757" s="4"/>
    </row>
    <row r="3758" spans="79:80">
      <c r="CA3758" s="2"/>
      <c r="CB3758" s="4"/>
    </row>
    <row r="3759" spans="79:80">
      <c r="CA3759" s="2"/>
      <c r="CB3759" s="4"/>
    </row>
    <row r="3760" spans="79:80">
      <c r="CA3760" s="2"/>
      <c r="CB3760" s="4"/>
    </row>
    <row r="3761" spans="79:80">
      <c r="CA3761" s="2"/>
      <c r="CB3761" s="4"/>
    </row>
    <row r="3762" spans="79:80">
      <c r="CA3762" s="2"/>
      <c r="CB3762" s="4"/>
    </row>
    <row r="3763" spans="79:80">
      <c r="CA3763" s="2"/>
      <c r="CB3763" s="4"/>
    </row>
    <row r="3764" spans="79:80">
      <c r="CA3764" s="2"/>
      <c r="CB3764" s="4"/>
    </row>
    <row r="3765" spans="79:80">
      <c r="CA3765" s="2"/>
      <c r="CB3765" s="4"/>
    </row>
    <row r="3766" spans="79:80">
      <c r="CA3766" s="2"/>
      <c r="CB3766" s="4"/>
    </row>
    <row r="3767" spans="79:80">
      <c r="CA3767" s="2"/>
      <c r="CB3767" s="4"/>
    </row>
    <row r="3768" spans="79:80">
      <c r="CA3768" s="2"/>
      <c r="CB3768" s="4"/>
    </row>
    <row r="3769" spans="79:80">
      <c r="CA3769" s="2"/>
      <c r="CB3769" s="4"/>
    </row>
    <row r="3770" spans="79:80">
      <c r="CA3770" s="2"/>
      <c r="CB3770" s="4"/>
    </row>
    <row r="3771" spans="79:80">
      <c r="CA3771" s="2"/>
      <c r="CB3771" s="4"/>
    </row>
    <row r="3772" spans="79:80">
      <c r="CA3772" s="2"/>
      <c r="CB3772" s="4"/>
    </row>
    <row r="3773" spans="79:80">
      <c r="CA3773" s="2"/>
      <c r="CB3773" s="4"/>
    </row>
    <row r="3774" spans="79:80">
      <c r="CA3774" s="2"/>
      <c r="CB3774" s="4"/>
    </row>
    <row r="3775" spans="79:80">
      <c r="CA3775" s="2"/>
      <c r="CB3775" s="4"/>
    </row>
    <row r="3776" spans="79:80">
      <c r="CA3776" s="2"/>
      <c r="CB3776" s="4"/>
    </row>
    <row r="3777" spans="79:80">
      <c r="CA3777" s="2"/>
      <c r="CB3777" s="4"/>
    </row>
    <row r="3778" spans="79:80">
      <c r="CA3778" s="2"/>
      <c r="CB3778" s="4"/>
    </row>
    <row r="3779" spans="79:80">
      <c r="CA3779" s="2"/>
      <c r="CB3779" s="4"/>
    </row>
    <row r="3780" spans="79:80">
      <c r="CA3780" s="2"/>
      <c r="CB3780" s="4"/>
    </row>
    <row r="3781" spans="79:80">
      <c r="CA3781" s="2"/>
      <c r="CB3781" s="4"/>
    </row>
    <row r="3782" spans="79:80">
      <c r="CA3782" s="2"/>
      <c r="CB3782" s="4"/>
    </row>
    <row r="3783" spans="79:80">
      <c r="CA3783" s="2"/>
      <c r="CB3783" s="4"/>
    </row>
    <row r="3784" spans="79:80">
      <c r="CA3784" s="2"/>
      <c r="CB3784" s="4"/>
    </row>
    <row r="3785" spans="79:80">
      <c r="CA3785" s="2"/>
      <c r="CB3785" s="4"/>
    </row>
    <row r="3786" spans="79:80">
      <c r="CA3786" s="2"/>
      <c r="CB3786" s="4"/>
    </row>
    <row r="3787" spans="79:80">
      <c r="CA3787" s="2"/>
      <c r="CB3787" s="4"/>
    </row>
    <row r="3788" spans="79:80">
      <c r="CA3788" s="2"/>
      <c r="CB3788" s="4"/>
    </row>
    <row r="3789" spans="79:80">
      <c r="CA3789" s="2"/>
      <c r="CB3789" s="4"/>
    </row>
    <row r="3790" spans="79:80">
      <c r="CA3790" s="2"/>
      <c r="CB3790" s="4"/>
    </row>
    <row r="3791" spans="79:80">
      <c r="CA3791" s="2"/>
      <c r="CB3791" s="4"/>
    </row>
    <row r="3792" spans="79:80">
      <c r="CA3792" s="2"/>
      <c r="CB3792" s="4"/>
    </row>
    <row r="3793" spans="79:80">
      <c r="CA3793" s="2"/>
      <c r="CB3793" s="4"/>
    </row>
    <row r="3794" spans="79:80">
      <c r="CA3794" s="2"/>
      <c r="CB3794" s="4"/>
    </row>
    <row r="3795" spans="79:80">
      <c r="CA3795" s="2"/>
      <c r="CB3795" s="4"/>
    </row>
    <row r="3796" spans="79:80">
      <c r="CA3796" s="2"/>
      <c r="CB3796" s="4"/>
    </row>
    <row r="3797" spans="79:80">
      <c r="CA3797" s="2"/>
      <c r="CB3797" s="4"/>
    </row>
    <row r="3798" spans="79:80">
      <c r="CA3798" s="2"/>
      <c r="CB3798" s="4"/>
    </row>
    <row r="3799" spans="79:80">
      <c r="CA3799" s="2"/>
      <c r="CB3799" s="4"/>
    </row>
    <row r="3800" spans="79:80">
      <c r="CA3800" s="2"/>
      <c r="CB3800" s="4"/>
    </row>
    <row r="3801" spans="79:80">
      <c r="CA3801" s="2"/>
      <c r="CB3801" s="4"/>
    </row>
    <row r="3802" spans="79:80">
      <c r="CA3802" s="2"/>
      <c r="CB3802" s="4"/>
    </row>
    <row r="3803" spans="79:80">
      <c r="CA3803" s="2"/>
      <c r="CB3803" s="4"/>
    </row>
    <row r="3804" spans="79:80">
      <c r="CA3804" s="2"/>
      <c r="CB3804" s="4"/>
    </row>
    <row r="3805" spans="79:80">
      <c r="CA3805" s="2"/>
      <c r="CB3805" s="4"/>
    </row>
    <row r="3806" spans="79:80">
      <c r="CA3806" s="2"/>
      <c r="CB3806" s="4"/>
    </row>
    <row r="3807" spans="79:80">
      <c r="CA3807" s="2"/>
      <c r="CB3807" s="4"/>
    </row>
    <row r="3808" spans="79:80">
      <c r="CA3808" s="2"/>
      <c r="CB3808" s="4"/>
    </row>
    <row r="3809" spans="79:80">
      <c r="CA3809" s="2"/>
      <c r="CB3809" s="4"/>
    </row>
    <row r="3810" spans="79:80">
      <c r="CA3810" s="2"/>
      <c r="CB3810" s="4"/>
    </row>
    <row r="3811" spans="79:80">
      <c r="CA3811" s="2"/>
      <c r="CB3811" s="4"/>
    </row>
    <row r="3812" spans="79:80">
      <c r="CA3812" s="2"/>
      <c r="CB3812" s="4"/>
    </row>
    <row r="3813" spans="79:80">
      <c r="CA3813" s="2"/>
      <c r="CB3813" s="4"/>
    </row>
    <row r="3814" spans="79:80">
      <c r="CA3814" s="2"/>
      <c r="CB3814" s="4"/>
    </row>
    <row r="3815" spans="79:80">
      <c r="CA3815" s="2"/>
      <c r="CB3815" s="4"/>
    </row>
    <row r="3816" spans="79:80">
      <c r="CA3816" s="2"/>
      <c r="CB3816" s="4"/>
    </row>
    <row r="3817" spans="79:80">
      <c r="CA3817" s="2"/>
      <c r="CB3817" s="4"/>
    </row>
    <row r="3818" spans="79:80">
      <c r="CA3818" s="2"/>
      <c r="CB3818" s="4"/>
    </row>
    <row r="3819" spans="79:80">
      <c r="CA3819" s="2"/>
      <c r="CB3819" s="4"/>
    </row>
    <row r="3820" spans="79:80">
      <c r="CA3820" s="2"/>
      <c r="CB3820" s="4"/>
    </row>
    <row r="3821" spans="79:80">
      <c r="CA3821" s="2"/>
      <c r="CB3821" s="4"/>
    </row>
    <row r="3822" spans="79:80">
      <c r="CA3822" s="2"/>
      <c r="CB3822" s="4"/>
    </row>
    <row r="3823" spans="79:80">
      <c r="CA3823" s="2"/>
      <c r="CB3823" s="4"/>
    </row>
    <row r="3824" spans="79:80">
      <c r="CA3824" s="2"/>
      <c r="CB3824" s="4"/>
    </row>
    <row r="3825" spans="79:80">
      <c r="CA3825" s="2"/>
      <c r="CB3825" s="4"/>
    </row>
    <row r="3826" spans="79:80">
      <c r="CA3826" s="2"/>
      <c r="CB3826" s="4"/>
    </row>
    <row r="3827" spans="79:80">
      <c r="CA3827" s="2"/>
      <c r="CB3827" s="4"/>
    </row>
    <row r="3828" spans="79:80">
      <c r="CA3828" s="2"/>
      <c r="CB3828" s="4"/>
    </row>
    <row r="3829" spans="79:80">
      <c r="CA3829" s="2"/>
      <c r="CB3829" s="4"/>
    </row>
    <row r="3830" spans="79:80">
      <c r="CA3830" s="2"/>
      <c r="CB3830" s="4"/>
    </row>
    <row r="3831" spans="79:80">
      <c r="CA3831" s="2"/>
      <c r="CB3831" s="4"/>
    </row>
    <row r="3832" spans="79:80">
      <c r="CA3832" s="2"/>
      <c r="CB3832" s="4"/>
    </row>
    <row r="3833" spans="79:80">
      <c r="CA3833" s="2"/>
      <c r="CB3833" s="4"/>
    </row>
    <row r="3834" spans="79:80">
      <c r="CA3834" s="2"/>
      <c r="CB3834" s="4"/>
    </row>
    <row r="3835" spans="79:80">
      <c r="CA3835" s="2"/>
      <c r="CB3835" s="4"/>
    </row>
    <row r="3836" spans="79:80">
      <c r="CA3836" s="2"/>
      <c r="CB3836" s="4"/>
    </row>
    <row r="3837" spans="79:80">
      <c r="CA3837" s="2"/>
      <c r="CB3837" s="4"/>
    </row>
    <row r="3838" spans="79:80">
      <c r="CA3838" s="2"/>
      <c r="CB3838" s="4"/>
    </row>
    <row r="3839" spans="79:80">
      <c r="CA3839" s="2"/>
      <c r="CB3839" s="4"/>
    </row>
    <row r="3840" spans="79:80">
      <c r="CA3840" s="2"/>
      <c r="CB3840" s="4"/>
    </row>
    <row r="3841" spans="79:80">
      <c r="CA3841" s="2"/>
      <c r="CB3841" s="4"/>
    </row>
    <row r="3842" spans="79:80">
      <c r="CA3842" s="2"/>
      <c r="CB3842" s="4"/>
    </row>
    <row r="3843" spans="79:80">
      <c r="CA3843" s="2"/>
      <c r="CB3843" s="4"/>
    </row>
    <row r="3844" spans="79:80">
      <c r="CA3844" s="2"/>
      <c r="CB3844" s="4"/>
    </row>
    <row r="3845" spans="79:80">
      <c r="CA3845" s="2"/>
      <c r="CB3845" s="4"/>
    </row>
    <row r="3846" spans="79:80">
      <c r="CA3846" s="2"/>
      <c r="CB3846" s="4"/>
    </row>
    <row r="3847" spans="79:80">
      <c r="CA3847" s="2"/>
      <c r="CB3847" s="4"/>
    </row>
    <row r="3848" spans="79:80">
      <c r="CA3848" s="2"/>
      <c r="CB3848" s="4"/>
    </row>
    <row r="3849" spans="79:80">
      <c r="CA3849" s="2"/>
      <c r="CB3849" s="4"/>
    </row>
    <row r="3850" spans="79:80">
      <c r="CA3850" s="2"/>
      <c r="CB3850" s="4"/>
    </row>
    <row r="3851" spans="79:80">
      <c r="CA3851" s="2"/>
      <c r="CB3851" s="4"/>
    </row>
    <row r="3852" spans="79:80">
      <c r="CA3852" s="2"/>
      <c r="CB3852" s="4"/>
    </row>
    <row r="3853" spans="79:80">
      <c r="CA3853" s="2"/>
      <c r="CB3853" s="4"/>
    </row>
    <row r="3854" spans="79:80">
      <c r="CA3854" s="2"/>
      <c r="CB3854" s="4"/>
    </row>
    <row r="3855" spans="79:80">
      <c r="CA3855" s="2"/>
      <c r="CB3855" s="4"/>
    </row>
    <row r="3856" spans="79:80">
      <c r="CA3856" s="2"/>
      <c r="CB3856" s="4"/>
    </row>
    <row r="3857" spans="79:80">
      <c r="CA3857" s="2"/>
      <c r="CB3857" s="4"/>
    </row>
    <row r="3858" spans="79:80">
      <c r="CA3858" s="2"/>
      <c r="CB3858" s="4"/>
    </row>
    <row r="3859" spans="79:80">
      <c r="CA3859" s="2"/>
      <c r="CB3859" s="4"/>
    </row>
    <row r="3860" spans="79:80">
      <c r="CA3860" s="2"/>
      <c r="CB3860" s="4"/>
    </row>
    <row r="3861" spans="79:80">
      <c r="CA3861" s="2"/>
      <c r="CB3861" s="4"/>
    </row>
    <row r="3862" spans="79:80">
      <c r="CA3862" s="2"/>
      <c r="CB3862" s="4"/>
    </row>
    <row r="3863" spans="79:80">
      <c r="CA3863" s="2"/>
      <c r="CB3863" s="4"/>
    </row>
    <row r="3864" spans="79:80">
      <c r="CA3864" s="2"/>
      <c r="CB3864" s="4"/>
    </row>
    <row r="3865" spans="79:80">
      <c r="CA3865" s="2"/>
      <c r="CB3865" s="4"/>
    </row>
    <row r="3866" spans="79:80">
      <c r="CA3866" s="2"/>
      <c r="CB3866" s="4"/>
    </row>
    <row r="3867" spans="79:80">
      <c r="CA3867" s="2"/>
      <c r="CB3867" s="4"/>
    </row>
    <row r="3868" spans="79:80">
      <c r="CA3868" s="2"/>
      <c r="CB3868" s="4"/>
    </row>
    <row r="3869" spans="79:80">
      <c r="CA3869" s="2"/>
      <c r="CB3869" s="4"/>
    </row>
    <row r="3870" spans="79:80">
      <c r="CA3870" s="2"/>
      <c r="CB3870" s="4"/>
    </row>
    <row r="3871" spans="79:80">
      <c r="CA3871" s="2"/>
      <c r="CB3871" s="4"/>
    </row>
    <row r="3872" spans="79:80">
      <c r="CA3872" s="2"/>
      <c r="CB3872" s="4"/>
    </row>
    <row r="3873" spans="79:80">
      <c r="CA3873" s="2"/>
      <c r="CB3873" s="4"/>
    </row>
    <row r="3874" spans="79:80">
      <c r="CA3874" s="2"/>
      <c r="CB3874" s="4"/>
    </row>
    <row r="3875" spans="79:80">
      <c r="CA3875" s="2"/>
      <c r="CB3875" s="4"/>
    </row>
    <row r="3876" spans="79:80">
      <c r="CA3876" s="2"/>
      <c r="CB3876" s="4"/>
    </row>
    <row r="3877" spans="79:80">
      <c r="CA3877" s="2"/>
      <c r="CB3877" s="4"/>
    </row>
    <row r="3878" spans="79:80">
      <c r="CA3878" s="2"/>
      <c r="CB3878" s="4"/>
    </row>
    <row r="3879" spans="79:80">
      <c r="CA3879" s="2"/>
      <c r="CB3879" s="4"/>
    </row>
    <row r="3880" spans="79:80">
      <c r="CA3880" s="2"/>
      <c r="CB3880" s="4"/>
    </row>
    <row r="3881" spans="79:80">
      <c r="CA3881" s="2"/>
      <c r="CB3881" s="4"/>
    </row>
    <row r="3882" spans="79:80">
      <c r="CA3882" s="2"/>
      <c r="CB3882" s="4"/>
    </row>
    <row r="3883" spans="79:80">
      <c r="CA3883" s="2"/>
      <c r="CB3883" s="4"/>
    </row>
    <row r="3884" spans="79:80">
      <c r="CA3884" s="2"/>
      <c r="CB3884" s="4"/>
    </row>
    <row r="3885" spans="79:80">
      <c r="CA3885" s="2"/>
      <c r="CB3885" s="4"/>
    </row>
    <row r="3886" spans="79:80">
      <c r="CA3886" s="2"/>
      <c r="CB3886" s="4"/>
    </row>
    <row r="3887" spans="79:80">
      <c r="CA3887" s="2"/>
      <c r="CB3887" s="4"/>
    </row>
    <row r="3888" spans="79:80">
      <c r="CA3888" s="2"/>
      <c r="CB3888" s="4"/>
    </row>
    <row r="3889" spans="79:80">
      <c r="CA3889" s="2"/>
      <c r="CB3889" s="4"/>
    </row>
    <row r="3890" spans="79:80">
      <c r="CA3890" s="2"/>
      <c r="CB3890" s="4"/>
    </row>
    <row r="3891" spans="79:80">
      <c r="CA3891" s="2"/>
      <c r="CB3891" s="4"/>
    </row>
    <row r="3892" spans="79:80">
      <c r="CA3892" s="2"/>
      <c r="CB3892" s="4"/>
    </row>
    <row r="3893" spans="79:80">
      <c r="CA3893" s="2"/>
      <c r="CB3893" s="4"/>
    </row>
    <row r="3894" spans="79:80">
      <c r="CA3894" s="2"/>
      <c r="CB3894" s="4"/>
    </row>
    <row r="3895" spans="79:80">
      <c r="CA3895" s="2"/>
      <c r="CB3895" s="4"/>
    </row>
    <row r="3896" spans="79:80">
      <c r="CA3896" s="2"/>
      <c r="CB3896" s="4"/>
    </row>
    <row r="3897" spans="79:80">
      <c r="CA3897" s="2"/>
      <c r="CB3897" s="4"/>
    </row>
    <row r="3898" spans="79:80">
      <c r="CA3898" s="2"/>
      <c r="CB3898" s="4"/>
    </row>
    <row r="3899" spans="79:80">
      <c r="CA3899" s="2"/>
      <c r="CB3899" s="4"/>
    </row>
    <row r="3900" spans="79:80">
      <c r="CA3900" s="2"/>
      <c r="CB3900" s="4"/>
    </row>
    <row r="3901" spans="79:80">
      <c r="CA3901" s="2"/>
      <c r="CB3901" s="4"/>
    </row>
    <row r="3902" spans="79:80">
      <c r="CA3902" s="2"/>
      <c r="CB3902" s="4"/>
    </row>
    <row r="3903" spans="79:80">
      <c r="CA3903" s="2"/>
      <c r="CB3903" s="4"/>
    </row>
    <row r="3904" spans="79:80">
      <c r="CA3904" s="2"/>
      <c r="CB3904" s="4"/>
    </row>
    <row r="3905" spans="79:80">
      <c r="CA3905" s="2"/>
      <c r="CB3905" s="4"/>
    </row>
    <row r="3906" spans="79:80">
      <c r="CA3906" s="2"/>
      <c r="CB3906" s="4"/>
    </row>
    <row r="3907" spans="79:80">
      <c r="CA3907" s="2"/>
      <c r="CB3907" s="4"/>
    </row>
    <row r="3908" spans="79:80">
      <c r="CA3908" s="2"/>
      <c r="CB3908" s="4"/>
    </row>
    <row r="3909" spans="79:80">
      <c r="CA3909" s="2"/>
      <c r="CB3909" s="4"/>
    </row>
    <row r="3910" spans="79:80">
      <c r="CA3910" s="2"/>
      <c r="CB3910" s="4"/>
    </row>
    <row r="3911" spans="79:80">
      <c r="CA3911" s="2"/>
      <c r="CB3911" s="4"/>
    </row>
    <row r="3912" spans="79:80">
      <c r="CA3912" s="2"/>
      <c r="CB3912" s="4"/>
    </row>
    <row r="3913" spans="79:80">
      <c r="CA3913" s="2"/>
      <c r="CB3913" s="4"/>
    </row>
    <row r="3914" spans="79:80">
      <c r="CA3914" s="2"/>
      <c r="CB3914" s="4"/>
    </row>
    <row r="3915" spans="79:80">
      <c r="CA3915" s="2"/>
      <c r="CB3915" s="4"/>
    </row>
    <row r="3916" spans="79:80">
      <c r="CA3916" s="2"/>
      <c r="CB3916" s="4"/>
    </row>
    <row r="3917" spans="79:80">
      <c r="CA3917" s="2"/>
      <c r="CB3917" s="4"/>
    </row>
    <row r="3918" spans="79:80">
      <c r="CA3918" s="2"/>
      <c r="CB3918" s="4"/>
    </row>
    <row r="3919" spans="79:80">
      <c r="CA3919" s="2"/>
      <c r="CB3919" s="4"/>
    </row>
    <row r="3920" spans="79:80">
      <c r="CA3920" s="2"/>
      <c r="CB3920" s="4"/>
    </row>
    <row r="3921" spans="79:80">
      <c r="CA3921" s="2"/>
      <c r="CB3921" s="4"/>
    </row>
    <row r="3922" spans="79:80">
      <c r="CA3922" s="2"/>
      <c r="CB3922" s="4"/>
    </row>
    <row r="3923" spans="79:80">
      <c r="CA3923" s="2"/>
      <c r="CB3923" s="4"/>
    </row>
    <row r="3924" spans="79:80">
      <c r="CA3924" s="2"/>
      <c r="CB3924" s="4"/>
    </row>
    <row r="3925" spans="79:80">
      <c r="CA3925" s="2"/>
      <c r="CB3925" s="4"/>
    </row>
    <row r="3926" spans="79:80">
      <c r="CA3926" s="2"/>
      <c r="CB3926" s="4"/>
    </row>
    <row r="3927" spans="79:80">
      <c r="CA3927" s="2"/>
      <c r="CB3927" s="4"/>
    </row>
    <row r="3928" spans="79:80">
      <c r="CA3928" s="2"/>
      <c r="CB3928" s="4"/>
    </row>
    <row r="3929" spans="79:80">
      <c r="CA3929" s="2"/>
      <c r="CB3929" s="4"/>
    </row>
    <row r="3930" spans="79:80">
      <c r="CA3930" s="2"/>
      <c r="CB3930" s="4"/>
    </row>
    <row r="3931" spans="79:80">
      <c r="CA3931" s="2"/>
      <c r="CB3931" s="4"/>
    </row>
    <row r="3932" spans="79:80">
      <c r="CA3932" s="2"/>
      <c r="CB3932" s="4"/>
    </row>
    <row r="3933" spans="79:80">
      <c r="CA3933" s="2"/>
      <c r="CB3933" s="4"/>
    </row>
    <row r="3934" spans="79:80">
      <c r="CA3934" s="2"/>
      <c r="CB3934" s="4"/>
    </row>
    <row r="3935" spans="79:80">
      <c r="CA3935" s="2"/>
      <c r="CB3935" s="4"/>
    </row>
    <row r="3936" spans="79:80">
      <c r="CA3936" s="2"/>
      <c r="CB3936" s="4"/>
    </row>
    <row r="3937" spans="79:80">
      <c r="CA3937" s="2"/>
      <c r="CB3937" s="4"/>
    </row>
    <row r="3938" spans="79:80">
      <c r="CA3938" s="2"/>
      <c r="CB3938" s="4"/>
    </row>
    <row r="3939" spans="79:80">
      <c r="CA3939" s="2"/>
      <c r="CB3939" s="4"/>
    </row>
    <row r="3940" spans="79:80">
      <c r="CA3940" s="2"/>
      <c r="CB3940" s="4"/>
    </row>
    <row r="3941" spans="79:80">
      <c r="CA3941" s="2"/>
      <c r="CB3941" s="4"/>
    </row>
    <row r="3942" spans="79:80">
      <c r="CA3942" s="2"/>
      <c r="CB3942" s="4"/>
    </row>
    <row r="3943" spans="79:80">
      <c r="CA3943" s="2"/>
      <c r="CB3943" s="4"/>
    </row>
    <row r="3944" spans="79:80">
      <c r="CA3944" s="2"/>
      <c r="CB3944" s="4"/>
    </row>
    <row r="3945" spans="79:80">
      <c r="CA3945" s="2"/>
      <c r="CB3945" s="4"/>
    </row>
    <row r="3946" spans="79:80">
      <c r="CA3946" s="2"/>
      <c r="CB3946" s="4"/>
    </row>
    <row r="3947" spans="79:80">
      <c r="CA3947" s="2"/>
      <c r="CB3947" s="4"/>
    </row>
    <row r="3948" spans="79:80">
      <c r="CA3948" s="2"/>
      <c r="CB3948" s="4"/>
    </row>
    <row r="3949" spans="79:80">
      <c r="CA3949" s="2"/>
      <c r="CB3949" s="4"/>
    </row>
    <row r="3950" spans="79:80">
      <c r="CA3950" s="2"/>
      <c r="CB3950" s="4"/>
    </row>
    <row r="3951" spans="79:80">
      <c r="CA3951" s="2"/>
      <c r="CB3951" s="4"/>
    </row>
    <row r="3952" spans="79:80">
      <c r="CA3952" s="2"/>
      <c r="CB3952" s="4"/>
    </row>
    <row r="3953" spans="79:80">
      <c r="CA3953" s="2"/>
      <c r="CB3953" s="4"/>
    </row>
    <row r="3954" spans="79:80">
      <c r="CA3954" s="2"/>
      <c r="CB3954" s="4"/>
    </row>
    <row r="3955" spans="79:80">
      <c r="CA3955" s="2"/>
      <c r="CB3955" s="4"/>
    </row>
    <row r="3956" spans="79:80">
      <c r="CA3956" s="2"/>
      <c r="CB3956" s="4"/>
    </row>
    <row r="3957" spans="79:80">
      <c r="CA3957" s="2"/>
      <c r="CB3957" s="4"/>
    </row>
    <row r="3958" spans="79:80">
      <c r="CA3958" s="2"/>
      <c r="CB3958" s="4"/>
    </row>
    <row r="3959" spans="79:80">
      <c r="CA3959" s="2"/>
      <c r="CB3959" s="4"/>
    </row>
    <row r="3960" spans="79:80">
      <c r="CA3960" s="2"/>
      <c r="CB3960" s="4"/>
    </row>
    <row r="3961" spans="79:80">
      <c r="CA3961" s="2"/>
      <c r="CB3961" s="4"/>
    </row>
    <row r="3962" spans="79:80">
      <c r="CA3962" s="2"/>
      <c r="CB3962" s="4"/>
    </row>
    <row r="3963" spans="79:80">
      <c r="CA3963" s="2"/>
      <c r="CB3963" s="4"/>
    </row>
    <row r="3964" spans="79:80">
      <c r="CA3964" s="2"/>
      <c r="CB3964" s="4"/>
    </row>
    <row r="3965" spans="79:80">
      <c r="CA3965" s="2"/>
      <c r="CB3965" s="4"/>
    </row>
    <row r="3966" spans="79:80">
      <c r="CA3966" s="2"/>
      <c r="CB3966" s="4"/>
    </row>
    <row r="3967" spans="79:80">
      <c r="CA3967" s="2"/>
      <c r="CB3967" s="4"/>
    </row>
    <row r="3968" spans="79:80">
      <c r="CA3968" s="2"/>
      <c r="CB3968" s="4"/>
    </row>
    <row r="3969" spans="79:80">
      <c r="CA3969" s="2"/>
      <c r="CB3969" s="4"/>
    </row>
    <row r="3970" spans="79:80">
      <c r="CA3970" s="2"/>
      <c r="CB3970" s="4"/>
    </row>
    <row r="3971" spans="79:80">
      <c r="CA3971" s="2"/>
      <c r="CB3971" s="4"/>
    </row>
    <row r="3972" spans="79:80">
      <c r="CA3972" s="2"/>
      <c r="CB3972" s="4"/>
    </row>
    <row r="3973" spans="79:80">
      <c r="CA3973" s="2"/>
      <c r="CB3973" s="4"/>
    </row>
    <row r="3974" spans="79:80">
      <c r="CA3974" s="2"/>
      <c r="CB3974" s="4"/>
    </row>
    <row r="3975" spans="79:80">
      <c r="CA3975" s="2"/>
      <c r="CB3975" s="4"/>
    </row>
    <row r="3976" spans="79:80">
      <c r="CA3976" s="2"/>
      <c r="CB3976" s="4"/>
    </row>
    <row r="3977" spans="79:80">
      <c r="CA3977" s="2"/>
      <c r="CB3977" s="4"/>
    </row>
    <row r="3978" spans="79:80">
      <c r="CA3978" s="2"/>
      <c r="CB3978" s="4"/>
    </row>
    <row r="3979" spans="79:80">
      <c r="CA3979" s="2"/>
      <c r="CB3979" s="4"/>
    </row>
    <row r="3980" spans="79:80">
      <c r="CA3980" s="2"/>
      <c r="CB3980" s="4"/>
    </row>
    <row r="3981" spans="79:80">
      <c r="CA3981" s="2"/>
      <c r="CB3981" s="4"/>
    </row>
    <row r="3982" spans="79:80">
      <c r="CA3982" s="2"/>
      <c r="CB3982" s="4"/>
    </row>
    <row r="3983" spans="79:80">
      <c r="CA3983" s="2"/>
      <c r="CB3983" s="4"/>
    </row>
    <row r="3984" spans="79:80">
      <c r="CA3984" s="2"/>
      <c r="CB3984" s="4"/>
    </row>
    <row r="3985" spans="79:80">
      <c r="CA3985" s="2"/>
      <c r="CB3985" s="4"/>
    </row>
    <row r="3986" spans="79:80">
      <c r="CA3986" s="2"/>
      <c r="CB3986" s="4"/>
    </row>
    <row r="3987" spans="79:80">
      <c r="CA3987" s="2"/>
      <c r="CB3987" s="4"/>
    </row>
    <row r="3988" spans="79:80">
      <c r="CA3988" s="2"/>
      <c r="CB3988" s="4"/>
    </row>
    <row r="3989" spans="79:80">
      <c r="CA3989" s="2"/>
      <c r="CB3989" s="4"/>
    </row>
    <row r="3990" spans="79:80">
      <c r="CA3990" s="2"/>
      <c r="CB3990" s="4"/>
    </row>
    <row r="3991" spans="79:80">
      <c r="CA3991" s="2"/>
      <c r="CB3991" s="4"/>
    </row>
    <row r="3992" spans="79:80">
      <c r="CA3992" s="2"/>
      <c r="CB3992" s="4"/>
    </row>
    <row r="3993" spans="79:80">
      <c r="CA3993" s="2"/>
      <c r="CB3993" s="4"/>
    </row>
    <row r="3994" spans="79:80">
      <c r="CA3994" s="2"/>
      <c r="CB3994" s="4"/>
    </row>
    <row r="3995" spans="79:80">
      <c r="CA3995" s="2"/>
      <c r="CB3995" s="4"/>
    </row>
    <row r="3996" spans="79:80">
      <c r="CA3996" s="2"/>
      <c r="CB3996" s="4"/>
    </row>
    <row r="3997" spans="79:80">
      <c r="CA3997" s="2"/>
      <c r="CB3997" s="4"/>
    </row>
    <row r="3998" spans="79:80">
      <c r="CA3998" s="2"/>
      <c r="CB3998" s="4"/>
    </row>
    <row r="3999" spans="79:80">
      <c r="CA3999" s="2"/>
      <c r="CB3999" s="4"/>
    </row>
    <row r="4000" spans="79:80">
      <c r="CA4000" s="2"/>
      <c r="CB4000" s="4"/>
    </row>
    <row r="4001" spans="79:80">
      <c r="CA4001" s="2"/>
      <c r="CB4001" s="4"/>
    </row>
    <row r="4002" spans="79:80">
      <c r="CA4002" s="2"/>
      <c r="CB4002" s="4"/>
    </row>
    <row r="4003" spans="79:80">
      <c r="CA4003" s="2"/>
      <c r="CB4003" s="4"/>
    </row>
    <row r="4004" spans="79:80">
      <c r="CA4004" s="2"/>
      <c r="CB4004" s="4"/>
    </row>
    <row r="4005" spans="79:80">
      <c r="CA4005" s="2"/>
      <c r="CB4005" s="4"/>
    </row>
    <row r="4006" spans="79:80">
      <c r="CA4006" s="2"/>
      <c r="CB4006" s="4"/>
    </row>
    <row r="4007" spans="79:80">
      <c r="CA4007" s="2"/>
      <c r="CB4007" s="4"/>
    </row>
    <row r="4008" spans="79:80">
      <c r="CA4008" s="2"/>
      <c r="CB4008" s="4"/>
    </row>
    <row r="4009" spans="79:80">
      <c r="CA4009" s="2"/>
      <c r="CB4009" s="4"/>
    </row>
    <row r="4010" spans="79:80">
      <c r="CA4010" s="2"/>
      <c r="CB4010" s="4"/>
    </row>
    <row r="4011" spans="79:80">
      <c r="CA4011" s="2"/>
      <c r="CB4011" s="4"/>
    </row>
    <row r="4012" spans="79:80">
      <c r="CA4012" s="2"/>
      <c r="CB4012" s="4"/>
    </row>
    <row r="4013" spans="79:80">
      <c r="CA4013" s="2"/>
      <c r="CB4013" s="4"/>
    </row>
    <row r="4014" spans="79:80">
      <c r="CA4014" s="2"/>
      <c r="CB4014" s="4"/>
    </row>
    <row r="4015" spans="79:80">
      <c r="CA4015" s="2"/>
      <c r="CB4015" s="4"/>
    </row>
    <row r="4016" spans="79:80">
      <c r="CA4016" s="2"/>
      <c r="CB4016" s="4"/>
    </row>
    <row r="4017" spans="79:80">
      <c r="CA4017" s="2"/>
      <c r="CB4017" s="4"/>
    </row>
    <row r="4018" spans="79:80">
      <c r="CA4018" s="2"/>
      <c r="CB4018" s="4"/>
    </row>
    <row r="4019" spans="79:80">
      <c r="CA4019" s="2"/>
      <c r="CB4019" s="4"/>
    </row>
    <row r="4020" spans="79:80">
      <c r="CA4020" s="2"/>
      <c r="CB4020" s="4"/>
    </row>
    <row r="4021" spans="79:80">
      <c r="CA4021" s="2"/>
      <c r="CB4021" s="4"/>
    </row>
    <row r="4022" spans="79:80">
      <c r="CA4022" s="2"/>
      <c r="CB4022" s="4"/>
    </row>
    <row r="4023" spans="79:80">
      <c r="CA4023" s="2"/>
      <c r="CB4023" s="4"/>
    </row>
    <row r="4024" spans="79:80">
      <c r="CA4024" s="2"/>
      <c r="CB4024" s="4"/>
    </row>
    <row r="4025" spans="79:80">
      <c r="CA4025" s="2"/>
      <c r="CB4025" s="4"/>
    </row>
    <row r="4026" spans="79:80">
      <c r="CA4026" s="2"/>
      <c r="CB4026" s="4"/>
    </row>
    <row r="4027" spans="79:80">
      <c r="CA4027" s="2"/>
      <c r="CB4027" s="4"/>
    </row>
    <row r="4028" spans="79:80">
      <c r="CA4028" s="2"/>
      <c r="CB4028" s="4"/>
    </row>
    <row r="4029" spans="79:80">
      <c r="CA4029" s="2"/>
      <c r="CB4029" s="4"/>
    </row>
    <row r="4030" spans="79:80">
      <c r="CA4030" s="2"/>
      <c r="CB4030" s="4"/>
    </row>
    <row r="4031" spans="79:80">
      <c r="CA4031" s="2"/>
      <c r="CB4031" s="4"/>
    </row>
    <row r="4032" spans="79:80">
      <c r="CA4032" s="2"/>
      <c r="CB4032" s="4"/>
    </row>
    <row r="4033" spans="79:80">
      <c r="CA4033" s="2"/>
      <c r="CB4033" s="4"/>
    </row>
    <row r="4034" spans="79:80">
      <c r="CA4034" s="2"/>
      <c r="CB4034" s="4"/>
    </row>
    <row r="4035" spans="79:80">
      <c r="CA4035" s="2"/>
      <c r="CB4035" s="4"/>
    </row>
    <row r="4036" spans="79:80">
      <c r="CA4036" s="2"/>
      <c r="CB4036" s="4"/>
    </row>
    <row r="4037" spans="79:80">
      <c r="CA4037" s="2"/>
      <c r="CB4037" s="4"/>
    </row>
    <row r="4038" spans="79:80">
      <c r="CA4038" s="2"/>
      <c r="CB4038" s="4"/>
    </row>
    <row r="4039" spans="79:80">
      <c r="CA4039" s="2"/>
      <c r="CB4039" s="4"/>
    </row>
    <row r="4040" spans="79:80">
      <c r="CA4040" s="2"/>
      <c r="CB4040" s="4"/>
    </row>
    <row r="4041" spans="79:80">
      <c r="CA4041" s="2"/>
      <c r="CB4041" s="4"/>
    </row>
    <row r="4042" spans="79:80">
      <c r="CA4042" s="2"/>
      <c r="CB4042" s="4"/>
    </row>
    <row r="4043" spans="79:80">
      <c r="CA4043" s="2"/>
      <c r="CB4043" s="4"/>
    </row>
    <row r="4044" spans="79:80">
      <c r="CA4044" s="2"/>
      <c r="CB4044" s="4"/>
    </row>
    <row r="4045" spans="79:80">
      <c r="CA4045" s="2"/>
      <c r="CB4045" s="4"/>
    </row>
    <row r="4046" spans="79:80">
      <c r="CA4046" s="2"/>
      <c r="CB4046" s="4"/>
    </row>
    <row r="4047" spans="79:80">
      <c r="CA4047" s="2"/>
      <c r="CB4047" s="4"/>
    </row>
    <row r="4048" spans="79:80">
      <c r="CA4048" s="2"/>
      <c r="CB4048" s="4"/>
    </row>
    <row r="4049" spans="79:80">
      <c r="CA4049" s="2"/>
      <c r="CB4049" s="4"/>
    </row>
    <row r="4050" spans="79:80">
      <c r="CA4050" s="2"/>
      <c r="CB4050" s="4"/>
    </row>
    <row r="4051" spans="79:80">
      <c r="CA4051" s="2"/>
      <c r="CB4051" s="4"/>
    </row>
    <row r="4052" spans="79:80">
      <c r="CA4052" s="2"/>
      <c r="CB4052" s="4"/>
    </row>
    <row r="4053" spans="79:80">
      <c r="CA4053" s="2"/>
      <c r="CB4053" s="4"/>
    </row>
    <row r="4054" spans="79:80">
      <c r="CA4054" s="2"/>
      <c r="CB4054" s="4"/>
    </row>
    <row r="4055" spans="79:80">
      <c r="CA4055" s="2"/>
      <c r="CB4055" s="4"/>
    </row>
    <row r="4056" spans="79:80">
      <c r="CA4056" s="2"/>
      <c r="CB4056" s="4"/>
    </row>
    <row r="4057" spans="79:80">
      <c r="CA4057" s="2"/>
      <c r="CB4057" s="4"/>
    </row>
    <row r="4058" spans="79:80">
      <c r="CA4058" s="2"/>
      <c r="CB4058" s="4"/>
    </row>
    <row r="4059" spans="79:80">
      <c r="CA4059" s="2"/>
      <c r="CB4059" s="4"/>
    </row>
    <row r="4060" spans="79:80">
      <c r="CA4060" s="2"/>
      <c r="CB4060" s="4"/>
    </row>
    <row r="4061" spans="79:80">
      <c r="CA4061" s="2"/>
      <c r="CB4061" s="4"/>
    </row>
    <row r="4062" spans="79:80">
      <c r="CA4062" s="2"/>
      <c r="CB4062" s="4"/>
    </row>
    <row r="4063" spans="79:80">
      <c r="CA4063" s="2"/>
      <c r="CB4063" s="4"/>
    </row>
    <row r="4064" spans="79:80">
      <c r="CA4064" s="2"/>
      <c r="CB4064" s="4"/>
    </row>
    <row r="4065" spans="79:80">
      <c r="CA4065" s="2"/>
      <c r="CB4065" s="4"/>
    </row>
    <row r="4066" spans="79:80">
      <c r="CA4066" s="2"/>
      <c r="CB4066" s="4"/>
    </row>
    <row r="4067" spans="79:80">
      <c r="CA4067" s="2"/>
      <c r="CB4067" s="4"/>
    </row>
    <row r="4068" spans="79:80">
      <c r="CA4068" s="2"/>
      <c r="CB4068" s="4"/>
    </row>
    <row r="4069" spans="79:80">
      <c r="CA4069" s="2"/>
      <c r="CB4069" s="4"/>
    </row>
    <row r="4070" spans="79:80">
      <c r="CA4070" s="2"/>
      <c r="CB4070" s="4"/>
    </row>
    <row r="4071" spans="79:80">
      <c r="CA4071" s="2"/>
      <c r="CB4071" s="4"/>
    </row>
    <row r="4072" spans="79:80">
      <c r="CA4072" s="2"/>
      <c r="CB4072" s="4"/>
    </row>
    <row r="4073" spans="79:80">
      <c r="CA4073" s="2"/>
      <c r="CB4073" s="4"/>
    </row>
    <row r="4074" spans="79:80">
      <c r="CA4074" s="2"/>
      <c r="CB4074" s="4"/>
    </row>
    <row r="4075" spans="79:80">
      <c r="CA4075" s="2"/>
      <c r="CB4075" s="4"/>
    </row>
    <row r="4076" spans="79:80">
      <c r="CA4076" s="2"/>
      <c r="CB4076" s="4"/>
    </row>
    <row r="4077" spans="79:80">
      <c r="CA4077" s="2"/>
      <c r="CB4077" s="4"/>
    </row>
    <row r="4078" spans="79:80">
      <c r="CA4078" s="2"/>
      <c r="CB4078" s="4"/>
    </row>
    <row r="4079" spans="79:80">
      <c r="CA4079" s="2"/>
      <c r="CB4079" s="4"/>
    </row>
    <row r="4080" spans="79:80">
      <c r="CA4080" s="2"/>
      <c r="CB4080" s="4"/>
    </row>
    <row r="4081" spans="79:80">
      <c r="CA4081" s="2"/>
      <c r="CB4081" s="4"/>
    </row>
    <row r="4082" spans="79:80">
      <c r="CA4082" s="2"/>
      <c r="CB4082" s="4"/>
    </row>
    <row r="4083" spans="79:80">
      <c r="CA4083" s="2"/>
      <c r="CB4083" s="4"/>
    </row>
    <row r="4084" spans="79:80">
      <c r="CA4084" s="2"/>
      <c r="CB4084" s="4"/>
    </row>
    <row r="4085" spans="79:80">
      <c r="CA4085" s="2"/>
      <c r="CB4085" s="4"/>
    </row>
    <row r="4086" spans="79:80">
      <c r="CA4086" s="2"/>
      <c r="CB4086" s="4"/>
    </row>
    <row r="4087" spans="79:80">
      <c r="CA4087" s="2"/>
      <c r="CB4087" s="4"/>
    </row>
    <row r="4088" spans="79:80">
      <c r="CA4088" s="2"/>
      <c r="CB4088" s="4"/>
    </row>
    <row r="4089" spans="79:80">
      <c r="CA4089" s="2"/>
      <c r="CB4089" s="4"/>
    </row>
    <row r="4090" spans="79:80">
      <c r="CA4090" s="2"/>
      <c r="CB4090" s="4"/>
    </row>
    <row r="4091" spans="79:80">
      <c r="CA4091" s="2"/>
      <c r="CB4091" s="4"/>
    </row>
    <row r="4092" spans="79:80">
      <c r="CA4092" s="2"/>
      <c r="CB4092" s="4"/>
    </row>
    <row r="4093" spans="79:80">
      <c r="CA4093" s="2"/>
      <c r="CB4093" s="4"/>
    </row>
    <row r="4094" spans="79:80">
      <c r="CA4094" s="2"/>
      <c r="CB4094" s="4"/>
    </row>
    <row r="4095" spans="79:80">
      <c r="CA4095" s="2"/>
      <c r="CB4095" s="4"/>
    </row>
    <row r="4096" spans="79:80">
      <c r="CA4096" s="2"/>
      <c r="CB4096" s="4"/>
    </row>
    <row r="4097" spans="79:80">
      <c r="CA4097" s="2"/>
      <c r="CB4097" s="4"/>
    </row>
    <row r="4098" spans="79:80">
      <c r="CA4098" s="2"/>
      <c r="CB4098" s="4"/>
    </row>
    <row r="4099" spans="79:80">
      <c r="CA4099" s="2"/>
      <c r="CB4099" s="4"/>
    </row>
    <row r="4100" spans="79:80">
      <c r="CA4100" s="2"/>
      <c r="CB4100" s="4"/>
    </row>
    <row r="4101" spans="79:80">
      <c r="CA4101" s="2"/>
      <c r="CB4101" s="4"/>
    </row>
    <row r="4102" spans="79:80">
      <c r="CA4102" s="2"/>
      <c r="CB4102" s="4"/>
    </row>
    <row r="4103" spans="79:80">
      <c r="CA4103" s="2"/>
      <c r="CB4103" s="4"/>
    </row>
    <row r="4104" spans="79:80">
      <c r="CA4104" s="2"/>
      <c r="CB4104" s="4"/>
    </row>
    <row r="4105" spans="79:80">
      <c r="CA4105" s="2"/>
      <c r="CB4105" s="4"/>
    </row>
    <row r="4106" spans="79:80">
      <c r="CA4106" s="2"/>
      <c r="CB4106" s="4"/>
    </row>
    <row r="4107" spans="79:80">
      <c r="CA4107" s="2"/>
      <c r="CB4107" s="4"/>
    </row>
    <row r="4108" spans="79:80">
      <c r="CA4108" s="2"/>
      <c r="CB4108" s="4"/>
    </row>
    <row r="4109" spans="79:80">
      <c r="CA4109" s="2"/>
      <c r="CB4109" s="4"/>
    </row>
    <row r="4110" spans="79:80">
      <c r="CA4110" s="2"/>
      <c r="CB4110" s="4"/>
    </row>
    <row r="4111" spans="79:80">
      <c r="CA4111" s="2"/>
      <c r="CB4111" s="4"/>
    </row>
    <row r="4112" spans="79:80">
      <c r="CA4112" s="2"/>
      <c r="CB4112" s="4"/>
    </row>
    <row r="4113" spans="79:80">
      <c r="CA4113" s="2"/>
      <c r="CB4113" s="4"/>
    </row>
    <row r="4114" spans="79:80">
      <c r="CA4114" s="2"/>
      <c r="CB4114" s="4"/>
    </row>
    <row r="4115" spans="79:80">
      <c r="CA4115" s="2"/>
      <c r="CB4115" s="4"/>
    </row>
    <row r="4116" spans="79:80">
      <c r="CA4116" s="2"/>
      <c r="CB4116" s="4"/>
    </row>
    <row r="4117" spans="79:80">
      <c r="CA4117" s="2"/>
      <c r="CB4117" s="4"/>
    </row>
    <row r="4118" spans="79:80">
      <c r="CA4118" s="2"/>
      <c r="CB4118" s="4"/>
    </row>
    <row r="4119" spans="79:80">
      <c r="CA4119" s="2"/>
      <c r="CB4119" s="4"/>
    </row>
    <row r="4120" spans="79:80">
      <c r="CA4120" s="2"/>
      <c r="CB4120" s="4"/>
    </row>
    <row r="4121" spans="79:80">
      <c r="CA4121" s="2"/>
      <c r="CB4121" s="4"/>
    </row>
    <row r="4122" spans="79:80">
      <c r="CA4122" s="2"/>
      <c r="CB4122" s="4"/>
    </row>
    <row r="4123" spans="79:80">
      <c r="CA4123" s="2"/>
      <c r="CB4123" s="4"/>
    </row>
    <row r="4124" spans="79:80">
      <c r="CA4124" s="2"/>
      <c r="CB4124" s="4"/>
    </row>
    <row r="4125" spans="79:80">
      <c r="CA4125" s="2"/>
      <c r="CB4125" s="4"/>
    </row>
    <row r="4126" spans="79:80">
      <c r="CA4126" s="2"/>
      <c r="CB4126" s="4"/>
    </row>
    <row r="4127" spans="79:80">
      <c r="CA4127" s="2"/>
      <c r="CB4127" s="4"/>
    </row>
    <row r="4128" spans="79:80">
      <c r="CA4128" s="2"/>
      <c r="CB4128" s="4"/>
    </row>
    <row r="4129" spans="79:80">
      <c r="CA4129" s="2"/>
      <c r="CB4129" s="4"/>
    </row>
    <row r="4130" spans="79:80">
      <c r="CA4130" s="2"/>
      <c r="CB4130" s="4"/>
    </row>
    <row r="4131" spans="79:80">
      <c r="CA4131" s="2"/>
      <c r="CB4131" s="4"/>
    </row>
    <row r="4132" spans="79:80">
      <c r="CA4132" s="2"/>
      <c r="CB4132" s="4"/>
    </row>
    <row r="4133" spans="79:80">
      <c r="CA4133" s="2"/>
      <c r="CB4133" s="4"/>
    </row>
    <row r="4134" spans="79:80">
      <c r="CA4134" s="2"/>
      <c r="CB4134" s="4"/>
    </row>
    <row r="4135" spans="79:80">
      <c r="CA4135" s="2"/>
      <c r="CB4135" s="4"/>
    </row>
    <row r="4136" spans="79:80">
      <c r="CA4136" s="2"/>
      <c r="CB4136" s="4"/>
    </row>
    <row r="4137" spans="79:80">
      <c r="CA4137" s="2"/>
      <c r="CB4137" s="4"/>
    </row>
    <row r="4138" spans="79:80">
      <c r="CA4138" s="2"/>
      <c r="CB4138" s="4"/>
    </row>
    <row r="4139" spans="79:80">
      <c r="CA4139" s="2"/>
      <c r="CB4139" s="4"/>
    </row>
    <row r="4140" spans="79:80">
      <c r="CA4140" s="2"/>
      <c r="CB4140" s="4"/>
    </row>
    <row r="4141" spans="79:80">
      <c r="CA4141" s="2"/>
      <c r="CB4141" s="4"/>
    </row>
    <row r="4142" spans="79:80">
      <c r="CA4142" s="2"/>
      <c r="CB4142" s="4"/>
    </row>
    <row r="4143" spans="79:80">
      <c r="CA4143" s="2"/>
      <c r="CB4143" s="4"/>
    </row>
    <row r="4144" spans="79:80">
      <c r="CA4144" s="2"/>
      <c r="CB4144" s="4"/>
    </row>
    <row r="4145" spans="79:80">
      <c r="CA4145" s="2"/>
      <c r="CB4145" s="4"/>
    </row>
    <row r="4146" spans="79:80">
      <c r="CA4146" s="2"/>
      <c r="CB4146" s="4"/>
    </row>
    <row r="4147" spans="79:80">
      <c r="CA4147" s="2"/>
      <c r="CB4147" s="4"/>
    </row>
    <row r="4148" spans="79:80">
      <c r="CA4148" s="2"/>
      <c r="CB4148" s="4"/>
    </row>
    <row r="4149" spans="79:80">
      <c r="CA4149" s="2"/>
      <c r="CB4149" s="4"/>
    </row>
    <row r="4150" spans="79:80">
      <c r="CA4150" s="2"/>
      <c r="CB4150" s="4"/>
    </row>
    <row r="4151" spans="79:80">
      <c r="CA4151" s="2"/>
      <c r="CB4151" s="4"/>
    </row>
    <row r="4152" spans="79:80">
      <c r="CA4152" s="2"/>
      <c r="CB4152" s="4"/>
    </row>
    <row r="4153" spans="79:80">
      <c r="CA4153" s="2"/>
      <c r="CB4153" s="4"/>
    </row>
    <row r="4154" spans="79:80">
      <c r="CA4154" s="2"/>
      <c r="CB4154" s="4"/>
    </row>
    <row r="4155" spans="79:80">
      <c r="CA4155" s="2"/>
      <c r="CB4155" s="4"/>
    </row>
    <row r="4156" spans="79:80">
      <c r="CA4156" s="2"/>
      <c r="CB4156" s="4"/>
    </row>
    <row r="4157" spans="79:80">
      <c r="CA4157" s="2"/>
      <c r="CB4157" s="4"/>
    </row>
    <row r="4158" spans="79:80">
      <c r="CA4158" s="2"/>
      <c r="CB4158" s="4"/>
    </row>
    <row r="4159" spans="79:80">
      <c r="CA4159" s="2"/>
      <c r="CB4159" s="4"/>
    </row>
    <row r="4160" spans="79:80">
      <c r="CA4160" s="2"/>
      <c r="CB4160" s="4"/>
    </row>
    <row r="4161" spans="79:80">
      <c r="CA4161" s="2"/>
      <c r="CB4161" s="4"/>
    </row>
    <row r="4162" spans="79:80">
      <c r="CA4162" s="2"/>
      <c r="CB4162" s="4"/>
    </row>
    <row r="4163" spans="79:80">
      <c r="CA4163" s="2"/>
      <c r="CB4163" s="4"/>
    </row>
    <row r="4164" spans="79:80">
      <c r="CA4164" s="2"/>
      <c r="CB4164" s="4"/>
    </row>
    <row r="4165" spans="79:80">
      <c r="CA4165" s="2"/>
      <c r="CB4165" s="4"/>
    </row>
    <row r="4166" spans="79:80">
      <c r="CA4166" s="2"/>
      <c r="CB4166" s="4"/>
    </row>
    <row r="4167" spans="79:80">
      <c r="CA4167" s="2"/>
      <c r="CB4167" s="4"/>
    </row>
    <row r="4168" spans="79:80">
      <c r="CA4168" s="2"/>
      <c r="CB4168" s="4"/>
    </row>
    <row r="4169" spans="79:80">
      <c r="CA4169" s="2"/>
      <c r="CB4169" s="4"/>
    </row>
    <row r="4170" spans="79:80">
      <c r="CA4170" s="2"/>
      <c r="CB4170" s="4"/>
    </row>
    <row r="4171" spans="79:80">
      <c r="CA4171" s="2"/>
      <c r="CB4171" s="4"/>
    </row>
    <row r="4172" spans="79:80">
      <c r="CA4172" s="2"/>
      <c r="CB4172" s="4"/>
    </row>
    <row r="4173" spans="79:80">
      <c r="CA4173" s="2"/>
      <c r="CB4173" s="4"/>
    </row>
    <row r="4174" spans="79:80">
      <c r="CA4174" s="2"/>
      <c r="CB4174" s="4"/>
    </row>
    <row r="4175" spans="79:80">
      <c r="CA4175" s="2"/>
      <c r="CB4175" s="4"/>
    </row>
    <row r="4176" spans="79:80">
      <c r="CA4176" s="2"/>
      <c r="CB4176" s="4"/>
    </row>
    <row r="4177" spans="79:80">
      <c r="CA4177" s="2"/>
      <c r="CB4177" s="4"/>
    </row>
    <row r="4178" spans="79:80">
      <c r="CA4178" s="2"/>
      <c r="CB4178" s="4"/>
    </row>
    <row r="4179" spans="79:80">
      <c r="CA4179" s="2"/>
      <c r="CB4179" s="4"/>
    </row>
    <row r="4180" spans="79:80">
      <c r="CA4180" s="2"/>
      <c r="CB4180" s="4"/>
    </row>
    <row r="4181" spans="79:80">
      <c r="CA4181" s="2"/>
      <c r="CB4181" s="4"/>
    </row>
    <row r="4182" spans="79:80">
      <c r="CA4182" s="2"/>
      <c r="CB4182" s="4"/>
    </row>
    <row r="4183" spans="79:80">
      <c r="CA4183" s="2"/>
      <c r="CB4183" s="4"/>
    </row>
    <row r="4184" spans="79:80">
      <c r="CA4184" s="2"/>
      <c r="CB4184" s="4"/>
    </row>
    <row r="4185" spans="79:80">
      <c r="CA4185" s="2"/>
      <c r="CB4185" s="4"/>
    </row>
    <row r="4186" spans="79:80">
      <c r="CA4186" s="2"/>
      <c r="CB4186" s="4"/>
    </row>
    <row r="4187" spans="79:80">
      <c r="CA4187" s="2"/>
      <c r="CB4187" s="4"/>
    </row>
    <row r="4188" spans="79:80">
      <c r="CA4188" s="2"/>
      <c r="CB4188" s="4"/>
    </row>
    <row r="4189" spans="79:80">
      <c r="CA4189" s="2"/>
      <c r="CB4189" s="4"/>
    </row>
    <row r="4190" spans="79:80">
      <c r="CA4190" s="2"/>
      <c r="CB4190" s="4"/>
    </row>
    <row r="4191" spans="79:80">
      <c r="CA4191" s="2"/>
      <c r="CB4191" s="4"/>
    </row>
    <row r="4192" spans="79:80">
      <c r="CA4192" s="2"/>
      <c r="CB4192" s="4"/>
    </row>
    <row r="4193" spans="79:80">
      <c r="CA4193" s="2"/>
      <c r="CB4193" s="4"/>
    </row>
    <row r="4194" spans="79:80">
      <c r="CA4194" s="2"/>
      <c r="CB4194" s="4"/>
    </row>
    <row r="4195" spans="79:80">
      <c r="CA4195" s="2"/>
      <c r="CB4195" s="4"/>
    </row>
    <row r="4196" spans="79:80">
      <c r="CA4196" s="2"/>
      <c r="CB4196" s="4"/>
    </row>
    <row r="4197" spans="79:80">
      <c r="CA4197" s="2"/>
      <c r="CB4197" s="4"/>
    </row>
    <row r="4198" spans="79:80">
      <c r="CA4198" s="2"/>
      <c r="CB4198" s="4"/>
    </row>
    <row r="4199" spans="79:80">
      <c r="CA4199" s="2"/>
      <c r="CB4199" s="4"/>
    </row>
    <row r="4200" spans="79:80">
      <c r="CA4200" s="2"/>
      <c r="CB4200" s="4"/>
    </row>
    <row r="4201" spans="79:80">
      <c r="CA4201" s="2"/>
      <c r="CB4201" s="4"/>
    </row>
    <row r="4202" spans="79:80">
      <c r="CA4202" s="2"/>
      <c r="CB4202" s="4"/>
    </row>
    <row r="4203" spans="79:80">
      <c r="CA4203" s="2"/>
      <c r="CB4203" s="4"/>
    </row>
    <row r="4204" spans="79:80">
      <c r="CA4204" s="2"/>
      <c r="CB4204" s="4"/>
    </row>
    <row r="4205" spans="79:80">
      <c r="CA4205" s="2"/>
      <c r="CB4205" s="4"/>
    </row>
    <row r="4206" spans="79:80">
      <c r="CA4206" s="2"/>
      <c r="CB4206" s="4"/>
    </row>
    <row r="4207" spans="79:80">
      <c r="CA4207" s="2"/>
      <c r="CB4207" s="4"/>
    </row>
    <row r="4208" spans="79:80">
      <c r="CA4208" s="2"/>
      <c r="CB4208" s="4"/>
    </row>
    <row r="4209" spans="79:80">
      <c r="CA4209" s="2"/>
      <c r="CB4209" s="4"/>
    </row>
    <row r="4210" spans="79:80">
      <c r="CA4210" s="2"/>
      <c r="CB4210" s="4"/>
    </row>
    <row r="4211" spans="79:80">
      <c r="CA4211" s="2"/>
      <c r="CB4211" s="4"/>
    </row>
    <row r="4212" spans="79:80">
      <c r="CA4212" s="2"/>
      <c r="CB4212" s="4"/>
    </row>
    <row r="4213" spans="79:80">
      <c r="CA4213" s="2"/>
      <c r="CB4213" s="4"/>
    </row>
    <row r="4214" spans="79:80">
      <c r="CA4214" s="2"/>
      <c r="CB4214" s="4"/>
    </row>
    <row r="4215" spans="79:80">
      <c r="CA4215" s="2"/>
      <c r="CB4215" s="4"/>
    </row>
    <row r="4216" spans="79:80">
      <c r="CA4216" s="2"/>
      <c r="CB4216" s="4"/>
    </row>
    <row r="4217" spans="79:80">
      <c r="CA4217" s="2"/>
      <c r="CB4217" s="4"/>
    </row>
    <row r="4218" spans="79:80">
      <c r="CA4218" s="2"/>
      <c r="CB4218" s="4"/>
    </row>
    <row r="4219" spans="79:80">
      <c r="CA4219" s="2"/>
      <c r="CB4219" s="4"/>
    </row>
    <row r="4220" spans="79:80">
      <c r="CA4220" s="2"/>
      <c r="CB4220" s="4"/>
    </row>
    <row r="4221" spans="79:80">
      <c r="CA4221" s="2"/>
      <c r="CB4221" s="4"/>
    </row>
    <row r="4222" spans="79:80">
      <c r="CA4222" s="2"/>
      <c r="CB4222" s="4"/>
    </row>
    <row r="4223" spans="79:80">
      <c r="CA4223" s="2"/>
      <c r="CB4223" s="4"/>
    </row>
    <row r="4224" spans="79:80">
      <c r="CA4224" s="2"/>
      <c r="CB4224" s="4"/>
    </row>
    <row r="4225" spans="79:80">
      <c r="CA4225" s="2"/>
      <c r="CB4225" s="4"/>
    </row>
    <row r="4226" spans="79:80">
      <c r="CA4226" s="2"/>
      <c r="CB4226" s="4"/>
    </row>
    <row r="4227" spans="79:80">
      <c r="CA4227" s="2"/>
      <c r="CB4227" s="4"/>
    </row>
    <row r="4228" spans="79:80">
      <c r="CA4228" s="2"/>
      <c r="CB4228" s="4"/>
    </row>
    <row r="4229" spans="79:80">
      <c r="CA4229" s="2"/>
      <c r="CB4229" s="4"/>
    </row>
    <row r="4230" spans="79:80">
      <c r="CA4230" s="2"/>
      <c r="CB4230" s="4"/>
    </row>
    <row r="4231" spans="79:80">
      <c r="CA4231" s="2"/>
      <c r="CB4231" s="4"/>
    </row>
    <row r="4232" spans="79:80">
      <c r="CA4232" s="2"/>
      <c r="CB4232" s="4"/>
    </row>
    <row r="4233" spans="79:80">
      <c r="CA4233" s="2"/>
      <c r="CB4233" s="4"/>
    </row>
    <row r="4234" spans="79:80">
      <c r="CA4234" s="2"/>
      <c r="CB4234" s="4"/>
    </row>
    <row r="4235" spans="79:80">
      <c r="CA4235" s="2"/>
      <c r="CB4235" s="4"/>
    </row>
    <row r="4236" spans="79:80">
      <c r="CA4236" s="2"/>
      <c r="CB4236" s="4"/>
    </row>
    <row r="4237" spans="79:80">
      <c r="CA4237" s="2"/>
      <c r="CB4237" s="4"/>
    </row>
    <row r="4238" spans="79:80">
      <c r="CA4238" s="2"/>
      <c r="CB4238" s="4"/>
    </row>
    <row r="4239" spans="79:80">
      <c r="CA4239" s="2"/>
      <c r="CB4239" s="4"/>
    </row>
    <row r="4240" spans="79:80">
      <c r="CA4240" s="2"/>
      <c r="CB4240" s="4"/>
    </row>
    <row r="4241" spans="79:80">
      <c r="CA4241" s="2"/>
      <c r="CB4241" s="4"/>
    </row>
    <row r="4242" spans="79:80">
      <c r="CA4242" s="2"/>
      <c r="CB4242" s="4"/>
    </row>
    <row r="4243" spans="79:80">
      <c r="CA4243" s="2"/>
      <c r="CB4243" s="4"/>
    </row>
    <row r="4244" spans="79:80">
      <c r="CA4244" s="2"/>
      <c r="CB4244" s="4"/>
    </row>
    <row r="4245" spans="79:80">
      <c r="CA4245" s="2"/>
      <c r="CB4245" s="4"/>
    </row>
    <row r="4246" spans="79:80">
      <c r="CA4246" s="2"/>
      <c r="CB4246" s="4"/>
    </row>
    <row r="4247" spans="79:80">
      <c r="CA4247" s="2"/>
      <c r="CB4247" s="4"/>
    </row>
    <row r="4248" spans="79:80">
      <c r="CA4248" s="2"/>
      <c r="CB4248" s="4"/>
    </row>
    <row r="4249" spans="79:80">
      <c r="CA4249" s="2"/>
      <c r="CB4249" s="4"/>
    </row>
    <row r="4250" spans="79:80">
      <c r="CA4250" s="2"/>
      <c r="CB4250" s="4"/>
    </row>
    <row r="4251" spans="79:80">
      <c r="CA4251" s="2"/>
      <c r="CB4251" s="4"/>
    </row>
    <row r="4252" spans="79:80">
      <c r="CA4252" s="2"/>
      <c r="CB4252" s="4"/>
    </row>
    <row r="4253" spans="79:80">
      <c r="CA4253" s="2"/>
      <c r="CB4253" s="4"/>
    </row>
    <row r="4254" spans="79:80">
      <c r="CA4254" s="2"/>
      <c r="CB4254" s="4"/>
    </row>
    <row r="4255" spans="79:80">
      <c r="CA4255" s="2"/>
      <c r="CB4255" s="4"/>
    </row>
    <row r="4256" spans="79:80">
      <c r="CA4256" s="2"/>
      <c r="CB4256" s="4"/>
    </row>
    <row r="4257" spans="79:80">
      <c r="CA4257" s="2"/>
      <c r="CB4257" s="4"/>
    </row>
    <row r="4258" spans="79:80">
      <c r="CA4258" s="2"/>
      <c r="CB4258" s="4"/>
    </row>
    <row r="4259" spans="79:80">
      <c r="CA4259" s="2"/>
      <c r="CB4259" s="4"/>
    </row>
    <row r="4260" spans="79:80">
      <c r="CA4260" s="2"/>
      <c r="CB4260" s="4"/>
    </row>
    <row r="4261" spans="79:80">
      <c r="CA4261" s="2"/>
      <c r="CB4261" s="4"/>
    </row>
    <row r="4262" spans="79:80">
      <c r="CA4262" s="2"/>
      <c r="CB4262" s="4"/>
    </row>
    <row r="4263" spans="79:80">
      <c r="CA4263" s="2"/>
      <c r="CB4263" s="4"/>
    </row>
    <row r="4264" spans="79:80">
      <c r="CA4264" s="2"/>
      <c r="CB4264" s="4"/>
    </row>
    <row r="4265" spans="79:80">
      <c r="CA4265" s="2"/>
      <c r="CB4265" s="4"/>
    </row>
    <row r="4266" spans="79:80">
      <c r="CA4266" s="2"/>
      <c r="CB4266" s="4"/>
    </row>
    <row r="4267" spans="79:80">
      <c r="CA4267" s="2"/>
      <c r="CB4267" s="4"/>
    </row>
    <row r="4268" spans="79:80">
      <c r="CA4268" s="2"/>
      <c r="CB4268" s="4"/>
    </row>
    <row r="4269" spans="79:80">
      <c r="CA4269" s="2"/>
      <c r="CB4269" s="4"/>
    </row>
    <row r="4270" spans="79:80">
      <c r="CA4270" s="2"/>
      <c r="CB4270" s="4"/>
    </row>
    <row r="4271" spans="79:80">
      <c r="CA4271" s="2"/>
      <c r="CB4271" s="4"/>
    </row>
    <row r="4272" spans="79:80">
      <c r="CA4272" s="2"/>
      <c r="CB4272" s="4"/>
    </row>
    <row r="4273" spans="79:80">
      <c r="CA4273" s="2"/>
      <c r="CB4273" s="4"/>
    </row>
    <row r="4274" spans="79:80">
      <c r="CA4274" s="2"/>
      <c r="CB4274" s="4"/>
    </row>
    <row r="4275" spans="79:80">
      <c r="CA4275" s="2"/>
      <c r="CB4275" s="4"/>
    </row>
    <row r="4276" spans="79:80">
      <c r="CA4276" s="2"/>
      <c r="CB4276" s="4"/>
    </row>
    <row r="4277" spans="79:80">
      <c r="CA4277" s="2"/>
      <c r="CB4277" s="4"/>
    </row>
    <row r="4278" spans="79:80">
      <c r="CA4278" s="2"/>
      <c r="CB4278" s="4"/>
    </row>
    <row r="4279" spans="79:80">
      <c r="CA4279" s="2"/>
      <c r="CB4279" s="4"/>
    </row>
    <row r="4280" spans="79:80">
      <c r="CA4280" s="2"/>
      <c r="CB4280" s="4"/>
    </row>
    <row r="4281" spans="79:80">
      <c r="CA4281" s="2"/>
      <c r="CB4281" s="4"/>
    </row>
    <row r="4282" spans="79:80">
      <c r="CA4282" s="2"/>
      <c r="CB4282" s="4"/>
    </row>
    <row r="4283" spans="79:80">
      <c r="CA4283" s="2"/>
      <c r="CB4283" s="4"/>
    </row>
    <row r="4284" spans="79:80">
      <c r="CA4284" s="2"/>
      <c r="CB4284" s="4"/>
    </row>
    <row r="4285" spans="79:80">
      <c r="CA4285" s="2"/>
      <c r="CB4285" s="4"/>
    </row>
    <row r="4286" spans="79:80">
      <c r="CA4286" s="2"/>
      <c r="CB4286" s="4"/>
    </row>
    <row r="4287" spans="79:80">
      <c r="CA4287" s="2"/>
      <c r="CB4287" s="4"/>
    </row>
    <row r="4288" spans="79:80">
      <c r="CA4288" s="2"/>
      <c r="CB4288" s="4"/>
    </row>
    <row r="4289" spans="79:80">
      <c r="CA4289" s="2"/>
      <c r="CB4289" s="4"/>
    </row>
    <row r="4290" spans="79:80">
      <c r="CA4290" s="2"/>
      <c r="CB4290" s="4"/>
    </row>
    <row r="4291" spans="79:80">
      <c r="CA4291" s="2"/>
      <c r="CB4291" s="4"/>
    </row>
    <row r="4292" spans="79:80">
      <c r="CA4292" s="2"/>
      <c r="CB4292" s="4"/>
    </row>
    <row r="4293" spans="79:80">
      <c r="CA4293" s="2"/>
      <c r="CB4293" s="4"/>
    </row>
    <row r="4294" spans="79:80">
      <c r="CA4294" s="2"/>
      <c r="CB4294" s="4"/>
    </row>
    <row r="4295" spans="79:80">
      <c r="CA4295" s="2"/>
      <c r="CB4295" s="4"/>
    </row>
    <row r="4296" spans="79:80">
      <c r="CA4296" s="2"/>
      <c r="CB4296" s="4"/>
    </row>
    <row r="4297" spans="79:80">
      <c r="CA4297" s="2"/>
      <c r="CB4297" s="4"/>
    </row>
    <row r="4298" spans="79:80">
      <c r="CA4298" s="2"/>
      <c r="CB4298" s="4"/>
    </row>
    <row r="4299" spans="79:80">
      <c r="CA4299" s="2"/>
      <c r="CB4299" s="4"/>
    </row>
    <row r="4300" spans="79:80">
      <c r="CA4300" s="2"/>
      <c r="CB4300" s="4"/>
    </row>
    <row r="4301" spans="79:80">
      <c r="CA4301" s="2"/>
      <c r="CB4301" s="4"/>
    </row>
    <row r="4302" spans="79:80">
      <c r="CA4302" s="2"/>
      <c r="CB4302" s="4"/>
    </row>
    <row r="4303" spans="79:80">
      <c r="CA4303" s="2"/>
      <c r="CB4303" s="4"/>
    </row>
    <row r="4304" spans="79:80">
      <c r="CA4304" s="2"/>
      <c r="CB4304" s="4"/>
    </row>
    <row r="4305" spans="79:80">
      <c r="CA4305" s="2"/>
      <c r="CB4305" s="4"/>
    </row>
    <row r="4306" spans="79:80">
      <c r="CA4306" s="2"/>
      <c r="CB4306" s="4"/>
    </row>
    <row r="4307" spans="79:80">
      <c r="CA4307" s="2"/>
      <c r="CB4307" s="4"/>
    </row>
    <row r="4308" spans="79:80">
      <c r="CA4308" s="2"/>
      <c r="CB4308" s="4"/>
    </row>
    <row r="4309" spans="79:80">
      <c r="CA4309" s="2"/>
      <c r="CB4309" s="4"/>
    </row>
    <row r="4310" spans="79:80">
      <c r="CA4310" s="2"/>
      <c r="CB4310" s="4"/>
    </row>
    <row r="4311" spans="79:80">
      <c r="CA4311" s="2"/>
      <c r="CB4311" s="4"/>
    </row>
    <row r="4312" spans="79:80">
      <c r="CA4312" s="2"/>
      <c r="CB4312" s="4"/>
    </row>
    <row r="4313" spans="79:80">
      <c r="CA4313" s="2"/>
      <c r="CB4313" s="4"/>
    </row>
    <row r="4314" spans="79:80">
      <c r="CA4314" s="2"/>
      <c r="CB4314" s="4"/>
    </row>
    <row r="4315" spans="79:80">
      <c r="CA4315" s="2"/>
      <c r="CB4315" s="4"/>
    </row>
    <row r="4316" spans="79:80">
      <c r="CA4316" s="2"/>
      <c r="CB4316" s="4"/>
    </row>
    <row r="4317" spans="79:80">
      <c r="CA4317" s="2"/>
      <c r="CB4317" s="4"/>
    </row>
    <row r="4318" spans="79:80">
      <c r="CA4318" s="2"/>
      <c r="CB4318" s="4"/>
    </row>
    <row r="4319" spans="79:80">
      <c r="CA4319" s="2"/>
      <c r="CB4319" s="4"/>
    </row>
    <row r="4320" spans="79:80">
      <c r="CA4320" s="2"/>
      <c r="CB4320" s="4"/>
    </row>
    <row r="4321" spans="79:80">
      <c r="CA4321" s="2"/>
      <c r="CB4321" s="4"/>
    </row>
    <row r="4322" spans="79:80">
      <c r="CA4322" s="2"/>
      <c r="CB4322" s="4"/>
    </row>
    <row r="4323" spans="79:80">
      <c r="CA4323" s="2"/>
      <c r="CB4323" s="4"/>
    </row>
    <row r="4324" spans="79:80">
      <c r="CA4324" s="2"/>
      <c r="CB4324" s="4"/>
    </row>
    <row r="4325" spans="79:80">
      <c r="CA4325" s="2"/>
      <c r="CB4325" s="4"/>
    </row>
    <row r="4326" spans="79:80">
      <c r="CA4326" s="2"/>
      <c r="CB4326" s="4"/>
    </row>
    <row r="4327" spans="79:80">
      <c r="CA4327" s="2"/>
      <c r="CB4327" s="4"/>
    </row>
    <row r="4328" spans="79:80">
      <c r="CA4328" s="2"/>
      <c r="CB4328" s="4"/>
    </row>
    <row r="4329" spans="79:80">
      <c r="CA4329" s="2"/>
      <c r="CB4329" s="4"/>
    </row>
    <row r="4330" spans="79:80">
      <c r="CA4330" s="2"/>
      <c r="CB4330" s="4"/>
    </row>
    <row r="4331" spans="79:80">
      <c r="CA4331" s="2"/>
      <c r="CB4331" s="4"/>
    </row>
    <row r="4332" spans="79:80">
      <c r="CA4332" s="2"/>
      <c r="CB4332" s="4"/>
    </row>
    <row r="4333" spans="79:80">
      <c r="CA4333" s="2"/>
      <c r="CB4333" s="4"/>
    </row>
    <row r="4334" spans="79:80">
      <c r="CA4334" s="2"/>
      <c r="CB4334" s="4"/>
    </row>
    <row r="4335" spans="79:80">
      <c r="CA4335" s="2"/>
      <c r="CB4335" s="4"/>
    </row>
    <row r="4336" spans="79:80">
      <c r="CA4336" s="2"/>
      <c r="CB4336" s="4"/>
    </row>
    <row r="4337" spans="79:80">
      <c r="CA4337" s="2"/>
      <c r="CB4337" s="4"/>
    </row>
    <row r="4338" spans="79:80">
      <c r="CA4338" s="2"/>
      <c r="CB4338" s="4"/>
    </row>
    <row r="4339" spans="79:80">
      <c r="CA4339" s="2"/>
      <c r="CB4339" s="4"/>
    </row>
    <row r="4340" spans="79:80">
      <c r="CA4340" s="2"/>
      <c r="CB4340" s="4"/>
    </row>
    <row r="4341" spans="79:80">
      <c r="CA4341" s="2"/>
      <c r="CB4341" s="4"/>
    </row>
    <row r="4342" spans="79:80">
      <c r="CA4342" s="2"/>
      <c r="CB4342" s="4"/>
    </row>
    <row r="4343" spans="79:80">
      <c r="CA4343" s="2"/>
      <c r="CB4343" s="4"/>
    </row>
    <row r="4344" spans="79:80">
      <c r="CA4344" s="2"/>
      <c r="CB4344" s="4"/>
    </row>
    <row r="4345" spans="79:80">
      <c r="CA4345" s="2"/>
      <c r="CB4345" s="4"/>
    </row>
    <row r="4346" spans="79:80">
      <c r="CA4346" s="2"/>
      <c r="CB4346" s="4"/>
    </row>
    <row r="4347" spans="79:80">
      <c r="CA4347" s="2"/>
      <c r="CB4347" s="4"/>
    </row>
    <row r="4348" spans="79:80">
      <c r="CA4348" s="2"/>
      <c r="CB4348" s="4"/>
    </row>
    <row r="4349" spans="79:80">
      <c r="CA4349" s="2"/>
      <c r="CB4349" s="4"/>
    </row>
    <row r="4350" spans="79:80">
      <c r="CA4350" s="2"/>
      <c r="CB4350" s="4"/>
    </row>
    <row r="4351" spans="79:80">
      <c r="CA4351" s="2"/>
      <c r="CB4351" s="4"/>
    </row>
    <row r="4352" spans="79:80">
      <c r="CA4352" s="2"/>
      <c r="CB4352" s="4"/>
    </row>
    <row r="4353" spans="79:80">
      <c r="CA4353" s="2"/>
      <c r="CB4353" s="4"/>
    </row>
    <row r="4354" spans="79:80">
      <c r="CA4354" s="2"/>
      <c r="CB4354" s="4"/>
    </row>
    <row r="4355" spans="79:80">
      <c r="CA4355" s="2"/>
      <c r="CB4355" s="4"/>
    </row>
    <row r="4356" spans="79:80">
      <c r="CA4356" s="2"/>
      <c r="CB4356" s="4"/>
    </row>
    <row r="4357" spans="79:80">
      <c r="CA4357" s="2"/>
      <c r="CB4357" s="4"/>
    </row>
    <row r="4358" spans="79:80">
      <c r="CA4358" s="2"/>
      <c r="CB4358" s="4"/>
    </row>
    <row r="4359" spans="79:80">
      <c r="CA4359" s="2"/>
      <c r="CB4359" s="4"/>
    </row>
    <row r="4360" spans="79:80">
      <c r="CA4360" s="2"/>
      <c r="CB4360" s="4"/>
    </row>
    <row r="4361" spans="79:80">
      <c r="CA4361" s="2"/>
      <c r="CB4361" s="4"/>
    </row>
    <row r="4362" spans="79:80">
      <c r="CA4362" s="2"/>
      <c r="CB4362" s="4"/>
    </row>
    <row r="4363" spans="79:80">
      <c r="CA4363" s="2"/>
      <c r="CB4363" s="4"/>
    </row>
    <row r="4364" spans="79:80">
      <c r="CA4364" s="2"/>
      <c r="CB4364" s="4"/>
    </row>
    <row r="4365" spans="79:80">
      <c r="CA4365" s="2"/>
      <c r="CB4365" s="4"/>
    </row>
    <row r="4366" spans="79:80">
      <c r="CA4366" s="2"/>
      <c r="CB4366" s="4"/>
    </row>
    <row r="4367" spans="79:80">
      <c r="CA4367" s="2"/>
      <c r="CB4367" s="4"/>
    </row>
    <row r="4368" spans="79:80">
      <c r="CA4368" s="2"/>
      <c r="CB4368" s="4"/>
    </row>
    <row r="4369" spans="79:80">
      <c r="CA4369" s="2"/>
      <c r="CB4369" s="4"/>
    </row>
    <row r="4370" spans="79:80">
      <c r="CA4370" s="2"/>
      <c r="CB4370" s="4"/>
    </row>
    <row r="4371" spans="79:80">
      <c r="CA4371" s="2"/>
      <c r="CB4371" s="4"/>
    </row>
    <row r="4372" spans="79:80">
      <c r="CA4372" s="2"/>
      <c r="CB4372" s="4"/>
    </row>
    <row r="4373" spans="79:80">
      <c r="CA4373" s="2"/>
      <c r="CB4373" s="4"/>
    </row>
    <row r="4374" spans="79:80">
      <c r="CA4374" s="2"/>
      <c r="CB4374" s="4"/>
    </row>
    <row r="4375" spans="79:80">
      <c r="CA4375" s="2"/>
      <c r="CB4375" s="4"/>
    </row>
    <row r="4376" spans="79:80">
      <c r="CA4376" s="2"/>
      <c r="CB4376" s="4"/>
    </row>
    <row r="4377" spans="79:80">
      <c r="CA4377" s="2"/>
      <c r="CB4377" s="4"/>
    </row>
    <row r="4378" spans="79:80">
      <c r="CA4378" s="2"/>
      <c r="CB4378" s="4"/>
    </row>
    <row r="4379" spans="79:80">
      <c r="CA4379" s="2"/>
      <c r="CB4379" s="4"/>
    </row>
    <row r="4380" spans="79:80">
      <c r="CA4380" s="2"/>
      <c r="CB4380" s="4"/>
    </row>
    <row r="4381" spans="79:80">
      <c r="CA4381" s="2"/>
      <c r="CB4381" s="4"/>
    </row>
    <row r="4382" spans="79:80">
      <c r="CA4382" s="2"/>
      <c r="CB4382" s="4"/>
    </row>
    <row r="4383" spans="79:80">
      <c r="CA4383" s="2"/>
      <c r="CB4383" s="4"/>
    </row>
    <row r="4384" spans="79:80">
      <c r="CA4384" s="2"/>
      <c r="CB4384" s="4"/>
    </row>
    <row r="4385" spans="79:80">
      <c r="CA4385" s="2"/>
      <c r="CB4385" s="4"/>
    </row>
    <row r="4386" spans="79:80">
      <c r="CA4386" s="2"/>
      <c r="CB4386" s="4"/>
    </row>
    <row r="4387" spans="79:80">
      <c r="CA4387" s="2"/>
      <c r="CB4387" s="4"/>
    </row>
    <row r="4388" spans="79:80">
      <c r="CA4388" s="2"/>
      <c r="CB4388" s="4"/>
    </row>
    <row r="4389" spans="79:80">
      <c r="CA4389" s="2"/>
      <c r="CB4389" s="4"/>
    </row>
    <row r="4390" spans="79:80">
      <c r="CA4390" s="2"/>
      <c r="CB4390" s="4"/>
    </row>
    <row r="4391" spans="79:80">
      <c r="CA4391" s="2"/>
      <c r="CB4391" s="4"/>
    </row>
    <row r="4392" spans="79:80">
      <c r="CA4392" s="2"/>
      <c r="CB4392" s="4"/>
    </row>
    <row r="4393" spans="79:80">
      <c r="CA4393" s="2"/>
      <c r="CB4393" s="4"/>
    </row>
    <row r="4394" spans="79:80">
      <c r="CA4394" s="2"/>
      <c r="CB4394" s="4"/>
    </row>
    <row r="4395" spans="79:80">
      <c r="CA4395" s="2"/>
      <c r="CB4395" s="4"/>
    </row>
    <row r="4396" spans="79:80">
      <c r="CA4396" s="2"/>
      <c r="CB4396" s="4"/>
    </row>
    <row r="4397" spans="79:80">
      <c r="CA4397" s="2"/>
      <c r="CB4397" s="4"/>
    </row>
    <row r="4398" spans="79:80">
      <c r="CA4398" s="2"/>
      <c r="CB4398" s="4"/>
    </row>
    <row r="4399" spans="79:80">
      <c r="CA4399" s="2"/>
      <c r="CB4399" s="4"/>
    </row>
    <row r="4400" spans="79:80">
      <c r="CA4400" s="2"/>
      <c r="CB4400" s="4"/>
    </row>
    <row r="4401" spans="79:80">
      <c r="CA4401" s="2"/>
      <c r="CB4401" s="4"/>
    </row>
    <row r="4402" spans="79:80">
      <c r="CA4402" s="2"/>
      <c r="CB4402" s="4"/>
    </row>
    <row r="4403" spans="79:80">
      <c r="CA4403" s="2"/>
      <c r="CB4403" s="4"/>
    </row>
    <row r="4404" spans="79:80">
      <c r="CA4404" s="2"/>
      <c r="CB4404" s="4"/>
    </row>
    <row r="4405" spans="79:80">
      <c r="CA4405" s="2"/>
      <c r="CB4405" s="4"/>
    </row>
    <row r="4406" spans="79:80">
      <c r="CA4406" s="2"/>
      <c r="CB4406" s="4"/>
    </row>
    <row r="4407" spans="79:80">
      <c r="CA4407" s="2"/>
      <c r="CB4407" s="4"/>
    </row>
    <row r="4408" spans="79:80">
      <c r="CA4408" s="2"/>
      <c r="CB4408" s="4"/>
    </row>
    <row r="4409" spans="79:80">
      <c r="CA4409" s="2"/>
      <c r="CB4409" s="4"/>
    </row>
    <row r="4410" spans="79:80">
      <c r="CA4410" s="2"/>
      <c r="CB4410" s="4"/>
    </row>
    <row r="4411" spans="79:80">
      <c r="CA4411" s="2"/>
      <c r="CB4411" s="4"/>
    </row>
    <row r="4412" spans="79:80">
      <c r="CA4412" s="2"/>
      <c r="CB4412" s="4"/>
    </row>
    <row r="4413" spans="79:80">
      <c r="CA4413" s="2"/>
      <c r="CB4413" s="4"/>
    </row>
    <row r="4414" spans="79:80">
      <c r="CA4414" s="2"/>
      <c r="CB4414" s="4"/>
    </row>
    <row r="4415" spans="79:80">
      <c r="CA4415" s="2"/>
      <c r="CB4415" s="4"/>
    </row>
    <row r="4416" spans="79:80">
      <c r="CA4416" s="2"/>
      <c r="CB4416" s="4"/>
    </row>
    <row r="4417" spans="79:80">
      <c r="CA4417" s="2"/>
      <c r="CB4417" s="4"/>
    </row>
    <row r="4418" spans="79:80">
      <c r="CA4418" s="2"/>
      <c r="CB4418" s="4"/>
    </row>
    <row r="4419" spans="79:80">
      <c r="CA4419" s="2"/>
      <c r="CB4419" s="4"/>
    </row>
    <row r="4420" spans="79:80">
      <c r="CA4420" s="2"/>
      <c r="CB4420" s="4"/>
    </row>
    <row r="4421" spans="79:80">
      <c r="CA4421" s="2"/>
      <c r="CB4421" s="4"/>
    </row>
    <row r="4422" spans="79:80">
      <c r="CA4422" s="2"/>
      <c r="CB4422" s="4"/>
    </row>
    <row r="4423" spans="79:80">
      <c r="CA4423" s="2"/>
      <c r="CB4423" s="4"/>
    </row>
    <row r="4424" spans="79:80">
      <c r="CA4424" s="2"/>
      <c r="CB4424" s="4"/>
    </row>
    <row r="4425" spans="79:80">
      <c r="CA4425" s="2"/>
      <c r="CB4425" s="4"/>
    </row>
    <row r="4426" spans="79:80">
      <c r="CA4426" s="2"/>
      <c r="CB4426" s="4"/>
    </row>
    <row r="4427" spans="79:80">
      <c r="CA4427" s="2"/>
      <c r="CB4427" s="4"/>
    </row>
    <row r="4428" spans="79:80">
      <c r="CA4428" s="2"/>
      <c r="CB4428" s="4"/>
    </row>
    <row r="4429" spans="79:80">
      <c r="CA4429" s="2"/>
      <c r="CB4429" s="4"/>
    </row>
    <row r="4430" spans="79:80">
      <c r="CA4430" s="2"/>
      <c r="CB4430" s="4"/>
    </row>
    <row r="4431" spans="79:80">
      <c r="CA4431" s="2"/>
      <c r="CB4431" s="4"/>
    </row>
    <row r="4432" spans="79:80">
      <c r="CA4432" s="2"/>
      <c r="CB4432" s="4"/>
    </row>
    <row r="4433" spans="79:80">
      <c r="CA4433" s="2"/>
      <c r="CB4433" s="4"/>
    </row>
    <row r="4434" spans="79:80">
      <c r="CA4434" s="2"/>
      <c r="CB4434" s="4"/>
    </row>
    <row r="4435" spans="79:80">
      <c r="CA4435" s="2"/>
      <c r="CB4435" s="4"/>
    </row>
    <row r="4436" spans="79:80">
      <c r="CA4436" s="2"/>
      <c r="CB4436" s="4"/>
    </row>
    <row r="4437" spans="79:80">
      <c r="CA4437" s="2"/>
      <c r="CB4437" s="4"/>
    </row>
    <row r="4438" spans="79:80">
      <c r="CA4438" s="2"/>
      <c r="CB4438" s="4"/>
    </row>
    <row r="4439" spans="79:80">
      <c r="CA4439" s="2"/>
      <c r="CB4439" s="4"/>
    </row>
    <row r="4440" spans="79:80">
      <c r="CA4440" s="2"/>
      <c r="CB4440" s="4"/>
    </row>
    <row r="4441" spans="79:80">
      <c r="CA4441" s="2"/>
      <c r="CB4441" s="4"/>
    </row>
    <row r="4442" spans="79:80">
      <c r="CA4442" s="2"/>
      <c r="CB4442" s="4"/>
    </row>
    <row r="4443" spans="79:80">
      <c r="CA4443" s="2"/>
      <c r="CB4443" s="4"/>
    </row>
    <row r="4444" spans="79:80">
      <c r="CA4444" s="2"/>
      <c r="CB4444" s="4"/>
    </row>
    <row r="4445" spans="79:80">
      <c r="CA4445" s="2"/>
      <c r="CB4445" s="4"/>
    </row>
    <row r="4446" spans="79:80">
      <c r="CA4446" s="2"/>
      <c r="CB4446" s="4"/>
    </row>
    <row r="4447" spans="79:80">
      <c r="CA4447" s="2"/>
      <c r="CB4447" s="4"/>
    </row>
    <row r="4448" spans="79:80">
      <c r="CA4448" s="2"/>
      <c r="CB4448" s="4"/>
    </row>
    <row r="4449" spans="79:80">
      <c r="CA4449" s="2"/>
      <c r="CB4449" s="4"/>
    </row>
    <row r="4450" spans="79:80">
      <c r="CA4450" s="2"/>
      <c r="CB4450" s="4"/>
    </row>
    <row r="4451" spans="79:80">
      <c r="CA4451" s="2"/>
      <c r="CB4451" s="4"/>
    </row>
    <row r="4452" spans="79:80">
      <c r="CA4452" s="2"/>
      <c r="CB4452" s="4"/>
    </row>
    <row r="4453" spans="79:80">
      <c r="CA4453" s="2"/>
      <c r="CB4453" s="4"/>
    </row>
    <row r="4454" spans="79:80">
      <c r="CA4454" s="2"/>
      <c r="CB4454" s="4"/>
    </row>
    <row r="4455" spans="79:80">
      <c r="CA4455" s="2"/>
      <c r="CB4455" s="4"/>
    </row>
    <row r="4456" spans="79:80">
      <c r="CA4456" s="2"/>
      <c r="CB4456" s="4"/>
    </row>
    <row r="4457" spans="79:80">
      <c r="CA4457" s="2"/>
      <c r="CB4457" s="4"/>
    </row>
    <row r="4458" spans="79:80">
      <c r="CA4458" s="2"/>
      <c r="CB4458" s="4"/>
    </row>
    <row r="4459" spans="79:80">
      <c r="CA4459" s="2"/>
      <c r="CB4459" s="4"/>
    </row>
    <row r="4460" spans="79:80">
      <c r="CA4460" s="2"/>
      <c r="CB4460" s="4"/>
    </row>
    <row r="4461" spans="79:80">
      <c r="CA4461" s="2"/>
      <c r="CB4461" s="4"/>
    </row>
    <row r="4462" spans="79:80">
      <c r="CA4462" s="2"/>
      <c r="CB4462" s="4"/>
    </row>
    <row r="4463" spans="79:80">
      <c r="CA4463" s="2"/>
      <c r="CB4463" s="4"/>
    </row>
    <row r="4464" spans="79:80">
      <c r="CA4464" s="2"/>
      <c r="CB4464" s="4"/>
    </row>
    <row r="4465" spans="79:80">
      <c r="CA4465" s="2"/>
      <c r="CB4465" s="4"/>
    </row>
    <row r="4466" spans="79:80">
      <c r="CA4466" s="2"/>
      <c r="CB4466" s="4"/>
    </row>
    <row r="4467" spans="79:80">
      <c r="CA4467" s="2"/>
      <c r="CB4467" s="4"/>
    </row>
    <row r="4468" spans="79:80">
      <c r="CA4468" s="2"/>
      <c r="CB4468" s="4"/>
    </row>
    <row r="4469" spans="79:80">
      <c r="CA4469" s="2"/>
      <c r="CB4469" s="4"/>
    </row>
    <row r="4470" spans="79:80">
      <c r="CA4470" s="2"/>
      <c r="CB4470" s="4"/>
    </row>
    <row r="4471" spans="79:80">
      <c r="CA4471" s="2"/>
      <c r="CB4471" s="4"/>
    </row>
    <row r="4472" spans="79:80">
      <c r="CA4472" s="2"/>
      <c r="CB4472" s="4"/>
    </row>
    <row r="4473" spans="79:80">
      <c r="CA4473" s="2"/>
      <c r="CB4473" s="4"/>
    </row>
    <row r="4474" spans="79:80">
      <c r="CA4474" s="2"/>
      <c r="CB4474" s="4"/>
    </row>
    <row r="4475" spans="79:80">
      <c r="CA4475" s="2"/>
      <c r="CB4475" s="4"/>
    </row>
    <row r="4476" spans="79:80">
      <c r="CA4476" s="2"/>
      <c r="CB4476" s="4"/>
    </row>
    <row r="4477" spans="79:80">
      <c r="CA4477" s="2"/>
      <c r="CB4477" s="4"/>
    </row>
    <row r="4478" spans="79:80">
      <c r="CA4478" s="2"/>
      <c r="CB4478" s="4"/>
    </row>
    <row r="4479" spans="79:80">
      <c r="CA4479" s="2"/>
      <c r="CB4479" s="4"/>
    </row>
    <row r="4480" spans="79:80">
      <c r="CA4480" s="2"/>
      <c r="CB4480" s="4"/>
    </row>
    <row r="4481" spans="79:80">
      <c r="CA4481" s="2"/>
      <c r="CB4481" s="4"/>
    </row>
    <row r="4482" spans="79:80">
      <c r="CA4482" s="2"/>
      <c r="CB4482" s="4"/>
    </row>
    <row r="4483" spans="79:80">
      <c r="CA4483" s="2"/>
      <c r="CB4483" s="4"/>
    </row>
    <row r="4484" spans="79:80">
      <c r="CA4484" s="2"/>
      <c r="CB4484" s="4"/>
    </row>
    <row r="4485" spans="79:80">
      <c r="CA4485" s="2"/>
      <c r="CB4485" s="4"/>
    </row>
    <row r="4486" spans="79:80">
      <c r="CA4486" s="2"/>
      <c r="CB4486" s="4"/>
    </row>
    <row r="4487" spans="79:80">
      <c r="CA4487" s="2"/>
      <c r="CB4487" s="4"/>
    </row>
    <row r="4488" spans="79:80">
      <c r="CA4488" s="2"/>
      <c r="CB4488" s="4"/>
    </row>
    <row r="4489" spans="79:80">
      <c r="CA4489" s="2"/>
      <c r="CB4489" s="4"/>
    </row>
    <row r="4490" spans="79:80">
      <c r="CA4490" s="2"/>
      <c r="CB4490" s="4"/>
    </row>
    <row r="4491" spans="79:80">
      <c r="CA4491" s="2"/>
      <c r="CB4491" s="4"/>
    </row>
    <row r="4492" spans="79:80">
      <c r="CA4492" s="2"/>
      <c r="CB4492" s="4"/>
    </row>
    <row r="4493" spans="79:80">
      <c r="CA4493" s="2"/>
      <c r="CB4493" s="4"/>
    </row>
    <row r="4494" spans="79:80">
      <c r="CA4494" s="2"/>
      <c r="CB4494" s="4"/>
    </row>
    <row r="4495" spans="79:80">
      <c r="CA4495" s="2"/>
      <c r="CB4495" s="4"/>
    </row>
    <row r="4496" spans="79:80">
      <c r="CA4496" s="2"/>
      <c r="CB4496" s="4"/>
    </row>
    <row r="4497" spans="79:80">
      <c r="CA4497" s="2"/>
      <c r="CB4497" s="4"/>
    </row>
    <row r="4498" spans="79:80">
      <c r="CA4498" s="2"/>
      <c r="CB4498" s="4"/>
    </row>
    <row r="4499" spans="79:80">
      <c r="CA4499" s="2"/>
      <c r="CB4499" s="4"/>
    </row>
    <row r="4500" spans="79:80">
      <c r="CA4500" s="2"/>
      <c r="CB4500" s="4"/>
    </row>
    <row r="4501" spans="79:80">
      <c r="CA4501" s="2"/>
      <c r="CB4501" s="4"/>
    </row>
    <row r="4502" spans="79:80">
      <c r="CA4502" s="2"/>
      <c r="CB4502" s="4"/>
    </row>
    <row r="4503" spans="79:80">
      <c r="CA4503" s="2"/>
      <c r="CB4503" s="4"/>
    </row>
    <row r="4504" spans="79:80">
      <c r="CA4504" s="2"/>
      <c r="CB4504" s="4"/>
    </row>
    <row r="4505" spans="79:80">
      <c r="CA4505" s="2"/>
      <c r="CB4505" s="4"/>
    </row>
    <row r="4506" spans="79:80">
      <c r="CA4506" s="2"/>
      <c r="CB4506" s="4"/>
    </row>
    <row r="4507" spans="79:80">
      <c r="CA4507" s="2"/>
      <c r="CB4507" s="4"/>
    </row>
    <row r="4508" spans="79:80">
      <c r="CA4508" s="2"/>
      <c r="CB4508" s="4"/>
    </row>
    <row r="4509" spans="79:80">
      <c r="CA4509" s="2"/>
      <c r="CB4509" s="4"/>
    </row>
    <row r="4510" spans="79:80">
      <c r="CA4510" s="2"/>
      <c r="CB4510" s="4"/>
    </row>
    <row r="4511" spans="79:80">
      <c r="CA4511" s="2"/>
      <c r="CB4511" s="4"/>
    </row>
    <row r="4512" spans="79:80">
      <c r="CA4512" s="2"/>
      <c r="CB4512" s="4"/>
    </row>
    <row r="4513" spans="79:80">
      <c r="CA4513" s="2"/>
      <c r="CB4513" s="4"/>
    </row>
    <row r="4514" spans="79:80">
      <c r="CA4514" s="2"/>
      <c r="CB4514" s="4"/>
    </row>
    <row r="4515" spans="79:80">
      <c r="CA4515" s="2"/>
      <c r="CB4515" s="4"/>
    </row>
    <row r="4516" spans="79:80">
      <c r="CA4516" s="2"/>
      <c r="CB4516" s="4"/>
    </row>
    <row r="4517" spans="79:80">
      <c r="CA4517" s="2"/>
      <c r="CB4517" s="4"/>
    </row>
    <row r="4518" spans="79:80">
      <c r="CA4518" s="2"/>
      <c r="CB4518" s="4"/>
    </row>
    <row r="4519" spans="79:80">
      <c r="CA4519" s="2"/>
      <c r="CB4519" s="4"/>
    </row>
    <row r="4520" spans="79:80">
      <c r="CA4520" s="2"/>
      <c r="CB4520" s="4"/>
    </row>
    <row r="4521" spans="79:80">
      <c r="CA4521" s="2"/>
      <c r="CB4521" s="4"/>
    </row>
    <row r="4522" spans="79:80">
      <c r="CA4522" s="2"/>
      <c r="CB4522" s="4"/>
    </row>
    <row r="4523" spans="79:80">
      <c r="CA4523" s="2"/>
      <c r="CB4523" s="4"/>
    </row>
    <row r="4524" spans="79:80">
      <c r="CA4524" s="2"/>
      <c r="CB4524" s="4"/>
    </row>
    <row r="4525" spans="79:80">
      <c r="CA4525" s="2"/>
      <c r="CB4525" s="4"/>
    </row>
    <row r="4526" spans="79:80">
      <c r="CA4526" s="2"/>
      <c r="CB4526" s="4"/>
    </row>
    <row r="4527" spans="79:80">
      <c r="CA4527" s="2"/>
      <c r="CB4527" s="4"/>
    </row>
    <row r="4528" spans="79:80">
      <c r="CA4528" s="2"/>
      <c r="CB4528" s="4"/>
    </row>
    <row r="4529" spans="79:80">
      <c r="CA4529" s="2"/>
      <c r="CB4529" s="4"/>
    </row>
    <row r="4530" spans="79:80">
      <c r="CA4530" s="2"/>
      <c r="CB4530" s="4"/>
    </row>
    <row r="4531" spans="79:80">
      <c r="CA4531" s="2"/>
      <c r="CB4531" s="4"/>
    </row>
    <row r="4532" spans="79:80">
      <c r="CA4532" s="2"/>
      <c r="CB4532" s="4"/>
    </row>
    <row r="4533" spans="79:80">
      <c r="CA4533" s="2"/>
      <c r="CB4533" s="4"/>
    </row>
    <row r="4534" spans="79:80">
      <c r="CA4534" s="2"/>
      <c r="CB4534" s="4"/>
    </row>
    <row r="4535" spans="79:80">
      <c r="CA4535" s="2"/>
      <c r="CB4535" s="4"/>
    </row>
    <row r="4536" spans="79:80">
      <c r="CA4536" s="2"/>
      <c r="CB4536" s="4"/>
    </row>
    <row r="4537" spans="79:80">
      <c r="CA4537" s="2"/>
      <c r="CB4537" s="4"/>
    </row>
    <row r="4538" spans="79:80">
      <c r="CA4538" s="2"/>
      <c r="CB4538" s="4"/>
    </row>
    <row r="4539" spans="79:80">
      <c r="CA4539" s="2"/>
      <c r="CB4539" s="4"/>
    </row>
    <row r="4540" spans="79:80">
      <c r="CA4540" s="2"/>
      <c r="CB4540" s="4"/>
    </row>
    <row r="4541" spans="79:80">
      <c r="CA4541" s="2"/>
      <c r="CB4541" s="4"/>
    </row>
    <row r="4542" spans="79:80">
      <c r="CA4542" s="2"/>
      <c r="CB4542" s="4"/>
    </row>
    <row r="4543" spans="79:80">
      <c r="CA4543" s="2"/>
      <c r="CB4543" s="4"/>
    </row>
    <row r="4544" spans="79:80">
      <c r="CA4544" s="2"/>
      <c r="CB4544" s="4"/>
    </row>
    <row r="4545" spans="79:80">
      <c r="CA4545" s="2"/>
      <c r="CB4545" s="4"/>
    </row>
    <row r="4546" spans="79:80">
      <c r="CA4546" s="2"/>
      <c r="CB4546" s="4"/>
    </row>
    <row r="4547" spans="79:80">
      <c r="CA4547" s="2"/>
      <c r="CB4547" s="4"/>
    </row>
    <row r="4548" spans="79:80">
      <c r="CA4548" s="2"/>
      <c r="CB4548" s="4"/>
    </row>
    <row r="4549" spans="79:80">
      <c r="CA4549" s="2"/>
      <c r="CB4549" s="4"/>
    </row>
    <row r="4550" spans="79:80">
      <c r="CA4550" s="2"/>
      <c r="CB4550" s="4"/>
    </row>
    <row r="4551" spans="79:80">
      <c r="CA4551" s="2"/>
      <c r="CB4551" s="4"/>
    </row>
    <row r="4552" spans="79:80">
      <c r="CA4552" s="2"/>
      <c r="CB4552" s="4"/>
    </row>
    <row r="4553" spans="79:80">
      <c r="CA4553" s="2"/>
      <c r="CB4553" s="4"/>
    </row>
    <row r="4554" spans="79:80">
      <c r="CA4554" s="2"/>
      <c r="CB4554" s="4"/>
    </row>
    <row r="4555" spans="79:80">
      <c r="CA4555" s="2"/>
      <c r="CB4555" s="4"/>
    </row>
    <row r="4556" spans="79:80">
      <c r="CA4556" s="2"/>
      <c r="CB4556" s="4"/>
    </row>
    <row r="4557" spans="79:80">
      <c r="CA4557" s="2"/>
      <c r="CB4557" s="4"/>
    </row>
    <row r="4558" spans="79:80">
      <c r="CA4558" s="2"/>
      <c r="CB4558" s="4"/>
    </row>
    <row r="4559" spans="79:80">
      <c r="CA4559" s="2"/>
      <c r="CB4559" s="4"/>
    </row>
    <row r="4560" spans="79:80">
      <c r="CA4560" s="2"/>
      <c r="CB4560" s="4"/>
    </row>
    <row r="4561" spans="79:80">
      <c r="CA4561" s="2"/>
      <c r="CB4561" s="4"/>
    </row>
    <row r="4562" spans="79:80">
      <c r="CA4562" s="2"/>
      <c r="CB4562" s="4"/>
    </row>
    <row r="4563" spans="79:80">
      <c r="CA4563" s="2"/>
      <c r="CB4563" s="4"/>
    </row>
    <row r="4564" spans="79:80">
      <c r="CA4564" s="2"/>
      <c r="CB4564" s="4"/>
    </row>
    <row r="4565" spans="79:80">
      <c r="CA4565" s="2"/>
      <c r="CB4565" s="4"/>
    </row>
    <row r="4566" spans="79:80">
      <c r="CA4566" s="2"/>
      <c r="CB4566" s="4"/>
    </row>
    <row r="4567" spans="79:80">
      <c r="CA4567" s="2"/>
      <c r="CB4567" s="4"/>
    </row>
    <row r="4568" spans="79:80">
      <c r="CA4568" s="2"/>
      <c r="CB4568" s="4"/>
    </row>
    <row r="4569" spans="79:80">
      <c r="CA4569" s="2"/>
      <c r="CB4569" s="4"/>
    </row>
    <row r="4570" spans="79:80">
      <c r="CA4570" s="2"/>
      <c r="CB4570" s="4"/>
    </row>
    <row r="4571" spans="79:80">
      <c r="CA4571" s="2"/>
      <c r="CB4571" s="4"/>
    </row>
    <row r="4572" spans="79:80">
      <c r="CA4572" s="2"/>
      <c r="CB4572" s="4"/>
    </row>
    <row r="4573" spans="79:80">
      <c r="CA4573" s="2"/>
      <c r="CB4573" s="4"/>
    </row>
    <row r="4574" spans="79:80">
      <c r="CA4574" s="2"/>
      <c r="CB4574" s="4"/>
    </row>
    <row r="4575" spans="79:80">
      <c r="CA4575" s="2"/>
      <c r="CB4575" s="4"/>
    </row>
    <row r="4576" spans="79:80">
      <c r="CA4576" s="2"/>
      <c r="CB4576" s="4"/>
    </row>
    <row r="4577" spans="79:80">
      <c r="CA4577" s="2"/>
      <c r="CB4577" s="4"/>
    </row>
    <row r="4578" spans="79:80">
      <c r="CA4578" s="2"/>
      <c r="CB4578" s="4"/>
    </row>
    <row r="4579" spans="79:80">
      <c r="CA4579" s="2"/>
      <c r="CB4579" s="4"/>
    </row>
    <row r="4580" spans="79:80">
      <c r="CA4580" s="2"/>
      <c r="CB4580" s="4"/>
    </row>
    <row r="4581" spans="79:80">
      <c r="CA4581" s="2"/>
      <c r="CB4581" s="4"/>
    </row>
    <row r="4582" spans="79:80">
      <c r="CA4582" s="2"/>
      <c r="CB4582" s="4"/>
    </row>
    <row r="4583" spans="79:80">
      <c r="CA4583" s="2"/>
      <c r="CB4583" s="4"/>
    </row>
    <row r="4584" spans="79:80">
      <c r="CA4584" s="2"/>
      <c r="CB4584" s="4"/>
    </row>
    <row r="4585" spans="79:80">
      <c r="CA4585" s="2"/>
      <c r="CB4585" s="4"/>
    </row>
    <row r="4586" spans="79:80">
      <c r="CA4586" s="2"/>
      <c r="CB4586" s="4"/>
    </row>
    <row r="4587" spans="79:80">
      <c r="CA4587" s="2"/>
      <c r="CB4587" s="4"/>
    </row>
    <row r="4588" spans="79:80">
      <c r="CA4588" s="2"/>
      <c r="CB4588" s="4"/>
    </row>
    <row r="4589" spans="79:80">
      <c r="CA4589" s="2"/>
      <c r="CB4589" s="4"/>
    </row>
    <row r="4590" spans="79:80">
      <c r="CA4590" s="2"/>
      <c r="CB4590" s="4"/>
    </row>
    <row r="4591" spans="79:80">
      <c r="CA4591" s="2"/>
      <c r="CB4591" s="4"/>
    </row>
    <row r="4592" spans="79:80">
      <c r="CA4592" s="2"/>
      <c r="CB4592" s="4"/>
    </row>
    <row r="4593" spans="79:80">
      <c r="CA4593" s="2"/>
      <c r="CB4593" s="4"/>
    </row>
    <row r="4594" spans="79:80">
      <c r="CA4594" s="2"/>
      <c r="CB4594" s="4"/>
    </row>
    <row r="4595" spans="79:80">
      <c r="CA4595" s="2"/>
      <c r="CB4595" s="4"/>
    </row>
    <row r="4596" spans="79:80">
      <c r="CA4596" s="2"/>
      <c r="CB4596" s="4"/>
    </row>
    <row r="4597" spans="79:80">
      <c r="CA4597" s="2"/>
      <c r="CB4597" s="4"/>
    </row>
    <row r="4598" spans="79:80">
      <c r="CA4598" s="2"/>
      <c r="CB4598" s="4"/>
    </row>
    <row r="4599" spans="79:80">
      <c r="CA4599" s="2"/>
      <c r="CB4599" s="4"/>
    </row>
    <row r="4600" spans="79:80">
      <c r="CA4600" s="2"/>
      <c r="CB4600" s="4"/>
    </row>
    <row r="4601" spans="79:80">
      <c r="CA4601" s="2"/>
      <c r="CB4601" s="4"/>
    </row>
    <row r="4602" spans="79:80">
      <c r="CA4602" s="2"/>
      <c r="CB4602" s="4"/>
    </row>
    <row r="4603" spans="79:80">
      <c r="CA4603" s="2"/>
      <c r="CB4603" s="4"/>
    </row>
    <row r="4604" spans="79:80">
      <c r="CA4604" s="2"/>
      <c r="CB4604" s="4"/>
    </row>
    <row r="4605" spans="79:80">
      <c r="CA4605" s="2"/>
      <c r="CB4605" s="4"/>
    </row>
    <row r="4606" spans="79:80">
      <c r="CA4606" s="2"/>
      <c r="CB4606" s="4"/>
    </row>
    <row r="4607" spans="79:80">
      <c r="CA4607" s="2"/>
      <c r="CB4607" s="4"/>
    </row>
    <row r="4608" spans="79:80">
      <c r="CA4608" s="2"/>
      <c r="CB4608" s="4"/>
    </row>
    <row r="4609" spans="79:80">
      <c r="CA4609" s="2"/>
      <c r="CB4609" s="4"/>
    </row>
    <row r="4610" spans="79:80">
      <c r="CA4610" s="2"/>
      <c r="CB4610" s="4"/>
    </row>
    <row r="4611" spans="79:80">
      <c r="CA4611" s="2"/>
      <c r="CB4611" s="4"/>
    </row>
    <row r="4612" spans="79:80">
      <c r="CA4612" s="2"/>
      <c r="CB4612" s="4"/>
    </row>
    <row r="4613" spans="79:80">
      <c r="CA4613" s="2"/>
      <c r="CB4613" s="4"/>
    </row>
    <row r="4614" spans="79:80">
      <c r="CA4614" s="2"/>
      <c r="CB4614" s="4"/>
    </row>
    <row r="4615" spans="79:80">
      <c r="CA4615" s="2"/>
      <c r="CB4615" s="4"/>
    </row>
    <row r="4616" spans="79:80">
      <c r="CA4616" s="2"/>
      <c r="CB4616" s="4"/>
    </row>
    <row r="4617" spans="79:80">
      <c r="CA4617" s="2"/>
      <c r="CB4617" s="4"/>
    </row>
    <row r="4618" spans="79:80">
      <c r="CA4618" s="2"/>
      <c r="CB4618" s="4"/>
    </row>
    <row r="4619" spans="79:80">
      <c r="CA4619" s="2"/>
      <c r="CB4619" s="4"/>
    </row>
    <row r="4620" spans="79:80">
      <c r="CA4620" s="2"/>
      <c r="CB4620" s="4"/>
    </row>
    <row r="4621" spans="79:80">
      <c r="CA4621" s="2"/>
      <c r="CB4621" s="4"/>
    </row>
    <row r="4622" spans="79:80">
      <c r="CA4622" s="2"/>
      <c r="CB4622" s="4"/>
    </row>
    <row r="4623" spans="79:80">
      <c r="CA4623" s="2"/>
      <c r="CB4623" s="4"/>
    </row>
    <row r="4624" spans="79:80">
      <c r="CA4624" s="2"/>
      <c r="CB4624" s="4"/>
    </row>
    <row r="4625" spans="79:80">
      <c r="CA4625" s="2"/>
      <c r="CB4625" s="4"/>
    </row>
    <row r="4626" spans="79:80">
      <c r="CA4626" s="2"/>
      <c r="CB4626" s="4"/>
    </row>
    <row r="4627" spans="79:80">
      <c r="CA4627" s="2"/>
      <c r="CB4627" s="4"/>
    </row>
    <row r="4628" spans="79:80">
      <c r="CA4628" s="2"/>
      <c r="CB4628" s="4"/>
    </row>
    <row r="4629" spans="79:80">
      <c r="CA4629" s="2"/>
      <c r="CB4629" s="4"/>
    </row>
    <row r="4630" spans="79:80">
      <c r="CA4630" s="2"/>
      <c r="CB4630" s="4"/>
    </row>
    <row r="4631" spans="79:80">
      <c r="CA4631" s="2"/>
      <c r="CB4631" s="4"/>
    </row>
    <row r="4632" spans="79:80">
      <c r="CA4632" s="2"/>
      <c r="CB4632" s="4"/>
    </row>
    <row r="4633" spans="79:80">
      <c r="CA4633" s="2"/>
      <c r="CB4633" s="4"/>
    </row>
    <row r="4634" spans="79:80">
      <c r="CA4634" s="2"/>
      <c r="CB4634" s="4"/>
    </row>
    <row r="4635" spans="79:80">
      <c r="CA4635" s="2"/>
      <c r="CB4635" s="4"/>
    </row>
    <row r="4636" spans="79:80">
      <c r="CA4636" s="2"/>
      <c r="CB4636" s="4"/>
    </row>
    <row r="4637" spans="79:80">
      <c r="CA4637" s="2"/>
      <c r="CB4637" s="4"/>
    </row>
    <row r="4638" spans="79:80">
      <c r="CA4638" s="2"/>
      <c r="CB4638" s="4"/>
    </row>
    <row r="4639" spans="79:80">
      <c r="CA4639" s="2"/>
      <c r="CB4639" s="4"/>
    </row>
    <row r="4640" spans="79:80">
      <c r="CA4640" s="2"/>
      <c r="CB4640" s="4"/>
    </row>
    <row r="4641" spans="79:80">
      <c r="CA4641" s="2"/>
      <c r="CB4641" s="4"/>
    </row>
    <row r="4642" spans="79:80">
      <c r="CA4642" s="2"/>
      <c r="CB4642" s="4"/>
    </row>
    <row r="4643" spans="79:80">
      <c r="CA4643" s="2"/>
      <c r="CB4643" s="4"/>
    </row>
    <row r="4644" spans="79:80">
      <c r="CA4644" s="2"/>
      <c r="CB4644" s="4"/>
    </row>
    <row r="4645" spans="79:80">
      <c r="CA4645" s="2"/>
      <c r="CB4645" s="4"/>
    </row>
    <row r="4646" spans="79:80">
      <c r="CA4646" s="2"/>
      <c r="CB4646" s="4"/>
    </row>
    <row r="4647" spans="79:80">
      <c r="CA4647" s="2"/>
      <c r="CB4647" s="4"/>
    </row>
    <row r="4648" spans="79:80">
      <c r="CA4648" s="2"/>
      <c r="CB4648" s="4"/>
    </row>
    <row r="4649" spans="79:80">
      <c r="CA4649" s="2"/>
      <c r="CB4649" s="4"/>
    </row>
    <row r="4650" spans="79:80">
      <c r="CA4650" s="2"/>
      <c r="CB4650" s="4"/>
    </row>
    <row r="4651" spans="79:80">
      <c r="CA4651" s="2"/>
      <c r="CB4651" s="4"/>
    </row>
    <row r="4652" spans="79:80">
      <c r="CA4652" s="2"/>
      <c r="CB4652" s="4"/>
    </row>
    <row r="4653" spans="79:80">
      <c r="CA4653" s="2"/>
      <c r="CB4653" s="4"/>
    </row>
    <row r="4654" spans="79:80">
      <c r="CA4654" s="2"/>
      <c r="CB4654" s="4"/>
    </row>
    <row r="4655" spans="79:80">
      <c r="CA4655" s="2"/>
      <c r="CB4655" s="4"/>
    </row>
    <row r="4656" spans="79:80">
      <c r="CA4656" s="2"/>
      <c r="CB4656" s="4"/>
    </row>
    <row r="4657" spans="79:80">
      <c r="CA4657" s="2"/>
      <c r="CB4657" s="4"/>
    </row>
    <row r="4658" spans="79:80">
      <c r="CA4658" s="2"/>
      <c r="CB4658" s="4"/>
    </row>
    <row r="4659" spans="79:80">
      <c r="CA4659" s="2"/>
      <c r="CB4659" s="4"/>
    </row>
    <row r="4660" spans="79:80">
      <c r="CA4660" s="2"/>
      <c r="CB4660" s="4"/>
    </row>
    <row r="4661" spans="79:80">
      <c r="CA4661" s="2"/>
      <c r="CB4661" s="4"/>
    </row>
    <row r="4662" spans="79:80">
      <c r="CA4662" s="2"/>
      <c r="CB4662" s="4"/>
    </row>
    <row r="4663" spans="79:80">
      <c r="CA4663" s="2"/>
      <c r="CB4663" s="4"/>
    </row>
    <row r="4664" spans="79:80">
      <c r="CA4664" s="2"/>
      <c r="CB4664" s="4"/>
    </row>
    <row r="4665" spans="79:80">
      <c r="CA4665" s="2"/>
      <c r="CB4665" s="4"/>
    </row>
    <row r="4666" spans="79:80">
      <c r="CA4666" s="2"/>
      <c r="CB4666" s="4"/>
    </row>
    <row r="4667" spans="79:80">
      <c r="CA4667" s="2"/>
      <c r="CB4667" s="4"/>
    </row>
    <row r="4668" spans="79:80">
      <c r="CA4668" s="2"/>
      <c r="CB4668" s="4"/>
    </row>
    <row r="4669" spans="79:80">
      <c r="CA4669" s="2"/>
      <c r="CB4669" s="4"/>
    </row>
    <row r="4670" spans="79:80">
      <c r="CA4670" s="2"/>
      <c r="CB4670" s="4"/>
    </row>
    <row r="4671" spans="79:80">
      <c r="CA4671" s="2"/>
      <c r="CB4671" s="4"/>
    </row>
    <row r="4672" spans="79:80">
      <c r="CA4672" s="2"/>
      <c r="CB4672" s="4"/>
    </row>
    <row r="4673" spans="79:80">
      <c r="CA4673" s="2"/>
      <c r="CB4673" s="4"/>
    </row>
    <row r="4674" spans="79:80">
      <c r="CA4674" s="2"/>
      <c r="CB4674" s="4"/>
    </row>
    <row r="4675" spans="79:80">
      <c r="CA4675" s="2"/>
      <c r="CB4675" s="4"/>
    </row>
    <row r="4676" spans="79:80">
      <c r="CA4676" s="2"/>
      <c r="CB4676" s="4"/>
    </row>
    <row r="4677" spans="79:80">
      <c r="CA4677" s="2"/>
      <c r="CB4677" s="4"/>
    </row>
    <row r="4678" spans="79:80">
      <c r="CA4678" s="2"/>
      <c r="CB4678" s="4"/>
    </row>
    <row r="4679" spans="79:80">
      <c r="CA4679" s="2"/>
      <c r="CB4679" s="4"/>
    </row>
    <row r="4680" spans="79:80">
      <c r="CA4680" s="2"/>
      <c r="CB4680" s="4"/>
    </row>
    <row r="4681" spans="79:80">
      <c r="CA4681" s="2"/>
      <c r="CB4681" s="4"/>
    </row>
    <row r="4682" spans="79:80">
      <c r="CA4682" s="2"/>
      <c r="CB4682" s="4"/>
    </row>
    <row r="4683" spans="79:80">
      <c r="CA4683" s="2"/>
      <c r="CB4683" s="4"/>
    </row>
    <row r="4684" spans="79:80">
      <c r="CA4684" s="2"/>
      <c r="CB4684" s="4"/>
    </row>
    <row r="4685" spans="79:80">
      <c r="CA4685" s="2"/>
      <c r="CB4685" s="4"/>
    </row>
    <row r="4686" spans="79:80">
      <c r="CA4686" s="2"/>
      <c r="CB4686" s="4"/>
    </row>
    <row r="4687" spans="79:80">
      <c r="CA4687" s="2"/>
      <c r="CB4687" s="4"/>
    </row>
    <row r="4688" spans="79:80">
      <c r="CA4688" s="2"/>
      <c r="CB4688" s="4"/>
    </row>
    <row r="4689" spans="79:80">
      <c r="CA4689" s="2"/>
      <c r="CB4689" s="4"/>
    </row>
    <row r="4690" spans="79:80">
      <c r="CA4690" s="2"/>
      <c r="CB4690" s="4"/>
    </row>
    <row r="4691" spans="79:80">
      <c r="CA4691" s="2"/>
      <c r="CB4691" s="4"/>
    </row>
    <row r="4692" spans="79:80">
      <c r="CA4692" s="2"/>
      <c r="CB4692" s="4"/>
    </row>
    <row r="4693" spans="79:80">
      <c r="CA4693" s="2"/>
      <c r="CB4693" s="4"/>
    </row>
    <row r="4694" spans="79:80">
      <c r="CA4694" s="2"/>
      <c r="CB4694" s="4"/>
    </row>
    <row r="4695" spans="79:80">
      <c r="CA4695" s="2"/>
      <c r="CB4695" s="4"/>
    </row>
    <row r="4696" spans="79:80">
      <c r="CA4696" s="2"/>
      <c r="CB4696" s="4"/>
    </row>
    <row r="4697" spans="79:80">
      <c r="CA4697" s="2"/>
      <c r="CB4697" s="4"/>
    </row>
    <row r="4698" spans="79:80">
      <c r="CA4698" s="2"/>
      <c r="CB4698" s="4"/>
    </row>
    <row r="4699" spans="79:80">
      <c r="CA4699" s="2"/>
      <c r="CB4699" s="4"/>
    </row>
    <row r="4700" spans="79:80">
      <c r="CA4700" s="2"/>
      <c r="CB4700" s="4"/>
    </row>
    <row r="4701" spans="79:80">
      <c r="CA4701" s="2"/>
      <c r="CB4701" s="4"/>
    </row>
    <row r="4702" spans="79:80">
      <c r="CA4702" s="2"/>
      <c r="CB4702" s="4"/>
    </row>
    <row r="4703" spans="79:80">
      <c r="CA4703" s="2"/>
      <c r="CB4703" s="4"/>
    </row>
    <row r="4704" spans="79:80">
      <c r="CA4704" s="2"/>
      <c r="CB4704" s="4"/>
    </row>
    <row r="4705" spans="79:80">
      <c r="CA4705" s="2"/>
      <c r="CB4705" s="4"/>
    </row>
    <row r="4706" spans="79:80">
      <c r="CA4706" s="2"/>
      <c r="CB4706" s="4"/>
    </row>
    <row r="4707" spans="79:80">
      <c r="CA4707" s="2"/>
      <c r="CB4707" s="4"/>
    </row>
    <row r="4708" spans="79:80">
      <c r="CA4708" s="2"/>
      <c r="CB4708" s="4"/>
    </row>
    <row r="4709" spans="79:80">
      <c r="CA4709" s="2"/>
      <c r="CB4709" s="4"/>
    </row>
    <row r="4710" spans="79:80">
      <c r="CA4710" s="2"/>
      <c r="CB4710" s="4"/>
    </row>
    <row r="4711" spans="79:80">
      <c r="CA4711" s="2"/>
      <c r="CB4711" s="4"/>
    </row>
    <row r="4712" spans="79:80">
      <c r="CA4712" s="2"/>
      <c r="CB4712" s="4"/>
    </row>
    <row r="4713" spans="79:80">
      <c r="CA4713" s="2"/>
      <c r="CB4713" s="4"/>
    </row>
    <row r="4714" spans="79:80">
      <c r="CA4714" s="2"/>
      <c r="CB4714" s="4"/>
    </row>
    <row r="4715" spans="79:80">
      <c r="CA4715" s="2"/>
      <c r="CB4715" s="4"/>
    </row>
    <row r="4716" spans="79:80">
      <c r="CA4716" s="2"/>
      <c r="CB4716" s="4"/>
    </row>
    <row r="4717" spans="79:80">
      <c r="CA4717" s="2"/>
      <c r="CB4717" s="4"/>
    </row>
    <row r="4718" spans="79:80">
      <c r="CA4718" s="2"/>
      <c r="CB4718" s="4"/>
    </row>
    <row r="4719" spans="79:80">
      <c r="CA4719" s="2"/>
      <c r="CB4719" s="4"/>
    </row>
    <row r="4720" spans="79:80">
      <c r="CA4720" s="2"/>
      <c r="CB4720" s="4"/>
    </row>
    <row r="4721" spans="79:80">
      <c r="CA4721" s="2"/>
      <c r="CB4721" s="4"/>
    </row>
    <row r="4722" spans="79:80">
      <c r="CA4722" s="2"/>
      <c r="CB4722" s="4"/>
    </row>
    <row r="4723" spans="79:80">
      <c r="CA4723" s="2"/>
      <c r="CB4723" s="4"/>
    </row>
    <row r="4724" spans="79:80">
      <c r="CA4724" s="2"/>
      <c r="CB4724" s="4"/>
    </row>
    <row r="4725" spans="79:80">
      <c r="CA4725" s="2"/>
      <c r="CB4725" s="4"/>
    </row>
    <row r="4726" spans="79:80">
      <c r="CA4726" s="2"/>
      <c r="CB4726" s="4"/>
    </row>
    <row r="4727" spans="79:80">
      <c r="CA4727" s="2"/>
      <c r="CB4727" s="4"/>
    </row>
    <row r="4728" spans="79:80">
      <c r="CA4728" s="2"/>
      <c r="CB4728" s="4"/>
    </row>
    <row r="4729" spans="79:80">
      <c r="CA4729" s="2"/>
      <c r="CB4729" s="4"/>
    </row>
    <row r="4730" spans="79:80">
      <c r="CA4730" s="2"/>
      <c r="CB4730" s="4"/>
    </row>
    <row r="4731" spans="79:80">
      <c r="CA4731" s="2"/>
      <c r="CB4731" s="4"/>
    </row>
    <row r="4732" spans="79:80">
      <c r="CA4732" s="2"/>
      <c r="CB4732" s="4"/>
    </row>
    <row r="4733" spans="79:80">
      <c r="CA4733" s="2"/>
      <c r="CB4733" s="4"/>
    </row>
    <row r="4734" spans="79:80">
      <c r="CA4734" s="2"/>
      <c r="CB4734" s="4"/>
    </row>
    <row r="4735" spans="79:80">
      <c r="CA4735" s="2"/>
      <c r="CB4735" s="4"/>
    </row>
    <row r="4736" spans="79:80">
      <c r="CA4736" s="2"/>
      <c r="CB4736" s="4"/>
    </row>
    <row r="4737" spans="79:80">
      <c r="CA4737" s="2"/>
      <c r="CB4737" s="4"/>
    </row>
    <row r="4738" spans="79:80">
      <c r="CA4738" s="2"/>
      <c r="CB4738" s="4"/>
    </row>
    <row r="4739" spans="79:80">
      <c r="CA4739" s="2"/>
      <c r="CB4739" s="4"/>
    </row>
    <row r="4740" spans="79:80">
      <c r="CA4740" s="2"/>
      <c r="CB4740" s="4"/>
    </row>
    <row r="4741" spans="79:80">
      <c r="CA4741" s="2"/>
      <c r="CB4741" s="4"/>
    </row>
    <row r="4742" spans="79:80">
      <c r="CA4742" s="2"/>
      <c r="CB4742" s="4"/>
    </row>
    <row r="4743" spans="79:80">
      <c r="CA4743" s="2"/>
      <c r="CB4743" s="4"/>
    </row>
    <row r="4744" spans="79:80">
      <c r="CA4744" s="2"/>
      <c r="CB4744" s="4"/>
    </row>
    <row r="4745" spans="79:80">
      <c r="CA4745" s="2"/>
      <c r="CB4745" s="4"/>
    </row>
    <row r="4746" spans="79:80">
      <c r="CA4746" s="2"/>
      <c r="CB4746" s="4"/>
    </row>
    <row r="4747" spans="79:80">
      <c r="CA4747" s="2"/>
      <c r="CB4747" s="4"/>
    </row>
    <row r="4748" spans="79:80">
      <c r="CA4748" s="2"/>
      <c r="CB4748" s="4"/>
    </row>
    <row r="4749" spans="79:80">
      <c r="CA4749" s="2"/>
      <c r="CB4749" s="4"/>
    </row>
    <row r="4750" spans="79:80">
      <c r="CA4750" s="2"/>
      <c r="CB4750" s="4"/>
    </row>
    <row r="4751" spans="79:80">
      <c r="CA4751" s="2"/>
      <c r="CB4751" s="4"/>
    </row>
    <row r="4752" spans="79:80">
      <c r="CA4752" s="2"/>
      <c r="CB4752" s="4"/>
    </row>
    <row r="4753" spans="79:80">
      <c r="CA4753" s="2"/>
      <c r="CB4753" s="4"/>
    </row>
    <row r="4754" spans="79:80">
      <c r="CA4754" s="2"/>
      <c r="CB4754" s="4"/>
    </row>
    <row r="4755" spans="79:80">
      <c r="CA4755" s="2"/>
      <c r="CB4755" s="4"/>
    </row>
    <row r="4756" spans="79:80">
      <c r="CA4756" s="2"/>
      <c r="CB4756" s="4"/>
    </row>
    <row r="4757" spans="79:80">
      <c r="CA4757" s="2"/>
      <c r="CB4757" s="4"/>
    </row>
    <row r="4758" spans="79:80">
      <c r="CA4758" s="2"/>
      <c r="CB4758" s="4"/>
    </row>
    <row r="4759" spans="79:80">
      <c r="CA4759" s="2"/>
      <c r="CB4759" s="4"/>
    </row>
    <row r="4760" spans="79:80">
      <c r="CA4760" s="2"/>
      <c r="CB4760" s="4"/>
    </row>
    <row r="4761" spans="79:80">
      <c r="CA4761" s="2"/>
      <c r="CB4761" s="4"/>
    </row>
    <row r="4762" spans="79:80">
      <c r="CA4762" s="2"/>
      <c r="CB4762" s="4"/>
    </row>
    <row r="4763" spans="79:80">
      <c r="CA4763" s="2"/>
      <c r="CB4763" s="4"/>
    </row>
    <row r="4764" spans="79:80">
      <c r="CA4764" s="2"/>
      <c r="CB4764" s="4"/>
    </row>
    <row r="4765" spans="79:80">
      <c r="CA4765" s="2"/>
      <c r="CB4765" s="4"/>
    </row>
    <row r="4766" spans="79:80">
      <c r="CA4766" s="2"/>
      <c r="CB4766" s="4"/>
    </row>
    <row r="4767" spans="79:80">
      <c r="CA4767" s="2"/>
      <c r="CB4767" s="4"/>
    </row>
    <row r="4768" spans="79:80">
      <c r="CA4768" s="2"/>
      <c r="CB4768" s="4"/>
    </row>
    <row r="4769" spans="79:80">
      <c r="CA4769" s="2"/>
      <c r="CB4769" s="4"/>
    </row>
    <row r="4770" spans="79:80">
      <c r="CA4770" s="2"/>
      <c r="CB4770" s="4"/>
    </row>
    <row r="4771" spans="79:80">
      <c r="CA4771" s="2"/>
      <c r="CB4771" s="4"/>
    </row>
    <row r="4772" spans="79:80">
      <c r="CA4772" s="2"/>
      <c r="CB4772" s="4"/>
    </row>
    <row r="4773" spans="79:80">
      <c r="CA4773" s="2"/>
      <c r="CB4773" s="4"/>
    </row>
    <row r="4774" spans="79:80">
      <c r="CA4774" s="2"/>
      <c r="CB4774" s="4"/>
    </row>
    <row r="4775" spans="79:80">
      <c r="CA4775" s="2"/>
      <c r="CB4775" s="4"/>
    </row>
    <row r="4776" spans="79:80">
      <c r="CA4776" s="2"/>
      <c r="CB4776" s="4"/>
    </row>
    <row r="4777" spans="79:80">
      <c r="CA4777" s="2"/>
      <c r="CB4777" s="4"/>
    </row>
    <row r="4778" spans="79:80">
      <c r="CA4778" s="2"/>
      <c r="CB4778" s="4"/>
    </row>
    <row r="4779" spans="79:80">
      <c r="CA4779" s="2"/>
      <c r="CB4779" s="4"/>
    </row>
    <row r="4780" spans="79:80">
      <c r="CA4780" s="2"/>
      <c r="CB4780" s="4"/>
    </row>
    <row r="4781" spans="79:80">
      <c r="CA4781" s="2"/>
      <c r="CB4781" s="4"/>
    </row>
    <row r="4782" spans="79:80">
      <c r="CA4782" s="2"/>
      <c r="CB4782" s="4"/>
    </row>
    <row r="4783" spans="79:80">
      <c r="CA4783" s="2"/>
      <c r="CB4783" s="4"/>
    </row>
    <row r="4784" spans="79:80">
      <c r="CA4784" s="2"/>
      <c r="CB4784" s="4"/>
    </row>
    <row r="4785" spans="79:80">
      <c r="CA4785" s="2"/>
      <c r="CB4785" s="4"/>
    </row>
    <row r="4786" spans="79:80">
      <c r="CA4786" s="2"/>
      <c r="CB4786" s="4"/>
    </row>
    <row r="4787" spans="79:80">
      <c r="CA4787" s="2"/>
      <c r="CB4787" s="4"/>
    </row>
    <row r="4788" spans="79:80">
      <c r="CA4788" s="2"/>
      <c r="CB4788" s="4"/>
    </row>
    <row r="4789" spans="79:80">
      <c r="CA4789" s="2"/>
      <c r="CB4789" s="4"/>
    </row>
    <row r="4790" spans="79:80">
      <c r="CA4790" s="2"/>
      <c r="CB4790" s="4"/>
    </row>
    <row r="4791" spans="79:80">
      <c r="CA4791" s="2"/>
      <c r="CB4791" s="4"/>
    </row>
    <row r="4792" spans="79:80">
      <c r="CA4792" s="2"/>
      <c r="CB4792" s="4"/>
    </row>
    <row r="4793" spans="79:80">
      <c r="CA4793" s="2"/>
      <c r="CB4793" s="4"/>
    </row>
    <row r="4794" spans="79:80">
      <c r="CA4794" s="2"/>
      <c r="CB4794" s="4"/>
    </row>
    <row r="4795" spans="79:80">
      <c r="CA4795" s="2"/>
      <c r="CB4795" s="4"/>
    </row>
    <row r="4796" spans="79:80">
      <c r="CA4796" s="2"/>
      <c r="CB4796" s="4"/>
    </row>
    <row r="4797" spans="79:80">
      <c r="CA4797" s="2"/>
      <c r="CB4797" s="4"/>
    </row>
    <row r="4798" spans="79:80">
      <c r="CA4798" s="2"/>
      <c r="CB4798" s="4"/>
    </row>
    <row r="4799" spans="79:80">
      <c r="CA4799" s="2"/>
      <c r="CB4799" s="4"/>
    </row>
    <row r="4800" spans="79:80">
      <c r="CA4800" s="2"/>
      <c r="CB4800" s="4"/>
    </row>
    <row r="4801" spans="79:80">
      <c r="CA4801" s="2"/>
      <c r="CB4801" s="4"/>
    </row>
    <row r="4802" spans="79:80">
      <c r="CA4802" s="2"/>
      <c r="CB4802" s="4"/>
    </row>
    <row r="4803" spans="79:80">
      <c r="CA4803" s="2"/>
      <c r="CB4803" s="4"/>
    </row>
    <row r="4804" spans="79:80">
      <c r="CA4804" s="2"/>
      <c r="CB4804" s="4"/>
    </row>
    <row r="4805" spans="79:80">
      <c r="CA4805" s="2"/>
      <c r="CB4805" s="4"/>
    </row>
    <row r="4806" spans="79:80">
      <c r="CA4806" s="2"/>
      <c r="CB4806" s="4"/>
    </row>
    <row r="4807" spans="79:80">
      <c r="CA4807" s="2"/>
      <c r="CB4807" s="4"/>
    </row>
    <row r="4808" spans="79:80">
      <c r="CA4808" s="2"/>
      <c r="CB4808" s="4"/>
    </row>
    <row r="4809" spans="79:80">
      <c r="CA4809" s="2"/>
      <c r="CB4809" s="4"/>
    </row>
    <row r="4810" spans="79:80">
      <c r="CA4810" s="2"/>
      <c r="CB4810" s="4"/>
    </row>
    <row r="4811" spans="79:80">
      <c r="CA4811" s="2"/>
      <c r="CB4811" s="4"/>
    </row>
    <row r="4812" spans="79:80">
      <c r="CA4812" s="2"/>
      <c r="CB4812" s="4"/>
    </row>
    <row r="4813" spans="79:80">
      <c r="CA4813" s="2"/>
      <c r="CB4813" s="4"/>
    </row>
    <row r="4814" spans="79:80">
      <c r="CA4814" s="2"/>
      <c r="CB4814" s="4"/>
    </row>
    <row r="4815" spans="79:80">
      <c r="CA4815" s="2"/>
      <c r="CB4815" s="4"/>
    </row>
    <row r="4816" spans="79:80">
      <c r="CA4816" s="2"/>
      <c r="CB4816" s="4"/>
    </row>
    <row r="4817" spans="79:80">
      <c r="CA4817" s="2"/>
      <c r="CB4817" s="4"/>
    </row>
    <row r="4818" spans="79:80">
      <c r="CA4818" s="2"/>
      <c r="CB4818" s="4"/>
    </row>
    <row r="4819" spans="79:80">
      <c r="CA4819" s="2"/>
      <c r="CB4819" s="4"/>
    </row>
    <row r="4820" spans="79:80">
      <c r="CA4820" s="2"/>
      <c r="CB4820" s="4"/>
    </row>
    <row r="4821" spans="79:80">
      <c r="CA4821" s="2"/>
      <c r="CB4821" s="4"/>
    </row>
    <row r="4822" spans="79:80">
      <c r="CA4822" s="2"/>
      <c r="CB4822" s="4"/>
    </row>
    <row r="4823" spans="79:80">
      <c r="CA4823" s="2"/>
      <c r="CB4823" s="4"/>
    </row>
    <row r="4824" spans="79:80">
      <c r="CA4824" s="2"/>
      <c r="CB4824" s="4"/>
    </row>
    <row r="4825" spans="79:80">
      <c r="CA4825" s="2"/>
      <c r="CB4825" s="4"/>
    </row>
    <row r="4826" spans="79:80">
      <c r="CA4826" s="2"/>
      <c r="CB4826" s="4"/>
    </row>
    <row r="4827" spans="79:80">
      <c r="CA4827" s="2"/>
      <c r="CB4827" s="4"/>
    </row>
    <row r="4828" spans="79:80">
      <c r="CA4828" s="2"/>
      <c r="CB4828" s="4"/>
    </row>
    <row r="4829" spans="79:80">
      <c r="CA4829" s="2"/>
      <c r="CB4829" s="4"/>
    </row>
    <row r="4830" spans="79:80">
      <c r="CA4830" s="2"/>
      <c r="CB4830" s="4"/>
    </row>
    <row r="4831" spans="79:80">
      <c r="CA4831" s="2"/>
      <c r="CB4831" s="4"/>
    </row>
    <row r="4832" spans="79:80">
      <c r="CA4832" s="2"/>
      <c r="CB4832" s="4"/>
    </row>
    <row r="4833" spans="79:80">
      <c r="CA4833" s="2"/>
      <c r="CB4833" s="4"/>
    </row>
    <row r="4834" spans="79:80">
      <c r="CA4834" s="2"/>
      <c r="CB4834" s="4"/>
    </row>
    <row r="4835" spans="79:80">
      <c r="CA4835" s="2"/>
      <c r="CB4835" s="4"/>
    </row>
    <row r="4836" spans="79:80">
      <c r="CA4836" s="2"/>
      <c r="CB4836" s="4"/>
    </row>
    <row r="4837" spans="79:80">
      <c r="CA4837" s="2"/>
      <c r="CB4837" s="4"/>
    </row>
    <row r="4838" spans="79:80">
      <c r="CA4838" s="2"/>
      <c r="CB4838" s="4"/>
    </row>
    <row r="4839" spans="79:80">
      <c r="CA4839" s="2"/>
      <c r="CB4839" s="4"/>
    </row>
    <row r="4840" spans="79:80">
      <c r="CA4840" s="2"/>
      <c r="CB4840" s="4"/>
    </row>
    <row r="4841" spans="79:80">
      <c r="CA4841" s="2"/>
      <c r="CB4841" s="4"/>
    </row>
    <row r="4842" spans="79:80">
      <c r="CA4842" s="2"/>
      <c r="CB4842" s="4"/>
    </row>
    <row r="4843" spans="79:80">
      <c r="CA4843" s="2"/>
      <c r="CB4843" s="4"/>
    </row>
    <row r="4844" spans="79:80">
      <c r="CA4844" s="2"/>
      <c r="CB4844" s="4"/>
    </row>
    <row r="4845" spans="79:80">
      <c r="CA4845" s="2"/>
      <c r="CB4845" s="4"/>
    </row>
    <row r="4846" spans="79:80">
      <c r="CA4846" s="2"/>
      <c r="CB4846" s="4"/>
    </row>
    <row r="4847" spans="79:80">
      <c r="CA4847" s="2"/>
      <c r="CB4847" s="4"/>
    </row>
    <row r="4848" spans="79:80">
      <c r="CA4848" s="2"/>
      <c r="CB4848" s="4"/>
    </row>
    <row r="4849" spans="79:80">
      <c r="CA4849" s="2"/>
      <c r="CB4849" s="4"/>
    </row>
    <row r="4850" spans="79:80">
      <c r="CA4850" s="2"/>
      <c r="CB4850" s="4"/>
    </row>
    <row r="4851" spans="79:80">
      <c r="CA4851" s="2"/>
      <c r="CB4851" s="4"/>
    </row>
    <row r="4852" spans="79:80">
      <c r="CA4852" s="2"/>
      <c r="CB4852" s="4"/>
    </row>
    <row r="4853" spans="79:80">
      <c r="CA4853" s="2"/>
      <c r="CB4853" s="4"/>
    </row>
    <row r="4854" spans="79:80">
      <c r="CA4854" s="2"/>
      <c r="CB4854" s="4"/>
    </row>
    <row r="4855" spans="79:80">
      <c r="CA4855" s="2"/>
      <c r="CB4855" s="4"/>
    </row>
    <row r="4856" spans="79:80">
      <c r="CA4856" s="2"/>
      <c r="CB4856" s="4"/>
    </row>
    <row r="4857" spans="79:80">
      <c r="CA4857" s="2"/>
      <c r="CB4857" s="4"/>
    </row>
    <row r="4858" spans="79:80">
      <c r="CA4858" s="2"/>
      <c r="CB4858" s="4"/>
    </row>
    <row r="4859" spans="79:80">
      <c r="CA4859" s="2"/>
      <c r="CB4859" s="4"/>
    </row>
    <row r="4860" spans="79:80">
      <c r="CA4860" s="2"/>
      <c r="CB4860" s="4"/>
    </row>
    <row r="4861" spans="79:80">
      <c r="CA4861" s="2"/>
      <c r="CB4861" s="4"/>
    </row>
    <row r="4862" spans="79:80">
      <c r="CA4862" s="2"/>
      <c r="CB4862" s="4"/>
    </row>
    <row r="4863" spans="79:80">
      <c r="CA4863" s="2"/>
      <c r="CB4863" s="4"/>
    </row>
    <row r="4864" spans="79:80">
      <c r="CA4864" s="2"/>
      <c r="CB4864" s="4"/>
    </row>
    <row r="4865" spans="79:80">
      <c r="CA4865" s="2"/>
      <c r="CB4865" s="4"/>
    </row>
    <row r="4866" spans="79:80">
      <c r="CA4866" s="2"/>
      <c r="CB4866" s="4"/>
    </row>
    <row r="4867" spans="79:80">
      <c r="CA4867" s="2"/>
      <c r="CB4867" s="4"/>
    </row>
    <row r="4868" spans="79:80">
      <c r="CA4868" s="2"/>
      <c r="CB4868" s="4"/>
    </row>
    <row r="4869" spans="79:80">
      <c r="CA4869" s="2"/>
      <c r="CB4869" s="4"/>
    </row>
    <row r="4870" spans="79:80">
      <c r="CA4870" s="2"/>
      <c r="CB4870" s="4"/>
    </row>
    <row r="4871" spans="79:80">
      <c r="CA4871" s="2"/>
      <c r="CB4871" s="4"/>
    </row>
    <row r="4872" spans="79:80">
      <c r="CA4872" s="2"/>
      <c r="CB4872" s="4"/>
    </row>
    <row r="4873" spans="79:80">
      <c r="CA4873" s="2"/>
      <c r="CB4873" s="4"/>
    </row>
    <row r="4874" spans="79:80">
      <c r="CA4874" s="2"/>
      <c r="CB4874" s="4"/>
    </row>
    <row r="4875" spans="79:80">
      <c r="CA4875" s="2"/>
      <c r="CB4875" s="4"/>
    </row>
    <row r="4876" spans="79:80">
      <c r="CA4876" s="2"/>
      <c r="CB4876" s="4"/>
    </row>
    <row r="4877" spans="79:80">
      <c r="CA4877" s="2"/>
      <c r="CB4877" s="4"/>
    </row>
    <row r="4878" spans="79:80">
      <c r="CA4878" s="2"/>
      <c r="CB4878" s="4"/>
    </row>
    <row r="4879" spans="79:80">
      <c r="CA4879" s="2"/>
      <c r="CB4879" s="4"/>
    </row>
    <row r="4880" spans="79:80">
      <c r="CA4880" s="2"/>
      <c r="CB4880" s="4"/>
    </row>
    <row r="4881" spans="79:80">
      <c r="CA4881" s="2"/>
      <c r="CB4881" s="4"/>
    </row>
    <row r="4882" spans="79:80">
      <c r="CA4882" s="2"/>
      <c r="CB4882" s="4"/>
    </row>
    <row r="4883" spans="79:80">
      <c r="CA4883" s="2"/>
      <c r="CB4883" s="4"/>
    </row>
    <row r="4884" spans="79:80">
      <c r="CA4884" s="2"/>
      <c r="CB4884" s="4"/>
    </row>
    <row r="4885" spans="79:80">
      <c r="CA4885" s="2"/>
      <c r="CB4885" s="4"/>
    </row>
    <row r="4886" spans="79:80">
      <c r="CA4886" s="2"/>
      <c r="CB4886" s="4"/>
    </row>
    <row r="4887" spans="79:80">
      <c r="CA4887" s="2"/>
      <c r="CB4887" s="4"/>
    </row>
    <row r="4888" spans="79:80">
      <c r="CA4888" s="2"/>
      <c r="CB4888" s="4"/>
    </row>
    <row r="4889" spans="79:80">
      <c r="CA4889" s="2"/>
      <c r="CB4889" s="4"/>
    </row>
    <row r="4890" spans="79:80">
      <c r="CA4890" s="2"/>
      <c r="CB4890" s="4"/>
    </row>
    <row r="4891" spans="79:80">
      <c r="CA4891" s="2"/>
      <c r="CB4891" s="4"/>
    </row>
    <row r="4892" spans="79:80">
      <c r="CA4892" s="2"/>
      <c r="CB4892" s="4"/>
    </row>
    <row r="4893" spans="79:80">
      <c r="CA4893" s="2"/>
      <c r="CB4893" s="4"/>
    </row>
    <row r="4894" spans="79:80">
      <c r="CA4894" s="2"/>
      <c r="CB4894" s="4"/>
    </row>
    <row r="4895" spans="79:80">
      <c r="CA4895" s="2"/>
      <c r="CB4895" s="4"/>
    </row>
    <row r="4896" spans="79:80">
      <c r="CA4896" s="2"/>
      <c r="CB4896" s="4"/>
    </row>
    <row r="4897" spans="79:80">
      <c r="CA4897" s="2"/>
      <c r="CB4897" s="4"/>
    </row>
    <row r="4898" spans="79:80">
      <c r="CA4898" s="2"/>
      <c r="CB4898" s="4"/>
    </row>
    <row r="4899" spans="79:80">
      <c r="CA4899" s="2"/>
      <c r="CB4899" s="4"/>
    </row>
    <row r="4900" spans="79:80">
      <c r="CA4900" s="2"/>
      <c r="CB4900" s="4"/>
    </row>
    <row r="4901" spans="79:80">
      <c r="CA4901" s="2"/>
      <c r="CB4901" s="4"/>
    </row>
    <row r="4902" spans="79:80">
      <c r="CA4902" s="2"/>
      <c r="CB4902" s="4"/>
    </row>
    <row r="4903" spans="79:80">
      <c r="CA4903" s="2"/>
      <c r="CB4903" s="4"/>
    </row>
    <row r="4904" spans="79:80">
      <c r="CA4904" s="2"/>
      <c r="CB4904" s="4"/>
    </row>
    <row r="4905" spans="79:80">
      <c r="CA4905" s="2"/>
      <c r="CB4905" s="4"/>
    </row>
    <row r="4906" spans="79:80">
      <c r="CA4906" s="2"/>
      <c r="CB4906" s="4"/>
    </row>
    <row r="4907" spans="79:80">
      <c r="CA4907" s="2"/>
      <c r="CB4907" s="4"/>
    </row>
    <row r="4908" spans="79:80">
      <c r="CA4908" s="2"/>
      <c r="CB4908" s="4"/>
    </row>
    <row r="4909" spans="79:80">
      <c r="CA4909" s="2"/>
      <c r="CB4909" s="4"/>
    </row>
    <row r="4910" spans="79:80">
      <c r="CA4910" s="2"/>
      <c r="CB4910" s="4"/>
    </row>
    <row r="4911" spans="79:80">
      <c r="CA4911" s="2"/>
      <c r="CB4911" s="4"/>
    </row>
    <row r="4912" spans="79:80">
      <c r="CA4912" s="2"/>
      <c r="CB4912" s="4"/>
    </row>
    <row r="4913" spans="79:80">
      <c r="CA4913" s="2"/>
      <c r="CB4913" s="4"/>
    </row>
    <row r="4914" spans="79:80">
      <c r="CA4914" s="2"/>
      <c r="CB4914" s="4"/>
    </row>
    <row r="4915" spans="79:80">
      <c r="CA4915" s="2"/>
      <c r="CB4915" s="4"/>
    </row>
    <row r="4916" spans="79:80">
      <c r="CA4916" s="2"/>
      <c r="CB4916" s="4"/>
    </row>
    <row r="4917" spans="79:80">
      <c r="CA4917" s="2"/>
      <c r="CB4917" s="4"/>
    </row>
    <row r="4918" spans="79:80">
      <c r="CA4918" s="2"/>
      <c r="CB4918" s="4"/>
    </row>
    <row r="4919" spans="79:80">
      <c r="CA4919" s="2"/>
      <c r="CB4919" s="4"/>
    </row>
    <row r="4920" spans="79:80">
      <c r="CA4920" s="2"/>
      <c r="CB4920" s="4"/>
    </row>
    <row r="4921" spans="79:80">
      <c r="CA4921" s="2"/>
      <c r="CB4921" s="4"/>
    </row>
    <row r="4922" spans="79:80">
      <c r="CA4922" s="2"/>
      <c r="CB4922" s="4"/>
    </row>
    <row r="4923" spans="79:80">
      <c r="CA4923" s="2"/>
      <c r="CB4923" s="4"/>
    </row>
    <row r="4924" spans="79:80">
      <c r="CA4924" s="2"/>
      <c r="CB4924" s="4"/>
    </row>
    <row r="4925" spans="79:80">
      <c r="CA4925" s="2"/>
      <c r="CB4925" s="4"/>
    </row>
    <row r="4926" spans="79:80">
      <c r="CA4926" s="2"/>
      <c r="CB4926" s="4"/>
    </row>
    <row r="4927" spans="79:80">
      <c r="CA4927" s="2"/>
      <c r="CB4927" s="4"/>
    </row>
    <row r="4928" spans="79:80">
      <c r="CA4928" s="2"/>
      <c r="CB4928" s="4"/>
    </row>
    <row r="4929" spans="79:80">
      <c r="CA4929" s="2"/>
      <c r="CB4929" s="4"/>
    </row>
    <row r="4930" spans="79:80">
      <c r="CA4930" s="2"/>
      <c r="CB4930" s="4"/>
    </row>
    <row r="4931" spans="79:80">
      <c r="CA4931" s="2"/>
      <c r="CB4931" s="4"/>
    </row>
    <row r="4932" spans="79:80">
      <c r="CA4932" s="2"/>
      <c r="CB4932" s="4"/>
    </row>
    <row r="4933" spans="79:80">
      <c r="CA4933" s="2"/>
      <c r="CB4933" s="4"/>
    </row>
    <row r="4934" spans="79:80">
      <c r="CA4934" s="2"/>
      <c r="CB4934" s="4"/>
    </row>
    <row r="4935" spans="79:80">
      <c r="CA4935" s="2"/>
      <c r="CB4935" s="4"/>
    </row>
    <row r="4936" spans="79:80">
      <c r="CA4936" s="2"/>
      <c r="CB4936" s="4"/>
    </row>
    <row r="4937" spans="79:80">
      <c r="CA4937" s="2"/>
      <c r="CB4937" s="4"/>
    </row>
    <row r="4938" spans="79:80">
      <c r="CA4938" s="2"/>
      <c r="CB4938" s="4"/>
    </row>
    <row r="4939" spans="79:80">
      <c r="CA4939" s="2"/>
      <c r="CB4939" s="4"/>
    </row>
    <row r="4940" spans="79:80">
      <c r="CA4940" s="2"/>
      <c r="CB4940" s="4"/>
    </row>
    <row r="4941" spans="79:80">
      <c r="CA4941" s="2"/>
      <c r="CB4941" s="4"/>
    </row>
    <row r="4942" spans="79:80">
      <c r="CA4942" s="2"/>
      <c r="CB4942" s="4"/>
    </row>
    <row r="4943" spans="79:80">
      <c r="CA4943" s="2"/>
      <c r="CB4943" s="4"/>
    </row>
    <row r="4944" spans="79:80">
      <c r="CA4944" s="2"/>
      <c r="CB4944" s="4"/>
    </row>
    <row r="4945" spans="79:80">
      <c r="CA4945" s="2"/>
      <c r="CB4945" s="4"/>
    </row>
    <row r="4946" spans="79:80">
      <c r="CA4946" s="2"/>
      <c r="CB4946" s="4"/>
    </row>
    <row r="4947" spans="79:80">
      <c r="CA4947" s="2"/>
      <c r="CB4947" s="4"/>
    </row>
    <row r="4948" spans="79:80">
      <c r="CA4948" s="2"/>
      <c r="CB4948" s="4"/>
    </row>
    <row r="4949" spans="79:80">
      <c r="CA4949" s="2"/>
      <c r="CB4949" s="4"/>
    </row>
    <row r="4950" spans="79:80">
      <c r="CA4950" s="2"/>
      <c r="CB4950" s="4"/>
    </row>
    <row r="4951" spans="79:80">
      <c r="CA4951" s="2"/>
      <c r="CB4951" s="4"/>
    </row>
    <row r="4952" spans="79:80">
      <c r="CA4952" s="2"/>
      <c r="CB4952" s="4"/>
    </row>
    <row r="4953" spans="79:80">
      <c r="CA4953" s="2"/>
      <c r="CB4953" s="4"/>
    </row>
    <row r="4954" spans="79:80">
      <c r="CA4954" s="2"/>
      <c r="CB4954" s="4"/>
    </row>
    <row r="4955" spans="79:80">
      <c r="CA4955" s="2"/>
      <c r="CB4955" s="4"/>
    </row>
    <row r="4956" spans="79:80">
      <c r="CA4956" s="2"/>
      <c r="CB4956" s="4"/>
    </row>
    <row r="4957" spans="79:80">
      <c r="CA4957" s="2"/>
      <c r="CB4957" s="4"/>
    </row>
    <row r="4958" spans="79:80">
      <c r="CA4958" s="2"/>
      <c r="CB4958" s="4"/>
    </row>
    <row r="4959" spans="79:80">
      <c r="CA4959" s="2"/>
      <c r="CB4959" s="4"/>
    </row>
    <row r="4960" spans="79:80">
      <c r="CA4960" s="2"/>
      <c r="CB4960" s="4"/>
    </row>
    <row r="4961" spans="79:80">
      <c r="CA4961" s="2"/>
      <c r="CB4961" s="4"/>
    </row>
    <row r="4962" spans="79:80">
      <c r="CA4962" s="2"/>
      <c r="CB4962" s="4"/>
    </row>
    <row r="4963" spans="79:80">
      <c r="CA4963" s="2"/>
      <c r="CB4963" s="4"/>
    </row>
    <row r="4964" spans="79:80">
      <c r="CA4964" s="2"/>
      <c r="CB4964" s="4"/>
    </row>
    <row r="4965" spans="79:80">
      <c r="CA4965" s="2"/>
      <c r="CB4965" s="4"/>
    </row>
    <row r="4966" spans="79:80">
      <c r="CA4966" s="2"/>
      <c r="CB4966" s="4"/>
    </row>
    <row r="4967" spans="79:80">
      <c r="CA4967" s="2"/>
      <c r="CB4967" s="4"/>
    </row>
    <row r="4968" spans="79:80">
      <c r="CA4968" s="2"/>
      <c r="CB4968" s="4"/>
    </row>
    <row r="4969" spans="79:80">
      <c r="CA4969" s="2"/>
      <c r="CB4969" s="4"/>
    </row>
    <row r="4970" spans="79:80">
      <c r="CA4970" s="2"/>
      <c r="CB4970" s="4"/>
    </row>
    <row r="4971" spans="79:80">
      <c r="CA4971" s="2"/>
      <c r="CB4971" s="4"/>
    </row>
    <row r="4972" spans="79:80">
      <c r="CA4972" s="2"/>
      <c r="CB4972" s="4"/>
    </row>
    <row r="4973" spans="79:80">
      <c r="CA4973" s="2"/>
      <c r="CB4973" s="4"/>
    </row>
    <row r="4974" spans="79:80">
      <c r="CA4974" s="2"/>
      <c r="CB4974" s="4"/>
    </row>
    <row r="4975" spans="79:80">
      <c r="CA4975" s="2"/>
      <c r="CB4975" s="4"/>
    </row>
    <row r="4976" spans="79:80">
      <c r="CA4976" s="2"/>
      <c r="CB4976" s="4"/>
    </row>
    <row r="4977" spans="79:80">
      <c r="CA4977" s="2"/>
      <c r="CB4977" s="4"/>
    </row>
    <row r="4978" spans="79:80">
      <c r="CA4978" s="2"/>
      <c r="CB4978" s="4"/>
    </row>
    <row r="4979" spans="79:80">
      <c r="CA4979" s="2"/>
      <c r="CB4979" s="4"/>
    </row>
    <row r="4980" spans="79:80">
      <c r="CA4980" s="2"/>
      <c r="CB4980" s="4"/>
    </row>
    <row r="4981" spans="79:80">
      <c r="CA4981" s="2"/>
      <c r="CB4981" s="4"/>
    </row>
    <row r="4982" spans="79:80">
      <c r="CA4982" s="2"/>
      <c r="CB4982" s="4"/>
    </row>
    <row r="4983" spans="79:80">
      <c r="CA4983" s="2"/>
      <c r="CB4983" s="4"/>
    </row>
    <row r="4984" spans="79:80">
      <c r="CA4984" s="2"/>
      <c r="CB4984" s="4"/>
    </row>
    <row r="4985" spans="79:80">
      <c r="CA4985" s="2"/>
      <c r="CB4985" s="4"/>
    </row>
    <row r="4986" spans="79:80">
      <c r="CA4986" s="2"/>
      <c r="CB4986" s="4"/>
    </row>
    <row r="4987" spans="79:80">
      <c r="CA4987" s="2"/>
      <c r="CB4987" s="4"/>
    </row>
    <row r="4988" spans="79:80">
      <c r="CA4988" s="2"/>
      <c r="CB4988" s="4"/>
    </row>
    <row r="4989" spans="79:80">
      <c r="CA4989" s="2"/>
      <c r="CB4989" s="4"/>
    </row>
    <row r="4990" spans="79:80">
      <c r="CA4990" s="2"/>
      <c r="CB4990" s="4"/>
    </row>
    <row r="4991" spans="79:80">
      <c r="CA4991" s="2"/>
      <c r="CB4991" s="4"/>
    </row>
    <row r="4992" spans="79:80">
      <c r="CA4992" s="2"/>
      <c r="CB4992" s="4"/>
    </row>
    <row r="4993" spans="79:80">
      <c r="CA4993" s="2"/>
      <c r="CB4993" s="4"/>
    </row>
    <row r="4994" spans="79:80">
      <c r="CA4994" s="2"/>
      <c r="CB4994" s="4"/>
    </row>
    <row r="4995" spans="79:80">
      <c r="CA4995" s="2"/>
      <c r="CB4995" s="4"/>
    </row>
    <row r="4996" spans="79:80">
      <c r="CA4996" s="2"/>
      <c r="CB4996" s="4"/>
    </row>
    <row r="4997" spans="79:80">
      <c r="CA4997" s="2"/>
      <c r="CB4997" s="4"/>
    </row>
    <row r="4998" spans="79:80">
      <c r="CA4998" s="2"/>
      <c r="CB4998" s="4"/>
    </row>
    <row r="4999" spans="79:80">
      <c r="CA4999" s="2"/>
      <c r="CB4999" s="4"/>
    </row>
    <row r="5000" spans="79:80">
      <c r="CA5000" s="2"/>
      <c r="CB5000" s="4"/>
    </row>
    <row r="5001" spans="79:80">
      <c r="CA5001" s="2"/>
      <c r="CB5001" s="4"/>
    </row>
    <row r="5002" spans="79:80">
      <c r="CA5002" s="2"/>
      <c r="CB5002" s="4"/>
    </row>
    <row r="5003" spans="79:80">
      <c r="CA5003" s="2"/>
      <c r="CB5003" s="4"/>
    </row>
    <row r="5004" spans="79:80">
      <c r="CA5004" s="2"/>
      <c r="CB5004" s="4"/>
    </row>
    <row r="5005" spans="79:80">
      <c r="CA5005" s="2"/>
      <c r="CB5005" s="4"/>
    </row>
    <row r="5006" spans="79:80">
      <c r="CA5006" s="2"/>
      <c r="CB5006" s="4"/>
    </row>
    <row r="5007" spans="79:80">
      <c r="CA5007" s="2"/>
      <c r="CB5007" s="4"/>
    </row>
    <row r="5008" spans="79:80">
      <c r="CA5008" s="2"/>
      <c r="CB5008" s="4"/>
    </row>
    <row r="5009" spans="79:80">
      <c r="CA5009" s="2"/>
      <c r="CB5009" s="4"/>
    </row>
    <row r="5010" spans="79:80">
      <c r="CA5010" s="2"/>
      <c r="CB5010" s="4"/>
    </row>
    <row r="5011" spans="79:80">
      <c r="CA5011" s="2"/>
      <c r="CB5011" s="4"/>
    </row>
    <row r="5012" spans="79:80">
      <c r="CA5012" s="2"/>
      <c r="CB5012" s="4"/>
    </row>
    <row r="5013" spans="79:80">
      <c r="CA5013" s="2"/>
      <c r="CB5013" s="4"/>
    </row>
    <row r="5014" spans="79:80">
      <c r="CA5014" s="2"/>
      <c r="CB5014" s="4"/>
    </row>
    <row r="5015" spans="79:80">
      <c r="CA5015" s="2"/>
      <c r="CB5015" s="4"/>
    </row>
    <row r="5016" spans="79:80">
      <c r="CA5016" s="2"/>
      <c r="CB5016" s="4"/>
    </row>
    <row r="5017" spans="79:80">
      <c r="CA5017" s="2"/>
      <c r="CB5017" s="4"/>
    </row>
    <row r="5018" spans="79:80">
      <c r="CA5018" s="2"/>
      <c r="CB5018" s="4"/>
    </row>
    <row r="5019" spans="79:80">
      <c r="CA5019" s="2"/>
      <c r="CB5019" s="4"/>
    </row>
    <row r="5020" spans="79:80">
      <c r="CA5020" s="2"/>
      <c r="CB5020" s="4"/>
    </row>
    <row r="5021" spans="79:80">
      <c r="CA5021" s="2"/>
      <c r="CB5021" s="4"/>
    </row>
    <row r="5022" spans="79:80">
      <c r="CA5022" s="2"/>
      <c r="CB5022" s="4"/>
    </row>
    <row r="5023" spans="79:80">
      <c r="CA5023" s="2"/>
      <c r="CB5023" s="4"/>
    </row>
    <row r="5024" spans="79:80">
      <c r="CA5024" s="2"/>
      <c r="CB5024" s="4"/>
    </row>
    <row r="5025" spans="79:80">
      <c r="CA5025" s="2"/>
      <c r="CB5025" s="4"/>
    </row>
    <row r="5026" spans="79:80">
      <c r="CA5026" s="2"/>
      <c r="CB5026" s="4"/>
    </row>
    <row r="5027" spans="79:80">
      <c r="CA5027" s="2"/>
      <c r="CB5027" s="4"/>
    </row>
    <row r="5028" spans="79:80">
      <c r="CA5028" s="2"/>
      <c r="CB5028" s="4"/>
    </row>
    <row r="5029" spans="79:80">
      <c r="CA5029" s="2"/>
      <c r="CB5029" s="4"/>
    </row>
    <row r="5030" spans="79:80">
      <c r="CA5030" s="2"/>
      <c r="CB5030" s="4"/>
    </row>
    <row r="5031" spans="79:80">
      <c r="CA5031" s="2"/>
      <c r="CB5031" s="4"/>
    </row>
    <row r="5032" spans="79:80">
      <c r="CA5032" s="2"/>
      <c r="CB5032" s="4"/>
    </row>
    <row r="5033" spans="79:80">
      <c r="CA5033" s="2"/>
      <c r="CB5033" s="4"/>
    </row>
    <row r="5034" spans="79:80">
      <c r="CA5034" s="2"/>
      <c r="CB5034" s="4"/>
    </row>
    <row r="5035" spans="79:80">
      <c r="CA5035" s="2"/>
      <c r="CB5035" s="4"/>
    </row>
    <row r="5036" spans="79:80">
      <c r="CA5036" s="2"/>
      <c r="CB5036" s="4"/>
    </row>
    <row r="5037" spans="79:80">
      <c r="CA5037" s="2"/>
      <c r="CB5037" s="4"/>
    </row>
    <row r="5038" spans="79:80">
      <c r="CA5038" s="2"/>
      <c r="CB5038" s="4"/>
    </row>
    <row r="5039" spans="79:80">
      <c r="CA5039" s="2"/>
      <c r="CB5039" s="4"/>
    </row>
    <row r="5040" spans="79:80">
      <c r="CA5040" s="2"/>
      <c r="CB5040" s="4"/>
    </row>
    <row r="5041" spans="79:80">
      <c r="CA5041" s="2"/>
      <c r="CB5041" s="4"/>
    </row>
    <row r="5042" spans="79:80">
      <c r="CA5042" s="2"/>
      <c r="CB5042" s="4"/>
    </row>
    <row r="5043" spans="79:80">
      <c r="CA5043" s="2"/>
      <c r="CB5043" s="4"/>
    </row>
    <row r="5044" spans="79:80">
      <c r="CA5044" s="2"/>
      <c r="CB5044" s="4"/>
    </row>
    <row r="5045" spans="79:80">
      <c r="CA5045" s="2"/>
      <c r="CB5045" s="4"/>
    </row>
    <row r="5046" spans="79:80">
      <c r="CA5046" s="2"/>
      <c r="CB5046" s="4"/>
    </row>
    <row r="5047" spans="79:80">
      <c r="CA5047" s="2"/>
      <c r="CB5047" s="4"/>
    </row>
    <row r="5048" spans="79:80">
      <c r="CA5048" s="2"/>
      <c r="CB5048" s="4"/>
    </row>
    <row r="5049" spans="79:80">
      <c r="CA5049" s="2"/>
      <c r="CB5049" s="4"/>
    </row>
    <row r="5050" spans="79:80">
      <c r="CA5050" s="2"/>
      <c r="CB5050" s="4"/>
    </row>
    <row r="5051" spans="79:80">
      <c r="CA5051" s="2"/>
      <c r="CB5051" s="4"/>
    </row>
    <row r="5052" spans="79:80">
      <c r="CA5052" s="2"/>
      <c r="CB5052" s="4"/>
    </row>
    <row r="5053" spans="79:80">
      <c r="CA5053" s="2"/>
      <c r="CB5053" s="4"/>
    </row>
    <row r="5054" spans="79:80">
      <c r="CA5054" s="2"/>
      <c r="CB5054" s="4"/>
    </row>
    <row r="5055" spans="79:80">
      <c r="CA5055" s="2"/>
      <c r="CB5055" s="4"/>
    </row>
    <row r="5056" spans="79:80">
      <c r="CA5056" s="2"/>
      <c r="CB5056" s="4"/>
    </row>
    <row r="5057" spans="79:80">
      <c r="CA5057" s="2"/>
      <c r="CB5057" s="4"/>
    </row>
    <row r="5058" spans="79:80">
      <c r="CA5058" s="2"/>
      <c r="CB5058" s="4"/>
    </row>
    <row r="5059" spans="79:80">
      <c r="CA5059" s="2"/>
      <c r="CB5059" s="4"/>
    </row>
    <row r="5060" spans="79:80">
      <c r="CA5060" s="2"/>
      <c r="CB5060" s="4"/>
    </row>
    <row r="5061" spans="79:80">
      <c r="CA5061" s="2"/>
      <c r="CB5061" s="4"/>
    </row>
    <row r="5062" spans="79:80">
      <c r="CA5062" s="2"/>
      <c r="CB5062" s="4"/>
    </row>
    <row r="5063" spans="79:80">
      <c r="CA5063" s="2"/>
      <c r="CB5063" s="4"/>
    </row>
    <row r="5064" spans="79:80">
      <c r="CA5064" s="2"/>
      <c r="CB5064" s="4"/>
    </row>
    <row r="5065" spans="79:80">
      <c r="CA5065" s="2"/>
      <c r="CB5065" s="4"/>
    </row>
    <row r="5066" spans="79:80">
      <c r="CA5066" s="2"/>
      <c r="CB5066" s="4"/>
    </row>
    <row r="5067" spans="79:80">
      <c r="CA5067" s="2"/>
      <c r="CB5067" s="4"/>
    </row>
    <row r="5068" spans="79:80">
      <c r="CA5068" s="2"/>
      <c r="CB5068" s="4"/>
    </row>
    <row r="5069" spans="79:80">
      <c r="CA5069" s="2"/>
      <c r="CB5069" s="4"/>
    </row>
    <row r="5070" spans="79:80">
      <c r="CA5070" s="2"/>
      <c r="CB5070" s="4"/>
    </row>
    <row r="5071" spans="79:80">
      <c r="CA5071" s="2"/>
      <c r="CB5071" s="4"/>
    </row>
    <row r="5072" spans="79:80">
      <c r="CA5072" s="2"/>
      <c r="CB5072" s="4"/>
    </row>
    <row r="5073" spans="79:80">
      <c r="CA5073" s="2"/>
      <c r="CB5073" s="4"/>
    </row>
    <row r="5074" spans="79:80">
      <c r="CA5074" s="2"/>
      <c r="CB5074" s="4"/>
    </row>
    <row r="5075" spans="79:80">
      <c r="CA5075" s="2"/>
      <c r="CB5075" s="4"/>
    </row>
    <row r="5076" spans="79:80">
      <c r="CA5076" s="2"/>
      <c r="CB5076" s="4"/>
    </row>
    <row r="5077" spans="79:80">
      <c r="CA5077" s="2"/>
      <c r="CB5077" s="4"/>
    </row>
    <row r="5078" spans="79:80">
      <c r="CA5078" s="2"/>
      <c r="CB5078" s="4"/>
    </row>
    <row r="5079" spans="79:80">
      <c r="CA5079" s="2"/>
      <c r="CB5079" s="4"/>
    </row>
    <row r="5080" spans="79:80">
      <c r="CA5080" s="2"/>
      <c r="CB5080" s="4"/>
    </row>
    <row r="5081" spans="79:80">
      <c r="CA5081" s="2"/>
      <c r="CB5081" s="4"/>
    </row>
    <row r="5082" spans="79:80">
      <c r="CA5082" s="2"/>
      <c r="CB5082" s="4"/>
    </row>
    <row r="5083" spans="79:80">
      <c r="CA5083" s="2"/>
      <c r="CB5083" s="4"/>
    </row>
    <row r="5084" spans="79:80">
      <c r="CA5084" s="2"/>
      <c r="CB5084" s="4"/>
    </row>
    <row r="5085" spans="79:80">
      <c r="CA5085" s="2"/>
      <c r="CB5085" s="4"/>
    </row>
    <row r="5086" spans="79:80">
      <c r="CA5086" s="2"/>
      <c r="CB5086" s="4"/>
    </row>
    <row r="5087" spans="79:80">
      <c r="CA5087" s="2"/>
      <c r="CB5087" s="4"/>
    </row>
    <row r="5088" spans="79:80">
      <c r="CA5088" s="2"/>
      <c r="CB5088" s="4"/>
    </row>
    <row r="5089" spans="79:80">
      <c r="CA5089" s="2"/>
      <c r="CB5089" s="4"/>
    </row>
    <row r="5090" spans="79:80">
      <c r="CA5090" s="2"/>
      <c r="CB5090" s="4"/>
    </row>
    <row r="5091" spans="79:80">
      <c r="CA5091" s="2"/>
      <c r="CB5091" s="4"/>
    </row>
    <row r="5092" spans="79:80">
      <c r="CA5092" s="2"/>
      <c r="CB5092" s="4"/>
    </row>
    <row r="5093" spans="79:80">
      <c r="CA5093" s="2"/>
      <c r="CB5093" s="4"/>
    </row>
    <row r="5094" spans="79:80">
      <c r="CA5094" s="2"/>
      <c r="CB5094" s="4"/>
    </row>
    <row r="5095" spans="79:80">
      <c r="CA5095" s="2"/>
      <c r="CB5095" s="4"/>
    </row>
    <row r="5096" spans="79:80">
      <c r="CA5096" s="2"/>
      <c r="CB5096" s="4"/>
    </row>
    <row r="5097" spans="79:80">
      <c r="CA5097" s="2"/>
      <c r="CB5097" s="4"/>
    </row>
    <row r="5098" spans="79:80">
      <c r="CA5098" s="2"/>
      <c r="CB5098" s="4"/>
    </row>
    <row r="5099" spans="79:80">
      <c r="CA5099" s="2"/>
      <c r="CB5099" s="4"/>
    </row>
    <row r="5100" spans="79:80">
      <c r="CA5100" s="2"/>
      <c r="CB5100" s="4"/>
    </row>
    <row r="5101" spans="79:80">
      <c r="CA5101" s="2"/>
      <c r="CB5101" s="4"/>
    </row>
    <row r="5102" spans="79:80">
      <c r="CA5102" s="2"/>
      <c r="CB5102" s="4"/>
    </row>
    <row r="5103" spans="79:80">
      <c r="CA5103" s="2"/>
      <c r="CB5103" s="4"/>
    </row>
    <row r="5104" spans="79:80">
      <c r="CA5104" s="2"/>
      <c r="CB5104" s="4"/>
    </row>
    <row r="5105" spans="79:80">
      <c r="CA5105" s="2"/>
      <c r="CB5105" s="4"/>
    </row>
    <row r="5106" spans="79:80">
      <c r="CA5106" s="2"/>
      <c r="CB5106" s="4"/>
    </row>
    <row r="5107" spans="79:80">
      <c r="CA5107" s="2"/>
      <c r="CB5107" s="4"/>
    </row>
    <row r="5108" spans="79:80">
      <c r="CA5108" s="2"/>
      <c r="CB5108" s="4"/>
    </row>
    <row r="5109" spans="79:80">
      <c r="CA5109" s="2"/>
      <c r="CB5109" s="4"/>
    </row>
    <row r="5110" spans="79:80">
      <c r="CA5110" s="2"/>
      <c r="CB5110" s="4"/>
    </row>
    <row r="5111" spans="79:80">
      <c r="CA5111" s="2"/>
      <c r="CB5111" s="4"/>
    </row>
    <row r="5112" spans="79:80">
      <c r="CA5112" s="2"/>
      <c r="CB5112" s="4"/>
    </row>
    <row r="5113" spans="79:80">
      <c r="CA5113" s="2"/>
      <c r="CB5113" s="4"/>
    </row>
    <row r="5114" spans="79:80">
      <c r="CA5114" s="2"/>
      <c r="CB5114" s="4"/>
    </row>
    <row r="5115" spans="79:80">
      <c r="CA5115" s="2"/>
      <c r="CB5115" s="4"/>
    </row>
    <row r="5116" spans="79:80">
      <c r="CA5116" s="2"/>
      <c r="CB5116" s="4"/>
    </row>
    <row r="5117" spans="79:80">
      <c r="CA5117" s="2"/>
      <c r="CB5117" s="4"/>
    </row>
    <row r="5118" spans="79:80">
      <c r="CA5118" s="2"/>
      <c r="CB5118" s="4"/>
    </row>
    <row r="5119" spans="79:80">
      <c r="CA5119" s="2"/>
      <c r="CB5119" s="4"/>
    </row>
    <row r="5120" spans="79:80">
      <c r="CA5120" s="2"/>
      <c r="CB5120" s="4"/>
    </row>
    <row r="5121" spans="79:80">
      <c r="CA5121" s="2"/>
      <c r="CB5121" s="4"/>
    </row>
    <row r="5122" spans="79:80">
      <c r="CA5122" s="2"/>
      <c r="CB5122" s="4"/>
    </row>
    <row r="5123" spans="79:80">
      <c r="CA5123" s="2"/>
      <c r="CB5123" s="4"/>
    </row>
    <row r="5124" spans="79:80">
      <c r="CA5124" s="2"/>
      <c r="CB5124" s="4"/>
    </row>
    <row r="5125" spans="79:80">
      <c r="CA5125" s="2"/>
      <c r="CB5125" s="4"/>
    </row>
    <row r="5126" spans="79:80">
      <c r="CA5126" s="2"/>
      <c r="CB5126" s="4"/>
    </row>
    <row r="5127" spans="79:80">
      <c r="CA5127" s="2"/>
      <c r="CB5127" s="4"/>
    </row>
    <row r="5128" spans="79:80">
      <c r="CA5128" s="2"/>
      <c r="CB5128" s="4"/>
    </row>
    <row r="5129" spans="79:80">
      <c r="CA5129" s="2"/>
      <c r="CB5129" s="4"/>
    </row>
    <row r="5130" spans="79:80">
      <c r="CA5130" s="2"/>
      <c r="CB5130" s="4"/>
    </row>
    <row r="5131" spans="79:80">
      <c r="CA5131" s="2"/>
      <c r="CB5131" s="4"/>
    </row>
    <row r="5132" spans="79:80">
      <c r="CA5132" s="2"/>
      <c r="CB5132" s="4"/>
    </row>
    <row r="5133" spans="79:80">
      <c r="CA5133" s="2"/>
      <c r="CB5133" s="4"/>
    </row>
    <row r="5134" spans="79:80">
      <c r="CA5134" s="2"/>
      <c r="CB5134" s="4"/>
    </row>
    <row r="5135" spans="79:80">
      <c r="CA5135" s="2"/>
      <c r="CB5135" s="4"/>
    </row>
    <row r="5136" spans="79:80">
      <c r="CA5136" s="2"/>
      <c r="CB5136" s="4"/>
    </row>
    <row r="5137" spans="79:80">
      <c r="CA5137" s="2"/>
      <c r="CB5137" s="4"/>
    </row>
    <row r="5138" spans="79:80">
      <c r="CA5138" s="2"/>
      <c r="CB5138" s="4"/>
    </row>
    <row r="5139" spans="79:80">
      <c r="CA5139" s="2"/>
      <c r="CB5139" s="4"/>
    </row>
    <row r="5140" spans="79:80">
      <c r="CA5140" s="2"/>
      <c r="CB5140" s="4"/>
    </row>
    <row r="5141" spans="79:80">
      <c r="CA5141" s="2"/>
      <c r="CB5141" s="4"/>
    </row>
    <row r="5142" spans="79:80">
      <c r="CA5142" s="2"/>
      <c r="CB5142" s="4"/>
    </row>
    <row r="5143" spans="79:80">
      <c r="CA5143" s="2"/>
      <c r="CB5143" s="4"/>
    </row>
    <row r="5144" spans="79:80">
      <c r="CA5144" s="2"/>
      <c r="CB5144" s="4"/>
    </row>
    <row r="5145" spans="79:80">
      <c r="CA5145" s="2"/>
      <c r="CB5145" s="4"/>
    </row>
    <row r="5146" spans="79:80">
      <c r="CA5146" s="2"/>
      <c r="CB5146" s="4"/>
    </row>
    <row r="5147" spans="79:80">
      <c r="CA5147" s="2"/>
      <c r="CB5147" s="4"/>
    </row>
    <row r="5148" spans="79:80">
      <c r="CA5148" s="2"/>
      <c r="CB5148" s="4"/>
    </row>
    <row r="5149" spans="79:80">
      <c r="CA5149" s="2"/>
      <c r="CB5149" s="4"/>
    </row>
    <row r="5150" spans="79:80">
      <c r="CA5150" s="2"/>
      <c r="CB5150" s="4"/>
    </row>
    <row r="5151" spans="79:80">
      <c r="CA5151" s="2"/>
      <c r="CB5151" s="4"/>
    </row>
    <row r="5152" spans="79:80">
      <c r="CA5152" s="2"/>
      <c r="CB5152" s="4"/>
    </row>
    <row r="5153" spans="79:80">
      <c r="CA5153" s="2"/>
      <c r="CB5153" s="4"/>
    </row>
    <row r="5154" spans="79:80">
      <c r="CA5154" s="2"/>
      <c r="CB5154" s="4"/>
    </row>
    <row r="5155" spans="79:80">
      <c r="CA5155" s="2"/>
      <c r="CB5155" s="4"/>
    </row>
    <row r="5156" spans="79:80">
      <c r="CA5156" s="2"/>
      <c r="CB5156" s="4"/>
    </row>
    <row r="5157" spans="79:80">
      <c r="CA5157" s="2"/>
      <c r="CB5157" s="4"/>
    </row>
    <row r="5158" spans="79:80">
      <c r="CA5158" s="2"/>
      <c r="CB5158" s="4"/>
    </row>
    <row r="5159" spans="79:80">
      <c r="CA5159" s="2"/>
      <c r="CB5159" s="4"/>
    </row>
    <row r="5160" spans="79:80">
      <c r="CA5160" s="2"/>
      <c r="CB5160" s="4"/>
    </row>
    <row r="5161" spans="79:80">
      <c r="CA5161" s="2"/>
      <c r="CB5161" s="4"/>
    </row>
    <row r="5162" spans="79:80">
      <c r="CA5162" s="2"/>
      <c r="CB5162" s="4"/>
    </row>
    <row r="5163" spans="79:80">
      <c r="CA5163" s="2"/>
      <c r="CB5163" s="4"/>
    </row>
    <row r="5164" spans="79:80">
      <c r="CA5164" s="2"/>
      <c r="CB5164" s="4"/>
    </row>
    <row r="5165" spans="79:80">
      <c r="CA5165" s="2"/>
      <c r="CB5165" s="4"/>
    </row>
    <row r="5166" spans="79:80">
      <c r="CA5166" s="2"/>
      <c r="CB5166" s="4"/>
    </row>
    <row r="5167" spans="79:80">
      <c r="CA5167" s="2"/>
      <c r="CB5167" s="4"/>
    </row>
    <row r="5168" spans="79:80">
      <c r="CA5168" s="2"/>
      <c r="CB5168" s="4"/>
    </row>
    <row r="5169" spans="79:80">
      <c r="CA5169" s="2"/>
      <c r="CB5169" s="4"/>
    </row>
    <row r="5170" spans="79:80">
      <c r="CA5170" s="2"/>
      <c r="CB5170" s="4"/>
    </row>
    <row r="5171" spans="79:80">
      <c r="CA5171" s="2"/>
      <c r="CB5171" s="4"/>
    </row>
    <row r="5172" spans="79:80">
      <c r="CA5172" s="2"/>
      <c r="CB5172" s="4"/>
    </row>
    <row r="5173" spans="79:80">
      <c r="CA5173" s="2"/>
      <c r="CB5173" s="4"/>
    </row>
    <row r="5174" spans="79:80">
      <c r="CA5174" s="2"/>
      <c r="CB5174" s="4"/>
    </row>
    <row r="5175" spans="79:80">
      <c r="CA5175" s="2"/>
      <c r="CB5175" s="4"/>
    </row>
    <row r="5176" spans="79:80">
      <c r="CA5176" s="2"/>
      <c r="CB5176" s="4"/>
    </row>
    <row r="5177" spans="79:80">
      <c r="CA5177" s="2"/>
      <c r="CB5177" s="4"/>
    </row>
    <row r="5178" spans="79:80">
      <c r="CA5178" s="2"/>
      <c r="CB5178" s="4"/>
    </row>
    <row r="5179" spans="79:80">
      <c r="CA5179" s="2"/>
      <c r="CB5179" s="4"/>
    </row>
    <row r="5180" spans="79:80">
      <c r="CA5180" s="2"/>
      <c r="CB5180" s="4"/>
    </row>
    <row r="5181" spans="79:80">
      <c r="CA5181" s="2"/>
      <c r="CB5181" s="4"/>
    </row>
    <row r="5182" spans="79:80">
      <c r="CA5182" s="2"/>
      <c r="CB5182" s="4"/>
    </row>
    <row r="5183" spans="79:80">
      <c r="CA5183" s="2"/>
      <c r="CB5183" s="4"/>
    </row>
    <row r="5184" spans="79:80">
      <c r="CA5184" s="2"/>
      <c r="CB5184" s="4"/>
    </row>
    <row r="5185" spans="79:80">
      <c r="CA5185" s="2"/>
      <c r="CB5185" s="4"/>
    </row>
    <row r="5186" spans="79:80">
      <c r="CA5186" s="2"/>
      <c r="CB5186" s="4"/>
    </row>
    <row r="5187" spans="79:80">
      <c r="CA5187" s="2"/>
      <c r="CB5187" s="4"/>
    </row>
    <row r="5188" spans="79:80">
      <c r="CA5188" s="2"/>
      <c r="CB5188" s="4"/>
    </row>
    <row r="5189" spans="79:80">
      <c r="CA5189" s="2"/>
      <c r="CB5189" s="4"/>
    </row>
    <row r="5190" spans="79:80">
      <c r="CA5190" s="2"/>
      <c r="CB5190" s="4"/>
    </row>
    <row r="5191" spans="79:80">
      <c r="CA5191" s="2"/>
      <c r="CB5191" s="4"/>
    </row>
    <row r="5192" spans="79:80">
      <c r="CA5192" s="2"/>
      <c r="CB5192" s="4"/>
    </row>
    <row r="5193" spans="79:80">
      <c r="CA5193" s="2"/>
      <c r="CB5193" s="4"/>
    </row>
    <row r="5194" spans="79:80">
      <c r="CA5194" s="2"/>
      <c r="CB5194" s="4"/>
    </row>
    <row r="5195" spans="79:80">
      <c r="CA5195" s="2"/>
      <c r="CB5195" s="4"/>
    </row>
    <row r="5196" spans="79:80">
      <c r="CA5196" s="2"/>
      <c r="CB5196" s="4"/>
    </row>
    <row r="5197" spans="79:80">
      <c r="CA5197" s="2"/>
      <c r="CB5197" s="4"/>
    </row>
    <row r="5198" spans="79:80">
      <c r="CA5198" s="2"/>
      <c r="CB5198" s="4"/>
    </row>
    <row r="5199" spans="79:80">
      <c r="CA5199" s="2"/>
      <c r="CB5199" s="4"/>
    </row>
    <row r="5200" spans="79:80">
      <c r="CA5200" s="2"/>
      <c r="CB5200" s="4"/>
    </row>
    <row r="5201" spans="79:80">
      <c r="CA5201" s="2"/>
      <c r="CB5201" s="4"/>
    </row>
    <row r="5202" spans="79:80">
      <c r="CA5202" s="2"/>
      <c r="CB5202" s="4"/>
    </row>
    <row r="5203" spans="79:80">
      <c r="CA5203" s="2"/>
      <c r="CB5203" s="4"/>
    </row>
    <row r="5204" spans="79:80">
      <c r="CA5204" s="2"/>
      <c r="CB5204" s="4"/>
    </row>
    <row r="5205" spans="79:80">
      <c r="CA5205" s="2"/>
      <c r="CB5205" s="4"/>
    </row>
    <row r="5206" spans="79:80">
      <c r="CA5206" s="2"/>
      <c r="CB5206" s="4"/>
    </row>
    <row r="5207" spans="79:80">
      <c r="CA5207" s="2"/>
      <c r="CB5207" s="4"/>
    </row>
    <row r="5208" spans="79:80">
      <c r="CA5208" s="2"/>
      <c r="CB5208" s="4"/>
    </row>
    <row r="5209" spans="79:80">
      <c r="CA5209" s="2"/>
      <c r="CB5209" s="4"/>
    </row>
    <row r="5210" spans="79:80">
      <c r="CA5210" s="2"/>
      <c r="CB5210" s="4"/>
    </row>
    <row r="5211" spans="79:80">
      <c r="CA5211" s="2"/>
      <c r="CB5211" s="4"/>
    </row>
    <row r="5212" spans="79:80">
      <c r="CA5212" s="2"/>
      <c r="CB5212" s="4"/>
    </row>
    <row r="5213" spans="79:80">
      <c r="CA5213" s="2"/>
      <c r="CB5213" s="4"/>
    </row>
    <row r="5214" spans="79:80">
      <c r="CA5214" s="2"/>
      <c r="CB5214" s="4"/>
    </row>
    <row r="5215" spans="79:80">
      <c r="CA5215" s="2"/>
      <c r="CB5215" s="4"/>
    </row>
    <row r="5216" spans="79:80">
      <c r="CA5216" s="2"/>
      <c r="CB5216" s="4"/>
    </row>
    <row r="5217" spans="79:80">
      <c r="CA5217" s="2"/>
      <c r="CB5217" s="4"/>
    </row>
    <row r="5218" spans="79:80">
      <c r="CA5218" s="2"/>
      <c r="CB5218" s="4"/>
    </row>
    <row r="5219" spans="79:80">
      <c r="CA5219" s="2"/>
      <c r="CB5219" s="4"/>
    </row>
    <row r="5220" spans="79:80">
      <c r="CA5220" s="2"/>
      <c r="CB5220" s="4"/>
    </row>
    <row r="5221" spans="79:80">
      <c r="CA5221" s="2"/>
      <c r="CB5221" s="4"/>
    </row>
    <row r="5222" spans="79:80">
      <c r="CA5222" s="2"/>
      <c r="CB5222" s="4"/>
    </row>
    <row r="5223" spans="79:80">
      <c r="CA5223" s="2"/>
      <c r="CB5223" s="4"/>
    </row>
    <row r="5224" spans="79:80">
      <c r="CA5224" s="2"/>
      <c r="CB5224" s="4"/>
    </row>
    <row r="5225" spans="79:80">
      <c r="CA5225" s="2"/>
      <c r="CB5225" s="4"/>
    </row>
    <row r="5226" spans="79:80">
      <c r="CA5226" s="2"/>
      <c r="CB5226" s="4"/>
    </row>
    <row r="5227" spans="79:80">
      <c r="CA5227" s="2"/>
      <c r="CB5227" s="4"/>
    </row>
    <row r="5228" spans="79:80">
      <c r="CA5228" s="2"/>
      <c r="CB5228" s="4"/>
    </row>
    <row r="5229" spans="79:80">
      <c r="CA5229" s="2"/>
      <c r="CB5229" s="4"/>
    </row>
    <row r="5230" spans="79:80">
      <c r="CA5230" s="2"/>
      <c r="CB5230" s="4"/>
    </row>
    <row r="5231" spans="79:80">
      <c r="CA5231" s="2"/>
      <c r="CB5231" s="4"/>
    </row>
    <row r="5232" spans="79:80">
      <c r="CA5232" s="2"/>
      <c r="CB5232" s="4"/>
    </row>
    <row r="5233" spans="79:80">
      <c r="CA5233" s="2"/>
      <c r="CB5233" s="4"/>
    </row>
    <row r="5234" spans="79:80">
      <c r="CA5234" s="2"/>
      <c r="CB5234" s="4"/>
    </row>
    <row r="5235" spans="79:80">
      <c r="CA5235" s="2"/>
      <c r="CB5235" s="4"/>
    </row>
    <row r="5236" spans="79:80">
      <c r="CA5236" s="2"/>
      <c r="CB5236" s="4"/>
    </row>
    <row r="5237" spans="79:80">
      <c r="CA5237" s="2"/>
      <c r="CB5237" s="4"/>
    </row>
    <row r="5238" spans="79:80">
      <c r="CA5238" s="2"/>
      <c r="CB5238" s="4"/>
    </row>
    <row r="5239" spans="79:80">
      <c r="CA5239" s="2"/>
      <c r="CB5239" s="4"/>
    </row>
    <row r="5240" spans="79:80">
      <c r="CA5240" s="2"/>
      <c r="CB5240" s="4"/>
    </row>
    <row r="5241" spans="79:80">
      <c r="CA5241" s="2"/>
      <c r="CB5241" s="4"/>
    </row>
    <row r="5242" spans="79:80">
      <c r="CA5242" s="2"/>
      <c r="CB5242" s="4"/>
    </row>
    <row r="5243" spans="79:80">
      <c r="CA5243" s="2"/>
      <c r="CB5243" s="4"/>
    </row>
    <row r="5244" spans="79:80">
      <c r="CA5244" s="2"/>
      <c r="CB5244" s="4"/>
    </row>
    <row r="5245" spans="79:80">
      <c r="CA5245" s="2"/>
      <c r="CB5245" s="4"/>
    </row>
    <row r="5246" spans="79:80">
      <c r="CA5246" s="2"/>
      <c r="CB5246" s="4"/>
    </row>
    <row r="5247" spans="79:80">
      <c r="CA5247" s="2"/>
      <c r="CB5247" s="4"/>
    </row>
    <row r="5248" spans="79:80">
      <c r="CA5248" s="2"/>
      <c r="CB5248" s="4"/>
    </row>
    <row r="5249" spans="79:80">
      <c r="CA5249" s="2"/>
      <c r="CB5249" s="4"/>
    </row>
    <row r="5250" spans="79:80">
      <c r="CA5250" s="2"/>
      <c r="CB5250" s="4"/>
    </row>
    <row r="5251" spans="79:80">
      <c r="CA5251" s="2"/>
      <c r="CB5251" s="4"/>
    </row>
    <row r="5252" spans="79:80">
      <c r="CA5252" s="2"/>
      <c r="CB5252" s="4"/>
    </row>
    <row r="5253" spans="79:80">
      <c r="CA5253" s="2"/>
      <c r="CB5253" s="4"/>
    </row>
    <row r="5254" spans="79:80">
      <c r="CA5254" s="2"/>
      <c r="CB5254" s="4"/>
    </row>
    <row r="5255" spans="79:80">
      <c r="CA5255" s="2"/>
      <c r="CB5255" s="4"/>
    </row>
    <row r="5256" spans="79:80">
      <c r="CA5256" s="2"/>
      <c r="CB5256" s="4"/>
    </row>
    <row r="5257" spans="79:80">
      <c r="CA5257" s="2"/>
      <c r="CB5257" s="4"/>
    </row>
    <row r="5258" spans="79:80">
      <c r="CA5258" s="2"/>
      <c r="CB5258" s="4"/>
    </row>
    <row r="5259" spans="79:80">
      <c r="CA5259" s="2"/>
      <c r="CB5259" s="4"/>
    </row>
    <row r="5260" spans="79:80">
      <c r="CA5260" s="2"/>
      <c r="CB5260" s="4"/>
    </row>
    <row r="5261" spans="79:80">
      <c r="CA5261" s="2"/>
      <c r="CB5261" s="4"/>
    </row>
    <row r="5262" spans="79:80">
      <c r="CA5262" s="2"/>
      <c r="CB5262" s="4"/>
    </row>
    <row r="5263" spans="79:80">
      <c r="CA5263" s="2"/>
      <c r="CB5263" s="4"/>
    </row>
    <row r="5264" spans="79:80">
      <c r="CA5264" s="2"/>
      <c r="CB5264" s="4"/>
    </row>
    <row r="5265" spans="79:80">
      <c r="CA5265" s="2"/>
      <c r="CB5265" s="4"/>
    </row>
    <row r="5266" spans="79:80">
      <c r="CA5266" s="2"/>
      <c r="CB5266" s="4"/>
    </row>
    <row r="5267" spans="79:80">
      <c r="CA5267" s="2"/>
      <c r="CB5267" s="4"/>
    </row>
    <row r="5268" spans="79:80">
      <c r="CA5268" s="2"/>
      <c r="CB5268" s="4"/>
    </row>
    <row r="5269" spans="79:80">
      <c r="CA5269" s="2"/>
      <c r="CB5269" s="4"/>
    </row>
    <row r="5270" spans="79:80">
      <c r="CA5270" s="2"/>
      <c r="CB5270" s="4"/>
    </row>
    <row r="5271" spans="79:80">
      <c r="CA5271" s="2"/>
      <c r="CB5271" s="4"/>
    </row>
    <row r="5272" spans="79:80">
      <c r="CA5272" s="2"/>
      <c r="CB5272" s="4"/>
    </row>
    <row r="5273" spans="79:80">
      <c r="CA5273" s="2"/>
      <c r="CB5273" s="4"/>
    </row>
    <row r="5274" spans="79:80">
      <c r="CA5274" s="2"/>
      <c r="CB5274" s="4"/>
    </row>
    <row r="5275" spans="79:80">
      <c r="CA5275" s="2"/>
      <c r="CB5275" s="4"/>
    </row>
    <row r="5276" spans="79:80">
      <c r="CA5276" s="2"/>
      <c r="CB5276" s="4"/>
    </row>
    <row r="5277" spans="79:80">
      <c r="CA5277" s="2"/>
      <c r="CB5277" s="4"/>
    </row>
    <row r="5278" spans="79:80">
      <c r="CA5278" s="2"/>
      <c r="CB5278" s="4"/>
    </row>
    <row r="5279" spans="79:80">
      <c r="CA5279" s="2"/>
      <c r="CB5279" s="4"/>
    </row>
    <row r="5280" spans="79:80">
      <c r="CA5280" s="2"/>
      <c r="CB5280" s="4"/>
    </row>
    <row r="5281" spans="79:80">
      <c r="CA5281" s="2"/>
      <c r="CB5281" s="4"/>
    </row>
    <row r="5282" spans="79:80">
      <c r="CA5282" s="2"/>
      <c r="CB5282" s="4"/>
    </row>
    <row r="5283" spans="79:80">
      <c r="CA5283" s="2"/>
      <c r="CB5283" s="4"/>
    </row>
    <row r="5284" spans="79:80">
      <c r="CA5284" s="2"/>
      <c r="CB5284" s="4"/>
    </row>
    <row r="5285" spans="79:80">
      <c r="CA5285" s="2"/>
      <c r="CB5285" s="4"/>
    </row>
    <row r="5286" spans="79:80">
      <c r="CA5286" s="2"/>
      <c r="CB5286" s="4"/>
    </row>
    <row r="5287" spans="79:80">
      <c r="CA5287" s="2"/>
      <c r="CB5287" s="4"/>
    </row>
    <row r="5288" spans="79:80">
      <c r="CA5288" s="2"/>
      <c r="CB5288" s="4"/>
    </row>
    <row r="5289" spans="79:80">
      <c r="CA5289" s="2"/>
      <c r="CB5289" s="4"/>
    </row>
    <row r="5290" spans="79:80">
      <c r="CA5290" s="2"/>
      <c r="CB5290" s="4"/>
    </row>
    <row r="5291" spans="79:80">
      <c r="CA5291" s="2"/>
      <c r="CB5291" s="4"/>
    </row>
    <row r="5292" spans="79:80">
      <c r="CA5292" s="2"/>
      <c r="CB5292" s="4"/>
    </row>
    <row r="5293" spans="79:80">
      <c r="CA5293" s="2"/>
      <c r="CB5293" s="4"/>
    </row>
    <row r="5294" spans="79:80">
      <c r="CA5294" s="2"/>
      <c r="CB5294" s="4"/>
    </row>
    <row r="5295" spans="79:80">
      <c r="CA5295" s="2"/>
      <c r="CB5295" s="4"/>
    </row>
    <row r="5296" spans="79:80">
      <c r="CA5296" s="2"/>
      <c r="CB5296" s="4"/>
    </row>
    <row r="5297" spans="79:80">
      <c r="CA5297" s="2"/>
      <c r="CB5297" s="4"/>
    </row>
    <row r="5298" spans="79:80">
      <c r="CA5298" s="2"/>
      <c r="CB5298" s="4"/>
    </row>
    <row r="5299" spans="79:80">
      <c r="CA5299" s="2"/>
      <c r="CB5299" s="4"/>
    </row>
    <row r="5300" spans="79:80">
      <c r="CA5300" s="2"/>
      <c r="CB5300" s="4"/>
    </row>
    <row r="5301" spans="79:80">
      <c r="CA5301" s="2"/>
      <c r="CB5301" s="4"/>
    </row>
    <row r="5302" spans="79:80">
      <c r="CA5302" s="2"/>
      <c r="CB5302" s="4"/>
    </row>
    <row r="5303" spans="79:80">
      <c r="CA5303" s="2"/>
      <c r="CB5303" s="4"/>
    </row>
    <row r="5304" spans="79:80">
      <c r="CA5304" s="2"/>
      <c r="CB5304" s="4"/>
    </row>
    <row r="5305" spans="79:80">
      <c r="CA5305" s="2"/>
      <c r="CB5305" s="4"/>
    </row>
    <row r="5306" spans="79:80">
      <c r="CA5306" s="2"/>
      <c r="CB5306" s="4"/>
    </row>
    <row r="5307" spans="79:80">
      <c r="CA5307" s="2"/>
      <c r="CB5307" s="4"/>
    </row>
    <row r="5308" spans="79:80">
      <c r="CA5308" s="2"/>
      <c r="CB5308" s="4"/>
    </row>
    <row r="5309" spans="79:80">
      <c r="CA5309" s="2"/>
      <c r="CB5309" s="4"/>
    </row>
    <row r="5310" spans="79:80">
      <c r="CA5310" s="2"/>
      <c r="CB5310" s="4"/>
    </row>
    <row r="5311" spans="79:80">
      <c r="CA5311" s="2"/>
      <c r="CB5311" s="4"/>
    </row>
    <row r="5312" spans="79:80">
      <c r="CA5312" s="2"/>
      <c r="CB5312" s="4"/>
    </row>
    <row r="5313" spans="79:80">
      <c r="CA5313" s="2"/>
      <c r="CB5313" s="4"/>
    </row>
    <row r="5314" spans="79:80">
      <c r="CA5314" s="2"/>
      <c r="CB5314" s="4"/>
    </row>
    <row r="5315" spans="79:80">
      <c r="CA5315" s="2"/>
      <c r="CB5315" s="4"/>
    </row>
    <row r="5316" spans="79:80">
      <c r="CA5316" s="2"/>
      <c r="CB5316" s="4"/>
    </row>
    <row r="5317" spans="79:80">
      <c r="CA5317" s="2"/>
      <c r="CB5317" s="4"/>
    </row>
    <row r="5318" spans="79:80">
      <c r="CA5318" s="2"/>
      <c r="CB5318" s="4"/>
    </row>
    <row r="5319" spans="79:80">
      <c r="CA5319" s="2"/>
      <c r="CB5319" s="4"/>
    </row>
    <row r="5320" spans="79:80">
      <c r="CA5320" s="2"/>
      <c r="CB5320" s="4"/>
    </row>
    <row r="5321" spans="79:80">
      <c r="CA5321" s="2"/>
      <c r="CB5321" s="4"/>
    </row>
    <row r="5322" spans="79:80">
      <c r="CA5322" s="2"/>
      <c r="CB5322" s="4"/>
    </row>
    <row r="5323" spans="79:80">
      <c r="CA5323" s="2"/>
      <c r="CB5323" s="4"/>
    </row>
    <row r="5324" spans="79:80">
      <c r="CA5324" s="2"/>
      <c r="CB5324" s="4"/>
    </row>
    <row r="5325" spans="79:80">
      <c r="CA5325" s="2"/>
      <c r="CB5325" s="4"/>
    </row>
    <row r="5326" spans="79:80">
      <c r="CA5326" s="2"/>
      <c r="CB5326" s="4"/>
    </row>
    <row r="5327" spans="79:80">
      <c r="CA5327" s="2"/>
      <c r="CB5327" s="4"/>
    </row>
    <row r="5328" spans="79:80">
      <c r="CA5328" s="2"/>
      <c r="CB5328" s="4"/>
    </row>
    <row r="5329" spans="79:80">
      <c r="CA5329" s="2"/>
      <c r="CB5329" s="4"/>
    </row>
    <row r="5330" spans="79:80">
      <c r="CA5330" s="2"/>
      <c r="CB5330" s="4"/>
    </row>
    <row r="5331" spans="79:80">
      <c r="CA5331" s="2"/>
      <c r="CB5331" s="4"/>
    </row>
    <row r="5332" spans="79:80">
      <c r="CA5332" s="2"/>
      <c r="CB5332" s="4"/>
    </row>
    <row r="5333" spans="79:80">
      <c r="CA5333" s="2"/>
      <c r="CB5333" s="4"/>
    </row>
    <row r="5334" spans="79:80">
      <c r="CA5334" s="2"/>
      <c r="CB5334" s="4"/>
    </row>
    <row r="5335" spans="79:80">
      <c r="CA5335" s="2"/>
      <c r="CB5335" s="4"/>
    </row>
    <row r="5336" spans="79:80">
      <c r="CA5336" s="2"/>
      <c r="CB5336" s="4"/>
    </row>
    <row r="5337" spans="79:80">
      <c r="CA5337" s="2"/>
      <c r="CB5337" s="4"/>
    </row>
    <row r="5338" spans="79:80">
      <c r="CA5338" s="2"/>
      <c r="CB5338" s="4"/>
    </row>
    <row r="5339" spans="79:80">
      <c r="CA5339" s="2"/>
      <c r="CB5339" s="4"/>
    </row>
    <row r="5340" spans="79:80">
      <c r="CA5340" s="2"/>
      <c r="CB5340" s="4"/>
    </row>
    <row r="5341" spans="79:80">
      <c r="CA5341" s="2"/>
      <c r="CB5341" s="4"/>
    </row>
    <row r="5342" spans="79:80">
      <c r="CA5342" s="2"/>
      <c r="CB5342" s="4"/>
    </row>
    <row r="5343" spans="79:80">
      <c r="CA5343" s="2"/>
      <c r="CB5343" s="4"/>
    </row>
    <row r="5344" spans="79:80">
      <c r="CA5344" s="2"/>
      <c r="CB5344" s="4"/>
    </row>
    <row r="5345" spans="79:80">
      <c r="CA5345" s="2"/>
      <c r="CB5345" s="4"/>
    </row>
    <row r="5346" spans="79:80">
      <c r="CA5346" s="2"/>
      <c r="CB5346" s="4"/>
    </row>
    <row r="5347" spans="79:80">
      <c r="CA5347" s="2"/>
      <c r="CB5347" s="4"/>
    </row>
    <row r="5348" spans="79:80">
      <c r="CA5348" s="2"/>
      <c r="CB5348" s="4"/>
    </row>
    <row r="5349" spans="79:80">
      <c r="CA5349" s="2"/>
      <c r="CB5349" s="4"/>
    </row>
    <row r="5350" spans="79:80">
      <c r="CA5350" s="2"/>
      <c r="CB5350" s="4"/>
    </row>
    <row r="5351" spans="79:80">
      <c r="CA5351" s="2"/>
      <c r="CB5351" s="4"/>
    </row>
    <row r="5352" spans="79:80">
      <c r="CA5352" s="2"/>
      <c r="CB5352" s="4"/>
    </row>
    <row r="5353" spans="79:80">
      <c r="CA5353" s="2"/>
      <c r="CB5353" s="4"/>
    </row>
    <row r="5354" spans="79:80">
      <c r="CA5354" s="2"/>
      <c r="CB5354" s="4"/>
    </row>
    <row r="5355" spans="79:80">
      <c r="CA5355" s="2"/>
      <c r="CB5355" s="4"/>
    </row>
    <row r="5356" spans="79:80">
      <c r="CA5356" s="2"/>
      <c r="CB5356" s="4"/>
    </row>
    <row r="5357" spans="79:80">
      <c r="CA5357" s="2"/>
      <c r="CB5357" s="4"/>
    </row>
    <row r="5358" spans="79:80">
      <c r="CA5358" s="2"/>
      <c r="CB5358" s="4"/>
    </row>
    <row r="5359" spans="79:80">
      <c r="CA5359" s="2"/>
      <c r="CB5359" s="4"/>
    </row>
    <row r="5360" spans="79:80">
      <c r="CA5360" s="2"/>
      <c r="CB5360" s="4"/>
    </row>
    <row r="5361" spans="79:80">
      <c r="CA5361" s="2"/>
      <c r="CB5361" s="4"/>
    </row>
    <row r="5362" spans="79:80">
      <c r="CA5362" s="2"/>
      <c r="CB5362" s="4"/>
    </row>
    <row r="5363" spans="79:80">
      <c r="CA5363" s="2"/>
      <c r="CB5363" s="4"/>
    </row>
    <row r="5364" spans="79:80">
      <c r="CA5364" s="2"/>
      <c r="CB5364" s="4"/>
    </row>
    <row r="5365" spans="79:80">
      <c r="CA5365" s="2"/>
      <c r="CB5365" s="4"/>
    </row>
    <row r="5366" spans="79:80">
      <c r="CA5366" s="2"/>
      <c r="CB5366" s="4"/>
    </row>
    <row r="5367" spans="79:80">
      <c r="CA5367" s="2"/>
      <c r="CB5367" s="4"/>
    </row>
    <row r="5368" spans="79:80">
      <c r="CA5368" s="2"/>
      <c r="CB5368" s="4"/>
    </row>
    <row r="5369" spans="79:80">
      <c r="CA5369" s="2"/>
      <c r="CB5369" s="4"/>
    </row>
    <row r="5370" spans="79:80">
      <c r="CA5370" s="2"/>
      <c r="CB5370" s="4"/>
    </row>
    <row r="5371" spans="79:80">
      <c r="CA5371" s="2"/>
      <c r="CB5371" s="4"/>
    </row>
    <row r="5372" spans="79:80">
      <c r="CA5372" s="2"/>
      <c r="CB5372" s="4"/>
    </row>
    <row r="5373" spans="79:80">
      <c r="CA5373" s="2"/>
      <c r="CB5373" s="4"/>
    </row>
    <row r="5374" spans="79:80">
      <c r="CA5374" s="2"/>
      <c r="CB5374" s="4"/>
    </row>
    <row r="5375" spans="79:80">
      <c r="CA5375" s="2"/>
      <c r="CB5375" s="4"/>
    </row>
    <row r="5376" spans="79:80">
      <c r="CA5376" s="2"/>
      <c r="CB5376" s="4"/>
    </row>
    <row r="5377" spans="79:80">
      <c r="CA5377" s="2"/>
      <c r="CB5377" s="4"/>
    </row>
    <row r="5378" spans="79:80">
      <c r="CA5378" s="2"/>
      <c r="CB5378" s="4"/>
    </row>
    <row r="5379" spans="79:80">
      <c r="CA5379" s="2"/>
      <c r="CB5379" s="4"/>
    </row>
    <row r="5380" spans="79:80">
      <c r="CA5380" s="2"/>
      <c r="CB5380" s="4"/>
    </row>
    <row r="5381" spans="79:80">
      <c r="CA5381" s="2"/>
      <c r="CB5381" s="4"/>
    </row>
    <row r="5382" spans="79:80">
      <c r="CA5382" s="2"/>
      <c r="CB5382" s="4"/>
    </row>
    <row r="5383" spans="79:80">
      <c r="CA5383" s="2"/>
      <c r="CB5383" s="4"/>
    </row>
    <row r="5384" spans="79:80">
      <c r="CA5384" s="2"/>
      <c r="CB5384" s="4"/>
    </row>
    <row r="5385" spans="79:80">
      <c r="CA5385" s="2"/>
      <c r="CB5385" s="4"/>
    </row>
    <row r="5386" spans="79:80">
      <c r="CA5386" s="2"/>
      <c r="CB5386" s="4"/>
    </row>
    <row r="5387" spans="79:80">
      <c r="CA5387" s="2"/>
      <c r="CB5387" s="4"/>
    </row>
    <row r="5388" spans="79:80">
      <c r="CA5388" s="2"/>
      <c r="CB5388" s="4"/>
    </row>
    <row r="5389" spans="79:80">
      <c r="CA5389" s="2"/>
      <c r="CB5389" s="4"/>
    </row>
    <row r="5390" spans="79:80">
      <c r="CA5390" s="2"/>
      <c r="CB5390" s="4"/>
    </row>
    <row r="5391" spans="79:80">
      <c r="CA5391" s="2"/>
      <c r="CB5391" s="4"/>
    </row>
    <row r="5392" spans="79:80">
      <c r="CA5392" s="2"/>
      <c r="CB5392" s="4"/>
    </row>
    <row r="5393" spans="79:80">
      <c r="CA5393" s="2"/>
      <c r="CB5393" s="4"/>
    </row>
    <row r="5394" spans="79:80">
      <c r="CA5394" s="2"/>
      <c r="CB5394" s="4"/>
    </row>
    <row r="5395" spans="79:80">
      <c r="CA5395" s="2"/>
      <c r="CB5395" s="4"/>
    </row>
    <row r="5396" spans="79:80">
      <c r="CA5396" s="2"/>
      <c r="CB5396" s="4"/>
    </row>
    <row r="5397" spans="79:80">
      <c r="CA5397" s="2"/>
      <c r="CB5397" s="4"/>
    </row>
    <row r="5398" spans="79:80">
      <c r="CA5398" s="2"/>
      <c r="CB5398" s="4"/>
    </row>
    <row r="5399" spans="79:80">
      <c r="CA5399" s="2"/>
      <c r="CB5399" s="4"/>
    </row>
    <row r="5400" spans="79:80">
      <c r="CA5400" s="2"/>
      <c r="CB5400" s="4"/>
    </row>
    <row r="5401" spans="79:80">
      <c r="CA5401" s="2"/>
      <c r="CB5401" s="4"/>
    </row>
    <row r="5402" spans="79:80">
      <c r="CA5402" s="2"/>
      <c r="CB5402" s="4"/>
    </row>
    <row r="5403" spans="79:80">
      <c r="CA5403" s="2"/>
      <c r="CB5403" s="4"/>
    </row>
    <row r="5404" spans="79:80">
      <c r="CA5404" s="2"/>
      <c r="CB5404" s="4"/>
    </row>
    <row r="5405" spans="79:80">
      <c r="CA5405" s="2"/>
      <c r="CB5405" s="4"/>
    </row>
    <row r="5406" spans="79:80">
      <c r="CA5406" s="2"/>
      <c r="CB5406" s="4"/>
    </row>
    <row r="5407" spans="79:80">
      <c r="CA5407" s="2"/>
      <c r="CB5407" s="4"/>
    </row>
    <row r="5408" spans="79:80">
      <c r="CA5408" s="2"/>
      <c r="CB5408" s="4"/>
    </row>
    <row r="5409" spans="79:80">
      <c r="CA5409" s="2"/>
      <c r="CB5409" s="4"/>
    </row>
    <row r="5410" spans="79:80">
      <c r="CA5410" s="2"/>
      <c r="CB5410" s="4"/>
    </row>
    <row r="5411" spans="79:80">
      <c r="CA5411" s="2"/>
      <c r="CB5411" s="4"/>
    </row>
    <row r="5412" spans="79:80">
      <c r="CA5412" s="2"/>
      <c r="CB5412" s="4"/>
    </row>
    <row r="5413" spans="79:80">
      <c r="CA5413" s="2"/>
      <c r="CB5413" s="4"/>
    </row>
    <row r="5414" spans="79:80">
      <c r="CA5414" s="2"/>
      <c r="CB5414" s="4"/>
    </row>
    <row r="5415" spans="79:80">
      <c r="CA5415" s="2"/>
      <c r="CB5415" s="4"/>
    </row>
    <row r="5416" spans="79:80">
      <c r="CA5416" s="2"/>
      <c r="CB5416" s="4"/>
    </row>
    <row r="5417" spans="79:80">
      <c r="CA5417" s="2"/>
      <c r="CB5417" s="4"/>
    </row>
    <row r="5418" spans="79:80">
      <c r="CA5418" s="2"/>
      <c r="CB5418" s="4"/>
    </row>
    <row r="5419" spans="79:80">
      <c r="CA5419" s="2"/>
      <c r="CB5419" s="4"/>
    </row>
    <row r="5420" spans="79:80">
      <c r="CA5420" s="2"/>
      <c r="CB5420" s="4"/>
    </row>
    <row r="5421" spans="79:80">
      <c r="CA5421" s="2"/>
      <c r="CB5421" s="4"/>
    </row>
    <row r="5422" spans="79:80">
      <c r="CA5422" s="2"/>
      <c r="CB5422" s="4"/>
    </row>
    <row r="5423" spans="79:80">
      <c r="CA5423" s="2"/>
      <c r="CB5423" s="4"/>
    </row>
    <row r="5424" spans="79:80">
      <c r="CA5424" s="2"/>
      <c r="CB5424" s="4"/>
    </row>
    <row r="5425" spans="79:80">
      <c r="CA5425" s="2"/>
      <c r="CB5425" s="4"/>
    </row>
    <row r="5426" spans="79:80">
      <c r="CA5426" s="2"/>
      <c r="CB5426" s="4"/>
    </row>
    <row r="5427" spans="79:80">
      <c r="CA5427" s="2"/>
      <c r="CB5427" s="4"/>
    </row>
    <row r="5428" spans="79:80">
      <c r="CA5428" s="2"/>
      <c r="CB5428" s="4"/>
    </row>
    <row r="5429" spans="79:80">
      <c r="CA5429" s="2"/>
      <c r="CB5429" s="4"/>
    </row>
    <row r="5430" spans="79:80">
      <c r="CA5430" s="2"/>
      <c r="CB5430" s="4"/>
    </row>
    <row r="5431" spans="79:80">
      <c r="CA5431" s="2"/>
      <c r="CB5431" s="4"/>
    </row>
    <row r="5432" spans="79:80">
      <c r="CA5432" s="2"/>
      <c r="CB5432" s="4"/>
    </row>
    <row r="5433" spans="79:80">
      <c r="CA5433" s="2"/>
      <c r="CB5433" s="4"/>
    </row>
    <row r="5434" spans="79:80">
      <c r="CA5434" s="2"/>
      <c r="CB5434" s="4"/>
    </row>
    <row r="5435" spans="79:80">
      <c r="CA5435" s="2"/>
      <c r="CB5435" s="4"/>
    </row>
    <row r="5436" spans="79:80">
      <c r="CA5436" s="2"/>
      <c r="CB5436" s="4"/>
    </row>
    <row r="5437" spans="79:80">
      <c r="CA5437" s="2"/>
      <c r="CB5437" s="4"/>
    </row>
    <row r="5438" spans="79:80">
      <c r="CA5438" s="2"/>
      <c r="CB5438" s="4"/>
    </row>
    <row r="5439" spans="79:80">
      <c r="CA5439" s="2"/>
      <c r="CB5439" s="4"/>
    </row>
    <row r="5440" spans="79:80">
      <c r="CA5440" s="2"/>
      <c r="CB5440" s="4"/>
    </row>
    <row r="5441" spans="79:80">
      <c r="CA5441" s="2"/>
      <c r="CB5441" s="4"/>
    </row>
    <row r="5442" spans="79:80">
      <c r="CA5442" s="2"/>
      <c r="CB5442" s="4"/>
    </row>
    <row r="5443" spans="79:80">
      <c r="CA5443" s="2"/>
      <c r="CB5443" s="4"/>
    </row>
    <row r="5444" spans="79:80">
      <c r="CA5444" s="2"/>
      <c r="CB5444" s="4"/>
    </row>
    <row r="5445" spans="79:80">
      <c r="CA5445" s="2"/>
      <c r="CB5445" s="4"/>
    </row>
    <row r="5446" spans="79:80">
      <c r="CA5446" s="2"/>
      <c r="CB5446" s="4"/>
    </row>
    <row r="5447" spans="79:80">
      <c r="CA5447" s="2"/>
      <c r="CB5447" s="4"/>
    </row>
    <row r="5448" spans="79:80">
      <c r="CA5448" s="2"/>
      <c r="CB5448" s="4"/>
    </row>
    <row r="5449" spans="79:80">
      <c r="CA5449" s="2"/>
      <c r="CB5449" s="4"/>
    </row>
    <row r="5450" spans="79:80">
      <c r="CA5450" s="2"/>
      <c r="CB5450" s="4"/>
    </row>
    <row r="5451" spans="79:80">
      <c r="CA5451" s="2"/>
      <c r="CB5451" s="4"/>
    </row>
    <row r="5452" spans="79:80">
      <c r="CA5452" s="2"/>
      <c r="CB5452" s="4"/>
    </row>
    <row r="5453" spans="79:80">
      <c r="CA5453" s="2"/>
      <c r="CB5453" s="4"/>
    </row>
    <row r="5454" spans="79:80">
      <c r="CA5454" s="2"/>
      <c r="CB5454" s="4"/>
    </row>
    <row r="5455" spans="79:80">
      <c r="CA5455" s="2"/>
      <c r="CB5455" s="4"/>
    </row>
    <row r="5456" spans="79:80">
      <c r="CA5456" s="2"/>
      <c r="CB5456" s="4"/>
    </row>
    <row r="5457" spans="79:80">
      <c r="CA5457" s="2"/>
      <c r="CB5457" s="4"/>
    </row>
    <row r="5458" spans="79:80">
      <c r="CA5458" s="2"/>
      <c r="CB5458" s="4"/>
    </row>
    <row r="5459" spans="79:80">
      <c r="CA5459" s="2"/>
      <c r="CB5459" s="4"/>
    </row>
    <row r="5460" spans="79:80">
      <c r="CA5460" s="2"/>
      <c r="CB5460" s="4"/>
    </row>
    <row r="5461" spans="79:80">
      <c r="CA5461" s="2"/>
      <c r="CB5461" s="4"/>
    </row>
    <row r="5462" spans="79:80">
      <c r="CA5462" s="2"/>
      <c r="CB5462" s="4"/>
    </row>
    <row r="5463" spans="79:80">
      <c r="CA5463" s="2"/>
      <c r="CB5463" s="4"/>
    </row>
    <row r="5464" spans="79:80">
      <c r="CA5464" s="2"/>
      <c r="CB5464" s="4"/>
    </row>
    <row r="5465" spans="79:80">
      <c r="CA5465" s="2"/>
      <c r="CB5465" s="4"/>
    </row>
    <row r="5466" spans="79:80">
      <c r="CA5466" s="2"/>
      <c r="CB5466" s="4"/>
    </row>
    <row r="5467" spans="79:80">
      <c r="CA5467" s="2"/>
      <c r="CB5467" s="4"/>
    </row>
    <row r="5468" spans="79:80">
      <c r="CA5468" s="2"/>
      <c r="CB5468" s="4"/>
    </row>
    <row r="5469" spans="79:80">
      <c r="CA5469" s="2"/>
      <c r="CB5469" s="4"/>
    </row>
    <row r="5470" spans="79:80">
      <c r="CA5470" s="2"/>
      <c r="CB5470" s="4"/>
    </row>
    <row r="5471" spans="79:80">
      <c r="CA5471" s="2"/>
      <c r="CB5471" s="4"/>
    </row>
    <row r="5472" spans="79:80">
      <c r="CA5472" s="2"/>
      <c r="CB5472" s="4"/>
    </row>
    <row r="5473" spans="79:80">
      <c r="CA5473" s="2"/>
      <c r="CB5473" s="4"/>
    </row>
    <row r="5474" spans="79:80">
      <c r="CA5474" s="2"/>
      <c r="CB5474" s="4"/>
    </row>
    <row r="5475" spans="79:80">
      <c r="CA5475" s="2"/>
      <c r="CB5475" s="4"/>
    </row>
    <row r="5476" spans="79:80">
      <c r="CA5476" s="2"/>
      <c r="CB5476" s="4"/>
    </row>
    <row r="5477" spans="79:80">
      <c r="CA5477" s="2"/>
      <c r="CB5477" s="4"/>
    </row>
    <row r="5478" spans="79:80">
      <c r="CA5478" s="2"/>
      <c r="CB5478" s="4"/>
    </row>
    <row r="5479" spans="79:80">
      <c r="CA5479" s="2"/>
      <c r="CB5479" s="4"/>
    </row>
    <row r="5480" spans="79:80">
      <c r="CA5480" s="2"/>
      <c r="CB5480" s="4"/>
    </row>
    <row r="5481" spans="79:80">
      <c r="CA5481" s="2"/>
      <c r="CB5481" s="4"/>
    </row>
    <row r="5482" spans="79:80">
      <c r="CA5482" s="2"/>
      <c r="CB5482" s="4"/>
    </row>
    <row r="5483" spans="79:80">
      <c r="CA5483" s="2"/>
      <c r="CB5483" s="4"/>
    </row>
    <row r="5484" spans="79:80">
      <c r="CA5484" s="2"/>
      <c r="CB5484" s="4"/>
    </row>
    <row r="5485" spans="79:80">
      <c r="CA5485" s="2"/>
      <c r="CB5485" s="4"/>
    </row>
    <row r="5486" spans="79:80">
      <c r="CA5486" s="2"/>
      <c r="CB5486" s="4"/>
    </row>
    <row r="5487" spans="79:80">
      <c r="CA5487" s="2"/>
      <c r="CB5487" s="4"/>
    </row>
    <row r="5488" spans="79:80">
      <c r="CA5488" s="2"/>
      <c r="CB5488" s="4"/>
    </row>
    <row r="5489" spans="79:80">
      <c r="CA5489" s="2"/>
      <c r="CB5489" s="4"/>
    </row>
    <row r="5490" spans="79:80">
      <c r="CA5490" s="2"/>
      <c r="CB5490" s="4"/>
    </row>
    <row r="5491" spans="79:80">
      <c r="CA5491" s="2"/>
      <c r="CB5491" s="4"/>
    </row>
    <row r="5492" spans="79:80">
      <c r="CA5492" s="2"/>
      <c r="CB5492" s="4"/>
    </row>
    <row r="5493" spans="79:80">
      <c r="CA5493" s="2"/>
      <c r="CB5493" s="4"/>
    </row>
    <row r="5494" spans="79:80">
      <c r="CA5494" s="2"/>
      <c r="CB5494" s="4"/>
    </row>
    <row r="5495" spans="79:80">
      <c r="CA5495" s="2"/>
      <c r="CB5495" s="4"/>
    </row>
    <row r="5496" spans="79:80">
      <c r="CA5496" s="2"/>
      <c r="CB5496" s="4"/>
    </row>
    <row r="5497" spans="79:80">
      <c r="CA5497" s="2"/>
      <c r="CB5497" s="4"/>
    </row>
    <row r="5498" spans="79:80">
      <c r="CA5498" s="2"/>
      <c r="CB5498" s="4"/>
    </row>
    <row r="5499" spans="79:80">
      <c r="CA5499" s="2"/>
      <c r="CB5499" s="4"/>
    </row>
    <row r="5500" spans="79:80">
      <c r="CA5500" s="2"/>
      <c r="CB5500" s="4"/>
    </row>
    <row r="5501" spans="79:80">
      <c r="CA5501" s="2"/>
      <c r="CB5501" s="4"/>
    </row>
    <row r="5502" spans="79:80">
      <c r="CA5502" s="2"/>
      <c r="CB5502" s="4"/>
    </row>
    <row r="5503" spans="79:80">
      <c r="CA5503" s="2"/>
      <c r="CB5503" s="4"/>
    </row>
    <row r="5504" spans="79:80">
      <c r="CA5504" s="2"/>
      <c r="CB5504" s="4"/>
    </row>
    <row r="5505" spans="79:80">
      <c r="CA5505" s="2"/>
      <c r="CB5505" s="4"/>
    </row>
    <row r="5506" spans="79:80">
      <c r="CA5506" s="2"/>
      <c r="CB5506" s="4"/>
    </row>
    <row r="5507" spans="79:80">
      <c r="CA5507" s="2"/>
      <c r="CB5507" s="4"/>
    </row>
    <row r="5508" spans="79:80">
      <c r="CA5508" s="2"/>
      <c r="CB5508" s="4"/>
    </row>
    <row r="5509" spans="79:80">
      <c r="CA5509" s="2"/>
      <c r="CB5509" s="4"/>
    </row>
    <row r="5510" spans="79:80">
      <c r="CA5510" s="2"/>
      <c r="CB5510" s="4"/>
    </row>
    <row r="5511" spans="79:80">
      <c r="CA5511" s="2"/>
      <c r="CB5511" s="4"/>
    </row>
    <row r="5512" spans="79:80">
      <c r="CA5512" s="2"/>
      <c r="CB5512" s="4"/>
    </row>
    <row r="5513" spans="79:80">
      <c r="CA5513" s="2"/>
      <c r="CB5513" s="4"/>
    </row>
    <row r="5514" spans="79:80">
      <c r="CA5514" s="2"/>
      <c r="CB5514" s="4"/>
    </row>
    <row r="5515" spans="79:80">
      <c r="CA5515" s="2"/>
      <c r="CB5515" s="4"/>
    </row>
    <row r="5516" spans="79:80">
      <c r="CA5516" s="2"/>
      <c r="CB5516" s="4"/>
    </row>
    <row r="5517" spans="79:80">
      <c r="CA5517" s="2"/>
      <c r="CB5517" s="4"/>
    </row>
    <row r="5518" spans="79:80">
      <c r="CA5518" s="2"/>
      <c r="CB5518" s="4"/>
    </row>
    <row r="5519" spans="79:80">
      <c r="CA5519" s="2"/>
      <c r="CB5519" s="4"/>
    </row>
    <row r="5520" spans="79:80">
      <c r="CA5520" s="2"/>
      <c r="CB5520" s="4"/>
    </row>
    <row r="5521" spans="79:80">
      <c r="CA5521" s="2"/>
      <c r="CB5521" s="4"/>
    </row>
    <row r="5522" spans="79:80">
      <c r="CA5522" s="2"/>
      <c r="CB5522" s="4"/>
    </row>
    <row r="5523" spans="79:80">
      <c r="CA5523" s="2"/>
      <c r="CB5523" s="4"/>
    </row>
    <row r="5524" spans="79:80">
      <c r="CA5524" s="2"/>
      <c r="CB5524" s="4"/>
    </row>
    <row r="5525" spans="79:80">
      <c r="CA5525" s="2"/>
      <c r="CB5525" s="4"/>
    </row>
    <row r="5526" spans="79:80">
      <c r="CA5526" s="2"/>
      <c r="CB5526" s="4"/>
    </row>
    <row r="5527" spans="79:80">
      <c r="CA5527" s="2"/>
      <c r="CB5527" s="4"/>
    </row>
    <row r="5528" spans="79:80">
      <c r="CA5528" s="2"/>
      <c r="CB5528" s="4"/>
    </row>
    <row r="5529" spans="79:80">
      <c r="CA5529" s="2"/>
      <c r="CB5529" s="4"/>
    </row>
    <row r="5530" spans="79:80">
      <c r="CA5530" s="2"/>
      <c r="CB5530" s="4"/>
    </row>
    <row r="5531" spans="79:80">
      <c r="CA5531" s="2"/>
      <c r="CB5531" s="4"/>
    </row>
    <row r="5532" spans="79:80">
      <c r="CA5532" s="2"/>
      <c r="CB5532" s="4"/>
    </row>
    <row r="5533" spans="79:80">
      <c r="CA5533" s="2"/>
      <c r="CB5533" s="4"/>
    </row>
    <row r="5534" spans="79:80">
      <c r="CA5534" s="2"/>
      <c r="CB5534" s="4"/>
    </row>
    <row r="5535" spans="79:80">
      <c r="CA5535" s="2"/>
      <c r="CB5535" s="4"/>
    </row>
    <row r="5536" spans="79:80">
      <c r="CA5536" s="2"/>
      <c r="CB5536" s="4"/>
    </row>
    <row r="5537" spans="79:80">
      <c r="CA5537" s="2"/>
      <c r="CB5537" s="4"/>
    </row>
    <row r="5538" spans="79:80">
      <c r="CA5538" s="2"/>
      <c r="CB5538" s="4"/>
    </row>
    <row r="5539" spans="79:80">
      <c r="CA5539" s="2"/>
      <c r="CB5539" s="4"/>
    </row>
    <row r="5540" spans="79:80">
      <c r="CA5540" s="2"/>
      <c r="CB5540" s="4"/>
    </row>
    <row r="5541" spans="79:80">
      <c r="CA5541" s="2"/>
      <c r="CB5541" s="4"/>
    </row>
    <row r="5542" spans="79:80">
      <c r="CA5542" s="2"/>
      <c r="CB5542" s="4"/>
    </row>
    <row r="5543" spans="79:80">
      <c r="CA5543" s="2"/>
      <c r="CB5543" s="4"/>
    </row>
    <row r="5544" spans="79:80">
      <c r="CA5544" s="2"/>
      <c r="CB5544" s="4"/>
    </row>
    <row r="5545" spans="79:80">
      <c r="CA5545" s="2"/>
      <c r="CB5545" s="4"/>
    </row>
    <row r="5546" spans="79:80">
      <c r="CA5546" s="2"/>
      <c r="CB5546" s="4"/>
    </row>
    <row r="5547" spans="79:80">
      <c r="CA5547" s="2"/>
      <c r="CB5547" s="4"/>
    </row>
    <row r="5548" spans="79:80">
      <c r="CA5548" s="2"/>
      <c r="CB5548" s="4"/>
    </row>
    <row r="5549" spans="79:80">
      <c r="CA5549" s="2"/>
      <c r="CB5549" s="4"/>
    </row>
    <row r="5550" spans="79:80">
      <c r="CA5550" s="2"/>
      <c r="CB5550" s="4"/>
    </row>
    <row r="5551" spans="79:80">
      <c r="CA5551" s="2"/>
      <c r="CB5551" s="4"/>
    </row>
    <row r="5552" spans="79:80">
      <c r="CA5552" s="2"/>
      <c r="CB5552" s="4"/>
    </row>
    <row r="5553" spans="79:80">
      <c r="CA5553" s="2"/>
      <c r="CB5553" s="4"/>
    </row>
    <row r="5554" spans="79:80">
      <c r="CA5554" s="2"/>
      <c r="CB5554" s="4"/>
    </row>
    <row r="5555" spans="79:80">
      <c r="CA5555" s="2"/>
      <c r="CB5555" s="4"/>
    </row>
    <row r="5556" spans="79:80">
      <c r="CA5556" s="2"/>
      <c r="CB5556" s="4"/>
    </row>
    <row r="5557" spans="79:80">
      <c r="CA5557" s="2"/>
      <c r="CB5557" s="4"/>
    </row>
    <row r="5558" spans="79:80">
      <c r="CA5558" s="2"/>
      <c r="CB5558" s="4"/>
    </row>
    <row r="5559" spans="79:80">
      <c r="CA5559" s="2"/>
      <c r="CB5559" s="4"/>
    </row>
    <row r="5560" spans="79:80">
      <c r="CA5560" s="2"/>
      <c r="CB5560" s="4"/>
    </row>
    <row r="5561" spans="79:80">
      <c r="CA5561" s="2"/>
      <c r="CB5561" s="4"/>
    </row>
    <row r="5562" spans="79:80">
      <c r="CA5562" s="2"/>
      <c r="CB5562" s="4"/>
    </row>
    <row r="5563" spans="79:80">
      <c r="CA5563" s="2"/>
      <c r="CB5563" s="4"/>
    </row>
    <row r="5564" spans="79:80">
      <c r="CA5564" s="2"/>
      <c r="CB5564" s="4"/>
    </row>
    <row r="5565" spans="79:80">
      <c r="CA5565" s="2"/>
      <c r="CB5565" s="4"/>
    </row>
    <row r="5566" spans="79:80">
      <c r="CA5566" s="2"/>
      <c r="CB5566" s="4"/>
    </row>
    <row r="5567" spans="79:80">
      <c r="CA5567" s="2"/>
      <c r="CB5567" s="4"/>
    </row>
    <row r="5568" spans="79:80">
      <c r="CA5568" s="2"/>
      <c r="CB5568" s="4"/>
    </row>
    <row r="5569" spans="79:80">
      <c r="CA5569" s="2"/>
      <c r="CB5569" s="4"/>
    </row>
    <row r="5570" spans="79:80">
      <c r="CA5570" s="2"/>
      <c r="CB5570" s="4"/>
    </row>
    <row r="5571" spans="79:80">
      <c r="CA5571" s="2"/>
      <c r="CB5571" s="4"/>
    </row>
    <row r="5572" spans="79:80">
      <c r="CA5572" s="2"/>
      <c r="CB5572" s="4"/>
    </row>
    <row r="5573" spans="79:80">
      <c r="CA5573" s="2"/>
      <c r="CB5573" s="4"/>
    </row>
    <row r="5574" spans="79:80">
      <c r="CA5574" s="2"/>
      <c r="CB5574" s="4"/>
    </row>
    <row r="5575" spans="79:80">
      <c r="CA5575" s="2"/>
      <c r="CB5575" s="4"/>
    </row>
    <row r="5576" spans="79:80">
      <c r="CA5576" s="2"/>
      <c r="CB5576" s="4"/>
    </row>
    <row r="5577" spans="79:80">
      <c r="CA5577" s="2"/>
      <c r="CB5577" s="4"/>
    </row>
    <row r="5578" spans="79:80">
      <c r="CA5578" s="2"/>
      <c r="CB5578" s="4"/>
    </row>
    <row r="5579" spans="79:80">
      <c r="CA5579" s="2"/>
      <c r="CB5579" s="4"/>
    </row>
    <row r="5580" spans="79:80">
      <c r="CA5580" s="2"/>
      <c r="CB5580" s="4"/>
    </row>
    <row r="5581" spans="79:80">
      <c r="CA5581" s="2"/>
      <c r="CB5581" s="4"/>
    </row>
    <row r="5582" spans="79:80">
      <c r="CA5582" s="2"/>
      <c r="CB5582" s="4"/>
    </row>
    <row r="5583" spans="79:80">
      <c r="CA5583" s="2"/>
      <c r="CB5583" s="4"/>
    </row>
    <row r="5584" spans="79:80">
      <c r="CA5584" s="2"/>
      <c r="CB5584" s="4"/>
    </row>
    <row r="5585" spans="79:80">
      <c r="CA5585" s="2"/>
      <c r="CB5585" s="4"/>
    </row>
    <row r="5586" spans="79:80">
      <c r="CA5586" s="2"/>
      <c r="CB5586" s="4"/>
    </row>
    <row r="5587" spans="79:80">
      <c r="CA5587" s="2"/>
      <c r="CB5587" s="4"/>
    </row>
    <row r="5588" spans="79:80">
      <c r="CA5588" s="2"/>
      <c r="CB5588" s="4"/>
    </row>
    <row r="5589" spans="79:80">
      <c r="CA5589" s="2"/>
      <c r="CB5589" s="4"/>
    </row>
    <row r="5590" spans="79:80">
      <c r="CA5590" s="2"/>
      <c r="CB5590" s="4"/>
    </row>
    <row r="5591" spans="79:80">
      <c r="CA5591" s="2"/>
      <c r="CB5591" s="4"/>
    </row>
    <row r="5592" spans="79:80">
      <c r="CA5592" s="2"/>
      <c r="CB5592" s="4"/>
    </row>
    <row r="5593" spans="79:80">
      <c r="CA5593" s="2"/>
      <c r="CB5593" s="4"/>
    </row>
    <row r="5594" spans="79:80">
      <c r="CA5594" s="2"/>
      <c r="CB5594" s="4"/>
    </row>
    <row r="5595" spans="79:80">
      <c r="CA5595" s="2"/>
      <c r="CB5595" s="4"/>
    </row>
    <row r="5596" spans="79:80">
      <c r="CA5596" s="2"/>
      <c r="CB5596" s="4"/>
    </row>
    <row r="5597" spans="79:80">
      <c r="CA5597" s="2"/>
      <c r="CB5597" s="4"/>
    </row>
    <row r="5598" spans="79:80">
      <c r="CA5598" s="2"/>
      <c r="CB5598" s="4"/>
    </row>
    <row r="5599" spans="79:80">
      <c r="CA5599" s="2"/>
      <c r="CB5599" s="4"/>
    </row>
    <row r="5600" spans="79:80">
      <c r="CA5600" s="2"/>
      <c r="CB5600" s="4"/>
    </row>
    <row r="5601" spans="79:80">
      <c r="CA5601" s="2"/>
      <c r="CB5601" s="4"/>
    </row>
    <row r="5602" spans="79:80">
      <c r="CA5602" s="2"/>
      <c r="CB5602" s="4"/>
    </row>
    <row r="5603" spans="79:80">
      <c r="CA5603" s="2"/>
      <c r="CB5603" s="4"/>
    </row>
    <row r="5604" spans="79:80">
      <c r="CA5604" s="2"/>
      <c r="CB5604" s="4"/>
    </row>
    <row r="5605" spans="79:80">
      <c r="CA5605" s="2"/>
      <c r="CB5605" s="4"/>
    </row>
    <row r="5606" spans="79:80">
      <c r="CA5606" s="2"/>
      <c r="CB5606" s="4"/>
    </row>
    <row r="5607" spans="79:80">
      <c r="CA5607" s="2"/>
      <c r="CB5607" s="4"/>
    </row>
    <row r="5608" spans="79:80">
      <c r="CA5608" s="2"/>
      <c r="CB5608" s="4"/>
    </row>
    <row r="5609" spans="79:80">
      <c r="CA5609" s="2"/>
      <c r="CB5609" s="4"/>
    </row>
    <row r="5610" spans="79:80">
      <c r="CA5610" s="2"/>
      <c r="CB5610" s="4"/>
    </row>
    <row r="5611" spans="79:80">
      <c r="CA5611" s="2"/>
      <c r="CB5611" s="4"/>
    </row>
    <row r="5612" spans="79:80">
      <c r="CA5612" s="2"/>
      <c r="CB5612" s="4"/>
    </row>
    <row r="5613" spans="79:80">
      <c r="CA5613" s="2"/>
      <c r="CB5613" s="4"/>
    </row>
    <row r="5614" spans="79:80">
      <c r="CA5614" s="2"/>
      <c r="CB5614" s="4"/>
    </row>
    <row r="5615" spans="79:80">
      <c r="CA5615" s="2"/>
      <c r="CB5615" s="4"/>
    </row>
    <row r="5616" spans="79:80">
      <c r="CA5616" s="2"/>
      <c r="CB5616" s="4"/>
    </row>
    <row r="5617" spans="79:80">
      <c r="CA5617" s="2"/>
      <c r="CB5617" s="4"/>
    </row>
    <row r="5618" spans="79:80">
      <c r="CA5618" s="2"/>
      <c r="CB5618" s="4"/>
    </row>
    <row r="5619" spans="79:80">
      <c r="CA5619" s="2"/>
      <c r="CB5619" s="4"/>
    </row>
    <row r="5620" spans="79:80">
      <c r="CA5620" s="2"/>
      <c r="CB5620" s="4"/>
    </row>
    <row r="5621" spans="79:80">
      <c r="CA5621" s="2"/>
      <c r="CB5621" s="4"/>
    </row>
    <row r="5622" spans="79:80">
      <c r="CA5622" s="2"/>
      <c r="CB5622" s="4"/>
    </row>
    <row r="5623" spans="79:80">
      <c r="CA5623" s="2"/>
      <c r="CB5623" s="4"/>
    </row>
    <row r="5624" spans="79:80">
      <c r="CA5624" s="2"/>
      <c r="CB5624" s="4"/>
    </row>
    <row r="5625" spans="79:80">
      <c r="CA5625" s="2"/>
      <c r="CB5625" s="4"/>
    </row>
    <row r="5626" spans="79:80">
      <c r="CA5626" s="2"/>
      <c r="CB5626" s="4"/>
    </row>
    <row r="5627" spans="79:80">
      <c r="CA5627" s="2"/>
      <c r="CB5627" s="4"/>
    </row>
    <row r="5628" spans="79:80">
      <c r="CA5628" s="2"/>
      <c r="CB5628" s="4"/>
    </row>
    <row r="5629" spans="79:80">
      <c r="CA5629" s="2"/>
      <c r="CB5629" s="4"/>
    </row>
    <row r="5630" spans="79:80">
      <c r="CA5630" s="2"/>
      <c r="CB5630" s="4"/>
    </row>
    <row r="5631" spans="79:80">
      <c r="CA5631" s="2"/>
      <c r="CB5631" s="4"/>
    </row>
    <row r="5632" spans="79:80">
      <c r="CA5632" s="2"/>
      <c r="CB5632" s="4"/>
    </row>
    <row r="5633" spans="79:80">
      <c r="CA5633" s="2"/>
      <c r="CB5633" s="4"/>
    </row>
    <row r="5634" spans="79:80">
      <c r="CA5634" s="2"/>
      <c r="CB5634" s="4"/>
    </row>
    <row r="5635" spans="79:80">
      <c r="CA5635" s="2"/>
      <c r="CB5635" s="4"/>
    </row>
    <row r="5636" spans="79:80">
      <c r="CA5636" s="2"/>
      <c r="CB5636" s="4"/>
    </row>
    <row r="5637" spans="79:80">
      <c r="CA5637" s="2"/>
      <c r="CB5637" s="4"/>
    </row>
    <row r="5638" spans="79:80">
      <c r="CA5638" s="2"/>
      <c r="CB5638" s="4"/>
    </row>
    <row r="5639" spans="79:80">
      <c r="CA5639" s="2"/>
      <c r="CB5639" s="4"/>
    </row>
    <row r="5640" spans="79:80">
      <c r="CA5640" s="2"/>
      <c r="CB5640" s="4"/>
    </row>
    <row r="5641" spans="79:80">
      <c r="CA5641" s="2"/>
      <c r="CB5641" s="4"/>
    </row>
    <row r="5642" spans="79:80">
      <c r="CA5642" s="2"/>
      <c r="CB5642" s="4"/>
    </row>
    <row r="5643" spans="79:80">
      <c r="CA5643" s="2"/>
      <c r="CB5643" s="4"/>
    </row>
    <row r="5644" spans="79:80">
      <c r="CA5644" s="2"/>
      <c r="CB5644" s="4"/>
    </row>
    <row r="5645" spans="79:80">
      <c r="CA5645" s="2"/>
      <c r="CB5645" s="4"/>
    </row>
    <row r="5646" spans="79:80">
      <c r="CA5646" s="2"/>
      <c r="CB5646" s="4"/>
    </row>
    <row r="5647" spans="79:80">
      <c r="CA5647" s="2"/>
      <c r="CB5647" s="4"/>
    </row>
    <row r="5648" spans="79:80">
      <c r="CA5648" s="2"/>
      <c r="CB5648" s="4"/>
    </row>
    <row r="5649" spans="79:80">
      <c r="CA5649" s="2"/>
      <c r="CB5649" s="4"/>
    </row>
    <row r="5650" spans="79:80">
      <c r="CA5650" s="2"/>
      <c r="CB5650" s="4"/>
    </row>
    <row r="5651" spans="79:80">
      <c r="CA5651" s="2"/>
      <c r="CB5651" s="4"/>
    </row>
    <row r="5652" spans="79:80">
      <c r="CA5652" s="2"/>
      <c r="CB5652" s="4"/>
    </row>
    <row r="5653" spans="79:80">
      <c r="CA5653" s="2"/>
      <c r="CB5653" s="4"/>
    </row>
    <row r="5654" spans="79:80">
      <c r="CA5654" s="2"/>
      <c r="CB5654" s="4"/>
    </row>
    <row r="5655" spans="79:80">
      <c r="CA5655" s="2"/>
      <c r="CB5655" s="4"/>
    </row>
    <row r="5656" spans="79:80">
      <c r="CA5656" s="2"/>
      <c r="CB5656" s="4"/>
    </row>
    <row r="5657" spans="79:80">
      <c r="CA5657" s="2"/>
      <c r="CB5657" s="4"/>
    </row>
    <row r="5658" spans="79:80">
      <c r="CA5658" s="2"/>
      <c r="CB5658" s="4"/>
    </row>
    <row r="5659" spans="79:80">
      <c r="CA5659" s="2"/>
      <c r="CB5659" s="4"/>
    </row>
    <row r="5660" spans="79:80">
      <c r="CA5660" s="2"/>
      <c r="CB5660" s="4"/>
    </row>
    <row r="5661" spans="79:80">
      <c r="CA5661" s="2"/>
      <c r="CB5661" s="4"/>
    </row>
    <row r="5662" spans="79:80">
      <c r="CA5662" s="2"/>
      <c r="CB5662" s="4"/>
    </row>
    <row r="5663" spans="79:80">
      <c r="CA5663" s="2"/>
      <c r="CB5663" s="4"/>
    </row>
    <row r="5664" spans="79:80">
      <c r="CA5664" s="2"/>
      <c r="CB5664" s="4"/>
    </row>
    <row r="5665" spans="79:80">
      <c r="CA5665" s="2"/>
      <c r="CB5665" s="4"/>
    </row>
    <row r="5666" spans="79:80">
      <c r="CA5666" s="2"/>
      <c r="CB5666" s="4"/>
    </row>
    <row r="5667" spans="79:80">
      <c r="CA5667" s="2"/>
      <c r="CB5667" s="4"/>
    </row>
    <row r="5668" spans="79:80">
      <c r="CA5668" s="2"/>
      <c r="CB5668" s="4"/>
    </row>
    <row r="5669" spans="79:80">
      <c r="CA5669" s="2"/>
      <c r="CB5669" s="4"/>
    </row>
    <row r="5670" spans="79:80">
      <c r="CA5670" s="2"/>
      <c r="CB5670" s="4"/>
    </row>
    <row r="5671" spans="79:80">
      <c r="CA5671" s="2"/>
      <c r="CB5671" s="4"/>
    </row>
    <row r="5672" spans="79:80">
      <c r="CA5672" s="2"/>
      <c r="CB5672" s="4"/>
    </row>
    <row r="5673" spans="79:80">
      <c r="CA5673" s="2"/>
      <c r="CB5673" s="4"/>
    </row>
    <row r="5674" spans="79:80">
      <c r="CA5674" s="2"/>
      <c r="CB5674" s="4"/>
    </row>
    <row r="5675" spans="79:80">
      <c r="CA5675" s="2"/>
      <c r="CB5675" s="4"/>
    </row>
    <row r="5676" spans="79:80">
      <c r="CA5676" s="2"/>
      <c r="CB5676" s="4"/>
    </row>
    <row r="5677" spans="79:80">
      <c r="CA5677" s="2"/>
      <c r="CB5677" s="4"/>
    </row>
    <row r="5678" spans="79:80">
      <c r="CA5678" s="2"/>
      <c r="CB5678" s="4"/>
    </row>
    <row r="5679" spans="79:80">
      <c r="CA5679" s="2"/>
      <c r="CB5679" s="4"/>
    </row>
    <row r="5680" spans="79:80">
      <c r="CA5680" s="2"/>
      <c r="CB5680" s="4"/>
    </row>
    <row r="5681" spans="79:80">
      <c r="CA5681" s="2"/>
      <c r="CB5681" s="4"/>
    </row>
    <row r="5682" spans="79:80">
      <c r="CA5682" s="2"/>
      <c r="CB5682" s="4"/>
    </row>
    <row r="5683" spans="79:80">
      <c r="CA5683" s="2"/>
      <c r="CB5683" s="4"/>
    </row>
    <row r="5684" spans="79:80">
      <c r="CA5684" s="2"/>
      <c r="CB5684" s="4"/>
    </row>
    <row r="5685" spans="79:80">
      <c r="CA5685" s="2"/>
      <c r="CB5685" s="4"/>
    </row>
    <row r="5686" spans="79:80">
      <c r="CA5686" s="2"/>
      <c r="CB5686" s="4"/>
    </row>
    <row r="5687" spans="79:80">
      <c r="CA5687" s="2"/>
      <c r="CB5687" s="4"/>
    </row>
    <row r="5688" spans="79:80">
      <c r="CA5688" s="2"/>
      <c r="CB5688" s="4"/>
    </row>
    <row r="5689" spans="79:80">
      <c r="CA5689" s="2"/>
      <c r="CB5689" s="4"/>
    </row>
    <row r="5690" spans="79:80">
      <c r="CA5690" s="2"/>
      <c r="CB5690" s="4"/>
    </row>
    <row r="5691" spans="79:80">
      <c r="CA5691" s="2"/>
      <c r="CB5691" s="4"/>
    </row>
    <row r="5692" spans="79:80">
      <c r="CA5692" s="2"/>
      <c r="CB5692" s="4"/>
    </row>
    <row r="5693" spans="79:80">
      <c r="CA5693" s="2"/>
      <c r="CB5693" s="4"/>
    </row>
    <row r="5694" spans="79:80">
      <c r="CA5694" s="2"/>
      <c r="CB5694" s="4"/>
    </row>
    <row r="5695" spans="79:80">
      <c r="CA5695" s="2"/>
      <c r="CB5695" s="4"/>
    </row>
    <row r="5696" spans="79:80">
      <c r="CA5696" s="2"/>
      <c r="CB5696" s="4"/>
    </row>
    <row r="5697" spans="79:80">
      <c r="CA5697" s="2"/>
      <c r="CB5697" s="4"/>
    </row>
    <row r="5698" spans="79:80">
      <c r="CA5698" s="2"/>
      <c r="CB5698" s="4"/>
    </row>
    <row r="5699" spans="79:80">
      <c r="CA5699" s="2"/>
      <c r="CB5699" s="4"/>
    </row>
    <row r="5700" spans="79:80">
      <c r="CA5700" s="2"/>
      <c r="CB5700" s="4"/>
    </row>
    <row r="5701" spans="79:80">
      <c r="CA5701" s="2"/>
      <c r="CB5701" s="4"/>
    </row>
    <row r="5702" spans="79:80">
      <c r="CA5702" s="2"/>
      <c r="CB5702" s="4"/>
    </row>
    <row r="5703" spans="79:80">
      <c r="CA5703" s="2"/>
      <c r="CB5703" s="4"/>
    </row>
    <row r="5704" spans="79:80">
      <c r="CA5704" s="2"/>
      <c r="CB5704" s="4"/>
    </row>
    <row r="5705" spans="79:80">
      <c r="CA5705" s="2"/>
      <c r="CB5705" s="4"/>
    </row>
    <row r="5706" spans="79:80">
      <c r="CA5706" s="2"/>
      <c r="CB5706" s="4"/>
    </row>
    <row r="5707" spans="79:80">
      <c r="CA5707" s="2"/>
      <c r="CB5707" s="4"/>
    </row>
    <row r="5708" spans="79:80">
      <c r="CA5708" s="2"/>
      <c r="CB5708" s="4"/>
    </row>
    <row r="5709" spans="79:80">
      <c r="CA5709" s="2"/>
      <c r="CB5709" s="4"/>
    </row>
    <row r="5710" spans="79:80">
      <c r="CA5710" s="2"/>
      <c r="CB5710" s="4"/>
    </row>
    <row r="5711" spans="79:80">
      <c r="CA5711" s="2"/>
      <c r="CB5711" s="4"/>
    </row>
    <row r="5712" spans="79:80">
      <c r="CA5712" s="2"/>
      <c r="CB5712" s="4"/>
    </row>
    <row r="5713" spans="79:80">
      <c r="CA5713" s="2"/>
      <c r="CB5713" s="4"/>
    </row>
    <row r="5714" spans="79:80">
      <c r="CA5714" s="2"/>
      <c r="CB5714" s="4"/>
    </row>
    <row r="5715" spans="79:80">
      <c r="CA5715" s="2"/>
      <c r="CB5715" s="4"/>
    </row>
    <row r="5716" spans="79:80">
      <c r="CA5716" s="2"/>
      <c r="CB5716" s="4"/>
    </row>
    <row r="5717" spans="79:80">
      <c r="CA5717" s="2"/>
      <c r="CB5717" s="4"/>
    </row>
    <row r="5718" spans="79:80">
      <c r="CA5718" s="2"/>
      <c r="CB5718" s="4"/>
    </row>
    <row r="5719" spans="79:80">
      <c r="CA5719" s="2"/>
      <c r="CB5719" s="4"/>
    </row>
    <row r="5720" spans="79:80">
      <c r="CA5720" s="2"/>
      <c r="CB5720" s="4"/>
    </row>
    <row r="5721" spans="79:80">
      <c r="CA5721" s="2"/>
      <c r="CB5721" s="4"/>
    </row>
    <row r="5722" spans="79:80">
      <c r="CA5722" s="2"/>
      <c r="CB5722" s="4"/>
    </row>
    <row r="5723" spans="79:80">
      <c r="CA5723" s="2"/>
      <c r="CB5723" s="4"/>
    </row>
    <row r="5724" spans="79:80">
      <c r="CA5724" s="2"/>
      <c r="CB5724" s="4"/>
    </row>
    <row r="5725" spans="79:80">
      <c r="CA5725" s="2"/>
      <c r="CB5725" s="4"/>
    </row>
    <row r="5726" spans="79:80">
      <c r="CA5726" s="2"/>
      <c r="CB5726" s="4"/>
    </row>
    <row r="5727" spans="79:80">
      <c r="CA5727" s="2"/>
      <c r="CB5727" s="4"/>
    </row>
    <row r="5728" spans="79:80">
      <c r="CA5728" s="2"/>
      <c r="CB5728" s="4"/>
    </row>
    <row r="5729" spans="79:80">
      <c r="CA5729" s="2"/>
      <c r="CB5729" s="4"/>
    </row>
    <row r="5730" spans="79:80">
      <c r="CA5730" s="2"/>
      <c r="CB5730" s="4"/>
    </row>
    <row r="5731" spans="79:80">
      <c r="CA5731" s="2"/>
      <c r="CB5731" s="4"/>
    </row>
    <row r="5732" spans="79:80">
      <c r="CA5732" s="2"/>
      <c r="CB5732" s="4"/>
    </row>
    <row r="5733" spans="79:80">
      <c r="CA5733" s="2"/>
      <c r="CB5733" s="4"/>
    </row>
    <row r="5734" spans="79:80">
      <c r="CA5734" s="2"/>
      <c r="CB5734" s="4"/>
    </row>
    <row r="5735" spans="79:80">
      <c r="CA5735" s="2"/>
      <c r="CB5735" s="4"/>
    </row>
    <row r="5736" spans="79:80">
      <c r="CA5736" s="2"/>
      <c r="CB5736" s="4"/>
    </row>
    <row r="5737" spans="79:80">
      <c r="CA5737" s="2"/>
      <c r="CB5737" s="4"/>
    </row>
    <row r="5738" spans="79:80">
      <c r="CA5738" s="2"/>
      <c r="CB5738" s="4"/>
    </row>
    <row r="5739" spans="79:80">
      <c r="CA5739" s="2"/>
      <c r="CB5739" s="4"/>
    </row>
    <row r="5740" spans="79:80">
      <c r="CA5740" s="2"/>
      <c r="CB5740" s="4"/>
    </row>
    <row r="5741" spans="79:80">
      <c r="CA5741" s="2"/>
      <c r="CB5741" s="4"/>
    </row>
    <row r="5742" spans="79:80">
      <c r="CA5742" s="2"/>
      <c r="CB5742" s="4"/>
    </row>
    <row r="5743" spans="79:80">
      <c r="CA5743" s="2"/>
      <c r="CB5743" s="4"/>
    </row>
    <row r="5744" spans="79:80">
      <c r="CA5744" s="2"/>
      <c r="CB5744" s="4"/>
    </row>
    <row r="5745" spans="79:80">
      <c r="CA5745" s="2"/>
      <c r="CB5745" s="4"/>
    </row>
    <row r="5746" spans="79:80">
      <c r="CA5746" s="2"/>
      <c r="CB5746" s="4"/>
    </row>
    <row r="5747" spans="79:80">
      <c r="CA5747" s="2"/>
      <c r="CB5747" s="4"/>
    </row>
    <row r="5748" spans="79:80">
      <c r="CA5748" s="2"/>
      <c r="CB5748" s="4"/>
    </row>
    <row r="5749" spans="79:80">
      <c r="CA5749" s="2"/>
      <c r="CB5749" s="4"/>
    </row>
    <row r="5750" spans="79:80">
      <c r="CA5750" s="2"/>
      <c r="CB5750" s="4"/>
    </row>
    <row r="5751" spans="79:80">
      <c r="CA5751" s="2"/>
      <c r="CB5751" s="4"/>
    </row>
    <row r="5752" spans="79:80">
      <c r="CA5752" s="2"/>
      <c r="CB5752" s="4"/>
    </row>
    <row r="5753" spans="79:80">
      <c r="CA5753" s="2"/>
      <c r="CB5753" s="4"/>
    </row>
    <row r="5754" spans="79:80">
      <c r="CA5754" s="2"/>
      <c r="CB5754" s="4"/>
    </row>
    <row r="5755" spans="79:80">
      <c r="CA5755" s="2"/>
      <c r="CB5755" s="4"/>
    </row>
    <row r="5756" spans="79:80">
      <c r="CA5756" s="2"/>
      <c r="CB5756" s="4"/>
    </row>
    <row r="5757" spans="79:80">
      <c r="CA5757" s="2"/>
      <c r="CB5757" s="4"/>
    </row>
    <row r="5758" spans="79:80">
      <c r="CA5758" s="2"/>
      <c r="CB5758" s="4"/>
    </row>
    <row r="5759" spans="79:80">
      <c r="CA5759" s="2"/>
      <c r="CB5759" s="4"/>
    </row>
    <row r="5760" spans="79:80">
      <c r="CA5760" s="2"/>
      <c r="CB5760" s="4"/>
    </row>
    <row r="5761" spans="79:80">
      <c r="CA5761" s="2"/>
      <c r="CB5761" s="4"/>
    </row>
    <row r="5762" spans="79:80">
      <c r="CA5762" s="2"/>
      <c r="CB5762" s="4"/>
    </row>
    <row r="5763" spans="79:80">
      <c r="CA5763" s="2"/>
      <c r="CB5763" s="4"/>
    </row>
    <row r="5764" spans="79:80">
      <c r="CA5764" s="2"/>
      <c r="CB5764" s="4"/>
    </row>
    <row r="5765" spans="79:80">
      <c r="CA5765" s="2"/>
      <c r="CB5765" s="4"/>
    </row>
    <row r="5766" spans="79:80">
      <c r="CA5766" s="2"/>
      <c r="CB5766" s="4"/>
    </row>
    <row r="5767" spans="79:80">
      <c r="CA5767" s="2"/>
      <c r="CB5767" s="4"/>
    </row>
    <row r="5768" spans="79:80">
      <c r="CA5768" s="2"/>
      <c r="CB5768" s="4"/>
    </row>
    <row r="5769" spans="79:80">
      <c r="CA5769" s="2"/>
      <c r="CB5769" s="4"/>
    </row>
    <row r="5770" spans="79:80">
      <c r="CA5770" s="2"/>
      <c r="CB5770" s="4"/>
    </row>
    <row r="5771" spans="79:80">
      <c r="CA5771" s="2"/>
      <c r="CB5771" s="4"/>
    </row>
    <row r="5772" spans="79:80">
      <c r="CA5772" s="2"/>
      <c r="CB5772" s="4"/>
    </row>
    <row r="5773" spans="79:80">
      <c r="CA5773" s="2"/>
      <c r="CB5773" s="4"/>
    </row>
    <row r="5774" spans="79:80">
      <c r="CA5774" s="2"/>
      <c r="CB5774" s="4"/>
    </row>
    <row r="5775" spans="79:80">
      <c r="CA5775" s="2"/>
      <c r="CB5775" s="4"/>
    </row>
    <row r="5776" spans="79:80">
      <c r="CA5776" s="2"/>
      <c r="CB5776" s="4"/>
    </row>
    <row r="5777" spans="79:80">
      <c r="CA5777" s="2"/>
      <c r="CB5777" s="4"/>
    </row>
    <row r="5778" spans="79:80">
      <c r="CA5778" s="2"/>
      <c r="CB5778" s="4"/>
    </row>
    <row r="5779" spans="79:80">
      <c r="CA5779" s="2"/>
      <c r="CB5779" s="4"/>
    </row>
    <row r="5780" spans="79:80">
      <c r="CA5780" s="2"/>
      <c r="CB5780" s="4"/>
    </row>
    <row r="5781" spans="79:80">
      <c r="CA5781" s="2"/>
      <c r="CB5781" s="4"/>
    </row>
    <row r="5782" spans="79:80">
      <c r="CA5782" s="2"/>
      <c r="CB5782" s="4"/>
    </row>
    <row r="5783" spans="79:80">
      <c r="CA5783" s="2"/>
      <c r="CB5783" s="4"/>
    </row>
    <row r="5784" spans="79:80">
      <c r="CA5784" s="2"/>
      <c r="CB5784" s="4"/>
    </row>
    <row r="5785" spans="79:80">
      <c r="CA5785" s="2"/>
      <c r="CB5785" s="4"/>
    </row>
    <row r="5786" spans="79:80">
      <c r="CA5786" s="2"/>
      <c r="CB5786" s="4"/>
    </row>
    <row r="5787" spans="79:80">
      <c r="CA5787" s="2"/>
      <c r="CB5787" s="4"/>
    </row>
    <row r="5788" spans="79:80">
      <c r="CA5788" s="2"/>
      <c r="CB5788" s="4"/>
    </row>
    <row r="5789" spans="79:80">
      <c r="CA5789" s="2"/>
      <c r="CB5789" s="4"/>
    </row>
    <row r="5790" spans="79:80">
      <c r="CA5790" s="2"/>
      <c r="CB5790" s="4"/>
    </row>
    <row r="5791" spans="79:80">
      <c r="CA5791" s="2"/>
      <c r="CB5791" s="4"/>
    </row>
    <row r="5792" spans="79:80">
      <c r="CA5792" s="2"/>
      <c r="CB5792" s="4"/>
    </row>
    <row r="5793" spans="79:80">
      <c r="CA5793" s="2"/>
      <c r="CB5793" s="4"/>
    </row>
    <row r="5794" spans="79:80">
      <c r="CA5794" s="2"/>
      <c r="CB5794" s="4"/>
    </row>
    <row r="5795" spans="79:80">
      <c r="CA5795" s="2"/>
      <c r="CB5795" s="4"/>
    </row>
    <row r="5796" spans="79:80">
      <c r="CA5796" s="2"/>
      <c r="CB5796" s="4"/>
    </row>
    <row r="5797" spans="79:80">
      <c r="CA5797" s="2"/>
      <c r="CB5797" s="4"/>
    </row>
    <row r="5798" spans="79:80">
      <c r="CA5798" s="2"/>
      <c r="CB5798" s="4"/>
    </row>
    <row r="5799" spans="79:80">
      <c r="CA5799" s="2"/>
      <c r="CB5799" s="4"/>
    </row>
    <row r="5800" spans="79:80">
      <c r="CA5800" s="2"/>
      <c r="CB5800" s="4"/>
    </row>
    <row r="5801" spans="79:80">
      <c r="CA5801" s="2"/>
      <c r="CB5801" s="4"/>
    </row>
    <row r="5802" spans="79:80">
      <c r="CA5802" s="2"/>
      <c r="CB5802" s="4"/>
    </row>
    <row r="5803" spans="79:80">
      <c r="CA5803" s="2"/>
      <c r="CB5803" s="4"/>
    </row>
    <row r="5804" spans="79:80">
      <c r="CA5804" s="2"/>
      <c r="CB5804" s="4"/>
    </row>
    <row r="5805" spans="79:80">
      <c r="CA5805" s="2"/>
      <c r="CB5805" s="4"/>
    </row>
    <row r="5806" spans="79:80">
      <c r="CA5806" s="2"/>
      <c r="CB5806" s="4"/>
    </row>
    <row r="5807" spans="79:80">
      <c r="CA5807" s="2"/>
      <c r="CB5807" s="4"/>
    </row>
    <row r="5808" spans="79:80">
      <c r="CA5808" s="2"/>
      <c r="CB5808" s="4"/>
    </row>
    <row r="5809" spans="79:80">
      <c r="CA5809" s="2"/>
      <c r="CB5809" s="4"/>
    </row>
    <row r="5810" spans="79:80">
      <c r="CA5810" s="2"/>
      <c r="CB5810" s="4"/>
    </row>
    <row r="5811" spans="79:80">
      <c r="CA5811" s="2"/>
      <c r="CB5811" s="4"/>
    </row>
    <row r="5812" spans="79:80">
      <c r="CA5812" s="2"/>
      <c r="CB5812" s="4"/>
    </row>
    <row r="5813" spans="79:80">
      <c r="CA5813" s="2"/>
      <c r="CB5813" s="4"/>
    </row>
    <row r="5814" spans="79:80">
      <c r="CA5814" s="2"/>
      <c r="CB5814" s="4"/>
    </row>
    <row r="5815" spans="79:80">
      <c r="CA5815" s="2"/>
      <c r="CB5815" s="4"/>
    </row>
    <row r="5816" spans="79:80">
      <c r="CA5816" s="2"/>
      <c r="CB5816" s="4"/>
    </row>
    <row r="5817" spans="79:80">
      <c r="CA5817" s="2"/>
      <c r="CB5817" s="4"/>
    </row>
    <row r="5818" spans="79:80">
      <c r="CA5818" s="2"/>
      <c r="CB5818" s="4"/>
    </row>
    <row r="5819" spans="79:80">
      <c r="CA5819" s="2"/>
      <c r="CB5819" s="4"/>
    </row>
    <row r="5820" spans="79:80">
      <c r="CA5820" s="2"/>
      <c r="CB5820" s="4"/>
    </row>
    <row r="5821" spans="79:80">
      <c r="CA5821" s="2"/>
      <c r="CB5821" s="4"/>
    </row>
    <row r="5822" spans="79:80">
      <c r="CA5822" s="2"/>
      <c r="CB5822" s="4"/>
    </row>
    <row r="5823" spans="79:80">
      <c r="CA5823" s="2"/>
      <c r="CB5823" s="4"/>
    </row>
    <row r="5824" spans="79:80">
      <c r="CA5824" s="2"/>
      <c r="CB5824" s="4"/>
    </row>
    <row r="5825" spans="79:80">
      <c r="CA5825" s="2"/>
      <c r="CB5825" s="4"/>
    </row>
    <row r="5826" spans="79:80">
      <c r="CA5826" s="2"/>
      <c r="CB5826" s="4"/>
    </row>
    <row r="5827" spans="79:80">
      <c r="CA5827" s="2"/>
      <c r="CB5827" s="4"/>
    </row>
    <row r="5828" spans="79:80">
      <c r="CA5828" s="2"/>
      <c r="CB5828" s="4"/>
    </row>
    <row r="5829" spans="79:80">
      <c r="CA5829" s="2"/>
      <c r="CB5829" s="4"/>
    </row>
    <row r="5830" spans="79:80">
      <c r="CA5830" s="2"/>
      <c r="CB5830" s="4"/>
    </row>
    <row r="5831" spans="79:80">
      <c r="CA5831" s="2"/>
      <c r="CB5831" s="4"/>
    </row>
    <row r="5832" spans="79:80">
      <c r="CA5832" s="2"/>
      <c r="CB5832" s="4"/>
    </row>
    <row r="5833" spans="79:80">
      <c r="CA5833" s="2"/>
      <c r="CB5833" s="4"/>
    </row>
    <row r="5834" spans="79:80">
      <c r="CA5834" s="2"/>
      <c r="CB5834" s="4"/>
    </row>
    <row r="5835" spans="79:80">
      <c r="CA5835" s="2"/>
      <c r="CB5835" s="4"/>
    </row>
    <row r="5836" spans="79:80">
      <c r="CA5836" s="2"/>
      <c r="CB5836" s="4"/>
    </row>
    <row r="5837" spans="79:80">
      <c r="CA5837" s="2"/>
      <c r="CB5837" s="4"/>
    </row>
    <row r="5838" spans="79:80">
      <c r="CA5838" s="2"/>
      <c r="CB5838" s="4"/>
    </row>
    <row r="5839" spans="79:80">
      <c r="CA5839" s="2"/>
      <c r="CB5839" s="4"/>
    </row>
    <row r="5840" spans="79:80">
      <c r="CA5840" s="2"/>
      <c r="CB5840" s="4"/>
    </row>
    <row r="5841" spans="79:80">
      <c r="CA5841" s="2"/>
      <c r="CB5841" s="4"/>
    </row>
    <row r="5842" spans="79:80">
      <c r="CA5842" s="2"/>
      <c r="CB5842" s="4"/>
    </row>
    <row r="5843" spans="79:80">
      <c r="CA5843" s="2"/>
      <c r="CB5843" s="4"/>
    </row>
    <row r="5844" spans="79:80">
      <c r="CA5844" s="2"/>
      <c r="CB5844" s="4"/>
    </row>
    <row r="5845" spans="79:80">
      <c r="CA5845" s="2"/>
      <c r="CB5845" s="4"/>
    </row>
    <row r="5846" spans="79:80">
      <c r="CA5846" s="2"/>
      <c r="CB5846" s="4"/>
    </row>
    <row r="5847" spans="79:80">
      <c r="CA5847" s="2"/>
      <c r="CB5847" s="4"/>
    </row>
    <row r="5848" spans="79:80">
      <c r="CA5848" s="2"/>
      <c r="CB5848" s="4"/>
    </row>
    <row r="5849" spans="79:80">
      <c r="CA5849" s="2"/>
      <c r="CB5849" s="4"/>
    </row>
    <row r="5850" spans="79:80">
      <c r="CA5850" s="2"/>
      <c r="CB5850" s="4"/>
    </row>
    <row r="5851" spans="79:80">
      <c r="CA5851" s="2"/>
      <c r="CB5851" s="4"/>
    </row>
    <row r="5852" spans="79:80">
      <c r="CA5852" s="2"/>
      <c r="CB5852" s="4"/>
    </row>
    <row r="5853" spans="79:80">
      <c r="CA5853" s="2"/>
      <c r="CB5853" s="4"/>
    </row>
    <row r="5854" spans="79:80">
      <c r="CA5854" s="2"/>
      <c r="CB5854" s="4"/>
    </row>
    <row r="5855" spans="79:80">
      <c r="CA5855" s="2"/>
      <c r="CB5855" s="4"/>
    </row>
    <row r="5856" spans="79:80">
      <c r="CA5856" s="2"/>
      <c r="CB5856" s="4"/>
    </row>
    <row r="5857" spans="79:80">
      <c r="CA5857" s="2"/>
      <c r="CB5857" s="4"/>
    </row>
    <row r="5858" spans="79:80">
      <c r="CA5858" s="2"/>
      <c r="CB5858" s="4"/>
    </row>
    <row r="5859" spans="79:80">
      <c r="CA5859" s="2"/>
      <c r="CB5859" s="4"/>
    </row>
    <row r="5860" spans="79:80">
      <c r="CA5860" s="2"/>
      <c r="CB5860" s="4"/>
    </row>
    <row r="5861" spans="79:80">
      <c r="CA5861" s="2"/>
      <c r="CB5861" s="4"/>
    </row>
    <row r="5862" spans="79:80">
      <c r="CA5862" s="2"/>
      <c r="CB5862" s="4"/>
    </row>
    <row r="5863" spans="79:80">
      <c r="CA5863" s="2"/>
      <c r="CB5863" s="4"/>
    </row>
    <row r="5864" spans="79:80">
      <c r="CA5864" s="2"/>
      <c r="CB5864" s="4"/>
    </row>
    <row r="5865" spans="79:80">
      <c r="CA5865" s="2"/>
      <c r="CB5865" s="4"/>
    </row>
    <row r="5866" spans="79:80">
      <c r="CA5866" s="2"/>
      <c r="CB5866" s="4"/>
    </row>
    <row r="5867" spans="79:80">
      <c r="CA5867" s="2"/>
      <c r="CB5867" s="4"/>
    </row>
    <row r="5868" spans="79:80">
      <c r="CA5868" s="2"/>
      <c r="CB5868" s="4"/>
    </row>
    <row r="5869" spans="79:80">
      <c r="CA5869" s="2"/>
      <c r="CB5869" s="4"/>
    </row>
    <row r="5870" spans="79:80">
      <c r="CA5870" s="2"/>
      <c r="CB5870" s="4"/>
    </row>
    <row r="5871" spans="79:80">
      <c r="CA5871" s="2"/>
      <c r="CB5871" s="4"/>
    </row>
    <row r="5872" spans="79:80">
      <c r="CA5872" s="2"/>
      <c r="CB5872" s="4"/>
    </row>
    <row r="5873" spans="79:80">
      <c r="CA5873" s="2"/>
      <c r="CB5873" s="4"/>
    </row>
    <row r="5874" spans="79:80">
      <c r="CA5874" s="2"/>
      <c r="CB5874" s="4"/>
    </row>
    <row r="5875" spans="79:80">
      <c r="CA5875" s="2"/>
      <c r="CB5875" s="4"/>
    </row>
    <row r="5876" spans="79:80">
      <c r="CA5876" s="2"/>
      <c r="CB5876" s="4"/>
    </row>
    <row r="5877" spans="79:80">
      <c r="CA5877" s="2"/>
      <c r="CB5877" s="4"/>
    </row>
    <row r="5878" spans="79:80">
      <c r="CA5878" s="2"/>
      <c r="CB5878" s="4"/>
    </row>
    <row r="5879" spans="79:80">
      <c r="CA5879" s="2"/>
      <c r="CB5879" s="4"/>
    </row>
    <row r="5880" spans="79:80">
      <c r="CA5880" s="2"/>
      <c r="CB5880" s="4"/>
    </row>
    <row r="5881" spans="79:80">
      <c r="CA5881" s="2"/>
      <c r="CB5881" s="4"/>
    </row>
    <row r="5882" spans="79:80">
      <c r="CA5882" s="2"/>
      <c r="CB5882" s="4"/>
    </row>
    <row r="5883" spans="79:80">
      <c r="CA5883" s="2"/>
      <c r="CB5883" s="4"/>
    </row>
    <row r="5884" spans="79:80">
      <c r="CA5884" s="2"/>
      <c r="CB5884" s="4"/>
    </row>
    <row r="5885" spans="79:80">
      <c r="CA5885" s="2"/>
      <c r="CB5885" s="4"/>
    </row>
    <row r="5886" spans="79:80">
      <c r="CA5886" s="2"/>
      <c r="CB5886" s="4"/>
    </row>
    <row r="5887" spans="79:80">
      <c r="CA5887" s="2"/>
      <c r="CB5887" s="4"/>
    </row>
    <row r="5888" spans="79:80">
      <c r="CA5888" s="2"/>
      <c r="CB5888" s="4"/>
    </row>
    <row r="5889" spans="79:80">
      <c r="CA5889" s="2"/>
      <c r="CB5889" s="4"/>
    </row>
    <row r="5890" spans="79:80">
      <c r="CA5890" s="2"/>
      <c r="CB5890" s="4"/>
    </row>
    <row r="5891" spans="79:80">
      <c r="CA5891" s="2"/>
      <c r="CB5891" s="4"/>
    </row>
    <row r="5892" spans="79:80">
      <c r="CA5892" s="2"/>
      <c r="CB5892" s="4"/>
    </row>
    <row r="5893" spans="79:80">
      <c r="CA5893" s="2"/>
      <c r="CB5893" s="4"/>
    </row>
    <row r="5894" spans="79:80">
      <c r="CA5894" s="2"/>
      <c r="CB5894" s="4"/>
    </row>
    <row r="5895" spans="79:80">
      <c r="CA5895" s="2"/>
      <c r="CB5895" s="4"/>
    </row>
    <row r="5896" spans="79:80">
      <c r="CA5896" s="2"/>
      <c r="CB5896" s="4"/>
    </row>
    <row r="5897" spans="79:80">
      <c r="CA5897" s="2"/>
      <c r="CB5897" s="4"/>
    </row>
    <row r="5898" spans="79:80">
      <c r="CA5898" s="2"/>
      <c r="CB5898" s="4"/>
    </row>
    <row r="5899" spans="79:80">
      <c r="CA5899" s="2"/>
      <c r="CB5899" s="4"/>
    </row>
    <row r="5900" spans="79:80">
      <c r="CA5900" s="2"/>
      <c r="CB5900" s="4"/>
    </row>
    <row r="5901" spans="79:80">
      <c r="CA5901" s="2"/>
      <c r="CB5901" s="4"/>
    </row>
    <row r="5902" spans="79:80">
      <c r="CA5902" s="2"/>
      <c r="CB5902" s="4"/>
    </row>
    <row r="5903" spans="79:80">
      <c r="CA5903" s="2"/>
      <c r="CB5903" s="4"/>
    </row>
    <row r="5904" spans="79:80">
      <c r="CA5904" s="2"/>
      <c r="CB5904" s="4"/>
    </row>
    <row r="5905" spans="79:80">
      <c r="CA5905" s="2"/>
      <c r="CB5905" s="4"/>
    </row>
    <row r="5906" spans="79:80">
      <c r="CA5906" s="2"/>
      <c r="CB5906" s="4"/>
    </row>
    <row r="5907" spans="79:80">
      <c r="CA5907" s="2"/>
      <c r="CB5907" s="4"/>
    </row>
    <row r="5908" spans="79:80">
      <c r="CA5908" s="2"/>
      <c r="CB5908" s="4"/>
    </row>
    <row r="5909" spans="79:80">
      <c r="CA5909" s="2"/>
      <c r="CB5909" s="4"/>
    </row>
    <row r="5910" spans="79:80">
      <c r="CA5910" s="2"/>
      <c r="CB5910" s="4"/>
    </row>
    <row r="5911" spans="79:80">
      <c r="CA5911" s="2"/>
      <c r="CB5911" s="4"/>
    </row>
    <row r="5912" spans="79:80">
      <c r="CA5912" s="2"/>
      <c r="CB5912" s="4"/>
    </row>
    <row r="5913" spans="79:80">
      <c r="CA5913" s="2"/>
      <c r="CB5913" s="4"/>
    </row>
    <row r="5914" spans="79:80">
      <c r="CA5914" s="2"/>
      <c r="CB5914" s="4"/>
    </row>
    <row r="5915" spans="79:80">
      <c r="CA5915" s="2"/>
      <c r="CB5915" s="4"/>
    </row>
    <row r="5916" spans="79:80">
      <c r="CA5916" s="2"/>
      <c r="CB5916" s="4"/>
    </row>
    <row r="5917" spans="79:80">
      <c r="CA5917" s="2"/>
      <c r="CB5917" s="4"/>
    </row>
    <row r="5918" spans="79:80">
      <c r="CA5918" s="2"/>
      <c r="CB5918" s="4"/>
    </row>
    <row r="5919" spans="79:80">
      <c r="CA5919" s="2"/>
      <c r="CB5919" s="4"/>
    </row>
    <row r="5920" spans="79:80">
      <c r="CA5920" s="2"/>
      <c r="CB5920" s="4"/>
    </row>
    <row r="5921" spans="79:80">
      <c r="CA5921" s="2"/>
      <c r="CB5921" s="4"/>
    </row>
    <row r="5922" spans="79:80">
      <c r="CA5922" s="2"/>
      <c r="CB5922" s="4"/>
    </row>
    <row r="5923" spans="79:80">
      <c r="CA5923" s="2"/>
      <c r="CB5923" s="4"/>
    </row>
    <row r="5924" spans="79:80">
      <c r="CA5924" s="2"/>
      <c r="CB5924" s="4"/>
    </row>
    <row r="5925" spans="79:80">
      <c r="CA5925" s="2"/>
      <c r="CB5925" s="4"/>
    </row>
    <row r="5926" spans="79:80">
      <c r="CA5926" s="2"/>
      <c r="CB5926" s="4"/>
    </row>
    <row r="5927" spans="79:80">
      <c r="CA5927" s="2"/>
      <c r="CB5927" s="4"/>
    </row>
    <row r="5928" spans="79:80">
      <c r="CA5928" s="2"/>
      <c r="CB5928" s="4"/>
    </row>
    <row r="5929" spans="79:80">
      <c r="CA5929" s="2"/>
      <c r="CB5929" s="4"/>
    </row>
    <row r="5930" spans="79:80">
      <c r="CA5930" s="2"/>
      <c r="CB5930" s="4"/>
    </row>
    <row r="5931" spans="79:80">
      <c r="CA5931" s="2"/>
      <c r="CB5931" s="4"/>
    </row>
    <row r="5932" spans="79:80">
      <c r="CA5932" s="2"/>
      <c r="CB5932" s="4"/>
    </row>
    <row r="5933" spans="79:80">
      <c r="CA5933" s="2"/>
      <c r="CB5933" s="4"/>
    </row>
    <row r="5934" spans="79:80">
      <c r="CA5934" s="2"/>
      <c r="CB5934" s="4"/>
    </row>
    <row r="5935" spans="79:80">
      <c r="CA5935" s="2"/>
      <c r="CB5935" s="4"/>
    </row>
    <row r="5936" spans="79:80">
      <c r="CA5936" s="2"/>
      <c r="CB5936" s="4"/>
    </row>
    <row r="5937" spans="79:80">
      <c r="CA5937" s="2"/>
      <c r="CB5937" s="4"/>
    </row>
    <row r="5938" spans="79:80">
      <c r="CA5938" s="2"/>
      <c r="CB5938" s="4"/>
    </row>
    <row r="5939" spans="79:80">
      <c r="CA5939" s="2"/>
      <c r="CB5939" s="4"/>
    </row>
    <row r="5940" spans="79:80">
      <c r="CA5940" s="2"/>
      <c r="CB5940" s="4"/>
    </row>
    <row r="5941" spans="79:80">
      <c r="CA5941" s="2"/>
      <c r="CB5941" s="4"/>
    </row>
    <row r="5942" spans="79:80">
      <c r="CA5942" s="2"/>
      <c r="CB5942" s="4"/>
    </row>
    <row r="5943" spans="79:80">
      <c r="CA5943" s="2"/>
      <c r="CB5943" s="4"/>
    </row>
    <row r="5944" spans="79:80">
      <c r="CA5944" s="2"/>
      <c r="CB5944" s="4"/>
    </row>
    <row r="5945" spans="79:80">
      <c r="CA5945" s="2"/>
      <c r="CB5945" s="4"/>
    </row>
    <row r="5946" spans="79:80">
      <c r="CA5946" s="2"/>
      <c r="CB5946" s="4"/>
    </row>
    <row r="5947" spans="79:80">
      <c r="CA5947" s="2"/>
      <c r="CB5947" s="4"/>
    </row>
    <row r="5948" spans="79:80">
      <c r="CA5948" s="2"/>
      <c r="CB5948" s="4"/>
    </row>
    <row r="5949" spans="79:80">
      <c r="CA5949" s="2"/>
      <c r="CB5949" s="4"/>
    </row>
    <row r="5950" spans="79:80">
      <c r="CA5950" s="2"/>
      <c r="CB5950" s="4"/>
    </row>
    <row r="5951" spans="79:80">
      <c r="CA5951" s="2"/>
      <c r="CB5951" s="4"/>
    </row>
    <row r="5952" spans="79:80">
      <c r="CA5952" s="2"/>
      <c r="CB5952" s="4"/>
    </row>
    <row r="5953" spans="79:80">
      <c r="CA5953" s="2"/>
      <c r="CB5953" s="4"/>
    </row>
    <row r="5954" spans="79:80">
      <c r="CA5954" s="2"/>
      <c r="CB5954" s="4"/>
    </row>
    <row r="5955" spans="79:80">
      <c r="CA5955" s="2"/>
      <c r="CB5955" s="4"/>
    </row>
    <row r="5956" spans="79:80">
      <c r="CA5956" s="2"/>
      <c r="CB5956" s="4"/>
    </row>
    <row r="5957" spans="79:80">
      <c r="CA5957" s="2"/>
      <c r="CB5957" s="4"/>
    </row>
    <row r="5958" spans="79:80">
      <c r="CA5958" s="2"/>
      <c r="CB5958" s="4"/>
    </row>
    <row r="5959" spans="79:80">
      <c r="CA5959" s="2"/>
      <c r="CB5959" s="4"/>
    </row>
    <row r="5960" spans="79:80">
      <c r="CA5960" s="2"/>
      <c r="CB5960" s="4"/>
    </row>
    <row r="5961" spans="79:80">
      <c r="CA5961" s="2"/>
      <c r="CB5961" s="4"/>
    </row>
    <row r="5962" spans="79:80">
      <c r="CA5962" s="2"/>
      <c r="CB5962" s="4"/>
    </row>
    <row r="5963" spans="79:80">
      <c r="CA5963" s="2"/>
      <c r="CB5963" s="4"/>
    </row>
    <row r="5964" spans="79:80">
      <c r="CA5964" s="2"/>
      <c r="CB5964" s="4"/>
    </row>
    <row r="5965" spans="79:80">
      <c r="CA5965" s="2"/>
      <c r="CB5965" s="4"/>
    </row>
    <row r="5966" spans="79:80">
      <c r="CA5966" s="2"/>
      <c r="CB5966" s="4"/>
    </row>
    <row r="5967" spans="79:80">
      <c r="CA5967" s="2"/>
      <c r="CB5967" s="4"/>
    </row>
    <row r="5968" spans="79:80">
      <c r="CA5968" s="2"/>
      <c r="CB5968" s="4"/>
    </row>
    <row r="5969" spans="79:80">
      <c r="CA5969" s="2"/>
      <c r="CB5969" s="4"/>
    </row>
    <row r="5970" spans="79:80">
      <c r="CA5970" s="2"/>
      <c r="CB5970" s="4"/>
    </row>
    <row r="5971" spans="79:80">
      <c r="CA5971" s="2"/>
      <c r="CB5971" s="4"/>
    </row>
    <row r="5972" spans="79:80">
      <c r="CA5972" s="2"/>
      <c r="CB5972" s="4"/>
    </row>
    <row r="5973" spans="79:80">
      <c r="CA5973" s="2"/>
      <c r="CB5973" s="4"/>
    </row>
    <row r="5974" spans="79:80">
      <c r="CA5974" s="2"/>
      <c r="CB5974" s="4"/>
    </row>
    <row r="5975" spans="79:80">
      <c r="CA5975" s="2"/>
      <c r="CB5975" s="4"/>
    </row>
    <row r="5976" spans="79:80">
      <c r="CA5976" s="2"/>
      <c r="CB5976" s="4"/>
    </row>
    <row r="5977" spans="79:80">
      <c r="CA5977" s="2"/>
      <c r="CB5977" s="4"/>
    </row>
    <row r="5978" spans="79:80">
      <c r="CA5978" s="2"/>
      <c r="CB5978" s="4"/>
    </row>
    <row r="5979" spans="79:80">
      <c r="CA5979" s="2"/>
      <c r="CB5979" s="4"/>
    </row>
    <row r="5980" spans="79:80">
      <c r="CA5980" s="2"/>
      <c r="CB5980" s="4"/>
    </row>
    <row r="5981" spans="79:80">
      <c r="CA5981" s="2"/>
      <c r="CB5981" s="4"/>
    </row>
    <row r="5982" spans="79:80">
      <c r="CA5982" s="2"/>
      <c r="CB5982" s="4"/>
    </row>
    <row r="5983" spans="79:80">
      <c r="CA5983" s="2"/>
      <c r="CB5983" s="4"/>
    </row>
    <row r="5984" spans="79:80">
      <c r="CA5984" s="2"/>
      <c r="CB5984" s="4"/>
    </row>
    <row r="5985" spans="79:80">
      <c r="CA5985" s="2"/>
      <c r="CB5985" s="4"/>
    </row>
    <row r="5986" spans="79:80">
      <c r="CA5986" s="2"/>
      <c r="CB5986" s="4"/>
    </row>
    <row r="5987" spans="79:80">
      <c r="CA5987" s="2"/>
      <c r="CB5987" s="4"/>
    </row>
    <row r="5988" spans="79:80">
      <c r="CA5988" s="2"/>
      <c r="CB5988" s="4"/>
    </row>
    <row r="5989" spans="79:80">
      <c r="CA5989" s="2"/>
      <c r="CB5989" s="4"/>
    </row>
    <row r="5990" spans="79:80">
      <c r="CA5990" s="2"/>
      <c r="CB5990" s="4"/>
    </row>
    <row r="5991" spans="79:80">
      <c r="CA5991" s="2"/>
      <c r="CB5991" s="4"/>
    </row>
    <row r="5992" spans="79:80">
      <c r="CA5992" s="2"/>
      <c r="CB5992" s="4"/>
    </row>
    <row r="5993" spans="79:80">
      <c r="CA5993" s="2"/>
      <c r="CB5993" s="4"/>
    </row>
    <row r="5994" spans="79:80">
      <c r="CA5994" s="2"/>
      <c r="CB5994" s="4"/>
    </row>
    <row r="5995" spans="79:80">
      <c r="CA5995" s="2"/>
      <c r="CB5995" s="4"/>
    </row>
    <row r="5996" spans="79:80">
      <c r="CA5996" s="2"/>
      <c r="CB5996" s="4"/>
    </row>
    <row r="5997" spans="79:80">
      <c r="CA5997" s="2"/>
      <c r="CB5997" s="4"/>
    </row>
    <row r="5998" spans="79:80">
      <c r="CA5998" s="2"/>
      <c r="CB5998" s="4"/>
    </row>
    <row r="5999" spans="79:80">
      <c r="CA5999" s="2"/>
      <c r="CB5999" s="4"/>
    </row>
    <row r="6000" spans="79:80">
      <c r="CA6000" s="2"/>
      <c r="CB6000" s="4"/>
    </row>
    <row r="6001" spans="79:80">
      <c r="CA6001" s="2"/>
      <c r="CB6001" s="4"/>
    </row>
    <row r="6002" spans="79:80">
      <c r="CA6002" s="2"/>
      <c r="CB6002" s="4"/>
    </row>
    <row r="6003" spans="79:80">
      <c r="CA6003" s="2"/>
      <c r="CB6003" s="4"/>
    </row>
    <row r="6004" spans="79:80">
      <c r="CA6004" s="2"/>
      <c r="CB6004" s="4"/>
    </row>
    <row r="6005" spans="79:80">
      <c r="CA6005" s="2"/>
      <c r="CB6005" s="4"/>
    </row>
    <row r="6006" spans="79:80">
      <c r="CA6006" s="2"/>
      <c r="CB6006" s="4"/>
    </row>
    <row r="6007" spans="79:80">
      <c r="CA6007" s="2"/>
      <c r="CB6007" s="4"/>
    </row>
    <row r="6008" spans="79:80">
      <c r="CA6008" s="2"/>
      <c r="CB6008" s="4"/>
    </row>
    <row r="6009" spans="79:80">
      <c r="CA6009" s="2"/>
      <c r="CB6009" s="4"/>
    </row>
    <row r="6010" spans="79:80">
      <c r="CA6010" s="2"/>
      <c r="CB6010" s="4"/>
    </row>
    <row r="6011" spans="79:80">
      <c r="CA6011" s="2"/>
      <c r="CB6011" s="4"/>
    </row>
    <row r="6012" spans="79:80">
      <c r="CA6012" s="2"/>
      <c r="CB6012" s="4"/>
    </row>
    <row r="6013" spans="79:80">
      <c r="CA6013" s="2"/>
      <c r="CB6013" s="4"/>
    </row>
    <row r="6014" spans="79:80">
      <c r="CA6014" s="2"/>
      <c r="CB6014" s="4"/>
    </row>
    <row r="6015" spans="79:80">
      <c r="CA6015" s="2"/>
      <c r="CB6015" s="4"/>
    </row>
    <row r="6016" spans="79:80">
      <c r="CA6016" s="2"/>
      <c r="CB6016" s="4"/>
    </row>
    <row r="6017" spans="79:80">
      <c r="CA6017" s="2"/>
      <c r="CB6017" s="4"/>
    </row>
    <row r="6018" spans="79:80">
      <c r="CA6018" s="2"/>
      <c r="CB6018" s="4"/>
    </row>
    <row r="6019" spans="79:80">
      <c r="CA6019" s="2"/>
      <c r="CB6019" s="4"/>
    </row>
    <row r="6020" spans="79:80">
      <c r="CA6020" s="2"/>
      <c r="CB6020" s="4"/>
    </row>
    <row r="6021" spans="79:80">
      <c r="CA6021" s="2"/>
      <c r="CB6021" s="4"/>
    </row>
    <row r="6022" spans="79:80">
      <c r="CA6022" s="2"/>
      <c r="CB6022" s="4"/>
    </row>
    <row r="6023" spans="79:80">
      <c r="CA6023" s="2"/>
      <c r="CB6023" s="4"/>
    </row>
    <row r="6024" spans="79:80">
      <c r="CA6024" s="2"/>
      <c r="CB6024" s="4"/>
    </row>
    <row r="6025" spans="79:80">
      <c r="CA6025" s="2"/>
      <c r="CB6025" s="4"/>
    </row>
    <row r="6026" spans="79:80">
      <c r="CA6026" s="2"/>
      <c r="CB6026" s="4"/>
    </row>
    <row r="6027" spans="79:80">
      <c r="CA6027" s="2"/>
      <c r="CB6027" s="4"/>
    </row>
    <row r="6028" spans="79:80">
      <c r="CA6028" s="2"/>
      <c r="CB6028" s="4"/>
    </row>
    <row r="6029" spans="79:80">
      <c r="CA6029" s="2"/>
      <c r="CB6029" s="4"/>
    </row>
    <row r="6030" spans="79:80">
      <c r="CA6030" s="2"/>
      <c r="CB6030" s="4"/>
    </row>
    <row r="6031" spans="79:80">
      <c r="CA6031" s="2"/>
      <c r="CB6031" s="4"/>
    </row>
    <row r="6032" spans="79:80">
      <c r="CA6032" s="2"/>
      <c r="CB6032" s="4"/>
    </row>
    <row r="6033" spans="79:80">
      <c r="CA6033" s="2"/>
      <c r="CB6033" s="4"/>
    </row>
    <row r="6034" spans="79:80">
      <c r="CA6034" s="2"/>
      <c r="CB6034" s="4"/>
    </row>
    <row r="6035" spans="79:80">
      <c r="CA6035" s="2"/>
      <c r="CB6035" s="4"/>
    </row>
    <row r="6036" spans="79:80">
      <c r="CA6036" s="2"/>
      <c r="CB6036" s="4"/>
    </row>
    <row r="6037" spans="79:80">
      <c r="CA6037" s="2"/>
      <c r="CB6037" s="4"/>
    </row>
    <row r="6038" spans="79:80">
      <c r="CA6038" s="2"/>
      <c r="CB6038" s="4"/>
    </row>
    <row r="6039" spans="79:80">
      <c r="CA6039" s="2"/>
      <c r="CB6039" s="4"/>
    </row>
    <row r="6040" spans="79:80">
      <c r="CA6040" s="2"/>
      <c r="CB6040" s="4"/>
    </row>
    <row r="6041" spans="79:80">
      <c r="CA6041" s="2"/>
      <c r="CB6041" s="4"/>
    </row>
    <row r="6042" spans="79:80">
      <c r="CA6042" s="2"/>
      <c r="CB6042" s="4"/>
    </row>
    <row r="6043" spans="79:80">
      <c r="CA6043" s="2"/>
      <c r="CB6043" s="4"/>
    </row>
    <row r="6044" spans="79:80">
      <c r="CA6044" s="2"/>
      <c r="CB6044" s="4"/>
    </row>
    <row r="6045" spans="79:80">
      <c r="CA6045" s="2"/>
      <c r="CB6045" s="4"/>
    </row>
    <row r="6046" spans="79:80">
      <c r="CA6046" s="2"/>
      <c r="CB6046" s="4"/>
    </row>
    <row r="6047" spans="79:80">
      <c r="CA6047" s="2"/>
      <c r="CB6047" s="4"/>
    </row>
    <row r="6048" spans="79:80">
      <c r="CA6048" s="2"/>
      <c r="CB6048" s="4"/>
    </row>
    <row r="6049" spans="79:80">
      <c r="CA6049" s="2"/>
      <c r="CB6049" s="4"/>
    </row>
    <row r="6050" spans="79:80">
      <c r="CA6050" s="2"/>
      <c r="CB6050" s="4"/>
    </row>
    <row r="6051" spans="79:80">
      <c r="CA6051" s="2"/>
      <c r="CB6051" s="4"/>
    </row>
    <row r="6052" spans="79:80">
      <c r="CA6052" s="2"/>
      <c r="CB6052" s="4"/>
    </row>
    <row r="6053" spans="79:80">
      <c r="CA6053" s="2"/>
      <c r="CB6053" s="4"/>
    </row>
    <row r="6054" spans="79:80">
      <c r="CA6054" s="2"/>
      <c r="CB6054" s="4"/>
    </row>
    <row r="6055" spans="79:80">
      <c r="CA6055" s="2"/>
      <c r="CB6055" s="4"/>
    </row>
    <row r="6056" spans="79:80">
      <c r="CA6056" s="2"/>
      <c r="CB6056" s="4"/>
    </row>
    <row r="6057" spans="79:80">
      <c r="CA6057" s="2"/>
      <c r="CB6057" s="4"/>
    </row>
    <row r="6058" spans="79:80">
      <c r="CA6058" s="2"/>
      <c r="CB6058" s="4"/>
    </row>
    <row r="6059" spans="79:80">
      <c r="CA6059" s="2"/>
      <c r="CB6059" s="4"/>
    </row>
    <row r="6060" spans="79:80">
      <c r="CA6060" s="2"/>
      <c r="CB6060" s="4"/>
    </row>
    <row r="6061" spans="79:80">
      <c r="CA6061" s="2"/>
      <c r="CB6061" s="4"/>
    </row>
    <row r="6062" spans="79:80">
      <c r="CA6062" s="2"/>
      <c r="CB6062" s="4"/>
    </row>
    <row r="6063" spans="79:80">
      <c r="CA6063" s="2"/>
      <c r="CB6063" s="4"/>
    </row>
    <row r="6064" spans="79:80">
      <c r="CA6064" s="2"/>
      <c r="CB6064" s="4"/>
    </row>
    <row r="6065" spans="79:80">
      <c r="CA6065" s="2"/>
      <c r="CB6065" s="4"/>
    </row>
    <row r="6066" spans="79:80">
      <c r="CA6066" s="2"/>
      <c r="CB6066" s="4"/>
    </row>
    <row r="6067" spans="79:80">
      <c r="CA6067" s="2"/>
      <c r="CB6067" s="4"/>
    </row>
    <row r="6068" spans="79:80">
      <c r="CA6068" s="2"/>
      <c r="CB6068" s="4"/>
    </row>
    <row r="6069" spans="79:80">
      <c r="CA6069" s="2"/>
      <c r="CB6069" s="4"/>
    </row>
    <row r="6070" spans="79:80">
      <c r="CA6070" s="2"/>
      <c r="CB6070" s="4"/>
    </row>
    <row r="6071" spans="79:80">
      <c r="CA6071" s="2"/>
      <c r="CB6071" s="4"/>
    </row>
    <row r="6072" spans="79:80">
      <c r="CA6072" s="2"/>
      <c r="CB6072" s="4"/>
    </row>
    <row r="6073" spans="79:80">
      <c r="CA6073" s="2"/>
      <c r="CB6073" s="4"/>
    </row>
    <row r="6074" spans="79:80">
      <c r="CA6074" s="2"/>
      <c r="CB6074" s="4"/>
    </row>
    <row r="6075" spans="79:80">
      <c r="CA6075" s="2"/>
      <c r="CB6075" s="4"/>
    </row>
    <row r="6076" spans="79:80">
      <c r="CA6076" s="2"/>
      <c r="CB6076" s="4"/>
    </row>
    <row r="6077" spans="79:80">
      <c r="CA6077" s="2"/>
      <c r="CB6077" s="4"/>
    </row>
    <row r="6078" spans="79:80">
      <c r="CA6078" s="2"/>
      <c r="CB6078" s="4"/>
    </row>
    <row r="6079" spans="79:80">
      <c r="CA6079" s="2"/>
      <c r="CB6079" s="4"/>
    </row>
    <row r="6080" spans="79:80">
      <c r="CA6080" s="2"/>
      <c r="CB6080" s="4"/>
    </row>
    <row r="6081" spans="79:80">
      <c r="CA6081" s="2"/>
      <c r="CB6081" s="4"/>
    </row>
    <row r="6082" spans="79:80">
      <c r="CA6082" s="2"/>
      <c r="CB6082" s="4"/>
    </row>
    <row r="6083" spans="79:80">
      <c r="CA6083" s="2"/>
      <c r="CB6083" s="4"/>
    </row>
    <row r="6084" spans="79:80">
      <c r="CA6084" s="2"/>
      <c r="CB6084" s="4"/>
    </row>
    <row r="6085" spans="79:80">
      <c r="CA6085" s="2"/>
      <c r="CB6085" s="4"/>
    </row>
    <row r="6086" spans="79:80">
      <c r="CA6086" s="2"/>
      <c r="CB6086" s="4"/>
    </row>
    <row r="6087" spans="79:80">
      <c r="CA6087" s="2"/>
      <c r="CB6087" s="4"/>
    </row>
    <row r="6088" spans="79:80">
      <c r="CA6088" s="2"/>
      <c r="CB6088" s="4"/>
    </row>
    <row r="6089" spans="79:80">
      <c r="CA6089" s="2"/>
      <c r="CB6089" s="4"/>
    </row>
    <row r="6090" spans="79:80">
      <c r="CA6090" s="2"/>
      <c r="CB6090" s="4"/>
    </row>
    <row r="6091" spans="79:80">
      <c r="CA6091" s="2"/>
      <c r="CB6091" s="4"/>
    </row>
    <row r="6092" spans="79:80">
      <c r="CA6092" s="2"/>
      <c r="CB6092" s="4"/>
    </row>
    <row r="6093" spans="79:80">
      <c r="CA6093" s="2"/>
      <c r="CB6093" s="4"/>
    </row>
    <row r="6094" spans="79:80">
      <c r="CA6094" s="2"/>
      <c r="CB6094" s="4"/>
    </row>
    <row r="6095" spans="79:80">
      <c r="CA6095" s="2"/>
      <c r="CB6095" s="4"/>
    </row>
    <row r="6096" spans="79:80">
      <c r="CA6096" s="2"/>
      <c r="CB6096" s="4"/>
    </row>
    <row r="6097" spans="79:80">
      <c r="CA6097" s="2"/>
      <c r="CB6097" s="4"/>
    </row>
    <row r="6098" spans="79:80">
      <c r="CA6098" s="2"/>
      <c r="CB6098" s="4"/>
    </row>
    <row r="6099" spans="79:80">
      <c r="CA6099" s="2"/>
      <c r="CB6099" s="4"/>
    </row>
    <row r="6100" spans="79:80">
      <c r="CA6100" s="2"/>
      <c r="CB6100" s="4"/>
    </row>
    <row r="6101" spans="79:80">
      <c r="CA6101" s="2"/>
      <c r="CB6101" s="4"/>
    </row>
    <row r="6102" spans="79:80">
      <c r="CA6102" s="2"/>
      <c r="CB6102" s="4"/>
    </row>
    <row r="6103" spans="79:80">
      <c r="CA6103" s="2"/>
      <c r="CB6103" s="4"/>
    </row>
    <row r="6104" spans="79:80">
      <c r="CA6104" s="2"/>
      <c r="CB6104" s="4"/>
    </row>
    <row r="6105" spans="79:80">
      <c r="CA6105" s="2"/>
      <c r="CB6105" s="4"/>
    </row>
    <row r="6106" spans="79:80">
      <c r="CA6106" s="2"/>
      <c r="CB6106" s="4"/>
    </row>
    <row r="6107" spans="79:80">
      <c r="CA6107" s="2"/>
      <c r="CB6107" s="4"/>
    </row>
    <row r="6108" spans="79:80">
      <c r="CA6108" s="2"/>
      <c r="CB6108" s="4"/>
    </row>
    <row r="6109" spans="79:80">
      <c r="CA6109" s="2"/>
      <c r="CB6109" s="4"/>
    </row>
    <row r="6110" spans="79:80">
      <c r="CA6110" s="2"/>
      <c r="CB6110" s="4"/>
    </row>
    <row r="6111" spans="79:80">
      <c r="CA6111" s="2"/>
      <c r="CB6111" s="4"/>
    </row>
    <row r="6112" spans="79:80">
      <c r="CA6112" s="2"/>
      <c r="CB6112" s="4"/>
    </row>
    <row r="6113" spans="79:80">
      <c r="CA6113" s="2"/>
      <c r="CB6113" s="4"/>
    </row>
    <row r="6114" spans="79:80">
      <c r="CA6114" s="2"/>
      <c r="CB6114" s="4"/>
    </row>
    <row r="6115" spans="79:80">
      <c r="CA6115" s="2"/>
      <c r="CB6115" s="4"/>
    </row>
    <row r="6116" spans="79:80">
      <c r="CA6116" s="2"/>
      <c r="CB6116" s="4"/>
    </row>
    <row r="6117" spans="79:80">
      <c r="CA6117" s="2"/>
      <c r="CB6117" s="4"/>
    </row>
    <row r="6118" spans="79:80">
      <c r="CA6118" s="2"/>
      <c r="CB6118" s="4"/>
    </row>
    <row r="6119" spans="79:80">
      <c r="CA6119" s="2"/>
      <c r="CB6119" s="4"/>
    </row>
    <row r="6120" spans="79:80">
      <c r="CA6120" s="2"/>
      <c r="CB6120" s="4"/>
    </row>
    <row r="6121" spans="79:80">
      <c r="CA6121" s="2"/>
      <c r="CB6121" s="4"/>
    </row>
    <row r="6122" spans="79:80">
      <c r="CA6122" s="2"/>
      <c r="CB6122" s="4"/>
    </row>
    <row r="6123" spans="79:80">
      <c r="CA6123" s="2"/>
      <c r="CB6123" s="4"/>
    </row>
    <row r="6124" spans="79:80">
      <c r="CA6124" s="2"/>
      <c r="CB6124" s="4"/>
    </row>
    <row r="6125" spans="79:80">
      <c r="CA6125" s="2"/>
      <c r="CB6125" s="4"/>
    </row>
    <row r="6126" spans="79:80">
      <c r="CA6126" s="2"/>
      <c r="CB6126" s="4"/>
    </row>
    <row r="6127" spans="79:80">
      <c r="CA6127" s="2"/>
      <c r="CB6127" s="4"/>
    </row>
    <row r="6128" spans="79:80">
      <c r="CA6128" s="2"/>
      <c r="CB6128" s="4"/>
    </row>
    <row r="6129" spans="79:80">
      <c r="CA6129" s="2"/>
      <c r="CB6129" s="4"/>
    </row>
    <row r="6130" spans="79:80">
      <c r="CA6130" s="2"/>
      <c r="CB6130" s="4"/>
    </row>
    <row r="6131" spans="79:80">
      <c r="CA6131" s="2"/>
      <c r="CB6131" s="4"/>
    </row>
    <row r="6132" spans="79:80">
      <c r="CA6132" s="2"/>
      <c r="CB6132" s="4"/>
    </row>
    <row r="6133" spans="79:80">
      <c r="CA6133" s="2"/>
      <c r="CB6133" s="4"/>
    </row>
    <row r="6134" spans="79:80">
      <c r="CA6134" s="2"/>
      <c r="CB6134" s="4"/>
    </row>
    <row r="6135" spans="79:80">
      <c r="CA6135" s="2"/>
      <c r="CB6135" s="4"/>
    </row>
    <row r="6136" spans="79:80">
      <c r="CA6136" s="2"/>
      <c r="CB6136" s="4"/>
    </row>
    <row r="6137" spans="79:80">
      <c r="CA6137" s="2"/>
      <c r="CB6137" s="4"/>
    </row>
    <row r="6138" spans="79:80">
      <c r="CA6138" s="2"/>
      <c r="CB6138" s="4"/>
    </row>
    <row r="6139" spans="79:80">
      <c r="CA6139" s="2"/>
      <c r="CB6139" s="4"/>
    </row>
    <row r="6140" spans="79:80">
      <c r="CA6140" s="2"/>
      <c r="CB6140" s="4"/>
    </row>
    <row r="6141" spans="79:80">
      <c r="CA6141" s="2"/>
      <c r="CB6141" s="4"/>
    </row>
    <row r="6142" spans="79:80">
      <c r="CA6142" s="2"/>
      <c r="CB6142" s="4"/>
    </row>
    <row r="6143" spans="79:80">
      <c r="CA6143" s="2"/>
      <c r="CB6143" s="4"/>
    </row>
    <row r="6144" spans="79:80">
      <c r="CA6144" s="2"/>
      <c r="CB6144" s="4"/>
    </row>
    <row r="6145" spans="79:80">
      <c r="CA6145" s="2"/>
      <c r="CB6145" s="4"/>
    </row>
    <row r="6146" spans="79:80">
      <c r="CA6146" s="2"/>
      <c r="CB6146" s="4"/>
    </row>
    <row r="6147" spans="79:80">
      <c r="CA6147" s="2"/>
      <c r="CB6147" s="4"/>
    </row>
    <row r="6148" spans="79:80">
      <c r="CA6148" s="2"/>
      <c r="CB6148" s="4"/>
    </row>
    <row r="6149" spans="79:80">
      <c r="CA6149" s="2"/>
      <c r="CB6149" s="4"/>
    </row>
    <row r="6150" spans="79:80">
      <c r="CA6150" s="2"/>
      <c r="CB6150" s="4"/>
    </row>
    <row r="6151" spans="79:80">
      <c r="CA6151" s="2"/>
      <c r="CB6151" s="4"/>
    </row>
    <row r="6152" spans="79:80">
      <c r="CA6152" s="2"/>
      <c r="CB6152" s="4"/>
    </row>
    <row r="6153" spans="79:80">
      <c r="CA6153" s="2"/>
      <c r="CB6153" s="4"/>
    </row>
    <row r="6154" spans="79:80">
      <c r="CA6154" s="2"/>
      <c r="CB6154" s="4"/>
    </row>
    <row r="6155" spans="79:80">
      <c r="CA6155" s="2"/>
      <c r="CB6155" s="4"/>
    </row>
    <row r="6156" spans="79:80">
      <c r="CA6156" s="2"/>
      <c r="CB6156" s="4"/>
    </row>
    <row r="6157" spans="79:80">
      <c r="CA6157" s="2"/>
      <c r="CB6157" s="4"/>
    </row>
    <row r="6158" spans="79:80">
      <c r="CA6158" s="2"/>
      <c r="CB6158" s="4"/>
    </row>
    <row r="6159" spans="79:80">
      <c r="CA6159" s="2"/>
      <c r="CB6159" s="4"/>
    </row>
    <row r="6160" spans="79:80">
      <c r="CA6160" s="2"/>
      <c r="CB6160" s="4"/>
    </row>
    <row r="6161" spans="79:80">
      <c r="CA6161" s="2"/>
      <c r="CB6161" s="4"/>
    </row>
    <row r="6162" spans="79:80">
      <c r="CA6162" s="2"/>
      <c r="CB6162" s="4"/>
    </row>
    <row r="6163" spans="79:80">
      <c r="CA6163" s="2"/>
      <c r="CB6163" s="4"/>
    </row>
    <row r="6164" spans="79:80">
      <c r="CA6164" s="2"/>
      <c r="CB6164" s="4"/>
    </row>
    <row r="6165" spans="79:80">
      <c r="CA6165" s="2"/>
      <c r="CB6165" s="4"/>
    </row>
    <row r="6166" spans="79:80">
      <c r="CA6166" s="2"/>
      <c r="CB6166" s="4"/>
    </row>
    <row r="6167" spans="79:80">
      <c r="CA6167" s="2"/>
      <c r="CB6167" s="4"/>
    </row>
    <row r="6168" spans="79:80">
      <c r="CA6168" s="2"/>
      <c r="CB6168" s="4"/>
    </row>
    <row r="6169" spans="79:80">
      <c r="CA6169" s="2"/>
      <c r="CB6169" s="4"/>
    </row>
    <row r="6170" spans="79:80">
      <c r="CA6170" s="2"/>
      <c r="CB6170" s="4"/>
    </row>
    <row r="6171" spans="79:80">
      <c r="CA6171" s="2"/>
      <c r="CB6171" s="4"/>
    </row>
    <row r="6172" spans="79:80">
      <c r="CA6172" s="2"/>
      <c r="CB6172" s="4"/>
    </row>
    <row r="6173" spans="79:80">
      <c r="CA6173" s="2"/>
      <c r="CB6173" s="4"/>
    </row>
    <row r="6174" spans="79:80">
      <c r="CA6174" s="2"/>
      <c r="CB6174" s="4"/>
    </row>
    <row r="6175" spans="79:80">
      <c r="CA6175" s="2"/>
      <c r="CB6175" s="4"/>
    </row>
    <row r="6176" spans="79:80">
      <c r="CA6176" s="2"/>
      <c r="CB6176" s="4"/>
    </row>
    <row r="6177" spans="79:80">
      <c r="CA6177" s="2"/>
      <c r="CB6177" s="4"/>
    </row>
    <row r="6178" spans="79:80">
      <c r="CA6178" s="2"/>
      <c r="CB6178" s="4"/>
    </row>
    <row r="6179" spans="79:80">
      <c r="CA6179" s="2"/>
      <c r="CB6179" s="4"/>
    </row>
    <row r="6180" spans="79:80">
      <c r="CA6180" s="2"/>
      <c r="CB6180" s="4"/>
    </row>
    <row r="6181" spans="79:80">
      <c r="CA6181" s="2"/>
      <c r="CB6181" s="4"/>
    </row>
    <row r="6182" spans="79:80">
      <c r="CA6182" s="2"/>
      <c r="CB6182" s="4"/>
    </row>
    <row r="6183" spans="79:80">
      <c r="CA6183" s="2"/>
      <c r="CB6183" s="4"/>
    </row>
    <row r="6184" spans="79:80">
      <c r="CA6184" s="2"/>
      <c r="CB6184" s="4"/>
    </row>
    <row r="6185" spans="79:80">
      <c r="CA6185" s="2"/>
      <c r="CB6185" s="4"/>
    </row>
    <row r="6186" spans="79:80">
      <c r="CA6186" s="2"/>
      <c r="CB6186" s="4"/>
    </row>
    <row r="6187" spans="79:80">
      <c r="CA6187" s="2"/>
      <c r="CB6187" s="4"/>
    </row>
    <row r="6188" spans="79:80">
      <c r="CA6188" s="2"/>
      <c r="CB6188" s="4"/>
    </row>
    <row r="6189" spans="79:80">
      <c r="CA6189" s="2"/>
      <c r="CB6189" s="4"/>
    </row>
    <row r="6190" spans="79:80">
      <c r="CA6190" s="2"/>
      <c r="CB6190" s="4"/>
    </row>
    <row r="6191" spans="79:80">
      <c r="CA6191" s="2"/>
      <c r="CB6191" s="4"/>
    </row>
    <row r="6192" spans="79:80">
      <c r="CA6192" s="2"/>
      <c r="CB6192" s="4"/>
    </row>
    <row r="6193" spans="79:80">
      <c r="CA6193" s="2"/>
      <c r="CB6193" s="4"/>
    </row>
    <row r="6194" spans="79:80">
      <c r="CA6194" s="2"/>
      <c r="CB6194" s="4"/>
    </row>
    <row r="6195" spans="79:80">
      <c r="CA6195" s="2"/>
      <c r="CB6195" s="4"/>
    </row>
    <row r="6196" spans="79:80">
      <c r="CA6196" s="2"/>
      <c r="CB6196" s="4"/>
    </row>
    <row r="6197" spans="79:80">
      <c r="CA6197" s="2"/>
      <c r="CB6197" s="4"/>
    </row>
    <row r="6198" spans="79:80">
      <c r="CA6198" s="2"/>
      <c r="CB6198" s="4"/>
    </row>
    <row r="6199" spans="79:80">
      <c r="CA6199" s="2"/>
      <c r="CB6199" s="4"/>
    </row>
    <row r="6200" spans="79:80">
      <c r="CA6200" s="2"/>
      <c r="CB6200" s="4"/>
    </row>
    <row r="6201" spans="79:80">
      <c r="CA6201" s="2"/>
      <c r="CB6201" s="4"/>
    </row>
    <row r="6202" spans="79:80">
      <c r="CA6202" s="2"/>
      <c r="CB6202" s="4"/>
    </row>
    <row r="6203" spans="79:80">
      <c r="CA6203" s="2"/>
      <c r="CB6203" s="4"/>
    </row>
    <row r="6204" spans="79:80">
      <c r="CA6204" s="2"/>
      <c r="CB6204" s="4"/>
    </row>
    <row r="6205" spans="79:80">
      <c r="CA6205" s="2"/>
      <c r="CB6205" s="4"/>
    </row>
    <row r="6206" spans="79:80">
      <c r="CA6206" s="2"/>
      <c r="CB6206" s="4"/>
    </row>
    <row r="6207" spans="79:80">
      <c r="CA6207" s="2"/>
      <c r="CB6207" s="4"/>
    </row>
    <row r="6208" spans="79:80">
      <c r="CA6208" s="2"/>
      <c r="CB6208" s="4"/>
    </row>
    <row r="6209" spans="79:80">
      <c r="CA6209" s="2"/>
      <c r="CB6209" s="4"/>
    </row>
    <row r="6210" spans="79:80">
      <c r="CA6210" s="2"/>
      <c r="CB6210" s="4"/>
    </row>
    <row r="6211" spans="79:80">
      <c r="CA6211" s="2"/>
      <c r="CB6211" s="4"/>
    </row>
    <row r="6212" spans="79:80">
      <c r="CA6212" s="2"/>
      <c r="CB6212" s="4"/>
    </row>
    <row r="6213" spans="79:80">
      <c r="CA6213" s="2"/>
      <c r="CB6213" s="4"/>
    </row>
    <row r="6214" spans="79:80">
      <c r="CA6214" s="2"/>
      <c r="CB6214" s="4"/>
    </row>
    <row r="6215" spans="79:80">
      <c r="CA6215" s="2"/>
      <c r="CB6215" s="4"/>
    </row>
    <row r="6216" spans="79:80">
      <c r="CA6216" s="2"/>
      <c r="CB6216" s="4"/>
    </row>
    <row r="6217" spans="79:80">
      <c r="CA6217" s="2"/>
      <c r="CB6217" s="4"/>
    </row>
    <row r="6218" spans="79:80">
      <c r="CA6218" s="2"/>
      <c r="CB6218" s="4"/>
    </row>
    <row r="6219" spans="79:80">
      <c r="CA6219" s="2"/>
      <c r="CB6219" s="4"/>
    </row>
    <row r="6220" spans="79:80">
      <c r="CA6220" s="2"/>
      <c r="CB6220" s="4"/>
    </row>
    <row r="6221" spans="79:80">
      <c r="CA6221" s="2"/>
      <c r="CB6221" s="4"/>
    </row>
    <row r="6222" spans="79:80">
      <c r="CA6222" s="2"/>
      <c r="CB6222" s="4"/>
    </row>
    <row r="6223" spans="79:80">
      <c r="CA6223" s="2"/>
      <c r="CB6223" s="4"/>
    </row>
    <row r="6224" spans="79:80">
      <c r="CA6224" s="2"/>
      <c r="CB6224" s="4"/>
    </row>
    <row r="6225" spans="79:80">
      <c r="CA6225" s="2"/>
      <c r="CB6225" s="4"/>
    </row>
    <row r="6226" spans="79:80">
      <c r="CA6226" s="2"/>
      <c r="CB6226" s="4"/>
    </row>
    <row r="6227" spans="79:80">
      <c r="CA6227" s="2"/>
      <c r="CB6227" s="4"/>
    </row>
    <row r="6228" spans="79:80">
      <c r="CA6228" s="2"/>
      <c r="CB6228" s="4"/>
    </row>
    <row r="6229" spans="79:80">
      <c r="CA6229" s="2"/>
      <c r="CB6229" s="4"/>
    </row>
    <row r="6230" spans="79:80">
      <c r="CA6230" s="2"/>
      <c r="CB6230" s="4"/>
    </row>
    <row r="6231" spans="79:80">
      <c r="CA6231" s="2"/>
      <c r="CB6231" s="4"/>
    </row>
    <row r="6232" spans="79:80">
      <c r="CA6232" s="2"/>
      <c r="CB6232" s="4"/>
    </row>
    <row r="6233" spans="79:80">
      <c r="CA6233" s="2"/>
      <c r="CB6233" s="4"/>
    </row>
    <row r="6234" spans="79:80">
      <c r="CA6234" s="2"/>
      <c r="CB6234" s="4"/>
    </row>
    <row r="6235" spans="79:80">
      <c r="CA6235" s="2"/>
      <c r="CB6235" s="4"/>
    </row>
    <row r="6236" spans="79:80">
      <c r="CA6236" s="2"/>
      <c r="CB6236" s="4"/>
    </row>
    <row r="6237" spans="79:80">
      <c r="CA6237" s="2"/>
      <c r="CB6237" s="4"/>
    </row>
    <row r="6238" spans="79:80">
      <c r="CA6238" s="2"/>
      <c r="CB6238" s="4"/>
    </row>
    <row r="6239" spans="79:80">
      <c r="CA6239" s="2"/>
      <c r="CB6239" s="4"/>
    </row>
    <row r="6240" spans="79:80">
      <c r="CA6240" s="2"/>
      <c r="CB6240" s="4"/>
    </row>
    <row r="6241" spans="79:80">
      <c r="CA6241" s="2"/>
      <c r="CB6241" s="4"/>
    </row>
    <row r="6242" spans="79:80">
      <c r="CA6242" s="2"/>
      <c r="CB6242" s="4"/>
    </row>
    <row r="6243" spans="79:80">
      <c r="CA6243" s="2"/>
      <c r="CB6243" s="4"/>
    </row>
    <row r="6244" spans="79:80">
      <c r="CA6244" s="2"/>
      <c r="CB6244" s="4"/>
    </row>
    <row r="6245" spans="79:80">
      <c r="CA6245" s="2"/>
      <c r="CB6245" s="4"/>
    </row>
    <row r="6246" spans="79:80">
      <c r="CA6246" s="2"/>
      <c r="CB6246" s="4"/>
    </row>
    <row r="6247" spans="79:80">
      <c r="CA6247" s="2"/>
      <c r="CB6247" s="4"/>
    </row>
    <row r="6248" spans="79:80">
      <c r="CA6248" s="2"/>
      <c r="CB6248" s="4"/>
    </row>
    <row r="6249" spans="79:80">
      <c r="CA6249" s="2"/>
      <c r="CB6249" s="4"/>
    </row>
    <row r="6250" spans="79:80">
      <c r="CA6250" s="2"/>
      <c r="CB6250" s="4"/>
    </row>
    <row r="6251" spans="79:80">
      <c r="CA6251" s="2"/>
      <c r="CB6251" s="4"/>
    </row>
    <row r="6252" spans="79:80">
      <c r="CA6252" s="2"/>
      <c r="CB6252" s="4"/>
    </row>
    <row r="6253" spans="79:80">
      <c r="CA6253" s="2"/>
      <c r="CB6253" s="4"/>
    </row>
    <row r="6254" spans="79:80">
      <c r="CA6254" s="2"/>
      <c r="CB6254" s="4"/>
    </row>
    <row r="6255" spans="79:80">
      <c r="CA6255" s="2"/>
      <c r="CB6255" s="4"/>
    </row>
    <row r="6256" spans="79:80">
      <c r="CA6256" s="2"/>
      <c r="CB6256" s="4"/>
    </row>
    <row r="6257" spans="79:80">
      <c r="CA6257" s="2"/>
      <c r="CB6257" s="4"/>
    </row>
    <row r="6258" spans="79:80">
      <c r="CA6258" s="2"/>
      <c r="CB6258" s="4"/>
    </row>
    <row r="6259" spans="79:80">
      <c r="CA6259" s="2"/>
      <c r="CB6259" s="4"/>
    </row>
    <row r="6260" spans="79:80">
      <c r="CA6260" s="2"/>
      <c r="CB6260" s="4"/>
    </row>
    <row r="6261" spans="79:80">
      <c r="CA6261" s="2"/>
      <c r="CB6261" s="4"/>
    </row>
    <row r="6262" spans="79:80">
      <c r="CA6262" s="2"/>
      <c r="CB6262" s="4"/>
    </row>
    <row r="6263" spans="79:80">
      <c r="CA6263" s="2"/>
      <c r="CB6263" s="4"/>
    </row>
    <row r="6264" spans="79:80">
      <c r="CA6264" s="2"/>
      <c r="CB6264" s="4"/>
    </row>
    <row r="6265" spans="79:80">
      <c r="CA6265" s="2"/>
      <c r="CB6265" s="4"/>
    </row>
    <row r="6266" spans="79:80">
      <c r="CA6266" s="2"/>
      <c r="CB6266" s="4"/>
    </row>
    <row r="6267" spans="79:80">
      <c r="CA6267" s="2"/>
      <c r="CB6267" s="4"/>
    </row>
    <row r="6268" spans="79:80">
      <c r="CA6268" s="2"/>
      <c r="CB6268" s="4"/>
    </row>
    <row r="6269" spans="79:80">
      <c r="CA6269" s="2"/>
      <c r="CB6269" s="4"/>
    </row>
    <row r="6270" spans="79:80">
      <c r="CA6270" s="2"/>
      <c r="CB6270" s="4"/>
    </row>
    <row r="6271" spans="79:80">
      <c r="CA6271" s="2"/>
      <c r="CB6271" s="4"/>
    </row>
    <row r="6272" spans="79:80">
      <c r="CA6272" s="2"/>
      <c r="CB6272" s="4"/>
    </row>
    <row r="6273" spans="79:80">
      <c r="CA6273" s="2"/>
      <c r="CB6273" s="4"/>
    </row>
    <row r="6274" spans="79:80">
      <c r="CA6274" s="2"/>
      <c r="CB6274" s="4"/>
    </row>
    <row r="6275" spans="79:80">
      <c r="CA6275" s="2"/>
      <c r="CB6275" s="4"/>
    </row>
    <row r="6276" spans="79:80">
      <c r="CA6276" s="2"/>
      <c r="CB6276" s="4"/>
    </row>
    <row r="6277" spans="79:80">
      <c r="CA6277" s="2"/>
      <c r="CB6277" s="4"/>
    </row>
    <row r="6278" spans="79:80">
      <c r="CA6278" s="2"/>
      <c r="CB6278" s="4"/>
    </row>
    <row r="6279" spans="79:80">
      <c r="CA6279" s="2"/>
      <c r="CB6279" s="4"/>
    </row>
    <row r="6280" spans="79:80">
      <c r="CA6280" s="2"/>
      <c r="CB6280" s="4"/>
    </row>
    <row r="6281" spans="79:80">
      <c r="CA6281" s="2"/>
      <c r="CB6281" s="4"/>
    </row>
    <row r="6282" spans="79:80">
      <c r="CA6282" s="2"/>
      <c r="CB6282" s="4"/>
    </row>
    <row r="6283" spans="79:80">
      <c r="CA6283" s="2"/>
      <c r="CB6283" s="4"/>
    </row>
    <row r="6284" spans="79:80">
      <c r="CA6284" s="2"/>
      <c r="CB6284" s="4"/>
    </row>
    <row r="6285" spans="79:80">
      <c r="CA6285" s="2"/>
      <c r="CB6285" s="4"/>
    </row>
    <row r="6286" spans="79:80">
      <c r="CA6286" s="2"/>
      <c r="CB6286" s="4"/>
    </row>
    <row r="6287" spans="79:80">
      <c r="CA6287" s="2"/>
      <c r="CB6287" s="4"/>
    </row>
    <row r="6288" spans="79:80">
      <c r="CA6288" s="2"/>
      <c r="CB6288" s="4"/>
    </row>
    <row r="6289" spans="79:80">
      <c r="CA6289" s="2"/>
      <c r="CB6289" s="4"/>
    </row>
    <row r="6290" spans="79:80">
      <c r="CA6290" s="2"/>
      <c r="CB6290" s="4"/>
    </row>
    <row r="6291" spans="79:80">
      <c r="CA6291" s="2"/>
      <c r="CB6291" s="4"/>
    </row>
    <row r="6292" spans="79:80">
      <c r="CA6292" s="2"/>
      <c r="CB6292" s="4"/>
    </row>
    <row r="6293" spans="79:80">
      <c r="CA6293" s="2"/>
      <c r="CB6293" s="4"/>
    </row>
    <row r="6294" spans="79:80">
      <c r="CA6294" s="2"/>
      <c r="CB6294" s="4"/>
    </row>
    <row r="6295" spans="79:80">
      <c r="CA6295" s="2"/>
      <c r="CB6295" s="4"/>
    </row>
    <row r="6296" spans="79:80">
      <c r="CA6296" s="2"/>
      <c r="CB6296" s="4"/>
    </row>
    <row r="6297" spans="79:80">
      <c r="CA6297" s="2"/>
      <c r="CB6297" s="4"/>
    </row>
    <row r="6298" spans="79:80">
      <c r="CA6298" s="2"/>
      <c r="CB6298" s="4"/>
    </row>
    <row r="6299" spans="79:80">
      <c r="CA6299" s="2"/>
      <c r="CB6299" s="4"/>
    </row>
    <row r="6300" spans="79:80">
      <c r="CA6300" s="2"/>
      <c r="CB6300" s="4"/>
    </row>
    <row r="6301" spans="79:80">
      <c r="CA6301" s="2"/>
      <c r="CB6301" s="4"/>
    </row>
    <row r="6302" spans="79:80">
      <c r="CA6302" s="2"/>
      <c r="CB6302" s="4"/>
    </row>
    <row r="6303" spans="79:80">
      <c r="CA6303" s="2"/>
      <c r="CB6303" s="4"/>
    </row>
    <row r="6304" spans="79:80">
      <c r="CA6304" s="2"/>
      <c r="CB6304" s="4"/>
    </row>
    <row r="6305" spans="79:80">
      <c r="CA6305" s="2"/>
      <c r="CB6305" s="4"/>
    </row>
    <row r="6306" spans="79:80">
      <c r="CA6306" s="2"/>
      <c r="CB6306" s="4"/>
    </row>
    <row r="6307" spans="79:80">
      <c r="CA6307" s="2"/>
      <c r="CB6307" s="4"/>
    </row>
    <row r="6308" spans="79:80">
      <c r="CA6308" s="2"/>
      <c r="CB6308" s="4"/>
    </row>
    <row r="6309" spans="79:80">
      <c r="CA6309" s="2"/>
      <c r="CB6309" s="4"/>
    </row>
    <row r="6310" spans="79:80">
      <c r="CA6310" s="2"/>
      <c r="CB6310" s="4"/>
    </row>
    <row r="6311" spans="79:80">
      <c r="CA6311" s="2"/>
      <c r="CB6311" s="4"/>
    </row>
    <row r="6312" spans="79:80">
      <c r="CA6312" s="2"/>
      <c r="CB6312" s="4"/>
    </row>
    <row r="6313" spans="79:80">
      <c r="CA6313" s="2"/>
      <c r="CB6313" s="4"/>
    </row>
    <row r="6314" spans="79:80">
      <c r="CA6314" s="2"/>
      <c r="CB6314" s="4"/>
    </row>
    <row r="6315" spans="79:80">
      <c r="CA6315" s="2"/>
      <c r="CB6315" s="4"/>
    </row>
    <row r="6316" spans="79:80">
      <c r="CA6316" s="2"/>
      <c r="CB6316" s="4"/>
    </row>
    <row r="6317" spans="79:80">
      <c r="CA6317" s="2"/>
      <c r="CB6317" s="4"/>
    </row>
    <row r="6318" spans="79:80">
      <c r="CA6318" s="2"/>
      <c r="CB6318" s="4"/>
    </row>
    <row r="6319" spans="79:80">
      <c r="CA6319" s="2"/>
      <c r="CB6319" s="4"/>
    </row>
    <row r="6320" spans="79:80">
      <c r="CA6320" s="2"/>
      <c r="CB6320" s="4"/>
    </row>
    <row r="6321" spans="79:80">
      <c r="CA6321" s="2"/>
      <c r="CB6321" s="4"/>
    </row>
    <row r="6322" spans="79:80">
      <c r="CA6322" s="2"/>
      <c r="CB6322" s="4"/>
    </row>
    <row r="6323" spans="79:80">
      <c r="CA6323" s="2"/>
      <c r="CB6323" s="4"/>
    </row>
    <row r="6324" spans="79:80">
      <c r="CA6324" s="2"/>
      <c r="CB6324" s="4"/>
    </row>
    <row r="6325" spans="79:80">
      <c r="CA6325" s="2"/>
      <c r="CB6325" s="4"/>
    </row>
    <row r="6326" spans="79:80">
      <c r="CA6326" s="2"/>
      <c r="CB6326" s="4"/>
    </row>
    <row r="6327" spans="79:80">
      <c r="CA6327" s="2"/>
      <c r="CB6327" s="4"/>
    </row>
    <row r="6328" spans="79:80">
      <c r="CA6328" s="2"/>
      <c r="CB6328" s="4"/>
    </row>
    <row r="6329" spans="79:80">
      <c r="CA6329" s="2"/>
      <c r="CB6329" s="4"/>
    </row>
    <row r="6330" spans="79:80">
      <c r="CA6330" s="2"/>
      <c r="CB6330" s="4"/>
    </row>
    <row r="6331" spans="79:80">
      <c r="CA6331" s="2"/>
      <c r="CB6331" s="4"/>
    </row>
    <row r="6332" spans="79:80">
      <c r="CA6332" s="2"/>
      <c r="CB6332" s="4"/>
    </row>
    <row r="6333" spans="79:80">
      <c r="CA6333" s="2"/>
      <c r="CB6333" s="4"/>
    </row>
    <row r="6334" spans="79:80">
      <c r="CA6334" s="2"/>
      <c r="CB6334" s="4"/>
    </row>
    <row r="6335" spans="79:80">
      <c r="CA6335" s="2"/>
      <c r="CB6335" s="4"/>
    </row>
    <row r="6336" spans="79:80">
      <c r="CA6336" s="2"/>
      <c r="CB6336" s="4"/>
    </row>
    <row r="6337" spans="79:80">
      <c r="CA6337" s="2"/>
      <c r="CB6337" s="4"/>
    </row>
    <row r="6338" spans="79:80">
      <c r="CA6338" s="2"/>
      <c r="CB6338" s="4"/>
    </row>
    <row r="6339" spans="79:80">
      <c r="CA6339" s="2"/>
      <c r="CB6339" s="4"/>
    </row>
    <row r="6340" spans="79:80">
      <c r="CA6340" s="2"/>
      <c r="CB6340" s="4"/>
    </row>
    <row r="6341" spans="79:80">
      <c r="CA6341" s="2"/>
      <c r="CB6341" s="4"/>
    </row>
    <row r="6342" spans="79:80">
      <c r="CA6342" s="2"/>
      <c r="CB6342" s="4"/>
    </row>
    <row r="6343" spans="79:80">
      <c r="CA6343" s="2"/>
      <c r="CB6343" s="4"/>
    </row>
    <row r="6344" spans="79:80">
      <c r="CA6344" s="2"/>
      <c r="CB6344" s="4"/>
    </row>
    <row r="6345" spans="79:80">
      <c r="CA6345" s="2"/>
      <c r="CB6345" s="4"/>
    </row>
    <row r="6346" spans="79:80">
      <c r="CA6346" s="2"/>
      <c r="CB6346" s="4"/>
    </row>
    <row r="6347" spans="79:80">
      <c r="CA6347" s="2"/>
      <c r="CB6347" s="4"/>
    </row>
    <row r="6348" spans="79:80">
      <c r="CA6348" s="2"/>
      <c r="CB6348" s="4"/>
    </row>
    <row r="6349" spans="79:80">
      <c r="CA6349" s="2"/>
      <c r="CB6349" s="4"/>
    </row>
    <row r="6350" spans="79:80">
      <c r="CA6350" s="2"/>
      <c r="CB6350" s="4"/>
    </row>
    <row r="6351" spans="79:80">
      <c r="CA6351" s="2"/>
      <c r="CB6351" s="4"/>
    </row>
    <row r="6352" spans="79:80">
      <c r="CA6352" s="2"/>
      <c r="CB6352" s="4"/>
    </row>
    <row r="6353" spans="79:80">
      <c r="CA6353" s="2"/>
      <c r="CB6353" s="4"/>
    </row>
    <row r="6354" spans="79:80">
      <c r="CA6354" s="2"/>
      <c r="CB6354" s="4"/>
    </row>
    <row r="6355" spans="79:80">
      <c r="CA6355" s="2"/>
      <c r="CB6355" s="4"/>
    </row>
    <row r="6356" spans="79:80">
      <c r="CA6356" s="2"/>
      <c r="CB6356" s="4"/>
    </row>
    <row r="6357" spans="79:80">
      <c r="CA6357" s="2"/>
      <c r="CB6357" s="4"/>
    </row>
    <row r="6358" spans="79:80">
      <c r="CA6358" s="2"/>
      <c r="CB6358" s="4"/>
    </row>
    <row r="6359" spans="79:80">
      <c r="CA6359" s="2"/>
      <c r="CB6359" s="4"/>
    </row>
    <row r="6360" spans="79:80">
      <c r="CA6360" s="2"/>
      <c r="CB6360" s="4"/>
    </row>
    <row r="6361" spans="79:80">
      <c r="CA6361" s="2"/>
      <c r="CB6361" s="4"/>
    </row>
    <row r="6362" spans="79:80">
      <c r="CA6362" s="2"/>
      <c r="CB6362" s="4"/>
    </row>
    <row r="6363" spans="79:80">
      <c r="CA6363" s="2"/>
      <c r="CB6363" s="4"/>
    </row>
    <row r="6364" spans="79:80">
      <c r="CA6364" s="2"/>
      <c r="CB6364" s="4"/>
    </row>
    <row r="6365" spans="79:80">
      <c r="CA6365" s="2"/>
      <c r="CB6365" s="4"/>
    </row>
    <row r="6366" spans="79:80">
      <c r="CA6366" s="2"/>
      <c r="CB6366" s="4"/>
    </row>
    <row r="6367" spans="79:80">
      <c r="CA6367" s="2"/>
      <c r="CB6367" s="4"/>
    </row>
    <row r="6368" spans="79:80">
      <c r="CA6368" s="2"/>
      <c r="CB6368" s="4"/>
    </row>
    <row r="6369" spans="79:80">
      <c r="CA6369" s="2"/>
      <c r="CB6369" s="4"/>
    </row>
    <row r="6370" spans="79:80">
      <c r="CA6370" s="2"/>
      <c r="CB6370" s="4"/>
    </row>
    <row r="6371" spans="79:80">
      <c r="CA6371" s="2"/>
      <c r="CB6371" s="4"/>
    </row>
    <row r="6372" spans="79:80">
      <c r="CA6372" s="2"/>
      <c r="CB6372" s="4"/>
    </row>
    <row r="6373" spans="79:80">
      <c r="CA6373" s="2"/>
      <c r="CB6373" s="4"/>
    </row>
    <row r="6374" spans="79:80">
      <c r="CA6374" s="2"/>
      <c r="CB6374" s="4"/>
    </row>
    <row r="6375" spans="79:80">
      <c r="CA6375" s="2"/>
      <c r="CB6375" s="4"/>
    </row>
    <row r="6376" spans="79:80">
      <c r="CA6376" s="2"/>
      <c r="CB6376" s="4"/>
    </row>
    <row r="6377" spans="79:80">
      <c r="CA6377" s="2"/>
      <c r="CB6377" s="4"/>
    </row>
    <row r="6378" spans="79:80">
      <c r="CA6378" s="2"/>
      <c r="CB6378" s="4"/>
    </row>
    <row r="6379" spans="79:80">
      <c r="CA6379" s="2"/>
      <c r="CB6379" s="4"/>
    </row>
    <row r="6380" spans="79:80">
      <c r="CA6380" s="2"/>
      <c r="CB6380" s="4"/>
    </row>
    <row r="6381" spans="79:80">
      <c r="CA6381" s="2"/>
      <c r="CB6381" s="4"/>
    </row>
    <row r="6382" spans="79:80">
      <c r="CA6382" s="2"/>
      <c r="CB6382" s="4"/>
    </row>
    <row r="6383" spans="79:80">
      <c r="CA6383" s="2"/>
      <c r="CB6383" s="4"/>
    </row>
    <row r="6384" spans="79:80">
      <c r="CA6384" s="2"/>
      <c r="CB6384" s="4"/>
    </row>
    <row r="6385" spans="79:80">
      <c r="CA6385" s="2"/>
      <c r="CB6385" s="4"/>
    </row>
    <row r="6386" spans="79:80">
      <c r="CA6386" s="2"/>
      <c r="CB6386" s="4"/>
    </row>
    <row r="6387" spans="79:80">
      <c r="CA6387" s="2"/>
      <c r="CB6387" s="4"/>
    </row>
    <row r="6388" spans="79:80">
      <c r="CA6388" s="2"/>
      <c r="CB6388" s="4"/>
    </row>
    <row r="6389" spans="79:80">
      <c r="CA6389" s="2"/>
      <c r="CB6389" s="4"/>
    </row>
    <row r="6390" spans="79:80">
      <c r="CA6390" s="2"/>
      <c r="CB6390" s="4"/>
    </row>
    <row r="6391" spans="79:80">
      <c r="CA6391" s="2"/>
      <c r="CB6391" s="4"/>
    </row>
    <row r="6392" spans="79:80">
      <c r="CA6392" s="2"/>
      <c r="CB6392" s="4"/>
    </row>
    <row r="6393" spans="79:80">
      <c r="CA6393" s="2"/>
      <c r="CB6393" s="4"/>
    </row>
    <row r="6394" spans="79:80">
      <c r="CA6394" s="2"/>
      <c r="CB6394" s="4"/>
    </row>
    <row r="6395" spans="79:80">
      <c r="CA6395" s="2"/>
      <c r="CB6395" s="4"/>
    </row>
    <row r="6396" spans="79:80">
      <c r="CA6396" s="2"/>
      <c r="CB6396" s="4"/>
    </row>
    <row r="6397" spans="79:80">
      <c r="CA6397" s="2"/>
      <c r="CB6397" s="4"/>
    </row>
    <row r="6398" spans="79:80">
      <c r="CA6398" s="2"/>
      <c r="CB6398" s="4"/>
    </row>
    <row r="6399" spans="79:80">
      <c r="CA6399" s="2"/>
      <c r="CB6399" s="4"/>
    </row>
    <row r="6400" spans="79:80">
      <c r="CA6400" s="2"/>
      <c r="CB6400" s="4"/>
    </row>
    <row r="6401" spans="79:80">
      <c r="CA6401" s="2"/>
      <c r="CB6401" s="4"/>
    </row>
    <row r="6402" spans="79:80">
      <c r="CA6402" s="2"/>
      <c r="CB6402" s="4"/>
    </row>
    <row r="6403" spans="79:80">
      <c r="CA6403" s="2"/>
      <c r="CB6403" s="4"/>
    </row>
    <row r="6404" spans="79:80">
      <c r="CA6404" s="2"/>
      <c r="CB6404" s="4"/>
    </row>
    <row r="6405" spans="79:80">
      <c r="CA6405" s="2"/>
      <c r="CB6405" s="4"/>
    </row>
    <row r="6406" spans="79:80">
      <c r="CA6406" s="2"/>
      <c r="CB6406" s="4"/>
    </row>
    <row r="6407" spans="79:80">
      <c r="CA6407" s="2"/>
      <c r="CB6407" s="4"/>
    </row>
    <row r="6408" spans="79:80">
      <c r="CA6408" s="2"/>
      <c r="CB6408" s="4"/>
    </row>
    <row r="6409" spans="79:80">
      <c r="CA6409" s="2"/>
      <c r="CB6409" s="4"/>
    </row>
    <row r="6410" spans="79:80">
      <c r="CA6410" s="2"/>
      <c r="CB6410" s="4"/>
    </row>
    <row r="6411" spans="79:80">
      <c r="CA6411" s="2"/>
      <c r="CB6411" s="4"/>
    </row>
    <row r="6412" spans="79:80">
      <c r="CA6412" s="2"/>
      <c r="CB6412" s="4"/>
    </row>
    <row r="6413" spans="79:80">
      <c r="CA6413" s="2"/>
      <c r="CB6413" s="4"/>
    </row>
    <row r="6414" spans="79:80">
      <c r="CA6414" s="2"/>
      <c r="CB6414" s="4"/>
    </row>
    <row r="6415" spans="79:80">
      <c r="CA6415" s="2"/>
      <c r="CB6415" s="4"/>
    </row>
    <row r="6416" spans="79:80">
      <c r="CA6416" s="2"/>
      <c r="CB6416" s="4"/>
    </row>
    <row r="6417" spans="79:80">
      <c r="CA6417" s="2"/>
      <c r="CB6417" s="4"/>
    </row>
    <row r="6418" spans="79:80">
      <c r="CA6418" s="2"/>
      <c r="CB6418" s="4"/>
    </row>
    <row r="6419" spans="79:80">
      <c r="CA6419" s="2"/>
      <c r="CB6419" s="4"/>
    </row>
    <row r="6420" spans="79:80">
      <c r="CA6420" s="2"/>
      <c r="CB6420" s="4"/>
    </row>
    <row r="6421" spans="79:80">
      <c r="CA6421" s="2"/>
      <c r="CB6421" s="4"/>
    </row>
    <row r="6422" spans="79:80">
      <c r="CA6422" s="2"/>
      <c r="CB6422" s="4"/>
    </row>
    <row r="6423" spans="79:80">
      <c r="CA6423" s="2"/>
      <c r="CB6423" s="4"/>
    </row>
    <row r="6424" spans="79:80">
      <c r="CA6424" s="2"/>
      <c r="CB6424" s="4"/>
    </row>
    <row r="6425" spans="79:80">
      <c r="CA6425" s="2"/>
      <c r="CB6425" s="4"/>
    </row>
    <row r="6426" spans="79:80">
      <c r="CA6426" s="2"/>
      <c r="CB6426" s="4"/>
    </row>
    <row r="6427" spans="79:80">
      <c r="CA6427" s="2"/>
      <c r="CB6427" s="4"/>
    </row>
    <row r="6428" spans="79:80">
      <c r="CA6428" s="2"/>
      <c r="CB6428" s="4"/>
    </row>
    <row r="6429" spans="79:80">
      <c r="CA6429" s="2"/>
      <c r="CB6429" s="4"/>
    </row>
    <row r="6430" spans="79:80">
      <c r="CA6430" s="2"/>
      <c r="CB6430" s="4"/>
    </row>
    <row r="6431" spans="79:80">
      <c r="CA6431" s="2"/>
      <c r="CB6431" s="4"/>
    </row>
    <row r="6432" spans="79:80">
      <c r="CA6432" s="2"/>
      <c r="CB6432" s="4"/>
    </row>
    <row r="6433" spans="79:80">
      <c r="CA6433" s="2"/>
      <c r="CB6433" s="4"/>
    </row>
    <row r="6434" spans="79:80">
      <c r="CA6434" s="2"/>
      <c r="CB6434" s="4"/>
    </row>
    <row r="6435" spans="79:80">
      <c r="CA6435" s="2"/>
      <c r="CB6435" s="4"/>
    </row>
    <row r="6436" spans="79:80">
      <c r="CA6436" s="2"/>
      <c r="CB6436" s="4"/>
    </row>
    <row r="6437" spans="79:80">
      <c r="CA6437" s="2"/>
      <c r="CB6437" s="4"/>
    </row>
    <row r="6438" spans="79:80">
      <c r="CA6438" s="2"/>
      <c r="CB6438" s="4"/>
    </row>
    <row r="6439" spans="79:80">
      <c r="CA6439" s="2"/>
      <c r="CB6439" s="4"/>
    </row>
    <row r="6440" spans="79:80">
      <c r="CA6440" s="2"/>
      <c r="CB6440" s="4"/>
    </row>
    <row r="6441" spans="79:80">
      <c r="CA6441" s="2"/>
      <c r="CB6441" s="4"/>
    </row>
    <row r="6442" spans="79:80">
      <c r="CA6442" s="2"/>
      <c r="CB6442" s="4"/>
    </row>
    <row r="6443" spans="79:80">
      <c r="CA6443" s="2"/>
      <c r="CB6443" s="4"/>
    </row>
    <row r="6444" spans="79:80">
      <c r="CA6444" s="2"/>
      <c r="CB6444" s="4"/>
    </row>
    <row r="6445" spans="79:80">
      <c r="CA6445" s="2"/>
      <c r="CB6445" s="4"/>
    </row>
    <row r="6446" spans="79:80">
      <c r="CA6446" s="2"/>
      <c r="CB6446" s="4"/>
    </row>
    <row r="6447" spans="79:80">
      <c r="CA6447" s="2"/>
      <c r="CB6447" s="4"/>
    </row>
    <row r="6448" spans="79:80">
      <c r="CA6448" s="2"/>
      <c r="CB6448" s="4"/>
    </row>
    <row r="6449" spans="79:80">
      <c r="CA6449" s="2"/>
      <c r="CB6449" s="4"/>
    </row>
    <row r="6450" spans="79:80">
      <c r="CA6450" s="2"/>
      <c r="CB6450" s="4"/>
    </row>
    <row r="6451" spans="79:80">
      <c r="CA6451" s="2"/>
      <c r="CB6451" s="4"/>
    </row>
    <row r="6452" spans="79:80">
      <c r="CA6452" s="2"/>
      <c r="CB6452" s="4"/>
    </row>
    <row r="6453" spans="79:80">
      <c r="CA6453" s="2"/>
      <c r="CB6453" s="4"/>
    </row>
    <row r="6454" spans="79:80">
      <c r="CA6454" s="2"/>
      <c r="CB6454" s="4"/>
    </row>
    <row r="6455" spans="79:80">
      <c r="CA6455" s="2"/>
      <c r="CB6455" s="4"/>
    </row>
    <row r="6456" spans="79:80">
      <c r="CA6456" s="2"/>
      <c r="CB6456" s="4"/>
    </row>
    <row r="6457" spans="79:80">
      <c r="CA6457" s="2"/>
      <c r="CB6457" s="4"/>
    </row>
    <row r="6458" spans="79:80">
      <c r="CA6458" s="2"/>
      <c r="CB6458" s="4"/>
    </row>
    <row r="6459" spans="79:80">
      <c r="CA6459" s="2"/>
      <c r="CB6459" s="4"/>
    </row>
    <row r="6460" spans="79:80">
      <c r="CA6460" s="2"/>
      <c r="CB6460" s="4"/>
    </row>
    <row r="6461" spans="79:80">
      <c r="CA6461" s="2"/>
      <c r="CB6461" s="4"/>
    </row>
    <row r="6462" spans="79:80">
      <c r="CA6462" s="2"/>
      <c r="CB6462" s="4"/>
    </row>
    <row r="6463" spans="79:80">
      <c r="CA6463" s="2"/>
      <c r="CB6463" s="4"/>
    </row>
    <row r="6464" spans="79:80">
      <c r="CA6464" s="2"/>
      <c r="CB6464" s="4"/>
    </row>
    <row r="6465" spans="79:80">
      <c r="CA6465" s="2"/>
      <c r="CB6465" s="4"/>
    </row>
    <row r="6466" spans="79:80">
      <c r="CA6466" s="2"/>
      <c r="CB6466" s="4"/>
    </row>
    <row r="6467" spans="79:80">
      <c r="CA6467" s="2"/>
      <c r="CB6467" s="4"/>
    </row>
    <row r="6468" spans="79:80">
      <c r="CA6468" s="2"/>
      <c r="CB6468" s="4"/>
    </row>
    <row r="6469" spans="79:80">
      <c r="CA6469" s="2"/>
      <c r="CB6469" s="4"/>
    </row>
    <row r="6470" spans="79:80">
      <c r="CA6470" s="2"/>
      <c r="CB6470" s="4"/>
    </row>
    <row r="6471" spans="79:80">
      <c r="CA6471" s="2"/>
      <c r="CB6471" s="4"/>
    </row>
    <row r="6472" spans="79:80">
      <c r="CA6472" s="2"/>
      <c r="CB6472" s="4"/>
    </row>
    <row r="6473" spans="79:80">
      <c r="CA6473" s="2"/>
      <c r="CB6473" s="4"/>
    </row>
    <row r="6474" spans="79:80">
      <c r="CA6474" s="2"/>
      <c r="CB6474" s="4"/>
    </row>
    <row r="6475" spans="79:80">
      <c r="CA6475" s="2"/>
      <c r="CB6475" s="4"/>
    </row>
    <row r="6476" spans="79:80">
      <c r="CA6476" s="2"/>
      <c r="CB6476" s="4"/>
    </row>
    <row r="6477" spans="79:80">
      <c r="CA6477" s="2"/>
      <c r="CB6477" s="4"/>
    </row>
    <row r="6478" spans="79:80">
      <c r="CA6478" s="2"/>
      <c r="CB6478" s="4"/>
    </row>
    <row r="6479" spans="79:80">
      <c r="CA6479" s="2"/>
      <c r="CB6479" s="4"/>
    </row>
    <row r="6480" spans="79:80">
      <c r="CA6480" s="2"/>
      <c r="CB6480" s="4"/>
    </row>
    <row r="6481" spans="79:80">
      <c r="CA6481" s="2"/>
      <c r="CB6481" s="4"/>
    </row>
    <row r="6482" spans="79:80">
      <c r="CA6482" s="2"/>
      <c r="CB6482" s="4"/>
    </row>
    <row r="6483" spans="79:80">
      <c r="CA6483" s="2"/>
      <c r="CB6483" s="4"/>
    </row>
    <row r="6484" spans="79:80">
      <c r="CA6484" s="2"/>
      <c r="CB6484" s="4"/>
    </row>
    <row r="6485" spans="79:80">
      <c r="CA6485" s="2"/>
      <c r="CB6485" s="4"/>
    </row>
    <row r="6486" spans="79:80">
      <c r="CA6486" s="2"/>
      <c r="CB6486" s="4"/>
    </row>
    <row r="6487" spans="79:80">
      <c r="CA6487" s="2"/>
      <c r="CB6487" s="4"/>
    </row>
    <row r="6488" spans="79:80">
      <c r="CA6488" s="2"/>
      <c r="CB6488" s="4"/>
    </row>
    <row r="6489" spans="79:80">
      <c r="CA6489" s="2"/>
      <c r="CB6489" s="4"/>
    </row>
    <row r="6490" spans="79:80">
      <c r="CA6490" s="2"/>
      <c r="CB6490" s="4"/>
    </row>
    <row r="6491" spans="79:80">
      <c r="CA6491" s="2"/>
      <c r="CB6491" s="4"/>
    </row>
    <row r="6492" spans="79:80">
      <c r="CA6492" s="2"/>
      <c r="CB6492" s="4"/>
    </row>
    <row r="6493" spans="79:80">
      <c r="CA6493" s="2"/>
      <c r="CB6493" s="4"/>
    </row>
    <row r="6494" spans="79:80">
      <c r="CA6494" s="2"/>
      <c r="CB6494" s="4"/>
    </row>
    <row r="6495" spans="79:80">
      <c r="CA6495" s="2"/>
      <c r="CB6495" s="4"/>
    </row>
    <row r="6496" spans="79:80">
      <c r="CA6496" s="2"/>
      <c r="CB6496" s="4"/>
    </row>
    <row r="6497" spans="79:80">
      <c r="CA6497" s="2"/>
      <c r="CB6497" s="4"/>
    </row>
    <row r="6498" spans="79:80">
      <c r="CA6498" s="2"/>
      <c r="CB6498" s="4"/>
    </row>
    <row r="6499" spans="79:80">
      <c r="CA6499" s="2"/>
      <c r="CB6499" s="4"/>
    </row>
    <row r="6500" spans="79:80">
      <c r="CA6500" s="2"/>
      <c r="CB6500" s="4"/>
    </row>
    <row r="6501" spans="79:80">
      <c r="CA6501" s="2"/>
      <c r="CB6501" s="4"/>
    </row>
    <row r="6502" spans="79:80">
      <c r="CA6502" s="2"/>
      <c r="CB6502" s="4"/>
    </row>
    <row r="6503" spans="79:80">
      <c r="CA6503" s="2"/>
      <c r="CB6503" s="4"/>
    </row>
    <row r="6504" spans="79:80">
      <c r="CA6504" s="2"/>
      <c r="CB6504" s="4"/>
    </row>
    <row r="6505" spans="79:80">
      <c r="CA6505" s="2"/>
      <c r="CB6505" s="4"/>
    </row>
    <row r="6506" spans="79:80">
      <c r="CA6506" s="2"/>
      <c r="CB6506" s="4"/>
    </row>
    <row r="6507" spans="79:80">
      <c r="CA6507" s="2"/>
      <c r="CB6507" s="4"/>
    </row>
    <row r="6508" spans="79:80">
      <c r="CA6508" s="2"/>
      <c r="CB6508" s="4"/>
    </row>
    <row r="6509" spans="79:80">
      <c r="CA6509" s="2"/>
      <c r="CB6509" s="4"/>
    </row>
    <row r="6510" spans="79:80">
      <c r="CA6510" s="2"/>
      <c r="CB6510" s="4"/>
    </row>
    <row r="6511" spans="79:80">
      <c r="CA6511" s="2"/>
      <c r="CB6511" s="4"/>
    </row>
    <row r="6512" spans="79:80">
      <c r="CA6512" s="2"/>
      <c r="CB6512" s="4"/>
    </row>
    <row r="6513" spans="79:80">
      <c r="CA6513" s="2"/>
      <c r="CB6513" s="4"/>
    </row>
    <row r="6514" spans="79:80">
      <c r="CA6514" s="2"/>
      <c r="CB6514" s="4"/>
    </row>
    <row r="6515" spans="79:80">
      <c r="CA6515" s="2"/>
      <c r="CB6515" s="4"/>
    </row>
    <row r="6516" spans="79:80">
      <c r="CA6516" s="2"/>
      <c r="CB6516" s="4"/>
    </row>
    <row r="6517" spans="79:80">
      <c r="CA6517" s="2"/>
      <c r="CB6517" s="4"/>
    </row>
    <row r="6518" spans="79:80">
      <c r="CA6518" s="2"/>
      <c r="CB6518" s="4"/>
    </row>
    <row r="6519" spans="79:80">
      <c r="CA6519" s="2"/>
      <c r="CB6519" s="4"/>
    </row>
    <row r="6520" spans="79:80">
      <c r="CA6520" s="2"/>
      <c r="CB6520" s="4"/>
    </row>
    <row r="6521" spans="79:80">
      <c r="CA6521" s="2"/>
      <c r="CB6521" s="4"/>
    </row>
    <row r="6522" spans="79:80">
      <c r="CA6522" s="2"/>
      <c r="CB6522" s="4"/>
    </row>
    <row r="6523" spans="79:80">
      <c r="CA6523" s="2"/>
      <c r="CB6523" s="4"/>
    </row>
    <row r="6524" spans="79:80">
      <c r="CA6524" s="2"/>
      <c r="CB6524" s="4"/>
    </row>
    <row r="6525" spans="79:80">
      <c r="CA6525" s="2"/>
      <c r="CB6525" s="4"/>
    </row>
    <row r="6526" spans="79:80">
      <c r="CA6526" s="2"/>
      <c r="CB6526" s="4"/>
    </row>
    <row r="6527" spans="79:80">
      <c r="CA6527" s="2"/>
      <c r="CB6527" s="4"/>
    </row>
    <row r="6528" spans="79:80">
      <c r="CA6528" s="2"/>
      <c r="CB6528" s="4"/>
    </row>
    <row r="6529" spans="79:80">
      <c r="CA6529" s="2"/>
      <c r="CB6529" s="4"/>
    </row>
    <row r="6530" spans="79:80">
      <c r="CA6530" s="2"/>
      <c r="CB6530" s="4"/>
    </row>
    <row r="6531" spans="79:80">
      <c r="CA6531" s="2"/>
      <c r="CB6531" s="4"/>
    </row>
    <row r="6532" spans="79:80">
      <c r="CA6532" s="2"/>
      <c r="CB6532" s="4"/>
    </row>
    <row r="6533" spans="79:80">
      <c r="CA6533" s="2"/>
      <c r="CB6533" s="4"/>
    </row>
    <row r="6534" spans="79:80">
      <c r="CA6534" s="2"/>
      <c r="CB6534" s="4"/>
    </row>
    <row r="6535" spans="79:80">
      <c r="CA6535" s="2"/>
      <c r="CB6535" s="4"/>
    </row>
    <row r="6536" spans="79:80">
      <c r="CA6536" s="2"/>
      <c r="CB6536" s="4"/>
    </row>
    <row r="6537" spans="79:80">
      <c r="CA6537" s="2"/>
      <c r="CB6537" s="4"/>
    </row>
    <row r="6538" spans="79:80">
      <c r="CA6538" s="2"/>
      <c r="CB6538" s="4"/>
    </row>
    <row r="6539" spans="79:80">
      <c r="CA6539" s="2"/>
      <c r="CB6539" s="4"/>
    </row>
    <row r="6540" spans="79:80">
      <c r="CA6540" s="2"/>
      <c r="CB6540" s="4"/>
    </row>
    <row r="6541" spans="79:80">
      <c r="CA6541" s="2"/>
      <c r="CB6541" s="4"/>
    </row>
    <row r="6542" spans="79:80">
      <c r="CA6542" s="2"/>
      <c r="CB6542" s="4"/>
    </row>
    <row r="6543" spans="79:80">
      <c r="CA6543" s="2"/>
      <c r="CB6543" s="4"/>
    </row>
    <row r="6544" spans="79:80">
      <c r="CA6544" s="2"/>
      <c r="CB6544" s="4"/>
    </row>
    <row r="6545" spans="79:80">
      <c r="CA6545" s="2"/>
      <c r="CB6545" s="4"/>
    </row>
    <row r="6546" spans="79:80">
      <c r="CA6546" s="2"/>
      <c r="CB6546" s="4"/>
    </row>
    <row r="6547" spans="79:80">
      <c r="CA6547" s="2"/>
      <c r="CB6547" s="4"/>
    </row>
    <row r="6548" spans="79:80">
      <c r="CA6548" s="2"/>
      <c r="CB6548" s="4"/>
    </row>
    <row r="6549" spans="79:80">
      <c r="CA6549" s="2"/>
      <c r="CB6549" s="4"/>
    </row>
    <row r="6550" spans="79:80">
      <c r="CA6550" s="2"/>
      <c r="CB6550" s="4"/>
    </row>
    <row r="6551" spans="79:80">
      <c r="CA6551" s="2"/>
      <c r="CB6551" s="4"/>
    </row>
    <row r="6552" spans="79:80">
      <c r="CA6552" s="2"/>
      <c r="CB6552" s="4"/>
    </row>
    <row r="6553" spans="79:80">
      <c r="CA6553" s="2"/>
      <c r="CB6553" s="4"/>
    </row>
    <row r="6554" spans="79:80">
      <c r="CA6554" s="2"/>
      <c r="CB6554" s="4"/>
    </row>
    <row r="6555" spans="79:80">
      <c r="CA6555" s="2"/>
      <c r="CB6555" s="4"/>
    </row>
    <row r="6556" spans="79:80">
      <c r="CA6556" s="2"/>
      <c r="CB6556" s="4"/>
    </row>
    <row r="6557" spans="79:80">
      <c r="CA6557" s="2"/>
      <c r="CB6557" s="4"/>
    </row>
    <row r="6558" spans="79:80">
      <c r="CA6558" s="2"/>
      <c r="CB6558" s="4"/>
    </row>
    <row r="6559" spans="79:80">
      <c r="CA6559" s="2"/>
      <c r="CB6559" s="4"/>
    </row>
    <row r="6560" spans="79:80">
      <c r="CA6560" s="2"/>
      <c r="CB6560" s="4"/>
    </row>
    <row r="6561" spans="79:80">
      <c r="CA6561" s="2"/>
      <c r="CB6561" s="4"/>
    </row>
    <row r="6562" spans="79:80">
      <c r="CA6562" s="2"/>
      <c r="CB6562" s="4"/>
    </row>
    <row r="6563" spans="79:80">
      <c r="CA6563" s="2"/>
      <c r="CB6563" s="4"/>
    </row>
    <row r="6564" spans="79:80">
      <c r="CA6564" s="2"/>
      <c r="CB6564" s="4"/>
    </row>
    <row r="6565" spans="79:80">
      <c r="CA6565" s="2"/>
      <c r="CB6565" s="4"/>
    </row>
    <row r="6566" spans="79:80">
      <c r="CA6566" s="2"/>
      <c r="CB6566" s="4"/>
    </row>
    <row r="6567" spans="79:80">
      <c r="CA6567" s="2"/>
      <c r="CB6567" s="4"/>
    </row>
    <row r="6568" spans="79:80">
      <c r="CA6568" s="2"/>
      <c r="CB6568" s="4"/>
    </row>
    <row r="6569" spans="79:80">
      <c r="CA6569" s="2"/>
      <c r="CB6569" s="4"/>
    </row>
    <row r="6570" spans="79:80">
      <c r="CA6570" s="2"/>
      <c r="CB6570" s="4"/>
    </row>
    <row r="6571" spans="79:80">
      <c r="CA6571" s="2"/>
      <c r="CB6571" s="4"/>
    </row>
    <row r="6572" spans="79:80">
      <c r="CA6572" s="2"/>
      <c r="CB6572" s="4"/>
    </row>
    <row r="6573" spans="79:80">
      <c r="CA6573" s="2"/>
      <c r="CB6573" s="4"/>
    </row>
    <row r="6574" spans="79:80">
      <c r="CA6574" s="2"/>
      <c r="CB6574" s="4"/>
    </row>
    <row r="6575" spans="79:80">
      <c r="CA6575" s="2"/>
      <c r="CB6575" s="4"/>
    </row>
    <row r="6576" spans="79:80">
      <c r="CA6576" s="2"/>
      <c r="CB6576" s="4"/>
    </row>
    <row r="6577" spans="79:80">
      <c r="CA6577" s="2"/>
      <c r="CB6577" s="4"/>
    </row>
    <row r="6578" spans="79:80">
      <c r="CA6578" s="2"/>
      <c r="CB6578" s="4"/>
    </row>
    <row r="6579" spans="79:80">
      <c r="CA6579" s="2"/>
      <c r="CB6579" s="4"/>
    </row>
    <row r="6580" spans="79:80">
      <c r="CA6580" s="2"/>
      <c r="CB6580" s="4"/>
    </row>
    <row r="6581" spans="79:80">
      <c r="CA6581" s="2"/>
      <c r="CB6581" s="4"/>
    </row>
    <row r="6582" spans="79:80">
      <c r="CA6582" s="2"/>
      <c r="CB6582" s="4"/>
    </row>
    <row r="6583" spans="79:80">
      <c r="CA6583" s="2"/>
      <c r="CB6583" s="4"/>
    </row>
    <row r="6584" spans="79:80">
      <c r="CA6584" s="2"/>
      <c r="CB6584" s="4"/>
    </row>
    <row r="6585" spans="79:80">
      <c r="CA6585" s="2"/>
      <c r="CB6585" s="4"/>
    </row>
    <row r="6586" spans="79:80">
      <c r="CA6586" s="2"/>
      <c r="CB6586" s="4"/>
    </row>
    <row r="6587" spans="79:80">
      <c r="CA6587" s="2"/>
      <c r="CB6587" s="4"/>
    </row>
    <row r="6588" spans="79:80">
      <c r="CA6588" s="2"/>
      <c r="CB6588" s="4"/>
    </row>
    <row r="6589" spans="79:80">
      <c r="CA6589" s="2"/>
      <c r="CB6589" s="4"/>
    </row>
    <row r="6590" spans="79:80">
      <c r="CA6590" s="2"/>
      <c r="CB6590" s="4"/>
    </row>
    <row r="6591" spans="79:80">
      <c r="CA6591" s="2"/>
      <c r="CB6591" s="4"/>
    </row>
    <row r="6592" spans="79:80">
      <c r="CA6592" s="2"/>
      <c r="CB6592" s="4"/>
    </row>
    <row r="6593" spans="79:80">
      <c r="CA6593" s="2"/>
      <c r="CB6593" s="4"/>
    </row>
    <row r="6594" spans="79:80">
      <c r="CA6594" s="2"/>
      <c r="CB6594" s="4"/>
    </row>
    <row r="6595" spans="79:80">
      <c r="CA6595" s="2"/>
      <c r="CB6595" s="4"/>
    </row>
    <row r="6596" spans="79:80">
      <c r="CA6596" s="2"/>
      <c r="CB6596" s="4"/>
    </row>
    <row r="6597" spans="79:80">
      <c r="CA6597" s="2"/>
      <c r="CB6597" s="4"/>
    </row>
    <row r="6598" spans="79:80">
      <c r="CA6598" s="2"/>
      <c r="CB6598" s="4"/>
    </row>
    <row r="6599" spans="79:80">
      <c r="CA6599" s="2"/>
      <c r="CB6599" s="4"/>
    </row>
    <row r="6600" spans="79:80">
      <c r="CA6600" s="2"/>
      <c r="CB6600" s="4"/>
    </row>
    <row r="6601" spans="79:80">
      <c r="CA6601" s="2"/>
      <c r="CB6601" s="4"/>
    </row>
    <row r="6602" spans="79:80">
      <c r="CA6602" s="2"/>
      <c r="CB6602" s="4"/>
    </row>
    <row r="6603" spans="79:80">
      <c r="CA6603" s="2"/>
      <c r="CB6603" s="4"/>
    </row>
    <row r="6604" spans="79:80">
      <c r="CA6604" s="2"/>
      <c r="CB6604" s="4"/>
    </row>
    <row r="6605" spans="79:80">
      <c r="CA6605" s="2"/>
      <c r="CB6605" s="4"/>
    </row>
    <row r="6606" spans="79:80">
      <c r="CA6606" s="2"/>
      <c r="CB6606" s="4"/>
    </row>
    <row r="6607" spans="79:80">
      <c r="CA6607" s="2"/>
      <c r="CB6607" s="4"/>
    </row>
    <row r="6608" spans="79:80">
      <c r="CA6608" s="2"/>
      <c r="CB6608" s="4"/>
    </row>
    <row r="6609" spans="79:80">
      <c r="CA6609" s="2"/>
      <c r="CB6609" s="4"/>
    </row>
    <row r="6610" spans="79:80">
      <c r="CA6610" s="2"/>
      <c r="CB6610" s="4"/>
    </row>
    <row r="6611" spans="79:80">
      <c r="CA6611" s="2"/>
      <c r="CB6611" s="4"/>
    </row>
    <row r="6612" spans="79:80">
      <c r="CA6612" s="2"/>
      <c r="CB6612" s="4"/>
    </row>
    <row r="6613" spans="79:80">
      <c r="CA6613" s="2"/>
      <c r="CB6613" s="4"/>
    </row>
    <row r="6614" spans="79:80">
      <c r="CA6614" s="2"/>
      <c r="CB6614" s="4"/>
    </row>
    <row r="6615" spans="79:80">
      <c r="CA6615" s="2"/>
      <c r="CB6615" s="4"/>
    </row>
    <row r="6616" spans="79:80">
      <c r="CA6616" s="2"/>
      <c r="CB6616" s="4"/>
    </row>
    <row r="6617" spans="79:80">
      <c r="CA6617" s="2"/>
      <c r="CB6617" s="4"/>
    </row>
    <row r="6618" spans="79:80">
      <c r="CA6618" s="2"/>
      <c r="CB6618" s="4"/>
    </row>
    <row r="6619" spans="79:80">
      <c r="CA6619" s="2"/>
      <c r="CB6619" s="4"/>
    </row>
    <row r="6620" spans="79:80">
      <c r="CA6620" s="2"/>
      <c r="CB6620" s="4"/>
    </row>
    <row r="6621" spans="79:80">
      <c r="CA6621" s="2"/>
      <c r="CB6621" s="4"/>
    </row>
    <row r="6622" spans="79:80">
      <c r="CA6622" s="2"/>
      <c r="CB6622" s="4"/>
    </row>
    <row r="6623" spans="79:80">
      <c r="CA6623" s="2"/>
      <c r="CB6623" s="4"/>
    </row>
    <row r="6624" spans="79:80">
      <c r="CA6624" s="2"/>
      <c r="CB6624" s="4"/>
    </row>
    <row r="6625" spans="79:80">
      <c r="CA6625" s="2"/>
      <c r="CB6625" s="4"/>
    </row>
    <row r="6626" spans="79:80">
      <c r="CA6626" s="2"/>
      <c r="CB6626" s="4"/>
    </row>
    <row r="6627" spans="79:80">
      <c r="CA6627" s="2"/>
      <c r="CB6627" s="4"/>
    </row>
    <row r="6628" spans="79:80">
      <c r="CA6628" s="2"/>
      <c r="CB6628" s="4"/>
    </row>
    <row r="6629" spans="79:80">
      <c r="CA6629" s="2"/>
      <c r="CB6629" s="4"/>
    </row>
    <row r="6630" spans="79:80">
      <c r="CA6630" s="2"/>
      <c r="CB6630" s="4"/>
    </row>
    <row r="6631" spans="79:80">
      <c r="CA6631" s="2"/>
      <c r="CB6631" s="4"/>
    </row>
    <row r="6632" spans="79:80">
      <c r="CA6632" s="2"/>
      <c r="CB6632" s="4"/>
    </row>
    <row r="6633" spans="79:80">
      <c r="CA6633" s="2"/>
      <c r="CB6633" s="4"/>
    </row>
    <row r="6634" spans="79:80">
      <c r="CA6634" s="2"/>
      <c r="CB6634" s="4"/>
    </row>
    <row r="6635" spans="79:80">
      <c r="CA6635" s="2"/>
      <c r="CB6635" s="4"/>
    </row>
    <row r="6636" spans="79:80">
      <c r="CA6636" s="2"/>
      <c r="CB6636" s="4"/>
    </row>
    <row r="6637" spans="79:80">
      <c r="CA6637" s="2"/>
      <c r="CB6637" s="4"/>
    </row>
    <row r="6638" spans="79:80">
      <c r="CA6638" s="2"/>
      <c r="CB6638" s="4"/>
    </row>
    <row r="6639" spans="79:80">
      <c r="CA6639" s="2"/>
      <c r="CB6639" s="4"/>
    </row>
    <row r="6640" spans="79:80">
      <c r="CA6640" s="2"/>
      <c r="CB6640" s="4"/>
    </row>
    <row r="6641" spans="79:80">
      <c r="CA6641" s="2"/>
      <c r="CB6641" s="4"/>
    </row>
    <row r="6642" spans="79:80">
      <c r="CA6642" s="2"/>
      <c r="CB6642" s="4"/>
    </row>
    <row r="6643" spans="79:80">
      <c r="CA6643" s="2"/>
      <c r="CB6643" s="4"/>
    </row>
    <row r="6644" spans="79:80">
      <c r="CA6644" s="2"/>
      <c r="CB6644" s="4"/>
    </row>
    <row r="6645" spans="79:80">
      <c r="CA6645" s="2"/>
      <c r="CB6645" s="4"/>
    </row>
    <row r="6646" spans="79:80">
      <c r="CA6646" s="2"/>
      <c r="CB6646" s="4"/>
    </row>
    <row r="6647" spans="79:80">
      <c r="CA6647" s="2"/>
      <c r="CB6647" s="4"/>
    </row>
    <row r="6648" spans="79:80">
      <c r="CA6648" s="2"/>
      <c r="CB6648" s="4"/>
    </row>
    <row r="6649" spans="79:80">
      <c r="CA6649" s="2"/>
      <c r="CB6649" s="4"/>
    </row>
    <row r="6650" spans="79:80">
      <c r="CA6650" s="2"/>
      <c r="CB6650" s="4"/>
    </row>
    <row r="6651" spans="79:80">
      <c r="CA6651" s="2"/>
      <c r="CB6651" s="4"/>
    </row>
    <row r="6652" spans="79:80">
      <c r="CA6652" s="2"/>
      <c r="CB6652" s="4"/>
    </row>
    <row r="6653" spans="79:80">
      <c r="CA6653" s="2"/>
      <c r="CB6653" s="4"/>
    </row>
    <row r="6654" spans="79:80">
      <c r="CA6654" s="2"/>
      <c r="CB6654" s="4"/>
    </row>
    <row r="6655" spans="79:80">
      <c r="CA6655" s="2"/>
      <c r="CB6655" s="4"/>
    </row>
    <row r="6656" spans="79:80">
      <c r="CA6656" s="2"/>
      <c r="CB6656" s="4"/>
    </row>
    <row r="6657" spans="79:80">
      <c r="CA6657" s="2"/>
      <c r="CB6657" s="4"/>
    </row>
    <row r="6658" spans="79:80">
      <c r="CA6658" s="2"/>
      <c r="CB6658" s="4"/>
    </row>
    <row r="6659" spans="79:80">
      <c r="CA6659" s="2"/>
      <c r="CB6659" s="4"/>
    </row>
    <row r="6660" spans="79:80">
      <c r="CA6660" s="2"/>
      <c r="CB6660" s="4"/>
    </row>
    <row r="6661" spans="79:80">
      <c r="CA6661" s="2"/>
      <c r="CB6661" s="4"/>
    </row>
    <row r="6662" spans="79:80">
      <c r="CA6662" s="2"/>
      <c r="CB6662" s="4"/>
    </row>
    <row r="6663" spans="79:80">
      <c r="CA6663" s="2"/>
      <c r="CB6663" s="4"/>
    </row>
    <row r="6664" spans="79:80">
      <c r="CA6664" s="2"/>
      <c r="CB6664" s="4"/>
    </row>
    <row r="6665" spans="79:80">
      <c r="CA6665" s="2"/>
      <c r="CB6665" s="4"/>
    </row>
    <row r="6666" spans="79:80">
      <c r="CA6666" s="2"/>
      <c r="CB6666" s="4"/>
    </row>
    <row r="6667" spans="79:80">
      <c r="CA6667" s="2"/>
      <c r="CB6667" s="4"/>
    </row>
    <row r="6668" spans="79:80">
      <c r="CA6668" s="2"/>
      <c r="CB6668" s="4"/>
    </row>
    <row r="6669" spans="79:80">
      <c r="CA6669" s="2"/>
      <c r="CB6669" s="4"/>
    </row>
    <row r="6670" spans="79:80">
      <c r="CA6670" s="2"/>
      <c r="CB6670" s="4"/>
    </row>
    <row r="6671" spans="79:80">
      <c r="CA6671" s="2"/>
      <c r="CB6671" s="4"/>
    </row>
    <row r="6672" spans="79:80">
      <c r="CA6672" s="2"/>
      <c r="CB6672" s="4"/>
    </row>
    <row r="6673" spans="79:80">
      <c r="CA6673" s="2"/>
      <c r="CB6673" s="4"/>
    </row>
    <row r="6674" spans="79:80">
      <c r="CA6674" s="2"/>
      <c r="CB6674" s="4"/>
    </row>
    <row r="6675" spans="79:80">
      <c r="CA6675" s="2"/>
      <c r="CB6675" s="4"/>
    </row>
    <row r="6676" spans="79:80">
      <c r="CA6676" s="2"/>
      <c r="CB6676" s="4"/>
    </row>
    <row r="6677" spans="79:80">
      <c r="CA6677" s="2"/>
      <c r="CB6677" s="4"/>
    </row>
    <row r="6678" spans="79:80">
      <c r="CA6678" s="2"/>
      <c r="CB6678" s="4"/>
    </row>
    <row r="6679" spans="79:80">
      <c r="CA6679" s="2"/>
      <c r="CB6679" s="4"/>
    </row>
    <row r="6680" spans="79:80">
      <c r="CA6680" s="2"/>
      <c r="CB6680" s="4"/>
    </row>
    <row r="6681" spans="79:80">
      <c r="CA6681" s="2"/>
      <c r="CB6681" s="4"/>
    </row>
    <row r="6682" spans="79:80">
      <c r="CA6682" s="2"/>
      <c r="CB6682" s="4"/>
    </row>
    <row r="6683" spans="79:80">
      <c r="CA6683" s="2"/>
      <c r="CB6683" s="4"/>
    </row>
    <row r="6684" spans="79:80">
      <c r="CA6684" s="2"/>
      <c r="CB6684" s="4"/>
    </row>
    <row r="6685" spans="79:80">
      <c r="CA6685" s="2"/>
      <c r="CB6685" s="4"/>
    </row>
    <row r="6686" spans="79:80">
      <c r="CA6686" s="2"/>
      <c r="CB6686" s="4"/>
    </row>
    <row r="6687" spans="79:80">
      <c r="CA6687" s="2"/>
      <c r="CB6687" s="4"/>
    </row>
    <row r="6688" spans="79:80">
      <c r="CA6688" s="2"/>
      <c r="CB6688" s="4"/>
    </row>
    <row r="6689" spans="79:80">
      <c r="CA6689" s="2"/>
      <c r="CB6689" s="4"/>
    </row>
    <row r="6690" spans="79:80">
      <c r="CA6690" s="2"/>
      <c r="CB6690" s="4"/>
    </row>
    <row r="6691" spans="79:80">
      <c r="CA6691" s="2"/>
      <c r="CB6691" s="4"/>
    </row>
    <row r="6692" spans="79:80">
      <c r="CA6692" s="2"/>
      <c r="CB6692" s="4"/>
    </row>
    <row r="6693" spans="79:80">
      <c r="CA6693" s="2"/>
      <c r="CB6693" s="4"/>
    </row>
    <row r="6694" spans="79:80">
      <c r="CA6694" s="2"/>
      <c r="CB6694" s="4"/>
    </row>
    <row r="6695" spans="79:80">
      <c r="CA6695" s="2"/>
      <c r="CB6695" s="4"/>
    </row>
    <row r="6696" spans="79:80">
      <c r="CA6696" s="2"/>
      <c r="CB6696" s="4"/>
    </row>
    <row r="6697" spans="79:80">
      <c r="CA6697" s="2"/>
      <c r="CB6697" s="4"/>
    </row>
    <row r="6698" spans="79:80">
      <c r="CA6698" s="2"/>
      <c r="CB6698" s="4"/>
    </row>
    <row r="6699" spans="79:80">
      <c r="CA6699" s="2"/>
      <c r="CB6699" s="4"/>
    </row>
    <row r="6700" spans="79:80">
      <c r="CA6700" s="2"/>
      <c r="CB6700" s="4"/>
    </row>
    <row r="6701" spans="79:80">
      <c r="CA6701" s="2"/>
      <c r="CB6701" s="4"/>
    </row>
    <row r="6702" spans="79:80">
      <c r="CA6702" s="2"/>
      <c r="CB6702" s="4"/>
    </row>
    <row r="6703" spans="79:80">
      <c r="CA6703" s="2"/>
      <c r="CB6703" s="4"/>
    </row>
    <row r="6704" spans="79:80">
      <c r="CA6704" s="2"/>
      <c r="CB6704" s="4"/>
    </row>
    <row r="6705" spans="79:80">
      <c r="CA6705" s="2"/>
      <c r="CB6705" s="4"/>
    </row>
    <row r="6706" spans="79:80">
      <c r="CA6706" s="2"/>
      <c r="CB6706" s="4"/>
    </row>
    <row r="6707" spans="79:80">
      <c r="CA6707" s="2"/>
      <c r="CB6707" s="4"/>
    </row>
    <row r="6708" spans="79:80">
      <c r="CA6708" s="2"/>
      <c r="CB6708" s="4"/>
    </row>
    <row r="6709" spans="79:80">
      <c r="CA6709" s="2"/>
      <c r="CB6709" s="4"/>
    </row>
    <row r="6710" spans="79:80">
      <c r="CA6710" s="2"/>
      <c r="CB6710" s="4"/>
    </row>
    <row r="6711" spans="79:80">
      <c r="CA6711" s="2"/>
      <c r="CB6711" s="4"/>
    </row>
    <row r="6712" spans="79:80">
      <c r="CA6712" s="2"/>
      <c r="CB6712" s="4"/>
    </row>
    <row r="6713" spans="79:80">
      <c r="CA6713" s="2"/>
      <c r="CB6713" s="4"/>
    </row>
    <row r="6714" spans="79:80">
      <c r="CA6714" s="2"/>
      <c r="CB6714" s="4"/>
    </row>
    <row r="6715" spans="79:80">
      <c r="CA6715" s="2"/>
      <c r="CB6715" s="4"/>
    </row>
    <row r="6716" spans="79:80">
      <c r="CA6716" s="2"/>
      <c r="CB6716" s="4"/>
    </row>
    <row r="6717" spans="79:80">
      <c r="CA6717" s="2"/>
      <c r="CB6717" s="4"/>
    </row>
    <row r="6718" spans="79:80">
      <c r="CA6718" s="2"/>
      <c r="CB6718" s="4"/>
    </row>
    <row r="6719" spans="79:80">
      <c r="CA6719" s="2"/>
      <c r="CB6719" s="4"/>
    </row>
    <row r="6720" spans="79:80">
      <c r="CA6720" s="2"/>
      <c r="CB6720" s="4"/>
    </row>
    <row r="6721" spans="79:80">
      <c r="CA6721" s="2"/>
      <c r="CB6721" s="4"/>
    </row>
    <row r="6722" spans="79:80">
      <c r="CA6722" s="2"/>
      <c r="CB6722" s="4"/>
    </row>
    <row r="6723" spans="79:80">
      <c r="CA6723" s="2"/>
      <c r="CB6723" s="4"/>
    </row>
    <row r="6724" spans="79:80">
      <c r="CA6724" s="2"/>
      <c r="CB6724" s="4"/>
    </row>
    <row r="6725" spans="79:80">
      <c r="CA6725" s="2"/>
      <c r="CB6725" s="4"/>
    </row>
    <row r="6726" spans="79:80">
      <c r="CA6726" s="2"/>
      <c r="CB6726" s="4"/>
    </row>
    <row r="6727" spans="79:80">
      <c r="CA6727" s="2"/>
      <c r="CB6727" s="4"/>
    </row>
    <row r="6728" spans="79:80">
      <c r="CA6728" s="2"/>
      <c r="CB6728" s="4"/>
    </row>
    <row r="6729" spans="79:80">
      <c r="CA6729" s="2"/>
      <c r="CB6729" s="4"/>
    </row>
    <row r="6730" spans="79:80">
      <c r="CA6730" s="2"/>
      <c r="CB6730" s="4"/>
    </row>
    <row r="6731" spans="79:80">
      <c r="CA6731" s="2"/>
      <c r="CB6731" s="4"/>
    </row>
    <row r="6732" spans="79:80">
      <c r="CA6732" s="2"/>
      <c r="CB6732" s="4"/>
    </row>
    <row r="6733" spans="79:80">
      <c r="CA6733" s="2"/>
      <c r="CB6733" s="4"/>
    </row>
    <row r="6734" spans="79:80">
      <c r="CA6734" s="2"/>
      <c r="CB6734" s="4"/>
    </row>
    <row r="6735" spans="79:80">
      <c r="CA6735" s="2"/>
      <c r="CB6735" s="4"/>
    </row>
    <row r="6736" spans="79:80">
      <c r="CA6736" s="2"/>
      <c r="CB6736" s="4"/>
    </row>
    <row r="6737" spans="79:80">
      <c r="CA6737" s="2"/>
      <c r="CB6737" s="4"/>
    </row>
    <row r="6738" spans="79:80">
      <c r="CA6738" s="2"/>
      <c r="CB6738" s="4"/>
    </row>
    <row r="6739" spans="79:80">
      <c r="CA6739" s="2"/>
      <c r="CB6739" s="4"/>
    </row>
    <row r="6740" spans="79:80">
      <c r="CA6740" s="2"/>
      <c r="CB6740" s="4"/>
    </row>
    <row r="6741" spans="79:80">
      <c r="CA6741" s="2"/>
      <c r="CB6741" s="4"/>
    </row>
    <row r="6742" spans="79:80">
      <c r="CA6742" s="2"/>
      <c r="CB6742" s="4"/>
    </row>
    <row r="6743" spans="79:80">
      <c r="CA6743" s="2"/>
      <c r="CB6743" s="4"/>
    </row>
    <row r="6744" spans="79:80">
      <c r="CA6744" s="2"/>
      <c r="CB6744" s="4"/>
    </row>
    <row r="6745" spans="79:80">
      <c r="CA6745" s="2"/>
      <c r="CB6745" s="4"/>
    </row>
    <row r="6746" spans="79:80">
      <c r="CA6746" s="2"/>
      <c r="CB6746" s="4"/>
    </row>
    <row r="6747" spans="79:80">
      <c r="CA6747" s="2"/>
      <c r="CB6747" s="4"/>
    </row>
    <row r="6748" spans="79:80">
      <c r="CA6748" s="2"/>
      <c r="CB6748" s="4"/>
    </row>
    <row r="6749" spans="79:80">
      <c r="CA6749" s="2"/>
      <c r="CB6749" s="4"/>
    </row>
    <row r="6750" spans="79:80">
      <c r="CA6750" s="2"/>
      <c r="CB6750" s="4"/>
    </row>
    <row r="6751" spans="79:80">
      <c r="CA6751" s="2"/>
      <c r="CB6751" s="4"/>
    </row>
    <row r="6752" spans="79:80">
      <c r="CA6752" s="2"/>
      <c r="CB6752" s="4"/>
    </row>
    <row r="6753" spans="79:80">
      <c r="CA6753" s="2"/>
      <c r="CB6753" s="4"/>
    </row>
    <row r="6754" spans="79:80">
      <c r="CA6754" s="2"/>
      <c r="CB6754" s="4"/>
    </row>
    <row r="6755" spans="79:80">
      <c r="CA6755" s="2"/>
      <c r="CB6755" s="4"/>
    </row>
    <row r="6756" spans="79:80">
      <c r="CA6756" s="2"/>
      <c r="CB6756" s="4"/>
    </row>
    <row r="6757" spans="79:80">
      <c r="CA6757" s="2"/>
      <c r="CB6757" s="4"/>
    </row>
    <row r="6758" spans="79:80">
      <c r="CA6758" s="2"/>
      <c r="CB6758" s="4"/>
    </row>
    <row r="6759" spans="79:80">
      <c r="CA6759" s="2"/>
      <c r="CB6759" s="4"/>
    </row>
    <row r="6760" spans="79:80">
      <c r="CA6760" s="2"/>
      <c r="CB6760" s="4"/>
    </row>
    <row r="6761" spans="79:80">
      <c r="CA6761" s="2"/>
      <c r="CB6761" s="4"/>
    </row>
    <row r="6762" spans="79:80">
      <c r="CA6762" s="2"/>
      <c r="CB6762" s="4"/>
    </row>
    <row r="6763" spans="79:80">
      <c r="CA6763" s="2"/>
      <c r="CB6763" s="4"/>
    </row>
    <row r="6764" spans="79:80">
      <c r="CA6764" s="2"/>
      <c r="CB6764" s="4"/>
    </row>
    <row r="6765" spans="79:80">
      <c r="CA6765" s="2"/>
      <c r="CB6765" s="4"/>
    </row>
    <row r="6766" spans="79:80">
      <c r="CA6766" s="2"/>
      <c r="CB6766" s="4"/>
    </row>
    <row r="6767" spans="79:80">
      <c r="CA6767" s="2"/>
      <c r="CB6767" s="4"/>
    </row>
    <row r="6768" spans="79:80">
      <c r="CA6768" s="2"/>
      <c r="CB6768" s="4"/>
    </row>
    <row r="6769" spans="79:80">
      <c r="CA6769" s="2"/>
      <c r="CB6769" s="4"/>
    </row>
    <row r="6770" spans="79:80">
      <c r="CA6770" s="2"/>
      <c r="CB6770" s="4"/>
    </row>
    <row r="6771" spans="79:80">
      <c r="CA6771" s="2"/>
      <c r="CB6771" s="4"/>
    </row>
    <row r="6772" spans="79:80">
      <c r="CA6772" s="2"/>
      <c r="CB6772" s="4"/>
    </row>
    <row r="6773" spans="79:80">
      <c r="CA6773" s="2"/>
      <c r="CB6773" s="4"/>
    </row>
    <row r="6774" spans="79:80">
      <c r="CA6774" s="2"/>
      <c r="CB6774" s="4"/>
    </row>
    <row r="6775" spans="79:80">
      <c r="CA6775" s="2"/>
      <c r="CB6775" s="4"/>
    </row>
    <row r="6776" spans="79:80">
      <c r="CA6776" s="2"/>
      <c r="CB6776" s="4"/>
    </row>
    <row r="6777" spans="79:80">
      <c r="CA6777" s="2"/>
      <c r="CB6777" s="4"/>
    </row>
    <row r="6778" spans="79:80">
      <c r="CA6778" s="2"/>
      <c r="CB6778" s="4"/>
    </row>
    <row r="6779" spans="79:80">
      <c r="CA6779" s="2"/>
      <c r="CB6779" s="4"/>
    </row>
    <row r="6780" spans="79:80">
      <c r="CA6780" s="2"/>
      <c r="CB6780" s="4"/>
    </row>
    <row r="6781" spans="79:80">
      <c r="CA6781" s="2"/>
      <c r="CB6781" s="4"/>
    </row>
    <row r="6782" spans="79:80">
      <c r="CA6782" s="2"/>
      <c r="CB6782" s="4"/>
    </row>
    <row r="6783" spans="79:80">
      <c r="CA6783" s="2"/>
      <c r="CB6783" s="4"/>
    </row>
    <row r="6784" spans="79:80">
      <c r="CA6784" s="2"/>
      <c r="CB6784" s="4"/>
    </row>
    <row r="6785" spans="79:80">
      <c r="CA6785" s="2"/>
      <c r="CB6785" s="4"/>
    </row>
    <row r="6786" spans="79:80">
      <c r="CA6786" s="2"/>
      <c r="CB6786" s="4"/>
    </row>
    <row r="6787" spans="79:80">
      <c r="CA6787" s="2"/>
      <c r="CB6787" s="4"/>
    </row>
    <row r="6788" spans="79:80">
      <c r="CA6788" s="2"/>
      <c r="CB6788" s="4"/>
    </row>
    <row r="6789" spans="79:80">
      <c r="CA6789" s="2"/>
      <c r="CB6789" s="4"/>
    </row>
    <row r="6790" spans="79:80">
      <c r="CA6790" s="2"/>
      <c r="CB6790" s="4"/>
    </row>
    <row r="6791" spans="79:80">
      <c r="CA6791" s="2"/>
      <c r="CB6791" s="4"/>
    </row>
    <row r="6792" spans="79:80">
      <c r="CA6792" s="2"/>
      <c r="CB6792" s="4"/>
    </row>
    <row r="6793" spans="79:80">
      <c r="CA6793" s="2"/>
      <c r="CB6793" s="4"/>
    </row>
    <row r="6794" spans="79:80">
      <c r="CA6794" s="2"/>
      <c r="CB6794" s="4"/>
    </row>
    <row r="6795" spans="79:80">
      <c r="CA6795" s="2"/>
      <c r="CB6795" s="4"/>
    </row>
    <row r="6796" spans="79:80">
      <c r="CA6796" s="2"/>
      <c r="CB6796" s="4"/>
    </row>
    <row r="6797" spans="79:80">
      <c r="CA6797" s="2"/>
      <c r="CB6797" s="4"/>
    </row>
    <row r="6798" spans="79:80">
      <c r="CA6798" s="2"/>
      <c r="CB6798" s="4"/>
    </row>
    <row r="6799" spans="79:80">
      <c r="CA6799" s="2"/>
      <c r="CB6799" s="4"/>
    </row>
    <row r="6800" spans="79:80">
      <c r="CA6800" s="2"/>
      <c r="CB6800" s="4"/>
    </row>
    <row r="6801" spans="79:80">
      <c r="CA6801" s="2"/>
      <c r="CB6801" s="4"/>
    </row>
    <row r="6802" spans="79:80">
      <c r="CA6802" s="2"/>
      <c r="CB6802" s="4"/>
    </row>
    <row r="6803" spans="79:80">
      <c r="CA6803" s="2"/>
      <c r="CB6803" s="4"/>
    </row>
    <row r="6804" spans="79:80">
      <c r="CA6804" s="2"/>
      <c r="CB6804" s="4"/>
    </row>
    <row r="6805" spans="79:80">
      <c r="CA6805" s="2"/>
      <c r="CB6805" s="4"/>
    </row>
    <row r="6806" spans="79:80">
      <c r="CA6806" s="2"/>
      <c r="CB6806" s="4"/>
    </row>
    <row r="6807" spans="79:80">
      <c r="CA6807" s="2"/>
      <c r="CB6807" s="4"/>
    </row>
    <row r="6808" spans="79:80">
      <c r="CA6808" s="2"/>
      <c r="CB6808" s="4"/>
    </row>
    <row r="6809" spans="79:80">
      <c r="CA6809" s="2"/>
      <c r="CB6809" s="4"/>
    </row>
    <row r="6810" spans="79:80">
      <c r="CA6810" s="2"/>
      <c r="CB6810" s="4"/>
    </row>
    <row r="6811" spans="79:80">
      <c r="CA6811" s="2"/>
      <c r="CB6811" s="4"/>
    </row>
    <row r="6812" spans="79:80">
      <c r="CA6812" s="2"/>
      <c r="CB6812" s="4"/>
    </row>
    <row r="6813" spans="79:80">
      <c r="CA6813" s="2"/>
      <c r="CB6813" s="4"/>
    </row>
    <row r="6814" spans="79:80">
      <c r="CA6814" s="2"/>
      <c r="CB6814" s="4"/>
    </row>
    <row r="6815" spans="79:80">
      <c r="CA6815" s="2"/>
      <c r="CB6815" s="4"/>
    </row>
    <row r="6816" spans="79:80">
      <c r="CA6816" s="2"/>
      <c r="CB6816" s="4"/>
    </row>
    <row r="6817" spans="79:80">
      <c r="CA6817" s="2"/>
      <c r="CB6817" s="4"/>
    </row>
    <row r="6818" spans="79:80">
      <c r="CA6818" s="2"/>
      <c r="CB6818" s="4"/>
    </row>
    <row r="6819" spans="79:80">
      <c r="CA6819" s="2"/>
      <c r="CB6819" s="4"/>
    </row>
    <row r="6820" spans="79:80">
      <c r="CA6820" s="2"/>
      <c r="CB6820" s="4"/>
    </row>
    <row r="6821" spans="79:80">
      <c r="CA6821" s="2"/>
      <c r="CB6821" s="4"/>
    </row>
    <row r="6822" spans="79:80">
      <c r="CA6822" s="2"/>
      <c r="CB6822" s="4"/>
    </row>
    <row r="6823" spans="79:80">
      <c r="CA6823" s="2"/>
      <c r="CB6823" s="4"/>
    </row>
    <row r="6824" spans="79:80">
      <c r="CA6824" s="2"/>
      <c r="CB6824" s="4"/>
    </row>
    <row r="6825" spans="79:80">
      <c r="CA6825" s="2"/>
      <c r="CB6825" s="4"/>
    </row>
    <row r="6826" spans="79:80">
      <c r="CA6826" s="2"/>
      <c r="CB6826" s="4"/>
    </row>
    <row r="6827" spans="79:80">
      <c r="CA6827" s="2"/>
      <c r="CB6827" s="4"/>
    </row>
    <row r="6828" spans="79:80">
      <c r="CA6828" s="2"/>
      <c r="CB6828" s="4"/>
    </row>
    <row r="6829" spans="79:80">
      <c r="CA6829" s="2"/>
      <c r="CB6829" s="4"/>
    </row>
    <row r="6830" spans="79:80">
      <c r="CA6830" s="2"/>
      <c r="CB6830" s="4"/>
    </row>
    <row r="6831" spans="79:80">
      <c r="CA6831" s="2"/>
      <c r="CB6831" s="4"/>
    </row>
    <row r="6832" spans="79:80">
      <c r="CA6832" s="2"/>
      <c r="CB6832" s="4"/>
    </row>
    <row r="6833" spans="79:80">
      <c r="CA6833" s="2"/>
      <c r="CB6833" s="4"/>
    </row>
    <row r="6834" spans="79:80">
      <c r="CA6834" s="2"/>
      <c r="CB6834" s="4"/>
    </row>
    <row r="6835" spans="79:80">
      <c r="CA6835" s="2"/>
      <c r="CB6835" s="4"/>
    </row>
    <row r="6836" spans="79:80">
      <c r="CA6836" s="2"/>
      <c r="CB6836" s="4"/>
    </row>
    <row r="6837" spans="79:80">
      <c r="CA6837" s="2"/>
      <c r="CB6837" s="4"/>
    </row>
    <row r="6838" spans="79:80">
      <c r="CA6838" s="2"/>
      <c r="CB6838" s="4"/>
    </row>
    <row r="6839" spans="79:80">
      <c r="CA6839" s="2"/>
      <c r="CB6839" s="4"/>
    </row>
    <row r="6840" spans="79:80">
      <c r="CA6840" s="2"/>
      <c r="CB6840" s="4"/>
    </row>
    <row r="6841" spans="79:80">
      <c r="CA6841" s="2"/>
      <c r="CB6841" s="4"/>
    </row>
    <row r="6842" spans="79:80">
      <c r="CA6842" s="2"/>
      <c r="CB6842" s="4"/>
    </row>
    <row r="6843" spans="79:80">
      <c r="CA6843" s="2"/>
      <c r="CB6843" s="4"/>
    </row>
    <row r="6844" spans="79:80">
      <c r="CA6844" s="2"/>
      <c r="CB6844" s="4"/>
    </row>
    <row r="6845" spans="79:80">
      <c r="CA6845" s="2"/>
      <c r="CB6845" s="4"/>
    </row>
    <row r="6846" spans="79:80">
      <c r="CA6846" s="2"/>
      <c r="CB6846" s="4"/>
    </row>
    <row r="6847" spans="79:80">
      <c r="CA6847" s="2"/>
      <c r="CB6847" s="4"/>
    </row>
    <row r="6848" spans="79:80">
      <c r="CA6848" s="2"/>
      <c r="CB6848" s="4"/>
    </row>
    <row r="6849" spans="79:80">
      <c r="CA6849" s="2"/>
      <c r="CB6849" s="4"/>
    </row>
    <row r="6850" spans="79:80">
      <c r="CA6850" s="2"/>
      <c r="CB6850" s="4"/>
    </row>
    <row r="6851" spans="79:80">
      <c r="CA6851" s="2"/>
      <c r="CB6851" s="4"/>
    </row>
    <row r="6852" spans="79:80">
      <c r="CA6852" s="2"/>
      <c r="CB6852" s="4"/>
    </row>
    <row r="6853" spans="79:80">
      <c r="CA6853" s="2"/>
      <c r="CB6853" s="4"/>
    </row>
    <row r="6854" spans="79:80">
      <c r="CA6854" s="2"/>
      <c r="CB6854" s="4"/>
    </row>
    <row r="6855" spans="79:80">
      <c r="CA6855" s="2"/>
      <c r="CB6855" s="4"/>
    </row>
    <row r="6856" spans="79:80">
      <c r="CA6856" s="2"/>
      <c r="CB6856" s="4"/>
    </row>
    <row r="6857" spans="79:80">
      <c r="CA6857" s="2"/>
      <c r="CB6857" s="4"/>
    </row>
    <row r="6858" spans="79:80">
      <c r="CA6858" s="2"/>
      <c r="CB6858" s="4"/>
    </row>
    <row r="6859" spans="79:80">
      <c r="CA6859" s="2"/>
      <c r="CB6859" s="4"/>
    </row>
    <row r="6860" spans="79:80">
      <c r="CA6860" s="2"/>
      <c r="CB6860" s="4"/>
    </row>
    <row r="6861" spans="79:80">
      <c r="CA6861" s="2"/>
      <c r="CB6861" s="4"/>
    </row>
    <row r="6862" spans="79:80">
      <c r="CA6862" s="2"/>
      <c r="CB6862" s="4"/>
    </row>
    <row r="6863" spans="79:80">
      <c r="CA6863" s="2"/>
      <c r="CB6863" s="4"/>
    </row>
    <row r="6864" spans="79:80">
      <c r="CA6864" s="2"/>
      <c r="CB6864" s="4"/>
    </row>
    <row r="6865" spans="79:80">
      <c r="CA6865" s="2"/>
      <c r="CB6865" s="4"/>
    </row>
    <row r="6866" spans="79:80">
      <c r="CA6866" s="2"/>
      <c r="CB6866" s="4"/>
    </row>
    <row r="6867" spans="79:80">
      <c r="CA6867" s="2"/>
      <c r="CB6867" s="4"/>
    </row>
    <row r="6868" spans="79:80">
      <c r="CA6868" s="2"/>
      <c r="CB6868" s="4"/>
    </row>
    <row r="6869" spans="79:80">
      <c r="CA6869" s="2"/>
      <c r="CB6869" s="4"/>
    </row>
    <row r="6870" spans="79:80">
      <c r="CA6870" s="2"/>
      <c r="CB6870" s="4"/>
    </row>
    <row r="6871" spans="79:80">
      <c r="CA6871" s="2"/>
      <c r="CB6871" s="4"/>
    </row>
    <row r="6872" spans="79:80">
      <c r="CA6872" s="2"/>
      <c r="CB6872" s="4"/>
    </row>
    <row r="6873" spans="79:80">
      <c r="CA6873" s="2"/>
      <c r="CB6873" s="4"/>
    </row>
    <row r="6874" spans="79:80">
      <c r="CA6874" s="2"/>
      <c r="CB6874" s="4"/>
    </row>
    <row r="6875" spans="79:80">
      <c r="CA6875" s="2"/>
      <c r="CB6875" s="4"/>
    </row>
    <row r="6876" spans="79:80">
      <c r="CA6876" s="2"/>
      <c r="CB6876" s="4"/>
    </row>
    <row r="6877" spans="79:80">
      <c r="CA6877" s="2"/>
      <c r="CB6877" s="4"/>
    </row>
    <row r="6878" spans="79:80">
      <c r="CA6878" s="2"/>
      <c r="CB6878" s="4"/>
    </row>
    <row r="6879" spans="79:80">
      <c r="CA6879" s="2"/>
      <c r="CB6879" s="4"/>
    </row>
    <row r="6880" spans="79:80">
      <c r="CA6880" s="2"/>
      <c r="CB6880" s="4"/>
    </row>
    <row r="6881" spans="79:80">
      <c r="CA6881" s="2"/>
      <c r="CB6881" s="4"/>
    </row>
    <row r="6882" spans="79:80">
      <c r="CA6882" s="2"/>
      <c r="CB6882" s="4"/>
    </row>
    <row r="6883" spans="79:80">
      <c r="CA6883" s="2"/>
      <c r="CB6883" s="4"/>
    </row>
    <row r="6884" spans="79:80">
      <c r="CA6884" s="2"/>
      <c r="CB6884" s="4"/>
    </row>
    <row r="6885" spans="79:80">
      <c r="CA6885" s="2"/>
      <c r="CB6885" s="4"/>
    </row>
    <row r="6886" spans="79:80">
      <c r="CA6886" s="2"/>
      <c r="CB6886" s="4"/>
    </row>
    <row r="6887" spans="79:80">
      <c r="CA6887" s="2"/>
      <c r="CB6887" s="4"/>
    </row>
    <row r="6888" spans="79:80">
      <c r="CA6888" s="2"/>
      <c r="CB6888" s="4"/>
    </row>
    <row r="6889" spans="79:80">
      <c r="CA6889" s="2"/>
      <c r="CB6889" s="4"/>
    </row>
    <row r="6890" spans="79:80">
      <c r="CA6890" s="2"/>
      <c r="CB6890" s="4"/>
    </row>
    <row r="6891" spans="79:80">
      <c r="CA6891" s="2"/>
      <c r="CB6891" s="4"/>
    </row>
    <row r="6892" spans="79:80">
      <c r="CA6892" s="2"/>
      <c r="CB6892" s="4"/>
    </row>
    <row r="6893" spans="79:80">
      <c r="CA6893" s="2"/>
      <c r="CB6893" s="4"/>
    </row>
    <row r="6894" spans="79:80">
      <c r="CA6894" s="2"/>
      <c r="CB6894" s="4"/>
    </row>
    <row r="6895" spans="79:80">
      <c r="CA6895" s="2"/>
      <c r="CB6895" s="4"/>
    </row>
    <row r="6896" spans="79:80">
      <c r="CA6896" s="2"/>
      <c r="CB6896" s="4"/>
    </row>
    <row r="6897" spans="79:80">
      <c r="CA6897" s="2"/>
      <c r="CB6897" s="4"/>
    </row>
    <row r="6898" spans="79:80">
      <c r="CA6898" s="2"/>
      <c r="CB6898" s="4"/>
    </row>
    <row r="6899" spans="79:80">
      <c r="CA6899" s="2"/>
      <c r="CB6899" s="4"/>
    </row>
    <row r="6900" spans="79:80">
      <c r="CA6900" s="2"/>
      <c r="CB6900" s="4"/>
    </row>
    <row r="6901" spans="79:80">
      <c r="CA6901" s="2"/>
      <c r="CB6901" s="4"/>
    </row>
    <row r="6902" spans="79:80">
      <c r="CA6902" s="2"/>
      <c r="CB6902" s="4"/>
    </row>
    <row r="6903" spans="79:80">
      <c r="CA6903" s="2"/>
      <c r="CB6903" s="4"/>
    </row>
    <row r="6904" spans="79:80">
      <c r="CA6904" s="2"/>
      <c r="CB6904" s="4"/>
    </row>
    <row r="6905" spans="79:80">
      <c r="CA6905" s="2"/>
      <c r="CB6905" s="4"/>
    </row>
    <row r="6906" spans="79:80">
      <c r="CA6906" s="2"/>
      <c r="CB6906" s="4"/>
    </row>
    <row r="6907" spans="79:80">
      <c r="CA6907" s="2"/>
      <c r="CB6907" s="4"/>
    </row>
    <row r="6908" spans="79:80">
      <c r="CA6908" s="2"/>
      <c r="CB6908" s="4"/>
    </row>
    <row r="6909" spans="79:80">
      <c r="CA6909" s="2"/>
      <c r="CB6909" s="4"/>
    </row>
    <row r="6910" spans="79:80">
      <c r="CA6910" s="2"/>
      <c r="CB6910" s="4"/>
    </row>
    <row r="6911" spans="79:80">
      <c r="CA6911" s="2"/>
      <c r="CB6911" s="4"/>
    </row>
    <row r="6912" spans="79:80">
      <c r="CA6912" s="2"/>
      <c r="CB6912" s="4"/>
    </row>
    <row r="6913" spans="79:80">
      <c r="CA6913" s="2"/>
      <c r="CB6913" s="4"/>
    </row>
    <row r="6914" spans="79:80">
      <c r="CA6914" s="2"/>
      <c r="CB6914" s="4"/>
    </row>
    <row r="6915" spans="79:80">
      <c r="CA6915" s="2"/>
      <c r="CB6915" s="4"/>
    </row>
    <row r="6916" spans="79:80">
      <c r="CA6916" s="2"/>
      <c r="CB6916" s="4"/>
    </row>
    <row r="6917" spans="79:80">
      <c r="CA6917" s="2"/>
      <c r="CB6917" s="4"/>
    </row>
    <row r="6918" spans="79:80">
      <c r="CA6918" s="2"/>
      <c r="CB6918" s="4"/>
    </row>
    <row r="6919" spans="79:80">
      <c r="CA6919" s="2"/>
      <c r="CB6919" s="4"/>
    </row>
    <row r="6920" spans="79:80">
      <c r="CA6920" s="2"/>
      <c r="CB6920" s="4"/>
    </row>
    <row r="6921" spans="79:80">
      <c r="CA6921" s="2"/>
      <c r="CB6921" s="4"/>
    </row>
    <row r="6922" spans="79:80">
      <c r="CA6922" s="2"/>
      <c r="CB6922" s="4"/>
    </row>
    <row r="6923" spans="79:80">
      <c r="CA6923" s="2"/>
      <c r="CB6923" s="4"/>
    </row>
    <row r="6924" spans="79:80">
      <c r="CA6924" s="2"/>
      <c r="CB6924" s="4"/>
    </row>
    <row r="6925" spans="79:80">
      <c r="CA6925" s="2"/>
      <c r="CB6925" s="4"/>
    </row>
    <row r="6926" spans="79:80">
      <c r="CA6926" s="2"/>
      <c r="CB6926" s="4"/>
    </row>
    <row r="6927" spans="79:80">
      <c r="CA6927" s="2"/>
      <c r="CB6927" s="4"/>
    </row>
    <row r="6928" spans="79:80">
      <c r="CA6928" s="2"/>
      <c r="CB6928" s="4"/>
    </row>
    <row r="6929" spans="79:80">
      <c r="CA6929" s="2"/>
      <c r="CB6929" s="4"/>
    </row>
    <row r="6930" spans="79:80">
      <c r="CA6930" s="2"/>
      <c r="CB6930" s="4"/>
    </row>
    <row r="6931" spans="79:80">
      <c r="CA6931" s="2"/>
      <c r="CB6931" s="4"/>
    </row>
    <row r="6932" spans="79:80">
      <c r="CA6932" s="2"/>
      <c r="CB6932" s="4"/>
    </row>
    <row r="6933" spans="79:80">
      <c r="CA6933" s="2"/>
      <c r="CB6933" s="4"/>
    </row>
    <row r="6934" spans="79:80">
      <c r="CA6934" s="2"/>
      <c r="CB6934" s="4"/>
    </row>
    <row r="6935" spans="79:80">
      <c r="CA6935" s="2"/>
      <c r="CB6935" s="4"/>
    </row>
    <row r="6936" spans="79:80">
      <c r="CA6936" s="2"/>
      <c r="CB6936" s="4"/>
    </row>
    <row r="6937" spans="79:80">
      <c r="CA6937" s="2"/>
      <c r="CB6937" s="4"/>
    </row>
    <row r="6938" spans="79:80">
      <c r="CA6938" s="2"/>
      <c r="CB6938" s="4"/>
    </row>
    <row r="6939" spans="79:80">
      <c r="CA6939" s="2"/>
      <c r="CB6939" s="4"/>
    </row>
    <row r="6940" spans="79:80">
      <c r="CA6940" s="2"/>
      <c r="CB6940" s="4"/>
    </row>
    <row r="6941" spans="79:80">
      <c r="CA6941" s="2"/>
      <c r="CB6941" s="4"/>
    </row>
    <row r="6942" spans="79:80">
      <c r="CA6942" s="2"/>
      <c r="CB6942" s="4"/>
    </row>
    <row r="6943" spans="79:80">
      <c r="CA6943" s="2"/>
      <c r="CB6943" s="4"/>
    </row>
    <row r="6944" spans="79:80">
      <c r="CA6944" s="2"/>
      <c r="CB6944" s="4"/>
    </row>
    <row r="6945" spans="79:80">
      <c r="CA6945" s="2"/>
      <c r="CB6945" s="4"/>
    </row>
    <row r="6946" spans="79:80">
      <c r="CA6946" s="2"/>
      <c r="CB6946" s="4"/>
    </row>
    <row r="6947" spans="79:80">
      <c r="CA6947" s="2"/>
      <c r="CB6947" s="4"/>
    </row>
    <row r="6948" spans="79:80">
      <c r="CA6948" s="2"/>
      <c r="CB6948" s="4"/>
    </row>
    <row r="6949" spans="79:80">
      <c r="CA6949" s="2"/>
      <c r="CB6949" s="4"/>
    </row>
    <row r="6950" spans="79:80">
      <c r="CA6950" s="2"/>
      <c r="CB6950" s="4"/>
    </row>
    <row r="6951" spans="79:80">
      <c r="CA6951" s="2"/>
      <c r="CB6951" s="4"/>
    </row>
    <row r="6952" spans="79:80">
      <c r="CA6952" s="2"/>
      <c r="CB6952" s="4"/>
    </row>
    <row r="6953" spans="79:80">
      <c r="CA6953" s="2"/>
      <c r="CB6953" s="4"/>
    </row>
    <row r="6954" spans="79:80">
      <c r="CA6954" s="2"/>
      <c r="CB6954" s="4"/>
    </row>
    <row r="6955" spans="79:80">
      <c r="CA6955" s="2"/>
      <c r="CB6955" s="4"/>
    </row>
    <row r="6956" spans="79:80">
      <c r="CA6956" s="2"/>
      <c r="CB6956" s="4"/>
    </row>
    <row r="6957" spans="79:80">
      <c r="CA6957" s="2"/>
      <c r="CB6957" s="4"/>
    </row>
    <row r="6958" spans="79:80">
      <c r="CA6958" s="2"/>
      <c r="CB6958" s="4"/>
    </row>
    <row r="6959" spans="79:80">
      <c r="CA6959" s="2"/>
      <c r="CB6959" s="4"/>
    </row>
    <row r="6960" spans="79:80">
      <c r="CA6960" s="2"/>
      <c r="CB6960" s="4"/>
    </row>
    <row r="6961" spans="79:80">
      <c r="CA6961" s="2"/>
      <c r="CB6961" s="4"/>
    </row>
    <row r="6962" spans="79:80">
      <c r="CA6962" s="2"/>
      <c r="CB6962" s="4"/>
    </row>
    <row r="6963" spans="79:80">
      <c r="CA6963" s="2"/>
      <c r="CB6963" s="4"/>
    </row>
    <row r="6964" spans="79:80">
      <c r="CA6964" s="2"/>
      <c r="CB6964" s="4"/>
    </row>
    <row r="6965" spans="79:80">
      <c r="CA6965" s="2"/>
      <c r="CB6965" s="4"/>
    </row>
    <row r="6966" spans="79:80">
      <c r="CA6966" s="2"/>
      <c r="CB6966" s="4"/>
    </row>
    <row r="6967" spans="79:80">
      <c r="CA6967" s="2"/>
      <c r="CB6967" s="4"/>
    </row>
    <row r="6968" spans="79:80">
      <c r="CA6968" s="2"/>
      <c r="CB6968" s="4"/>
    </row>
    <row r="6969" spans="79:80">
      <c r="CA6969" s="2"/>
      <c r="CB6969" s="4"/>
    </row>
    <row r="6970" spans="79:80">
      <c r="CA6970" s="2"/>
      <c r="CB6970" s="4"/>
    </row>
    <row r="6971" spans="79:80">
      <c r="CA6971" s="2"/>
      <c r="CB6971" s="4"/>
    </row>
    <row r="6972" spans="79:80">
      <c r="CA6972" s="2"/>
      <c r="CB6972" s="4"/>
    </row>
    <row r="6973" spans="79:80">
      <c r="CA6973" s="2"/>
      <c r="CB6973" s="4"/>
    </row>
    <row r="6974" spans="79:80">
      <c r="CA6974" s="2"/>
      <c r="CB6974" s="4"/>
    </row>
    <row r="6975" spans="79:80">
      <c r="CA6975" s="2"/>
      <c r="CB6975" s="4"/>
    </row>
    <row r="6976" spans="79:80">
      <c r="CA6976" s="2"/>
      <c r="CB6976" s="4"/>
    </row>
    <row r="6977" spans="79:80">
      <c r="CA6977" s="2"/>
      <c r="CB6977" s="4"/>
    </row>
    <row r="6978" spans="79:80">
      <c r="CA6978" s="2"/>
      <c r="CB6978" s="4"/>
    </row>
    <row r="6979" spans="79:80">
      <c r="CA6979" s="2"/>
      <c r="CB6979" s="4"/>
    </row>
    <row r="6980" spans="79:80">
      <c r="CA6980" s="2"/>
      <c r="CB6980" s="4"/>
    </row>
    <row r="6981" spans="79:80">
      <c r="CA6981" s="2"/>
      <c r="CB6981" s="4"/>
    </row>
    <row r="6982" spans="79:80">
      <c r="CA6982" s="2"/>
      <c r="CB6982" s="4"/>
    </row>
    <row r="6983" spans="79:80">
      <c r="CA6983" s="2"/>
      <c r="CB6983" s="4"/>
    </row>
    <row r="6984" spans="79:80">
      <c r="CA6984" s="2"/>
      <c r="CB6984" s="4"/>
    </row>
    <row r="6985" spans="79:80">
      <c r="CA6985" s="2"/>
      <c r="CB6985" s="4"/>
    </row>
    <row r="6986" spans="79:80">
      <c r="CA6986" s="2"/>
      <c r="CB6986" s="4"/>
    </row>
    <row r="6987" spans="79:80">
      <c r="CA6987" s="2"/>
      <c r="CB6987" s="4"/>
    </row>
    <row r="6988" spans="79:80">
      <c r="CA6988" s="2"/>
      <c r="CB6988" s="4"/>
    </row>
    <row r="6989" spans="79:80">
      <c r="CA6989" s="2"/>
      <c r="CB6989" s="4"/>
    </row>
    <row r="6990" spans="79:80">
      <c r="CA6990" s="2"/>
      <c r="CB6990" s="4"/>
    </row>
    <row r="6991" spans="79:80">
      <c r="CA6991" s="2"/>
      <c r="CB6991" s="4"/>
    </row>
    <row r="6992" spans="79:80">
      <c r="CA6992" s="2"/>
      <c r="CB6992" s="4"/>
    </row>
    <row r="6993" spans="79:80">
      <c r="CA6993" s="2"/>
      <c r="CB6993" s="4"/>
    </row>
    <row r="6994" spans="79:80">
      <c r="CA6994" s="2"/>
      <c r="CB6994" s="4"/>
    </row>
    <row r="6995" spans="79:80">
      <c r="CA6995" s="2"/>
      <c r="CB6995" s="4"/>
    </row>
    <row r="6996" spans="79:80">
      <c r="CA6996" s="2"/>
      <c r="CB6996" s="4"/>
    </row>
    <row r="6997" spans="79:80">
      <c r="CA6997" s="2"/>
      <c r="CB6997" s="4"/>
    </row>
    <row r="6998" spans="79:80">
      <c r="CA6998" s="2"/>
      <c r="CB6998" s="4"/>
    </row>
    <row r="6999" spans="79:80">
      <c r="CA6999" s="2"/>
      <c r="CB6999" s="4"/>
    </row>
    <row r="7000" spans="79:80">
      <c r="CA7000" s="2"/>
      <c r="CB7000" s="4"/>
    </row>
    <row r="7001" spans="79:80">
      <c r="CA7001" s="2"/>
      <c r="CB7001" s="4"/>
    </row>
    <row r="7002" spans="79:80">
      <c r="CA7002" s="2"/>
      <c r="CB7002" s="4"/>
    </row>
    <row r="7003" spans="79:80">
      <c r="CA7003" s="2"/>
      <c r="CB7003" s="4"/>
    </row>
    <row r="7004" spans="79:80">
      <c r="CA7004" s="2"/>
      <c r="CB7004" s="4"/>
    </row>
    <row r="7005" spans="79:80">
      <c r="CA7005" s="2"/>
      <c r="CB7005" s="4"/>
    </row>
    <row r="7006" spans="79:80">
      <c r="CA7006" s="2"/>
      <c r="CB7006" s="4"/>
    </row>
    <row r="7007" spans="79:80">
      <c r="CA7007" s="2"/>
      <c r="CB7007" s="4"/>
    </row>
    <row r="7008" spans="79:80">
      <c r="CA7008" s="2"/>
      <c r="CB7008" s="4"/>
    </row>
    <row r="7009" spans="79:80">
      <c r="CA7009" s="2"/>
      <c r="CB7009" s="4"/>
    </row>
    <row r="7010" spans="79:80">
      <c r="CA7010" s="2"/>
      <c r="CB7010" s="4"/>
    </row>
    <row r="7011" spans="79:80">
      <c r="CA7011" s="2"/>
      <c r="CB7011" s="4"/>
    </row>
    <row r="7012" spans="79:80">
      <c r="CA7012" s="2"/>
      <c r="CB7012" s="4"/>
    </row>
    <row r="7013" spans="79:80">
      <c r="CA7013" s="2"/>
      <c r="CB7013" s="4"/>
    </row>
    <row r="7014" spans="79:80">
      <c r="CA7014" s="2"/>
      <c r="CB7014" s="4"/>
    </row>
    <row r="7015" spans="79:80">
      <c r="CA7015" s="2"/>
      <c r="CB7015" s="4"/>
    </row>
    <row r="7016" spans="79:80">
      <c r="CA7016" s="2"/>
      <c r="CB7016" s="4"/>
    </row>
    <row r="7017" spans="79:80">
      <c r="CA7017" s="2"/>
      <c r="CB7017" s="4"/>
    </row>
    <row r="7018" spans="79:80">
      <c r="CA7018" s="2"/>
      <c r="CB7018" s="4"/>
    </row>
    <row r="7019" spans="79:80">
      <c r="CA7019" s="2"/>
      <c r="CB7019" s="4"/>
    </row>
    <row r="7020" spans="79:80">
      <c r="CA7020" s="2"/>
      <c r="CB7020" s="4"/>
    </row>
    <row r="7021" spans="79:80">
      <c r="CA7021" s="2"/>
      <c r="CB7021" s="4"/>
    </row>
    <row r="7022" spans="79:80">
      <c r="CA7022" s="2"/>
      <c r="CB7022" s="4"/>
    </row>
    <row r="7023" spans="79:80">
      <c r="CA7023" s="2"/>
      <c r="CB7023" s="4"/>
    </row>
    <row r="7024" spans="79:80">
      <c r="CA7024" s="2"/>
      <c r="CB7024" s="4"/>
    </row>
    <row r="7025" spans="79:80">
      <c r="CA7025" s="2"/>
      <c r="CB7025" s="4"/>
    </row>
    <row r="7026" spans="79:80">
      <c r="CA7026" s="2"/>
      <c r="CB7026" s="4"/>
    </row>
    <row r="7027" spans="79:80">
      <c r="CA7027" s="2"/>
      <c r="CB7027" s="4"/>
    </row>
    <row r="7028" spans="79:80">
      <c r="CA7028" s="2"/>
      <c r="CB7028" s="4"/>
    </row>
    <row r="7029" spans="79:80">
      <c r="CA7029" s="2"/>
      <c r="CB7029" s="4"/>
    </row>
    <row r="7030" spans="79:80">
      <c r="CA7030" s="2"/>
      <c r="CB7030" s="4"/>
    </row>
    <row r="7031" spans="79:80">
      <c r="CA7031" s="2"/>
      <c r="CB7031" s="4"/>
    </row>
    <row r="7032" spans="79:80">
      <c r="CA7032" s="2"/>
      <c r="CB7032" s="4"/>
    </row>
    <row r="7033" spans="79:80">
      <c r="CA7033" s="2"/>
      <c r="CB7033" s="4"/>
    </row>
    <row r="7034" spans="79:80">
      <c r="CA7034" s="2"/>
      <c r="CB7034" s="4"/>
    </row>
    <row r="7035" spans="79:80">
      <c r="CA7035" s="2"/>
      <c r="CB7035" s="4"/>
    </row>
    <row r="7036" spans="79:80">
      <c r="CA7036" s="2"/>
      <c r="CB7036" s="4"/>
    </row>
    <row r="7037" spans="79:80">
      <c r="CA7037" s="2"/>
      <c r="CB7037" s="4"/>
    </row>
    <row r="7038" spans="79:80">
      <c r="CA7038" s="2"/>
      <c r="CB7038" s="4"/>
    </row>
    <row r="7039" spans="79:80">
      <c r="CA7039" s="2"/>
      <c r="CB7039" s="4"/>
    </row>
    <row r="7040" spans="79:80">
      <c r="CA7040" s="2"/>
      <c r="CB7040" s="4"/>
    </row>
    <row r="7041" spans="79:80">
      <c r="CA7041" s="2"/>
      <c r="CB7041" s="4"/>
    </row>
    <row r="7042" spans="79:80">
      <c r="CA7042" s="2"/>
      <c r="CB7042" s="4"/>
    </row>
    <row r="7043" spans="79:80">
      <c r="CA7043" s="2"/>
      <c r="CB7043" s="4"/>
    </row>
    <row r="7044" spans="79:80">
      <c r="CA7044" s="2"/>
      <c r="CB7044" s="4"/>
    </row>
    <row r="7045" spans="79:80">
      <c r="CA7045" s="2"/>
      <c r="CB7045" s="4"/>
    </row>
    <row r="7046" spans="79:80">
      <c r="CA7046" s="2"/>
      <c r="CB7046" s="4"/>
    </row>
    <row r="7047" spans="79:80">
      <c r="CA7047" s="2"/>
      <c r="CB7047" s="4"/>
    </row>
    <row r="7048" spans="79:80">
      <c r="CA7048" s="2"/>
      <c r="CB7048" s="4"/>
    </row>
    <row r="7049" spans="79:80">
      <c r="CA7049" s="2"/>
      <c r="CB7049" s="4"/>
    </row>
    <row r="7050" spans="79:80">
      <c r="CA7050" s="2"/>
      <c r="CB7050" s="4"/>
    </row>
    <row r="7051" spans="79:80">
      <c r="CA7051" s="2"/>
      <c r="CB7051" s="4"/>
    </row>
    <row r="7052" spans="79:80">
      <c r="CA7052" s="2"/>
      <c r="CB7052" s="4"/>
    </row>
    <row r="7053" spans="79:80">
      <c r="CA7053" s="2"/>
      <c r="CB7053" s="4"/>
    </row>
    <row r="7054" spans="79:80">
      <c r="CA7054" s="2"/>
      <c r="CB7054" s="4"/>
    </row>
    <row r="7055" spans="79:80">
      <c r="CA7055" s="2"/>
      <c r="CB7055" s="4"/>
    </row>
    <row r="7056" spans="79:80">
      <c r="CA7056" s="2"/>
      <c r="CB7056" s="4"/>
    </row>
    <row r="7057" spans="79:80">
      <c r="CA7057" s="2"/>
      <c r="CB7057" s="4"/>
    </row>
    <row r="7058" spans="79:80">
      <c r="CA7058" s="2"/>
      <c r="CB7058" s="4"/>
    </row>
    <row r="7059" spans="79:80">
      <c r="CA7059" s="2"/>
      <c r="CB7059" s="4"/>
    </row>
    <row r="7060" spans="79:80">
      <c r="CA7060" s="2"/>
      <c r="CB7060" s="4"/>
    </row>
    <row r="7061" spans="79:80">
      <c r="CA7061" s="2"/>
      <c r="CB7061" s="4"/>
    </row>
    <row r="7062" spans="79:80">
      <c r="CA7062" s="2"/>
      <c r="CB7062" s="4"/>
    </row>
    <row r="7063" spans="79:80">
      <c r="CA7063" s="2"/>
      <c r="CB7063" s="4"/>
    </row>
    <row r="7064" spans="79:80">
      <c r="CA7064" s="2"/>
      <c r="CB7064" s="4"/>
    </row>
    <row r="7065" spans="79:80">
      <c r="CA7065" s="2"/>
      <c r="CB7065" s="4"/>
    </row>
    <row r="7066" spans="79:80">
      <c r="CA7066" s="2"/>
      <c r="CB7066" s="4"/>
    </row>
    <row r="7067" spans="79:80">
      <c r="CA7067" s="2"/>
      <c r="CB7067" s="4"/>
    </row>
    <row r="7068" spans="79:80">
      <c r="CA7068" s="2"/>
      <c r="CB7068" s="4"/>
    </row>
    <row r="7069" spans="79:80">
      <c r="CA7069" s="2"/>
      <c r="CB7069" s="4"/>
    </row>
    <row r="7070" spans="79:80">
      <c r="CA7070" s="2"/>
      <c r="CB7070" s="4"/>
    </row>
    <row r="7071" spans="79:80">
      <c r="CA7071" s="2"/>
      <c r="CB7071" s="4"/>
    </row>
    <row r="7072" spans="79:80">
      <c r="CA7072" s="2"/>
      <c r="CB7072" s="4"/>
    </row>
    <row r="7073" spans="79:80">
      <c r="CA7073" s="2"/>
      <c r="CB7073" s="4"/>
    </row>
    <row r="7074" spans="79:80">
      <c r="CA7074" s="2"/>
      <c r="CB7074" s="4"/>
    </row>
    <row r="7075" spans="79:80">
      <c r="CA7075" s="2"/>
      <c r="CB7075" s="4"/>
    </row>
    <row r="7076" spans="79:80">
      <c r="CA7076" s="2"/>
      <c r="CB7076" s="4"/>
    </row>
    <row r="7077" spans="79:80">
      <c r="CA7077" s="2"/>
      <c r="CB7077" s="4"/>
    </row>
    <row r="7078" spans="79:80">
      <c r="CA7078" s="2"/>
      <c r="CB7078" s="4"/>
    </row>
    <row r="7079" spans="79:80">
      <c r="CA7079" s="2"/>
      <c r="CB7079" s="4"/>
    </row>
    <row r="7080" spans="79:80">
      <c r="CA7080" s="2"/>
      <c r="CB7080" s="4"/>
    </row>
    <row r="7081" spans="79:80">
      <c r="CA7081" s="2"/>
      <c r="CB7081" s="4"/>
    </row>
    <row r="7082" spans="79:80">
      <c r="CA7082" s="2"/>
      <c r="CB7082" s="4"/>
    </row>
    <row r="7083" spans="79:80">
      <c r="CA7083" s="2"/>
      <c r="CB7083" s="4"/>
    </row>
    <row r="7084" spans="79:80">
      <c r="CA7084" s="2"/>
      <c r="CB7084" s="4"/>
    </row>
    <row r="7085" spans="79:80">
      <c r="CA7085" s="2"/>
      <c r="CB7085" s="4"/>
    </row>
    <row r="7086" spans="79:80">
      <c r="CA7086" s="2"/>
      <c r="CB7086" s="4"/>
    </row>
    <row r="7087" spans="79:80">
      <c r="CA7087" s="2"/>
      <c r="CB7087" s="4"/>
    </row>
    <row r="7088" spans="79:80">
      <c r="CA7088" s="2"/>
      <c r="CB7088" s="4"/>
    </row>
    <row r="7089" spans="79:80">
      <c r="CA7089" s="2"/>
      <c r="CB7089" s="4"/>
    </row>
    <row r="7090" spans="79:80">
      <c r="CA7090" s="2"/>
      <c r="CB7090" s="4"/>
    </row>
    <row r="7091" spans="79:80">
      <c r="CA7091" s="2"/>
      <c r="CB7091" s="4"/>
    </row>
    <row r="7092" spans="79:80">
      <c r="CA7092" s="2"/>
      <c r="CB7092" s="4"/>
    </row>
    <row r="7093" spans="79:80">
      <c r="CA7093" s="2"/>
      <c r="CB7093" s="4"/>
    </row>
    <row r="7094" spans="79:80">
      <c r="CA7094" s="2"/>
      <c r="CB7094" s="4"/>
    </row>
    <row r="7095" spans="79:80">
      <c r="CA7095" s="2"/>
      <c r="CB7095" s="4"/>
    </row>
    <row r="7096" spans="79:80">
      <c r="CA7096" s="2"/>
      <c r="CB7096" s="4"/>
    </row>
    <row r="7097" spans="79:80">
      <c r="CA7097" s="2"/>
      <c r="CB7097" s="4"/>
    </row>
    <row r="7098" spans="79:80">
      <c r="CA7098" s="2"/>
      <c r="CB7098" s="4"/>
    </row>
    <row r="7099" spans="79:80">
      <c r="CA7099" s="2"/>
      <c r="CB7099" s="4"/>
    </row>
    <row r="7100" spans="79:80">
      <c r="CA7100" s="2"/>
      <c r="CB7100" s="4"/>
    </row>
    <row r="7101" spans="79:80">
      <c r="CA7101" s="2"/>
      <c r="CB7101" s="4"/>
    </row>
    <row r="7102" spans="79:80">
      <c r="CA7102" s="2"/>
      <c r="CB7102" s="4"/>
    </row>
    <row r="7103" spans="79:80">
      <c r="CA7103" s="2"/>
      <c r="CB7103" s="4"/>
    </row>
    <row r="7104" spans="79:80">
      <c r="CA7104" s="2"/>
      <c r="CB7104" s="4"/>
    </row>
    <row r="7105" spans="79:80">
      <c r="CA7105" s="2"/>
      <c r="CB7105" s="4"/>
    </row>
    <row r="7106" spans="79:80">
      <c r="CA7106" s="2"/>
      <c r="CB7106" s="4"/>
    </row>
    <row r="7107" spans="79:80">
      <c r="CA7107" s="2"/>
      <c r="CB7107" s="4"/>
    </row>
    <row r="7108" spans="79:80">
      <c r="CA7108" s="2"/>
      <c r="CB7108" s="4"/>
    </row>
    <row r="7109" spans="79:80">
      <c r="CA7109" s="2"/>
      <c r="CB7109" s="4"/>
    </row>
    <row r="7110" spans="79:80">
      <c r="CA7110" s="2"/>
      <c r="CB7110" s="4"/>
    </row>
    <row r="7111" spans="79:80">
      <c r="CA7111" s="2"/>
      <c r="CB7111" s="4"/>
    </row>
    <row r="7112" spans="79:80">
      <c r="CA7112" s="2"/>
      <c r="CB7112" s="4"/>
    </row>
    <row r="7113" spans="79:80">
      <c r="CA7113" s="2"/>
      <c r="CB7113" s="4"/>
    </row>
    <row r="7114" spans="79:80">
      <c r="CA7114" s="2"/>
      <c r="CB7114" s="4"/>
    </row>
    <row r="7115" spans="79:80">
      <c r="CA7115" s="2"/>
      <c r="CB7115" s="4"/>
    </row>
    <row r="7116" spans="79:80">
      <c r="CA7116" s="2"/>
      <c r="CB7116" s="4"/>
    </row>
    <row r="7117" spans="79:80">
      <c r="CA7117" s="2"/>
      <c r="CB7117" s="4"/>
    </row>
    <row r="7118" spans="79:80">
      <c r="CA7118" s="2"/>
      <c r="CB7118" s="4"/>
    </row>
    <row r="7119" spans="79:80">
      <c r="CA7119" s="2"/>
      <c r="CB7119" s="4"/>
    </row>
    <row r="7120" spans="79:80">
      <c r="CA7120" s="2"/>
      <c r="CB7120" s="4"/>
    </row>
    <row r="7121" spans="79:80">
      <c r="CA7121" s="2"/>
      <c r="CB7121" s="4"/>
    </row>
    <row r="7122" spans="79:80">
      <c r="CA7122" s="2"/>
      <c r="CB7122" s="4"/>
    </row>
    <row r="7123" spans="79:80">
      <c r="CA7123" s="2"/>
      <c r="CB7123" s="4"/>
    </row>
    <row r="7124" spans="79:80">
      <c r="CA7124" s="2"/>
      <c r="CB7124" s="4"/>
    </row>
    <row r="7125" spans="79:80">
      <c r="CA7125" s="2"/>
      <c r="CB7125" s="4"/>
    </row>
    <row r="7126" spans="79:80">
      <c r="CA7126" s="2"/>
      <c r="CB7126" s="4"/>
    </row>
    <row r="7127" spans="79:80">
      <c r="CA7127" s="2"/>
      <c r="CB7127" s="4"/>
    </row>
    <row r="7128" spans="79:80">
      <c r="CA7128" s="2"/>
      <c r="CB7128" s="4"/>
    </row>
    <row r="7129" spans="79:80">
      <c r="CA7129" s="2"/>
      <c r="CB7129" s="4"/>
    </row>
    <row r="7130" spans="79:80">
      <c r="CA7130" s="2"/>
      <c r="CB7130" s="4"/>
    </row>
    <row r="7131" spans="79:80">
      <c r="CA7131" s="2"/>
      <c r="CB7131" s="4"/>
    </row>
    <row r="7132" spans="79:80">
      <c r="CA7132" s="2"/>
      <c r="CB7132" s="4"/>
    </row>
    <row r="7133" spans="79:80">
      <c r="CA7133" s="2"/>
      <c r="CB7133" s="4"/>
    </row>
    <row r="7134" spans="79:80">
      <c r="CA7134" s="2"/>
      <c r="CB7134" s="4"/>
    </row>
    <row r="7135" spans="79:80">
      <c r="CA7135" s="2"/>
      <c r="CB7135" s="4"/>
    </row>
    <row r="7136" spans="79:80">
      <c r="CA7136" s="2"/>
      <c r="CB7136" s="4"/>
    </row>
    <row r="7137" spans="79:80">
      <c r="CA7137" s="2"/>
      <c r="CB7137" s="4"/>
    </row>
    <row r="7138" spans="79:80">
      <c r="CA7138" s="2"/>
      <c r="CB7138" s="4"/>
    </row>
    <row r="7139" spans="79:80">
      <c r="CA7139" s="2"/>
      <c r="CB7139" s="4"/>
    </row>
    <row r="7140" spans="79:80">
      <c r="CA7140" s="2"/>
      <c r="CB7140" s="4"/>
    </row>
    <row r="7141" spans="79:80">
      <c r="CA7141" s="2"/>
      <c r="CB7141" s="4"/>
    </row>
    <row r="7142" spans="79:80">
      <c r="CA7142" s="2"/>
      <c r="CB7142" s="4"/>
    </row>
    <row r="7143" spans="79:80">
      <c r="CA7143" s="2"/>
      <c r="CB7143" s="4"/>
    </row>
    <row r="7144" spans="79:80">
      <c r="CA7144" s="2"/>
      <c r="CB7144" s="4"/>
    </row>
    <row r="7145" spans="79:80">
      <c r="CA7145" s="2"/>
      <c r="CB7145" s="4"/>
    </row>
    <row r="7146" spans="79:80">
      <c r="CA7146" s="2"/>
      <c r="CB7146" s="4"/>
    </row>
    <row r="7147" spans="79:80">
      <c r="CA7147" s="2"/>
      <c r="CB7147" s="4"/>
    </row>
    <row r="7148" spans="79:80">
      <c r="CA7148" s="2"/>
      <c r="CB7148" s="4"/>
    </row>
    <row r="7149" spans="79:80">
      <c r="CA7149" s="2"/>
      <c r="CB7149" s="4"/>
    </row>
    <row r="7150" spans="79:80">
      <c r="CA7150" s="2"/>
      <c r="CB7150" s="4"/>
    </row>
    <row r="7151" spans="79:80">
      <c r="CA7151" s="2"/>
      <c r="CB7151" s="4"/>
    </row>
    <row r="7152" spans="79:80">
      <c r="CA7152" s="2"/>
      <c r="CB7152" s="4"/>
    </row>
    <row r="7153" spans="79:80">
      <c r="CA7153" s="2"/>
      <c r="CB7153" s="4"/>
    </row>
    <row r="7154" spans="79:80">
      <c r="CA7154" s="2"/>
      <c r="CB7154" s="4"/>
    </row>
    <row r="7155" spans="79:80">
      <c r="CA7155" s="2"/>
      <c r="CB7155" s="4"/>
    </row>
    <row r="7156" spans="79:80">
      <c r="CA7156" s="2"/>
      <c r="CB7156" s="4"/>
    </row>
    <row r="7157" spans="79:80">
      <c r="CA7157" s="2"/>
      <c r="CB7157" s="4"/>
    </row>
    <row r="7158" spans="79:80">
      <c r="CA7158" s="2"/>
      <c r="CB7158" s="4"/>
    </row>
    <row r="7159" spans="79:80">
      <c r="CA7159" s="2"/>
      <c r="CB7159" s="4"/>
    </row>
    <row r="7160" spans="79:80">
      <c r="CA7160" s="2"/>
      <c r="CB7160" s="4"/>
    </row>
    <row r="7161" spans="79:80">
      <c r="CA7161" s="2"/>
      <c r="CB7161" s="4"/>
    </row>
    <row r="7162" spans="79:80">
      <c r="CA7162" s="2"/>
      <c r="CB7162" s="4"/>
    </row>
    <row r="7163" spans="79:80">
      <c r="CA7163" s="2"/>
      <c r="CB7163" s="4"/>
    </row>
    <row r="7164" spans="79:80">
      <c r="CA7164" s="2"/>
      <c r="CB7164" s="4"/>
    </row>
    <row r="7165" spans="79:80">
      <c r="CA7165" s="2"/>
      <c r="CB7165" s="4"/>
    </row>
    <row r="7166" spans="79:80">
      <c r="CA7166" s="2"/>
      <c r="CB7166" s="4"/>
    </row>
    <row r="7167" spans="79:80">
      <c r="CA7167" s="2"/>
      <c r="CB7167" s="4"/>
    </row>
    <row r="7168" spans="79:80">
      <c r="CA7168" s="2"/>
      <c r="CB7168" s="4"/>
    </row>
    <row r="7169" spans="79:80">
      <c r="CA7169" s="2"/>
      <c r="CB7169" s="4"/>
    </row>
    <row r="7170" spans="79:80">
      <c r="CA7170" s="2"/>
      <c r="CB7170" s="4"/>
    </row>
    <row r="7171" spans="79:80">
      <c r="CA7171" s="2"/>
      <c r="CB7171" s="4"/>
    </row>
    <row r="7172" spans="79:80">
      <c r="CA7172" s="2"/>
      <c r="CB7172" s="4"/>
    </row>
    <row r="7173" spans="79:80">
      <c r="CA7173" s="2"/>
      <c r="CB7173" s="4"/>
    </row>
    <row r="7174" spans="79:80">
      <c r="CA7174" s="2"/>
      <c r="CB7174" s="4"/>
    </row>
    <row r="7175" spans="79:80">
      <c r="CA7175" s="2"/>
      <c r="CB7175" s="4"/>
    </row>
    <row r="7176" spans="79:80">
      <c r="CA7176" s="2"/>
      <c r="CB7176" s="4"/>
    </row>
    <row r="7177" spans="79:80">
      <c r="CA7177" s="2"/>
      <c r="CB7177" s="4"/>
    </row>
    <row r="7178" spans="79:80">
      <c r="CA7178" s="2"/>
      <c r="CB7178" s="4"/>
    </row>
    <row r="7179" spans="79:80">
      <c r="CA7179" s="2"/>
      <c r="CB7179" s="4"/>
    </row>
    <row r="7180" spans="79:80">
      <c r="CA7180" s="2"/>
      <c r="CB7180" s="4"/>
    </row>
    <row r="7181" spans="79:80">
      <c r="CA7181" s="2"/>
      <c r="CB7181" s="4"/>
    </row>
    <row r="7182" spans="79:80">
      <c r="CA7182" s="2"/>
      <c r="CB7182" s="4"/>
    </row>
    <row r="7183" spans="79:80">
      <c r="CA7183" s="2"/>
      <c r="CB7183" s="4"/>
    </row>
    <row r="7184" spans="79:80">
      <c r="CA7184" s="2"/>
      <c r="CB7184" s="4"/>
    </row>
    <row r="7185" spans="79:80">
      <c r="CA7185" s="2"/>
      <c r="CB7185" s="4"/>
    </row>
    <row r="7186" spans="79:80">
      <c r="CA7186" s="2"/>
      <c r="CB7186" s="4"/>
    </row>
    <row r="7187" spans="79:80">
      <c r="CA7187" s="2"/>
      <c r="CB7187" s="4"/>
    </row>
    <row r="7188" spans="79:80">
      <c r="CA7188" s="2"/>
      <c r="CB7188" s="4"/>
    </row>
    <row r="7189" spans="79:80">
      <c r="CA7189" s="2"/>
      <c r="CB7189" s="4"/>
    </row>
    <row r="7190" spans="79:80">
      <c r="CA7190" s="2"/>
      <c r="CB7190" s="4"/>
    </row>
    <row r="7191" spans="79:80">
      <c r="CA7191" s="2"/>
      <c r="CB7191" s="4"/>
    </row>
    <row r="7192" spans="79:80">
      <c r="CA7192" s="2"/>
      <c r="CB7192" s="4"/>
    </row>
    <row r="7193" spans="79:80">
      <c r="CA7193" s="2"/>
      <c r="CB7193" s="4"/>
    </row>
    <row r="7194" spans="79:80">
      <c r="CA7194" s="2"/>
      <c r="CB7194" s="4"/>
    </row>
    <row r="7195" spans="79:80">
      <c r="CA7195" s="2"/>
      <c r="CB7195" s="4"/>
    </row>
    <row r="7196" spans="79:80">
      <c r="CA7196" s="2"/>
      <c r="CB7196" s="4"/>
    </row>
    <row r="7197" spans="79:80">
      <c r="CA7197" s="2"/>
      <c r="CB7197" s="4"/>
    </row>
    <row r="7198" spans="79:80">
      <c r="CA7198" s="2"/>
      <c r="CB7198" s="4"/>
    </row>
    <row r="7199" spans="79:80">
      <c r="CA7199" s="2"/>
      <c r="CB7199" s="4"/>
    </row>
    <row r="7200" spans="79:80">
      <c r="CA7200" s="2"/>
      <c r="CB7200" s="4"/>
    </row>
    <row r="7201" spans="79:80">
      <c r="CA7201" s="2"/>
      <c r="CB7201" s="4"/>
    </row>
    <row r="7202" spans="79:80">
      <c r="CA7202" s="2"/>
      <c r="CB7202" s="4"/>
    </row>
    <row r="7203" spans="79:80">
      <c r="CA7203" s="2"/>
      <c r="CB7203" s="4"/>
    </row>
    <row r="7204" spans="79:80">
      <c r="CA7204" s="2"/>
      <c r="CB7204" s="4"/>
    </row>
    <row r="7205" spans="79:80">
      <c r="CA7205" s="2"/>
      <c r="CB7205" s="4"/>
    </row>
    <row r="7206" spans="79:80">
      <c r="CA7206" s="2"/>
      <c r="CB7206" s="4"/>
    </row>
    <row r="7207" spans="79:80">
      <c r="CA7207" s="2"/>
      <c r="CB7207" s="4"/>
    </row>
    <row r="7208" spans="79:80">
      <c r="CA7208" s="2"/>
      <c r="CB7208" s="4"/>
    </row>
    <row r="7209" spans="79:80">
      <c r="CA7209" s="2"/>
      <c r="CB7209" s="4"/>
    </row>
    <row r="7210" spans="79:80">
      <c r="CA7210" s="2"/>
      <c r="CB7210" s="4"/>
    </row>
    <row r="7211" spans="79:80">
      <c r="CA7211" s="2"/>
      <c r="CB7211" s="4"/>
    </row>
    <row r="7212" spans="79:80">
      <c r="CA7212" s="2"/>
      <c r="CB7212" s="4"/>
    </row>
    <row r="7213" spans="79:80">
      <c r="CA7213" s="2"/>
      <c r="CB7213" s="4"/>
    </row>
    <row r="7214" spans="79:80">
      <c r="CA7214" s="2"/>
      <c r="CB7214" s="4"/>
    </row>
    <row r="7215" spans="79:80">
      <c r="CA7215" s="2"/>
      <c r="CB7215" s="4"/>
    </row>
    <row r="7216" spans="79:80">
      <c r="CA7216" s="2"/>
      <c r="CB7216" s="4"/>
    </row>
    <row r="7217" spans="79:80">
      <c r="CA7217" s="2"/>
      <c r="CB7217" s="4"/>
    </row>
    <row r="7218" spans="79:80">
      <c r="CA7218" s="2"/>
      <c r="CB7218" s="4"/>
    </row>
    <row r="7219" spans="79:80">
      <c r="CA7219" s="2"/>
      <c r="CB7219" s="4"/>
    </row>
    <row r="7220" spans="79:80">
      <c r="CA7220" s="2"/>
      <c r="CB7220" s="4"/>
    </row>
    <row r="7221" spans="79:80">
      <c r="CA7221" s="2"/>
      <c r="CB7221" s="4"/>
    </row>
    <row r="7222" spans="79:80">
      <c r="CA7222" s="2"/>
      <c r="CB7222" s="4"/>
    </row>
    <row r="7223" spans="79:80">
      <c r="CA7223" s="2"/>
      <c r="CB7223" s="4"/>
    </row>
    <row r="7224" spans="79:80">
      <c r="CA7224" s="2"/>
      <c r="CB7224" s="4"/>
    </row>
    <row r="7225" spans="79:80">
      <c r="CA7225" s="2"/>
      <c r="CB7225" s="4"/>
    </row>
    <row r="7226" spans="79:80">
      <c r="CA7226" s="2"/>
      <c r="CB7226" s="4"/>
    </row>
    <row r="7227" spans="79:80">
      <c r="CA7227" s="2"/>
      <c r="CB7227" s="4"/>
    </row>
    <row r="7228" spans="79:80">
      <c r="CA7228" s="2"/>
      <c r="CB7228" s="4"/>
    </row>
    <row r="7229" spans="79:80">
      <c r="CA7229" s="2"/>
      <c r="CB7229" s="4"/>
    </row>
    <row r="7230" spans="79:80">
      <c r="CA7230" s="2"/>
      <c r="CB7230" s="4"/>
    </row>
    <row r="7231" spans="79:80">
      <c r="CA7231" s="2"/>
      <c r="CB7231" s="4"/>
    </row>
    <row r="7232" spans="79:80">
      <c r="CA7232" s="2"/>
      <c r="CB7232" s="4"/>
    </row>
    <row r="7233" spans="79:80">
      <c r="CA7233" s="2"/>
      <c r="CB7233" s="4"/>
    </row>
    <row r="7234" spans="79:80">
      <c r="CA7234" s="2"/>
      <c r="CB7234" s="4"/>
    </row>
    <row r="7235" spans="79:80">
      <c r="CA7235" s="2"/>
      <c r="CB7235" s="4"/>
    </row>
    <row r="7236" spans="79:80">
      <c r="CA7236" s="2"/>
      <c r="CB7236" s="4"/>
    </row>
    <row r="7237" spans="79:80">
      <c r="CA7237" s="2"/>
      <c r="CB7237" s="4"/>
    </row>
    <row r="7238" spans="79:80">
      <c r="CA7238" s="2"/>
      <c r="CB7238" s="4"/>
    </row>
    <row r="7239" spans="79:80">
      <c r="CA7239" s="2"/>
      <c r="CB7239" s="4"/>
    </row>
    <row r="7240" spans="79:80">
      <c r="CA7240" s="2"/>
      <c r="CB7240" s="4"/>
    </row>
    <row r="7241" spans="79:80">
      <c r="CA7241" s="2"/>
      <c r="CB7241" s="4"/>
    </row>
    <row r="7242" spans="79:80">
      <c r="CA7242" s="2"/>
      <c r="CB7242" s="4"/>
    </row>
    <row r="7243" spans="79:80">
      <c r="CA7243" s="2"/>
      <c r="CB7243" s="4"/>
    </row>
    <row r="7244" spans="79:80">
      <c r="CA7244" s="2"/>
      <c r="CB7244" s="4"/>
    </row>
    <row r="7245" spans="79:80">
      <c r="CA7245" s="2"/>
      <c r="CB7245" s="4"/>
    </row>
    <row r="7246" spans="79:80">
      <c r="CA7246" s="2"/>
      <c r="CB7246" s="4"/>
    </row>
    <row r="7247" spans="79:80">
      <c r="CA7247" s="2"/>
      <c r="CB7247" s="4"/>
    </row>
    <row r="7248" spans="79:80">
      <c r="CA7248" s="2"/>
      <c r="CB7248" s="4"/>
    </row>
    <row r="7249" spans="79:80">
      <c r="CA7249" s="2"/>
      <c r="CB7249" s="4"/>
    </row>
    <row r="7250" spans="79:80">
      <c r="CA7250" s="2"/>
      <c r="CB7250" s="4"/>
    </row>
    <row r="7251" spans="79:80">
      <c r="CA7251" s="2"/>
      <c r="CB7251" s="4"/>
    </row>
    <row r="7252" spans="79:80">
      <c r="CA7252" s="2"/>
      <c r="CB7252" s="4"/>
    </row>
    <row r="7253" spans="79:80">
      <c r="CA7253" s="2"/>
      <c r="CB7253" s="4"/>
    </row>
    <row r="7254" spans="79:80">
      <c r="CA7254" s="2"/>
      <c r="CB7254" s="4"/>
    </row>
    <row r="7255" spans="79:80">
      <c r="CA7255" s="2"/>
      <c r="CB7255" s="4"/>
    </row>
    <row r="7256" spans="79:80">
      <c r="CA7256" s="2"/>
      <c r="CB7256" s="4"/>
    </row>
    <row r="7257" spans="79:80">
      <c r="CA7257" s="2"/>
      <c r="CB7257" s="4"/>
    </row>
    <row r="7258" spans="79:80">
      <c r="CA7258" s="2"/>
      <c r="CB7258" s="4"/>
    </row>
    <row r="7259" spans="79:80">
      <c r="CA7259" s="2"/>
      <c r="CB7259" s="4"/>
    </row>
    <row r="7260" spans="79:80">
      <c r="CA7260" s="2"/>
      <c r="CB7260" s="4"/>
    </row>
    <row r="7261" spans="79:80">
      <c r="CA7261" s="2"/>
      <c r="CB7261" s="4"/>
    </row>
    <row r="7262" spans="79:80">
      <c r="CA7262" s="2"/>
      <c r="CB7262" s="4"/>
    </row>
    <row r="7263" spans="79:80">
      <c r="CA7263" s="2"/>
      <c r="CB7263" s="4"/>
    </row>
    <row r="7264" spans="79:80">
      <c r="CA7264" s="2"/>
      <c r="CB7264" s="4"/>
    </row>
    <row r="7265" spans="79:80">
      <c r="CA7265" s="2"/>
      <c r="CB7265" s="4"/>
    </row>
    <row r="7266" spans="79:80">
      <c r="CA7266" s="2"/>
      <c r="CB7266" s="4"/>
    </row>
    <row r="7267" spans="79:80">
      <c r="CA7267" s="2"/>
      <c r="CB7267" s="4"/>
    </row>
    <row r="7268" spans="79:80">
      <c r="CA7268" s="2"/>
      <c r="CB7268" s="4"/>
    </row>
    <row r="7269" spans="79:80">
      <c r="CA7269" s="2"/>
      <c r="CB7269" s="4"/>
    </row>
    <row r="7270" spans="79:80">
      <c r="CA7270" s="2"/>
      <c r="CB7270" s="4"/>
    </row>
    <row r="7271" spans="79:80">
      <c r="CA7271" s="2"/>
      <c r="CB7271" s="4"/>
    </row>
    <row r="7272" spans="79:80">
      <c r="CA7272" s="2"/>
      <c r="CB7272" s="4"/>
    </row>
    <row r="7273" spans="79:80">
      <c r="CA7273" s="2"/>
      <c r="CB7273" s="4"/>
    </row>
    <row r="7274" spans="79:80">
      <c r="CA7274" s="2"/>
      <c r="CB7274" s="4"/>
    </row>
    <row r="7275" spans="79:80">
      <c r="CA7275" s="2"/>
      <c r="CB7275" s="4"/>
    </row>
    <row r="7276" spans="79:80">
      <c r="CA7276" s="2"/>
      <c r="CB7276" s="4"/>
    </row>
    <row r="7277" spans="79:80">
      <c r="CA7277" s="2"/>
      <c r="CB7277" s="4"/>
    </row>
    <row r="7278" spans="79:80">
      <c r="CA7278" s="2"/>
      <c r="CB7278" s="4"/>
    </row>
    <row r="7279" spans="79:80">
      <c r="CA7279" s="2"/>
      <c r="CB7279" s="4"/>
    </row>
    <row r="7280" spans="79:80">
      <c r="CA7280" s="2"/>
      <c r="CB7280" s="4"/>
    </row>
    <row r="7281" spans="79:80">
      <c r="CA7281" s="2"/>
      <c r="CB7281" s="4"/>
    </row>
    <row r="7282" spans="79:80">
      <c r="CA7282" s="2"/>
      <c r="CB7282" s="4"/>
    </row>
    <row r="7283" spans="79:80">
      <c r="CA7283" s="2"/>
      <c r="CB7283" s="4"/>
    </row>
    <row r="7284" spans="79:80">
      <c r="CA7284" s="2"/>
      <c r="CB7284" s="4"/>
    </row>
    <row r="7285" spans="79:80">
      <c r="CA7285" s="2"/>
      <c r="CB7285" s="4"/>
    </row>
    <row r="7286" spans="79:80">
      <c r="CA7286" s="2"/>
      <c r="CB7286" s="4"/>
    </row>
    <row r="7287" spans="79:80">
      <c r="CA7287" s="2"/>
      <c r="CB7287" s="4"/>
    </row>
    <row r="7288" spans="79:80">
      <c r="CA7288" s="2"/>
      <c r="CB7288" s="4"/>
    </row>
    <row r="7289" spans="79:80">
      <c r="CA7289" s="2"/>
      <c r="CB7289" s="4"/>
    </row>
    <row r="7290" spans="79:80">
      <c r="CA7290" s="2"/>
      <c r="CB7290" s="4"/>
    </row>
    <row r="7291" spans="79:80">
      <c r="CA7291" s="2"/>
      <c r="CB7291" s="4"/>
    </row>
    <row r="7292" spans="79:80">
      <c r="CA7292" s="2"/>
      <c r="CB7292" s="4"/>
    </row>
    <row r="7293" spans="79:80">
      <c r="CA7293" s="2"/>
      <c r="CB7293" s="4"/>
    </row>
    <row r="7294" spans="79:80">
      <c r="CA7294" s="2"/>
      <c r="CB7294" s="4"/>
    </row>
    <row r="7295" spans="79:80">
      <c r="CA7295" s="2"/>
      <c r="CB7295" s="4"/>
    </row>
    <row r="7296" spans="79:80">
      <c r="CA7296" s="2"/>
      <c r="CB7296" s="4"/>
    </row>
    <row r="7297" spans="79:80">
      <c r="CA7297" s="2"/>
      <c r="CB7297" s="4"/>
    </row>
    <row r="7298" spans="79:80">
      <c r="CA7298" s="2"/>
      <c r="CB7298" s="4"/>
    </row>
    <row r="7299" spans="79:80">
      <c r="CA7299" s="2"/>
      <c r="CB7299" s="4"/>
    </row>
    <row r="7300" spans="79:80">
      <c r="CA7300" s="2"/>
      <c r="CB7300" s="4"/>
    </row>
    <row r="7301" spans="79:80">
      <c r="CA7301" s="2"/>
      <c r="CB7301" s="4"/>
    </row>
    <row r="7302" spans="79:80">
      <c r="CA7302" s="2"/>
      <c r="CB7302" s="4"/>
    </row>
    <row r="7303" spans="79:80">
      <c r="CA7303" s="2"/>
      <c r="CB7303" s="4"/>
    </row>
    <row r="7304" spans="79:80">
      <c r="CA7304" s="2"/>
      <c r="CB7304" s="4"/>
    </row>
    <row r="7305" spans="79:80">
      <c r="CA7305" s="2"/>
      <c r="CB7305" s="4"/>
    </row>
    <row r="7306" spans="79:80">
      <c r="CA7306" s="2"/>
      <c r="CB7306" s="4"/>
    </row>
    <row r="7307" spans="79:80">
      <c r="CA7307" s="2"/>
      <c r="CB7307" s="4"/>
    </row>
    <row r="7308" spans="79:80">
      <c r="CA7308" s="2"/>
      <c r="CB7308" s="4"/>
    </row>
    <row r="7309" spans="79:80">
      <c r="CA7309" s="2"/>
      <c r="CB7309" s="4"/>
    </row>
    <row r="7310" spans="79:80">
      <c r="CA7310" s="2"/>
      <c r="CB7310" s="4"/>
    </row>
    <row r="7311" spans="79:80">
      <c r="CA7311" s="2"/>
      <c r="CB7311" s="4"/>
    </row>
    <row r="7312" spans="79:80">
      <c r="CA7312" s="2"/>
      <c r="CB7312" s="4"/>
    </row>
    <row r="7313" spans="79:80">
      <c r="CA7313" s="2"/>
      <c r="CB7313" s="4"/>
    </row>
    <row r="7314" spans="79:80">
      <c r="CA7314" s="2"/>
      <c r="CB7314" s="4"/>
    </row>
    <row r="7315" spans="79:80">
      <c r="CA7315" s="2"/>
      <c r="CB7315" s="4"/>
    </row>
    <row r="7316" spans="79:80">
      <c r="CA7316" s="2"/>
      <c r="CB7316" s="4"/>
    </row>
    <row r="7317" spans="79:80">
      <c r="CA7317" s="2"/>
      <c r="CB7317" s="4"/>
    </row>
    <row r="7318" spans="79:80">
      <c r="CA7318" s="2"/>
      <c r="CB7318" s="4"/>
    </row>
    <row r="7319" spans="79:80">
      <c r="CA7319" s="2"/>
      <c r="CB7319" s="4"/>
    </row>
    <row r="7320" spans="79:80">
      <c r="CA7320" s="2"/>
      <c r="CB7320" s="4"/>
    </row>
    <row r="7321" spans="79:80">
      <c r="CA7321" s="2"/>
      <c r="CB7321" s="4"/>
    </row>
    <row r="7322" spans="79:80">
      <c r="CA7322" s="2"/>
      <c r="CB7322" s="4"/>
    </row>
    <row r="7323" spans="79:80">
      <c r="CA7323" s="2"/>
      <c r="CB7323" s="4"/>
    </row>
    <row r="7324" spans="79:80">
      <c r="CA7324" s="2"/>
      <c r="CB7324" s="4"/>
    </row>
    <row r="7325" spans="79:80">
      <c r="CA7325" s="2"/>
      <c r="CB7325" s="4"/>
    </row>
    <row r="7326" spans="79:80">
      <c r="CA7326" s="2"/>
      <c r="CB7326" s="4"/>
    </row>
    <row r="7327" spans="79:80">
      <c r="CA7327" s="2"/>
      <c r="CB7327" s="4"/>
    </row>
    <row r="7328" spans="79:80">
      <c r="CA7328" s="2"/>
      <c r="CB7328" s="4"/>
    </row>
    <row r="7329" spans="79:80">
      <c r="CA7329" s="2"/>
      <c r="CB7329" s="4"/>
    </row>
    <row r="7330" spans="79:80">
      <c r="CA7330" s="2"/>
      <c r="CB7330" s="4"/>
    </row>
    <row r="7331" spans="79:80">
      <c r="CA7331" s="2"/>
      <c r="CB7331" s="4"/>
    </row>
    <row r="7332" spans="79:80">
      <c r="CA7332" s="2"/>
      <c r="CB7332" s="4"/>
    </row>
    <row r="7333" spans="79:80">
      <c r="CA7333" s="2"/>
      <c r="CB7333" s="4"/>
    </row>
    <row r="7334" spans="79:80">
      <c r="CA7334" s="2"/>
      <c r="CB7334" s="4"/>
    </row>
    <row r="7335" spans="79:80">
      <c r="CA7335" s="2"/>
      <c r="CB7335" s="4"/>
    </row>
    <row r="7336" spans="79:80">
      <c r="CA7336" s="2"/>
      <c r="CB7336" s="4"/>
    </row>
    <row r="7337" spans="79:80">
      <c r="CA7337" s="2"/>
      <c r="CB7337" s="4"/>
    </row>
    <row r="7338" spans="79:80">
      <c r="CA7338" s="2"/>
      <c r="CB7338" s="4"/>
    </row>
    <row r="7339" spans="79:80">
      <c r="CA7339" s="2"/>
      <c r="CB7339" s="4"/>
    </row>
    <row r="7340" spans="79:80">
      <c r="CA7340" s="2"/>
      <c r="CB7340" s="4"/>
    </row>
    <row r="7341" spans="79:80">
      <c r="CA7341" s="2"/>
      <c r="CB7341" s="4"/>
    </row>
    <row r="7342" spans="79:80">
      <c r="CA7342" s="2"/>
      <c r="CB7342" s="4"/>
    </row>
    <row r="7343" spans="79:80">
      <c r="CA7343" s="2"/>
      <c r="CB7343" s="4"/>
    </row>
    <row r="7344" spans="79:80">
      <c r="CA7344" s="2"/>
      <c r="CB7344" s="4"/>
    </row>
    <row r="7345" spans="79:80">
      <c r="CA7345" s="2"/>
      <c r="CB7345" s="4"/>
    </row>
    <row r="7346" spans="79:80">
      <c r="CA7346" s="2"/>
      <c r="CB7346" s="4"/>
    </row>
    <row r="7347" spans="79:80">
      <c r="CA7347" s="2"/>
      <c r="CB7347" s="4"/>
    </row>
    <row r="7348" spans="79:80">
      <c r="CA7348" s="2"/>
      <c r="CB7348" s="4"/>
    </row>
    <row r="7349" spans="79:80">
      <c r="CA7349" s="2"/>
      <c r="CB7349" s="4"/>
    </row>
    <row r="7350" spans="79:80">
      <c r="CA7350" s="2"/>
      <c r="CB7350" s="4"/>
    </row>
    <row r="7351" spans="79:80">
      <c r="CA7351" s="2"/>
      <c r="CB7351" s="4"/>
    </row>
    <row r="7352" spans="79:80">
      <c r="CA7352" s="2"/>
      <c r="CB7352" s="4"/>
    </row>
    <row r="7353" spans="79:80">
      <c r="CA7353" s="2"/>
      <c r="CB7353" s="4"/>
    </row>
    <row r="7354" spans="79:80">
      <c r="CA7354" s="2"/>
      <c r="CB7354" s="4"/>
    </row>
    <row r="7355" spans="79:80">
      <c r="CA7355" s="2"/>
      <c r="CB7355" s="4"/>
    </row>
    <row r="7356" spans="79:80">
      <c r="CA7356" s="2"/>
      <c r="CB7356" s="4"/>
    </row>
    <row r="7357" spans="79:80">
      <c r="CA7357" s="2"/>
      <c r="CB7357" s="4"/>
    </row>
    <row r="7358" spans="79:80">
      <c r="CA7358" s="2"/>
      <c r="CB7358" s="4"/>
    </row>
    <row r="7359" spans="79:80">
      <c r="CA7359" s="2"/>
      <c r="CB7359" s="4"/>
    </row>
    <row r="7360" spans="79:80">
      <c r="CA7360" s="2"/>
      <c r="CB7360" s="4"/>
    </row>
    <row r="7361" spans="79:80">
      <c r="CA7361" s="2"/>
      <c r="CB7361" s="4"/>
    </row>
    <row r="7362" spans="79:80">
      <c r="CA7362" s="2"/>
      <c r="CB7362" s="4"/>
    </row>
    <row r="7363" spans="79:80">
      <c r="CA7363" s="2"/>
      <c r="CB7363" s="4"/>
    </row>
    <row r="7364" spans="79:80">
      <c r="CA7364" s="2"/>
      <c r="CB7364" s="4"/>
    </row>
    <row r="7365" spans="79:80">
      <c r="CA7365" s="2"/>
      <c r="CB7365" s="4"/>
    </row>
    <row r="7366" spans="79:80">
      <c r="CA7366" s="2"/>
      <c r="CB7366" s="4"/>
    </row>
    <row r="7367" spans="79:80">
      <c r="CA7367" s="2"/>
      <c r="CB7367" s="4"/>
    </row>
    <row r="7368" spans="79:80">
      <c r="CA7368" s="2"/>
      <c r="CB7368" s="4"/>
    </row>
    <row r="7369" spans="79:80">
      <c r="CA7369" s="2"/>
      <c r="CB7369" s="4"/>
    </row>
    <row r="7370" spans="79:80">
      <c r="CA7370" s="2"/>
      <c r="CB7370" s="4"/>
    </row>
    <row r="7371" spans="79:80">
      <c r="CA7371" s="2"/>
      <c r="CB7371" s="4"/>
    </row>
    <row r="7372" spans="79:80">
      <c r="CA7372" s="2"/>
      <c r="CB7372" s="4"/>
    </row>
    <row r="7373" spans="79:80">
      <c r="CA7373" s="2"/>
      <c r="CB7373" s="4"/>
    </row>
    <row r="7374" spans="79:80">
      <c r="CA7374" s="2"/>
      <c r="CB7374" s="4"/>
    </row>
    <row r="7375" spans="79:80">
      <c r="CA7375" s="2"/>
      <c r="CB7375" s="4"/>
    </row>
    <row r="7376" spans="79:80">
      <c r="CA7376" s="2"/>
      <c r="CB7376" s="4"/>
    </row>
    <row r="7377" spans="79:80">
      <c r="CA7377" s="2"/>
      <c r="CB7377" s="4"/>
    </row>
    <row r="7378" spans="79:80">
      <c r="CA7378" s="2"/>
      <c r="CB7378" s="4"/>
    </row>
    <row r="7379" spans="79:80">
      <c r="CA7379" s="2"/>
      <c r="CB7379" s="4"/>
    </row>
    <row r="7380" spans="79:80">
      <c r="CA7380" s="2"/>
      <c r="CB7380" s="4"/>
    </row>
    <row r="7381" spans="79:80">
      <c r="CA7381" s="2"/>
      <c r="CB7381" s="4"/>
    </row>
    <row r="7382" spans="79:80">
      <c r="CA7382" s="2"/>
      <c r="CB7382" s="4"/>
    </row>
    <row r="7383" spans="79:80">
      <c r="CA7383" s="2"/>
      <c r="CB7383" s="4"/>
    </row>
    <row r="7384" spans="79:80">
      <c r="CA7384" s="2"/>
      <c r="CB7384" s="4"/>
    </row>
    <row r="7385" spans="79:80">
      <c r="CA7385" s="2"/>
      <c r="CB7385" s="4"/>
    </row>
    <row r="7386" spans="79:80">
      <c r="CA7386" s="2"/>
      <c r="CB7386" s="4"/>
    </row>
    <row r="7387" spans="79:80">
      <c r="CA7387" s="2"/>
      <c r="CB7387" s="4"/>
    </row>
    <row r="7388" spans="79:80">
      <c r="CA7388" s="2"/>
      <c r="CB7388" s="4"/>
    </row>
    <row r="7389" spans="79:80">
      <c r="CA7389" s="2"/>
      <c r="CB7389" s="4"/>
    </row>
    <row r="7390" spans="79:80">
      <c r="CA7390" s="2"/>
      <c r="CB7390" s="4"/>
    </row>
    <row r="7391" spans="79:80">
      <c r="CA7391" s="2"/>
      <c r="CB7391" s="4"/>
    </row>
    <row r="7392" spans="79:80">
      <c r="CA7392" s="2"/>
      <c r="CB7392" s="4"/>
    </row>
    <row r="7393" spans="79:80">
      <c r="CA7393" s="2"/>
      <c r="CB7393" s="4"/>
    </row>
    <row r="7394" spans="79:80">
      <c r="CA7394" s="2"/>
      <c r="CB7394" s="4"/>
    </row>
    <row r="7395" spans="79:80">
      <c r="CA7395" s="2"/>
      <c r="CB7395" s="4"/>
    </row>
    <row r="7396" spans="79:80">
      <c r="CA7396" s="2"/>
      <c r="CB7396" s="4"/>
    </row>
    <row r="7397" spans="79:80">
      <c r="CA7397" s="2"/>
      <c r="CB7397" s="4"/>
    </row>
    <row r="7398" spans="79:80">
      <c r="CA7398" s="2"/>
      <c r="CB7398" s="4"/>
    </row>
    <row r="7399" spans="79:80">
      <c r="CA7399" s="2"/>
      <c r="CB7399" s="4"/>
    </row>
    <row r="7400" spans="79:80">
      <c r="CA7400" s="2"/>
      <c r="CB7400" s="4"/>
    </row>
    <row r="7401" spans="79:80">
      <c r="CA7401" s="2"/>
      <c r="CB7401" s="4"/>
    </row>
    <row r="7402" spans="79:80">
      <c r="CA7402" s="2"/>
      <c r="CB7402" s="4"/>
    </row>
    <row r="7403" spans="79:80">
      <c r="CA7403" s="2"/>
      <c r="CB7403" s="4"/>
    </row>
    <row r="7404" spans="79:80">
      <c r="CA7404" s="2"/>
      <c r="CB7404" s="4"/>
    </row>
    <row r="7405" spans="79:80">
      <c r="CA7405" s="2"/>
      <c r="CB7405" s="4"/>
    </row>
    <row r="7406" spans="79:80">
      <c r="CA7406" s="2"/>
      <c r="CB7406" s="4"/>
    </row>
    <row r="7407" spans="79:80">
      <c r="CA7407" s="2"/>
      <c r="CB7407" s="4"/>
    </row>
    <row r="7408" spans="79:80">
      <c r="CA7408" s="2"/>
      <c r="CB7408" s="4"/>
    </row>
    <row r="7409" spans="79:80">
      <c r="CA7409" s="2"/>
      <c r="CB7409" s="4"/>
    </row>
    <row r="7410" spans="79:80">
      <c r="CA7410" s="2"/>
      <c r="CB7410" s="4"/>
    </row>
    <row r="7411" spans="79:80">
      <c r="CA7411" s="2"/>
      <c r="CB7411" s="4"/>
    </row>
    <row r="7412" spans="79:80">
      <c r="CA7412" s="2"/>
      <c r="CB7412" s="4"/>
    </row>
    <row r="7413" spans="79:80">
      <c r="CA7413" s="2"/>
      <c r="CB7413" s="4"/>
    </row>
    <row r="7414" spans="79:80">
      <c r="CA7414" s="2"/>
      <c r="CB7414" s="4"/>
    </row>
    <row r="7415" spans="79:80">
      <c r="CA7415" s="2"/>
      <c r="CB7415" s="4"/>
    </row>
    <row r="7416" spans="79:80">
      <c r="CA7416" s="2"/>
      <c r="CB7416" s="4"/>
    </row>
    <row r="7417" spans="79:80">
      <c r="CA7417" s="2"/>
      <c r="CB7417" s="4"/>
    </row>
    <row r="7418" spans="79:80">
      <c r="CA7418" s="2"/>
      <c r="CB7418" s="4"/>
    </row>
    <row r="7419" spans="79:80">
      <c r="CA7419" s="2"/>
      <c r="CB7419" s="4"/>
    </row>
    <row r="7420" spans="79:80">
      <c r="CA7420" s="2"/>
      <c r="CB7420" s="4"/>
    </row>
    <row r="7421" spans="79:80">
      <c r="CA7421" s="2"/>
      <c r="CB7421" s="4"/>
    </row>
    <row r="7422" spans="79:80">
      <c r="CA7422" s="2"/>
      <c r="CB7422" s="4"/>
    </row>
    <row r="7423" spans="79:80">
      <c r="CA7423" s="2"/>
      <c r="CB7423" s="4"/>
    </row>
    <row r="7424" spans="79:80">
      <c r="CA7424" s="2"/>
      <c r="CB7424" s="4"/>
    </row>
    <row r="7425" spans="79:80">
      <c r="CA7425" s="2"/>
      <c r="CB7425" s="4"/>
    </row>
    <row r="7426" spans="79:80">
      <c r="CA7426" s="2"/>
      <c r="CB7426" s="4"/>
    </row>
    <row r="7427" spans="79:80">
      <c r="CA7427" s="2"/>
      <c r="CB7427" s="4"/>
    </row>
    <row r="7428" spans="79:80">
      <c r="CA7428" s="2"/>
      <c r="CB7428" s="4"/>
    </row>
    <row r="7429" spans="79:80">
      <c r="CA7429" s="2"/>
      <c r="CB7429" s="4"/>
    </row>
    <row r="7430" spans="79:80">
      <c r="CA7430" s="2"/>
      <c r="CB7430" s="4"/>
    </row>
    <row r="7431" spans="79:80">
      <c r="CA7431" s="2"/>
      <c r="CB7431" s="4"/>
    </row>
    <row r="7432" spans="79:80">
      <c r="CA7432" s="2"/>
      <c r="CB7432" s="4"/>
    </row>
    <row r="7433" spans="79:80">
      <c r="CA7433" s="2"/>
      <c r="CB7433" s="4"/>
    </row>
    <row r="7434" spans="79:80">
      <c r="CA7434" s="2"/>
      <c r="CB7434" s="4"/>
    </row>
    <row r="7435" spans="79:80">
      <c r="CA7435" s="2"/>
      <c r="CB7435" s="4"/>
    </row>
    <row r="7436" spans="79:80">
      <c r="CA7436" s="2"/>
      <c r="CB7436" s="4"/>
    </row>
    <row r="7437" spans="79:80">
      <c r="CA7437" s="2"/>
      <c r="CB7437" s="4"/>
    </row>
    <row r="7438" spans="79:80">
      <c r="CA7438" s="2"/>
      <c r="CB7438" s="4"/>
    </row>
    <row r="7439" spans="79:80">
      <c r="CA7439" s="2"/>
      <c r="CB7439" s="4"/>
    </row>
    <row r="7440" spans="79:80">
      <c r="CA7440" s="2"/>
      <c r="CB7440" s="4"/>
    </row>
    <row r="7441" spans="79:80">
      <c r="CA7441" s="2"/>
      <c r="CB7441" s="4"/>
    </row>
    <row r="7442" spans="79:80">
      <c r="CA7442" s="2"/>
      <c r="CB7442" s="4"/>
    </row>
    <row r="7443" spans="79:80">
      <c r="CA7443" s="2"/>
      <c r="CB7443" s="4"/>
    </row>
    <row r="7444" spans="79:80">
      <c r="CA7444" s="2"/>
      <c r="CB7444" s="4"/>
    </row>
    <row r="7445" spans="79:80">
      <c r="CA7445" s="2"/>
      <c r="CB7445" s="4"/>
    </row>
    <row r="7446" spans="79:80">
      <c r="CA7446" s="2"/>
      <c r="CB7446" s="4"/>
    </row>
    <row r="7447" spans="79:80">
      <c r="CA7447" s="2"/>
      <c r="CB7447" s="4"/>
    </row>
    <row r="7448" spans="79:80">
      <c r="CA7448" s="2"/>
      <c r="CB7448" s="4"/>
    </row>
    <row r="7449" spans="79:80">
      <c r="CA7449" s="2"/>
      <c r="CB7449" s="4"/>
    </row>
    <row r="7450" spans="79:80">
      <c r="CA7450" s="2"/>
      <c r="CB7450" s="4"/>
    </row>
    <row r="7451" spans="79:80">
      <c r="CA7451" s="2"/>
      <c r="CB7451" s="4"/>
    </row>
    <row r="7452" spans="79:80">
      <c r="CA7452" s="2"/>
      <c r="CB7452" s="4"/>
    </row>
    <row r="7453" spans="79:80">
      <c r="CA7453" s="2"/>
      <c r="CB7453" s="4"/>
    </row>
    <row r="7454" spans="79:80">
      <c r="CA7454" s="2"/>
      <c r="CB7454" s="4"/>
    </row>
    <row r="7455" spans="79:80">
      <c r="CA7455" s="2"/>
      <c r="CB7455" s="4"/>
    </row>
    <row r="7456" spans="79:80">
      <c r="CA7456" s="2"/>
      <c r="CB7456" s="4"/>
    </row>
    <row r="7457" spans="79:80">
      <c r="CA7457" s="2"/>
      <c r="CB7457" s="4"/>
    </row>
    <row r="7458" spans="79:80">
      <c r="CA7458" s="2"/>
      <c r="CB7458" s="4"/>
    </row>
    <row r="7459" spans="79:80">
      <c r="CA7459" s="2"/>
      <c r="CB7459" s="4"/>
    </row>
    <row r="7460" spans="79:80">
      <c r="CA7460" s="2"/>
      <c r="CB7460" s="4"/>
    </row>
    <row r="7461" spans="79:80">
      <c r="CA7461" s="2"/>
      <c r="CB7461" s="4"/>
    </row>
    <row r="7462" spans="79:80">
      <c r="CA7462" s="2"/>
      <c r="CB7462" s="4"/>
    </row>
    <row r="7463" spans="79:80">
      <c r="CA7463" s="2"/>
      <c r="CB7463" s="4"/>
    </row>
    <row r="7464" spans="79:80">
      <c r="CA7464" s="2"/>
      <c r="CB7464" s="4"/>
    </row>
    <row r="7465" spans="79:80">
      <c r="CA7465" s="2"/>
      <c r="CB7465" s="4"/>
    </row>
    <row r="7466" spans="79:80">
      <c r="CA7466" s="2"/>
      <c r="CB7466" s="4"/>
    </row>
    <row r="7467" spans="79:80">
      <c r="CA7467" s="2"/>
      <c r="CB7467" s="4"/>
    </row>
    <row r="7468" spans="79:80">
      <c r="CA7468" s="2"/>
      <c r="CB7468" s="4"/>
    </row>
    <row r="7469" spans="79:80">
      <c r="CA7469" s="2"/>
      <c r="CB7469" s="4"/>
    </row>
    <row r="7470" spans="79:80">
      <c r="CA7470" s="2"/>
      <c r="CB7470" s="4"/>
    </row>
    <row r="7471" spans="79:80">
      <c r="CA7471" s="2"/>
      <c r="CB7471" s="4"/>
    </row>
    <row r="7472" spans="79:80">
      <c r="CA7472" s="2"/>
      <c r="CB7472" s="4"/>
    </row>
    <row r="7473" spans="79:80">
      <c r="CA7473" s="2"/>
      <c r="CB7473" s="4"/>
    </row>
    <row r="7474" spans="79:80">
      <c r="CA7474" s="2"/>
      <c r="CB7474" s="4"/>
    </row>
    <row r="7475" spans="79:80">
      <c r="CA7475" s="2"/>
      <c r="CB7475" s="4"/>
    </row>
    <row r="7476" spans="79:80">
      <c r="CA7476" s="2"/>
      <c r="CB7476" s="4"/>
    </row>
    <row r="7477" spans="79:80">
      <c r="CA7477" s="2"/>
      <c r="CB7477" s="4"/>
    </row>
    <row r="7478" spans="79:80">
      <c r="CA7478" s="2"/>
      <c r="CB7478" s="4"/>
    </row>
    <row r="7479" spans="79:80">
      <c r="CA7479" s="2"/>
      <c r="CB7479" s="4"/>
    </row>
    <row r="7480" spans="79:80">
      <c r="CA7480" s="2"/>
      <c r="CB7480" s="4"/>
    </row>
    <row r="7481" spans="79:80">
      <c r="CA7481" s="2"/>
      <c r="CB7481" s="4"/>
    </row>
    <row r="7482" spans="79:80">
      <c r="CA7482" s="2"/>
      <c r="CB7482" s="4"/>
    </row>
    <row r="7483" spans="79:80">
      <c r="CA7483" s="2"/>
      <c r="CB7483" s="4"/>
    </row>
    <row r="7484" spans="79:80">
      <c r="CA7484" s="2"/>
      <c r="CB7484" s="4"/>
    </row>
    <row r="7485" spans="79:80">
      <c r="CA7485" s="2"/>
      <c r="CB7485" s="4"/>
    </row>
    <row r="7486" spans="79:80">
      <c r="CA7486" s="2"/>
      <c r="CB7486" s="4"/>
    </row>
    <row r="7487" spans="79:80">
      <c r="CA7487" s="2"/>
      <c r="CB7487" s="4"/>
    </row>
    <row r="7488" spans="79:80">
      <c r="CA7488" s="2"/>
      <c r="CB7488" s="4"/>
    </row>
    <row r="7489" spans="79:80">
      <c r="CA7489" s="2"/>
      <c r="CB7489" s="4"/>
    </row>
    <row r="7490" spans="79:80">
      <c r="CA7490" s="2"/>
      <c r="CB7490" s="4"/>
    </row>
    <row r="7491" spans="79:80">
      <c r="CA7491" s="2"/>
      <c r="CB7491" s="4"/>
    </row>
    <row r="7492" spans="79:80">
      <c r="CA7492" s="2"/>
      <c r="CB7492" s="4"/>
    </row>
    <row r="7493" spans="79:80">
      <c r="CA7493" s="2"/>
      <c r="CB7493" s="4"/>
    </row>
    <row r="7494" spans="79:80">
      <c r="CA7494" s="2"/>
      <c r="CB7494" s="4"/>
    </row>
    <row r="7495" spans="79:80">
      <c r="CA7495" s="2"/>
      <c r="CB7495" s="4"/>
    </row>
    <row r="7496" spans="79:80">
      <c r="CA7496" s="2"/>
      <c r="CB7496" s="4"/>
    </row>
    <row r="7497" spans="79:80">
      <c r="CA7497" s="2"/>
      <c r="CB7497" s="4"/>
    </row>
    <row r="7498" spans="79:80">
      <c r="CA7498" s="2"/>
      <c r="CB7498" s="4"/>
    </row>
    <row r="7499" spans="79:80">
      <c r="CA7499" s="2"/>
      <c r="CB7499" s="4"/>
    </row>
    <row r="7500" spans="79:80">
      <c r="CA7500" s="2"/>
      <c r="CB7500" s="4"/>
    </row>
    <row r="7501" spans="79:80">
      <c r="CA7501" s="2"/>
      <c r="CB7501" s="4"/>
    </row>
    <row r="7502" spans="79:80">
      <c r="CA7502" s="2"/>
      <c r="CB7502" s="4"/>
    </row>
    <row r="7503" spans="79:80">
      <c r="CA7503" s="2"/>
      <c r="CB7503" s="4"/>
    </row>
    <row r="7504" spans="79:80">
      <c r="CA7504" s="2"/>
      <c r="CB7504" s="4"/>
    </row>
    <row r="7505" spans="79:80">
      <c r="CA7505" s="2"/>
      <c r="CB7505" s="4"/>
    </row>
    <row r="7506" spans="79:80">
      <c r="CA7506" s="2"/>
      <c r="CB7506" s="4"/>
    </row>
    <row r="7507" spans="79:80">
      <c r="CA7507" s="2"/>
      <c r="CB7507" s="4"/>
    </row>
    <row r="7508" spans="79:80">
      <c r="CA7508" s="2"/>
      <c r="CB7508" s="4"/>
    </row>
    <row r="7509" spans="79:80">
      <c r="CA7509" s="2"/>
      <c r="CB7509" s="4"/>
    </row>
    <row r="7510" spans="79:80">
      <c r="CA7510" s="2"/>
      <c r="CB7510" s="4"/>
    </row>
    <row r="7511" spans="79:80">
      <c r="CA7511" s="2"/>
      <c r="CB7511" s="4"/>
    </row>
    <row r="7512" spans="79:80">
      <c r="CA7512" s="2"/>
      <c r="CB7512" s="4"/>
    </row>
    <row r="7513" spans="79:80">
      <c r="CA7513" s="2"/>
      <c r="CB7513" s="4"/>
    </row>
    <row r="7514" spans="79:80">
      <c r="CA7514" s="2"/>
      <c r="CB7514" s="4"/>
    </row>
    <row r="7515" spans="79:80">
      <c r="CA7515" s="2"/>
      <c r="CB7515" s="4"/>
    </row>
    <row r="7516" spans="79:80">
      <c r="CA7516" s="2"/>
      <c r="CB7516" s="4"/>
    </row>
    <row r="7517" spans="79:80">
      <c r="CA7517" s="2"/>
      <c r="CB7517" s="4"/>
    </row>
    <row r="7518" spans="79:80">
      <c r="CA7518" s="2"/>
      <c r="CB7518" s="4"/>
    </row>
    <row r="7519" spans="79:80">
      <c r="CA7519" s="2"/>
      <c r="CB7519" s="4"/>
    </row>
    <row r="7520" spans="79:80">
      <c r="CA7520" s="2"/>
      <c r="CB7520" s="4"/>
    </row>
    <row r="7521" spans="79:80">
      <c r="CA7521" s="2"/>
      <c r="CB7521" s="4"/>
    </row>
    <row r="7522" spans="79:80">
      <c r="CA7522" s="2"/>
      <c r="CB7522" s="4"/>
    </row>
    <row r="7523" spans="79:80">
      <c r="CA7523" s="2"/>
      <c r="CB7523" s="4"/>
    </row>
    <row r="7524" spans="79:80">
      <c r="CA7524" s="2"/>
      <c r="CB7524" s="4"/>
    </row>
    <row r="7525" spans="79:80">
      <c r="CA7525" s="2"/>
      <c r="CB7525" s="4"/>
    </row>
    <row r="7526" spans="79:80">
      <c r="CA7526" s="2"/>
      <c r="CB7526" s="4"/>
    </row>
    <row r="7527" spans="79:80">
      <c r="CA7527" s="2"/>
      <c r="CB7527" s="4"/>
    </row>
    <row r="7528" spans="79:80">
      <c r="CA7528" s="2"/>
      <c r="CB7528" s="4"/>
    </row>
    <row r="7529" spans="79:80">
      <c r="CA7529" s="2"/>
      <c r="CB7529" s="4"/>
    </row>
    <row r="7530" spans="79:80">
      <c r="CA7530" s="2"/>
      <c r="CB7530" s="4"/>
    </row>
    <row r="7531" spans="79:80">
      <c r="CA7531" s="2"/>
      <c r="CB7531" s="4"/>
    </row>
    <row r="7532" spans="79:80">
      <c r="CA7532" s="2"/>
      <c r="CB7532" s="4"/>
    </row>
    <row r="7533" spans="79:80">
      <c r="CA7533" s="2"/>
      <c r="CB7533" s="4"/>
    </row>
    <row r="7534" spans="79:80">
      <c r="CA7534" s="2"/>
      <c r="CB7534" s="4"/>
    </row>
    <row r="7535" spans="79:80">
      <c r="CA7535" s="2"/>
      <c r="CB7535" s="4"/>
    </row>
    <row r="7536" spans="79:80">
      <c r="CA7536" s="2"/>
      <c r="CB7536" s="4"/>
    </row>
    <row r="7537" spans="79:80">
      <c r="CA7537" s="2"/>
      <c r="CB7537" s="4"/>
    </row>
    <row r="7538" spans="79:80">
      <c r="CA7538" s="2"/>
      <c r="CB7538" s="4"/>
    </row>
    <row r="7539" spans="79:80">
      <c r="CA7539" s="2"/>
      <c r="CB7539" s="4"/>
    </row>
    <row r="7540" spans="79:80">
      <c r="CA7540" s="2"/>
      <c r="CB7540" s="4"/>
    </row>
    <row r="7541" spans="79:80">
      <c r="CA7541" s="2"/>
      <c r="CB7541" s="4"/>
    </row>
    <row r="7542" spans="79:80">
      <c r="CA7542" s="2"/>
      <c r="CB7542" s="4"/>
    </row>
    <row r="7543" spans="79:80">
      <c r="CA7543" s="2"/>
      <c r="CB7543" s="4"/>
    </row>
    <row r="7544" spans="79:80">
      <c r="CA7544" s="2"/>
      <c r="CB7544" s="4"/>
    </row>
    <row r="7545" spans="79:80">
      <c r="CA7545" s="2"/>
      <c r="CB7545" s="4"/>
    </row>
    <row r="7546" spans="79:80">
      <c r="CA7546" s="2"/>
      <c r="CB7546" s="4"/>
    </row>
    <row r="7547" spans="79:80">
      <c r="CA7547" s="2"/>
      <c r="CB7547" s="4"/>
    </row>
    <row r="7548" spans="79:80">
      <c r="CA7548" s="2"/>
      <c r="CB7548" s="4"/>
    </row>
    <row r="7549" spans="79:80">
      <c r="CA7549" s="2"/>
      <c r="CB7549" s="4"/>
    </row>
    <row r="7550" spans="79:80">
      <c r="CA7550" s="2"/>
      <c r="CB7550" s="4"/>
    </row>
    <row r="7551" spans="79:80">
      <c r="CA7551" s="2"/>
      <c r="CB7551" s="4"/>
    </row>
    <row r="7552" spans="79:80">
      <c r="CA7552" s="2"/>
      <c r="CB7552" s="4"/>
    </row>
    <row r="7553" spans="79:80">
      <c r="CA7553" s="2"/>
      <c r="CB7553" s="4"/>
    </row>
    <row r="7554" spans="79:80">
      <c r="CA7554" s="2"/>
      <c r="CB7554" s="4"/>
    </row>
    <row r="7555" spans="79:80">
      <c r="CA7555" s="2"/>
      <c r="CB7555" s="4"/>
    </row>
    <row r="7556" spans="79:80">
      <c r="CA7556" s="2"/>
      <c r="CB7556" s="4"/>
    </row>
    <row r="7557" spans="79:80">
      <c r="CA7557" s="2"/>
      <c r="CB7557" s="4"/>
    </row>
    <row r="7558" spans="79:80">
      <c r="CA7558" s="2"/>
      <c r="CB7558" s="4"/>
    </row>
    <row r="7559" spans="79:80">
      <c r="CA7559" s="2"/>
      <c r="CB7559" s="4"/>
    </row>
    <row r="7560" spans="79:80">
      <c r="CA7560" s="2"/>
      <c r="CB7560" s="4"/>
    </row>
    <row r="7561" spans="79:80">
      <c r="CA7561" s="2"/>
      <c r="CB7561" s="4"/>
    </row>
    <row r="7562" spans="79:80">
      <c r="CA7562" s="2"/>
      <c r="CB7562" s="4"/>
    </row>
    <row r="7563" spans="79:80">
      <c r="CA7563" s="2"/>
      <c r="CB7563" s="4"/>
    </row>
    <row r="7564" spans="79:80">
      <c r="CA7564" s="2"/>
      <c r="CB7564" s="4"/>
    </row>
    <row r="7565" spans="79:80">
      <c r="CA7565" s="2"/>
      <c r="CB7565" s="4"/>
    </row>
    <row r="7566" spans="79:80">
      <c r="CA7566" s="2"/>
      <c r="CB7566" s="4"/>
    </row>
    <row r="7567" spans="79:80">
      <c r="CA7567" s="2"/>
      <c r="CB7567" s="4"/>
    </row>
    <row r="7568" spans="79:80">
      <c r="CA7568" s="2"/>
      <c r="CB7568" s="4"/>
    </row>
    <row r="7569" spans="79:80">
      <c r="CA7569" s="2"/>
      <c r="CB7569" s="4"/>
    </row>
    <row r="7570" spans="79:80">
      <c r="CA7570" s="2"/>
      <c r="CB7570" s="4"/>
    </row>
    <row r="7571" spans="79:80">
      <c r="CA7571" s="2"/>
      <c r="CB7571" s="4"/>
    </row>
    <row r="7572" spans="79:80">
      <c r="CA7572" s="2"/>
      <c r="CB7572" s="4"/>
    </row>
    <row r="7573" spans="79:80">
      <c r="CA7573" s="2"/>
      <c r="CB7573" s="4"/>
    </row>
    <row r="7574" spans="79:80">
      <c r="CA7574" s="2"/>
      <c r="CB7574" s="4"/>
    </row>
    <row r="7575" spans="79:80">
      <c r="CA7575" s="2"/>
      <c r="CB7575" s="4"/>
    </row>
    <row r="7576" spans="79:80">
      <c r="CA7576" s="2"/>
      <c r="CB7576" s="4"/>
    </row>
    <row r="7577" spans="79:80">
      <c r="CA7577" s="2"/>
      <c r="CB7577" s="4"/>
    </row>
    <row r="7578" spans="79:80">
      <c r="CA7578" s="2"/>
      <c r="CB7578" s="4"/>
    </row>
    <row r="7579" spans="79:80">
      <c r="CA7579" s="2"/>
      <c r="CB7579" s="4"/>
    </row>
    <row r="7580" spans="79:80">
      <c r="CA7580" s="2"/>
      <c r="CB7580" s="4"/>
    </row>
    <row r="7581" spans="79:80">
      <c r="CA7581" s="2"/>
      <c r="CB7581" s="4"/>
    </row>
    <row r="7582" spans="79:80">
      <c r="CA7582" s="2"/>
      <c r="CB7582" s="4"/>
    </row>
    <row r="7583" spans="79:80">
      <c r="CA7583" s="2"/>
      <c r="CB7583" s="4"/>
    </row>
    <row r="7584" spans="79:80">
      <c r="CA7584" s="2"/>
      <c r="CB7584" s="4"/>
    </row>
    <row r="7585" spans="79:80">
      <c r="CA7585" s="2"/>
      <c r="CB7585" s="4"/>
    </row>
    <row r="7586" spans="79:80">
      <c r="CA7586" s="2"/>
      <c r="CB7586" s="4"/>
    </row>
    <row r="7587" spans="79:80">
      <c r="CA7587" s="2"/>
      <c r="CB7587" s="4"/>
    </row>
    <row r="7588" spans="79:80">
      <c r="CA7588" s="2"/>
      <c r="CB7588" s="4"/>
    </row>
    <row r="7589" spans="79:80">
      <c r="CA7589" s="2"/>
      <c r="CB7589" s="4"/>
    </row>
    <row r="7590" spans="79:80">
      <c r="CA7590" s="2"/>
      <c r="CB7590" s="4"/>
    </row>
    <row r="7591" spans="79:80">
      <c r="CA7591" s="2"/>
      <c r="CB7591" s="4"/>
    </row>
    <row r="7592" spans="79:80">
      <c r="CA7592" s="2"/>
      <c r="CB7592" s="4"/>
    </row>
    <row r="7593" spans="79:80">
      <c r="CA7593" s="2"/>
      <c r="CB7593" s="4"/>
    </row>
    <row r="7594" spans="79:80">
      <c r="CA7594" s="2"/>
      <c r="CB7594" s="4"/>
    </row>
    <row r="7595" spans="79:80">
      <c r="CA7595" s="2"/>
      <c r="CB7595" s="4"/>
    </row>
    <row r="7596" spans="79:80">
      <c r="CA7596" s="2"/>
      <c r="CB7596" s="4"/>
    </row>
    <row r="7597" spans="79:80">
      <c r="CA7597" s="2"/>
      <c r="CB7597" s="4"/>
    </row>
    <row r="7598" spans="79:80">
      <c r="CA7598" s="2"/>
      <c r="CB7598" s="4"/>
    </row>
    <row r="7599" spans="79:80">
      <c r="CA7599" s="2"/>
      <c r="CB7599" s="4"/>
    </row>
    <row r="7600" spans="79:80">
      <c r="CA7600" s="2"/>
      <c r="CB7600" s="4"/>
    </row>
    <row r="7601" spans="79:80">
      <c r="CA7601" s="2"/>
      <c r="CB7601" s="4"/>
    </row>
    <row r="7602" spans="79:80">
      <c r="CA7602" s="2"/>
      <c r="CB7602" s="4"/>
    </row>
    <row r="7603" spans="79:80">
      <c r="CA7603" s="2"/>
      <c r="CB7603" s="4"/>
    </row>
    <row r="7604" spans="79:80">
      <c r="CA7604" s="2"/>
      <c r="CB7604" s="4"/>
    </row>
    <row r="7605" spans="79:80">
      <c r="CA7605" s="2"/>
      <c r="CB7605" s="4"/>
    </row>
    <row r="7606" spans="79:80">
      <c r="CA7606" s="2"/>
      <c r="CB7606" s="4"/>
    </row>
    <row r="7607" spans="79:80">
      <c r="CA7607" s="2"/>
      <c r="CB7607" s="4"/>
    </row>
    <row r="7608" spans="79:80">
      <c r="CA7608" s="2"/>
      <c r="CB7608" s="4"/>
    </row>
    <row r="7609" spans="79:80">
      <c r="CA7609" s="2"/>
      <c r="CB7609" s="4"/>
    </row>
    <row r="7610" spans="79:80">
      <c r="CA7610" s="2"/>
      <c r="CB7610" s="4"/>
    </row>
    <row r="7611" spans="79:80">
      <c r="CA7611" s="2"/>
      <c r="CB7611" s="4"/>
    </row>
    <row r="7612" spans="79:80">
      <c r="CA7612" s="2"/>
      <c r="CB7612" s="4"/>
    </row>
    <row r="7613" spans="79:80">
      <c r="CA7613" s="2"/>
      <c r="CB7613" s="4"/>
    </row>
    <row r="7614" spans="79:80">
      <c r="CA7614" s="2"/>
      <c r="CB7614" s="4"/>
    </row>
    <row r="7615" spans="79:80">
      <c r="CA7615" s="2"/>
      <c r="CB7615" s="4"/>
    </row>
    <row r="7616" spans="79:80">
      <c r="CA7616" s="2"/>
      <c r="CB7616" s="4"/>
    </row>
    <row r="7617" spans="79:80">
      <c r="CA7617" s="2"/>
      <c r="CB7617" s="4"/>
    </row>
    <row r="7618" spans="79:80">
      <c r="CA7618" s="2"/>
      <c r="CB7618" s="4"/>
    </row>
    <row r="7619" spans="79:80">
      <c r="CA7619" s="2"/>
      <c r="CB7619" s="4"/>
    </row>
    <row r="7620" spans="79:80">
      <c r="CA7620" s="2"/>
      <c r="CB7620" s="4"/>
    </row>
    <row r="7621" spans="79:80">
      <c r="CA7621" s="2"/>
      <c r="CB7621" s="4"/>
    </row>
    <row r="7622" spans="79:80">
      <c r="CA7622" s="2"/>
      <c r="CB7622" s="4"/>
    </row>
    <row r="7623" spans="79:80">
      <c r="CA7623" s="2"/>
      <c r="CB7623" s="4"/>
    </row>
    <row r="7624" spans="79:80">
      <c r="CA7624" s="2"/>
      <c r="CB7624" s="4"/>
    </row>
    <row r="7625" spans="79:80">
      <c r="CA7625" s="2"/>
      <c r="CB7625" s="4"/>
    </row>
    <row r="7626" spans="79:80">
      <c r="CA7626" s="2"/>
      <c r="CB7626" s="4"/>
    </row>
    <row r="7627" spans="79:80">
      <c r="CA7627" s="2"/>
      <c r="CB7627" s="4"/>
    </row>
    <row r="7628" spans="79:80">
      <c r="CA7628" s="2"/>
      <c r="CB7628" s="4"/>
    </row>
    <row r="7629" spans="79:80">
      <c r="CA7629" s="2"/>
      <c r="CB7629" s="4"/>
    </row>
    <row r="7630" spans="79:80">
      <c r="CA7630" s="2"/>
      <c r="CB7630" s="4"/>
    </row>
    <row r="7631" spans="79:80">
      <c r="CA7631" s="2"/>
      <c r="CB7631" s="4"/>
    </row>
    <row r="7632" spans="79:80">
      <c r="CA7632" s="2"/>
      <c r="CB7632" s="4"/>
    </row>
    <row r="7633" spans="79:80">
      <c r="CA7633" s="2"/>
      <c r="CB7633" s="4"/>
    </row>
    <row r="7634" spans="79:80">
      <c r="CA7634" s="2"/>
      <c r="CB7634" s="4"/>
    </row>
    <row r="7635" spans="79:80">
      <c r="CA7635" s="2"/>
      <c r="CB7635" s="4"/>
    </row>
    <row r="7636" spans="79:80">
      <c r="CA7636" s="2"/>
      <c r="CB7636" s="4"/>
    </row>
    <row r="7637" spans="79:80">
      <c r="CA7637" s="2"/>
      <c r="CB7637" s="4"/>
    </row>
    <row r="7638" spans="79:80">
      <c r="CA7638" s="2"/>
      <c r="CB7638" s="4"/>
    </row>
    <row r="7639" spans="79:80">
      <c r="CA7639" s="2"/>
      <c r="CB7639" s="4"/>
    </row>
    <row r="7640" spans="79:80">
      <c r="CA7640" s="2"/>
      <c r="CB7640" s="4"/>
    </row>
    <row r="7641" spans="79:80">
      <c r="CA7641" s="2"/>
      <c r="CB7641" s="4"/>
    </row>
    <row r="7642" spans="79:80">
      <c r="CA7642" s="2"/>
      <c r="CB7642" s="4"/>
    </row>
    <row r="7643" spans="79:80">
      <c r="CA7643" s="2"/>
      <c r="CB7643" s="4"/>
    </row>
    <row r="7644" spans="79:80">
      <c r="CA7644" s="2"/>
      <c r="CB7644" s="4"/>
    </row>
    <row r="7645" spans="79:80">
      <c r="CA7645" s="2"/>
      <c r="CB7645" s="4"/>
    </row>
    <row r="7646" spans="79:80">
      <c r="CA7646" s="2"/>
      <c r="CB7646" s="4"/>
    </row>
    <row r="7647" spans="79:80">
      <c r="CA7647" s="2"/>
      <c r="CB7647" s="4"/>
    </row>
    <row r="7648" spans="79:80">
      <c r="CA7648" s="2"/>
      <c r="CB7648" s="4"/>
    </row>
    <row r="7649" spans="79:80">
      <c r="CA7649" s="2"/>
      <c r="CB7649" s="4"/>
    </row>
    <row r="7650" spans="79:80">
      <c r="CA7650" s="2"/>
      <c r="CB7650" s="4"/>
    </row>
    <row r="7651" spans="79:80">
      <c r="CA7651" s="2"/>
      <c r="CB7651" s="4"/>
    </row>
    <row r="7652" spans="79:80">
      <c r="CA7652" s="2"/>
      <c r="CB7652" s="4"/>
    </row>
    <row r="7653" spans="79:80">
      <c r="CA7653" s="2"/>
      <c r="CB7653" s="4"/>
    </row>
    <row r="7654" spans="79:80">
      <c r="CA7654" s="2"/>
      <c r="CB7654" s="4"/>
    </row>
    <row r="7655" spans="79:80">
      <c r="CA7655" s="2"/>
      <c r="CB7655" s="4"/>
    </row>
    <row r="7656" spans="79:80">
      <c r="CA7656" s="2"/>
      <c r="CB7656" s="4"/>
    </row>
    <row r="7657" spans="79:80">
      <c r="CA7657" s="2"/>
      <c r="CB7657" s="4"/>
    </row>
    <row r="7658" spans="79:80">
      <c r="CA7658" s="2"/>
      <c r="CB7658" s="4"/>
    </row>
    <row r="7659" spans="79:80">
      <c r="CA7659" s="2"/>
      <c r="CB7659" s="4"/>
    </row>
    <row r="7660" spans="79:80">
      <c r="CA7660" s="2"/>
      <c r="CB7660" s="4"/>
    </row>
    <row r="7661" spans="79:80">
      <c r="CA7661" s="2"/>
      <c r="CB7661" s="4"/>
    </row>
    <row r="7662" spans="79:80">
      <c r="CA7662" s="2"/>
      <c r="CB7662" s="4"/>
    </row>
    <row r="7663" spans="79:80">
      <c r="CA7663" s="2"/>
      <c r="CB7663" s="4"/>
    </row>
    <row r="7664" spans="79:80">
      <c r="CA7664" s="2"/>
      <c r="CB7664" s="4"/>
    </row>
    <row r="7665" spans="79:80">
      <c r="CA7665" s="2"/>
      <c r="CB7665" s="4"/>
    </row>
    <row r="7666" spans="79:80">
      <c r="CA7666" s="2"/>
      <c r="CB7666" s="4"/>
    </row>
    <row r="7667" spans="79:80">
      <c r="CA7667" s="2"/>
      <c r="CB7667" s="4"/>
    </row>
    <row r="7668" spans="79:80">
      <c r="CA7668" s="2"/>
      <c r="CB7668" s="4"/>
    </row>
    <row r="7669" spans="79:80">
      <c r="CA7669" s="2"/>
      <c r="CB7669" s="4"/>
    </row>
    <row r="7670" spans="79:80">
      <c r="CA7670" s="2"/>
      <c r="CB7670" s="4"/>
    </row>
    <row r="7671" spans="79:80">
      <c r="CA7671" s="2"/>
      <c r="CB7671" s="4"/>
    </row>
    <row r="7672" spans="79:80">
      <c r="CA7672" s="2"/>
      <c r="CB7672" s="4"/>
    </row>
    <row r="7673" spans="79:80">
      <c r="CA7673" s="2"/>
      <c r="CB7673" s="4"/>
    </row>
    <row r="7674" spans="79:80">
      <c r="CA7674" s="2"/>
      <c r="CB7674" s="4"/>
    </row>
    <row r="7675" spans="79:80">
      <c r="CA7675" s="2"/>
      <c r="CB7675" s="4"/>
    </row>
    <row r="7676" spans="79:80">
      <c r="CA7676" s="2"/>
      <c r="CB7676" s="4"/>
    </row>
    <row r="7677" spans="79:80">
      <c r="CA7677" s="2"/>
      <c r="CB7677" s="4"/>
    </row>
    <row r="7678" spans="79:80">
      <c r="CA7678" s="2"/>
      <c r="CB7678" s="4"/>
    </row>
    <row r="7679" spans="79:80">
      <c r="CA7679" s="2"/>
      <c r="CB7679" s="4"/>
    </row>
    <row r="7680" spans="79:80">
      <c r="CA7680" s="2"/>
      <c r="CB7680" s="4"/>
    </row>
    <row r="7681" spans="79:80">
      <c r="CA7681" s="2"/>
      <c r="CB7681" s="4"/>
    </row>
    <row r="7682" spans="79:80">
      <c r="CA7682" s="2"/>
      <c r="CB7682" s="4"/>
    </row>
    <row r="7683" spans="79:80">
      <c r="CA7683" s="2"/>
      <c r="CB7683" s="4"/>
    </row>
    <row r="7684" spans="79:80">
      <c r="CA7684" s="2"/>
      <c r="CB7684" s="4"/>
    </row>
    <row r="7685" spans="79:80">
      <c r="CA7685" s="2"/>
      <c r="CB7685" s="4"/>
    </row>
    <row r="7686" spans="79:80">
      <c r="CA7686" s="2"/>
      <c r="CB7686" s="4"/>
    </row>
    <row r="7687" spans="79:80">
      <c r="CA7687" s="2"/>
      <c r="CB7687" s="4"/>
    </row>
    <row r="7688" spans="79:80">
      <c r="CA7688" s="2"/>
      <c r="CB7688" s="4"/>
    </row>
    <row r="7689" spans="79:80">
      <c r="CA7689" s="2"/>
      <c r="CB7689" s="4"/>
    </row>
    <row r="7690" spans="79:80">
      <c r="CA7690" s="2"/>
      <c r="CB7690" s="4"/>
    </row>
    <row r="7691" spans="79:80">
      <c r="CA7691" s="2"/>
      <c r="CB7691" s="4"/>
    </row>
    <row r="7692" spans="79:80">
      <c r="CA7692" s="2"/>
      <c r="CB7692" s="4"/>
    </row>
    <row r="7693" spans="79:80">
      <c r="CA7693" s="2"/>
      <c r="CB7693" s="4"/>
    </row>
    <row r="7694" spans="79:80">
      <c r="CA7694" s="2"/>
      <c r="CB7694" s="4"/>
    </row>
    <row r="7695" spans="79:80">
      <c r="CA7695" s="2"/>
      <c r="CB7695" s="4"/>
    </row>
    <row r="7696" spans="79:80">
      <c r="CA7696" s="2"/>
      <c r="CB7696" s="4"/>
    </row>
    <row r="7697" spans="79:80">
      <c r="CA7697" s="2"/>
      <c r="CB7697" s="4"/>
    </row>
    <row r="7698" spans="79:80">
      <c r="CA7698" s="2"/>
      <c r="CB7698" s="4"/>
    </row>
    <row r="7699" spans="79:80">
      <c r="CA7699" s="2"/>
      <c r="CB7699" s="4"/>
    </row>
    <row r="7700" spans="79:80">
      <c r="CA7700" s="2"/>
      <c r="CB7700" s="4"/>
    </row>
    <row r="7701" spans="79:80">
      <c r="CA7701" s="2"/>
      <c r="CB7701" s="4"/>
    </row>
    <row r="7702" spans="79:80">
      <c r="CA7702" s="2"/>
      <c r="CB7702" s="4"/>
    </row>
    <row r="7703" spans="79:80">
      <c r="CA7703" s="2"/>
      <c r="CB7703" s="4"/>
    </row>
    <row r="7704" spans="79:80">
      <c r="CA7704" s="2"/>
      <c r="CB7704" s="4"/>
    </row>
    <row r="7705" spans="79:80">
      <c r="CA7705" s="2"/>
      <c r="CB7705" s="4"/>
    </row>
    <row r="7706" spans="79:80">
      <c r="CA7706" s="2"/>
      <c r="CB7706" s="4"/>
    </row>
    <row r="7707" spans="79:80">
      <c r="CA7707" s="2"/>
      <c r="CB7707" s="4"/>
    </row>
    <row r="7708" spans="79:80">
      <c r="CA7708" s="2"/>
      <c r="CB7708" s="4"/>
    </row>
    <row r="7709" spans="79:80">
      <c r="CA7709" s="2"/>
      <c r="CB7709" s="4"/>
    </row>
    <row r="7710" spans="79:80">
      <c r="CA7710" s="2"/>
      <c r="CB7710" s="4"/>
    </row>
    <row r="7711" spans="79:80">
      <c r="CA7711" s="2"/>
      <c r="CB7711" s="4"/>
    </row>
    <row r="7712" spans="79:80">
      <c r="CA7712" s="2"/>
      <c r="CB7712" s="4"/>
    </row>
    <row r="7713" spans="79:80">
      <c r="CA7713" s="2"/>
      <c r="CB7713" s="4"/>
    </row>
    <row r="7714" spans="79:80">
      <c r="CA7714" s="2"/>
      <c r="CB7714" s="4"/>
    </row>
    <row r="7715" spans="79:80">
      <c r="CA7715" s="2"/>
      <c r="CB7715" s="4"/>
    </row>
    <row r="7716" spans="79:80">
      <c r="CA7716" s="2"/>
      <c r="CB7716" s="4"/>
    </row>
    <row r="7717" spans="79:80">
      <c r="CA7717" s="2"/>
      <c r="CB7717" s="4"/>
    </row>
    <row r="7718" spans="79:80">
      <c r="CA7718" s="2"/>
      <c r="CB7718" s="4"/>
    </row>
    <row r="7719" spans="79:80">
      <c r="CA7719" s="2"/>
      <c r="CB7719" s="4"/>
    </row>
    <row r="7720" spans="79:80">
      <c r="CA7720" s="2"/>
      <c r="CB7720" s="4"/>
    </row>
    <row r="7721" spans="79:80">
      <c r="CA7721" s="2"/>
      <c r="CB7721" s="4"/>
    </row>
    <row r="7722" spans="79:80">
      <c r="CA7722" s="2"/>
      <c r="CB7722" s="4"/>
    </row>
    <row r="7723" spans="79:80">
      <c r="CA7723" s="2"/>
      <c r="CB7723" s="4"/>
    </row>
    <row r="7724" spans="79:80">
      <c r="CA7724" s="2"/>
      <c r="CB7724" s="4"/>
    </row>
    <row r="7725" spans="79:80">
      <c r="CA7725" s="2"/>
      <c r="CB7725" s="4"/>
    </row>
    <row r="7726" spans="79:80">
      <c r="CA7726" s="2"/>
      <c r="CB7726" s="4"/>
    </row>
    <row r="7727" spans="79:80">
      <c r="CA7727" s="2"/>
      <c r="CB7727" s="4"/>
    </row>
    <row r="7728" spans="79:80">
      <c r="CA7728" s="2"/>
      <c r="CB7728" s="4"/>
    </row>
    <row r="7729" spans="79:80">
      <c r="CA7729" s="2"/>
      <c r="CB7729" s="4"/>
    </row>
    <row r="7730" spans="79:80">
      <c r="CA7730" s="2"/>
      <c r="CB7730" s="4"/>
    </row>
    <row r="7731" spans="79:80">
      <c r="CA7731" s="2"/>
      <c r="CB7731" s="4"/>
    </row>
    <row r="7732" spans="79:80">
      <c r="CA7732" s="2"/>
      <c r="CB7732" s="4"/>
    </row>
    <row r="7733" spans="79:80">
      <c r="CA7733" s="2"/>
      <c r="CB7733" s="4"/>
    </row>
    <row r="7734" spans="79:80">
      <c r="CA7734" s="2"/>
      <c r="CB7734" s="4"/>
    </row>
    <row r="7735" spans="79:80">
      <c r="CA7735" s="2"/>
      <c r="CB7735" s="4"/>
    </row>
    <row r="7736" spans="79:80">
      <c r="CA7736" s="2"/>
      <c r="CB7736" s="4"/>
    </row>
    <row r="7737" spans="79:80">
      <c r="CA7737" s="2"/>
      <c r="CB7737" s="4"/>
    </row>
    <row r="7738" spans="79:80">
      <c r="CA7738" s="2"/>
      <c r="CB7738" s="4"/>
    </row>
    <row r="7739" spans="79:80">
      <c r="CA7739" s="2"/>
      <c r="CB7739" s="4"/>
    </row>
    <row r="7740" spans="79:80">
      <c r="CA7740" s="2"/>
      <c r="CB7740" s="4"/>
    </row>
    <row r="7741" spans="79:80">
      <c r="CA7741" s="2"/>
      <c r="CB7741" s="4"/>
    </row>
    <row r="7742" spans="79:80">
      <c r="CA7742" s="2"/>
      <c r="CB7742" s="4"/>
    </row>
    <row r="7743" spans="79:80">
      <c r="CA7743" s="2"/>
      <c r="CB7743" s="4"/>
    </row>
    <row r="7744" spans="79:80">
      <c r="CA7744" s="2"/>
      <c r="CB7744" s="4"/>
    </row>
    <row r="7745" spans="79:80">
      <c r="CA7745" s="2"/>
      <c r="CB7745" s="4"/>
    </row>
    <row r="7746" spans="79:80">
      <c r="CA7746" s="2"/>
      <c r="CB7746" s="4"/>
    </row>
    <row r="7747" spans="79:80">
      <c r="CA7747" s="2"/>
      <c r="CB7747" s="4"/>
    </row>
    <row r="7748" spans="79:80">
      <c r="CA7748" s="2"/>
      <c r="CB7748" s="4"/>
    </row>
    <row r="7749" spans="79:80">
      <c r="CA7749" s="2"/>
      <c r="CB7749" s="4"/>
    </row>
    <row r="7750" spans="79:80">
      <c r="CA7750" s="2"/>
      <c r="CB7750" s="4"/>
    </row>
    <row r="7751" spans="79:80">
      <c r="CA7751" s="2"/>
      <c r="CB7751" s="4"/>
    </row>
    <row r="7752" spans="79:80">
      <c r="CA7752" s="2"/>
      <c r="CB7752" s="4"/>
    </row>
    <row r="7753" spans="79:80">
      <c r="CA7753" s="2"/>
      <c r="CB7753" s="4"/>
    </row>
    <row r="7754" spans="79:80">
      <c r="CA7754" s="2"/>
      <c r="CB7754" s="4"/>
    </row>
    <row r="7755" spans="79:80">
      <c r="CA7755" s="2"/>
      <c r="CB7755" s="4"/>
    </row>
    <row r="7756" spans="79:80">
      <c r="CA7756" s="2"/>
      <c r="CB7756" s="4"/>
    </row>
    <row r="7757" spans="79:80">
      <c r="CA7757" s="2"/>
      <c r="CB7757" s="4"/>
    </row>
    <row r="7758" spans="79:80">
      <c r="CA7758" s="2"/>
      <c r="CB7758" s="4"/>
    </row>
    <row r="7759" spans="79:80">
      <c r="CA7759" s="2"/>
      <c r="CB7759" s="4"/>
    </row>
    <row r="7760" spans="79:80">
      <c r="CA7760" s="2"/>
      <c r="CB7760" s="4"/>
    </row>
    <row r="7761" spans="79:80">
      <c r="CA7761" s="2"/>
      <c r="CB7761" s="4"/>
    </row>
    <row r="7762" spans="79:80">
      <c r="CA7762" s="2"/>
      <c r="CB7762" s="4"/>
    </row>
    <row r="7763" spans="79:80">
      <c r="CA7763" s="2"/>
      <c r="CB7763" s="4"/>
    </row>
    <row r="7764" spans="79:80">
      <c r="CA7764" s="2"/>
      <c r="CB7764" s="4"/>
    </row>
    <row r="7765" spans="79:80">
      <c r="CA7765" s="2"/>
      <c r="CB7765" s="4"/>
    </row>
    <row r="7766" spans="79:80">
      <c r="CA7766" s="2"/>
      <c r="CB7766" s="4"/>
    </row>
    <row r="7767" spans="79:80">
      <c r="CA7767" s="2"/>
      <c r="CB7767" s="4"/>
    </row>
    <row r="7768" spans="79:80">
      <c r="CA7768" s="2"/>
      <c r="CB7768" s="4"/>
    </row>
    <row r="7769" spans="79:80">
      <c r="CA7769" s="2"/>
      <c r="CB7769" s="4"/>
    </row>
    <row r="7770" spans="79:80">
      <c r="CA7770" s="2"/>
      <c r="CB7770" s="4"/>
    </row>
    <row r="7771" spans="79:80">
      <c r="CA7771" s="2"/>
      <c r="CB7771" s="4"/>
    </row>
    <row r="7772" spans="79:80">
      <c r="CA7772" s="2"/>
      <c r="CB7772" s="4"/>
    </row>
    <row r="7773" spans="79:80">
      <c r="CA7773" s="2"/>
      <c r="CB7773" s="4"/>
    </row>
    <row r="7774" spans="79:80">
      <c r="CA7774" s="2"/>
      <c r="CB7774" s="4"/>
    </row>
    <row r="7775" spans="79:80">
      <c r="CA7775" s="2"/>
      <c r="CB7775" s="4"/>
    </row>
    <row r="7776" spans="79:80">
      <c r="CA7776" s="2"/>
      <c r="CB7776" s="4"/>
    </row>
    <row r="7777" spans="79:80">
      <c r="CA7777" s="2"/>
      <c r="CB7777" s="4"/>
    </row>
    <row r="7778" spans="79:80">
      <c r="CA7778" s="2"/>
      <c r="CB7778" s="4"/>
    </row>
    <row r="7779" spans="79:80">
      <c r="CA7779" s="2"/>
      <c r="CB7779" s="4"/>
    </row>
    <row r="7780" spans="79:80">
      <c r="CA7780" s="2"/>
      <c r="CB7780" s="4"/>
    </row>
    <row r="7781" spans="79:80">
      <c r="CA7781" s="2"/>
      <c r="CB7781" s="4"/>
    </row>
    <row r="7782" spans="79:80">
      <c r="CA7782" s="2"/>
      <c r="CB7782" s="4"/>
    </row>
    <row r="7783" spans="79:80">
      <c r="CA7783" s="2"/>
      <c r="CB7783" s="4"/>
    </row>
    <row r="7784" spans="79:80">
      <c r="CA7784" s="2"/>
      <c r="CB7784" s="4"/>
    </row>
    <row r="7785" spans="79:80">
      <c r="CA7785" s="2"/>
      <c r="CB7785" s="4"/>
    </row>
    <row r="7786" spans="79:80">
      <c r="CA7786" s="2"/>
      <c r="CB7786" s="4"/>
    </row>
    <row r="7787" spans="79:80">
      <c r="CA7787" s="2"/>
      <c r="CB7787" s="4"/>
    </row>
    <row r="7788" spans="79:80">
      <c r="CA7788" s="2"/>
      <c r="CB7788" s="4"/>
    </row>
    <row r="7789" spans="79:80">
      <c r="CA7789" s="2"/>
      <c r="CB7789" s="4"/>
    </row>
    <row r="7790" spans="79:80">
      <c r="CA7790" s="2"/>
      <c r="CB7790" s="4"/>
    </row>
    <row r="7791" spans="79:80">
      <c r="CA7791" s="2"/>
      <c r="CB7791" s="4"/>
    </row>
    <row r="7792" spans="79:80">
      <c r="CA7792" s="2"/>
      <c r="CB7792" s="4"/>
    </row>
    <row r="7793" spans="79:80">
      <c r="CA7793" s="2"/>
      <c r="CB7793" s="4"/>
    </row>
    <row r="7794" spans="79:80">
      <c r="CA7794" s="2"/>
      <c r="CB7794" s="4"/>
    </row>
    <row r="7795" spans="79:80">
      <c r="CA7795" s="2"/>
      <c r="CB7795" s="4"/>
    </row>
    <row r="7796" spans="79:80">
      <c r="CA7796" s="2"/>
      <c r="CB7796" s="4"/>
    </row>
    <row r="7797" spans="79:80">
      <c r="CA7797" s="2"/>
      <c r="CB7797" s="4"/>
    </row>
    <row r="7798" spans="79:80">
      <c r="CA7798" s="2"/>
      <c r="CB7798" s="4"/>
    </row>
    <row r="7799" spans="79:80">
      <c r="CA7799" s="2"/>
      <c r="CB7799" s="4"/>
    </row>
    <row r="7800" spans="79:80">
      <c r="CA7800" s="2"/>
      <c r="CB7800" s="4"/>
    </row>
    <row r="7801" spans="79:80">
      <c r="CA7801" s="2"/>
      <c r="CB7801" s="4"/>
    </row>
    <row r="7802" spans="79:80">
      <c r="CA7802" s="2"/>
      <c r="CB7802" s="4"/>
    </row>
    <row r="7803" spans="79:80">
      <c r="CA7803" s="2"/>
      <c r="CB7803" s="4"/>
    </row>
    <row r="7804" spans="79:80">
      <c r="CA7804" s="2"/>
      <c r="CB7804" s="4"/>
    </row>
    <row r="7805" spans="79:80">
      <c r="CA7805" s="2"/>
      <c r="CB7805" s="4"/>
    </row>
    <row r="7806" spans="79:80">
      <c r="CA7806" s="2"/>
      <c r="CB7806" s="4"/>
    </row>
    <row r="7807" spans="79:80">
      <c r="CA7807" s="2"/>
      <c r="CB7807" s="4"/>
    </row>
    <row r="7808" spans="79:80">
      <c r="CA7808" s="2"/>
      <c r="CB7808" s="4"/>
    </row>
    <row r="7809" spans="79:80">
      <c r="CA7809" s="2"/>
      <c r="CB7809" s="4"/>
    </row>
    <row r="7810" spans="79:80">
      <c r="CA7810" s="2"/>
      <c r="CB7810" s="4"/>
    </row>
    <row r="7811" spans="79:80">
      <c r="CA7811" s="2"/>
      <c r="CB7811" s="4"/>
    </row>
    <row r="7812" spans="79:80">
      <c r="CA7812" s="2"/>
      <c r="CB7812" s="4"/>
    </row>
    <row r="7813" spans="79:80">
      <c r="CA7813" s="2"/>
      <c r="CB7813" s="4"/>
    </row>
    <row r="7814" spans="79:80">
      <c r="CA7814" s="2"/>
      <c r="CB7814" s="4"/>
    </row>
    <row r="7815" spans="79:80">
      <c r="CA7815" s="2"/>
      <c r="CB7815" s="4"/>
    </row>
    <row r="7816" spans="79:80">
      <c r="CA7816" s="2"/>
      <c r="CB7816" s="4"/>
    </row>
    <row r="7817" spans="79:80">
      <c r="CA7817" s="2"/>
      <c r="CB7817" s="4"/>
    </row>
    <row r="7818" spans="79:80">
      <c r="CA7818" s="2"/>
      <c r="CB7818" s="4"/>
    </row>
    <row r="7819" spans="79:80">
      <c r="CA7819" s="2"/>
      <c r="CB7819" s="4"/>
    </row>
    <row r="7820" spans="79:80">
      <c r="CA7820" s="2"/>
      <c r="CB7820" s="4"/>
    </row>
    <row r="7821" spans="79:80">
      <c r="CA7821" s="2"/>
      <c r="CB7821" s="4"/>
    </row>
    <row r="7822" spans="79:80">
      <c r="CA7822" s="2"/>
      <c r="CB7822" s="4"/>
    </row>
    <row r="7823" spans="79:80">
      <c r="CA7823" s="2"/>
      <c r="CB7823" s="4"/>
    </row>
    <row r="7824" spans="79:80">
      <c r="CA7824" s="2"/>
      <c r="CB7824" s="4"/>
    </row>
    <row r="7825" spans="79:80">
      <c r="CA7825" s="2"/>
      <c r="CB7825" s="4"/>
    </row>
    <row r="7826" spans="79:80">
      <c r="CA7826" s="2"/>
      <c r="CB7826" s="4"/>
    </row>
    <row r="7827" spans="79:80">
      <c r="CA7827" s="2"/>
      <c r="CB7827" s="4"/>
    </row>
    <row r="7828" spans="79:80">
      <c r="CA7828" s="2"/>
      <c r="CB7828" s="4"/>
    </row>
    <row r="7829" spans="79:80">
      <c r="CA7829" s="2"/>
      <c r="CB7829" s="4"/>
    </row>
    <row r="7830" spans="79:80">
      <c r="CA7830" s="2"/>
      <c r="CB7830" s="4"/>
    </row>
    <row r="7831" spans="79:80">
      <c r="CA7831" s="2"/>
      <c r="CB7831" s="4"/>
    </row>
    <row r="7832" spans="79:80">
      <c r="CA7832" s="2"/>
      <c r="CB7832" s="4"/>
    </row>
    <row r="7833" spans="79:80">
      <c r="CA7833" s="2"/>
      <c r="CB7833" s="4"/>
    </row>
    <row r="7834" spans="79:80">
      <c r="CA7834" s="2"/>
      <c r="CB7834" s="4"/>
    </row>
    <row r="7835" spans="79:80">
      <c r="CA7835" s="2"/>
      <c r="CB7835" s="4"/>
    </row>
    <row r="7836" spans="79:80">
      <c r="CA7836" s="2"/>
      <c r="CB7836" s="4"/>
    </row>
    <row r="7837" spans="79:80">
      <c r="CA7837" s="2"/>
      <c r="CB7837" s="4"/>
    </row>
    <row r="7838" spans="79:80">
      <c r="CA7838" s="2"/>
      <c r="CB7838" s="4"/>
    </row>
    <row r="7839" spans="79:80">
      <c r="CA7839" s="2"/>
      <c r="CB7839" s="4"/>
    </row>
    <row r="7840" spans="79:80">
      <c r="CA7840" s="2"/>
      <c r="CB7840" s="4"/>
    </row>
    <row r="7841" spans="79:80">
      <c r="CA7841" s="2"/>
      <c r="CB7841" s="4"/>
    </row>
    <row r="7842" spans="79:80">
      <c r="CA7842" s="2"/>
      <c r="CB7842" s="4"/>
    </row>
    <row r="7843" spans="79:80">
      <c r="CA7843" s="2"/>
      <c r="CB7843" s="4"/>
    </row>
    <row r="7844" spans="79:80">
      <c r="CA7844" s="2"/>
      <c r="CB7844" s="4"/>
    </row>
    <row r="7845" spans="79:80">
      <c r="CA7845" s="2"/>
      <c r="CB7845" s="4"/>
    </row>
    <row r="7846" spans="79:80">
      <c r="CA7846" s="2"/>
      <c r="CB7846" s="4"/>
    </row>
    <row r="7847" spans="79:80">
      <c r="CA7847" s="2"/>
      <c r="CB7847" s="4"/>
    </row>
    <row r="7848" spans="79:80">
      <c r="CA7848" s="2"/>
      <c r="CB7848" s="4"/>
    </row>
    <row r="7849" spans="79:80">
      <c r="CA7849" s="2"/>
      <c r="CB7849" s="4"/>
    </row>
    <row r="7850" spans="79:80">
      <c r="CA7850" s="2"/>
      <c r="CB7850" s="4"/>
    </row>
    <row r="7851" spans="79:80">
      <c r="CA7851" s="2"/>
      <c r="CB7851" s="4"/>
    </row>
    <row r="7852" spans="79:80">
      <c r="CA7852" s="2"/>
      <c r="CB7852" s="4"/>
    </row>
    <row r="7853" spans="79:80">
      <c r="CA7853" s="2"/>
      <c r="CB7853" s="4"/>
    </row>
    <row r="7854" spans="79:80">
      <c r="CA7854" s="2"/>
      <c r="CB7854" s="4"/>
    </row>
    <row r="7855" spans="79:80">
      <c r="CA7855" s="2"/>
      <c r="CB7855" s="4"/>
    </row>
    <row r="7856" spans="79:80">
      <c r="CA7856" s="2"/>
      <c r="CB7856" s="4"/>
    </row>
    <row r="7857" spans="79:80">
      <c r="CA7857" s="2"/>
      <c r="CB7857" s="4"/>
    </row>
    <row r="7858" spans="79:80">
      <c r="CA7858" s="2"/>
      <c r="CB7858" s="4"/>
    </row>
    <row r="7859" spans="79:80">
      <c r="CA7859" s="2"/>
      <c r="CB7859" s="4"/>
    </row>
    <row r="7860" spans="79:80">
      <c r="CA7860" s="2"/>
      <c r="CB7860" s="4"/>
    </row>
    <row r="7861" spans="79:80">
      <c r="CA7861" s="2"/>
      <c r="CB7861" s="4"/>
    </row>
    <row r="7862" spans="79:80">
      <c r="CA7862" s="2"/>
      <c r="CB7862" s="4"/>
    </row>
    <row r="7863" spans="79:80">
      <c r="CA7863" s="2"/>
      <c r="CB7863" s="4"/>
    </row>
    <row r="7864" spans="79:80">
      <c r="CA7864" s="2"/>
      <c r="CB7864" s="4"/>
    </row>
    <row r="7865" spans="79:80">
      <c r="CA7865" s="2"/>
      <c r="CB7865" s="4"/>
    </row>
    <row r="7866" spans="79:80">
      <c r="CA7866" s="2"/>
      <c r="CB7866" s="4"/>
    </row>
    <row r="7867" spans="79:80">
      <c r="CA7867" s="2"/>
      <c r="CB7867" s="4"/>
    </row>
    <row r="7868" spans="79:80">
      <c r="CA7868" s="2"/>
      <c r="CB7868" s="4"/>
    </row>
    <row r="7869" spans="79:80">
      <c r="CA7869" s="2"/>
      <c r="CB7869" s="4"/>
    </row>
    <row r="7870" spans="79:80">
      <c r="CA7870" s="2"/>
      <c r="CB7870" s="4"/>
    </row>
    <row r="7871" spans="79:80">
      <c r="CA7871" s="2"/>
      <c r="CB7871" s="4"/>
    </row>
    <row r="7872" spans="79:80">
      <c r="CA7872" s="2"/>
      <c r="CB7872" s="4"/>
    </row>
    <row r="7873" spans="79:80">
      <c r="CA7873" s="2"/>
      <c r="CB7873" s="4"/>
    </row>
    <row r="7874" spans="79:80">
      <c r="CA7874" s="2"/>
      <c r="CB7874" s="4"/>
    </row>
    <row r="7875" spans="79:80">
      <c r="CA7875" s="2"/>
      <c r="CB7875" s="4"/>
    </row>
    <row r="7876" spans="79:80">
      <c r="CA7876" s="2"/>
      <c r="CB7876" s="4"/>
    </row>
    <row r="7877" spans="79:80">
      <c r="CA7877" s="2"/>
      <c r="CB7877" s="4"/>
    </row>
    <row r="7878" spans="79:80">
      <c r="CA7878" s="2"/>
      <c r="CB7878" s="4"/>
    </row>
    <row r="7879" spans="79:80">
      <c r="CA7879" s="2"/>
      <c r="CB7879" s="4"/>
    </row>
    <row r="7880" spans="79:80">
      <c r="CA7880" s="2"/>
      <c r="CB7880" s="4"/>
    </row>
    <row r="7881" spans="79:80">
      <c r="CA7881" s="2"/>
      <c r="CB7881" s="4"/>
    </row>
    <row r="7882" spans="79:80">
      <c r="CA7882" s="2"/>
      <c r="CB7882" s="4"/>
    </row>
    <row r="7883" spans="79:80">
      <c r="CA7883" s="2"/>
      <c r="CB7883" s="4"/>
    </row>
    <row r="7884" spans="79:80">
      <c r="CA7884" s="2"/>
      <c r="CB7884" s="4"/>
    </row>
    <row r="7885" spans="79:80">
      <c r="CA7885" s="2"/>
      <c r="CB7885" s="4"/>
    </row>
    <row r="7886" spans="79:80">
      <c r="CA7886" s="2"/>
      <c r="CB7886" s="4"/>
    </row>
    <row r="7887" spans="79:80">
      <c r="CA7887" s="2"/>
      <c r="CB7887" s="4"/>
    </row>
    <row r="7888" spans="79:80">
      <c r="CA7888" s="2"/>
      <c r="CB7888" s="4"/>
    </row>
    <row r="7889" spans="79:80">
      <c r="CA7889" s="2"/>
      <c r="CB7889" s="4"/>
    </row>
    <row r="7890" spans="79:80">
      <c r="CA7890" s="2"/>
      <c r="CB7890" s="4"/>
    </row>
    <row r="7891" spans="79:80">
      <c r="CA7891" s="2"/>
      <c r="CB7891" s="4"/>
    </row>
    <row r="7892" spans="79:80">
      <c r="CA7892" s="2"/>
      <c r="CB7892" s="4"/>
    </row>
    <row r="7893" spans="79:80">
      <c r="CA7893" s="2"/>
      <c r="CB7893" s="4"/>
    </row>
    <row r="7894" spans="79:80">
      <c r="CA7894" s="2"/>
      <c r="CB7894" s="4"/>
    </row>
    <row r="7895" spans="79:80">
      <c r="CA7895" s="2"/>
      <c r="CB7895" s="4"/>
    </row>
    <row r="7896" spans="79:80">
      <c r="CA7896" s="2"/>
      <c r="CB7896" s="4"/>
    </row>
    <row r="7897" spans="79:80">
      <c r="CA7897" s="2"/>
      <c r="CB7897" s="4"/>
    </row>
    <row r="7898" spans="79:80">
      <c r="CA7898" s="2"/>
      <c r="CB7898" s="4"/>
    </row>
    <row r="7899" spans="79:80">
      <c r="CA7899" s="2"/>
      <c r="CB7899" s="4"/>
    </row>
    <row r="7900" spans="79:80">
      <c r="CA7900" s="2"/>
      <c r="CB7900" s="4"/>
    </row>
    <row r="7901" spans="79:80">
      <c r="CA7901" s="2"/>
      <c r="CB7901" s="4"/>
    </row>
    <row r="7902" spans="79:80">
      <c r="CA7902" s="2"/>
      <c r="CB7902" s="4"/>
    </row>
    <row r="7903" spans="79:80">
      <c r="CA7903" s="2"/>
      <c r="CB7903" s="4"/>
    </row>
    <row r="7904" spans="79:80">
      <c r="CA7904" s="2"/>
      <c r="CB7904" s="4"/>
    </row>
    <row r="7905" spans="79:80">
      <c r="CA7905" s="2"/>
      <c r="CB7905" s="4"/>
    </row>
    <row r="7906" spans="79:80">
      <c r="CA7906" s="2"/>
      <c r="CB7906" s="4"/>
    </row>
    <row r="7907" spans="79:80">
      <c r="CA7907" s="2"/>
      <c r="CB7907" s="4"/>
    </row>
    <row r="7908" spans="79:80">
      <c r="CA7908" s="2"/>
      <c r="CB7908" s="4"/>
    </row>
    <row r="7909" spans="79:80">
      <c r="CA7909" s="2"/>
      <c r="CB7909" s="4"/>
    </row>
    <row r="7910" spans="79:80">
      <c r="CA7910" s="2"/>
      <c r="CB7910" s="4"/>
    </row>
    <row r="7911" spans="79:80">
      <c r="CA7911" s="2"/>
      <c r="CB7911" s="4"/>
    </row>
    <row r="7912" spans="79:80">
      <c r="CA7912" s="2"/>
      <c r="CB7912" s="4"/>
    </row>
    <row r="7913" spans="79:80">
      <c r="CA7913" s="2"/>
      <c r="CB7913" s="4"/>
    </row>
    <row r="7914" spans="79:80">
      <c r="CA7914" s="2"/>
      <c r="CB7914" s="4"/>
    </row>
    <row r="7915" spans="79:80">
      <c r="CA7915" s="2"/>
      <c r="CB7915" s="4"/>
    </row>
    <row r="7916" spans="79:80">
      <c r="CA7916" s="2"/>
      <c r="CB7916" s="4"/>
    </row>
    <row r="7917" spans="79:80">
      <c r="CA7917" s="2"/>
      <c r="CB7917" s="4"/>
    </row>
    <row r="7918" spans="79:80">
      <c r="CA7918" s="2"/>
      <c r="CB7918" s="4"/>
    </row>
    <row r="7919" spans="79:80">
      <c r="CA7919" s="2"/>
      <c r="CB7919" s="4"/>
    </row>
    <row r="7920" spans="79:80">
      <c r="CA7920" s="2"/>
      <c r="CB7920" s="4"/>
    </row>
    <row r="7921" spans="79:80">
      <c r="CA7921" s="2"/>
      <c r="CB7921" s="4"/>
    </row>
    <row r="7922" spans="79:80">
      <c r="CA7922" s="2"/>
      <c r="CB7922" s="4"/>
    </row>
    <row r="7923" spans="79:80">
      <c r="CA7923" s="2"/>
      <c r="CB7923" s="4"/>
    </row>
    <row r="7924" spans="79:80">
      <c r="CA7924" s="2"/>
      <c r="CB7924" s="4"/>
    </row>
    <row r="7925" spans="79:80">
      <c r="CA7925" s="2"/>
      <c r="CB7925" s="4"/>
    </row>
    <row r="7926" spans="79:80">
      <c r="CA7926" s="2"/>
      <c r="CB7926" s="4"/>
    </row>
    <row r="7927" spans="79:80">
      <c r="CA7927" s="2"/>
      <c r="CB7927" s="4"/>
    </row>
    <row r="7928" spans="79:80">
      <c r="CA7928" s="2"/>
      <c r="CB7928" s="4"/>
    </row>
    <row r="7929" spans="79:80">
      <c r="CA7929" s="2"/>
      <c r="CB7929" s="4"/>
    </row>
    <row r="7930" spans="79:80">
      <c r="CA7930" s="2"/>
      <c r="CB7930" s="4"/>
    </row>
    <row r="7931" spans="79:80">
      <c r="CA7931" s="2"/>
      <c r="CB7931" s="4"/>
    </row>
    <row r="7932" spans="79:80">
      <c r="CA7932" s="2"/>
      <c r="CB7932" s="4"/>
    </row>
    <row r="7933" spans="79:80">
      <c r="CA7933" s="2"/>
      <c r="CB7933" s="4"/>
    </row>
    <row r="7934" spans="79:80">
      <c r="CA7934" s="2"/>
      <c r="CB7934" s="4"/>
    </row>
    <row r="7935" spans="79:80">
      <c r="CA7935" s="2"/>
      <c r="CB7935" s="4"/>
    </row>
    <row r="7936" spans="79:80">
      <c r="CA7936" s="2"/>
      <c r="CB7936" s="4"/>
    </row>
    <row r="7937" spans="79:80">
      <c r="CA7937" s="2"/>
      <c r="CB7937" s="4"/>
    </row>
    <row r="7938" spans="79:80">
      <c r="CA7938" s="2"/>
      <c r="CB7938" s="4"/>
    </row>
    <row r="7939" spans="79:80">
      <c r="CA7939" s="2"/>
      <c r="CB7939" s="4"/>
    </row>
    <row r="7940" spans="79:80">
      <c r="CA7940" s="2"/>
      <c r="CB7940" s="4"/>
    </row>
    <row r="7941" spans="79:80">
      <c r="CA7941" s="2"/>
      <c r="CB7941" s="4"/>
    </row>
    <row r="7942" spans="79:80">
      <c r="CA7942" s="2"/>
      <c r="CB7942" s="4"/>
    </row>
    <row r="7943" spans="79:80">
      <c r="CA7943" s="2"/>
      <c r="CB7943" s="4"/>
    </row>
    <row r="7944" spans="79:80">
      <c r="CA7944" s="2"/>
      <c r="CB7944" s="4"/>
    </row>
    <row r="7945" spans="79:80">
      <c r="CA7945" s="2"/>
      <c r="CB7945" s="4"/>
    </row>
    <row r="7946" spans="79:80">
      <c r="CA7946" s="2"/>
      <c r="CB7946" s="4"/>
    </row>
    <row r="7947" spans="79:80">
      <c r="CA7947" s="2"/>
      <c r="CB7947" s="4"/>
    </row>
    <row r="7948" spans="79:80">
      <c r="CA7948" s="2"/>
      <c r="CB7948" s="4"/>
    </row>
    <row r="7949" spans="79:80">
      <c r="CA7949" s="2"/>
      <c r="CB7949" s="4"/>
    </row>
    <row r="7950" spans="79:80">
      <c r="CA7950" s="2"/>
      <c r="CB7950" s="4"/>
    </row>
    <row r="7951" spans="79:80">
      <c r="CA7951" s="2"/>
      <c r="CB7951" s="4"/>
    </row>
    <row r="7952" spans="79:80">
      <c r="CA7952" s="2"/>
      <c r="CB7952" s="4"/>
    </row>
    <row r="7953" spans="79:80">
      <c r="CA7953" s="2"/>
      <c r="CB7953" s="4"/>
    </row>
    <row r="7954" spans="79:80">
      <c r="CA7954" s="2"/>
      <c r="CB7954" s="4"/>
    </row>
    <row r="7955" spans="79:80">
      <c r="CA7955" s="2"/>
      <c r="CB7955" s="4"/>
    </row>
    <row r="7956" spans="79:80">
      <c r="CA7956" s="2"/>
      <c r="CB7956" s="4"/>
    </row>
    <row r="7957" spans="79:80">
      <c r="CA7957" s="2"/>
      <c r="CB7957" s="4"/>
    </row>
    <row r="7958" spans="79:80">
      <c r="CA7958" s="2"/>
      <c r="CB7958" s="4"/>
    </row>
    <row r="7959" spans="79:80">
      <c r="CA7959" s="2"/>
      <c r="CB7959" s="4"/>
    </row>
    <row r="7960" spans="79:80">
      <c r="CA7960" s="2"/>
      <c r="CB7960" s="4"/>
    </row>
    <row r="7961" spans="79:80">
      <c r="CA7961" s="2"/>
      <c r="CB7961" s="4"/>
    </row>
    <row r="7962" spans="79:80">
      <c r="CA7962" s="2"/>
      <c r="CB7962" s="4"/>
    </row>
    <row r="7963" spans="79:80">
      <c r="CA7963" s="2"/>
      <c r="CB7963" s="4"/>
    </row>
    <row r="7964" spans="79:80">
      <c r="CA7964" s="2"/>
      <c r="CB7964" s="4"/>
    </row>
    <row r="7965" spans="79:80">
      <c r="CA7965" s="2"/>
      <c r="CB7965" s="4"/>
    </row>
    <row r="7966" spans="79:80">
      <c r="CA7966" s="2"/>
      <c r="CB7966" s="4"/>
    </row>
    <row r="7967" spans="79:80">
      <c r="CA7967" s="2"/>
      <c r="CB7967" s="4"/>
    </row>
    <row r="7968" spans="79:80">
      <c r="CA7968" s="2"/>
      <c r="CB7968" s="4"/>
    </row>
    <row r="7969" spans="79:80">
      <c r="CA7969" s="2"/>
      <c r="CB7969" s="4"/>
    </row>
    <row r="7970" spans="79:80">
      <c r="CA7970" s="2"/>
      <c r="CB7970" s="4"/>
    </row>
    <row r="7971" spans="79:80">
      <c r="CA7971" s="2"/>
      <c r="CB7971" s="4"/>
    </row>
    <row r="7972" spans="79:80">
      <c r="CA7972" s="2"/>
      <c r="CB7972" s="4"/>
    </row>
    <row r="7973" spans="79:80">
      <c r="CA7973" s="2"/>
      <c r="CB7973" s="4"/>
    </row>
    <row r="7974" spans="79:80">
      <c r="CA7974" s="2"/>
      <c r="CB7974" s="4"/>
    </row>
    <row r="7975" spans="79:80">
      <c r="CA7975" s="2"/>
      <c r="CB7975" s="4"/>
    </row>
    <row r="7976" spans="79:80">
      <c r="CA7976" s="2"/>
      <c r="CB7976" s="4"/>
    </row>
    <row r="7977" spans="79:80">
      <c r="CA7977" s="2"/>
      <c r="CB7977" s="4"/>
    </row>
    <row r="7978" spans="79:80">
      <c r="CA7978" s="2"/>
      <c r="CB7978" s="4"/>
    </row>
    <row r="7979" spans="79:80">
      <c r="CA7979" s="2"/>
      <c r="CB7979" s="4"/>
    </row>
    <row r="7980" spans="79:80">
      <c r="CA7980" s="2"/>
      <c r="CB7980" s="4"/>
    </row>
    <row r="7981" spans="79:80">
      <c r="CA7981" s="2"/>
      <c r="CB7981" s="4"/>
    </row>
    <row r="7982" spans="79:80">
      <c r="CA7982" s="2"/>
      <c r="CB7982" s="4"/>
    </row>
    <row r="7983" spans="79:80">
      <c r="CA7983" s="2"/>
      <c r="CB7983" s="4"/>
    </row>
    <row r="7984" spans="79:80">
      <c r="CA7984" s="2"/>
      <c r="CB7984" s="4"/>
    </row>
    <row r="7985" spans="79:80">
      <c r="CA7985" s="2"/>
      <c r="CB7985" s="4"/>
    </row>
    <row r="7986" spans="79:80">
      <c r="CA7986" s="2"/>
      <c r="CB7986" s="4"/>
    </row>
    <row r="7987" spans="79:80">
      <c r="CA7987" s="2"/>
      <c r="CB7987" s="4"/>
    </row>
    <row r="7988" spans="79:80">
      <c r="CA7988" s="2"/>
      <c r="CB7988" s="4"/>
    </row>
    <row r="7989" spans="79:80">
      <c r="CA7989" s="2"/>
      <c r="CB7989" s="4"/>
    </row>
    <row r="7990" spans="79:80">
      <c r="CA7990" s="2"/>
      <c r="CB7990" s="4"/>
    </row>
    <row r="7991" spans="79:80">
      <c r="CA7991" s="2"/>
      <c r="CB7991" s="4"/>
    </row>
    <row r="7992" spans="79:80">
      <c r="CA7992" s="2"/>
      <c r="CB7992" s="4"/>
    </row>
    <row r="7993" spans="79:80">
      <c r="CA7993" s="2"/>
      <c r="CB7993" s="4"/>
    </row>
    <row r="7994" spans="79:80">
      <c r="CA7994" s="2"/>
      <c r="CB7994" s="4"/>
    </row>
    <row r="7995" spans="79:80">
      <c r="CA7995" s="2"/>
      <c r="CB7995" s="4"/>
    </row>
    <row r="7996" spans="79:80">
      <c r="CA7996" s="2"/>
      <c r="CB7996" s="4"/>
    </row>
    <row r="7997" spans="79:80">
      <c r="CA7997" s="2"/>
      <c r="CB7997" s="4"/>
    </row>
    <row r="7998" spans="79:80">
      <c r="CA7998" s="2"/>
      <c r="CB7998" s="4"/>
    </row>
    <row r="7999" spans="79:80">
      <c r="CA7999" s="2"/>
      <c r="CB7999" s="4"/>
    </row>
    <row r="8000" spans="79:80">
      <c r="CA8000" s="2"/>
      <c r="CB8000" s="4"/>
    </row>
    <row r="8001" spans="79:80">
      <c r="CA8001" s="2"/>
      <c r="CB8001" s="4"/>
    </row>
    <row r="8002" spans="79:80">
      <c r="CA8002" s="2"/>
      <c r="CB8002" s="4"/>
    </row>
    <row r="8003" spans="79:80">
      <c r="CA8003" s="2"/>
      <c r="CB8003" s="4"/>
    </row>
    <row r="8004" spans="79:80">
      <c r="CA8004" s="2"/>
      <c r="CB8004" s="4"/>
    </row>
    <row r="8005" spans="79:80">
      <c r="CA8005" s="2"/>
      <c r="CB8005" s="4"/>
    </row>
    <row r="8006" spans="79:80">
      <c r="CA8006" s="2"/>
      <c r="CB8006" s="4"/>
    </row>
    <row r="8007" spans="79:80">
      <c r="CA8007" s="2"/>
      <c r="CB8007" s="4"/>
    </row>
    <row r="8008" spans="79:80">
      <c r="CA8008" s="2"/>
      <c r="CB8008" s="4"/>
    </row>
    <row r="8009" spans="79:80">
      <c r="CA8009" s="2"/>
      <c r="CB8009" s="4"/>
    </row>
    <row r="8010" spans="79:80">
      <c r="CA8010" s="2"/>
      <c r="CB8010" s="4"/>
    </row>
    <row r="8011" spans="79:80">
      <c r="CA8011" s="2"/>
      <c r="CB8011" s="4"/>
    </row>
    <row r="8012" spans="79:80">
      <c r="CA8012" s="2"/>
      <c r="CB8012" s="4"/>
    </row>
    <row r="8013" spans="79:80">
      <c r="CA8013" s="2"/>
      <c r="CB8013" s="4"/>
    </row>
    <row r="8014" spans="79:80">
      <c r="CA8014" s="2"/>
      <c r="CB8014" s="4"/>
    </row>
    <row r="8015" spans="79:80">
      <c r="CA8015" s="2"/>
      <c r="CB8015" s="4"/>
    </row>
    <row r="8016" spans="79:80">
      <c r="CA8016" s="2"/>
      <c r="CB8016" s="4"/>
    </row>
    <row r="8017" spans="79:80">
      <c r="CA8017" s="2"/>
      <c r="CB8017" s="4"/>
    </row>
    <row r="8018" spans="79:80">
      <c r="CA8018" s="2"/>
      <c r="CB8018" s="4"/>
    </row>
    <row r="8019" spans="79:80">
      <c r="CA8019" s="2"/>
      <c r="CB8019" s="4"/>
    </row>
    <row r="8020" spans="79:80">
      <c r="CA8020" s="2"/>
      <c r="CB8020" s="4"/>
    </row>
    <row r="8021" spans="79:80">
      <c r="CA8021" s="2"/>
      <c r="CB8021" s="4"/>
    </row>
    <row r="8022" spans="79:80">
      <c r="CA8022" s="2"/>
      <c r="CB8022" s="4"/>
    </row>
    <row r="8023" spans="79:80">
      <c r="CA8023" s="2"/>
      <c r="CB8023" s="4"/>
    </row>
    <row r="8024" spans="79:80">
      <c r="CA8024" s="2"/>
      <c r="CB8024" s="4"/>
    </row>
    <row r="8025" spans="79:80">
      <c r="CA8025" s="2"/>
      <c r="CB8025" s="4"/>
    </row>
    <row r="8026" spans="79:80">
      <c r="CA8026" s="2"/>
      <c r="CB8026" s="4"/>
    </row>
    <row r="8027" spans="79:80">
      <c r="CA8027" s="2"/>
      <c r="CB8027" s="4"/>
    </row>
    <row r="8028" spans="79:80">
      <c r="CA8028" s="2"/>
      <c r="CB8028" s="4"/>
    </row>
    <row r="8029" spans="79:80">
      <c r="CA8029" s="2"/>
      <c r="CB8029" s="4"/>
    </row>
    <row r="8030" spans="79:80">
      <c r="CA8030" s="2"/>
      <c r="CB8030" s="4"/>
    </row>
    <row r="8031" spans="79:80">
      <c r="CA8031" s="2"/>
      <c r="CB8031" s="4"/>
    </row>
    <row r="8032" spans="79:80">
      <c r="CA8032" s="2"/>
      <c r="CB8032" s="4"/>
    </row>
    <row r="8033" spans="79:80">
      <c r="CA8033" s="2"/>
      <c r="CB8033" s="4"/>
    </row>
    <row r="8034" spans="79:80">
      <c r="CA8034" s="2"/>
      <c r="CB8034" s="4"/>
    </row>
    <row r="8035" spans="79:80">
      <c r="CA8035" s="2"/>
      <c r="CB8035" s="4"/>
    </row>
    <row r="8036" spans="79:80">
      <c r="CA8036" s="2"/>
      <c r="CB8036" s="4"/>
    </row>
    <row r="8037" spans="79:80">
      <c r="CA8037" s="2"/>
      <c r="CB8037" s="4"/>
    </row>
    <row r="8038" spans="79:80">
      <c r="CA8038" s="2"/>
      <c r="CB8038" s="4"/>
    </row>
    <row r="8039" spans="79:80">
      <c r="CA8039" s="2"/>
      <c r="CB8039" s="4"/>
    </row>
    <row r="8040" spans="79:80">
      <c r="CA8040" s="2"/>
      <c r="CB8040" s="4"/>
    </row>
    <row r="8041" spans="79:80">
      <c r="CA8041" s="2"/>
      <c r="CB8041" s="4"/>
    </row>
    <row r="8042" spans="79:80">
      <c r="CA8042" s="2"/>
      <c r="CB8042" s="4"/>
    </row>
    <row r="8043" spans="79:80">
      <c r="CA8043" s="2"/>
      <c r="CB8043" s="4"/>
    </row>
    <row r="8044" spans="79:80">
      <c r="CA8044" s="2"/>
      <c r="CB8044" s="4"/>
    </row>
    <row r="8045" spans="79:80">
      <c r="CA8045" s="2"/>
      <c r="CB8045" s="4"/>
    </row>
    <row r="8046" spans="79:80">
      <c r="CA8046" s="2"/>
      <c r="CB8046" s="4"/>
    </row>
    <row r="8047" spans="79:80">
      <c r="CA8047" s="2"/>
      <c r="CB8047" s="4"/>
    </row>
    <row r="8048" spans="79:80">
      <c r="CA8048" s="2"/>
      <c r="CB8048" s="4"/>
    </row>
    <row r="8049" spans="79:80">
      <c r="CA8049" s="2"/>
      <c r="CB8049" s="4"/>
    </row>
    <row r="8050" spans="79:80">
      <c r="CA8050" s="2"/>
      <c r="CB8050" s="4"/>
    </row>
    <row r="8051" spans="79:80">
      <c r="CA8051" s="2"/>
      <c r="CB8051" s="4"/>
    </row>
    <row r="8052" spans="79:80">
      <c r="CA8052" s="2"/>
      <c r="CB8052" s="4"/>
    </row>
    <row r="8053" spans="79:80">
      <c r="CA8053" s="2"/>
      <c r="CB8053" s="4"/>
    </row>
    <row r="8054" spans="79:80">
      <c r="CA8054" s="2"/>
      <c r="CB8054" s="4"/>
    </row>
    <row r="8055" spans="79:80">
      <c r="CA8055" s="2"/>
      <c r="CB8055" s="4"/>
    </row>
    <row r="8056" spans="79:80">
      <c r="CA8056" s="2"/>
      <c r="CB8056" s="4"/>
    </row>
    <row r="8057" spans="79:80">
      <c r="CA8057" s="2"/>
      <c r="CB8057" s="4"/>
    </row>
    <row r="8058" spans="79:80">
      <c r="CA8058" s="2"/>
      <c r="CB8058" s="4"/>
    </row>
    <row r="8059" spans="79:80">
      <c r="CA8059" s="2"/>
      <c r="CB8059" s="4"/>
    </row>
    <row r="8060" spans="79:80">
      <c r="CA8060" s="2"/>
      <c r="CB8060" s="4"/>
    </row>
    <row r="8061" spans="79:80">
      <c r="CA8061" s="2"/>
      <c r="CB8061" s="4"/>
    </row>
    <row r="8062" spans="79:80">
      <c r="CA8062" s="2"/>
      <c r="CB8062" s="4"/>
    </row>
    <row r="8063" spans="79:80">
      <c r="CA8063" s="2"/>
      <c r="CB8063" s="4"/>
    </row>
    <row r="8064" spans="79:80">
      <c r="CA8064" s="2"/>
      <c r="CB8064" s="4"/>
    </row>
    <row r="8065" spans="79:80">
      <c r="CA8065" s="2"/>
      <c r="CB8065" s="4"/>
    </row>
    <row r="8066" spans="79:80">
      <c r="CA8066" s="2"/>
      <c r="CB8066" s="4"/>
    </row>
    <row r="8067" spans="79:80">
      <c r="CA8067" s="2"/>
      <c r="CB8067" s="4"/>
    </row>
    <row r="8068" spans="79:80">
      <c r="CA8068" s="2"/>
      <c r="CB8068" s="4"/>
    </row>
    <row r="8069" spans="79:80">
      <c r="CA8069" s="2"/>
      <c r="CB8069" s="4"/>
    </row>
    <row r="8070" spans="79:80">
      <c r="CA8070" s="2"/>
      <c r="CB8070" s="4"/>
    </row>
    <row r="8071" spans="79:80">
      <c r="CA8071" s="2"/>
      <c r="CB8071" s="4"/>
    </row>
    <row r="8072" spans="79:80">
      <c r="CA8072" s="2"/>
      <c r="CB8072" s="4"/>
    </row>
    <row r="8073" spans="79:80">
      <c r="CA8073" s="2"/>
      <c r="CB8073" s="4"/>
    </row>
    <row r="8074" spans="79:80">
      <c r="CA8074" s="2"/>
      <c r="CB8074" s="4"/>
    </row>
    <row r="8075" spans="79:80">
      <c r="CA8075" s="2"/>
      <c r="CB8075" s="4"/>
    </row>
    <row r="8076" spans="79:80">
      <c r="CA8076" s="2"/>
      <c r="CB8076" s="4"/>
    </row>
    <row r="8077" spans="79:80">
      <c r="CA8077" s="2"/>
      <c r="CB8077" s="4"/>
    </row>
    <row r="8078" spans="79:80">
      <c r="CA8078" s="2"/>
      <c r="CB8078" s="4"/>
    </row>
    <row r="8079" spans="79:80">
      <c r="CA8079" s="2"/>
      <c r="CB8079" s="4"/>
    </row>
    <row r="8080" spans="79:80">
      <c r="CA8080" s="2"/>
      <c r="CB8080" s="4"/>
    </row>
    <row r="8081" spans="79:80">
      <c r="CA8081" s="2"/>
      <c r="CB8081" s="4"/>
    </row>
    <row r="8082" spans="79:80">
      <c r="CA8082" s="2"/>
      <c r="CB8082" s="4"/>
    </row>
    <row r="8083" spans="79:80">
      <c r="CA8083" s="2"/>
      <c r="CB8083" s="4"/>
    </row>
    <row r="8084" spans="79:80">
      <c r="CA8084" s="2"/>
      <c r="CB8084" s="4"/>
    </row>
    <row r="8085" spans="79:80">
      <c r="CA8085" s="2"/>
      <c r="CB8085" s="4"/>
    </row>
    <row r="8086" spans="79:80">
      <c r="CA8086" s="2"/>
      <c r="CB8086" s="4"/>
    </row>
    <row r="8087" spans="79:80">
      <c r="CA8087" s="2"/>
      <c r="CB8087" s="4"/>
    </row>
    <row r="8088" spans="79:80">
      <c r="CA8088" s="2"/>
      <c r="CB8088" s="4"/>
    </row>
    <row r="8089" spans="79:80">
      <c r="CA8089" s="2"/>
      <c r="CB8089" s="4"/>
    </row>
    <row r="8090" spans="79:80">
      <c r="CA8090" s="2"/>
      <c r="CB8090" s="4"/>
    </row>
    <row r="8091" spans="79:80">
      <c r="CA8091" s="2"/>
      <c r="CB8091" s="4"/>
    </row>
    <row r="8092" spans="79:80">
      <c r="CA8092" s="2"/>
      <c r="CB8092" s="4"/>
    </row>
    <row r="8093" spans="79:80">
      <c r="CA8093" s="2"/>
      <c r="CB8093" s="4"/>
    </row>
    <row r="8094" spans="79:80">
      <c r="CA8094" s="2"/>
      <c r="CB8094" s="4"/>
    </row>
    <row r="8095" spans="79:80">
      <c r="CA8095" s="2"/>
      <c r="CB8095" s="4"/>
    </row>
    <row r="8096" spans="79:80">
      <c r="CA8096" s="2"/>
      <c r="CB8096" s="4"/>
    </row>
    <row r="8097" spans="79:80">
      <c r="CA8097" s="2"/>
      <c r="CB8097" s="4"/>
    </row>
    <row r="8098" spans="79:80">
      <c r="CA8098" s="2"/>
      <c r="CB8098" s="4"/>
    </row>
    <row r="8099" spans="79:80">
      <c r="CA8099" s="2"/>
      <c r="CB8099" s="4"/>
    </row>
    <row r="8100" spans="79:80">
      <c r="CA8100" s="2"/>
      <c r="CB8100" s="4"/>
    </row>
    <row r="8101" spans="79:80">
      <c r="CA8101" s="2"/>
      <c r="CB8101" s="4"/>
    </row>
    <row r="8102" spans="79:80">
      <c r="CA8102" s="2"/>
      <c r="CB8102" s="4"/>
    </row>
    <row r="8103" spans="79:80">
      <c r="CA8103" s="2"/>
      <c r="CB8103" s="4"/>
    </row>
    <row r="8104" spans="79:80">
      <c r="CA8104" s="2"/>
      <c r="CB8104" s="4"/>
    </row>
    <row r="8105" spans="79:80">
      <c r="CA8105" s="2"/>
      <c r="CB8105" s="4"/>
    </row>
    <row r="8106" spans="79:80">
      <c r="CA8106" s="2"/>
      <c r="CB8106" s="4"/>
    </row>
    <row r="8107" spans="79:80">
      <c r="CA8107" s="2"/>
      <c r="CB8107" s="4"/>
    </row>
    <row r="8108" spans="79:80">
      <c r="CA8108" s="2"/>
      <c r="CB8108" s="4"/>
    </row>
    <row r="8109" spans="79:80">
      <c r="CA8109" s="2"/>
      <c r="CB8109" s="4"/>
    </row>
    <row r="8110" spans="79:80">
      <c r="CA8110" s="2"/>
      <c r="CB8110" s="4"/>
    </row>
    <row r="8111" spans="79:80">
      <c r="CA8111" s="2"/>
      <c r="CB8111" s="4"/>
    </row>
    <row r="8112" spans="79:80">
      <c r="CA8112" s="2"/>
      <c r="CB8112" s="4"/>
    </row>
    <row r="8113" spans="79:80">
      <c r="CA8113" s="2"/>
      <c r="CB8113" s="4"/>
    </row>
    <row r="8114" spans="79:80">
      <c r="CA8114" s="2"/>
      <c r="CB8114" s="4"/>
    </row>
    <row r="8115" spans="79:80">
      <c r="CA8115" s="2"/>
      <c r="CB8115" s="4"/>
    </row>
    <row r="8116" spans="79:80">
      <c r="CA8116" s="2"/>
      <c r="CB8116" s="4"/>
    </row>
    <row r="8117" spans="79:80">
      <c r="CA8117" s="2"/>
      <c r="CB8117" s="4"/>
    </row>
    <row r="8118" spans="79:80">
      <c r="CA8118" s="2"/>
      <c r="CB8118" s="4"/>
    </row>
    <row r="8119" spans="79:80">
      <c r="CA8119" s="2"/>
      <c r="CB8119" s="4"/>
    </row>
    <row r="8120" spans="79:80">
      <c r="CA8120" s="2"/>
      <c r="CB8120" s="4"/>
    </row>
    <row r="8121" spans="79:80">
      <c r="CA8121" s="2"/>
      <c r="CB8121" s="4"/>
    </row>
    <row r="8122" spans="79:80">
      <c r="CA8122" s="2"/>
      <c r="CB8122" s="4"/>
    </row>
    <row r="8123" spans="79:80">
      <c r="CA8123" s="2"/>
      <c r="CB8123" s="4"/>
    </row>
    <row r="8124" spans="79:80">
      <c r="CA8124" s="2"/>
      <c r="CB8124" s="4"/>
    </row>
    <row r="8125" spans="79:80">
      <c r="CA8125" s="2"/>
      <c r="CB8125" s="4"/>
    </row>
    <row r="8126" spans="79:80">
      <c r="CA8126" s="2"/>
      <c r="CB8126" s="4"/>
    </row>
    <row r="8127" spans="79:80">
      <c r="CA8127" s="2"/>
      <c r="CB8127" s="4"/>
    </row>
    <row r="8128" spans="79:80">
      <c r="CA8128" s="2"/>
      <c r="CB8128" s="4"/>
    </row>
    <row r="8129" spans="79:80">
      <c r="CA8129" s="2"/>
      <c r="CB8129" s="4"/>
    </row>
    <row r="8130" spans="79:80">
      <c r="CA8130" s="2"/>
      <c r="CB8130" s="4"/>
    </row>
    <row r="8131" spans="79:80">
      <c r="CA8131" s="2"/>
      <c r="CB8131" s="4"/>
    </row>
    <row r="8132" spans="79:80">
      <c r="CA8132" s="2"/>
      <c r="CB8132" s="4"/>
    </row>
    <row r="8133" spans="79:80">
      <c r="CA8133" s="2"/>
      <c r="CB8133" s="4"/>
    </row>
    <row r="8134" spans="79:80">
      <c r="CA8134" s="2"/>
      <c r="CB8134" s="4"/>
    </row>
    <row r="8135" spans="79:80">
      <c r="CA8135" s="2"/>
      <c r="CB8135" s="4"/>
    </row>
    <row r="8136" spans="79:80">
      <c r="CA8136" s="2"/>
      <c r="CB8136" s="4"/>
    </row>
    <row r="8137" spans="79:80">
      <c r="CA8137" s="2"/>
      <c r="CB8137" s="4"/>
    </row>
    <row r="8138" spans="79:80">
      <c r="CA8138" s="2"/>
      <c r="CB8138" s="4"/>
    </row>
    <row r="8139" spans="79:80">
      <c r="CA8139" s="2"/>
      <c r="CB8139" s="4"/>
    </row>
    <row r="8140" spans="79:80">
      <c r="CA8140" s="2"/>
      <c r="CB8140" s="4"/>
    </row>
    <row r="8141" spans="79:80">
      <c r="CA8141" s="2"/>
      <c r="CB8141" s="4"/>
    </row>
    <row r="8142" spans="79:80">
      <c r="CA8142" s="2"/>
      <c r="CB8142" s="4"/>
    </row>
    <row r="8143" spans="79:80">
      <c r="CA8143" s="2"/>
      <c r="CB8143" s="4"/>
    </row>
    <row r="8144" spans="79:80">
      <c r="CA8144" s="2"/>
      <c r="CB8144" s="4"/>
    </row>
    <row r="8145" spans="79:80">
      <c r="CA8145" s="2"/>
      <c r="CB8145" s="4"/>
    </row>
    <row r="8146" spans="79:80">
      <c r="CA8146" s="2"/>
      <c r="CB8146" s="4"/>
    </row>
    <row r="8147" spans="79:80">
      <c r="CA8147" s="2"/>
      <c r="CB8147" s="4"/>
    </row>
    <row r="8148" spans="79:80">
      <c r="CA8148" s="2"/>
      <c r="CB8148" s="4"/>
    </row>
    <row r="8149" spans="79:80">
      <c r="CA8149" s="2"/>
      <c r="CB8149" s="4"/>
    </row>
    <row r="8150" spans="79:80">
      <c r="CA8150" s="2"/>
      <c r="CB8150" s="4"/>
    </row>
    <row r="8151" spans="79:80">
      <c r="CA8151" s="2"/>
      <c r="CB8151" s="4"/>
    </row>
    <row r="8152" spans="79:80">
      <c r="CA8152" s="2"/>
      <c r="CB8152" s="4"/>
    </row>
    <row r="8153" spans="79:80">
      <c r="CA8153" s="2"/>
      <c r="CB8153" s="4"/>
    </row>
    <row r="8154" spans="79:80">
      <c r="CA8154" s="2"/>
      <c r="CB8154" s="4"/>
    </row>
    <row r="8155" spans="79:80">
      <c r="CA8155" s="2"/>
      <c r="CB8155" s="4"/>
    </row>
    <row r="8156" spans="79:80">
      <c r="CA8156" s="2"/>
      <c r="CB8156" s="4"/>
    </row>
    <row r="8157" spans="79:80">
      <c r="CA8157" s="2"/>
      <c r="CB8157" s="4"/>
    </row>
    <row r="8158" spans="79:80">
      <c r="CA8158" s="2"/>
      <c r="CB8158" s="4"/>
    </row>
    <row r="8159" spans="79:80">
      <c r="CA8159" s="2"/>
      <c r="CB8159" s="4"/>
    </row>
    <row r="8160" spans="79:80">
      <c r="CA8160" s="2"/>
      <c r="CB8160" s="4"/>
    </row>
    <row r="8161" spans="79:80">
      <c r="CA8161" s="2"/>
      <c r="CB8161" s="4"/>
    </row>
    <row r="8162" spans="79:80">
      <c r="CA8162" s="2"/>
      <c r="CB8162" s="4"/>
    </row>
    <row r="8163" spans="79:80">
      <c r="CA8163" s="2"/>
      <c r="CB8163" s="4"/>
    </row>
    <row r="8164" spans="79:80">
      <c r="CA8164" s="2"/>
      <c r="CB8164" s="4"/>
    </row>
    <row r="8165" spans="79:80">
      <c r="CA8165" s="2"/>
      <c r="CB8165" s="4"/>
    </row>
    <row r="8166" spans="79:80">
      <c r="CA8166" s="2"/>
      <c r="CB8166" s="4"/>
    </row>
    <row r="8167" spans="79:80">
      <c r="CA8167" s="2"/>
      <c r="CB8167" s="4"/>
    </row>
    <row r="8168" spans="79:80">
      <c r="CA8168" s="2"/>
      <c r="CB8168" s="4"/>
    </row>
    <row r="8169" spans="79:80">
      <c r="CA8169" s="2"/>
      <c r="CB8169" s="4"/>
    </row>
    <row r="8170" spans="79:80">
      <c r="CA8170" s="2"/>
      <c r="CB8170" s="4"/>
    </row>
    <row r="8171" spans="79:80">
      <c r="CA8171" s="2"/>
      <c r="CB8171" s="4"/>
    </row>
    <row r="8172" spans="79:80">
      <c r="CA8172" s="2"/>
      <c r="CB8172" s="4"/>
    </row>
    <row r="8173" spans="79:80">
      <c r="CA8173" s="2"/>
      <c r="CB8173" s="4"/>
    </row>
    <row r="8174" spans="79:80">
      <c r="CA8174" s="2"/>
      <c r="CB8174" s="4"/>
    </row>
    <row r="8175" spans="79:80">
      <c r="CA8175" s="2"/>
      <c r="CB8175" s="4"/>
    </row>
    <row r="8176" spans="79:80">
      <c r="CA8176" s="2"/>
      <c r="CB8176" s="4"/>
    </row>
    <row r="8177" spans="79:80">
      <c r="CA8177" s="2"/>
      <c r="CB8177" s="4"/>
    </row>
    <row r="8178" spans="79:80">
      <c r="CA8178" s="2"/>
      <c r="CB8178" s="4"/>
    </row>
    <row r="8179" spans="79:80">
      <c r="CA8179" s="2"/>
      <c r="CB8179" s="4"/>
    </row>
    <row r="8180" spans="79:80">
      <c r="CA8180" s="2"/>
      <c r="CB8180" s="4"/>
    </row>
    <row r="8181" spans="79:80">
      <c r="CA8181" s="2"/>
      <c r="CB8181" s="4"/>
    </row>
    <row r="8182" spans="79:80">
      <c r="CA8182" s="2"/>
      <c r="CB8182" s="4"/>
    </row>
    <row r="8183" spans="79:80">
      <c r="CA8183" s="2"/>
      <c r="CB8183" s="4"/>
    </row>
    <row r="8184" spans="79:80">
      <c r="CA8184" s="2"/>
      <c r="CB8184" s="4"/>
    </row>
    <row r="8185" spans="79:80">
      <c r="CA8185" s="2"/>
      <c r="CB8185" s="4"/>
    </row>
    <row r="8186" spans="79:80">
      <c r="CA8186" s="2"/>
      <c r="CB8186" s="4"/>
    </row>
    <row r="8187" spans="79:80">
      <c r="CA8187" s="2"/>
      <c r="CB8187" s="4"/>
    </row>
    <row r="8188" spans="79:80">
      <c r="CA8188" s="2"/>
      <c r="CB8188" s="4"/>
    </row>
    <row r="8189" spans="79:80">
      <c r="CA8189" s="2"/>
      <c r="CB8189" s="4"/>
    </row>
    <row r="8190" spans="79:80">
      <c r="CA8190" s="2"/>
      <c r="CB8190" s="4"/>
    </row>
    <row r="8191" spans="79:80">
      <c r="CA8191" s="2"/>
      <c r="CB8191" s="4"/>
    </row>
    <row r="8192" spans="79:80">
      <c r="CA8192" s="2"/>
      <c r="CB8192" s="4"/>
    </row>
    <row r="8193" spans="79:80">
      <c r="CA8193" s="2"/>
      <c r="CB8193" s="4"/>
    </row>
    <row r="8194" spans="79:80">
      <c r="CA8194" s="2"/>
      <c r="CB8194" s="4"/>
    </row>
    <row r="8195" spans="79:80">
      <c r="CA8195" s="2"/>
      <c r="CB8195" s="4"/>
    </row>
    <row r="8196" spans="79:80">
      <c r="CA8196" s="2"/>
      <c r="CB8196" s="4"/>
    </row>
    <row r="8197" spans="79:80">
      <c r="CA8197" s="2"/>
      <c r="CB8197" s="4"/>
    </row>
    <row r="8198" spans="79:80">
      <c r="CA8198" s="2"/>
      <c r="CB8198" s="4"/>
    </row>
    <row r="8199" spans="79:80">
      <c r="CA8199" s="2"/>
      <c r="CB8199" s="4"/>
    </row>
    <row r="8200" spans="79:80">
      <c r="CA8200" s="2"/>
      <c r="CB8200" s="4"/>
    </row>
    <row r="8201" spans="79:80">
      <c r="CA8201" s="2"/>
      <c r="CB8201" s="4"/>
    </row>
    <row r="8202" spans="79:80">
      <c r="CA8202" s="2"/>
      <c r="CB8202" s="4"/>
    </row>
    <row r="8203" spans="79:80">
      <c r="CA8203" s="2"/>
      <c r="CB8203" s="4"/>
    </row>
    <row r="8204" spans="79:80">
      <c r="CA8204" s="2"/>
      <c r="CB8204" s="4"/>
    </row>
    <row r="8205" spans="79:80">
      <c r="CA8205" s="2"/>
      <c r="CB8205" s="4"/>
    </row>
    <row r="8206" spans="79:80">
      <c r="CA8206" s="2"/>
      <c r="CB8206" s="4"/>
    </row>
    <row r="8207" spans="79:80">
      <c r="CA8207" s="2"/>
      <c r="CB8207" s="4"/>
    </row>
    <row r="8208" spans="79:80">
      <c r="CA8208" s="2"/>
      <c r="CB8208" s="4"/>
    </row>
    <row r="8209" spans="79:80">
      <c r="CA8209" s="2"/>
      <c r="CB8209" s="4"/>
    </row>
    <row r="8210" spans="79:80">
      <c r="CA8210" s="2"/>
      <c r="CB8210" s="4"/>
    </row>
    <row r="8211" spans="79:80">
      <c r="CA8211" s="2"/>
      <c r="CB8211" s="4"/>
    </row>
    <row r="8212" spans="79:80">
      <c r="CA8212" s="2"/>
      <c r="CB8212" s="4"/>
    </row>
    <row r="8213" spans="79:80">
      <c r="CA8213" s="2"/>
      <c r="CB8213" s="4"/>
    </row>
    <row r="8214" spans="79:80">
      <c r="CA8214" s="2"/>
      <c r="CB8214" s="4"/>
    </row>
    <row r="8215" spans="79:80">
      <c r="CA8215" s="2"/>
      <c r="CB8215" s="4"/>
    </row>
    <row r="8216" spans="79:80">
      <c r="CA8216" s="2"/>
      <c r="CB8216" s="4"/>
    </row>
    <row r="8217" spans="79:80">
      <c r="CA8217" s="2"/>
      <c r="CB8217" s="4"/>
    </row>
    <row r="8218" spans="79:80">
      <c r="CA8218" s="2"/>
      <c r="CB8218" s="4"/>
    </row>
    <row r="8219" spans="79:80">
      <c r="CA8219" s="2"/>
      <c r="CB8219" s="4"/>
    </row>
    <row r="8220" spans="79:80">
      <c r="CA8220" s="2"/>
      <c r="CB8220" s="4"/>
    </row>
    <row r="8221" spans="79:80">
      <c r="CA8221" s="2"/>
      <c r="CB8221" s="4"/>
    </row>
    <row r="8222" spans="79:80">
      <c r="CA8222" s="2"/>
      <c r="CB8222" s="4"/>
    </row>
    <row r="8223" spans="79:80">
      <c r="CA8223" s="2"/>
      <c r="CB8223" s="4"/>
    </row>
    <row r="8224" spans="79:80">
      <c r="CA8224" s="2"/>
      <c r="CB8224" s="4"/>
    </row>
    <row r="8225" spans="79:80">
      <c r="CA8225" s="2"/>
      <c r="CB8225" s="4"/>
    </row>
    <row r="8226" spans="79:80">
      <c r="CA8226" s="2"/>
      <c r="CB8226" s="4"/>
    </row>
    <row r="8227" spans="79:80">
      <c r="CA8227" s="2"/>
      <c r="CB8227" s="4"/>
    </row>
    <row r="8228" spans="79:80">
      <c r="CA8228" s="2"/>
      <c r="CB8228" s="4"/>
    </row>
    <row r="8229" spans="79:80">
      <c r="CA8229" s="2"/>
      <c r="CB8229" s="4"/>
    </row>
    <row r="8230" spans="79:80">
      <c r="CA8230" s="2"/>
      <c r="CB8230" s="4"/>
    </row>
    <row r="8231" spans="79:80">
      <c r="CA8231" s="2"/>
      <c r="CB8231" s="4"/>
    </row>
    <row r="8232" spans="79:80">
      <c r="CA8232" s="2"/>
      <c r="CB8232" s="4"/>
    </row>
    <row r="8233" spans="79:80">
      <c r="CA8233" s="2"/>
      <c r="CB8233" s="4"/>
    </row>
    <row r="8234" spans="79:80">
      <c r="CA8234" s="2"/>
      <c r="CB8234" s="4"/>
    </row>
    <row r="8235" spans="79:80">
      <c r="CA8235" s="2"/>
      <c r="CB8235" s="4"/>
    </row>
    <row r="8236" spans="79:80">
      <c r="CA8236" s="2"/>
      <c r="CB8236" s="4"/>
    </row>
    <row r="8237" spans="79:80">
      <c r="CA8237" s="2"/>
      <c r="CB8237" s="4"/>
    </row>
    <row r="8238" spans="79:80">
      <c r="CA8238" s="2"/>
      <c r="CB8238" s="4"/>
    </row>
    <row r="8239" spans="79:80">
      <c r="CA8239" s="2"/>
      <c r="CB8239" s="4"/>
    </row>
    <row r="8240" spans="79:80">
      <c r="CA8240" s="2"/>
      <c r="CB8240" s="4"/>
    </row>
    <row r="8241" spans="79:80">
      <c r="CA8241" s="2"/>
      <c r="CB8241" s="4"/>
    </row>
    <row r="8242" spans="79:80">
      <c r="CA8242" s="2"/>
      <c r="CB8242" s="4"/>
    </row>
    <row r="8243" spans="79:80">
      <c r="CA8243" s="2"/>
      <c r="CB8243" s="4"/>
    </row>
    <row r="8244" spans="79:80">
      <c r="CA8244" s="2"/>
      <c r="CB8244" s="4"/>
    </row>
    <row r="8245" spans="79:80">
      <c r="CA8245" s="2"/>
      <c r="CB8245" s="4"/>
    </row>
    <row r="8246" spans="79:80">
      <c r="CA8246" s="2"/>
      <c r="CB8246" s="4"/>
    </row>
    <row r="8247" spans="79:80">
      <c r="CA8247" s="2"/>
      <c r="CB8247" s="4"/>
    </row>
    <row r="8248" spans="79:80">
      <c r="CA8248" s="2"/>
      <c r="CB8248" s="4"/>
    </row>
    <row r="8249" spans="79:80">
      <c r="CA8249" s="2"/>
      <c r="CB8249" s="4"/>
    </row>
    <row r="8250" spans="79:80">
      <c r="CA8250" s="2"/>
      <c r="CB8250" s="4"/>
    </row>
    <row r="8251" spans="79:80">
      <c r="CA8251" s="2"/>
      <c r="CB8251" s="4"/>
    </row>
    <row r="8252" spans="79:80">
      <c r="CA8252" s="2"/>
      <c r="CB8252" s="4"/>
    </row>
    <row r="8253" spans="79:80">
      <c r="CA8253" s="2"/>
      <c r="CB8253" s="4"/>
    </row>
    <row r="8254" spans="79:80">
      <c r="CA8254" s="2"/>
      <c r="CB8254" s="4"/>
    </row>
    <row r="8255" spans="79:80">
      <c r="CA8255" s="2"/>
      <c r="CB8255" s="4"/>
    </row>
    <row r="8256" spans="79:80">
      <c r="CA8256" s="2"/>
      <c r="CB8256" s="4"/>
    </row>
    <row r="8257" spans="79:80">
      <c r="CA8257" s="2"/>
      <c r="CB8257" s="4"/>
    </row>
    <row r="8258" spans="79:80">
      <c r="CA8258" s="2"/>
      <c r="CB8258" s="4"/>
    </row>
    <row r="8259" spans="79:80">
      <c r="CA8259" s="2"/>
      <c r="CB8259" s="4"/>
    </row>
    <row r="8260" spans="79:80">
      <c r="CA8260" s="2"/>
      <c r="CB8260" s="4"/>
    </row>
    <row r="8261" spans="79:80">
      <c r="CA8261" s="2"/>
      <c r="CB8261" s="4"/>
    </row>
    <row r="8262" spans="79:80">
      <c r="CA8262" s="2"/>
      <c r="CB8262" s="4"/>
    </row>
    <row r="8263" spans="79:80">
      <c r="CA8263" s="2"/>
      <c r="CB8263" s="4"/>
    </row>
    <row r="8264" spans="79:80">
      <c r="CA8264" s="2"/>
      <c r="CB8264" s="4"/>
    </row>
    <row r="8265" spans="79:80">
      <c r="CA8265" s="2"/>
      <c r="CB8265" s="4"/>
    </row>
    <row r="8266" spans="79:80">
      <c r="CA8266" s="2"/>
      <c r="CB8266" s="4"/>
    </row>
    <row r="8267" spans="79:80">
      <c r="CA8267" s="2"/>
      <c r="CB8267" s="4"/>
    </row>
    <row r="8268" spans="79:80">
      <c r="CA8268" s="2"/>
      <c r="CB8268" s="4"/>
    </row>
    <row r="8269" spans="79:80">
      <c r="CA8269" s="2"/>
      <c r="CB8269" s="4"/>
    </row>
    <row r="8270" spans="79:80">
      <c r="CA8270" s="2"/>
      <c r="CB8270" s="4"/>
    </row>
    <row r="8271" spans="79:80">
      <c r="CA8271" s="2"/>
      <c r="CB8271" s="4"/>
    </row>
    <row r="8272" spans="79:80">
      <c r="CA8272" s="2"/>
      <c r="CB8272" s="4"/>
    </row>
    <row r="8273" spans="79:80">
      <c r="CA8273" s="2"/>
      <c r="CB8273" s="4"/>
    </row>
    <row r="8274" spans="79:80">
      <c r="CA8274" s="2"/>
      <c r="CB8274" s="4"/>
    </row>
    <row r="8275" spans="79:80">
      <c r="CA8275" s="2"/>
      <c r="CB8275" s="4"/>
    </row>
    <row r="8276" spans="79:80">
      <c r="CA8276" s="2"/>
      <c r="CB8276" s="4"/>
    </row>
    <row r="8277" spans="79:80">
      <c r="CA8277" s="2"/>
      <c r="CB8277" s="4"/>
    </row>
    <row r="8278" spans="79:80">
      <c r="CA8278" s="2"/>
      <c r="CB8278" s="4"/>
    </row>
    <row r="8279" spans="79:80">
      <c r="CA8279" s="2"/>
      <c r="CB8279" s="4"/>
    </row>
    <row r="8280" spans="79:80">
      <c r="CA8280" s="2"/>
      <c r="CB8280" s="4"/>
    </row>
    <row r="8281" spans="79:80">
      <c r="CA8281" s="2"/>
      <c r="CB8281" s="4"/>
    </row>
    <row r="8282" spans="79:80">
      <c r="CA8282" s="2"/>
      <c r="CB8282" s="4"/>
    </row>
    <row r="8283" spans="79:80">
      <c r="CA8283" s="2"/>
      <c r="CB8283" s="4"/>
    </row>
    <row r="8284" spans="79:80">
      <c r="CA8284" s="2"/>
      <c r="CB8284" s="4"/>
    </row>
    <row r="8285" spans="79:80">
      <c r="CA8285" s="2"/>
      <c r="CB8285" s="4"/>
    </row>
    <row r="8286" spans="79:80">
      <c r="CA8286" s="2"/>
      <c r="CB8286" s="4"/>
    </row>
    <row r="8287" spans="79:80">
      <c r="CA8287" s="2"/>
      <c r="CB8287" s="4"/>
    </row>
    <row r="8288" spans="79:80">
      <c r="CA8288" s="2"/>
      <c r="CB8288" s="4"/>
    </row>
    <row r="8289" spans="79:80">
      <c r="CA8289" s="2"/>
      <c r="CB8289" s="4"/>
    </row>
    <row r="8290" spans="79:80">
      <c r="CA8290" s="2"/>
      <c r="CB8290" s="4"/>
    </row>
    <row r="8291" spans="79:80">
      <c r="CA8291" s="2"/>
      <c r="CB8291" s="4"/>
    </row>
    <row r="8292" spans="79:80">
      <c r="CA8292" s="2"/>
      <c r="CB8292" s="4"/>
    </row>
    <row r="8293" spans="79:80">
      <c r="CA8293" s="2"/>
      <c r="CB8293" s="4"/>
    </row>
    <row r="8294" spans="79:80">
      <c r="CA8294" s="2"/>
      <c r="CB8294" s="4"/>
    </row>
    <row r="8295" spans="79:80">
      <c r="CA8295" s="2"/>
      <c r="CB8295" s="4"/>
    </row>
    <row r="8296" spans="79:80">
      <c r="CA8296" s="2"/>
      <c r="CB8296" s="4"/>
    </row>
    <row r="8297" spans="79:80">
      <c r="CA8297" s="2"/>
      <c r="CB8297" s="4"/>
    </row>
    <row r="8298" spans="79:80">
      <c r="CA8298" s="2"/>
      <c r="CB8298" s="4"/>
    </row>
    <row r="8299" spans="79:80">
      <c r="CA8299" s="2"/>
      <c r="CB8299" s="4"/>
    </row>
    <row r="8300" spans="79:80">
      <c r="CA8300" s="2"/>
      <c r="CB8300" s="4"/>
    </row>
    <row r="8301" spans="79:80">
      <c r="CA8301" s="2"/>
      <c r="CB8301" s="4"/>
    </row>
    <row r="8302" spans="79:80">
      <c r="CA8302" s="2"/>
      <c r="CB8302" s="4"/>
    </row>
    <row r="8303" spans="79:80">
      <c r="CA8303" s="2"/>
      <c r="CB8303" s="4"/>
    </row>
    <row r="8304" spans="79:80">
      <c r="CA8304" s="2"/>
      <c r="CB8304" s="4"/>
    </row>
    <row r="8305" spans="79:80">
      <c r="CA8305" s="2"/>
      <c r="CB8305" s="4"/>
    </row>
    <row r="8306" spans="79:80">
      <c r="CA8306" s="2"/>
      <c r="CB8306" s="4"/>
    </row>
    <row r="8307" spans="79:80">
      <c r="CA8307" s="2"/>
      <c r="CB8307" s="4"/>
    </row>
    <row r="8308" spans="79:80">
      <c r="CA8308" s="2"/>
      <c r="CB8308" s="4"/>
    </row>
    <row r="8309" spans="79:80">
      <c r="CA8309" s="2"/>
      <c r="CB8309" s="4"/>
    </row>
    <row r="8310" spans="79:80">
      <c r="CA8310" s="2"/>
      <c r="CB8310" s="4"/>
    </row>
    <row r="8311" spans="79:80">
      <c r="CA8311" s="2"/>
      <c r="CB8311" s="4"/>
    </row>
    <row r="8312" spans="79:80">
      <c r="CA8312" s="2"/>
      <c r="CB8312" s="4"/>
    </row>
    <row r="8313" spans="79:80">
      <c r="CA8313" s="2"/>
      <c r="CB8313" s="4"/>
    </row>
    <row r="8314" spans="79:80">
      <c r="CA8314" s="2"/>
      <c r="CB8314" s="4"/>
    </row>
    <row r="8315" spans="79:80">
      <c r="CA8315" s="2"/>
      <c r="CB8315" s="4"/>
    </row>
    <row r="8316" spans="79:80">
      <c r="CA8316" s="2"/>
      <c r="CB8316" s="4"/>
    </row>
    <row r="8317" spans="79:80">
      <c r="CA8317" s="2"/>
      <c r="CB8317" s="4"/>
    </row>
    <row r="8318" spans="79:80">
      <c r="CA8318" s="2"/>
      <c r="CB8318" s="4"/>
    </row>
    <row r="8319" spans="79:80">
      <c r="CA8319" s="2"/>
      <c r="CB8319" s="4"/>
    </row>
    <row r="8320" spans="79:80">
      <c r="CA8320" s="2"/>
      <c r="CB8320" s="4"/>
    </row>
    <row r="8321" spans="79:80">
      <c r="CA8321" s="2"/>
      <c r="CB8321" s="4"/>
    </row>
    <row r="8322" spans="79:80">
      <c r="CA8322" s="2"/>
      <c r="CB8322" s="4"/>
    </row>
    <row r="8323" spans="79:80">
      <c r="CA8323" s="2"/>
      <c r="CB8323" s="4"/>
    </row>
    <row r="8324" spans="79:80">
      <c r="CA8324" s="2"/>
      <c r="CB8324" s="4"/>
    </row>
    <row r="8325" spans="79:80">
      <c r="CA8325" s="2"/>
      <c r="CB8325" s="4"/>
    </row>
    <row r="8326" spans="79:80">
      <c r="CA8326" s="2"/>
      <c r="CB8326" s="4"/>
    </row>
    <row r="8327" spans="79:80">
      <c r="CA8327" s="2"/>
      <c r="CB8327" s="4"/>
    </row>
    <row r="8328" spans="79:80">
      <c r="CA8328" s="2"/>
      <c r="CB8328" s="4"/>
    </row>
    <row r="8329" spans="79:80">
      <c r="CA8329" s="2"/>
      <c r="CB8329" s="4"/>
    </row>
    <row r="8330" spans="79:80">
      <c r="CA8330" s="2"/>
      <c r="CB8330" s="4"/>
    </row>
    <row r="8331" spans="79:80">
      <c r="CA8331" s="2"/>
      <c r="CB8331" s="4"/>
    </row>
    <row r="8332" spans="79:80">
      <c r="CA8332" s="2"/>
      <c r="CB8332" s="4"/>
    </row>
    <row r="8333" spans="79:80">
      <c r="CA8333" s="2"/>
      <c r="CB8333" s="4"/>
    </row>
    <row r="8334" spans="79:80">
      <c r="CA8334" s="2"/>
      <c r="CB8334" s="4"/>
    </row>
    <row r="8335" spans="79:80">
      <c r="CA8335" s="2"/>
      <c r="CB8335" s="4"/>
    </row>
    <row r="8336" spans="79:80">
      <c r="CA8336" s="2"/>
      <c r="CB8336" s="4"/>
    </row>
    <row r="8337" spans="79:80">
      <c r="CA8337" s="2"/>
      <c r="CB8337" s="4"/>
    </row>
    <row r="8338" spans="79:80">
      <c r="CA8338" s="2"/>
      <c r="CB8338" s="4"/>
    </row>
    <row r="8339" spans="79:80">
      <c r="CA8339" s="2"/>
      <c r="CB8339" s="4"/>
    </row>
    <row r="8340" spans="79:80">
      <c r="CA8340" s="2"/>
      <c r="CB8340" s="4"/>
    </row>
    <row r="8341" spans="79:80">
      <c r="CA8341" s="2"/>
      <c r="CB8341" s="4"/>
    </row>
    <row r="8342" spans="79:80">
      <c r="CA8342" s="2"/>
      <c r="CB8342" s="4"/>
    </row>
    <row r="8343" spans="79:80">
      <c r="CA8343" s="2"/>
      <c r="CB8343" s="4"/>
    </row>
    <row r="8344" spans="79:80">
      <c r="CA8344" s="2"/>
      <c r="CB8344" s="4"/>
    </row>
    <row r="8345" spans="79:80">
      <c r="CA8345" s="2"/>
      <c r="CB8345" s="4"/>
    </row>
    <row r="8346" spans="79:80">
      <c r="CA8346" s="2"/>
      <c r="CB8346" s="4"/>
    </row>
    <row r="8347" spans="79:80">
      <c r="CA8347" s="2"/>
      <c r="CB8347" s="4"/>
    </row>
    <row r="8348" spans="79:80">
      <c r="CA8348" s="2"/>
      <c r="CB8348" s="4"/>
    </row>
    <row r="8349" spans="79:80">
      <c r="CA8349" s="2"/>
      <c r="CB8349" s="4"/>
    </row>
    <row r="8350" spans="79:80">
      <c r="CA8350" s="2"/>
      <c r="CB8350" s="4"/>
    </row>
    <row r="8351" spans="79:80">
      <c r="CA8351" s="2"/>
      <c r="CB8351" s="4"/>
    </row>
    <row r="8352" spans="79:80">
      <c r="CA8352" s="2"/>
      <c r="CB8352" s="4"/>
    </row>
    <row r="8353" spans="79:80">
      <c r="CA8353" s="2"/>
      <c r="CB8353" s="4"/>
    </row>
    <row r="8354" spans="79:80">
      <c r="CA8354" s="2"/>
      <c r="CB8354" s="4"/>
    </row>
    <row r="8355" spans="79:80">
      <c r="CA8355" s="2"/>
      <c r="CB8355" s="4"/>
    </row>
    <row r="8356" spans="79:80">
      <c r="CA8356" s="2"/>
      <c r="CB8356" s="4"/>
    </row>
    <row r="8357" spans="79:80">
      <c r="CA8357" s="2"/>
      <c r="CB8357" s="4"/>
    </row>
    <row r="8358" spans="79:80">
      <c r="CA8358" s="2"/>
      <c r="CB8358" s="4"/>
    </row>
    <row r="8359" spans="79:80">
      <c r="CA8359" s="2"/>
      <c r="CB8359" s="4"/>
    </row>
    <row r="8360" spans="79:80">
      <c r="CA8360" s="2"/>
      <c r="CB8360" s="4"/>
    </row>
    <row r="8361" spans="79:80">
      <c r="CA8361" s="2"/>
      <c r="CB8361" s="4"/>
    </row>
    <row r="8362" spans="79:80">
      <c r="CA8362" s="2"/>
      <c r="CB8362" s="4"/>
    </row>
    <row r="8363" spans="79:80">
      <c r="CA8363" s="2"/>
      <c r="CB8363" s="4"/>
    </row>
    <row r="8364" spans="79:80">
      <c r="CA8364" s="2"/>
      <c r="CB8364" s="4"/>
    </row>
    <row r="8365" spans="79:80">
      <c r="CA8365" s="2"/>
      <c r="CB8365" s="4"/>
    </row>
    <row r="8366" spans="79:80">
      <c r="CA8366" s="2"/>
      <c r="CB8366" s="4"/>
    </row>
    <row r="8367" spans="79:80">
      <c r="CA8367" s="2"/>
      <c r="CB8367" s="4"/>
    </row>
    <row r="8368" spans="79:80">
      <c r="CA8368" s="2"/>
      <c r="CB8368" s="4"/>
    </row>
    <row r="8369" spans="79:80">
      <c r="CA8369" s="2"/>
      <c r="CB8369" s="4"/>
    </row>
    <row r="8370" spans="79:80">
      <c r="CA8370" s="2"/>
      <c r="CB8370" s="4"/>
    </row>
    <row r="8371" spans="79:80">
      <c r="CA8371" s="2"/>
      <c r="CB8371" s="4"/>
    </row>
    <row r="8372" spans="79:80">
      <c r="CA8372" s="2"/>
      <c r="CB8372" s="4"/>
    </row>
    <row r="8373" spans="79:80">
      <c r="CA8373" s="2"/>
      <c r="CB8373" s="4"/>
    </row>
    <row r="8374" spans="79:80">
      <c r="CA8374" s="2"/>
      <c r="CB8374" s="4"/>
    </row>
    <row r="8375" spans="79:80">
      <c r="CA8375" s="2"/>
      <c r="CB8375" s="4"/>
    </row>
    <row r="8376" spans="79:80">
      <c r="CA8376" s="2"/>
      <c r="CB8376" s="4"/>
    </row>
    <row r="8377" spans="79:80">
      <c r="CA8377" s="2"/>
      <c r="CB8377" s="4"/>
    </row>
    <row r="8378" spans="79:80">
      <c r="CA8378" s="2"/>
      <c r="CB8378" s="4"/>
    </row>
    <row r="8379" spans="79:80">
      <c r="CA8379" s="2"/>
      <c r="CB8379" s="4"/>
    </row>
    <row r="8380" spans="79:80">
      <c r="CA8380" s="2"/>
      <c r="CB8380" s="4"/>
    </row>
    <row r="8381" spans="79:80">
      <c r="CA8381" s="2"/>
      <c r="CB8381" s="4"/>
    </row>
    <row r="8382" spans="79:80">
      <c r="CA8382" s="2"/>
      <c r="CB8382" s="4"/>
    </row>
    <row r="8383" spans="79:80">
      <c r="CA8383" s="2"/>
      <c r="CB8383" s="4"/>
    </row>
    <row r="8384" spans="79:80">
      <c r="CA8384" s="2"/>
      <c r="CB8384" s="4"/>
    </row>
    <row r="8385" spans="79:80">
      <c r="CA8385" s="2"/>
      <c r="CB8385" s="4"/>
    </row>
    <row r="8386" spans="79:80">
      <c r="CA8386" s="2"/>
      <c r="CB8386" s="4"/>
    </row>
    <row r="8387" spans="79:80">
      <c r="CA8387" s="2"/>
      <c r="CB8387" s="4"/>
    </row>
    <row r="8388" spans="79:80">
      <c r="CA8388" s="2"/>
      <c r="CB8388" s="4"/>
    </row>
    <row r="8389" spans="79:80">
      <c r="CA8389" s="2"/>
      <c r="CB8389" s="4"/>
    </row>
    <row r="8390" spans="79:80">
      <c r="CA8390" s="2"/>
      <c r="CB8390" s="4"/>
    </row>
    <row r="8391" spans="79:80">
      <c r="CA8391" s="2"/>
      <c r="CB8391" s="4"/>
    </row>
    <row r="8392" spans="79:80">
      <c r="CA8392" s="2"/>
      <c r="CB8392" s="4"/>
    </row>
    <row r="8393" spans="79:80">
      <c r="CA8393" s="2"/>
      <c r="CB8393" s="4"/>
    </row>
    <row r="8394" spans="79:80">
      <c r="CA8394" s="2"/>
      <c r="CB8394" s="4"/>
    </row>
    <row r="8395" spans="79:80">
      <c r="CA8395" s="2"/>
      <c r="CB8395" s="4"/>
    </row>
    <row r="8396" spans="79:80">
      <c r="CA8396" s="2"/>
      <c r="CB8396" s="4"/>
    </row>
    <row r="8397" spans="79:80">
      <c r="CA8397" s="2"/>
      <c r="CB8397" s="4"/>
    </row>
    <row r="8398" spans="79:80">
      <c r="CA8398" s="2"/>
      <c r="CB8398" s="4"/>
    </row>
    <row r="8399" spans="79:80">
      <c r="CA8399" s="2"/>
      <c r="CB8399" s="4"/>
    </row>
    <row r="8400" spans="79:80">
      <c r="CA8400" s="2"/>
      <c r="CB8400" s="4"/>
    </row>
    <row r="8401" spans="79:80">
      <c r="CA8401" s="2"/>
      <c r="CB8401" s="4"/>
    </row>
    <row r="8402" spans="79:80">
      <c r="CA8402" s="2"/>
      <c r="CB8402" s="4"/>
    </row>
    <row r="8403" spans="79:80">
      <c r="CA8403" s="2"/>
      <c r="CB8403" s="4"/>
    </row>
    <row r="8404" spans="79:80">
      <c r="CA8404" s="2"/>
      <c r="CB8404" s="4"/>
    </row>
    <row r="8405" spans="79:80">
      <c r="CA8405" s="2"/>
      <c r="CB8405" s="4"/>
    </row>
    <row r="8406" spans="79:80">
      <c r="CA8406" s="2"/>
      <c r="CB8406" s="4"/>
    </row>
    <row r="8407" spans="79:80">
      <c r="CA8407" s="2"/>
      <c r="CB8407" s="4"/>
    </row>
    <row r="8408" spans="79:80">
      <c r="CA8408" s="2"/>
      <c r="CB8408" s="4"/>
    </row>
    <row r="8409" spans="79:80">
      <c r="CA8409" s="2"/>
      <c r="CB8409" s="4"/>
    </row>
    <row r="8410" spans="79:80">
      <c r="CA8410" s="2"/>
      <c r="CB8410" s="4"/>
    </row>
    <row r="8411" spans="79:80">
      <c r="CA8411" s="2"/>
      <c r="CB8411" s="4"/>
    </row>
    <row r="8412" spans="79:80">
      <c r="CA8412" s="2"/>
      <c r="CB8412" s="4"/>
    </row>
    <row r="8413" spans="79:80">
      <c r="CA8413" s="2"/>
      <c r="CB8413" s="4"/>
    </row>
    <row r="8414" spans="79:80">
      <c r="CA8414" s="2"/>
      <c r="CB8414" s="4"/>
    </row>
    <row r="8415" spans="79:80">
      <c r="CA8415" s="2"/>
      <c r="CB8415" s="4"/>
    </row>
    <row r="8416" spans="79:80">
      <c r="CA8416" s="2"/>
      <c r="CB8416" s="4"/>
    </row>
    <row r="8417" spans="79:80">
      <c r="CA8417" s="2"/>
      <c r="CB8417" s="4"/>
    </row>
    <row r="8418" spans="79:80">
      <c r="CA8418" s="2"/>
      <c r="CB8418" s="4"/>
    </row>
    <row r="8419" spans="79:80">
      <c r="CA8419" s="2"/>
      <c r="CB8419" s="4"/>
    </row>
    <row r="8420" spans="79:80">
      <c r="CA8420" s="2"/>
      <c r="CB8420" s="4"/>
    </row>
    <row r="8421" spans="79:80">
      <c r="CA8421" s="2"/>
      <c r="CB8421" s="4"/>
    </row>
    <row r="8422" spans="79:80">
      <c r="CA8422" s="2"/>
      <c r="CB8422" s="4"/>
    </row>
    <row r="8423" spans="79:80">
      <c r="CA8423" s="2"/>
      <c r="CB8423" s="4"/>
    </row>
    <row r="8424" spans="79:80">
      <c r="CA8424" s="2"/>
      <c r="CB8424" s="4"/>
    </row>
    <row r="8425" spans="79:80">
      <c r="CA8425" s="2"/>
      <c r="CB8425" s="4"/>
    </row>
    <row r="8426" spans="79:80">
      <c r="CA8426" s="2"/>
      <c r="CB8426" s="4"/>
    </row>
    <row r="8427" spans="79:80">
      <c r="CA8427" s="2"/>
      <c r="CB8427" s="4"/>
    </row>
    <row r="8428" spans="79:80">
      <c r="CA8428" s="2"/>
      <c r="CB8428" s="4"/>
    </row>
    <row r="8429" spans="79:80">
      <c r="CA8429" s="2"/>
      <c r="CB8429" s="4"/>
    </row>
    <row r="8430" spans="79:80">
      <c r="CA8430" s="2"/>
      <c r="CB8430" s="4"/>
    </row>
    <row r="8431" spans="79:80">
      <c r="CA8431" s="2"/>
      <c r="CB8431" s="4"/>
    </row>
    <row r="8432" spans="79:80">
      <c r="CA8432" s="2"/>
      <c r="CB8432" s="4"/>
    </row>
    <row r="8433" spans="79:80">
      <c r="CA8433" s="2"/>
      <c r="CB8433" s="4"/>
    </row>
    <row r="8434" spans="79:80">
      <c r="CA8434" s="2"/>
      <c r="CB8434" s="4"/>
    </row>
    <row r="8435" spans="79:80">
      <c r="CA8435" s="2"/>
      <c r="CB8435" s="4"/>
    </row>
    <row r="8436" spans="79:80">
      <c r="CA8436" s="2"/>
      <c r="CB8436" s="4"/>
    </row>
    <row r="8437" spans="79:80">
      <c r="CA8437" s="2"/>
      <c r="CB8437" s="4"/>
    </row>
    <row r="8438" spans="79:80">
      <c r="CA8438" s="2"/>
      <c r="CB8438" s="4"/>
    </row>
    <row r="8439" spans="79:80">
      <c r="CA8439" s="2"/>
      <c r="CB8439" s="4"/>
    </row>
    <row r="8440" spans="79:80">
      <c r="CA8440" s="2"/>
      <c r="CB8440" s="4"/>
    </row>
    <row r="8441" spans="79:80">
      <c r="CA8441" s="2"/>
      <c r="CB8441" s="4"/>
    </row>
    <row r="8442" spans="79:80">
      <c r="CA8442" s="2"/>
      <c r="CB8442" s="4"/>
    </row>
    <row r="8443" spans="79:80">
      <c r="CA8443" s="2"/>
      <c r="CB8443" s="4"/>
    </row>
    <row r="8444" spans="79:80">
      <c r="CA8444" s="2"/>
      <c r="CB8444" s="4"/>
    </row>
    <row r="8445" spans="79:80">
      <c r="CA8445" s="2"/>
      <c r="CB8445" s="4"/>
    </row>
    <row r="8446" spans="79:80">
      <c r="CA8446" s="2"/>
      <c r="CB8446" s="4"/>
    </row>
    <row r="8447" spans="79:80">
      <c r="CA8447" s="2"/>
      <c r="CB8447" s="4"/>
    </row>
    <row r="8448" spans="79:80">
      <c r="CA8448" s="2"/>
      <c r="CB8448" s="4"/>
    </row>
    <row r="8449" spans="79:80">
      <c r="CA8449" s="2"/>
      <c r="CB8449" s="4"/>
    </row>
    <row r="8450" spans="79:80">
      <c r="CA8450" s="2"/>
      <c r="CB8450" s="4"/>
    </row>
    <row r="8451" spans="79:80">
      <c r="CA8451" s="2"/>
      <c r="CB8451" s="4"/>
    </row>
    <row r="8452" spans="79:80">
      <c r="CA8452" s="2"/>
      <c r="CB8452" s="4"/>
    </row>
    <row r="8453" spans="79:80">
      <c r="CA8453" s="2"/>
      <c r="CB8453" s="4"/>
    </row>
    <row r="8454" spans="79:80">
      <c r="CA8454" s="2"/>
      <c r="CB8454" s="4"/>
    </row>
    <row r="8455" spans="79:80">
      <c r="CA8455" s="2"/>
      <c r="CB8455" s="4"/>
    </row>
    <row r="8456" spans="79:80">
      <c r="CA8456" s="2"/>
      <c r="CB8456" s="4"/>
    </row>
    <row r="8457" spans="79:80">
      <c r="CA8457" s="2"/>
      <c r="CB8457" s="4"/>
    </row>
    <row r="8458" spans="79:80">
      <c r="CA8458" s="2"/>
      <c r="CB8458" s="4"/>
    </row>
    <row r="8459" spans="79:80">
      <c r="CA8459" s="2"/>
      <c r="CB8459" s="4"/>
    </row>
    <row r="8460" spans="79:80">
      <c r="CA8460" s="2"/>
      <c r="CB8460" s="4"/>
    </row>
    <row r="8461" spans="79:80">
      <c r="CA8461" s="2"/>
      <c r="CB8461" s="4"/>
    </row>
    <row r="8462" spans="79:80">
      <c r="CA8462" s="2"/>
      <c r="CB8462" s="4"/>
    </row>
    <row r="8463" spans="79:80">
      <c r="CA8463" s="2"/>
      <c r="CB8463" s="4"/>
    </row>
    <row r="8464" spans="79:80">
      <c r="CA8464" s="2"/>
      <c r="CB8464" s="4"/>
    </row>
    <row r="8465" spans="79:80">
      <c r="CA8465" s="2"/>
      <c r="CB8465" s="4"/>
    </row>
    <row r="8466" spans="79:80">
      <c r="CA8466" s="2"/>
      <c r="CB8466" s="4"/>
    </row>
    <row r="8467" spans="79:80">
      <c r="CA8467" s="2"/>
      <c r="CB8467" s="4"/>
    </row>
    <row r="8468" spans="79:80">
      <c r="CA8468" s="2"/>
      <c r="CB8468" s="4"/>
    </row>
    <row r="8469" spans="79:80">
      <c r="CA8469" s="2"/>
      <c r="CB8469" s="4"/>
    </row>
    <row r="8470" spans="79:80">
      <c r="CA8470" s="2"/>
      <c r="CB8470" s="4"/>
    </row>
    <row r="8471" spans="79:80">
      <c r="CA8471" s="2"/>
      <c r="CB8471" s="4"/>
    </row>
    <row r="8472" spans="79:80">
      <c r="CA8472" s="2"/>
      <c r="CB8472" s="4"/>
    </row>
    <row r="8473" spans="79:80">
      <c r="CA8473" s="2"/>
      <c r="CB8473" s="4"/>
    </row>
    <row r="8474" spans="79:80">
      <c r="CA8474" s="2"/>
      <c r="CB8474" s="4"/>
    </row>
    <row r="8475" spans="79:80">
      <c r="CA8475" s="2"/>
      <c r="CB8475" s="4"/>
    </row>
    <row r="8476" spans="79:80">
      <c r="CA8476" s="2"/>
      <c r="CB8476" s="4"/>
    </row>
    <row r="8477" spans="79:80">
      <c r="CA8477" s="2"/>
      <c r="CB8477" s="4"/>
    </row>
    <row r="8478" spans="79:80">
      <c r="CA8478" s="2"/>
      <c r="CB8478" s="4"/>
    </row>
    <row r="8479" spans="79:80">
      <c r="CA8479" s="2"/>
      <c r="CB8479" s="4"/>
    </row>
    <row r="8480" spans="79:80">
      <c r="CA8480" s="2"/>
      <c r="CB8480" s="4"/>
    </row>
    <row r="8481" spans="79:80">
      <c r="CA8481" s="2"/>
      <c r="CB8481" s="4"/>
    </row>
    <row r="8482" spans="79:80">
      <c r="CA8482" s="2"/>
      <c r="CB8482" s="4"/>
    </row>
    <row r="8483" spans="79:80">
      <c r="CA8483" s="2"/>
      <c r="CB8483" s="4"/>
    </row>
    <row r="8484" spans="79:80">
      <c r="CA8484" s="2"/>
      <c r="CB8484" s="4"/>
    </row>
    <row r="8485" spans="79:80">
      <c r="CA8485" s="2"/>
      <c r="CB8485" s="4"/>
    </row>
    <row r="8486" spans="79:80">
      <c r="CA8486" s="2"/>
      <c r="CB8486" s="4"/>
    </row>
    <row r="8487" spans="79:80">
      <c r="CA8487" s="2"/>
      <c r="CB8487" s="4"/>
    </row>
    <row r="8488" spans="79:80">
      <c r="CA8488" s="2"/>
      <c r="CB8488" s="4"/>
    </row>
    <row r="8489" spans="79:80">
      <c r="CA8489" s="2"/>
      <c r="CB8489" s="4"/>
    </row>
    <row r="8490" spans="79:80">
      <c r="CA8490" s="2"/>
      <c r="CB8490" s="4"/>
    </row>
    <row r="8491" spans="79:80">
      <c r="CA8491" s="2"/>
      <c r="CB8491" s="4"/>
    </row>
    <row r="8492" spans="79:80">
      <c r="CA8492" s="2"/>
      <c r="CB8492" s="4"/>
    </row>
    <row r="8493" spans="79:80">
      <c r="CA8493" s="2"/>
      <c r="CB8493" s="4"/>
    </row>
    <row r="8494" spans="79:80">
      <c r="CA8494" s="2"/>
      <c r="CB8494" s="4"/>
    </row>
    <row r="8495" spans="79:80">
      <c r="CA8495" s="2"/>
      <c r="CB8495" s="4"/>
    </row>
    <row r="8496" spans="79:80">
      <c r="CA8496" s="2"/>
      <c r="CB8496" s="4"/>
    </row>
    <row r="8497" spans="79:80">
      <c r="CA8497" s="2"/>
      <c r="CB8497" s="4"/>
    </row>
    <row r="8498" spans="79:80">
      <c r="CA8498" s="2"/>
      <c r="CB8498" s="4"/>
    </row>
    <row r="8499" spans="79:80">
      <c r="CA8499" s="2"/>
      <c r="CB8499" s="4"/>
    </row>
    <row r="8500" spans="79:80">
      <c r="CA8500" s="2"/>
      <c r="CB8500" s="4"/>
    </row>
    <row r="8501" spans="79:80">
      <c r="CA8501" s="2"/>
      <c r="CB8501" s="4"/>
    </row>
    <row r="8502" spans="79:80">
      <c r="CA8502" s="2"/>
      <c r="CB8502" s="4"/>
    </row>
    <row r="8503" spans="79:80">
      <c r="CA8503" s="2"/>
      <c r="CB8503" s="4"/>
    </row>
    <row r="8504" spans="79:80">
      <c r="CA8504" s="2"/>
      <c r="CB8504" s="4"/>
    </row>
    <row r="8505" spans="79:80">
      <c r="CA8505" s="2"/>
      <c r="CB8505" s="4"/>
    </row>
    <row r="8506" spans="79:80">
      <c r="CA8506" s="2"/>
      <c r="CB8506" s="4"/>
    </row>
    <row r="8507" spans="79:80">
      <c r="CA8507" s="2"/>
      <c r="CB8507" s="4"/>
    </row>
    <row r="8508" spans="79:80">
      <c r="CA8508" s="2"/>
      <c r="CB8508" s="4"/>
    </row>
    <row r="8509" spans="79:80">
      <c r="CA8509" s="2"/>
      <c r="CB8509" s="4"/>
    </row>
    <row r="8510" spans="79:80">
      <c r="CA8510" s="2"/>
      <c r="CB8510" s="4"/>
    </row>
    <row r="8511" spans="79:80">
      <c r="CA8511" s="2"/>
      <c r="CB8511" s="4"/>
    </row>
    <row r="8512" spans="79:80">
      <c r="CA8512" s="2"/>
      <c r="CB8512" s="4"/>
    </row>
    <row r="8513" spans="79:80">
      <c r="CA8513" s="2"/>
      <c r="CB8513" s="4"/>
    </row>
    <row r="8514" spans="79:80">
      <c r="CA8514" s="2"/>
      <c r="CB8514" s="4"/>
    </row>
    <row r="8515" spans="79:80">
      <c r="CA8515" s="2"/>
      <c r="CB8515" s="4"/>
    </row>
    <row r="8516" spans="79:80">
      <c r="CA8516" s="2"/>
      <c r="CB8516" s="4"/>
    </row>
    <row r="8517" spans="79:80">
      <c r="CA8517" s="2"/>
      <c r="CB8517" s="4"/>
    </row>
    <row r="8518" spans="79:80">
      <c r="CA8518" s="2"/>
      <c r="CB8518" s="4"/>
    </row>
    <row r="8519" spans="79:80">
      <c r="CA8519" s="2"/>
      <c r="CB8519" s="4"/>
    </row>
    <row r="8520" spans="79:80">
      <c r="CA8520" s="2"/>
      <c r="CB8520" s="4"/>
    </row>
    <row r="8521" spans="79:80">
      <c r="CA8521" s="2"/>
      <c r="CB8521" s="4"/>
    </row>
    <row r="8522" spans="79:80">
      <c r="CA8522" s="2"/>
      <c r="CB8522" s="4"/>
    </row>
    <row r="8523" spans="79:80">
      <c r="CA8523" s="2"/>
      <c r="CB8523" s="4"/>
    </row>
    <row r="8524" spans="79:80">
      <c r="CA8524" s="2"/>
      <c r="CB8524" s="4"/>
    </row>
    <row r="8525" spans="79:80">
      <c r="CA8525" s="2"/>
      <c r="CB8525" s="4"/>
    </row>
    <row r="8526" spans="79:80">
      <c r="CA8526" s="2"/>
      <c r="CB8526" s="4"/>
    </row>
    <row r="8527" spans="79:80">
      <c r="CA8527" s="2"/>
      <c r="CB8527" s="4"/>
    </row>
    <row r="8528" spans="79:80">
      <c r="CA8528" s="2"/>
      <c r="CB8528" s="4"/>
    </row>
    <row r="8529" spans="79:80">
      <c r="CA8529" s="2"/>
      <c r="CB8529" s="4"/>
    </row>
    <row r="8530" spans="79:80">
      <c r="CA8530" s="2"/>
      <c r="CB8530" s="4"/>
    </row>
    <row r="8531" spans="79:80">
      <c r="CA8531" s="2"/>
      <c r="CB8531" s="4"/>
    </row>
    <row r="8532" spans="79:80">
      <c r="CA8532" s="2"/>
      <c r="CB8532" s="4"/>
    </row>
    <row r="8533" spans="79:80">
      <c r="CA8533" s="2"/>
      <c r="CB8533" s="4"/>
    </row>
    <row r="8534" spans="79:80">
      <c r="CA8534" s="2"/>
      <c r="CB8534" s="4"/>
    </row>
    <row r="8535" spans="79:80">
      <c r="CA8535" s="2"/>
      <c r="CB8535" s="4"/>
    </row>
    <row r="8536" spans="79:80">
      <c r="CA8536" s="2"/>
      <c r="CB8536" s="4"/>
    </row>
    <row r="8537" spans="79:80">
      <c r="CA8537" s="2"/>
      <c r="CB8537" s="4"/>
    </row>
    <row r="8538" spans="79:80">
      <c r="CA8538" s="2"/>
      <c r="CB8538" s="4"/>
    </row>
    <row r="8539" spans="79:80">
      <c r="CA8539" s="2"/>
      <c r="CB8539" s="4"/>
    </row>
    <row r="8540" spans="79:80">
      <c r="CA8540" s="2"/>
      <c r="CB8540" s="4"/>
    </row>
    <row r="8541" spans="79:80">
      <c r="CA8541" s="2"/>
      <c r="CB8541" s="4"/>
    </row>
    <row r="8542" spans="79:80">
      <c r="CA8542" s="2"/>
      <c r="CB8542" s="4"/>
    </row>
    <row r="8543" spans="79:80">
      <c r="CA8543" s="2"/>
      <c r="CB8543" s="4"/>
    </row>
    <row r="8544" spans="79:80">
      <c r="CA8544" s="2"/>
      <c r="CB8544" s="4"/>
    </row>
    <row r="8545" spans="79:80">
      <c r="CA8545" s="2"/>
      <c r="CB8545" s="4"/>
    </row>
    <row r="8546" spans="79:80">
      <c r="CA8546" s="2"/>
      <c r="CB8546" s="4"/>
    </row>
    <row r="8547" spans="79:80">
      <c r="CA8547" s="2"/>
      <c r="CB8547" s="4"/>
    </row>
    <row r="8548" spans="79:80">
      <c r="CA8548" s="2"/>
      <c r="CB8548" s="4"/>
    </row>
    <row r="8549" spans="79:80">
      <c r="CA8549" s="2"/>
      <c r="CB8549" s="4"/>
    </row>
    <row r="8550" spans="79:80">
      <c r="CA8550" s="2"/>
      <c r="CB8550" s="4"/>
    </row>
    <row r="8551" spans="79:80">
      <c r="CA8551" s="2"/>
      <c r="CB8551" s="4"/>
    </row>
    <row r="8552" spans="79:80">
      <c r="CA8552" s="2"/>
      <c r="CB8552" s="4"/>
    </row>
    <row r="8553" spans="79:80">
      <c r="CA8553" s="2"/>
      <c r="CB8553" s="4"/>
    </row>
    <row r="8554" spans="79:80">
      <c r="CA8554" s="2"/>
      <c r="CB8554" s="4"/>
    </row>
    <row r="8555" spans="79:80">
      <c r="CA8555" s="2"/>
      <c r="CB8555" s="4"/>
    </row>
    <row r="8556" spans="79:80">
      <c r="CA8556" s="2"/>
      <c r="CB8556" s="4"/>
    </row>
    <row r="8557" spans="79:80">
      <c r="CA8557" s="2"/>
      <c r="CB8557" s="4"/>
    </row>
    <row r="8558" spans="79:80">
      <c r="CA8558" s="2"/>
      <c r="CB8558" s="4"/>
    </row>
    <row r="8559" spans="79:80">
      <c r="CA8559" s="2"/>
      <c r="CB8559" s="4"/>
    </row>
    <row r="8560" spans="79:80">
      <c r="CA8560" s="2"/>
      <c r="CB8560" s="4"/>
    </row>
    <row r="8561" spans="79:80">
      <c r="CA8561" s="2"/>
      <c r="CB8561" s="4"/>
    </row>
    <row r="8562" spans="79:80">
      <c r="CA8562" s="2"/>
      <c r="CB8562" s="4"/>
    </row>
    <row r="8563" spans="79:80">
      <c r="CA8563" s="2"/>
      <c r="CB8563" s="4"/>
    </row>
    <row r="8564" spans="79:80">
      <c r="CA8564" s="2"/>
      <c r="CB8564" s="4"/>
    </row>
    <row r="8565" spans="79:80">
      <c r="CA8565" s="2"/>
      <c r="CB8565" s="4"/>
    </row>
    <row r="8566" spans="79:80">
      <c r="CA8566" s="2"/>
      <c r="CB8566" s="4"/>
    </row>
    <row r="8567" spans="79:80">
      <c r="CA8567" s="2"/>
      <c r="CB8567" s="4"/>
    </row>
    <row r="8568" spans="79:80">
      <c r="CA8568" s="2"/>
      <c r="CB8568" s="4"/>
    </row>
    <row r="8569" spans="79:80">
      <c r="CA8569" s="2"/>
      <c r="CB8569" s="4"/>
    </row>
    <row r="8570" spans="79:80">
      <c r="CA8570" s="2"/>
      <c r="CB8570" s="4"/>
    </row>
    <row r="8571" spans="79:80">
      <c r="CA8571" s="2"/>
      <c r="CB8571" s="4"/>
    </row>
    <row r="8572" spans="79:80">
      <c r="CA8572" s="2"/>
      <c r="CB8572" s="4"/>
    </row>
    <row r="8573" spans="79:80">
      <c r="CA8573" s="2"/>
      <c r="CB8573" s="4"/>
    </row>
    <row r="8574" spans="79:80">
      <c r="CA8574" s="2"/>
      <c r="CB8574" s="4"/>
    </row>
    <row r="8575" spans="79:80">
      <c r="CA8575" s="2"/>
      <c r="CB8575" s="4"/>
    </row>
    <row r="8576" spans="79:80">
      <c r="CA8576" s="2"/>
      <c r="CB8576" s="4"/>
    </row>
    <row r="8577" spans="79:80">
      <c r="CA8577" s="2"/>
      <c r="CB8577" s="4"/>
    </row>
    <row r="8578" spans="79:80">
      <c r="CA8578" s="2"/>
      <c r="CB8578" s="4"/>
    </row>
    <row r="8579" spans="79:80">
      <c r="CA8579" s="2"/>
      <c r="CB8579" s="4"/>
    </row>
    <row r="8580" spans="79:80">
      <c r="CA8580" s="2"/>
      <c r="CB8580" s="4"/>
    </row>
    <row r="8581" spans="79:80">
      <c r="CA8581" s="2"/>
      <c r="CB8581" s="4"/>
    </row>
    <row r="8582" spans="79:80">
      <c r="CA8582" s="2"/>
      <c r="CB8582" s="4"/>
    </row>
    <row r="8583" spans="79:80">
      <c r="CA8583" s="2"/>
      <c r="CB8583" s="4"/>
    </row>
    <row r="8584" spans="79:80">
      <c r="CA8584" s="2"/>
      <c r="CB8584" s="4"/>
    </row>
    <row r="8585" spans="79:80">
      <c r="CA8585" s="2"/>
      <c r="CB8585" s="4"/>
    </row>
    <row r="8586" spans="79:80">
      <c r="CA8586" s="2"/>
      <c r="CB8586" s="4"/>
    </row>
    <row r="8587" spans="79:80">
      <c r="CA8587" s="2"/>
      <c r="CB8587" s="4"/>
    </row>
    <row r="8588" spans="79:80">
      <c r="CA8588" s="2"/>
      <c r="CB8588" s="4"/>
    </row>
    <row r="8589" spans="79:80">
      <c r="CA8589" s="2"/>
      <c r="CB8589" s="4"/>
    </row>
    <row r="8590" spans="79:80">
      <c r="CA8590" s="2"/>
      <c r="CB8590" s="4"/>
    </row>
    <row r="8591" spans="79:80">
      <c r="CA8591" s="2"/>
      <c r="CB8591" s="4"/>
    </row>
    <row r="8592" spans="79:80">
      <c r="CA8592" s="2"/>
      <c r="CB8592" s="4"/>
    </row>
    <row r="8593" spans="79:80">
      <c r="CA8593" s="2"/>
      <c r="CB8593" s="4"/>
    </row>
    <row r="8594" spans="79:80">
      <c r="CA8594" s="2"/>
      <c r="CB8594" s="4"/>
    </row>
    <row r="8595" spans="79:80">
      <c r="CA8595" s="2"/>
      <c r="CB8595" s="4"/>
    </row>
    <row r="8596" spans="79:80">
      <c r="CA8596" s="2"/>
      <c r="CB8596" s="4"/>
    </row>
    <row r="8597" spans="79:80">
      <c r="CA8597" s="2"/>
      <c r="CB8597" s="4"/>
    </row>
    <row r="8598" spans="79:80">
      <c r="CA8598" s="2"/>
      <c r="CB8598" s="4"/>
    </row>
    <row r="8599" spans="79:80">
      <c r="CA8599" s="2"/>
      <c r="CB8599" s="4"/>
    </row>
    <row r="8600" spans="79:80">
      <c r="CA8600" s="2"/>
      <c r="CB8600" s="4"/>
    </row>
    <row r="8601" spans="79:80">
      <c r="CA8601" s="2"/>
      <c r="CB8601" s="4"/>
    </row>
    <row r="8602" spans="79:80">
      <c r="CA8602" s="2"/>
      <c r="CB8602" s="4"/>
    </row>
    <row r="8603" spans="79:80">
      <c r="CA8603" s="2"/>
      <c r="CB8603" s="4"/>
    </row>
    <row r="8604" spans="79:80">
      <c r="CA8604" s="2"/>
      <c r="CB8604" s="4"/>
    </row>
    <row r="8605" spans="79:80">
      <c r="CA8605" s="2"/>
      <c r="CB8605" s="4"/>
    </row>
    <row r="8606" spans="79:80">
      <c r="CA8606" s="2"/>
      <c r="CB8606" s="4"/>
    </row>
    <row r="8607" spans="79:80">
      <c r="CA8607" s="2"/>
      <c r="CB8607" s="4"/>
    </row>
    <row r="8608" spans="79:80">
      <c r="CA8608" s="2"/>
      <c r="CB8608" s="4"/>
    </row>
    <row r="8609" spans="79:80">
      <c r="CA8609" s="2"/>
      <c r="CB8609" s="4"/>
    </row>
    <row r="8610" spans="79:80">
      <c r="CA8610" s="2"/>
      <c r="CB8610" s="4"/>
    </row>
    <row r="8611" spans="79:80">
      <c r="CA8611" s="2"/>
      <c r="CB8611" s="4"/>
    </row>
    <row r="8612" spans="79:80">
      <c r="CA8612" s="2"/>
      <c r="CB8612" s="4"/>
    </row>
    <row r="8613" spans="79:80">
      <c r="CA8613" s="2"/>
      <c r="CB8613" s="4"/>
    </row>
    <row r="8614" spans="79:80">
      <c r="CA8614" s="2"/>
      <c r="CB8614" s="4"/>
    </row>
    <row r="8615" spans="79:80">
      <c r="CA8615" s="2"/>
      <c r="CB8615" s="4"/>
    </row>
    <row r="8616" spans="79:80">
      <c r="CA8616" s="2"/>
      <c r="CB8616" s="4"/>
    </row>
    <row r="8617" spans="79:80">
      <c r="CA8617" s="2"/>
      <c r="CB8617" s="4"/>
    </row>
    <row r="8618" spans="79:80">
      <c r="CA8618" s="2"/>
      <c r="CB8618" s="4"/>
    </row>
    <row r="8619" spans="79:80">
      <c r="CA8619" s="2"/>
      <c r="CB8619" s="4"/>
    </row>
    <row r="8620" spans="79:80">
      <c r="CA8620" s="2"/>
      <c r="CB8620" s="4"/>
    </row>
    <row r="8621" spans="79:80">
      <c r="CA8621" s="2"/>
      <c r="CB8621" s="4"/>
    </row>
    <row r="8622" spans="79:80">
      <c r="CA8622" s="2"/>
      <c r="CB8622" s="4"/>
    </row>
    <row r="8623" spans="79:80">
      <c r="CA8623" s="2"/>
      <c r="CB8623" s="4"/>
    </row>
    <row r="8624" spans="79:80">
      <c r="CA8624" s="2"/>
      <c r="CB8624" s="4"/>
    </row>
    <row r="8625" spans="79:80">
      <c r="CA8625" s="2"/>
      <c r="CB8625" s="4"/>
    </row>
    <row r="8626" spans="79:80">
      <c r="CA8626" s="2"/>
      <c r="CB8626" s="4"/>
    </row>
    <row r="8627" spans="79:80">
      <c r="CA8627" s="2"/>
      <c r="CB8627" s="4"/>
    </row>
    <row r="8628" spans="79:80">
      <c r="CA8628" s="2"/>
      <c r="CB8628" s="4"/>
    </row>
    <row r="8629" spans="79:80">
      <c r="CA8629" s="2"/>
      <c r="CB8629" s="4"/>
    </row>
    <row r="8630" spans="79:80">
      <c r="CA8630" s="2"/>
      <c r="CB8630" s="4"/>
    </row>
    <row r="8631" spans="79:80">
      <c r="CA8631" s="2"/>
      <c r="CB8631" s="4"/>
    </row>
    <row r="8632" spans="79:80">
      <c r="CA8632" s="2"/>
      <c r="CB8632" s="4"/>
    </row>
    <row r="8633" spans="79:80">
      <c r="CA8633" s="2"/>
      <c r="CB8633" s="4"/>
    </row>
    <row r="8634" spans="79:80">
      <c r="CA8634" s="2"/>
      <c r="CB8634" s="4"/>
    </row>
    <row r="8635" spans="79:80">
      <c r="CA8635" s="2"/>
      <c r="CB8635" s="4"/>
    </row>
    <row r="8636" spans="79:80">
      <c r="CA8636" s="2"/>
      <c r="CB8636" s="4"/>
    </row>
    <row r="8637" spans="79:80">
      <c r="CA8637" s="2"/>
      <c r="CB8637" s="4"/>
    </row>
    <row r="8638" spans="79:80">
      <c r="CA8638" s="2"/>
      <c r="CB8638" s="4"/>
    </row>
    <row r="8639" spans="79:80">
      <c r="CA8639" s="2"/>
      <c r="CB8639" s="4"/>
    </row>
    <row r="8640" spans="79:80">
      <c r="CA8640" s="2"/>
      <c r="CB8640" s="4"/>
    </row>
    <row r="8641" spans="79:80">
      <c r="CA8641" s="2"/>
      <c r="CB8641" s="4"/>
    </row>
    <row r="8642" spans="79:80">
      <c r="CA8642" s="2"/>
      <c r="CB8642" s="4"/>
    </row>
    <row r="8643" spans="79:80">
      <c r="CA8643" s="2"/>
      <c r="CB8643" s="4"/>
    </row>
    <row r="8644" spans="79:80">
      <c r="CA8644" s="2"/>
      <c r="CB8644" s="4"/>
    </row>
    <row r="8645" spans="79:80">
      <c r="CA8645" s="2"/>
      <c r="CB8645" s="4"/>
    </row>
    <row r="8646" spans="79:80">
      <c r="CA8646" s="2"/>
      <c r="CB8646" s="4"/>
    </row>
    <row r="8647" spans="79:80">
      <c r="CA8647" s="2"/>
      <c r="CB8647" s="4"/>
    </row>
    <row r="8648" spans="79:80">
      <c r="CA8648" s="2"/>
      <c r="CB8648" s="4"/>
    </row>
    <row r="8649" spans="79:80">
      <c r="CA8649" s="2"/>
      <c r="CB8649" s="4"/>
    </row>
    <row r="8650" spans="79:80">
      <c r="CA8650" s="2"/>
      <c r="CB8650" s="4"/>
    </row>
    <row r="8651" spans="79:80">
      <c r="CA8651" s="2"/>
      <c r="CB8651" s="4"/>
    </row>
    <row r="8652" spans="79:80">
      <c r="CA8652" s="2"/>
      <c r="CB8652" s="4"/>
    </row>
    <row r="8653" spans="79:80">
      <c r="CA8653" s="2"/>
      <c r="CB8653" s="4"/>
    </row>
    <row r="8654" spans="79:80">
      <c r="CA8654" s="2"/>
      <c r="CB8654" s="4"/>
    </row>
    <row r="8655" spans="79:80">
      <c r="CA8655" s="2"/>
      <c r="CB8655" s="4"/>
    </row>
    <row r="8656" spans="79:80">
      <c r="CA8656" s="2"/>
      <c r="CB8656" s="4"/>
    </row>
    <row r="8657" spans="79:80">
      <c r="CA8657" s="2"/>
      <c r="CB8657" s="4"/>
    </row>
    <row r="8658" spans="79:80">
      <c r="CA8658" s="2"/>
      <c r="CB8658" s="4"/>
    </row>
    <row r="8659" spans="79:80">
      <c r="CA8659" s="2"/>
      <c r="CB8659" s="4"/>
    </row>
    <row r="8660" spans="79:80">
      <c r="CA8660" s="2"/>
      <c r="CB8660" s="4"/>
    </row>
    <row r="8661" spans="79:80">
      <c r="CA8661" s="2"/>
      <c r="CB8661" s="4"/>
    </row>
    <row r="8662" spans="79:80">
      <c r="CA8662" s="2"/>
      <c r="CB8662" s="4"/>
    </row>
    <row r="8663" spans="79:80">
      <c r="CA8663" s="2"/>
      <c r="CB8663" s="4"/>
    </row>
    <row r="8664" spans="79:80">
      <c r="CA8664" s="2"/>
      <c r="CB8664" s="4"/>
    </row>
    <row r="8665" spans="79:80">
      <c r="CA8665" s="2"/>
      <c r="CB8665" s="4"/>
    </row>
    <row r="8666" spans="79:80">
      <c r="CA8666" s="2"/>
      <c r="CB8666" s="4"/>
    </row>
    <row r="8667" spans="79:80">
      <c r="CA8667" s="2"/>
      <c r="CB8667" s="4"/>
    </row>
    <row r="8668" spans="79:80">
      <c r="CA8668" s="2"/>
      <c r="CB8668" s="4"/>
    </row>
    <row r="8669" spans="79:80">
      <c r="CA8669" s="2"/>
      <c r="CB8669" s="4"/>
    </row>
    <row r="8670" spans="79:80">
      <c r="CA8670" s="2"/>
      <c r="CB8670" s="4"/>
    </row>
    <row r="8671" spans="79:80">
      <c r="CA8671" s="2"/>
      <c r="CB8671" s="4"/>
    </row>
    <row r="8672" spans="79:80">
      <c r="CA8672" s="2"/>
      <c r="CB8672" s="4"/>
    </row>
    <row r="8673" spans="79:80">
      <c r="CA8673" s="2"/>
      <c r="CB8673" s="4"/>
    </row>
    <row r="8674" spans="79:80">
      <c r="CA8674" s="2"/>
      <c r="CB8674" s="4"/>
    </row>
    <row r="8675" spans="79:80">
      <c r="CA8675" s="2"/>
      <c r="CB8675" s="4"/>
    </row>
    <row r="8676" spans="79:80">
      <c r="CA8676" s="2"/>
      <c r="CB8676" s="4"/>
    </row>
    <row r="8677" spans="79:80">
      <c r="CA8677" s="2"/>
      <c r="CB8677" s="4"/>
    </row>
    <row r="8678" spans="79:80">
      <c r="CA8678" s="2"/>
      <c r="CB8678" s="4"/>
    </row>
    <row r="8679" spans="79:80">
      <c r="CA8679" s="2"/>
      <c r="CB8679" s="4"/>
    </row>
    <row r="8680" spans="79:80">
      <c r="CA8680" s="2"/>
      <c r="CB8680" s="4"/>
    </row>
    <row r="8681" spans="79:80">
      <c r="CA8681" s="2"/>
      <c r="CB8681" s="4"/>
    </row>
    <row r="8682" spans="79:80">
      <c r="CA8682" s="2"/>
      <c r="CB8682" s="4"/>
    </row>
    <row r="8683" spans="79:80">
      <c r="CA8683" s="2"/>
      <c r="CB8683" s="4"/>
    </row>
    <row r="8684" spans="79:80">
      <c r="CA8684" s="2"/>
      <c r="CB8684" s="4"/>
    </row>
    <row r="8685" spans="79:80">
      <c r="CA8685" s="2"/>
      <c r="CB8685" s="4"/>
    </row>
    <row r="8686" spans="79:80">
      <c r="CA8686" s="2"/>
      <c r="CB8686" s="4"/>
    </row>
    <row r="8687" spans="79:80">
      <c r="CA8687" s="2"/>
      <c r="CB8687" s="4"/>
    </row>
    <row r="8688" spans="79:80">
      <c r="CA8688" s="2"/>
      <c r="CB8688" s="4"/>
    </row>
    <row r="8689" spans="79:80">
      <c r="CA8689" s="2"/>
      <c r="CB8689" s="4"/>
    </row>
    <row r="8690" spans="79:80">
      <c r="CA8690" s="2"/>
      <c r="CB8690" s="4"/>
    </row>
    <row r="8691" spans="79:80">
      <c r="CA8691" s="2"/>
      <c r="CB8691" s="4"/>
    </row>
    <row r="8692" spans="79:80">
      <c r="CA8692" s="2"/>
      <c r="CB8692" s="4"/>
    </row>
    <row r="8693" spans="79:80">
      <c r="CA8693" s="2"/>
      <c r="CB8693" s="4"/>
    </row>
    <row r="8694" spans="79:80">
      <c r="CA8694" s="2"/>
      <c r="CB8694" s="4"/>
    </row>
    <row r="8695" spans="79:80">
      <c r="CA8695" s="2"/>
      <c r="CB8695" s="4"/>
    </row>
    <row r="8696" spans="79:80">
      <c r="CA8696" s="2"/>
      <c r="CB8696" s="4"/>
    </row>
    <row r="8697" spans="79:80">
      <c r="CA8697" s="2"/>
      <c r="CB8697" s="4"/>
    </row>
    <row r="8698" spans="79:80">
      <c r="CA8698" s="2"/>
      <c r="CB8698" s="4"/>
    </row>
    <row r="8699" spans="79:80">
      <c r="CA8699" s="2"/>
      <c r="CB8699" s="4"/>
    </row>
    <row r="8700" spans="79:80">
      <c r="CA8700" s="2"/>
      <c r="CB8700" s="4"/>
    </row>
    <row r="8701" spans="79:80">
      <c r="CA8701" s="2"/>
      <c r="CB8701" s="4"/>
    </row>
    <row r="8702" spans="79:80">
      <c r="CA8702" s="2"/>
      <c r="CB8702" s="4"/>
    </row>
    <row r="8703" spans="79:80">
      <c r="CA8703" s="2"/>
      <c r="CB8703" s="4"/>
    </row>
    <row r="8704" spans="79:80">
      <c r="CA8704" s="2"/>
      <c r="CB8704" s="4"/>
    </row>
    <row r="8705" spans="79:80">
      <c r="CA8705" s="2"/>
      <c r="CB8705" s="4"/>
    </row>
    <row r="8706" spans="79:80">
      <c r="CA8706" s="2"/>
      <c r="CB8706" s="4"/>
    </row>
    <row r="8707" spans="79:80">
      <c r="CA8707" s="2"/>
      <c r="CB8707" s="4"/>
    </row>
    <row r="8708" spans="79:80">
      <c r="CA8708" s="2"/>
      <c r="CB8708" s="4"/>
    </row>
    <row r="8709" spans="79:80">
      <c r="CA8709" s="2"/>
      <c r="CB8709" s="4"/>
    </row>
    <row r="8710" spans="79:80">
      <c r="CA8710" s="2"/>
      <c r="CB8710" s="4"/>
    </row>
    <row r="8711" spans="79:80">
      <c r="CA8711" s="2"/>
      <c r="CB8711" s="4"/>
    </row>
    <row r="8712" spans="79:80">
      <c r="CA8712" s="2"/>
      <c r="CB8712" s="4"/>
    </row>
    <row r="8713" spans="79:80">
      <c r="CA8713" s="2"/>
      <c r="CB8713" s="4"/>
    </row>
    <row r="8714" spans="79:80">
      <c r="CA8714" s="2"/>
      <c r="CB8714" s="4"/>
    </row>
    <row r="8715" spans="79:80">
      <c r="CA8715" s="2"/>
      <c r="CB8715" s="4"/>
    </row>
    <row r="8716" spans="79:80">
      <c r="CA8716" s="2"/>
      <c r="CB8716" s="4"/>
    </row>
    <row r="8717" spans="79:80">
      <c r="CA8717" s="2"/>
      <c r="CB8717" s="4"/>
    </row>
    <row r="8718" spans="79:80">
      <c r="CA8718" s="2"/>
      <c r="CB8718" s="4"/>
    </row>
    <row r="8719" spans="79:80">
      <c r="CA8719" s="2"/>
      <c r="CB8719" s="4"/>
    </row>
    <row r="8720" spans="79:80">
      <c r="CA8720" s="2"/>
      <c r="CB8720" s="4"/>
    </row>
    <row r="8721" spans="79:80">
      <c r="CA8721" s="2"/>
      <c r="CB8721" s="4"/>
    </row>
    <row r="8722" spans="79:80">
      <c r="CA8722" s="2"/>
      <c r="CB8722" s="4"/>
    </row>
    <row r="8723" spans="79:80">
      <c r="CA8723" s="2"/>
      <c r="CB8723" s="4"/>
    </row>
    <row r="8724" spans="79:80">
      <c r="CA8724" s="2"/>
      <c r="CB8724" s="4"/>
    </row>
    <row r="8725" spans="79:80">
      <c r="CA8725" s="2"/>
      <c r="CB8725" s="4"/>
    </row>
    <row r="8726" spans="79:80">
      <c r="CA8726" s="2"/>
      <c r="CB8726" s="4"/>
    </row>
    <row r="8727" spans="79:80">
      <c r="CA8727" s="2"/>
      <c r="CB8727" s="4"/>
    </row>
    <row r="8728" spans="79:80">
      <c r="CA8728" s="2"/>
      <c r="CB8728" s="4"/>
    </row>
    <row r="8729" spans="79:80">
      <c r="CA8729" s="2"/>
      <c r="CB8729" s="4"/>
    </row>
    <row r="8730" spans="79:80">
      <c r="CA8730" s="2"/>
      <c r="CB8730" s="4"/>
    </row>
    <row r="8731" spans="79:80">
      <c r="CA8731" s="2"/>
      <c r="CB8731" s="4"/>
    </row>
    <row r="8732" spans="79:80">
      <c r="CA8732" s="2"/>
      <c r="CB8732" s="4"/>
    </row>
    <row r="8733" spans="79:80">
      <c r="CA8733" s="2"/>
      <c r="CB8733" s="4"/>
    </row>
    <row r="8734" spans="79:80">
      <c r="CA8734" s="2"/>
      <c r="CB8734" s="4"/>
    </row>
    <row r="8735" spans="79:80">
      <c r="CA8735" s="2"/>
      <c r="CB8735" s="4"/>
    </row>
    <row r="8736" spans="79:80">
      <c r="CA8736" s="2"/>
      <c r="CB8736" s="4"/>
    </row>
    <row r="8737" spans="79:80">
      <c r="CA8737" s="2"/>
      <c r="CB8737" s="4"/>
    </row>
    <row r="8738" spans="79:80">
      <c r="CA8738" s="2"/>
      <c r="CB8738" s="4"/>
    </row>
    <row r="8739" spans="79:80">
      <c r="CA8739" s="2"/>
      <c r="CB8739" s="4"/>
    </row>
    <row r="8740" spans="79:80">
      <c r="CA8740" s="2"/>
      <c r="CB8740" s="4"/>
    </row>
    <row r="8741" spans="79:80">
      <c r="CA8741" s="2"/>
      <c r="CB8741" s="4"/>
    </row>
    <row r="8742" spans="79:80">
      <c r="CA8742" s="2"/>
      <c r="CB8742" s="4"/>
    </row>
    <row r="8743" spans="79:80">
      <c r="CA8743" s="2"/>
      <c r="CB8743" s="4"/>
    </row>
    <row r="8744" spans="79:80">
      <c r="CA8744" s="2"/>
      <c r="CB8744" s="4"/>
    </row>
    <row r="8745" spans="79:80">
      <c r="CA8745" s="2"/>
      <c r="CB8745" s="4"/>
    </row>
    <row r="8746" spans="79:80">
      <c r="CA8746" s="2"/>
      <c r="CB8746" s="4"/>
    </row>
    <row r="8747" spans="79:80">
      <c r="CA8747" s="2"/>
      <c r="CB8747" s="4"/>
    </row>
    <row r="8748" spans="79:80">
      <c r="CA8748" s="2"/>
      <c r="CB8748" s="4"/>
    </row>
    <row r="8749" spans="79:80">
      <c r="CA8749" s="2"/>
      <c r="CB8749" s="4"/>
    </row>
    <row r="8750" spans="79:80">
      <c r="CA8750" s="2"/>
      <c r="CB8750" s="4"/>
    </row>
    <row r="8751" spans="79:80">
      <c r="CA8751" s="2"/>
      <c r="CB8751" s="4"/>
    </row>
    <row r="8752" spans="79:80">
      <c r="CA8752" s="2"/>
      <c r="CB8752" s="4"/>
    </row>
    <row r="8753" spans="79:80">
      <c r="CA8753" s="2"/>
      <c r="CB8753" s="4"/>
    </row>
    <row r="8754" spans="79:80">
      <c r="CA8754" s="2"/>
      <c r="CB8754" s="4"/>
    </row>
    <row r="8755" spans="79:80">
      <c r="CA8755" s="2"/>
      <c r="CB8755" s="4"/>
    </row>
    <row r="8756" spans="79:80">
      <c r="CA8756" s="2"/>
      <c r="CB8756" s="4"/>
    </row>
    <row r="8757" spans="79:80">
      <c r="CA8757" s="2"/>
      <c r="CB8757" s="4"/>
    </row>
    <row r="8758" spans="79:80">
      <c r="CA8758" s="2"/>
      <c r="CB8758" s="4"/>
    </row>
    <row r="8759" spans="79:80">
      <c r="CA8759" s="2"/>
      <c r="CB8759" s="4"/>
    </row>
    <row r="8760" spans="79:80">
      <c r="CA8760" s="2"/>
      <c r="CB8760" s="4"/>
    </row>
    <row r="8761" spans="79:80">
      <c r="CA8761" s="2"/>
      <c r="CB8761" s="4"/>
    </row>
    <row r="8762" spans="79:80">
      <c r="CA8762" s="2"/>
      <c r="CB8762" s="4"/>
    </row>
    <row r="8763" spans="79:80">
      <c r="CA8763" s="2"/>
      <c r="CB8763" s="4"/>
    </row>
    <row r="8764" spans="79:80">
      <c r="CA8764" s="2"/>
      <c r="CB8764" s="4"/>
    </row>
    <row r="8765" spans="79:80">
      <c r="CA8765" s="2"/>
      <c r="CB8765" s="4"/>
    </row>
    <row r="8766" spans="79:80">
      <c r="CA8766" s="2"/>
      <c r="CB8766" s="4"/>
    </row>
    <row r="8767" spans="79:80">
      <c r="CA8767" s="2"/>
      <c r="CB8767" s="4"/>
    </row>
    <row r="8768" spans="79:80">
      <c r="CA8768" s="2"/>
      <c r="CB8768" s="4"/>
    </row>
    <row r="8769" spans="79:80">
      <c r="CA8769" s="2"/>
      <c r="CB8769" s="4"/>
    </row>
    <row r="8770" spans="79:80">
      <c r="CA8770" s="2"/>
      <c r="CB8770" s="4"/>
    </row>
    <row r="8771" spans="79:80">
      <c r="CA8771" s="2"/>
      <c r="CB8771" s="4"/>
    </row>
    <row r="8772" spans="79:80">
      <c r="CA8772" s="2"/>
      <c r="CB8772" s="4"/>
    </row>
    <row r="8773" spans="79:80">
      <c r="CA8773" s="2"/>
      <c r="CB8773" s="4"/>
    </row>
    <row r="8774" spans="79:80">
      <c r="CA8774" s="2"/>
      <c r="CB8774" s="4"/>
    </row>
    <row r="8775" spans="79:80">
      <c r="CA8775" s="2"/>
      <c r="CB8775" s="4"/>
    </row>
    <row r="8776" spans="79:80">
      <c r="CA8776" s="2"/>
      <c r="CB8776" s="4"/>
    </row>
    <row r="8777" spans="79:80">
      <c r="CA8777" s="2"/>
      <c r="CB8777" s="4"/>
    </row>
    <row r="8778" spans="79:80">
      <c r="CA8778" s="2"/>
      <c r="CB8778" s="4"/>
    </row>
    <row r="8779" spans="79:80">
      <c r="CA8779" s="2"/>
      <c r="CB8779" s="4"/>
    </row>
    <row r="8780" spans="79:80">
      <c r="CA8780" s="2"/>
      <c r="CB8780" s="4"/>
    </row>
    <row r="8781" spans="79:80">
      <c r="CA8781" s="2"/>
      <c r="CB8781" s="4"/>
    </row>
    <row r="8782" spans="79:80">
      <c r="CA8782" s="2"/>
      <c r="CB8782" s="4"/>
    </row>
    <row r="8783" spans="79:80">
      <c r="CA8783" s="2"/>
      <c r="CB8783" s="4"/>
    </row>
    <row r="8784" spans="79:80">
      <c r="CA8784" s="2"/>
      <c r="CB8784" s="4"/>
    </row>
    <row r="8785" spans="79:80">
      <c r="CA8785" s="2"/>
      <c r="CB8785" s="4"/>
    </row>
    <row r="8786" spans="79:80">
      <c r="CA8786" s="2"/>
      <c r="CB8786" s="4"/>
    </row>
    <row r="8787" spans="79:80">
      <c r="CA8787" s="2"/>
      <c r="CB8787" s="4"/>
    </row>
    <row r="8788" spans="79:80">
      <c r="CA8788" s="2"/>
      <c r="CB8788" s="4"/>
    </row>
    <row r="8789" spans="79:80">
      <c r="CA8789" s="2"/>
      <c r="CB8789" s="4"/>
    </row>
    <row r="8790" spans="79:80">
      <c r="CA8790" s="2"/>
      <c r="CB8790" s="4"/>
    </row>
    <row r="8791" spans="79:80">
      <c r="CA8791" s="2"/>
      <c r="CB8791" s="4"/>
    </row>
    <row r="8792" spans="79:80">
      <c r="CA8792" s="2"/>
      <c r="CB8792" s="4"/>
    </row>
    <row r="8793" spans="79:80">
      <c r="CA8793" s="2"/>
      <c r="CB8793" s="4"/>
    </row>
    <row r="8794" spans="79:80">
      <c r="CA8794" s="2"/>
      <c r="CB8794" s="4"/>
    </row>
    <row r="8795" spans="79:80">
      <c r="CA8795" s="2"/>
      <c r="CB8795" s="4"/>
    </row>
    <row r="8796" spans="79:80">
      <c r="CA8796" s="2"/>
      <c r="CB8796" s="4"/>
    </row>
    <row r="8797" spans="79:80">
      <c r="CA8797" s="2"/>
      <c r="CB8797" s="4"/>
    </row>
    <row r="8798" spans="79:80">
      <c r="CA8798" s="2"/>
      <c r="CB8798" s="4"/>
    </row>
    <row r="8799" spans="79:80">
      <c r="CA8799" s="2"/>
      <c r="CB8799" s="4"/>
    </row>
    <row r="8800" spans="79:80">
      <c r="CA8800" s="2"/>
      <c r="CB8800" s="4"/>
    </row>
    <row r="8801" spans="79:80">
      <c r="CA8801" s="2"/>
      <c r="CB8801" s="4"/>
    </row>
    <row r="8802" spans="79:80">
      <c r="CA8802" s="2"/>
      <c r="CB8802" s="4"/>
    </row>
    <row r="8803" spans="79:80">
      <c r="CA8803" s="2"/>
      <c r="CB8803" s="4"/>
    </row>
    <row r="8804" spans="79:80">
      <c r="CA8804" s="2"/>
      <c r="CB8804" s="4"/>
    </row>
    <row r="8805" spans="79:80">
      <c r="CA8805" s="2"/>
      <c r="CB8805" s="4"/>
    </row>
    <row r="8806" spans="79:80">
      <c r="CA8806" s="2"/>
      <c r="CB8806" s="4"/>
    </row>
    <row r="8807" spans="79:80">
      <c r="CA8807" s="2"/>
      <c r="CB8807" s="4"/>
    </row>
    <row r="8808" spans="79:80">
      <c r="CA8808" s="2"/>
      <c r="CB8808" s="4"/>
    </row>
    <row r="8809" spans="79:80">
      <c r="CA8809" s="2"/>
      <c r="CB8809" s="4"/>
    </row>
    <row r="8810" spans="79:80">
      <c r="CA8810" s="2"/>
      <c r="CB8810" s="4"/>
    </row>
    <row r="8811" spans="79:80">
      <c r="CA8811" s="2"/>
      <c r="CB8811" s="4"/>
    </row>
    <row r="8812" spans="79:80">
      <c r="CA8812" s="2"/>
      <c r="CB8812" s="4"/>
    </row>
    <row r="8813" spans="79:80">
      <c r="CA8813" s="2"/>
      <c r="CB8813" s="4"/>
    </row>
    <row r="8814" spans="79:80">
      <c r="CA8814" s="2"/>
      <c r="CB8814" s="4"/>
    </row>
    <row r="8815" spans="79:80">
      <c r="CA8815" s="2"/>
      <c r="CB8815" s="4"/>
    </row>
    <row r="8816" spans="79:80">
      <c r="CA8816" s="2"/>
      <c r="CB8816" s="4"/>
    </row>
    <row r="8817" spans="79:80">
      <c r="CA8817" s="2"/>
      <c r="CB8817" s="4"/>
    </row>
    <row r="8818" spans="79:80">
      <c r="CA8818" s="2"/>
      <c r="CB8818" s="4"/>
    </row>
    <row r="8819" spans="79:80">
      <c r="CA8819" s="2"/>
      <c r="CB8819" s="4"/>
    </row>
    <row r="8820" spans="79:80">
      <c r="CA8820" s="2"/>
      <c r="CB8820" s="4"/>
    </row>
    <row r="8821" spans="79:80">
      <c r="CA8821" s="2"/>
      <c r="CB8821" s="4"/>
    </row>
    <row r="8822" spans="79:80">
      <c r="CA8822" s="2"/>
      <c r="CB8822" s="4"/>
    </row>
    <row r="8823" spans="79:80">
      <c r="CA8823" s="2"/>
      <c r="CB8823" s="4"/>
    </row>
    <row r="8824" spans="79:80">
      <c r="CA8824" s="2"/>
      <c r="CB8824" s="4"/>
    </row>
    <row r="8825" spans="79:80">
      <c r="CA8825" s="2"/>
      <c r="CB8825" s="4"/>
    </row>
    <row r="8826" spans="79:80">
      <c r="CA8826" s="2"/>
      <c r="CB8826" s="4"/>
    </row>
    <row r="8827" spans="79:80">
      <c r="CA8827" s="2"/>
      <c r="CB8827" s="4"/>
    </row>
    <row r="8828" spans="79:80">
      <c r="CA8828" s="2"/>
      <c r="CB8828" s="4"/>
    </row>
    <row r="8829" spans="79:80">
      <c r="CA8829" s="2"/>
      <c r="CB8829" s="4"/>
    </row>
    <row r="8830" spans="79:80">
      <c r="CA8830" s="2"/>
      <c r="CB8830" s="4"/>
    </row>
    <row r="8831" spans="79:80">
      <c r="CA8831" s="2"/>
      <c r="CB8831" s="4"/>
    </row>
    <row r="8832" spans="79:80">
      <c r="CA8832" s="2"/>
      <c r="CB8832" s="4"/>
    </row>
    <row r="8833" spans="79:80">
      <c r="CA8833" s="2"/>
      <c r="CB8833" s="4"/>
    </row>
    <row r="8834" spans="79:80">
      <c r="CA8834" s="2"/>
      <c r="CB8834" s="4"/>
    </row>
    <row r="8835" spans="79:80">
      <c r="CA8835" s="2"/>
      <c r="CB8835" s="4"/>
    </row>
    <row r="8836" spans="79:80">
      <c r="CA8836" s="2"/>
      <c r="CB8836" s="4"/>
    </row>
    <row r="8837" spans="79:80">
      <c r="CA8837" s="2"/>
      <c r="CB8837" s="4"/>
    </row>
    <row r="8838" spans="79:80">
      <c r="CA8838" s="2"/>
      <c r="CB8838" s="4"/>
    </row>
    <row r="8839" spans="79:80">
      <c r="CA8839" s="2"/>
      <c r="CB8839" s="4"/>
    </row>
    <row r="8840" spans="79:80">
      <c r="CA8840" s="2"/>
      <c r="CB8840" s="4"/>
    </row>
    <row r="8841" spans="79:80">
      <c r="CA8841" s="2"/>
      <c r="CB8841" s="4"/>
    </row>
    <row r="8842" spans="79:80">
      <c r="CA8842" s="2"/>
      <c r="CB8842" s="4"/>
    </row>
    <row r="8843" spans="79:80">
      <c r="CA8843" s="2"/>
      <c r="CB8843" s="4"/>
    </row>
    <row r="8844" spans="79:80">
      <c r="CA8844" s="2"/>
      <c r="CB8844" s="4"/>
    </row>
    <row r="8845" spans="79:80">
      <c r="CA8845" s="2"/>
      <c r="CB8845" s="4"/>
    </row>
    <row r="8846" spans="79:80">
      <c r="CA8846" s="2"/>
      <c r="CB8846" s="4"/>
    </row>
    <row r="8847" spans="79:80">
      <c r="CA8847" s="2"/>
      <c r="CB8847" s="4"/>
    </row>
    <row r="8848" spans="79:80">
      <c r="CA8848" s="2"/>
      <c r="CB8848" s="4"/>
    </row>
    <row r="8849" spans="79:80">
      <c r="CA8849" s="2"/>
      <c r="CB8849" s="4"/>
    </row>
    <row r="8850" spans="79:80">
      <c r="CA8850" s="2"/>
      <c r="CB8850" s="4"/>
    </row>
    <row r="8851" spans="79:80">
      <c r="CA8851" s="2"/>
      <c r="CB8851" s="4"/>
    </row>
    <row r="8852" spans="79:80">
      <c r="CA8852" s="2"/>
      <c r="CB8852" s="4"/>
    </row>
    <row r="8853" spans="79:80">
      <c r="CA8853" s="2"/>
      <c r="CB8853" s="4"/>
    </row>
    <row r="8854" spans="79:80">
      <c r="CA8854" s="2"/>
      <c r="CB8854" s="4"/>
    </row>
    <row r="8855" spans="79:80">
      <c r="CA8855" s="2"/>
      <c r="CB8855" s="4"/>
    </row>
    <row r="8856" spans="79:80">
      <c r="CA8856" s="2"/>
      <c r="CB8856" s="4"/>
    </row>
    <row r="8857" spans="79:80">
      <c r="CA8857" s="2"/>
      <c r="CB8857" s="4"/>
    </row>
    <row r="8858" spans="79:80">
      <c r="CA8858" s="2"/>
      <c r="CB8858" s="4"/>
    </row>
    <row r="8859" spans="79:80">
      <c r="CA8859" s="2"/>
      <c r="CB8859" s="4"/>
    </row>
    <row r="8860" spans="79:80">
      <c r="CA8860" s="2"/>
      <c r="CB8860" s="4"/>
    </row>
    <row r="8861" spans="79:80">
      <c r="CA8861" s="2"/>
      <c r="CB8861" s="4"/>
    </row>
    <row r="8862" spans="79:80">
      <c r="CA8862" s="2"/>
      <c r="CB8862" s="4"/>
    </row>
    <row r="8863" spans="79:80">
      <c r="CA8863" s="2"/>
      <c r="CB8863" s="4"/>
    </row>
    <row r="8864" spans="79:80">
      <c r="CA8864" s="2"/>
      <c r="CB8864" s="4"/>
    </row>
    <row r="8865" spans="79:80">
      <c r="CA8865" s="2"/>
      <c r="CB8865" s="4"/>
    </row>
    <row r="8866" spans="79:80">
      <c r="CA8866" s="2"/>
      <c r="CB8866" s="4"/>
    </row>
    <row r="8867" spans="79:80">
      <c r="CA8867" s="2"/>
      <c r="CB8867" s="4"/>
    </row>
    <row r="8868" spans="79:80">
      <c r="CA8868" s="2"/>
      <c r="CB8868" s="4"/>
    </row>
    <row r="8869" spans="79:80">
      <c r="CA8869" s="2"/>
      <c r="CB8869" s="4"/>
    </row>
    <row r="8870" spans="79:80">
      <c r="CA8870" s="2"/>
      <c r="CB8870" s="4"/>
    </row>
    <row r="8871" spans="79:80">
      <c r="CA8871" s="2"/>
      <c r="CB8871" s="4"/>
    </row>
    <row r="8872" spans="79:80">
      <c r="CA8872" s="2"/>
      <c r="CB8872" s="4"/>
    </row>
    <row r="8873" spans="79:80">
      <c r="CA8873" s="2"/>
      <c r="CB8873" s="4"/>
    </row>
    <row r="8874" spans="79:80">
      <c r="CA8874" s="2"/>
      <c r="CB8874" s="4"/>
    </row>
    <row r="8875" spans="79:80">
      <c r="CA8875" s="2"/>
      <c r="CB8875" s="4"/>
    </row>
    <row r="8876" spans="79:80">
      <c r="CA8876" s="2"/>
      <c r="CB8876" s="4"/>
    </row>
    <row r="8877" spans="79:80">
      <c r="CA8877" s="2"/>
      <c r="CB8877" s="4"/>
    </row>
    <row r="8878" spans="79:80">
      <c r="CA8878" s="2"/>
      <c r="CB8878" s="4"/>
    </row>
    <row r="8879" spans="79:80">
      <c r="CA8879" s="2"/>
      <c r="CB8879" s="4"/>
    </row>
    <row r="8880" spans="79:80">
      <c r="CA8880" s="2"/>
      <c r="CB8880" s="4"/>
    </row>
    <row r="8881" spans="79:80">
      <c r="CA8881" s="2"/>
      <c r="CB8881" s="4"/>
    </row>
    <row r="8882" spans="79:80">
      <c r="CA8882" s="2"/>
      <c r="CB8882" s="4"/>
    </row>
    <row r="8883" spans="79:80">
      <c r="CA8883" s="2"/>
      <c r="CB8883" s="4"/>
    </row>
    <row r="8884" spans="79:80">
      <c r="CA8884" s="2"/>
      <c r="CB8884" s="4"/>
    </row>
    <row r="8885" spans="79:80">
      <c r="CA8885" s="2"/>
      <c r="CB8885" s="4"/>
    </row>
    <row r="8886" spans="79:80">
      <c r="CA8886" s="2"/>
      <c r="CB8886" s="4"/>
    </row>
    <row r="8887" spans="79:80">
      <c r="CA8887" s="2"/>
      <c r="CB8887" s="4"/>
    </row>
    <row r="8888" spans="79:80">
      <c r="CA8888" s="2"/>
      <c r="CB8888" s="4"/>
    </row>
    <row r="8889" spans="79:80">
      <c r="CA8889" s="2"/>
      <c r="CB8889" s="4"/>
    </row>
    <row r="8890" spans="79:80">
      <c r="CA8890" s="2"/>
      <c r="CB8890" s="4"/>
    </row>
    <row r="8891" spans="79:80">
      <c r="CA8891" s="2"/>
      <c r="CB8891" s="4"/>
    </row>
    <row r="8892" spans="79:80">
      <c r="CA8892" s="2"/>
      <c r="CB8892" s="4"/>
    </row>
    <row r="8893" spans="79:80">
      <c r="CA8893" s="2"/>
      <c r="CB8893" s="4"/>
    </row>
    <row r="8894" spans="79:80">
      <c r="CA8894" s="2"/>
      <c r="CB8894" s="4"/>
    </row>
    <row r="8895" spans="79:80">
      <c r="CA8895" s="2"/>
      <c r="CB8895" s="4"/>
    </row>
    <row r="8896" spans="79:80">
      <c r="CA8896" s="2"/>
      <c r="CB8896" s="4"/>
    </row>
    <row r="8897" spans="79:80">
      <c r="CA8897" s="2"/>
      <c r="CB8897" s="4"/>
    </row>
    <row r="8898" spans="79:80">
      <c r="CA8898" s="2"/>
      <c r="CB8898" s="4"/>
    </row>
    <row r="8899" spans="79:80">
      <c r="CA8899" s="2"/>
      <c r="CB8899" s="4"/>
    </row>
    <row r="8900" spans="79:80">
      <c r="CA8900" s="2"/>
      <c r="CB8900" s="4"/>
    </row>
    <row r="8901" spans="79:80">
      <c r="CA8901" s="2"/>
      <c r="CB8901" s="4"/>
    </row>
    <row r="8902" spans="79:80">
      <c r="CA8902" s="2"/>
      <c r="CB8902" s="4"/>
    </row>
    <row r="8903" spans="79:80">
      <c r="CA8903" s="2"/>
      <c r="CB8903" s="4"/>
    </row>
    <row r="8904" spans="79:80">
      <c r="CA8904" s="2"/>
      <c r="CB8904" s="4"/>
    </row>
    <row r="8905" spans="79:80">
      <c r="CA8905" s="2"/>
      <c r="CB8905" s="4"/>
    </row>
    <row r="8906" spans="79:80">
      <c r="CA8906" s="2"/>
      <c r="CB8906" s="4"/>
    </row>
    <row r="8907" spans="79:80">
      <c r="CA8907" s="2"/>
      <c r="CB8907" s="4"/>
    </row>
    <row r="8908" spans="79:80">
      <c r="CA8908" s="2"/>
      <c r="CB8908" s="4"/>
    </row>
    <row r="8909" spans="79:80">
      <c r="CA8909" s="2"/>
      <c r="CB8909" s="4"/>
    </row>
    <row r="8910" spans="79:80">
      <c r="CA8910" s="2"/>
      <c r="CB8910" s="4"/>
    </row>
    <row r="8911" spans="79:80">
      <c r="CA8911" s="2"/>
      <c r="CB8911" s="4"/>
    </row>
    <row r="8912" spans="79:80">
      <c r="CA8912" s="2"/>
      <c r="CB8912" s="4"/>
    </row>
    <row r="8913" spans="79:80">
      <c r="CA8913" s="2"/>
      <c r="CB8913" s="4"/>
    </row>
    <row r="8914" spans="79:80">
      <c r="CA8914" s="2"/>
      <c r="CB8914" s="4"/>
    </row>
    <row r="8915" spans="79:80">
      <c r="CA8915" s="2"/>
      <c r="CB8915" s="4"/>
    </row>
    <row r="8916" spans="79:80">
      <c r="CA8916" s="2"/>
      <c r="CB8916" s="4"/>
    </row>
    <row r="8917" spans="79:80">
      <c r="CA8917" s="2"/>
      <c r="CB8917" s="4"/>
    </row>
    <row r="8918" spans="79:80">
      <c r="CA8918" s="2"/>
      <c r="CB8918" s="4"/>
    </row>
    <row r="8919" spans="79:80">
      <c r="CA8919" s="2"/>
      <c r="CB8919" s="4"/>
    </row>
    <row r="8920" spans="79:80">
      <c r="CA8920" s="2"/>
      <c r="CB8920" s="4"/>
    </row>
    <row r="8921" spans="79:80">
      <c r="CA8921" s="2"/>
      <c r="CB8921" s="4"/>
    </row>
    <row r="8922" spans="79:80">
      <c r="CA8922" s="2"/>
      <c r="CB8922" s="4"/>
    </row>
    <row r="8923" spans="79:80">
      <c r="CA8923" s="2"/>
      <c r="CB8923" s="4"/>
    </row>
    <row r="8924" spans="79:80">
      <c r="CA8924" s="2"/>
      <c r="CB8924" s="4"/>
    </row>
    <row r="8925" spans="79:80">
      <c r="CA8925" s="2"/>
      <c r="CB8925" s="4"/>
    </row>
    <row r="8926" spans="79:80">
      <c r="CA8926" s="2"/>
      <c r="CB8926" s="4"/>
    </row>
    <row r="8927" spans="79:80">
      <c r="CA8927" s="2"/>
      <c r="CB8927" s="4"/>
    </row>
    <row r="8928" spans="79:80">
      <c r="CA8928" s="2"/>
      <c r="CB8928" s="4"/>
    </row>
    <row r="8929" spans="79:80">
      <c r="CA8929" s="2"/>
      <c r="CB8929" s="4"/>
    </row>
    <row r="8930" spans="79:80">
      <c r="CA8930" s="2"/>
      <c r="CB8930" s="4"/>
    </row>
    <row r="8931" spans="79:80">
      <c r="CA8931" s="2"/>
      <c r="CB8931" s="4"/>
    </row>
    <row r="8932" spans="79:80">
      <c r="CA8932" s="2"/>
      <c r="CB8932" s="4"/>
    </row>
    <row r="8933" spans="79:80">
      <c r="CA8933" s="2"/>
      <c r="CB8933" s="4"/>
    </row>
    <row r="8934" spans="79:80">
      <c r="CA8934" s="2"/>
      <c r="CB8934" s="4"/>
    </row>
    <row r="8935" spans="79:80">
      <c r="CA8935" s="2"/>
      <c r="CB8935" s="4"/>
    </row>
    <row r="8936" spans="79:80">
      <c r="CA8936" s="2"/>
      <c r="CB8936" s="4"/>
    </row>
    <row r="8937" spans="79:80">
      <c r="CA8937" s="2"/>
      <c r="CB8937" s="4"/>
    </row>
    <row r="8938" spans="79:80">
      <c r="CA8938" s="2"/>
      <c r="CB8938" s="4"/>
    </row>
    <row r="8939" spans="79:80">
      <c r="CA8939" s="2"/>
      <c r="CB8939" s="4"/>
    </row>
    <row r="8940" spans="79:80">
      <c r="CA8940" s="2"/>
      <c r="CB8940" s="4"/>
    </row>
    <row r="8941" spans="79:80">
      <c r="CA8941" s="2"/>
      <c r="CB8941" s="4"/>
    </row>
    <row r="8942" spans="79:80">
      <c r="CA8942" s="2"/>
      <c r="CB8942" s="4"/>
    </row>
    <row r="8943" spans="79:80">
      <c r="CA8943" s="2"/>
      <c r="CB8943" s="4"/>
    </row>
    <row r="8944" spans="79:80">
      <c r="CA8944" s="2"/>
      <c r="CB8944" s="4"/>
    </row>
    <row r="8945" spans="79:80">
      <c r="CA8945" s="2"/>
      <c r="CB8945" s="4"/>
    </row>
    <row r="8946" spans="79:80">
      <c r="CA8946" s="2"/>
      <c r="CB8946" s="4"/>
    </row>
    <row r="8947" spans="79:80">
      <c r="CA8947" s="2"/>
      <c r="CB8947" s="4"/>
    </row>
    <row r="8948" spans="79:80">
      <c r="CA8948" s="2"/>
      <c r="CB8948" s="4"/>
    </row>
    <row r="8949" spans="79:80">
      <c r="CA8949" s="2"/>
      <c r="CB8949" s="4"/>
    </row>
    <row r="8950" spans="79:80">
      <c r="CA8950" s="2"/>
      <c r="CB8950" s="4"/>
    </row>
    <row r="8951" spans="79:80">
      <c r="CA8951" s="2"/>
      <c r="CB8951" s="4"/>
    </row>
    <row r="8952" spans="79:80">
      <c r="CA8952" s="2"/>
      <c r="CB8952" s="4"/>
    </row>
    <row r="8953" spans="79:80">
      <c r="CA8953" s="2"/>
      <c r="CB8953" s="4"/>
    </row>
    <row r="8954" spans="79:80">
      <c r="CA8954" s="2"/>
      <c r="CB8954" s="4"/>
    </row>
    <row r="8955" spans="79:80">
      <c r="CA8955" s="2"/>
      <c r="CB8955" s="4"/>
    </row>
    <row r="8956" spans="79:80">
      <c r="CA8956" s="2"/>
      <c r="CB8956" s="4"/>
    </row>
    <row r="8957" spans="79:80">
      <c r="CA8957" s="2"/>
      <c r="CB8957" s="4"/>
    </row>
    <row r="8958" spans="79:80">
      <c r="CA8958" s="2"/>
      <c r="CB8958" s="4"/>
    </row>
    <row r="8959" spans="79:80">
      <c r="CA8959" s="2"/>
      <c r="CB8959" s="4"/>
    </row>
    <row r="8960" spans="79:80">
      <c r="CA8960" s="2"/>
      <c r="CB8960" s="4"/>
    </row>
    <row r="8961" spans="79:80">
      <c r="CA8961" s="2"/>
      <c r="CB8961" s="4"/>
    </row>
    <row r="8962" spans="79:80">
      <c r="CA8962" s="2"/>
      <c r="CB8962" s="4"/>
    </row>
    <row r="8963" spans="79:80">
      <c r="CA8963" s="2"/>
      <c r="CB8963" s="4"/>
    </row>
    <row r="8964" spans="79:80">
      <c r="CA8964" s="2"/>
      <c r="CB8964" s="4"/>
    </row>
    <row r="8965" spans="79:80">
      <c r="CA8965" s="2"/>
      <c r="CB8965" s="4"/>
    </row>
    <row r="8966" spans="79:80">
      <c r="CA8966" s="2"/>
      <c r="CB8966" s="4"/>
    </row>
    <row r="8967" spans="79:80">
      <c r="CA8967" s="2"/>
      <c r="CB8967" s="4"/>
    </row>
    <row r="8968" spans="79:80">
      <c r="CA8968" s="2"/>
      <c r="CB8968" s="4"/>
    </row>
    <row r="8969" spans="79:80">
      <c r="CA8969" s="2"/>
      <c r="CB8969" s="4"/>
    </row>
    <row r="8970" spans="79:80">
      <c r="CA8970" s="2"/>
      <c r="CB8970" s="4"/>
    </row>
    <row r="8971" spans="79:80">
      <c r="CA8971" s="2"/>
      <c r="CB8971" s="4"/>
    </row>
    <row r="8972" spans="79:80">
      <c r="CA8972" s="2"/>
      <c r="CB8972" s="4"/>
    </row>
    <row r="8973" spans="79:80">
      <c r="CA8973" s="2"/>
      <c r="CB8973" s="4"/>
    </row>
    <row r="8974" spans="79:80">
      <c r="CA8974" s="2"/>
      <c r="CB8974" s="4"/>
    </row>
    <row r="8975" spans="79:80">
      <c r="CA8975" s="2"/>
      <c r="CB8975" s="4"/>
    </row>
    <row r="8976" spans="79:80">
      <c r="CA8976" s="2"/>
      <c r="CB8976" s="4"/>
    </row>
    <row r="8977" spans="79:80">
      <c r="CA8977" s="2"/>
      <c r="CB8977" s="4"/>
    </row>
    <row r="8978" spans="79:80">
      <c r="CA8978" s="2"/>
      <c r="CB8978" s="4"/>
    </row>
    <row r="8979" spans="79:80">
      <c r="CA8979" s="2"/>
      <c r="CB8979" s="4"/>
    </row>
    <row r="8980" spans="79:80">
      <c r="CA8980" s="2"/>
      <c r="CB8980" s="4"/>
    </row>
    <row r="8981" spans="79:80">
      <c r="CA8981" s="2"/>
      <c r="CB8981" s="4"/>
    </row>
    <row r="8982" spans="79:80">
      <c r="CA8982" s="2"/>
      <c r="CB8982" s="4"/>
    </row>
    <row r="8983" spans="79:80">
      <c r="CA8983" s="2"/>
      <c r="CB8983" s="4"/>
    </row>
    <row r="8984" spans="79:80">
      <c r="CA8984" s="2"/>
      <c r="CB8984" s="4"/>
    </row>
    <row r="8985" spans="79:80">
      <c r="CA8985" s="2"/>
      <c r="CB8985" s="4"/>
    </row>
    <row r="8986" spans="79:80">
      <c r="CA8986" s="2"/>
      <c r="CB8986" s="4"/>
    </row>
    <row r="8987" spans="79:80">
      <c r="CA8987" s="2"/>
      <c r="CB8987" s="4"/>
    </row>
    <row r="8988" spans="79:80">
      <c r="CA8988" s="2"/>
      <c r="CB8988" s="4"/>
    </row>
    <row r="8989" spans="79:80">
      <c r="CA8989" s="2"/>
      <c r="CB8989" s="4"/>
    </row>
    <row r="8990" spans="79:80">
      <c r="CA8990" s="2"/>
      <c r="CB8990" s="4"/>
    </row>
    <row r="8991" spans="79:80">
      <c r="CA8991" s="2"/>
      <c r="CB8991" s="4"/>
    </row>
    <row r="8992" spans="79:80">
      <c r="CA8992" s="2"/>
      <c r="CB8992" s="4"/>
    </row>
    <row r="8993" spans="79:80">
      <c r="CA8993" s="2"/>
      <c r="CB8993" s="4"/>
    </row>
    <row r="8994" spans="79:80">
      <c r="CA8994" s="2"/>
      <c r="CB8994" s="4"/>
    </row>
    <row r="8995" spans="79:80">
      <c r="CA8995" s="2"/>
      <c r="CB8995" s="4"/>
    </row>
    <row r="8996" spans="79:80">
      <c r="CA8996" s="2"/>
      <c r="CB8996" s="4"/>
    </row>
    <row r="8997" spans="79:80">
      <c r="CA8997" s="2"/>
      <c r="CB8997" s="4"/>
    </row>
    <row r="8998" spans="79:80">
      <c r="CA8998" s="2"/>
      <c r="CB8998" s="4"/>
    </row>
    <row r="8999" spans="79:80">
      <c r="CA8999" s="2"/>
      <c r="CB8999" s="4"/>
    </row>
    <row r="9000" spans="79:80">
      <c r="CA9000" s="2"/>
      <c r="CB9000" s="4"/>
    </row>
    <row r="9001" spans="79:80">
      <c r="CA9001" s="2"/>
      <c r="CB9001" s="4"/>
    </row>
    <row r="9002" spans="79:80">
      <c r="CA9002" s="2"/>
      <c r="CB9002" s="4"/>
    </row>
    <row r="9003" spans="79:80">
      <c r="CA9003" s="2"/>
      <c r="CB9003" s="4"/>
    </row>
    <row r="9004" spans="79:80">
      <c r="CA9004" s="2"/>
      <c r="CB9004" s="4"/>
    </row>
    <row r="9005" spans="79:80">
      <c r="CA9005" s="2"/>
      <c r="CB9005" s="4"/>
    </row>
    <row r="9006" spans="79:80">
      <c r="CA9006" s="2"/>
      <c r="CB9006" s="4"/>
    </row>
    <row r="9007" spans="79:80">
      <c r="CA9007" s="2"/>
      <c r="CB9007" s="4"/>
    </row>
    <row r="9008" spans="79:80">
      <c r="CA9008" s="2"/>
      <c r="CB9008" s="4"/>
    </row>
    <row r="9009" spans="79:80">
      <c r="CA9009" s="2"/>
      <c r="CB9009" s="4"/>
    </row>
    <row r="9010" spans="79:80">
      <c r="CA9010" s="2"/>
      <c r="CB9010" s="4"/>
    </row>
    <row r="9011" spans="79:80">
      <c r="CA9011" s="2"/>
      <c r="CB9011" s="4"/>
    </row>
    <row r="9012" spans="79:80">
      <c r="CA9012" s="2"/>
      <c r="CB9012" s="4"/>
    </row>
    <row r="9013" spans="79:80">
      <c r="CA9013" s="2"/>
      <c r="CB9013" s="4"/>
    </row>
    <row r="9014" spans="79:80">
      <c r="CA9014" s="2"/>
      <c r="CB9014" s="4"/>
    </row>
    <row r="9015" spans="79:80">
      <c r="CA9015" s="2"/>
      <c r="CB9015" s="4"/>
    </row>
    <row r="9016" spans="79:80">
      <c r="CA9016" s="2"/>
      <c r="CB9016" s="4"/>
    </row>
    <row r="9017" spans="79:80">
      <c r="CA9017" s="2"/>
      <c r="CB9017" s="4"/>
    </row>
    <row r="9018" spans="79:80">
      <c r="CA9018" s="2"/>
      <c r="CB9018" s="4"/>
    </row>
    <row r="9019" spans="79:80">
      <c r="CA9019" s="2"/>
      <c r="CB9019" s="4"/>
    </row>
    <row r="9020" spans="79:80">
      <c r="CA9020" s="2"/>
      <c r="CB9020" s="4"/>
    </row>
    <row r="9021" spans="79:80">
      <c r="CA9021" s="2"/>
      <c r="CB9021" s="4"/>
    </row>
    <row r="9022" spans="79:80">
      <c r="CA9022" s="2"/>
      <c r="CB9022" s="4"/>
    </row>
    <row r="9023" spans="79:80">
      <c r="CA9023" s="2"/>
      <c r="CB9023" s="4"/>
    </row>
    <row r="9024" spans="79:80">
      <c r="CA9024" s="2"/>
      <c r="CB9024" s="4"/>
    </row>
    <row r="9025" spans="79:80">
      <c r="CA9025" s="2"/>
      <c r="CB9025" s="4"/>
    </row>
    <row r="9026" spans="79:80">
      <c r="CA9026" s="2"/>
      <c r="CB9026" s="4"/>
    </row>
    <row r="9027" spans="79:80">
      <c r="CA9027" s="2"/>
      <c r="CB9027" s="4"/>
    </row>
    <row r="9028" spans="79:80">
      <c r="CA9028" s="2"/>
      <c r="CB9028" s="4"/>
    </row>
    <row r="9029" spans="79:80">
      <c r="CA9029" s="2"/>
      <c r="CB9029" s="4"/>
    </row>
    <row r="9030" spans="79:80">
      <c r="CA9030" s="2"/>
      <c r="CB9030" s="4"/>
    </row>
    <row r="9031" spans="79:80">
      <c r="CA9031" s="2"/>
      <c r="CB9031" s="4"/>
    </row>
    <row r="9032" spans="79:80">
      <c r="CA9032" s="2"/>
      <c r="CB9032" s="4"/>
    </row>
    <row r="9033" spans="79:80">
      <c r="CA9033" s="2"/>
      <c r="CB9033" s="4"/>
    </row>
    <row r="9034" spans="79:80">
      <c r="CA9034" s="2"/>
      <c r="CB9034" s="4"/>
    </row>
    <row r="9035" spans="79:80">
      <c r="CA9035" s="2"/>
      <c r="CB9035" s="4"/>
    </row>
    <row r="9036" spans="79:80">
      <c r="CA9036" s="2"/>
      <c r="CB9036" s="4"/>
    </row>
    <row r="9037" spans="79:80">
      <c r="CA9037" s="2"/>
      <c r="CB9037" s="4"/>
    </row>
    <row r="9038" spans="79:80">
      <c r="CA9038" s="2"/>
      <c r="CB9038" s="4"/>
    </row>
    <row r="9039" spans="79:80">
      <c r="CA9039" s="2"/>
      <c r="CB9039" s="4"/>
    </row>
    <row r="9040" spans="79:80">
      <c r="CA9040" s="2"/>
      <c r="CB9040" s="4"/>
    </row>
    <row r="9041" spans="79:80">
      <c r="CA9041" s="2"/>
      <c r="CB9041" s="4"/>
    </row>
    <row r="9042" spans="79:80">
      <c r="CA9042" s="2"/>
      <c r="CB9042" s="4"/>
    </row>
    <row r="9043" spans="79:80">
      <c r="CA9043" s="2"/>
      <c r="CB9043" s="4"/>
    </row>
    <row r="9044" spans="79:80">
      <c r="CA9044" s="2"/>
      <c r="CB9044" s="4"/>
    </row>
    <row r="9045" spans="79:80">
      <c r="CA9045" s="2"/>
      <c r="CB9045" s="4"/>
    </row>
    <row r="9046" spans="79:80">
      <c r="CA9046" s="2"/>
      <c r="CB9046" s="4"/>
    </row>
    <row r="9047" spans="79:80">
      <c r="CA9047" s="2"/>
      <c r="CB9047" s="4"/>
    </row>
    <row r="9048" spans="79:80">
      <c r="CA9048" s="2"/>
      <c r="CB9048" s="4"/>
    </row>
    <row r="9049" spans="79:80">
      <c r="CA9049" s="2"/>
      <c r="CB9049" s="4"/>
    </row>
    <row r="9050" spans="79:80">
      <c r="CA9050" s="2"/>
      <c r="CB9050" s="4"/>
    </row>
    <row r="9051" spans="79:80">
      <c r="CA9051" s="2"/>
      <c r="CB9051" s="4"/>
    </row>
    <row r="9052" spans="79:80">
      <c r="CA9052" s="2"/>
      <c r="CB9052" s="4"/>
    </row>
    <row r="9053" spans="79:80">
      <c r="CA9053" s="2"/>
      <c r="CB9053" s="4"/>
    </row>
    <row r="9054" spans="79:80">
      <c r="CA9054" s="2"/>
      <c r="CB9054" s="4"/>
    </row>
    <row r="9055" spans="79:80">
      <c r="CA9055" s="2"/>
      <c r="CB9055" s="4"/>
    </row>
    <row r="9056" spans="79:80">
      <c r="CA9056" s="2"/>
      <c r="CB9056" s="4"/>
    </row>
    <row r="9057" spans="79:80">
      <c r="CA9057" s="2"/>
      <c r="CB9057" s="4"/>
    </row>
    <row r="9058" spans="79:80">
      <c r="CA9058" s="2"/>
      <c r="CB9058" s="4"/>
    </row>
    <row r="9059" spans="79:80">
      <c r="CA9059" s="2"/>
      <c r="CB9059" s="4"/>
    </row>
    <row r="9060" spans="79:80">
      <c r="CA9060" s="2"/>
      <c r="CB9060" s="4"/>
    </row>
    <row r="9061" spans="79:80">
      <c r="CA9061" s="2"/>
      <c r="CB9061" s="4"/>
    </row>
    <row r="9062" spans="79:80">
      <c r="CA9062" s="2"/>
      <c r="CB9062" s="4"/>
    </row>
    <row r="9063" spans="79:80">
      <c r="CA9063" s="2"/>
      <c r="CB9063" s="4"/>
    </row>
    <row r="9064" spans="79:80">
      <c r="CA9064" s="2"/>
      <c r="CB9064" s="4"/>
    </row>
    <row r="9065" spans="79:80">
      <c r="CA9065" s="2"/>
      <c r="CB9065" s="4"/>
    </row>
    <row r="9066" spans="79:80">
      <c r="CA9066" s="2"/>
      <c r="CB9066" s="4"/>
    </row>
    <row r="9067" spans="79:80">
      <c r="CA9067" s="2"/>
      <c r="CB9067" s="4"/>
    </row>
    <row r="9068" spans="79:80">
      <c r="CA9068" s="2"/>
      <c r="CB9068" s="4"/>
    </row>
    <row r="9069" spans="79:80">
      <c r="CA9069" s="2"/>
      <c r="CB9069" s="4"/>
    </row>
    <row r="9070" spans="79:80">
      <c r="CA9070" s="2"/>
      <c r="CB9070" s="4"/>
    </row>
    <row r="9071" spans="79:80">
      <c r="CA9071" s="2"/>
      <c r="CB9071" s="4"/>
    </row>
    <row r="9072" spans="79:80">
      <c r="CA9072" s="2"/>
      <c r="CB9072" s="4"/>
    </row>
    <row r="9073" spans="79:80">
      <c r="CA9073" s="2"/>
      <c r="CB9073" s="4"/>
    </row>
    <row r="9074" spans="79:80">
      <c r="CA9074" s="2"/>
      <c r="CB9074" s="4"/>
    </row>
    <row r="9075" spans="79:80">
      <c r="CA9075" s="2"/>
      <c r="CB9075" s="4"/>
    </row>
    <row r="9076" spans="79:80">
      <c r="CA9076" s="2"/>
      <c r="CB9076" s="4"/>
    </row>
    <row r="9077" spans="79:80">
      <c r="CA9077" s="2"/>
      <c r="CB9077" s="4"/>
    </row>
    <row r="9078" spans="79:80">
      <c r="CA9078" s="2"/>
      <c r="CB9078" s="4"/>
    </row>
    <row r="9079" spans="79:80">
      <c r="CA9079" s="2"/>
      <c r="CB9079" s="4"/>
    </row>
    <row r="9080" spans="79:80">
      <c r="CA9080" s="2"/>
      <c r="CB9080" s="4"/>
    </row>
    <row r="9081" spans="79:80">
      <c r="CA9081" s="2"/>
      <c r="CB9081" s="4"/>
    </row>
    <row r="9082" spans="79:80">
      <c r="CA9082" s="2"/>
      <c r="CB9082" s="4"/>
    </row>
    <row r="9083" spans="79:80">
      <c r="CA9083" s="2"/>
      <c r="CB9083" s="4"/>
    </row>
    <row r="9084" spans="79:80">
      <c r="CA9084" s="2"/>
      <c r="CB9084" s="4"/>
    </row>
    <row r="9085" spans="79:80">
      <c r="CA9085" s="2"/>
      <c r="CB9085" s="4"/>
    </row>
    <row r="9086" spans="79:80">
      <c r="CA9086" s="2"/>
      <c r="CB9086" s="4"/>
    </row>
    <row r="9087" spans="79:80">
      <c r="CA9087" s="2"/>
      <c r="CB9087" s="4"/>
    </row>
    <row r="9088" spans="79:80">
      <c r="CA9088" s="2"/>
      <c r="CB9088" s="4"/>
    </row>
    <row r="9089" spans="79:80">
      <c r="CA9089" s="2"/>
      <c r="CB9089" s="4"/>
    </row>
    <row r="9090" spans="79:80">
      <c r="CA9090" s="2"/>
      <c r="CB9090" s="4"/>
    </row>
    <row r="9091" spans="79:80">
      <c r="CA9091" s="2"/>
      <c r="CB9091" s="4"/>
    </row>
    <row r="9092" spans="79:80">
      <c r="CA9092" s="2"/>
      <c r="CB9092" s="4"/>
    </row>
    <row r="9093" spans="79:80">
      <c r="CA9093" s="2"/>
      <c r="CB9093" s="4"/>
    </row>
    <row r="9094" spans="79:80">
      <c r="CA9094" s="2"/>
      <c r="CB9094" s="4"/>
    </row>
    <row r="9095" spans="79:80">
      <c r="CA9095" s="2"/>
      <c r="CB9095" s="4"/>
    </row>
    <row r="9096" spans="79:80">
      <c r="CA9096" s="2"/>
      <c r="CB9096" s="4"/>
    </row>
    <row r="9097" spans="79:80">
      <c r="CA9097" s="2"/>
      <c r="CB9097" s="4"/>
    </row>
    <row r="9098" spans="79:80">
      <c r="CA9098" s="2"/>
      <c r="CB9098" s="4"/>
    </row>
    <row r="9099" spans="79:80">
      <c r="CA9099" s="2"/>
      <c r="CB9099" s="4"/>
    </row>
    <row r="9100" spans="79:80">
      <c r="CA9100" s="2"/>
      <c r="CB9100" s="4"/>
    </row>
    <row r="9101" spans="79:80">
      <c r="CA9101" s="2"/>
      <c r="CB9101" s="4"/>
    </row>
    <row r="9102" spans="79:80">
      <c r="CA9102" s="2"/>
      <c r="CB9102" s="4"/>
    </row>
    <row r="9103" spans="79:80">
      <c r="CA9103" s="2"/>
      <c r="CB9103" s="4"/>
    </row>
    <row r="9104" spans="79:80">
      <c r="CA9104" s="2"/>
      <c r="CB9104" s="4"/>
    </row>
    <row r="9105" spans="79:80">
      <c r="CA9105" s="2"/>
      <c r="CB9105" s="4"/>
    </row>
    <row r="9106" spans="79:80">
      <c r="CA9106" s="2"/>
      <c r="CB9106" s="4"/>
    </row>
    <row r="9107" spans="79:80">
      <c r="CA9107" s="2"/>
      <c r="CB9107" s="4"/>
    </row>
    <row r="9108" spans="79:80">
      <c r="CA9108" s="2"/>
      <c r="CB9108" s="4"/>
    </row>
    <row r="9109" spans="79:80">
      <c r="CA9109" s="2"/>
      <c r="CB9109" s="4"/>
    </row>
    <row r="9110" spans="79:80">
      <c r="CA9110" s="2"/>
      <c r="CB9110" s="4"/>
    </row>
    <row r="9111" spans="79:80">
      <c r="CA9111" s="2"/>
      <c r="CB9111" s="4"/>
    </row>
    <row r="9112" spans="79:80">
      <c r="CA9112" s="2"/>
      <c r="CB9112" s="4"/>
    </row>
    <row r="9113" spans="79:80">
      <c r="CA9113" s="2"/>
      <c r="CB9113" s="4"/>
    </row>
    <row r="9114" spans="79:80">
      <c r="CA9114" s="2"/>
      <c r="CB9114" s="4"/>
    </row>
    <row r="9115" spans="79:80">
      <c r="CA9115" s="2"/>
      <c r="CB9115" s="4"/>
    </row>
    <row r="9116" spans="79:80">
      <c r="CA9116" s="2"/>
      <c r="CB9116" s="4"/>
    </row>
    <row r="9117" spans="79:80">
      <c r="CA9117" s="2"/>
      <c r="CB9117" s="4"/>
    </row>
    <row r="9118" spans="79:80">
      <c r="CA9118" s="2"/>
      <c r="CB9118" s="4"/>
    </row>
    <row r="9119" spans="79:80">
      <c r="CA9119" s="2"/>
      <c r="CB9119" s="4"/>
    </row>
    <row r="9120" spans="79:80">
      <c r="CA9120" s="2"/>
      <c r="CB9120" s="4"/>
    </row>
    <row r="9121" spans="79:80">
      <c r="CA9121" s="2"/>
      <c r="CB9121" s="4"/>
    </row>
    <row r="9122" spans="79:80">
      <c r="CA9122" s="2"/>
      <c r="CB9122" s="4"/>
    </row>
    <row r="9123" spans="79:80">
      <c r="CA9123" s="2"/>
      <c r="CB9123" s="4"/>
    </row>
    <row r="9124" spans="79:80">
      <c r="CA9124" s="2"/>
      <c r="CB9124" s="4"/>
    </row>
    <row r="9125" spans="79:80">
      <c r="CA9125" s="2"/>
      <c r="CB9125" s="4"/>
    </row>
    <row r="9126" spans="79:80">
      <c r="CA9126" s="2"/>
      <c r="CB9126" s="4"/>
    </row>
    <row r="9127" spans="79:80">
      <c r="CA9127" s="2"/>
      <c r="CB9127" s="4"/>
    </row>
    <row r="9128" spans="79:80">
      <c r="CA9128" s="2"/>
      <c r="CB9128" s="4"/>
    </row>
    <row r="9129" spans="79:80">
      <c r="CA9129" s="2"/>
      <c r="CB9129" s="4"/>
    </row>
    <row r="9130" spans="79:80">
      <c r="CA9130" s="2"/>
      <c r="CB9130" s="4"/>
    </row>
    <row r="9131" spans="79:80">
      <c r="CA9131" s="2"/>
      <c r="CB9131" s="4"/>
    </row>
    <row r="9132" spans="79:80">
      <c r="CA9132" s="2"/>
      <c r="CB9132" s="4"/>
    </row>
    <row r="9133" spans="79:80">
      <c r="CA9133" s="2"/>
      <c r="CB9133" s="4"/>
    </row>
    <row r="9134" spans="79:80">
      <c r="CA9134" s="2"/>
      <c r="CB9134" s="4"/>
    </row>
    <row r="9135" spans="79:80">
      <c r="CA9135" s="2"/>
      <c r="CB9135" s="4"/>
    </row>
    <row r="9136" spans="79:80">
      <c r="CA9136" s="2"/>
      <c r="CB9136" s="4"/>
    </row>
    <row r="9137" spans="79:80">
      <c r="CA9137" s="2"/>
      <c r="CB9137" s="4"/>
    </row>
    <row r="9138" spans="79:80">
      <c r="CA9138" s="2"/>
      <c r="CB9138" s="4"/>
    </row>
    <row r="9139" spans="79:80">
      <c r="CA9139" s="2"/>
      <c r="CB9139" s="4"/>
    </row>
    <row r="9140" spans="79:80">
      <c r="CA9140" s="2"/>
      <c r="CB9140" s="4"/>
    </row>
    <row r="9141" spans="79:80">
      <c r="CA9141" s="2"/>
      <c r="CB9141" s="4"/>
    </row>
    <row r="9142" spans="79:80">
      <c r="CA9142" s="2"/>
      <c r="CB9142" s="4"/>
    </row>
    <row r="9143" spans="79:80">
      <c r="CA9143" s="2"/>
      <c r="CB9143" s="4"/>
    </row>
    <row r="9144" spans="79:80">
      <c r="CA9144" s="2"/>
      <c r="CB9144" s="4"/>
    </row>
    <row r="9145" spans="79:80">
      <c r="CA9145" s="2"/>
      <c r="CB9145" s="4"/>
    </row>
    <row r="9146" spans="79:80">
      <c r="CA9146" s="2"/>
      <c r="CB9146" s="4"/>
    </row>
    <row r="9147" spans="79:80">
      <c r="CA9147" s="2"/>
      <c r="CB9147" s="4"/>
    </row>
    <row r="9148" spans="79:80">
      <c r="CA9148" s="2"/>
      <c r="CB9148" s="4"/>
    </row>
    <row r="9149" spans="79:80">
      <c r="CA9149" s="2"/>
      <c r="CB9149" s="4"/>
    </row>
    <row r="9150" spans="79:80">
      <c r="CA9150" s="2"/>
      <c r="CB9150" s="4"/>
    </row>
    <row r="9151" spans="79:80">
      <c r="CA9151" s="2"/>
      <c r="CB9151" s="4"/>
    </row>
    <row r="9152" spans="79:80">
      <c r="CA9152" s="2"/>
      <c r="CB9152" s="4"/>
    </row>
    <row r="9153" spans="79:80">
      <c r="CA9153" s="2"/>
      <c r="CB9153" s="4"/>
    </row>
    <row r="9154" spans="79:80">
      <c r="CA9154" s="2"/>
      <c r="CB9154" s="4"/>
    </row>
    <row r="9155" spans="79:80">
      <c r="CA9155" s="2"/>
      <c r="CB9155" s="4"/>
    </row>
    <row r="9156" spans="79:80">
      <c r="CA9156" s="2"/>
      <c r="CB9156" s="4"/>
    </row>
    <row r="9157" spans="79:80">
      <c r="CA9157" s="2"/>
      <c r="CB9157" s="4"/>
    </row>
    <row r="9158" spans="79:80">
      <c r="CA9158" s="2"/>
      <c r="CB9158" s="4"/>
    </row>
    <row r="9159" spans="79:80">
      <c r="CA9159" s="2"/>
      <c r="CB9159" s="4"/>
    </row>
    <row r="9160" spans="79:80">
      <c r="CA9160" s="2"/>
      <c r="CB9160" s="4"/>
    </row>
    <row r="9161" spans="79:80">
      <c r="CA9161" s="2"/>
      <c r="CB9161" s="4"/>
    </row>
    <row r="9162" spans="79:80">
      <c r="CA9162" s="2"/>
      <c r="CB9162" s="4"/>
    </row>
    <row r="9163" spans="79:80">
      <c r="CA9163" s="2"/>
      <c r="CB9163" s="4"/>
    </row>
    <row r="9164" spans="79:80">
      <c r="CA9164" s="2"/>
      <c r="CB9164" s="4"/>
    </row>
    <row r="9165" spans="79:80">
      <c r="CA9165" s="2"/>
      <c r="CB9165" s="4"/>
    </row>
    <row r="9166" spans="79:80">
      <c r="CA9166" s="2"/>
      <c r="CB9166" s="4"/>
    </row>
    <row r="9167" spans="79:80">
      <c r="CA9167" s="2"/>
      <c r="CB9167" s="4"/>
    </row>
    <row r="9168" spans="79:80">
      <c r="CA9168" s="2"/>
      <c r="CB9168" s="4"/>
    </row>
    <row r="9169" spans="79:80">
      <c r="CA9169" s="2"/>
      <c r="CB9169" s="4"/>
    </row>
    <row r="9170" spans="79:80">
      <c r="CA9170" s="2"/>
      <c r="CB9170" s="4"/>
    </row>
    <row r="9171" spans="79:80">
      <c r="CA9171" s="2"/>
      <c r="CB9171" s="4"/>
    </row>
    <row r="9172" spans="79:80">
      <c r="CA9172" s="2"/>
      <c r="CB9172" s="4"/>
    </row>
    <row r="9173" spans="79:80">
      <c r="CA9173" s="2"/>
      <c r="CB9173" s="4"/>
    </row>
    <row r="9174" spans="79:80">
      <c r="CA9174" s="2"/>
      <c r="CB9174" s="4"/>
    </row>
    <row r="9175" spans="79:80">
      <c r="CA9175" s="2"/>
      <c r="CB9175" s="4"/>
    </row>
    <row r="9176" spans="79:80">
      <c r="CA9176" s="2"/>
      <c r="CB9176" s="4"/>
    </row>
    <row r="9177" spans="79:80">
      <c r="CA9177" s="2"/>
      <c r="CB9177" s="4"/>
    </row>
    <row r="9178" spans="79:80">
      <c r="CA9178" s="2"/>
      <c r="CB9178" s="4"/>
    </row>
    <row r="9179" spans="79:80">
      <c r="CA9179" s="2"/>
      <c r="CB9179" s="4"/>
    </row>
    <row r="9180" spans="79:80">
      <c r="CA9180" s="2"/>
      <c r="CB9180" s="4"/>
    </row>
    <row r="9181" spans="79:80">
      <c r="CA9181" s="2"/>
      <c r="CB9181" s="4"/>
    </row>
    <row r="9182" spans="79:80">
      <c r="CA9182" s="2"/>
      <c r="CB9182" s="4"/>
    </row>
    <row r="9183" spans="79:80">
      <c r="CA9183" s="2"/>
      <c r="CB9183" s="4"/>
    </row>
    <row r="9184" spans="79:80">
      <c r="CA9184" s="2"/>
      <c r="CB9184" s="4"/>
    </row>
    <row r="9185" spans="79:80">
      <c r="CA9185" s="2"/>
      <c r="CB9185" s="4"/>
    </row>
    <row r="9186" spans="79:80">
      <c r="CA9186" s="2"/>
      <c r="CB9186" s="4"/>
    </row>
    <row r="9187" spans="79:80">
      <c r="CA9187" s="2"/>
      <c r="CB9187" s="4"/>
    </row>
    <row r="9188" spans="79:80">
      <c r="CA9188" s="2"/>
      <c r="CB9188" s="4"/>
    </row>
    <row r="9189" spans="79:80">
      <c r="CA9189" s="2"/>
      <c r="CB9189" s="4"/>
    </row>
    <row r="9190" spans="79:80">
      <c r="CA9190" s="2"/>
      <c r="CB9190" s="4"/>
    </row>
    <row r="9191" spans="79:80">
      <c r="CA9191" s="2"/>
      <c r="CB9191" s="4"/>
    </row>
    <row r="9192" spans="79:80">
      <c r="CA9192" s="2"/>
      <c r="CB9192" s="4"/>
    </row>
    <row r="9193" spans="79:80">
      <c r="CA9193" s="2"/>
      <c r="CB9193" s="4"/>
    </row>
    <row r="9194" spans="79:80">
      <c r="CA9194" s="2"/>
      <c r="CB9194" s="4"/>
    </row>
    <row r="9195" spans="79:80">
      <c r="CA9195" s="2"/>
      <c r="CB9195" s="4"/>
    </row>
    <row r="9196" spans="79:80">
      <c r="CA9196" s="2"/>
      <c r="CB9196" s="4"/>
    </row>
    <row r="9197" spans="79:80">
      <c r="CA9197" s="2"/>
      <c r="CB9197" s="4"/>
    </row>
    <row r="9198" spans="79:80">
      <c r="CA9198" s="2"/>
      <c r="CB9198" s="4"/>
    </row>
    <row r="9199" spans="79:80">
      <c r="CA9199" s="2"/>
      <c r="CB9199" s="4"/>
    </row>
    <row r="9200" spans="79:80">
      <c r="CA9200" s="2"/>
      <c r="CB9200" s="4"/>
    </row>
    <row r="9201" spans="79:80">
      <c r="CA9201" s="2"/>
      <c r="CB9201" s="4"/>
    </row>
    <row r="9202" spans="79:80">
      <c r="CA9202" s="2"/>
      <c r="CB9202" s="4"/>
    </row>
    <row r="9203" spans="79:80">
      <c r="CA9203" s="2"/>
      <c r="CB9203" s="4"/>
    </row>
    <row r="9204" spans="79:80">
      <c r="CA9204" s="2"/>
      <c r="CB9204" s="4"/>
    </row>
    <row r="9205" spans="79:80">
      <c r="CA9205" s="2"/>
      <c r="CB9205" s="4"/>
    </row>
    <row r="9206" spans="79:80">
      <c r="CA9206" s="2"/>
      <c r="CB9206" s="4"/>
    </row>
    <row r="9207" spans="79:80">
      <c r="CA9207" s="2"/>
      <c r="CB9207" s="4"/>
    </row>
    <row r="9208" spans="79:80">
      <c r="CA9208" s="2"/>
      <c r="CB9208" s="4"/>
    </row>
    <row r="9209" spans="79:80">
      <c r="CA9209" s="2"/>
      <c r="CB9209" s="4"/>
    </row>
    <row r="9210" spans="79:80">
      <c r="CA9210" s="2"/>
      <c r="CB9210" s="4"/>
    </row>
    <row r="9211" spans="79:80">
      <c r="CA9211" s="2"/>
      <c r="CB9211" s="4"/>
    </row>
    <row r="9212" spans="79:80">
      <c r="CA9212" s="2"/>
      <c r="CB9212" s="4"/>
    </row>
    <row r="9213" spans="79:80">
      <c r="CA9213" s="2"/>
      <c r="CB9213" s="4"/>
    </row>
    <row r="9214" spans="79:80">
      <c r="CA9214" s="2"/>
      <c r="CB9214" s="4"/>
    </row>
    <row r="9215" spans="79:80">
      <c r="CA9215" s="2"/>
      <c r="CB9215" s="4"/>
    </row>
    <row r="9216" spans="79:80">
      <c r="CA9216" s="2"/>
      <c r="CB9216" s="4"/>
    </row>
    <row r="9217" spans="79:80">
      <c r="CA9217" s="2"/>
      <c r="CB9217" s="4"/>
    </row>
    <row r="9218" spans="79:80">
      <c r="CA9218" s="2"/>
      <c r="CB9218" s="4"/>
    </row>
    <row r="9219" spans="79:80">
      <c r="CA9219" s="2"/>
      <c r="CB9219" s="4"/>
    </row>
    <row r="9220" spans="79:80">
      <c r="CA9220" s="2"/>
      <c r="CB9220" s="4"/>
    </row>
    <row r="9221" spans="79:80">
      <c r="CA9221" s="2"/>
      <c r="CB9221" s="4"/>
    </row>
    <row r="9222" spans="79:80">
      <c r="CA9222" s="2"/>
      <c r="CB9222" s="4"/>
    </row>
    <row r="9223" spans="79:80">
      <c r="CA9223" s="2"/>
      <c r="CB9223" s="4"/>
    </row>
    <row r="9224" spans="79:80">
      <c r="CA9224" s="2"/>
      <c r="CB9224" s="4"/>
    </row>
    <row r="9225" spans="79:80">
      <c r="CA9225" s="2"/>
      <c r="CB9225" s="4"/>
    </row>
    <row r="9226" spans="79:80">
      <c r="CA9226" s="2"/>
      <c r="CB9226" s="4"/>
    </row>
    <row r="9227" spans="79:80">
      <c r="CA9227" s="2"/>
      <c r="CB9227" s="4"/>
    </row>
    <row r="9228" spans="79:80">
      <c r="CA9228" s="2"/>
      <c r="CB9228" s="4"/>
    </row>
    <row r="9229" spans="79:80">
      <c r="CA9229" s="2"/>
      <c r="CB9229" s="4"/>
    </row>
    <row r="9230" spans="79:80">
      <c r="CA9230" s="2"/>
      <c r="CB9230" s="4"/>
    </row>
    <row r="9231" spans="79:80">
      <c r="CA9231" s="2"/>
      <c r="CB9231" s="4"/>
    </row>
    <row r="9232" spans="79:80">
      <c r="CA9232" s="2"/>
      <c r="CB9232" s="4"/>
    </row>
    <row r="9233" spans="79:80">
      <c r="CA9233" s="2"/>
      <c r="CB9233" s="4"/>
    </row>
    <row r="9234" spans="79:80">
      <c r="CA9234" s="2"/>
      <c r="CB9234" s="4"/>
    </row>
    <row r="9235" spans="79:80">
      <c r="CA9235" s="2"/>
      <c r="CB9235" s="4"/>
    </row>
    <row r="9236" spans="79:80">
      <c r="CA9236" s="2"/>
      <c r="CB9236" s="4"/>
    </row>
    <row r="9237" spans="79:80">
      <c r="CA9237" s="2"/>
      <c r="CB9237" s="4"/>
    </row>
    <row r="9238" spans="79:80">
      <c r="CA9238" s="2"/>
      <c r="CB9238" s="4"/>
    </row>
    <row r="9239" spans="79:80">
      <c r="CA9239" s="2"/>
      <c r="CB9239" s="4"/>
    </row>
    <row r="9240" spans="79:80">
      <c r="CA9240" s="2"/>
      <c r="CB9240" s="4"/>
    </row>
    <row r="9241" spans="79:80">
      <c r="CA9241" s="2"/>
      <c r="CB9241" s="4"/>
    </row>
    <row r="9242" spans="79:80">
      <c r="CA9242" s="2"/>
      <c r="CB9242" s="4"/>
    </row>
    <row r="9243" spans="79:80">
      <c r="CA9243" s="2"/>
      <c r="CB9243" s="4"/>
    </row>
    <row r="9244" spans="79:80">
      <c r="CA9244" s="2"/>
      <c r="CB9244" s="4"/>
    </row>
    <row r="9245" spans="79:80">
      <c r="CA9245" s="2"/>
      <c r="CB9245" s="4"/>
    </row>
    <row r="9246" spans="79:80">
      <c r="CA9246" s="2"/>
      <c r="CB9246" s="4"/>
    </row>
    <row r="9247" spans="79:80">
      <c r="CA9247" s="2"/>
      <c r="CB9247" s="4"/>
    </row>
    <row r="9248" spans="79:80">
      <c r="CA9248" s="2"/>
      <c r="CB9248" s="4"/>
    </row>
    <row r="9249" spans="79:80">
      <c r="CA9249" s="2"/>
      <c r="CB9249" s="4"/>
    </row>
    <row r="9250" spans="79:80">
      <c r="CA9250" s="2"/>
      <c r="CB9250" s="4"/>
    </row>
    <row r="9251" spans="79:80">
      <c r="CA9251" s="2"/>
      <c r="CB9251" s="4"/>
    </row>
    <row r="9252" spans="79:80">
      <c r="CA9252" s="2"/>
      <c r="CB9252" s="4"/>
    </row>
    <row r="9253" spans="79:80">
      <c r="CA9253" s="2"/>
      <c r="CB9253" s="4"/>
    </row>
    <row r="9254" spans="79:80">
      <c r="CA9254" s="2"/>
      <c r="CB9254" s="4"/>
    </row>
    <row r="9255" spans="79:80">
      <c r="CA9255" s="2"/>
      <c r="CB9255" s="4"/>
    </row>
    <row r="9256" spans="79:80">
      <c r="CA9256" s="2"/>
      <c r="CB9256" s="4"/>
    </row>
    <row r="9257" spans="79:80">
      <c r="CA9257" s="2"/>
      <c r="CB9257" s="4"/>
    </row>
    <row r="9258" spans="79:80">
      <c r="CA9258" s="2"/>
      <c r="CB9258" s="4"/>
    </row>
    <row r="9259" spans="79:80">
      <c r="CA9259" s="2"/>
      <c r="CB9259" s="4"/>
    </row>
    <row r="9260" spans="79:80">
      <c r="CA9260" s="2"/>
      <c r="CB9260" s="4"/>
    </row>
    <row r="9261" spans="79:80">
      <c r="CA9261" s="2"/>
      <c r="CB9261" s="4"/>
    </row>
    <row r="9262" spans="79:80">
      <c r="CA9262" s="2"/>
      <c r="CB9262" s="4"/>
    </row>
    <row r="9263" spans="79:80">
      <c r="CA9263" s="2"/>
      <c r="CB9263" s="4"/>
    </row>
    <row r="9264" spans="79:80">
      <c r="CA9264" s="2"/>
      <c r="CB9264" s="4"/>
    </row>
    <row r="9265" spans="79:80">
      <c r="CA9265" s="2"/>
      <c r="CB9265" s="4"/>
    </row>
    <row r="9266" spans="79:80">
      <c r="CA9266" s="2"/>
      <c r="CB9266" s="4"/>
    </row>
    <row r="9267" spans="79:80">
      <c r="CA9267" s="2"/>
      <c r="CB9267" s="4"/>
    </row>
    <row r="9268" spans="79:80">
      <c r="CA9268" s="2"/>
      <c r="CB9268" s="4"/>
    </row>
    <row r="9269" spans="79:80">
      <c r="CA9269" s="2"/>
      <c r="CB9269" s="4"/>
    </row>
    <row r="9270" spans="79:80">
      <c r="CA9270" s="2"/>
      <c r="CB9270" s="4"/>
    </row>
    <row r="9271" spans="79:80">
      <c r="CA9271" s="2"/>
      <c r="CB9271" s="4"/>
    </row>
    <row r="9272" spans="79:80">
      <c r="CA9272" s="2"/>
      <c r="CB9272" s="4"/>
    </row>
    <row r="9273" spans="79:80">
      <c r="CA9273" s="2"/>
      <c r="CB9273" s="4"/>
    </row>
    <row r="9274" spans="79:80">
      <c r="CA9274" s="2"/>
      <c r="CB9274" s="4"/>
    </row>
    <row r="9275" spans="79:80">
      <c r="CA9275" s="2"/>
      <c r="CB9275" s="4"/>
    </row>
    <row r="9276" spans="79:80">
      <c r="CA9276" s="2"/>
      <c r="CB9276" s="4"/>
    </row>
    <row r="9277" spans="79:80">
      <c r="CA9277" s="2"/>
      <c r="CB9277" s="4"/>
    </row>
    <row r="9278" spans="79:80">
      <c r="CA9278" s="2"/>
      <c r="CB9278" s="4"/>
    </row>
    <row r="9279" spans="79:80">
      <c r="CA9279" s="2"/>
      <c r="CB9279" s="4"/>
    </row>
    <row r="9280" spans="79:80">
      <c r="CA9280" s="2"/>
      <c r="CB9280" s="4"/>
    </row>
    <row r="9281" spans="79:80">
      <c r="CA9281" s="2"/>
      <c r="CB9281" s="4"/>
    </row>
    <row r="9282" spans="79:80">
      <c r="CA9282" s="2"/>
      <c r="CB9282" s="4"/>
    </row>
    <row r="9283" spans="79:80">
      <c r="CA9283" s="2"/>
      <c r="CB9283" s="4"/>
    </row>
    <row r="9284" spans="79:80">
      <c r="CA9284" s="2"/>
      <c r="CB9284" s="4"/>
    </row>
    <row r="9285" spans="79:80">
      <c r="CA9285" s="2"/>
      <c r="CB9285" s="4"/>
    </row>
    <row r="9286" spans="79:80">
      <c r="CA9286" s="2"/>
      <c r="CB9286" s="4"/>
    </row>
    <row r="9287" spans="79:80">
      <c r="CA9287" s="2"/>
      <c r="CB9287" s="4"/>
    </row>
    <row r="9288" spans="79:80">
      <c r="CA9288" s="2"/>
      <c r="CB9288" s="4"/>
    </row>
    <row r="9289" spans="79:80">
      <c r="CA9289" s="2"/>
      <c r="CB9289" s="4"/>
    </row>
    <row r="9290" spans="79:80">
      <c r="CA9290" s="2"/>
      <c r="CB9290" s="4"/>
    </row>
    <row r="9291" spans="79:80">
      <c r="CA9291" s="2"/>
      <c r="CB9291" s="4"/>
    </row>
    <row r="9292" spans="79:80">
      <c r="CA9292" s="2"/>
      <c r="CB9292" s="4"/>
    </row>
    <row r="9293" spans="79:80">
      <c r="CA9293" s="2"/>
      <c r="CB9293" s="4"/>
    </row>
    <row r="9294" spans="79:80">
      <c r="CA9294" s="2"/>
      <c r="CB9294" s="4"/>
    </row>
    <row r="9295" spans="79:80">
      <c r="CA9295" s="2"/>
      <c r="CB9295" s="4"/>
    </row>
    <row r="9296" spans="79:80">
      <c r="CA9296" s="2"/>
      <c r="CB9296" s="4"/>
    </row>
    <row r="9297" spans="79:80">
      <c r="CA9297" s="2"/>
      <c r="CB9297" s="4"/>
    </row>
    <row r="9298" spans="79:80">
      <c r="CA9298" s="2"/>
      <c r="CB9298" s="4"/>
    </row>
    <row r="9299" spans="79:80">
      <c r="CA9299" s="2"/>
      <c r="CB9299" s="4"/>
    </row>
    <row r="9300" spans="79:80">
      <c r="CA9300" s="2"/>
      <c r="CB9300" s="4"/>
    </row>
    <row r="9301" spans="79:80">
      <c r="CA9301" s="2"/>
      <c r="CB9301" s="4"/>
    </row>
    <row r="9302" spans="79:80">
      <c r="CA9302" s="2"/>
      <c r="CB9302" s="4"/>
    </row>
    <row r="9303" spans="79:80">
      <c r="CA9303" s="2"/>
      <c r="CB9303" s="4"/>
    </row>
    <row r="9304" spans="79:80">
      <c r="CA9304" s="2"/>
      <c r="CB9304" s="4"/>
    </row>
    <row r="9305" spans="79:80">
      <c r="CA9305" s="2"/>
      <c r="CB9305" s="4"/>
    </row>
    <row r="9306" spans="79:80">
      <c r="CA9306" s="2"/>
      <c r="CB9306" s="4"/>
    </row>
    <row r="9307" spans="79:80">
      <c r="CA9307" s="2"/>
      <c r="CB9307" s="4"/>
    </row>
    <row r="9308" spans="79:80">
      <c r="CA9308" s="2"/>
      <c r="CB9308" s="4"/>
    </row>
    <row r="9309" spans="79:80">
      <c r="CA9309" s="2"/>
      <c r="CB9309" s="4"/>
    </row>
    <row r="9310" spans="79:80">
      <c r="CA9310" s="2"/>
      <c r="CB9310" s="4"/>
    </row>
    <row r="9311" spans="79:80">
      <c r="CA9311" s="2"/>
      <c r="CB9311" s="4"/>
    </row>
    <row r="9312" spans="79:80">
      <c r="CA9312" s="2"/>
      <c r="CB9312" s="4"/>
    </row>
    <row r="9313" spans="79:80">
      <c r="CA9313" s="2"/>
      <c r="CB9313" s="4"/>
    </row>
    <row r="9314" spans="79:80">
      <c r="CA9314" s="2"/>
      <c r="CB9314" s="4"/>
    </row>
    <row r="9315" spans="79:80">
      <c r="CA9315" s="2"/>
      <c r="CB9315" s="4"/>
    </row>
    <row r="9316" spans="79:80">
      <c r="CA9316" s="2"/>
      <c r="CB9316" s="4"/>
    </row>
    <row r="9317" spans="79:80">
      <c r="CA9317" s="2"/>
      <c r="CB9317" s="4"/>
    </row>
    <row r="9318" spans="79:80">
      <c r="CA9318" s="2"/>
      <c r="CB9318" s="4"/>
    </row>
    <row r="9319" spans="79:80">
      <c r="CA9319" s="2"/>
      <c r="CB9319" s="4"/>
    </row>
    <row r="9320" spans="79:80">
      <c r="CA9320" s="2"/>
      <c r="CB9320" s="4"/>
    </row>
    <row r="9321" spans="79:80">
      <c r="CA9321" s="2"/>
      <c r="CB9321" s="4"/>
    </row>
    <row r="9322" spans="79:80">
      <c r="CA9322" s="2"/>
      <c r="CB9322" s="4"/>
    </row>
    <row r="9323" spans="79:80">
      <c r="CA9323" s="2"/>
      <c r="CB9323" s="4"/>
    </row>
    <row r="9324" spans="79:80">
      <c r="CA9324" s="2"/>
      <c r="CB9324" s="4"/>
    </row>
    <row r="9325" spans="79:80">
      <c r="CA9325" s="2"/>
      <c r="CB9325" s="4"/>
    </row>
    <row r="9326" spans="79:80">
      <c r="CA9326" s="2"/>
      <c r="CB9326" s="4"/>
    </row>
    <row r="9327" spans="79:80">
      <c r="CA9327" s="2"/>
      <c r="CB9327" s="4"/>
    </row>
    <row r="9328" spans="79:80">
      <c r="CA9328" s="2"/>
      <c r="CB9328" s="4"/>
    </row>
    <row r="9329" spans="79:80">
      <c r="CA9329" s="2"/>
      <c r="CB9329" s="4"/>
    </row>
    <row r="9330" spans="79:80">
      <c r="CA9330" s="2"/>
      <c r="CB9330" s="4"/>
    </row>
    <row r="9331" spans="79:80">
      <c r="CA9331" s="2"/>
      <c r="CB9331" s="4"/>
    </row>
    <row r="9332" spans="79:80">
      <c r="CA9332" s="2"/>
      <c r="CB9332" s="4"/>
    </row>
    <row r="9333" spans="79:80">
      <c r="CA9333" s="2"/>
      <c r="CB9333" s="4"/>
    </row>
    <row r="9334" spans="79:80">
      <c r="CA9334" s="2"/>
      <c r="CB9334" s="4"/>
    </row>
    <row r="9335" spans="79:80">
      <c r="CA9335" s="2"/>
      <c r="CB9335" s="4"/>
    </row>
    <row r="9336" spans="79:80">
      <c r="CA9336" s="2"/>
      <c r="CB9336" s="4"/>
    </row>
    <row r="9337" spans="79:80">
      <c r="CA9337" s="2"/>
      <c r="CB9337" s="4"/>
    </row>
    <row r="9338" spans="79:80">
      <c r="CA9338" s="2"/>
      <c r="CB9338" s="4"/>
    </row>
    <row r="9339" spans="79:80">
      <c r="CA9339" s="2"/>
      <c r="CB9339" s="4"/>
    </row>
    <row r="9340" spans="79:80">
      <c r="CA9340" s="2"/>
      <c r="CB9340" s="4"/>
    </row>
    <row r="9341" spans="79:80">
      <c r="CA9341" s="2"/>
      <c r="CB9341" s="4"/>
    </row>
    <row r="9342" spans="79:80">
      <c r="CA9342" s="2"/>
      <c r="CB9342" s="4"/>
    </row>
    <row r="9343" spans="79:80">
      <c r="CA9343" s="2"/>
      <c r="CB9343" s="4"/>
    </row>
    <row r="9344" spans="79:80">
      <c r="CA9344" s="2"/>
      <c r="CB9344" s="4"/>
    </row>
    <row r="9345" spans="79:80">
      <c r="CA9345" s="2"/>
      <c r="CB9345" s="4"/>
    </row>
    <row r="9346" spans="79:80">
      <c r="CA9346" s="2"/>
      <c r="CB9346" s="4"/>
    </row>
    <row r="9347" spans="79:80">
      <c r="CA9347" s="2"/>
      <c r="CB9347" s="4"/>
    </row>
    <row r="9348" spans="79:80">
      <c r="CA9348" s="2"/>
      <c r="CB9348" s="4"/>
    </row>
    <row r="9349" spans="79:80">
      <c r="CA9349" s="2"/>
      <c r="CB9349" s="4"/>
    </row>
    <row r="9350" spans="79:80">
      <c r="CA9350" s="2"/>
      <c r="CB9350" s="4"/>
    </row>
    <row r="9351" spans="79:80">
      <c r="CA9351" s="2"/>
      <c r="CB9351" s="4"/>
    </row>
    <row r="9352" spans="79:80">
      <c r="CA9352" s="2"/>
      <c r="CB9352" s="4"/>
    </row>
    <row r="9353" spans="79:80">
      <c r="CA9353" s="2"/>
      <c r="CB9353" s="4"/>
    </row>
    <row r="9354" spans="79:80">
      <c r="CA9354" s="2"/>
      <c r="CB9354" s="4"/>
    </row>
    <row r="9355" spans="79:80">
      <c r="CA9355" s="2"/>
      <c r="CB9355" s="4"/>
    </row>
    <row r="9356" spans="79:80">
      <c r="CA9356" s="2"/>
      <c r="CB9356" s="4"/>
    </row>
    <row r="9357" spans="79:80">
      <c r="CA9357" s="2"/>
      <c r="CB9357" s="4"/>
    </row>
    <row r="9358" spans="79:80">
      <c r="CA9358" s="2"/>
      <c r="CB9358" s="4"/>
    </row>
    <row r="9359" spans="79:80">
      <c r="CA9359" s="2"/>
      <c r="CB9359" s="4"/>
    </row>
    <row r="9360" spans="79:80">
      <c r="CA9360" s="2"/>
      <c r="CB9360" s="4"/>
    </row>
    <row r="9361" spans="79:80">
      <c r="CA9361" s="2"/>
      <c r="CB9361" s="4"/>
    </row>
    <row r="9362" spans="79:80">
      <c r="CA9362" s="2"/>
      <c r="CB9362" s="4"/>
    </row>
    <row r="9363" spans="79:80">
      <c r="CA9363" s="2"/>
      <c r="CB9363" s="4"/>
    </row>
    <row r="9364" spans="79:80">
      <c r="CA9364" s="2"/>
      <c r="CB9364" s="4"/>
    </row>
    <row r="9365" spans="79:80">
      <c r="CA9365" s="2"/>
      <c r="CB9365" s="4"/>
    </row>
    <row r="9366" spans="79:80">
      <c r="CA9366" s="2"/>
      <c r="CB9366" s="4"/>
    </row>
    <row r="9367" spans="79:80">
      <c r="CA9367" s="2"/>
      <c r="CB9367" s="4"/>
    </row>
    <row r="9368" spans="79:80">
      <c r="CA9368" s="2"/>
      <c r="CB9368" s="4"/>
    </row>
    <row r="9369" spans="79:80">
      <c r="CA9369" s="2"/>
      <c r="CB9369" s="4"/>
    </row>
    <row r="9370" spans="79:80">
      <c r="CA9370" s="2"/>
      <c r="CB9370" s="4"/>
    </row>
    <row r="9371" spans="79:80">
      <c r="CA9371" s="2"/>
      <c r="CB9371" s="4"/>
    </row>
    <row r="9372" spans="79:80">
      <c r="CA9372" s="2"/>
      <c r="CB9372" s="4"/>
    </row>
    <row r="9373" spans="79:80">
      <c r="CA9373" s="2"/>
      <c r="CB9373" s="4"/>
    </row>
    <row r="9374" spans="79:80">
      <c r="CA9374" s="2"/>
      <c r="CB9374" s="4"/>
    </row>
    <row r="9375" spans="79:80">
      <c r="CA9375" s="2"/>
      <c r="CB9375" s="4"/>
    </row>
    <row r="9376" spans="79:80">
      <c r="CA9376" s="2"/>
      <c r="CB9376" s="4"/>
    </row>
    <row r="9377" spans="79:80">
      <c r="CA9377" s="2"/>
      <c r="CB9377" s="4"/>
    </row>
    <row r="9378" spans="79:80">
      <c r="CA9378" s="2"/>
      <c r="CB9378" s="4"/>
    </row>
    <row r="9379" spans="79:80">
      <c r="CA9379" s="2"/>
      <c r="CB9379" s="4"/>
    </row>
    <row r="9380" spans="79:80">
      <c r="CA9380" s="2"/>
      <c r="CB9380" s="4"/>
    </row>
    <row r="9381" spans="79:80">
      <c r="CA9381" s="2"/>
      <c r="CB9381" s="4"/>
    </row>
    <row r="9382" spans="79:80">
      <c r="CA9382" s="2"/>
      <c r="CB9382" s="4"/>
    </row>
    <row r="9383" spans="79:80">
      <c r="CA9383" s="2"/>
      <c r="CB9383" s="4"/>
    </row>
    <row r="9384" spans="79:80">
      <c r="CA9384" s="2"/>
      <c r="CB9384" s="4"/>
    </row>
    <row r="9385" spans="79:80">
      <c r="CA9385" s="2"/>
      <c r="CB9385" s="4"/>
    </row>
    <row r="9386" spans="79:80">
      <c r="CA9386" s="2"/>
      <c r="CB9386" s="4"/>
    </row>
    <row r="9387" spans="79:80">
      <c r="CA9387" s="2"/>
      <c r="CB9387" s="4"/>
    </row>
    <row r="9388" spans="79:80">
      <c r="CA9388" s="2"/>
      <c r="CB9388" s="4"/>
    </row>
    <row r="9389" spans="79:80">
      <c r="CA9389" s="2"/>
      <c r="CB9389" s="4"/>
    </row>
    <row r="9390" spans="79:80">
      <c r="CA9390" s="2"/>
      <c r="CB9390" s="4"/>
    </row>
    <row r="9391" spans="79:80">
      <c r="CA9391" s="2"/>
      <c r="CB9391" s="4"/>
    </row>
    <row r="9392" spans="79:80">
      <c r="CA9392" s="2"/>
      <c r="CB9392" s="4"/>
    </row>
    <row r="9393" spans="79:80">
      <c r="CA9393" s="2"/>
      <c r="CB9393" s="4"/>
    </row>
    <row r="9394" spans="79:80">
      <c r="CA9394" s="2"/>
      <c r="CB9394" s="4"/>
    </row>
    <row r="9395" spans="79:80">
      <c r="CA9395" s="2"/>
      <c r="CB9395" s="4"/>
    </row>
    <row r="9396" spans="79:80">
      <c r="CA9396" s="2"/>
      <c r="CB9396" s="4"/>
    </row>
    <row r="9397" spans="79:80">
      <c r="CA9397" s="2"/>
      <c r="CB9397" s="4"/>
    </row>
    <row r="9398" spans="79:80">
      <c r="CA9398" s="2"/>
      <c r="CB9398" s="4"/>
    </row>
    <row r="9399" spans="79:80">
      <c r="CA9399" s="2"/>
      <c r="CB9399" s="4"/>
    </row>
    <row r="9400" spans="79:80">
      <c r="CA9400" s="2"/>
      <c r="CB9400" s="4"/>
    </row>
    <row r="9401" spans="79:80">
      <c r="CA9401" s="2"/>
      <c r="CB9401" s="4"/>
    </row>
    <row r="9402" spans="79:80">
      <c r="CA9402" s="2"/>
      <c r="CB9402" s="4"/>
    </row>
    <row r="9403" spans="79:80">
      <c r="CA9403" s="2"/>
      <c r="CB9403" s="4"/>
    </row>
    <row r="9404" spans="79:80">
      <c r="CA9404" s="2"/>
      <c r="CB9404" s="4"/>
    </row>
    <row r="9405" spans="79:80">
      <c r="CA9405" s="2"/>
      <c r="CB9405" s="4"/>
    </row>
    <row r="9406" spans="79:80">
      <c r="CA9406" s="2"/>
      <c r="CB9406" s="4"/>
    </row>
    <row r="9407" spans="79:80">
      <c r="CA9407" s="2"/>
      <c r="CB9407" s="4"/>
    </row>
    <row r="9408" spans="79:80">
      <c r="CA9408" s="2"/>
      <c r="CB9408" s="4"/>
    </row>
    <row r="9409" spans="79:80">
      <c r="CA9409" s="2"/>
      <c r="CB9409" s="4"/>
    </row>
    <row r="9410" spans="79:80">
      <c r="CA9410" s="2"/>
      <c r="CB9410" s="4"/>
    </row>
    <row r="9411" spans="79:80">
      <c r="CA9411" s="2"/>
      <c r="CB9411" s="4"/>
    </row>
    <row r="9412" spans="79:80">
      <c r="CA9412" s="2"/>
      <c r="CB9412" s="4"/>
    </row>
    <row r="9413" spans="79:80">
      <c r="CA9413" s="2"/>
      <c r="CB9413" s="4"/>
    </row>
    <row r="9414" spans="79:80">
      <c r="CA9414" s="2"/>
      <c r="CB9414" s="4"/>
    </row>
    <row r="9415" spans="79:80">
      <c r="CA9415" s="2"/>
      <c r="CB9415" s="4"/>
    </row>
    <row r="9416" spans="79:80">
      <c r="CA9416" s="2"/>
      <c r="CB9416" s="4"/>
    </row>
    <row r="9417" spans="79:80">
      <c r="CA9417" s="2"/>
      <c r="CB9417" s="4"/>
    </row>
    <row r="9418" spans="79:80">
      <c r="CA9418" s="2"/>
      <c r="CB9418" s="4"/>
    </row>
    <row r="9419" spans="79:80">
      <c r="CA9419" s="2"/>
      <c r="CB9419" s="4"/>
    </row>
    <row r="9420" spans="79:80">
      <c r="CA9420" s="2"/>
      <c r="CB9420" s="4"/>
    </row>
    <row r="9421" spans="79:80">
      <c r="CA9421" s="2"/>
      <c r="CB9421" s="4"/>
    </row>
    <row r="9422" spans="79:80">
      <c r="CA9422" s="2"/>
      <c r="CB9422" s="4"/>
    </row>
    <row r="9423" spans="79:80">
      <c r="CA9423" s="2"/>
      <c r="CB9423" s="4"/>
    </row>
    <row r="9424" spans="79:80">
      <c r="CA9424" s="2"/>
      <c r="CB9424" s="4"/>
    </row>
    <row r="9425" spans="79:80">
      <c r="CA9425" s="2"/>
      <c r="CB9425" s="4"/>
    </row>
    <row r="9426" spans="79:80">
      <c r="CA9426" s="2"/>
      <c r="CB9426" s="4"/>
    </row>
    <row r="9427" spans="79:80">
      <c r="CA9427" s="2"/>
      <c r="CB9427" s="4"/>
    </row>
    <row r="9428" spans="79:80">
      <c r="CA9428" s="2"/>
      <c r="CB9428" s="4"/>
    </row>
    <row r="9429" spans="79:80">
      <c r="CA9429" s="2"/>
      <c r="CB9429" s="4"/>
    </row>
    <row r="9430" spans="79:80">
      <c r="CA9430" s="2"/>
      <c r="CB9430" s="4"/>
    </row>
    <row r="9431" spans="79:80">
      <c r="CA9431" s="2"/>
      <c r="CB9431" s="4"/>
    </row>
    <row r="9432" spans="79:80">
      <c r="CA9432" s="2"/>
      <c r="CB9432" s="4"/>
    </row>
    <row r="9433" spans="79:80">
      <c r="CA9433" s="2"/>
      <c r="CB9433" s="4"/>
    </row>
    <row r="9434" spans="79:80">
      <c r="CA9434" s="2"/>
      <c r="CB9434" s="4"/>
    </row>
    <row r="9435" spans="79:80">
      <c r="CA9435" s="2"/>
      <c r="CB9435" s="4"/>
    </row>
    <row r="9436" spans="79:80">
      <c r="CA9436" s="2"/>
      <c r="CB9436" s="4"/>
    </row>
    <row r="9437" spans="79:80">
      <c r="CA9437" s="2"/>
      <c r="CB9437" s="4"/>
    </row>
    <row r="9438" spans="79:80">
      <c r="CA9438" s="2"/>
      <c r="CB9438" s="4"/>
    </row>
    <row r="9439" spans="79:80">
      <c r="CA9439" s="2"/>
      <c r="CB9439" s="4"/>
    </row>
    <row r="9440" spans="79:80">
      <c r="CA9440" s="2"/>
      <c r="CB9440" s="4"/>
    </row>
    <row r="9441" spans="79:80">
      <c r="CA9441" s="2"/>
      <c r="CB9441" s="4"/>
    </row>
    <row r="9442" spans="79:80">
      <c r="CA9442" s="2"/>
      <c r="CB9442" s="4"/>
    </row>
    <row r="9443" spans="79:80">
      <c r="CA9443" s="2"/>
      <c r="CB9443" s="4"/>
    </row>
    <row r="9444" spans="79:80">
      <c r="CA9444" s="2"/>
      <c r="CB9444" s="4"/>
    </row>
    <row r="9445" spans="79:80">
      <c r="CA9445" s="2"/>
      <c r="CB9445" s="4"/>
    </row>
    <row r="9446" spans="79:80">
      <c r="CA9446" s="2"/>
      <c r="CB9446" s="4"/>
    </row>
    <row r="9447" spans="79:80">
      <c r="CA9447" s="2"/>
      <c r="CB9447" s="4"/>
    </row>
    <row r="9448" spans="79:80">
      <c r="CA9448" s="2"/>
      <c r="CB9448" s="4"/>
    </row>
    <row r="9449" spans="79:80">
      <c r="CA9449" s="2"/>
      <c r="CB9449" s="4"/>
    </row>
    <row r="9450" spans="79:80">
      <c r="CA9450" s="2"/>
      <c r="CB9450" s="4"/>
    </row>
    <row r="9451" spans="79:80">
      <c r="CA9451" s="2"/>
      <c r="CB9451" s="4"/>
    </row>
    <row r="9452" spans="79:80">
      <c r="CA9452" s="2"/>
      <c r="CB9452" s="4"/>
    </row>
    <row r="9453" spans="79:80">
      <c r="CA9453" s="2"/>
      <c r="CB9453" s="4"/>
    </row>
    <row r="9454" spans="79:80">
      <c r="CA9454" s="2"/>
      <c r="CB9454" s="4"/>
    </row>
    <row r="9455" spans="79:80">
      <c r="CA9455" s="2"/>
      <c r="CB9455" s="4"/>
    </row>
    <row r="9456" spans="79:80">
      <c r="CA9456" s="2"/>
      <c r="CB9456" s="4"/>
    </row>
    <row r="9457" spans="79:80">
      <c r="CA9457" s="2"/>
      <c r="CB9457" s="4"/>
    </row>
    <row r="9458" spans="79:80">
      <c r="CA9458" s="2"/>
      <c r="CB9458" s="4"/>
    </row>
    <row r="9459" spans="79:80">
      <c r="CA9459" s="2"/>
      <c r="CB9459" s="4"/>
    </row>
    <row r="9460" spans="79:80">
      <c r="CA9460" s="2"/>
      <c r="CB9460" s="4"/>
    </row>
    <row r="9461" spans="79:80">
      <c r="CA9461" s="2"/>
      <c r="CB9461" s="4"/>
    </row>
    <row r="9462" spans="79:80">
      <c r="CA9462" s="2"/>
      <c r="CB9462" s="4"/>
    </row>
    <row r="9463" spans="79:80">
      <c r="CA9463" s="2"/>
      <c r="CB9463" s="4"/>
    </row>
    <row r="9464" spans="79:80">
      <c r="CA9464" s="2"/>
      <c r="CB9464" s="4"/>
    </row>
    <row r="9465" spans="79:80">
      <c r="CA9465" s="2"/>
      <c r="CB9465" s="4"/>
    </row>
    <row r="9466" spans="79:80">
      <c r="CA9466" s="2"/>
      <c r="CB9466" s="4"/>
    </row>
    <row r="9467" spans="79:80">
      <c r="CA9467" s="2"/>
      <c r="CB9467" s="4"/>
    </row>
    <row r="9468" spans="79:80">
      <c r="CA9468" s="2"/>
      <c r="CB9468" s="4"/>
    </row>
    <row r="9469" spans="79:80">
      <c r="CA9469" s="2"/>
      <c r="CB9469" s="4"/>
    </row>
    <row r="9470" spans="79:80">
      <c r="CA9470" s="2"/>
      <c r="CB9470" s="4"/>
    </row>
    <row r="9471" spans="79:80">
      <c r="CA9471" s="2"/>
      <c r="CB9471" s="4"/>
    </row>
    <row r="9472" spans="79:80">
      <c r="CA9472" s="2"/>
      <c r="CB9472" s="4"/>
    </row>
    <row r="9473" spans="79:80">
      <c r="CA9473" s="2"/>
      <c r="CB9473" s="4"/>
    </row>
    <row r="9474" spans="79:80">
      <c r="CA9474" s="2"/>
      <c r="CB9474" s="4"/>
    </row>
    <row r="9475" spans="79:80">
      <c r="CA9475" s="2"/>
      <c r="CB9475" s="4"/>
    </row>
    <row r="9476" spans="79:80">
      <c r="CA9476" s="2"/>
      <c r="CB9476" s="4"/>
    </row>
    <row r="9477" spans="79:80">
      <c r="CA9477" s="2"/>
      <c r="CB9477" s="4"/>
    </row>
    <row r="9478" spans="79:80">
      <c r="CA9478" s="2"/>
      <c r="CB9478" s="4"/>
    </row>
    <row r="9479" spans="79:80">
      <c r="CA9479" s="2"/>
      <c r="CB9479" s="4"/>
    </row>
    <row r="9480" spans="79:80">
      <c r="CA9480" s="2"/>
      <c r="CB9480" s="4"/>
    </row>
    <row r="9481" spans="79:80">
      <c r="CA9481" s="2"/>
      <c r="CB9481" s="4"/>
    </row>
    <row r="9482" spans="79:80">
      <c r="CA9482" s="2"/>
      <c r="CB9482" s="4"/>
    </row>
    <row r="9483" spans="79:80">
      <c r="CA9483" s="2"/>
      <c r="CB9483" s="4"/>
    </row>
    <row r="9484" spans="79:80">
      <c r="CA9484" s="2"/>
      <c r="CB9484" s="4"/>
    </row>
    <row r="9485" spans="79:80">
      <c r="CA9485" s="2"/>
      <c r="CB9485" s="4"/>
    </row>
    <row r="9486" spans="79:80">
      <c r="CA9486" s="2"/>
      <c r="CB9486" s="4"/>
    </row>
    <row r="9487" spans="79:80">
      <c r="CA9487" s="2"/>
      <c r="CB9487" s="4"/>
    </row>
    <row r="9488" spans="79:80">
      <c r="CA9488" s="2"/>
      <c r="CB9488" s="4"/>
    </row>
    <row r="9489" spans="79:80">
      <c r="CA9489" s="2"/>
      <c r="CB9489" s="4"/>
    </row>
    <row r="9490" spans="79:80">
      <c r="CA9490" s="2"/>
      <c r="CB9490" s="4"/>
    </row>
    <row r="9491" spans="79:80">
      <c r="CA9491" s="2"/>
      <c r="CB9491" s="4"/>
    </row>
    <row r="9492" spans="79:80">
      <c r="CA9492" s="2"/>
      <c r="CB9492" s="4"/>
    </row>
    <row r="9493" spans="79:80">
      <c r="CA9493" s="2"/>
      <c r="CB9493" s="4"/>
    </row>
    <row r="9494" spans="79:80">
      <c r="CA9494" s="2"/>
      <c r="CB9494" s="4"/>
    </row>
    <row r="9495" spans="79:80">
      <c r="CA9495" s="2"/>
      <c r="CB9495" s="4"/>
    </row>
    <row r="9496" spans="79:80">
      <c r="CA9496" s="2"/>
      <c r="CB9496" s="4"/>
    </row>
    <row r="9497" spans="79:80">
      <c r="CA9497" s="2"/>
      <c r="CB9497" s="4"/>
    </row>
    <row r="9498" spans="79:80">
      <c r="CA9498" s="2"/>
      <c r="CB9498" s="4"/>
    </row>
    <row r="9499" spans="79:80">
      <c r="CA9499" s="2"/>
      <c r="CB9499" s="4"/>
    </row>
    <row r="9500" spans="79:80">
      <c r="CA9500" s="2"/>
      <c r="CB9500" s="4"/>
    </row>
    <row r="9501" spans="79:80">
      <c r="CA9501" s="2"/>
      <c r="CB9501" s="4"/>
    </row>
    <row r="9502" spans="79:80">
      <c r="CA9502" s="2"/>
      <c r="CB9502" s="4"/>
    </row>
    <row r="9503" spans="79:80">
      <c r="CA9503" s="2"/>
      <c r="CB9503" s="4"/>
    </row>
    <row r="9504" spans="79:80">
      <c r="CA9504" s="2"/>
      <c r="CB9504" s="4"/>
    </row>
    <row r="9505" spans="79:80">
      <c r="CA9505" s="2"/>
      <c r="CB9505" s="4"/>
    </row>
    <row r="9506" spans="79:80">
      <c r="CA9506" s="2"/>
      <c r="CB9506" s="4"/>
    </row>
    <row r="9507" spans="79:80">
      <c r="CA9507" s="2"/>
      <c r="CB9507" s="4"/>
    </row>
    <row r="9508" spans="79:80">
      <c r="CA9508" s="2"/>
      <c r="CB9508" s="4"/>
    </row>
    <row r="9509" spans="79:80">
      <c r="CA9509" s="2"/>
      <c r="CB9509" s="4"/>
    </row>
    <row r="9510" spans="79:80">
      <c r="CA9510" s="2"/>
      <c r="CB9510" s="4"/>
    </row>
    <row r="9511" spans="79:80">
      <c r="CA9511" s="2"/>
      <c r="CB9511" s="4"/>
    </row>
    <row r="9512" spans="79:80">
      <c r="CA9512" s="2"/>
      <c r="CB9512" s="4"/>
    </row>
    <row r="9513" spans="79:80">
      <c r="CA9513" s="2"/>
      <c r="CB9513" s="4"/>
    </row>
    <row r="9514" spans="79:80">
      <c r="CA9514" s="2"/>
      <c r="CB9514" s="4"/>
    </row>
    <row r="9515" spans="79:80">
      <c r="CA9515" s="2"/>
      <c r="CB9515" s="4"/>
    </row>
    <row r="9516" spans="79:80">
      <c r="CA9516" s="2"/>
      <c r="CB9516" s="4"/>
    </row>
    <row r="9517" spans="79:80">
      <c r="CA9517" s="2"/>
      <c r="CB9517" s="4"/>
    </row>
    <row r="9518" spans="79:80">
      <c r="CA9518" s="2"/>
      <c r="CB9518" s="4"/>
    </row>
    <row r="9519" spans="79:80">
      <c r="CA9519" s="2"/>
      <c r="CB9519" s="4"/>
    </row>
    <row r="9520" spans="79:80">
      <c r="CA9520" s="2"/>
      <c r="CB9520" s="4"/>
    </row>
    <row r="9521" spans="79:80">
      <c r="CA9521" s="2"/>
      <c r="CB9521" s="4"/>
    </row>
    <row r="9522" spans="79:80">
      <c r="CA9522" s="2"/>
      <c r="CB9522" s="4"/>
    </row>
    <row r="9523" spans="79:80">
      <c r="CA9523" s="2"/>
      <c r="CB9523" s="4"/>
    </row>
    <row r="9524" spans="79:80">
      <c r="CA9524" s="2"/>
      <c r="CB9524" s="4"/>
    </row>
    <row r="9525" spans="79:80">
      <c r="CA9525" s="2"/>
      <c r="CB9525" s="4"/>
    </row>
    <row r="9526" spans="79:80">
      <c r="CA9526" s="2"/>
      <c r="CB9526" s="4"/>
    </row>
    <row r="9527" spans="79:80">
      <c r="CA9527" s="2"/>
      <c r="CB9527" s="4"/>
    </row>
    <row r="9528" spans="79:80">
      <c r="CA9528" s="2"/>
      <c r="CB9528" s="4"/>
    </row>
    <row r="9529" spans="79:80">
      <c r="CA9529" s="2"/>
      <c r="CB9529" s="4"/>
    </row>
    <row r="9530" spans="79:80">
      <c r="CA9530" s="2"/>
      <c r="CB9530" s="4"/>
    </row>
    <row r="9531" spans="79:80">
      <c r="CA9531" s="2"/>
      <c r="CB9531" s="4"/>
    </row>
    <row r="9532" spans="79:80">
      <c r="CA9532" s="2"/>
      <c r="CB9532" s="4"/>
    </row>
    <row r="9533" spans="79:80">
      <c r="CA9533" s="2"/>
      <c r="CB9533" s="4"/>
    </row>
    <row r="9534" spans="79:80">
      <c r="CA9534" s="2"/>
      <c r="CB9534" s="4"/>
    </row>
    <row r="9535" spans="79:80">
      <c r="CA9535" s="2"/>
      <c r="CB9535" s="4"/>
    </row>
    <row r="9536" spans="79:80">
      <c r="CA9536" s="2"/>
      <c r="CB9536" s="4"/>
    </row>
    <row r="9537" spans="79:80">
      <c r="CA9537" s="2"/>
      <c r="CB9537" s="4"/>
    </row>
    <row r="9538" spans="79:80">
      <c r="CA9538" s="2"/>
      <c r="CB9538" s="4"/>
    </row>
    <row r="9539" spans="79:80">
      <c r="CA9539" s="2"/>
      <c r="CB9539" s="4"/>
    </row>
    <row r="9540" spans="79:80">
      <c r="CA9540" s="2"/>
      <c r="CB9540" s="4"/>
    </row>
    <row r="9541" spans="79:80">
      <c r="CA9541" s="2"/>
      <c r="CB9541" s="4"/>
    </row>
    <row r="9542" spans="79:80">
      <c r="CA9542" s="2"/>
      <c r="CB9542" s="4"/>
    </row>
    <row r="9543" spans="79:80">
      <c r="CA9543" s="2"/>
      <c r="CB9543" s="4"/>
    </row>
    <row r="9544" spans="79:80">
      <c r="CA9544" s="2"/>
      <c r="CB9544" s="4"/>
    </row>
    <row r="9545" spans="79:80">
      <c r="CA9545" s="2"/>
      <c r="CB9545" s="4"/>
    </row>
    <row r="9546" spans="79:80">
      <c r="CA9546" s="2"/>
      <c r="CB9546" s="4"/>
    </row>
    <row r="9547" spans="79:80">
      <c r="CA9547" s="2"/>
      <c r="CB9547" s="4"/>
    </row>
    <row r="9548" spans="79:80">
      <c r="CA9548" s="2"/>
      <c r="CB9548" s="4"/>
    </row>
    <row r="9549" spans="79:80">
      <c r="CA9549" s="2"/>
      <c r="CB9549" s="4"/>
    </row>
    <row r="9550" spans="79:80">
      <c r="CA9550" s="2"/>
      <c r="CB9550" s="4"/>
    </row>
    <row r="9551" spans="79:80">
      <c r="CA9551" s="2"/>
      <c r="CB9551" s="4"/>
    </row>
    <row r="9552" spans="79:80">
      <c r="CA9552" s="2"/>
      <c r="CB9552" s="4"/>
    </row>
    <row r="9553" spans="79:80">
      <c r="CA9553" s="2"/>
      <c r="CB9553" s="4"/>
    </row>
    <row r="9554" spans="79:80">
      <c r="CA9554" s="2"/>
      <c r="CB9554" s="4"/>
    </row>
    <row r="9555" spans="79:80">
      <c r="CA9555" s="2"/>
      <c r="CB9555" s="4"/>
    </row>
    <row r="9556" spans="79:80">
      <c r="CA9556" s="2"/>
      <c r="CB9556" s="4"/>
    </row>
    <row r="9557" spans="79:80">
      <c r="CA9557" s="2"/>
      <c r="CB9557" s="4"/>
    </row>
    <row r="9558" spans="79:80">
      <c r="CA9558" s="2"/>
      <c r="CB9558" s="4"/>
    </row>
    <row r="9559" spans="79:80">
      <c r="CA9559" s="2"/>
      <c r="CB9559" s="4"/>
    </row>
    <row r="9560" spans="79:80">
      <c r="CA9560" s="2"/>
      <c r="CB9560" s="4"/>
    </row>
    <row r="9561" spans="79:80">
      <c r="CA9561" s="2"/>
      <c r="CB9561" s="4"/>
    </row>
    <row r="9562" spans="79:80">
      <c r="CA9562" s="2"/>
      <c r="CB9562" s="4"/>
    </row>
    <row r="9563" spans="79:80">
      <c r="CA9563" s="2"/>
      <c r="CB9563" s="4"/>
    </row>
    <row r="9564" spans="79:80">
      <c r="CA9564" s="2"/>
      <c r="CB9564" s="4"/>
    </row>
    <row r="9565" spans="79:80">
      <c r="CA9565" s="2"/>
      <c r="CB9565" s="4"/>
    </row>
    <row r="9566" spans="79:80">
      <c r="CA9566" s="2"/>
      <c r="CB9566" s="4"/>
    </row>
    <row r="9567" spans="79:80">
      <c r="CA9567" s="2"/>
      <c r="CB9567" s="4"/>
    </row>
    <row r="9568" spans="79:80">
      <c r="CA9568" s="2"/>
      <c r="CB9568" s="4"/>
    </row>
    <row r="9569" spans="79:80">
      <c r="CA9569" s="2"/>
      <c r="CB9569" s="4"/>
    </row>
    <row r="9570" spans="79:80">
      <c r="CA9570" s="2"/>
      <c r="CB9570" s="4"/>
    </row>
    <row r="9571" spans="79:80">
      <c r="CA9571" s="2"/>
      <c r="CB9571" s="4"/>
    </row>
    <row r="9572" spans="79:80">
      <c r="CA9572" s="2"/>
      <c r="CB9572" s="4"/>
    </row>
    <row r="9573" spans="79:80">
      <c r="CA9573" s="2"/>
      <c r="CB9573" s="4"/>
    </row>
    <row r="9574" spans="79:80">
      <c r="CA9574" s="2"/>
      <c r="CB9574" s="4"/>
    </row>
    <row r="9575" spans="79:80">
      <c r="CA9575" s="2"/>
      <c r="CB9575" s="4"/>
    </row>
    <row r="9576" spans="79:80">
      <c r="CA9576" s="2"/>
      <c r="CB9576" s="4"/>
    </row>
    <row r="9577" spans="79:80">
      <c r="CA9577" s="2"/>
      <c r="CB9577" s="4"/>
    </row>
    <row r="9578" spans="79:80">
      <c r="CA9578" s="2"/>
      <c r="CB9578" s="4"/>
    </row>
    <row r="9579" spans="79:80">
      <c r="CA9579" s="2"/>
      <c r="CB9579" s="4"/>
    </row>
    <row r="9580" spans="79:80">
      <c r="CA9580" s="2"/>
      <c r="CB9580" s="4"/>
    </row>
    <row r="9581" spans="79:80">
      <c r="CA9581" s="2"/>
      <c r="CB9581" s="4"/>
    </row>
    <row r="9582" spans="79:80">
      <c r="CA9582" s="2"/>
      <c r="CB9582" s="4"/>
    </row>
    <row r="9583" spans="79:80">
      <c r="CA9583" s="2"/>
      <c r="CB9583" s="4"/>
    </row>
    <row r="9584" spans="79:80">
      <c r="CA9584" s="2"/>
      <c r="CB9584" s="4"/>
    </row>
    <row r="9585" spans="79:80">
      <c r="CA9585" s="2"/>
      <c r="CB9585" s="4"/>
    </row>
    <row r="9586" spans="79:80">
      <c r="CA9586" s="2"/>
      <c r="CB9586" s="4"/>
    </row>
    <row r="9587" spans="79:80">
      <c r="CA9587" s="2"/>
      <c r="CB9587" s="4"/>
    </row>
    <row r="9588" spans="79:80">
      <c r="CA9588" s="2"/>
      <c r="CB9588" s="4"/>
    </row>
    <row r="9589" spans="79:80">
      <c r="CA9589" s="2"/>
      <c r="CB9589" s="4"/>
    </row>
    <row r="9590" spans="79:80">
      <c r="CA9590" s="2"/>
      <c r="CB9590" s="4"/>
    </row>
    <row r="9591" spans="79:80">
      <c r="CA9591" s="2"/>
      <c r="CB9591" s="4"/>
    </row>
    <row r="9592" spans="79:80">
      <c r="CA9592" s="2"/>
      <c r="CB9592" s="4"/>
    </row>
    <row r="9593" spans="79:80">
      <c r="CA9593" s="2"/>
      <c r="CB9593" s="4"/>
    </row>
    <row r="9594" spans="79:80">
      <c r="CA9594" s="2"/>
      <c r="CB9594" s="4"/>
    </row>
    <row r="9595" spans="79:80">
      <c r="CA9595" s="2"/>
      <c r="CB9595" s="4"/>
    </row>
    <row r="9596" spans="79:80">
      <c r="CA9596" s="2"/>
      <c r="CB9596" s="4"/>
    </row>
    <row r="9597" spans="79:80">
      <c r="CA9597" s="2"/>
      <c r="CB9597" s="4"/>
    </row>
    <row r="9598" spans="79:80">
      <c r="CA9598" s="2"/>
      <c r="CB9598" s="4"/>
    </row>
    <row r="9599" spans="79:80">
      <c r="CA9599" s="2"/>
      <c r="CB9599" s="4"/>
    </row>
    <row r="9600" spans="79:80">
      <c r="CA9600" s="2"/>
      <c r="CB9600" s="4"/>
    </row>
    <row r="9601" spans="79:80">
      <c r="CA9601" s="2"/>
      <c r="CB9601" s="4"/>
    </row>
    <row r="9602" spans="79:80">
      <c r="CA9602" s="2"/>
      <c r="CB9602" s="4"/>
    </row>
    <row r="9603" spans="79:80">
      <c r="CA9603" s="2"/>
      <c r="CB9603" s="4"/>
    </row>
    <row r="9604" spans="79:80">
      <c r="CA9604" s="2"/>
      <c r="CB9604" s="4"/>
    </row>
    <row r="9605" spans="79:80">
      <c r="CA9605" s="2"/>
      <c r="CB9605" s="4"/>
    </row>
    <row r="9606" spans="79:80">
      <c r="CA9606" s="2"/>
      <c r="CB9606" s="4"/>
    </row>
    <row r="9607" spans="79:80">
      <c r="CA9607" s="2"/>
      <c r="CB9607" s="4"/>
    </row>
    <row r="9608" spans="79:80">
      <c r="CA9608" s="2"/>
      <c r="CB9608" s="4"/>
    </row>
    <row r="9609" spans="79:80">
      <c r="CA9609" s="2"/>
      <c r="CB9609" s="4"/>
    </row>
    <row r="9610" spans="79:80">
      <c r="CA9610" s="2"/>
      <c r="CB9610" s="4"/>
    </row>
    <row r="9611" spans="79:80">
      <c r="CA9611" s="2"/>
      <c r="CB9611" s="4"/>
    </row>
    <row r="9612" spans="79:80">
      <c r="CA9612" s="2"/>
      <c r="CB9612" s="4"/>
    </row>
    <row r="9613" spans="79:80">
      <c r="CA9613" s="2"/>
      <c r="CB9613" s="4"/>
    </row>
    <row r="9614" spans="79:80">
      <c r="CA9614" s="2"/>
      <c r="CB9614" s="4"/>
    </row>
    <row r="9615" spans="79:80">
      <c r="CA9615" s="2"/>
      <c r="CB9615" s="4"/>
    </row>
    <row r="9616" spans="79:80">
      <c r="CA9616" s="2"/>
      <c r="CB9616" s="4"/>
    </row>
    <row r="9617" spans="79:80">
      <c r="CA9617" s="2"/>
      <c r="CB9617" s="4"/>
    </row>
    <row r="9618" spans="79:80">
      <c r="CA9618" s="2"/>
      <c r="CB9618" s="4"/>
    </row>
    <row r="9619" spans="79:80">
      <c r="CA9619" s="2"/>
      <c r="CB9619" s="4"/>
    </row>
    <row r="9620" spans="79:80">
      <c r="CA9620" s="2"/>
      <c r="CB9620" s="4"/>
    </row>
    <row r="9621" spans="79:80">
      <c r="CA9621" s="2"/>
      <c r="CB9621" s="4"/>
    </row>
    <row r="9622" spans="79:80">
      <c r="CA9622" s="2"/>
      <c r="CB9622" s="4"/>
    </row>
    <row r="9623" spans="79:80">
      <c r="CA9623" s="2"/>
      <c r="CB9623" s="4"/>
    </row>
    <row r="9624" spans="79:80">
      <c r="CA9624" s="2"/>
      <c r="CB9624" s="4"/>
    </row>
    <row r="9625" spans="79:80">
      <c r="CA9625" s="2"/>
      <c r="CB9625" s="4"/>
    </row>
    <row r="9626" spans="79:80">
      <c r="CA9626" s="2"/>
      <c r="CB9626" s="4"/>
    </row>
    <row r="9627" spans="79:80">
      <c r="CA9627" s="2"/>
      <c r="CB9627" s="4"/>
    </row>
    <row r="9628" spans="79:80">
      <c r="CA9628" s="2"/>
      <c r="CB9628" s="4"/>
    </row>
    <row r="9629" spans="79:80">
      <c r="CA9629" s="2"/>
      <c r="CB9629" s="4"/>
    </row>
    <row r="9630" spans="79:80">
      <c r="CA9630" s="2"/>
      <c r="CB9630" s="4"/>
    </row>
    <row r="9631" spans="79:80">
      <c r="CA9631" s="2"/>
      <c r="CB9631" s="4"/>
    </row>
    <row r="9632" spans="79:80">
      <c r="CA9632" s="2"/>
      <c r="CB9632" s="4"/>
    </row>
    <row r="9633" spans="79:80">
      <c r="CA9633" s="2"/>
      <c r="CB9633" s="4"/>
    </row>
    <row r="9634" spans="79:80">
      <c r="CA9634" s="2"/>
      <c r="CB9634" s="4"/>
    </row>
    <row r="9635" spans="79:80">
      <c r="CA9635" s="2"/>
      <c r="CB9635" s="4"/>
    </row>
    <row r="9636" spans="79:80">
      <c r="CA9636" s="2"/>
      <c r="CB9636" s="4"/>
    </row>
    <row r="9637" spans="79:80">
      <c r="CA9637" s="2"/>
      <c r="CB9637" s="4"/>
    </row>
    <row r="9638" spans="79:80">
      <c r="CA9638" s="2"/>
      <c r="CB9638" s="4"/>
    </row>
    <row r="9639" spans="79:80">
      <c r="CA9639" s="2"/>
      <c r="CB9639" s="4"/>
    </row>
    <row r="9640" spans="79:80">
      <c r="CA9640" s="2"/>
      <c r="CB9640" s="4"/>
    </row>
    <row r="9641" spans="79:80">
      <c r="CA9641" s="2"/>
      <c r="CB9641" s="4"/>
    </row>
    <row r="9642" spans="79:80">
      <c r="CA9642" s="2"/>
      <c r="CB9642" s="4"/>
    </row>
    <row r="9643" spans="79:80">
      <c r="CA9643" s="2"/>
      <c r="CB9643" s="4"/>
    </row>
    <row r="9644" spans="79:80">
      <c r="CA9644" s="2"/>
      <c r="CB9644" s="4"/>
    </row>
    <row r="9645" spans="79:80">
      <c r="CA9645" s="2"/>
      <c r="CB9645" s="4"/>
    </row>
    <row r="9646" spans="79:80">
      <c r="CA9646" s="2"/>
      <c r="CB9646" s="4"/>
    </row>
    <row r="9647" spans="79:80">
      <c r="CA9647" s="2"/>
      <c r="CB9647" s="4"/>
    </row>
    <row r="9648" spans="79:80">
      <c r="CA9648" s="2"/>
      <c r="CB9648" s="4"/>
    </row>
    <row r="9649" spans="79:80">
      <c r="CA9649" s="2"/>
      <c r="CB9649" s="4"/>
    </row>
    <row r="9650" spans="79:80">
      <c r="CA9650" s="2"/>
      <c r="CB9650" s="4"/>
    </row>
    <row r="9651" spans="79:80">
      <c r="CA9651" s="2"/>
      <c r="CB9651" s="4"/>
    </row>
    <row r="9652" spans="79:80">
      <c r="CA9652" s="2"/>
      <c r="CB9652" s="4"/>
    </row>
    <row r="9653" spans="79:80">
      <c r="CA9653" s="2"/>
      <c r="CB9653" s="4"/>
    </row>
    <row r="9654" spans="79:80">
      <c r="CA9654" s="2"/>
      <c r="CB9654" s="4"/>
    </row>
    <row r="9655" spans="79:80">
      <c r="CA9655" s="2"/>
      <c r="CB9655" s="4"/>
    </row>
    <row r="9656" spans="79:80">
      <c r="CA9656" s="2"/>
      <c r="CB9656" s="4"/>
    </row>
    <row r="9657" spans="79:80">
      <c r="CA9657" s="2"/>
      <c r="CB9657" s="4"/>
    </row>
    <row r="9658" spans="79:80">
      <c r="CA9658" s="2"/>
      <c r="CB9658" s="4"/>
    </row>
    <row r="9659" spans="79:80">
      <c r="CA9659" s="2"/>
      <c r="CB9659" s="4"/>
    </row>
    <row r="9660" spans="79:80">
      <c r="CA9660" s="2"/>
      <c r="CB9660" s="4"/>
    </row>
    <row r="9661" spans="79:80">
      <c r="CA9661" s="2"/>
      <c r="CB9661" s="4"/>
    </row>
    <row r="9662" spans="79:80">
      <c r="CA9662" s="2"/>
      <c r="CB9662" s="4"/>
    </row>
    <row r="9663" spans="79:80">
      <c r="CA9663" s="2"/>
      <c r="CB9663" s="4"/>
    </row>
    <row r="9664" spans="79:80">
      <c r="CA9664" s="2"/>
      <c r="CB9664" s="4"/>
    </row>
    <row r="9665" spans="79:80">
      <c r="CA9665" s="2"/>
      <c r="CB9665" s="4"/>
    </row>
    <row r="9666" spans="79:80">
      <c r="CA9666" s="2"/>
      <c r="CB9666" s="4"/>
    </row>
    <row r="9667" spans="79:80">
      <c r="CA9667" s="2"/>
      <c r="CB9667" s="4"/>
    </row>
    <row r="9668" spans="79:80">
      <c r="CA9668" s="2"/>
      <c r="CB9668" s="4"/>
    </row>
    <row r="9669" spans="79:80">
      <c r="CA9669" s="2"/>
      <c r="CB9669" s="4"/>
    </row>
    <row r="9670" spans="79:80">
      <c r="CA9670" s="2"/>
      <c r="CB9670" s="4"/>
    </row>
    <row r="9671" spans="79:80">
      <c r="CA9671" s="2"/>
      <c r="CB9671" s="4"/>
    </row>
    <row r="9672" spans="79:80">
      <c r="CA9672" s="2"/>
      <c r="CB9672" s="4"/>
    </row>
    <row r="9673" spans="79:80">
      <c r="CA9673" s="2"/>
      <c r="CB9673" s="4"/>
    </row>
    <row r="9674" spans="79:80">
      <c r="CA9674" s="2"/>
      <c r="CB9674" s="4"/>
    </row>
    <row r="9675" spans="79:80">
      <c r="CA9675" s="2"/>
      <c r="CB9675" s="4"/>
    </row>
    <row r="9676" spans="79:80">
      <c r="CA9676" s="2"/>
      <c r="CB9676" s="4"/>
    </row>
    <row r="9677" spans="79:80">
      <c r="CA9677" s="2"/>
      <c r="CB9677" s="4"/>
    </row>
    <row r="9678" spans="79:80">
      <c r="CA9678" s="2"/>
      <c r="CB9678" s="4"/>
    </row>
    <row r="9679" spans="79:80">
      <c r="CA9679" s="2"/>
      <c r="CB9679" s="4"/>
    </row>
    <row r="9680" spans="79:80">
      <c r="CA9680" s="2"/>
      <c r="CB9680" s="4"/>
    </row>
    <row r="9681" spans="79:80">
      <c r="CA9681" s="2"/>
      <c r="CB9681" s="4"/>
    </row>
    <row r="9682" spans="79:80">
      <c r="CA9682" s="2"/>
      <c r="CB9682" s="4"/>
    </row>
    <row r="9683" spans="79:80">
      <c r="CA9683" s="2"/>
      <c r="CB9683" s="4"/>
    </row>
    <row r="9684" spans="79:80">
      <c r="CA9684" s="2"/>
      <c r="CB9684" s="4"/>
    </row>
    <row r="9685" spans="79:80">
      <c r="CA9685" s="2"/>
      <c r="CB9685" s="4"/>
    </row>
    <row r="9686" spans="79:80">
      <c r="CA9686" s="2"/>
      <c r="CB9686" s="4"/>
    </row>
    <row r="9687" spans="79:80">
      <c r="CA9687" s="2"/>
      <c r="CB9687" s="4"/>
    </row>
    <row r="9688" spans="79:80">
      <c r="CA9688" s="2"/>
      <c r="CB9688" s="4"/>
    </row>
    <row r="9689" spans="79:80">
      <c r="CA9689" s="2"/>
      <c r="CB9689" s="4"/>
    </row>
    <row r="9690" spans="79:80">
      <c r="CA9690" s="2"/>
      <c r="CB9690" s="4"/>
    </row>
    <row r="9691" spans="79:80">
      <c r="CA9691" s="2"/>
      <c r="CB9691" s="4"/>
    </row>
    <row r="9692" spans="79:80">
      <c r="CA9692" s="2"/>
      <c r="CB9692" s="4"/>
    </row>
    <row r="9693" spans="79:80">
      <c r="CA9693" s="2"/>
      <c r="CB9693" s="4"/>
    </row>
    <row r="9694" spans="79:80">
      <c r="CA9694" s="2"/>
      <c r="CB9694" s="4"/>
    </row>
    <row r="9695" spans="79:80">
      <c r="CA9695" s="2"/>
      <c r="CB9695" s="4"/>
    </row>
    <row r="9696" spans="79:80">
      <c r="CA9696" s="2"/>
      <c r="CB9696" s="4"/>
    </row>
    <row r="9697" spans="79:80">
      <c r="CA9697" s="2"/>
      <c r="CB9697" s="4"/>
    </row>
    <row r="9698" spans="79:80">
      <c r="CA9698" s="2"/>
      <c r="CB9698" s="4"/>
    </row>
    <row r="9699" spans="79:80">
      <c r="CA9699" s="2"/>
      <c r="CB9699" s="4"/>
    </row>
    <row r="9700" spans="79:80">
      <c r="CA9700" s="2"/>
      <c r="CB9700" s="4"/>
    </row>
    <row r="9701" spans="79:80">
      <c r="CA9701" s="2"/>
      <c r="CB9701" s="4"/>
    </row>
    <row r="9702" spans="79:80">
      <c r="CA9702" s="2"/>
      <c r="CB9702" s="4"/>
    </row>
    <row r="9703" spans="79:80">
      <c r="CA9703" s="2"/>
      <c r="CB9703" s="4"/>
    </row>
    <row r="9704" spans="79:80">
      <c r="CA9704" s="2"/>
      <c r="CB9704" s="4"/>
    </row>
    <row r="9705" spans="79:80">
      <c r="CA9705" s="2"/>
      <c r="CB9705" s="4"/>
    </row>
    <row r="9706" spans="79:80">
      <c r="CA9706" s="2"/>
      <c r="CB9706" s="4"/>
    </row>
    <row r="9707" spans="79:80">
      <c r="CA9707" s="2"/>
      <c r="CB9707" s="4"/>
    </row>
    <row r="9708" spans="79:80">
      <c r="CA9708" s="2"/>
      <c r="CB9708" s="4"/>
    </row>
    <row r="9709" spans="79:80">
      <c r="CA9709" s="2"/>
      <c r="CB9709" s="4"/>
    </row>
    <row r="9710" spans="79:80">
      <c r="CA9710" s="2"/>
      <c r="CB9710" s="4"/>
    </row>
    <row r="9711" spans="79:80">
      <c r="CA9711" s="2"/>
      <c r="CB9711" s="4"/>
    </row>
    <row r="9712" spans="79:80">
      <c r="CA9712" s="2"/>
      <c r="CB9712" s="4"/>
    </row>
    <row r="9713" spans="79:80">
      <c r="CA9713" s="2"/>
      <c r="CB9713" s="4"/>
    </row>
    <row r="9714" spans="79:80">
      <c r="CA9714" s="2"/>
      <c r="CB9714" s="4"/>
    </row>
    <row r="9715" spans="79:80">
      <c r="CA9715" s="2"/>
      <c r="CB9715" s="4"/>
    </row>
    <row r="9716" spans="79:80">
      <c r="CA9716" s="2"/>
      <c r="CB9716" s="4"/>
    </row>
    <row r="9717" spans="79:80">
      <c r="CA9717" s="2"/>
      <c r="CB9717" s="4"/>
    </row>
    <row r="9718" spans="79:80">
      <c r="CA9718" s="2"/>
      <c r="CB9718" s="4"/>
    </row>
    <row r="9719" spans="79:80">
      <c r="CA9719" s="2"/>
      <c r="CB9719" s="4"/>
    </row>
    <row r="9720" spans="79:80">
      <c r="CA9720" s="2"/>
      <c r="CB9720" s="4"/>
    </row>
    <row r="9721" spans="79:80">
      <c r="CA9721" s="2"/>
      <c r="CB9721" s="4"/>
    </row>
    <row r="9722" spans="79:80">
      <c r="CA9722" s="2"/>
      <c r="CB9722" s="4"/>
    </row>
    <row r="9723" spans="79:80">
      <c r="CA9723" s="2"/>
      <c r="CB9723" s="4"/>
    </row>
    <row r="9724" spans="79:80">
      <c r="CA9724" s="2"/>
      <c r="CB9724" s="4"/>
    </row>
    <row r="9725" spans="79:80">
      <c r="CA9725" s="2"/>
      <c r="CB9725" s="4"/>
    </row>
    <row r="9726" spans="79:80">
      <c r="CA9726" s="2"/>
      <c r="CB9726" s="4"/>
    </row>
    <row r="9727" spans="79:80">
      <c r="CA9727" s="2"/>
      <c r="CB9727" s="4"/>
    </row>
    <row r="9728" spans="79:80">
      <c r="CA9728" s="2"/>
      <c r="CB9728" s="4"/>
    </row>
    <row r="9729" spans="79:80">
      <c r="CA9729" s="2"/>
      <c r="CB9729" s="4"/>
    </row>
    <row r="9730" spans="79:80">
      <c r="CA9730" s="2"/>
      <c r="CB9730" s="4"/>
    </row>
    <row r="9731" spans="79:80">
      <c r="CA9731" s="2"/>
      <c r="CB9731" s="4"/>
    </row>
    <row r="9732" spans="79:80">
      <c r="CA9732" s="2"/>
      <c r="CB9732" s="4"/>
    </row>
    <row r="9733" spans="79:80">
      <c r="CA9733" s="2"/>
      <c r="CB9733" s="4"/>
    </row>
    <row r="9734" spans="79:80">
      <c r="CA9734" s="2"/>
      <c r="CB9734" s="4"/>
    </row>
    <row r="9735" spans="79:80">
      <c r="CA9735" s="2"/>
      <c r="CB9735" s="4"/>
    </row>
    <row r="9736" spans="79:80">
      <c r="CA9736" s="2"/>
      <c r="CB9736" s="4"/>
    </row>
    <row r="9737" spans="79:80">
      <c r="CA9737" s="2"/>
      <c r="CB9737" s="4"/>
    </row>
    <row r="9738" spans="79:80">
      <c r="CA9738" s="2"/>
      <c r="CB9738" s="4"/>
    </row>
    <row r="9739" spans="79:80">
      <c r="CA9739" s="2"/>
      <c r="CB9739" s="4"/>
    </row>
    <row r="9740" spans="79:80">
      <c r="CA9740" s="2"/>
      <c r="CB9740" s="4"/>
    </row>
    <row r="9741" spans="79:80">
      <c r="CA9741" s="2"/>
      <c r="CB9741" s="4"/>
    </row>
    <row r="9742" spans="79:80">
      <c r="CA9742" s="2"/>
      <c r="CB9742" s="4"/>
    </row>
    <row r="9743" spans="79:80">
      <c r="CA9743" s="2"/>
      <c r="CB9743" s="4"/>
    </row>
    <row r="9744" spans="79:80">
      <c r="CA9744" s="2"/>
      <c r="CB9744" s="4"/>
    </row>
    <row r="9745" spans="79:80">
      <c r="CA9745" s="2"/>
      <c r="CB9745" s="4"/>
    </row>
    <row r="9746" spans="79:80">
      <c r="CA9746" s="2"/>
      <c r="CB9746" s="4"/>
    </row>
    <row r="9747" spans="79:80">
      <c r="CA9747" s="2"/>
      <c r="CB9747" s="4"/>
    </row>
    <row r="9748" spans="79:80">
      <c r="CA9748" s="2"/>
      <c r="CB9748" s="4"/>
    </row>
    <row r="9749" spans="79:80">
      <c r="CA9749" s="2"/>
      <c r="CB9749" s="4"/>
    </row>
    <row r="9750" spans="79:80">
      <c r="CA9750" s="2"/>
      <c r="CB9750" s="4"/>
    </row>
    <row r="9751" spans="79:80">
      <c r="CA9751" s="2"/>
      <c r="CB9751" s="4"/>
    </row>
    <row r="9752" spans="79:80">
      <c r="CA9752" s="2"/>
      <c r="CB9752" s="4"/>
    </row>
    <row r="9753" spans="79:80">
      <c r="CA9753" s="2"/>
      <c r="CB9753" s="4"/>
    </row>
    <row r="9754" spans="79:80">
      <c r="CA9754" s="2"/>
      <c r="CB9754" s="4"/>
    </row>
    <row r="9755" spans="79:80">
      <c r="CA9755" s="2"/>
      <c r="CB9755" s="4"/>
    </row>
    <row r="9756" spans="79:80">
      <c r="CA9756" s="2"/>
      <c r="CB9756" s="4"/>
    </row>
    <row r="9757" spans="79:80">
      <c r="CA9757" s="2"/>
      <c r="CB9757" s="4"/>
    </row>
    <row r="9758" spans="79:80">
      <c r="CA9758" s="2"/>
      <c r="CB9758" s="4"/>
    </row>
    <row r="9759" spans="79:80">
      <c r="CA9759" s="2"/>
      <c r="CB9759" s="4"/>
    </row>
    <row r="9760" spans="79:80">
      <c r="CA9760" s="2"/>
      <c r="CB9760" s="4"/>
    </row>
    <row r="9761" spans="79:80">
      <c r="CA9761" s="2"/>
      <c r="CB9761" s="4"/>
    </row>
    <row r="9762" spans="79:80">
      <c r="CA9762" s="2"/>
      <c r="CB9762" s="4"/>
    </row>
    <row r="9763" spans="79:80">
      <c r="CA9763" s="2"/>
      <c r="CB9763" s="4"/>
    </row>
    <row r="9764" spans="79:80">
      <c r="CA9764" s="2"/>
      <c r="CB9764" s="4"/>
    </row>
    <row r="9765" spans="79:80">
      <c r="CA9765" s="2"/>
      <c r="CB9765" s="4"/>
    </row>
    <row r="9766" spans="79:80">
      <c r="CA9766" s="2"/>
      <c r="CB9766" s="4"/>
    </row>
    <row r="9767" spans="79:80">
      <c r="CA9767" s="2"/>
      <c r="CB9767" s="4"/>
    </row>
    <row r="9768" spans="79:80">
      <c r="CA9768" s="2"/>
      <c r="CB9768" s="4"/>
    </row>
    <row r="9769" spans="79:80">
      <c r="CA9769" s="2"/>
      <c r="CB9769" s="4"/>
    </row>
    <row r="9770" spans="79:80">
      <c r="CA9770" s="2"/>
      <c r="CB9770" s="4"/>
    </row>
    <row r="9771" spans="79:80">
      <c r="CA9771" s="2"/>
      <c r="CB9771" s="4"/>
    </row>
    <row r="9772" spans="79:80">
      <c r="CA9772" s="2"/>
      <c r="CB9772" s="4"/>
    </row>
    <row r="9773" spans="79:80">
      <c r="CA9773" s="2"/>
      <c r="CB9773" s="4"/>
    </row>
    <row r="9774" spans="79:80">
      <c r="CA9774" s="2"/>
      <c r="CB9774" s="4"/>
    </row>
    <row r="9775" spans="79:80">
      <c r="CA9775" s="2"/>
      <c r="CB9775" s="4"/>
    </row>
    <row r="9776" spans="79:80">
      <c r="CA9776" s="2"/>
      <c r="CB9776" s="4"/>
    </row>
    <row r="9777" spans="79:80">
      <c r="CA9777" s="2"/>
      <c r="CB9777" s="4"/>
    </row>
    <row r="9778" spans="79:80">
      <c r="CA9778" s="2"/>
      <c r="CB9778" s="4"/>
    </row>
    <row r="9779" spans="79:80">
      <c r="CA9779" s="2"/>
      <c r="CB9779" s="4"/>
    </row>
    <row r="9780" spans="79:80">
      <c r="CA9780" s="2"/>
      <c r="CB9780" s="4"/>
    </row>
    <row r="9781" spans="79:80">
      <c r="CA9781" s="2"/>
      <c r="CB9781" s="4"/>
    </row>
    <row r="9782" spans="79:80">
      <c r="CA9782" s="2"/>
      <c r="CB9782" s="4"/>
    </row>
    <row r="9783" spans="79:80">
      <c r="CA9783" s="2"/>
      <c r="CB9783" s="4"/>
    </row>
    <row r="9784" spans="79:80">
      <c r="CA9784" s="2"/>
      <c r="CB9784" s="4"/>
    </row>
    <row r="9785" spans="79:80">
      <c r="CA9785" s="2"/>
      <c r="CB9785" s="4"/>
    </row>
    <row r="9786" spans="79:80">
      <c r="CA9786" s="2"/>
      <c r="CB9786" s="4"/>
    </row>
    <row r="9787" spans="79:80">
      <c r="CA9787" s="2"/>
      <c r="CB9787" s="4"/>
    </row>
    <row r="9788" spans="79:80">
      <c r="CA9788" s="2"/>
      <c r="CB9788" s="4"/>
    </row>
    <row r="9789" spans="79:80">
      <c r="CA9789" s="2"/>
      <c r="CB9789" s="4"/>
    </row>
    <row r="9790" spans="79:80">
      <c r="CA9790" s="2"/>
      <c r="CB9790" s="4"/>
    </row>
    <row r="9791" spans="79:80">
      <c r="CA9791" s="2"/>
      <c r="CB9791" s="4"/>
    </row>
    <row r="9792" spans="79:80">
      <c r="CA9792" s="2"/>
      <c r="CB9792" s="4"/>
    </row>
    <row r="9793" spans="79:80">
      <c r="CA9793" s="2"/>
      <c r="CB9793" s="4"/>
    </row>
    <row r="9794" spans="79:80">
      <c r="CA9794" s="2"/>
      <c r="CB9794" s="4"/>
    </row>
    <row r="9795" spans="79:80">
      <c r="CA9795" s="2"/>
      <c r="CB9795" s="4"/>
    </row>
    <row r="9796" spans="79:80">
      <c r="CA9796" s="2"/>
      <c r="CB9796" s="4"/>
    </row>
    <row r="9797" spans="79:80">
      <c r="CA9797" s="2"/>
      <c r="CB9797" s="4"/>
    </row>
    <row r="9798" spans="79:80">
      <c r="CA9798" s="2"/>
      <c r="CB9798" s="4"/>
    </row>
    <row r="9799" spans="79:80">
      <c r="CA9799" s="2"/>
      <c r="CB9799" s="4"/>
    </row>
    <row r="9800" spans="79:80">
      <c r="CA9800" s="2"/>
      <c r="CB9800" s="4"/>
    </row>
    <row r="9801" spans="79:80">
      <c r="CA9801" s="2"/>
      <c r="CB9801" s="4"/>
    </row>
    <row r="9802" spans="79:80">
      <c r="CA9802" s="2"/>
      <c r="CB9802" s="4"/>
    </row>
    <row r="9803" spans="79:80">
      <c r="CA9803" s="2"/>
      <c r="CB9803" s="4"/>
    </row>
    <row r="9804" spans="79:80">
      <c r="CA9804" s="2"/>
      <c r="CB9804" s="4"/>
    </row>
    <row r="9805" spans="79:80">
      <c r="CA9805" s="2"/>
      <c r="CB9805" s="4"/>
    </row>
    <row r="9806" spans="79:80">
      <c r="CA9806" s="2"/>
      <c r="CB9806" s="4"/>
    </row>
    <row r="9807" spans="79:80">
      <c r="CA9807" s="2"/>
      <c r="CB9807" s="4"/>
    </row>
    <row r="9808" spans="79:80">
      <c r="CA9808" s="2"/>
      <c r="CB9808" s="4"/>
    </row>
    <row r="9809" spans="79:80">
      <c r="CA9809" s="2"/>
      <c r="CB9809" s="4"/>
    </row>
    <row r="9810" spans="79:80">
      <c r="CA9810" s="2"/>
      <c r="CB9810" s="4"/>
    </row>
    <row r="9811" spans="79:80">
      <c r="CA9811" s="2"/>
      <c r="CB9811" s="4"/>
    </row>
    <row r="9812" spans="79:80">
      <c r="CA9812" s="2"/>
      <c r="CB9812" s="4"/>
    </row>
    <row r="9813" spans="79:80">
      <c r="CA9813" s="2"/>
      <c r="CB9813" s="4"/>
    </row>
    <row r="9814" spans="79:80">
      <c r="CA9814" s="2"/>
      <c r="CB9814" s="4"/>
    </row>
    <row r="9815" spans="79:80">
      <c r="CA9815" s="2"/>
      <c r="CB9815" s="4"/>
    </row>
    <row r="9816" spans="79:80">
      <c r="CA9816" s="2"/>
      <c r="CB9816" s="4"/>
    </row>
    <row r="9817" spans="79:80">
      <c r="CA9817" s="2"/>
      <c r="CB9817" s="4"/>
    </row>
    <row r="9818" spans="79:80">
      <c r="CA9818" s="2"/>
      <c r="CB9818" s="4"/>
    </row>
    <row r="9819" spans="79:80">
      <c r="CA9819" s="2"/>
      <c r="CB9819" s="4"/>
    </row>
    <row r="9820" spans="79:80">
      <c r="CA9820" s="2"/>
      <c r="CB9820" s="4"/>
    </row>
    <row r="9821" spans="79:80">
      <c r="CA9821" s="2"/>
      <c r="CB9821" s="4"/>
    </row>
    <row r="9822" spans="79:80">
      <c r="CA9822" s="2"/>
      <c r="CB9822" s="4"/>
    </row>
    <row r="9823" spans="79:80">
      <c r="CA9823" s="2"/>
      <c r="CB9823" s="4"/>
    </row>
    <row r="9824" spans="79:80">
      <c r="CA9824" s="2"/>
      <c r="CB9824" s="4"/>
    </row>
    <row r="9825" spans="79:80">
      <c r="CA9825" s="2"/>
      <c r="CB9825" s="4"/>
    </row>
    <row r="9826" spans="79:80">
      <c r="CA9826" s="2"/>
      <c r="CB9826" s="4"/>
    </row>
    <row r="9827" spans="79:80">
      <c r="CA9827" s="2"/>
      <c r="CB9827" s="4"/>
    </row>
    <row r="9828" spans="79:80">
      <c r="CA9828" s="2"/>
      <c r="CB9828" s="4"/>
    </row>
    <row r="9829" spans="79:80">
      <c r="CA9829" s="2"/>
      <c r="CB9829" s="4"/>
    </row>
    <row r="9830" spans="79:80">
      <c r="CA9830" s="2"/>
      <c r="CB9830" s="4"/>
    </row>
    <row r="9831" spans="79:80">
      <c r="CA9831" s="2"/>
      <c r="CB9831" s="4"/>
    </row>
    <row r="9832" spans="79:80">
      <c r="CA9832" s="2"/>
      <c r="CB9832" s="4"/>
    </row>
    <row r="9833" spans="79:80">
      <c r="CA9833" s="2"/>
      <c r="CB9833" s="4"/>
    </row>
    <row r="9834" spans="79:80">
      <c r="CA9834" s="2"/>
      <c r="CB9834" s="4"/>
    </row>
    <row r="9835" spans="79:80">
      <c r="CA9835" s="2"/>
      <c r="CB9835" s="4"/>
    </row>
    <row r="9836" spans="79:80">
      <c r="CA9836" s="2"/>
      <c r="CB9836" s="4"/>
    </row>
    <row r="9837" spans="79:80">
      <c r="CA9837" s="2"/>
      <c r="CB9837" s="4"/>
    </row>
    <row r="9838" spans="79:80">
      <c r="CA9838" s="2"/>
      <c r="CB9838" s="4"/>
    </row>
    <row r="9839" spans="79:80">
      <c r="CA9839" s="2"/>
      <c r="CB9839" s="4"/>
    </row>
    <row r="9840" spans="79:80">
      <c r="CA9840" s="2"/>
      <c r="CB9840" s="4"/>
    </row>
    <row r="9841" spans="79:80">
      <c r="CA9841" s="2"/>
      <c r="CB9841" s="4"/>
    </row>
    <row r="9842" spans="79:80">
      <c r="CA9842" s="2"/>
      <c r="CB9842" s="4"/>
    </row>
    <row r="9843" spans="79:80">
      <c r="CA9843" s="2"/>
      <c r="CB9843" s="4"/>
    </row>
    <row r="9844" spans="79:80">
      <c r="CA9844" s="2"/>
      <c r="CB9844" s="4"/>
    </row>
    <row r="9845" spans="79:80">
      <c r="CA9845" s="2"/>
      <c r="CB9845" s="4"/>
    </row>
    <row r="9846" spans="79:80">
      <c r="CA9846" s="2"/>
      <c r="CB9846" s="4"/>
    </row>
    <row r="9847" spans="79:80">
      <c r="CA9847" s="2"/>
      <c r="CB9847" s="4"/>
    </row>
    <row r="9848" spans="79:80">
      <c r="CA9848" s="2"/>
      <c r="CB9848" s="4"/>
    </row>
    <row r="9849" spans="79:80">
      <c r="CA9849" s="2"/>
      <c r="CB9849" s="4"/>
    </row>
    <row r="9850" spans="79:80">
      <c r="CA9850" s="2"/>
      <c r="CB9850" s="4"/>
    </row>
    <row r="9851" spans="79:80">
      <c r="CA9851" s="2"/>
      <c r="CB9851" s="4"/>
    </row>
    <row r="9852" spans="79:80">
      <c r="CA9852" s="2"/>
      <c r="CB9852" s="4"/>
    </row>
    <row r="9853" spans="79:80">
      <c r="CA9853" s="2"/>
      <c r="CB9853" s="4"/>
    </row>
    <row r="9854" spans="79:80">
      <c r="CA9854" s="2"/>
      <c r="CB9854" s="4"/>
    </row>
    <row r="9855" spans="79:80">
      <c r="CA9855" s="2"/>
      <c r="CB9855" s="4"/>
    </row>
    <row r="9856" spans="79:80">
      <c r="CA9856" s="2"/>
      <c r="CB9856" s="4"/>
    </row>
    <row r="9857" spans="79:80">
      <c r="CA9857" s="2"/>
      <c r="CB9857" s="4"/>
    </row>
    <row r="9858" spans="79:80">
      <c r="CA9858" s="2"/>
      <c r="CB9858" s="4"/>
    </row>
    <row r="9859" spans="79:80">
      <c r="CA9859" s="2"/>
      <c r="CB9859" s="4"/>
    </row>
    <row r="9860" spans="79:80">
      <c r="CA9860" s="2"/>
      <c r="CB9860" s="4"/>
    </row>
    <row r="9861" spans="79:80">
      <c r="CA9861" s="2"/>
      <c r="CB9861" s="4"/>
    </row>
    <row r="9862" spans="79:80">
      <c r="CA9862" s="2"/>
      <c r="CB9862" s="4"/>
    </row>
    <row r="9863" spans="79:80">
      <c r="CA9863" s="2"/>
      <c r="CB9863" s="4"/>
    </row>
    <row r="9864" spans="79:80">
      <c r="CA9864" s="2"/>
      <c r="CB9864" s="4"/>
    </row>
    <row r="9865" spans="79:80">
      <c r="CA9865" s="2"/>
      <c r="CB9865" s="4"/>
    </row>
    <row r="9866" spans="79:80">
      <c r="CA9866" s="2"/>
      <c r="CB9866" s="4"/>
    </row>
    <row r="9867" spans="79:80">
      <c r="CA9867" s="2"/>
      <c r="CB9867" s="4"/>
    </row>
    <row r="9868" spans="79:80">
      <c r="CA9868" s="2"/>
      <c r="CB9868" s="4"/>
    </row>
    <row r="9869" spans="79:80">
      <c r="CA9869" s="2"/>
      <c r="CB9869" s="4"/>
    </row>
    <row r="9870" spans="79:80">
      <c r="CA9870" s="2"/>
      <c r="CB9870" s="4"/>
    </row>
    <row r="9871" spans="79:80">
      <c r="CA9871" s="2"/>
      <c r="CB9871" s="4"/>
    </row>
    <row r="9872" spans="79:80">
      <c r="CA9872" s="2"/>
      <c r="CB9872" s="4"/>
    </row>
    <row r="9873" spans="79:80">
      <c r="CA9873" s="2"/>
      <c r="CB9873" s="4"/>
    </row>
    <row r="9874" spans="79:80">
      <c r="CA9874" s="2"/>
      <c r="CB9874" s="4"/>
    </row>
    <row r="9875" spans="79:80">
      <c r="CA9875" s="2"/>
      <c r="CB9875" s="4"/>
    </row>
    <row r="9876" spans="79:80">
      <c r="CA9876" s="2"/>
      <c r="CB9876" s="4"/>
    </row>
    <row r="9877" spans="79:80">
      <c r="CA9877" s="2"/>
      <c r="CB9877" s="4"/>
    </row>
    <row r="9878" spans="79:80">
      <c r="CA9878" s="2"/>
      <c r="CB9878" s="4"/>
    </row>
    <row r="9879" spans="79:80">
      <c r="CA9879" s="2"/>
      <c r="CB9879" s="4"/>
    </row>
    <row r="9880" spans="79:80">
      <c r="CA9880" s="2"/>
      <c r="CB9880" s="4"/>
    </row>
    <row r="9881" spans="79:80">
      <c r="CA9881" s="2"/>
      <c r="CB9881" s="4"/>
    </row>
    <row r="9882" spans="79:80">
      <c r="CA9882" s="2"/>
      <c r="CB9882" s="4"/>
    </row>
    <row r="9883" spans="79:80">
      <c r="CA9883" s="2"/>
      <c r="CB9883" s="4"/>
    </row>
    <row r="9884" spans="79:80">
      <c r="CA9884" s="2"/>
      <c r="CB9884" s="4"/>
    </row>
    <row r="9885" spans="79:80">
      <c r="CA9885" s="2"/>
      <c r="CB9885" s="4"/>
    </row>
    <row r="9886" spans="79:80">
      <c r="CA9886" s="2"/>
      <c r="CB9886" s="4"/>
    </row>
    <row r="9887" spans="79:80">
      <c r="CA9887" s="2"/>
      <c r="CB9887" s="4"/>
    </row>
    <row r="9888" spans="79:80">
      <c r="CA9888" s="2"/>
      <c r="CB9888" s="4"/>
    </row>
    <row r="9889" spans="79:80">
      <c r="CA9889" s="2"/>
      <c r="CB9889" s="4"/>
    </row>
    <row r="9890" spans="79:80">
      <c r="CA9890" s="2"/>
      <c r="CB9890" s="4"/>
    </row>
    <row r="9891" spans="79:80">
      <c r="CA9891" s="2"/>
      <c r="CB9891" s="4"/>
    </row>
    <row r="9892" spans="79:80">
      <c r="CA9892" s="2"/>
      <c r="CB9892" s="4"/>
    </row>
    <row r="9893" spans="79:80">
      <c r="CA9893" s="2"/>
      <c r="CB9893" s="4"/>
    </row>
    <row r="9894" spans="79:80">
      <c r="CA9894" s="2"/>
      <c r="CB9894" s="4"/>
    </row>
    <row r="9895" spans="79:80">
      <c r="CA9895" s="2"/>
      <c r="CB9895" s="4"/>
    </row>
    <row r="9896" spans="79:80">
      <c r="CA9896" s="2"/>
      <c r="CB9896" s="4"/>
    </row>
    <row r="9897" spans="79:80">
      <c r="CA9897" s="2"/>
      <c r="CB9897" s="4"/>
    </row>
    <row r="9898" spans="79:80">
      <c r="CA9898" s="2"/>
      <c r="CB9898" s="4"/>
    </row>
    <row r="9899" spans="79:80">
      <c r="CA9899" s="2"/>
      <c r="CB9899" s="4"/>
    </row>
    <row r="9900" spans="79:80">
      <c r="CA9900" s="2"/>
      <c r="CB9900" s="4"/>
    </row>
    <row r="9901" spans="79:80">
      <c r="CA9901" s="2"/>
      <c r="CB9901" s="4"/>
    </row>
    <row r="9902" spans="79:80">
      <c r="CA9902" s="2"/>
      <c r="CB9902" s="4"/>
    </row>
    <row r="9903" spans="79:80">
      <c r="CA9903" s="2"/>
      <c r="CB9903" s="4"/>
    </row>
    <row r="9904" spans="79:80">
      <c r="CA9904" s="2"/>
      <c r="CB9904" s="4"/>
    </row>
    <row r="9905" spans="79:80">
      <c r="CA9905" s="2"/>
      <c r="CB9905" s="4"/>
    </row>
    <row r="9906" spans="79:80">
      <c r="CA9906" s="2"/>
      <c r="CB9906" s="4"/>
    </row>
    <row r="9907" spans="79:80">
      <c r="CA9907" s="2"/>
      <c r="CB9907" s="4"/>
    </row>
    <row r="9908" spans="79:80">
      <c r="CA9908" s="2"/>
      <c r="CB9908" s="4"/>
    </row>
    <row r="9909" spans="79:80">
      <c r="CA9909" s="2"/>
      <c r="CB9909" s="4"/>
    </row>
    <row r="9910" spans="79:80">
      <c r="CA9910" s="2"/>
      <c r="CB9910" s="4"/>
    </row>
    <row r="9911" spans="79:80">
      <c r="CA9911" s="2"/>
      <c r="CB9911" s="4"/>
    </row>
    <row r="9912" spans="79:80">
      <c r="CA9912" s="2"/>
      <c r="CB9912" s="4"/>
    </row>
    <row r="9913" spans="79:80">
      <c r="CA9913" s="2"/>
      <c r="CB9913" s="4"/>
    </row>
    <row r="9914" spans="79:80">
      <c r="CA9914" s="2"/>
      <c r="CB9914" s="4"/>
    </row>
    <row r="9915" spans="79:80">
      <c r="CA9915" s="2"/>
      <c r="CB9915" s="4"/>
    </row>
    <row r="9916" spans="79:80">
      <c r="CA9916" s="2"/>
      <c r="CB9916" s="4"/>
    </row>
    <row r="9917" spans="79:80">
      <c r="CA9917" s="2"/>
      <c r="CB9917" s="4"/>
    </row>
    <row r="9918" spans="79:80">
      <c r="CA9918" s="2"/>
      <c r="CB9918" s="4"/>
    </row>
    <row r="9919" spans="79:80">
      <c r="CA9919" s="2"/>
      <c r="CB9919" s="4"/>
    </row>
    <row r="9920" spans="79:80">
      <c r="CA9920" s="2"/>
      <c r="CB9920" s="4"/>
    </row>
    <row r="9921" spans="79:80">
      <c r="CA9921" s="2"/>
      <c r="CB9921" s="4"/>
    </row>
    <row r="9922" spans="79:80">
      <c r="CA9922" s="2"/>
      <c r="CB9922" s="4"/>
    </row>
    <row r="9923" spans="79:80">
      <c r="CA9923" s="2"/>
      <c r="CB9923" s="4"/>
    </row>
    <row r="9924" spans="79:80">
      <c r="CA9924" s="2"/>
      <c r="CB9924" s="4"/>
    </row>
    <row r="9925" spans="79:80">
      <c r="CA9925" s="2"/>
      <c r="CB9925" s="4"/>
    </row>
    <row r="9926" spans="79:80">
      <c r="CA9926" s="2"/>
      <c r="CB9926" s="4"/>
    </row>
    <row r="9927" spans="79:80">
      <c r="CA9927" s="2"/>
      <c r="CB9927" s="4"/>
    </row>
    <row r="9928" spans="79:80">
      <c r="CA9928" s="2"/>
      <c r="CB9928" s="4"/>
    </row>
    <row r="9929" spans="79:80">
      <c r="CA9929" s="2"/>
      <c r="CB9929" s="4"/>
    </row>
    <row r="9930" spans="79:80">
      <c r="CA9930" s="2"/>
      <c r="CB9930" s="4"/>
    </row>
    <row r="9931" spans="79:80">
      <c r="CA9931" s="2"/>
      <c r="CB9931" s="4"/>
    </row>
    <row r="9932" spans="79:80">
      <c r="CA9932" s="2"/>
      <c r="CB9932" s="4"/>
    </row>
    <row r="9933" spans="79:80">
      <c r="CA9933" s="2"/>
      <c r="CB9933" s="4"/>
    </row>
    <row r="9934" spans="79:80">
      <c r="CA9934" s="2"/>
      <c r="CB9934" s="4"/>
    </row>
    <row r="9935" spans="79:80">
      <c r="CA9935" s="2"/>
      <c r="CB9935" s="4"/>
    </row>
    <row r="9936" spans="79:80">
      <c r="CA9936" s="2"/>
      <c r="CB9936" s="4"/>
    </row>
    <row r="9937" spans="79:80">
      <c r="CA9937" s="2"/>
      <c r="CB9937" s="4"/>
    </row>
    <row r="9938" spans="79:80">
      <c r="CA9938" s="2"/>
      <c r="CB9938" s="4"/>
    </row>
    <row r="9939" spans="79:80">
      <c r="CA9939" s="2"/>
      <c r="CB9939" s="4"/>
    </row>
    <row r="9940" spans="79:80">
      <c r="CA9940" s="2"/>
      <c r="CB9940" s="4"/>
    </row>
    <row r="9941" spans="79:80">
      <c r="CA9941" s="2"/>
      <c r="CB9941" s="4"/>
    </row>
    <row r="9942" spans="79:80">
      <c r="CA9942" s="2"/>
      <c r="CB9942" s="4"/>
    </row>
    <row r="9943" spans="79:80">
      <c r="CA9943" s="2"/>
      <c r="CB9943" s="4"/>
    </row>
    <row r="9944" spans="79:80">
      <c r="CA9944" s="2"/>
      <c r="CB9944" s="4"/>
    </row>
    <row r="9945" spans="79:80">
      <c r="CA9945" s="2"/>
      <c r="CB9945" s="4"/>
    </row>
    <row r="9946" spans="79:80">
      <c r="CA9946" s="2"/>
      <c r="CB9946" s="4"/>
    </row>
    <row r="9947" spans="79:80">
      <c r="CA9947" s="2"/>
      <c r="CB9947" s="4"/>
    </row>
    <row r="9948" spans="79:80">
      <c r="CA9948" s="2"/>
      <c r="CB9948" s="4"/>
    </row>
    <row r="9949" spans="79:80">
      <c r="CA9949" s="2"/>
      <c r="CB9949" s="4"/>
    </row>
    <row r="9950" spans="79:80">
      <c r="CA9950" s="2"/>
      <c r="CB9950" s="4"/>
    </row>
    <row r="9951" spans="79:80">
      <c r="CA9951" s="2"/>
      <c r="CB9951" s="4"/>
    </row>
    <row r="9952" spans="79:80">
      <c r="CA9952" s="2"/>
      <c r="CB9952" s="4"/>
    </row>
    <row r="9953" spans="79:80">
      <c r="CA9953" s="2"/>
      <c r="CB9953" s="4"/>
    </row>
    <row r="9954" spans="79:80">
      <c r="CA9954" s="2"/>
      <c r="CB9954" s="4"/>
    </row>
    <row r="9955" spans="79:80">
      <c r="CA9955" s="2"/>
      <c r="CB9955" s="4"/>
    </row>
    <row r="9956" spans="79:80">
      <c r="CA9956" s="2"/>
      <c r="CB9956" s="4"/>
    </row>
    <row r="9957" spans="79:80">
      <c r="CA9957" s="2"/>
      <c r="CB9957" s="4"/>
    </row>
    <row r="9958" spans="79:80">
      <c r="CA9958" s="2"/>
      <c r="CB9958" s="4"/>
    </row>
    <row r="9959" spans="79:80">
      <c r="CA9959" s="2"/>
      <c r="CB9959" s="4"/>
    </row>
    <row r="9960" spans="79:80">
      <c r="CA9960" s="2"/>
      <c r="CB9960" s="4"/>
    </row>
    <row r="9961" spans="79:80">
      <c r="CA9961" s="2"/>
      <c r="CB9961" s="4"/>
    </row>
    <row r="9962" spans="79:80">
      <c r="CA9962" s="2"/>
      <c r="CB9962" s="4"/>
    </row>
    <row r="9963" spans="79:80">
      <c r="CA9963" s="2"/>
      <c r="CB9963" s="4"/>
    </row>
    <row r="9964" spans="79:80">
      <c r="CA9964" s="2"/>
      <c r="CB9964" s="4"/>
    </row>
    <row r="9965" spans="79:80">
      <c r="CA9965" s="2"/>
      <c r="CB9965" s="4"/>
    </row>
  </sheetData>
  <dataConsolidate/>
  <pageMargins left="0.75" right="0.75" top="1" bottom="1" header="0.5" footer="0.5"/>
  <pageSetup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popularity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Keenan</dc:creator>
  <cp:lastModifiedBy>David Keenan</cp:lastModifiedBy>
  <dcterms:created xsi:type="dcterms:W3CDTF">2002-12-13T21:59:06Z</dcterms:created>
  <dcterms:modified xsi:type="dcterms:W3CDTF">2020-05-14T01:18:32Z</dcterms:modified>
</cp:coreProperties>
</file>